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196" documentId="8_{C6123402-3EAB-4C03-B34E-76439F5E49F6}" xr6:coauthVersionLast="47" xr6:coauthVersionMax="47" xr10:uidLastSave="{3154903C-423E-468E-A84A-078D01A4B2C2}"/>
  <workbookProtection workbookAlgorithmName="SHA-512" workbookHashValue="eXs7Lk4q39TjYV8S19pAUspYrJGH3DYv0UKSvJo0TBPLyJt4EV+jQaOFv7zayNY/nRPfbB7DhrX8TFHlwWiO/Q==" workbookSaltValue="eb+Jj9yYLuQAPbsfbX0GRg==" workbookSpinCount="100000" lockStructure="1"/>
  <bookViews>
    <workbookView xWindow="-110" yWindow="-110" windowWidth="25180" windowHeight="16140" xr2:uid="{00000000-000D-0000-FFFF-FFFF00000000}"/>
  </bookViews>
  <sheets>
    <sheet name="Gwybodaeth darparwyr + dilysu" sheetId="17" r:id="rId1"/>
    <sheet name="Dangosyddion ariannol" sheetId="8" r:id="rId2"/>
    <sheet name="Tablau ariannol" sheetId="1" r:id="rId3"/>
    <sheet name="Data cyd-destunol" sheetId="18" r:id="rId4"/>
    <sheet name="Cynllunio senarios" sheetId="21" r:id="rId5"/>
    <sheet name="input data - hide" sheetId="23" state="hidden" r:id="rId6"/>
  </sheets>
  <definedNames>
    <definedName name="BorrowingsLoansAnswer">'Gwybodaeth darparwyr + dilysu'!$E$15</definedName>
    <definedName name="CashFlowExemptionSelected">'Gwybodaeth darparwyr + dilysu'!$E$14</definedName>
    <definedName name="CashFlowExemptionValidation">'Gwybodaeth darparwyr + dilysu'!$D$31</definedName>
    <definedName name="CashFlowStatementNotRequired" comment="True for an exempt year-one apprenticeship application.">AND('Gwybodaeth darparwyr + dilysu'!$E$13='input data - hide'!$D$28,'Gwybodaeth darparwyr + dilysu'!$E$14='input data - hide'!$A$26)</definedName>
    <definedName name="MedrRegulationType">'Gwybodaeth darparwyr + dilysu'!$E$13</definedName>
    <definedName name="_xlnm.Print_Area" localSheetId="4">'Cynllunio senarios'!$C$1:$H$84</definedName>
    <definedName name="_xlnm.Print_Area" localSheetId="1">'Dangosyddion ariannol'!$C$1:$L$28</definedName>
    <definedName name="_xlnm.Print_Area" localSheetId="2">'Tablau ariannol'!$C$1:$H$157</definedName>
    <definedName name="_xlnm.Print_Titles" localSheetId="4">'Cynllunio senarios'!$1:$9</definedName>
    <definedName name="_xlnm.Print_Titles" localSheetId="2">'Tablau ariannol'!$1:$10</definedName>
    <definedName name="teachOutOnly">#REF!</definedName>
    <definedName name="Total_income">#REF!</definedName>
    <definedName name="ValidationYearsAvailable" comment="Number of audited years available, used to determine relevant validation columns.">'Gwybodaeth darparwyr + dilysu'!$E$10</definedName>
    <definedName name="YearsAvailableForCF">'Gwybodaeth darparwyr + dilysu'!#REF!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8" l="1"/>
  <c r="B2" i="1"/>
  <c r="C2" i="8" l="1"/>
  <c r="K147" i="21"/>
  <c r="J147" i="21"/>
  <c r="I147" i="21"/>
  <c r="H147" i="21"/>
  <c r="I66" i="17" s="1" a="1"/>
  <c r="I66" i="17" s="1"/>
  <c r="D66" i="17" s="1"/>
  <c r="P146" i="21"/>
  <c r="O146" i="21"/>
  <c r="N146" i="21"/>
  <c r="M146" i="21"/>
  <c r="G146" i="21"/>
  <c r="F146" i="21"/>
  <c r="E146" i="21"/>
  <c r="D146" i="21"/>
  <c r="P145" i="21"/>
  <c r="O145" i="21"/>
  <c r="N145" i="21"/>
  <c r="M145" i="21"/>
  <c r="G145" i="21"/>
  <c r="F145" i="21"/>
  <c r="E145" i="21"/>
  <c r="D145" i="21"/>
  <c r="P144" i="21"/>
  <c r="P147" i="21" s="1"/>
  <c r="O144" i="21"/>
  <c r="O147" i="21" s="1"/>
  <c r="N144" i="21"/>
  <c r="N147" i="21" s="1"/>
  <c r="M144" i="21"/>
  <c r="M147" i="21" s="1"/>
  <c r="G144" i="21"/>
  <c r="G147" i="21" s="1"/>
  <c r="F144" i="21"/>
  <c r="F147" i="21" s="1"/>
  <c r="E144" i="21"/>
  <c r="E147" i="21" s="1"/>
  <c r="D144" i="21"/>
  <c r="D147" i="21" s="1"/>
  <c r="K143" i="21"/>
  <c r="P143" i="21" s="1"/>
  <c r="J143" i="21"/>
  <c r="O143" i="21" s="1"/>
  <c r="I143" i="21"/>
  <c r="N143" i="21" s="1"/>
  <c r="H143" i="21"/>
  <c r="M143" i="21" s="1"/>
  <c r="G143" i="21"/>
  <c r="F143" i="21"/>
  <c r="E143" i="21"/>
  <c r="D143" i="21"/>
  <c r="K142" i="21"/>
  <c r="J142" i="21"/>
  <c r="I142" i="21"/>
  <c r="H142" i="21"/>
  <c r="G142" i="21"/>
  <c r="F142" i="21"/>
  <c r="E142" i="21"/>
  <c r="D142" i="21"/>
  <c r="K141" i="21"/>
  <c r="P142" i="21" s="1"/>
  <c r="J141" i="21"/>
  <c r="O142" i="21" s="1"/>
  <c r="I141" i="21"/>
  <c r="N142" i="21" s="1"/>
  <c r="H141" i="21"/>
  <c r="M142" i="21" s="1"/>
  <c r="G141" i="21"/>
  <c r="F141" i="21"/>
  <c r="E141" i="21"/>
  <c r="D141" i="21"/>
  <c r="K136" i="21"/>
  <c r="J136" i="21"/>
  <c r="I136" i="21"/>
  <c r="H136" i="21"/>
  <c r="P135" i="21"/>
  <c r="O135" i="21"/>
  <c r="N135" i="21"/>
  <c r="M135" i="21"/>
  <c r="G135" i="21"/>
  <c r="F135" i="21"/>
  <c r="E135" i="21"/>
  <c r="D135" i="21"/>
  <c r="P134" i="21"/>
  <c r="O134" i="21"/>
  <c r="N134" i="21"/>
  <c r="M134" i="21"/>
  <c r="G134" i="21"/>
  <c r="F134" i="21"/>
  <c r="E134" i="21"/>
  <c r="D134" i="21"/>
  <c r="P133" i="21"/>
  <c r="O133" i="21"/>
  <c r="N133" i="21"/>
  <c r="M133" i="21"/>
  <c r="G133" i="21"/>
  <c r="F133" i="21"/>
  <c r="E133" i="21"/>
  <c r="D133" i="21"/>
  <c r="P132" i="21"/>
  <c r="O132" i="21"/>
  <c r="N132" i="21"/>
  <c r="M132" i="21"/>
  <c r="G132" i="21"/>
  <c r="F132" i="21"/>
  <c r="E132" i="21"/>
  <c r="D132" i="21"/>
  <c r="P131" i="21"/>
  <c r="O131" i="21"/>
  <c r="N131" i="21"/>
  <c r="M131" i="21"/>
  <c r="G131" i="21"/>
  <c r="F131" i="21"/>
  <c r="E131" i="21"/>
  <c r="D131" i="21"/>
  <c r="K127" i="21"/>
  <c r="K138" i="21" s="1"/>
  <c r="J127" i="21"/>
  <c r="J138" i="21" s="1"/>
  <c r="I127" i="21"/>
  <c r="I138" i="21" s="1"/>
  <c r="H127" i="21"/>
  <c r="H138" i="21" s="1"/>
  <c r="P126" i="21"/>
  <c r="O126" i="21"/>
  <c r="N126" i="21"/>
  <c r="M126" i="21"/>
  <c r="G126" i="21"/>
  <c r="F126" i="21"/>
  <c r="E126" i="21"/>
  <c r="D126" i="21"/>
  <c r="P125" i="21"/>
  <c r="O125" i="21"/>
  <c r="N125" i="21"/>
  <c r="M125" i="21"/>
  <c r="G125" i="21"/>
  <c r="F125" i="21"/>
  <c r="E125" i="21"/>
  <c r="D125" i="21"/>
  <c r="P124" i="21"/>
  <c r="O124" i="21"/>
  <c r="N124" i="21"/>
  <c r="M124" i="21"/>
  <c r="G124" i="21"/>
  <c r="F124" i="21"/>
  <c r="E124" i="21"/>
  <c r="D124" i="21"/>
  <c r="P123" i="21"/>
  <c r="O123" i="21"/>
  <c r="N123" i="21"/>
  <c r="M123" i="21"/>
  <c r="G123" i="21"/>
  <c r="F123" i="21"/>
  <c r="E123" i="21"/>
  <c r="D123" i="21"/>
  <c r="P122" i="21"/>
  <c r="O122" i="21"/>
  <c r="N122" i="21"/>
  <c r="M122" i="21"/>
  <c r="G122" i="21"/>
  <c r="F122" i="21"/>
  <c r="E122" i="21"/>
  <c r="D122" i="21"/>
  <c r="P121" i="21"/>
  <c r="O121" i="21"/>
  <c r="N121" i="21"/>
  <c r="M121" i="21"/>
  <c r="G121" i="21"/>
  <c r="F121" i="21"/>
  <c r="E121" i="21"/>
  <c r="D121" i="21"/>
  <c r="P120" i="21"/>
  <c r="O120" i="21"/>
  <c r="N120" i="21"/>
  <c r="M120" i="21"/>
  <c r="G120" i="21"/>
  <c r="F120" i="21"/>
  <c r="E120" i="21"/>
  <c r="D120" i="21"/>
  <c r="P119" i="21"/>
  <c r="O119" i="21"/>
  <c r="N119" i="21"/>
  <c r="M119" i="21"/>
  <c r="G119" i="21"/>
  <c r="F119" i="21"/>
  <c r="E119" i="21"/>
  <c r="D119" i="21"/>
  <c r="P118" i="21"/>
  <c r="O118" i="21"/>
  <c r="N118" i="21"/>
  <c r="M118" i="21"/>
  <c r="G118" i="21"/>
  <c r="F118" i="21"/>
  <c r="E118" i="21"/>
  <c r="D118" i="21"/>
  <c r="P117" i="21"/>
  <c r="O117" i="21"/>
  <c r="N117" i="21"/>
  <c r="M117" i="21"/>
  <c r="G117" i="21"/>
  <c r="F117" i="21"/>
  <c r="E117" i="21"/>
  <c r="D117" i="21"/>
  <c r="P116" i="21"/>
  <c r="O116" i="21"/>
  <c r="N116" i="21"/>
  <c r="M116" i="21"/>
  <c r="G116" i="21"/>
  <c r="F116" i="21"/>
  <c r="E116" i="21"/>
  <c r="D116" i="21"/>
  <c r="P115" i="21"/>
  <c r="O115" i="21"/>
  <c r="N115" i="21"/>
  <c r="M115" i="21"/>
  <c r="G115" i="21"/>
  <c r="F115" i="21"/>
  <c r="E115" i="21"/>
  <c r="D115" i="21"/>
  <c r="P114" i="21"/>
  <c r="O114" i="21"/>
  <c r="N114" i="21"/>
  <c r="M114" i="21"/>
  <c r="G114" i="21"/>
  <c r="F114" i="21"/>
  <c r="E114" i="21"/>
  <c r="D114" i="21"/>
  <c r="P113" i="21"/>
  <c r="O113" i="21"/>
  <c r="N113" i="21"/>
  <c r="M113" i="21"/>
  <c r="G113" i="21"/>
  <c r="F113" i="21"/>
  <c r="E113" i="21"/>
  <c r="D113" i="21"/>
  <c r="P112" i="21"/>
  <c r="O112" i="21"/>
  <c r="N112" i="21"/>
  <c r="M112" i="21"/>
  <c r="G112" i="21"/>
  <c r="F112" i="21"/>
  <c r="E112" i="21"/>
  <c r="D112" i="21"/>
  <c r="P111" i="21"/>
  <c r="O111" i="21"/>
  <c r="N111" i="21"/>
  <c r="M111" i="21"/>
  <c r="G111" i="21"/>
  <c r="F111" i="21"/>
  <c r="E111" i="21"/>
  <c r="D111" i="21"/>
  <c r="P110" i="21"/>
  <c r="O110" i="21"/>
  <c r="N110" i="21"/>
  <c r="M110" i="21"/>
  <c r="G110" i="21"/>
  <c r="F110" i="21"/>
  <c r="E110" i="21"/>
  <c r="D110" i="21"/>
  <c r="P109" i="21"/>
  <c r="P127" i="21" s="1"/>
  <c r="O109" i="21"/>
  <c r="O127" i="21" s="1"/>
  <c r="N109" i="21"/>
  <c r="N127" i="21" s="1"/>
  <c r="M109" i="21"/>
  <c r="M127" i="21" s="1"/>
  <c r="G109" i="21"/>
  <c r="G127" i="21" s="1"/>
  <c r="F109" i="21"/>
  <c r="F127" i="21" s="1"/>
  <c r="E109" i="21"/>
  <c r="E127" i="21" s="1"/>
  <c r="D109" i="21"/>
  <c r="D127" i="21" s="1"/>
  <c r="K107" i="21"/>
  <c r="P107" i="21" s="1"/>
  <c r="J107" i="21"/>
  <c r="O107" i="21" s="1"/>
  <c r="I107" i="21"/>
  <c r="N107" i="21" s="1"/>
  <c r="H107" i="21"/>
  <c r="M107" i="21" s="1"/>
  <c r="G107" i="21"/>
  <c r="F107" i="21"/>
  <c r="E107" i="21"/>
  <c r="D107" i="21"/>
  <c r="K106" i="21"/>
  <c r="J106" i="21"/>
  <c r="I106" i="21"/>
  <c r="H106" i="21"/>
  <c r="G106" i="21"/>
  <c r="F106" i="21"/>
  <c r="E106" i="21"/>
  <c r="D106" i="21"/>
  <c r="K105" i="21"/>
  <c r="P106" i="21" s="1"/>
  <c r="J105" i="21"/>
  <c r="O106" i="21" s="1"/>
  <c r="I105" i="21"/>
  <c r="N106" i="21" s="1"/>
  <c r="H105" i="21"/>
  <c r="M106" i="21" s="1"/>
  <c r="G105" i="21"/>
  <c r="F105" i="21"/>
  <c r="E105" i="21"/>
  <c r="D105" i="21"/>
  <c r="K103" i="21"/>
  <c r="J103" i="21"/>
  <c r="I103" i="21"/>
  <c r="H103" i="21"/>
  <c r="P102" i="21"/>
  <c r="O102" i="21"/>
  <c r="N102" i="21"/>
  <c r="M102" i="21"/>
  <c r="G102" i="21"/>
  <c r="F102" i="21"/>
  <c r="E102" i="21"/>
  <c r="D102" i="21"/>
  <c r="P101" i="21"/>
  <c r="O101" i="21"/>
  <c r="N101" i="21"/>
  <c r="M101" i="21"/>
  <c r="G101" i="21"/>
  <c r="F101" i="21"/>
  <c r="E101" i="21"/>
  <c r="D101" i="21"/>
  <c r="P100" i="21"/>
  <c r="O100" i="21"/>
  <c r="N100" i="21"/>
  <c r="M100" i="21"/>
  <c r="G100" i="21"/>
  <c r="F100" i="21"/>
  <c r="E100" i="21"/>
  <c r="D100" i="21"/>
  <c r="P99" i="21"/>
  <c r="O99" i="21"/>
  <c r="N99" i="21"/>
  <c r="M99" i="21"/>
  <c r="G99" i="21"/>
  <c r="F99" i="21"/>
  <c r="E99" i="21"/>
  <c r="D99" i="21"/>
  <c r="P98" i="21"/>
  <c r="O98" i="21"/>
  <c r="N98" i="21"/>
  <c r="M98" i="21"/>
  <c r="G98" i="21"/>
  <c r="F98" i="21"/>
  <c r="E98" i="21"/>
  <c r="D98" i="21"/>
  <c r="P97" i="21"/>
  <c r="O97" i="21"/>
  <c r="N97" i="21"/>
  <c r="M97" i="21"/>
  <c r="G97" i="21"/>
  <c r="F97" i="21"/>
  <c r="E97" i="21"/>
  <c r="D97" i="21"/>
  <c r="P96" i="21"/>
  <c r="O96" i="21"/>
  <c r="N96" i="21"/>
  <c r="M96" i="21"/>
  <c r="G96" i="21"/>
  <c r="F96" i="21"/>
  <c r="E96" i="21"/>
  <c r="D96" i="21"/>
  <c r="P95" i="21"/>
  <c r="O95" i="21"/>
  <c r="N95" i="21"/>
  <c r="M95" i="21"/>
  <c r="G95" i="21"/>
  <c r="F95" i="21"/>
  <c r="E95" i="21"/>
  <c r="D95" i="21"/>
  <c r="P94" i="21"/>
  <c r="O94" i="21"/>
  <c r="N94" i="21"/>
  <c r="M94" i="21"/>
  <c r="G94" i="21"/>
  <c r="F94" i="21"/>
  <c r="E94" i="21"/>
  <c r="D94" i="21"/>
  <c r="P93" i="21"/>
  <c r="O93" i="21"/>
  <c r="N93" i="21"/>
  <c r="M93" i="21"/>
  <c r="G93" i="21"/>
  <c r="F93" i="21"/>
  <c r="E93" i="21"/>
  <c r="D93" i="21"/>
  <c r="P92" i="21"/>
  <c r="O92" i="21"/>
  <c r="N92" i="21"/>
  <c r="M92" i="21"/>
  <c r="G92" i="21"/>
  <c r="F92" i="21"/>
  <c r="E92" i="21"/>
  <c r="D92" i="21"/>
  <c r="P91" i="21"/>
  <c r="O91" i="21"/>
  <c r="N91" i="21"/>
  <c r="M91" i="21"/>
  <c r="G91" i="21"/>
  <c r="F91" i="21"/>
  <c r="E91" i="21"/>
  <c r="D91" i="21"/>
  <c r="P90" i="21"/>
  <c r="O90" i="21"/>
  <c r="N90" i="21"/>
  <c r="M90" i="21"/>
  <c r="G90" i="21"/>
  <c r="F90" i="21"/>
  <c r="E90" i="21"/>
  <c r="D90" i="21"/>
  <c r="P89" i="21"/>
  <c r="P103" i="21" s="1"/>
  <c r="O89" i="21"/>
  <c r="O103" i="21" s="1"/>
  <c r="N89" i="21"/>
  <c r="N103" i="21" s="1"/>
  <c r="M89" i="21"/>
  <c r="M103" i="21" s="1"/>
  <c r="G89" i="21"/>
  <c r="G103" i="21" s="1"/>
  <c r="F89" i="21"/>
  <c r="F103" i="21" s="1"/>
  <c r="E89" i="21"/>
  <c r="E103" i="21" s="1"/>
  <c r="D89" i="21"/>
  <c r="K87" i="21"/>
  <c r="J87" i="21"/>
  <c r="I87" i="21"/>
  <c r="H87" i="21"/>
  <c r="G87" i="21"/>
  <c r="F87" i="21"/>
  <c r="E87" i="21"/>
  <c r="D87" i="21"/>
  <c r="K86" i="21"/>
  <c r="P87" i="21" s="1"/>
  <c r="J86" i="21"/>
  <c r="O87" i="21" s="1"/>
  <c r="I86" i="21"/>
  <c r="N87" i="21" s="1"/>
  <c r="H86" i="21"/>
  <c r="G86" i="21"/>
  <c r="F86" i="21"/>
  <c r="E86" i="21"/>
  <c r="D86" i="21"/>
  <c r="J74" i="21"/>
  <c r="I74" i="21"/>
  <c r="J70" i="21"/>
  <c r="J81" i="21" s="1"/>
  <c r="I70" i="21"/>
  <c r="H69" i="21"/>
  <c r="G69" i="21"/>
  <c r="F69" i="21"/>
  <c r="E69" i="21"/>
  <c r="D69" i="21"/>
  <c r="H68" i="21"/>
  <c r="G68" i="21"/>
  <c r="F68" i="21"/>
  <c r="E68" i="21"/>
  <c r="D68" i="21"/>
  <c r="H67" i="21"/>
  <c r="H70" i="21" s="1"/>
  <c r="G67" i="21"/>
  <c r="G70" i="21" s="1"/>
  <c r="F67" i="21"/>
  <c r="F70" i="21" s="1"/>
  <c r="E67" i="21"/>
  <c r="E70" i="21" s="1"/>
  <c r="D67" i="21"/>
  <c r="D70" i="21" s="1"/>
  <c r="J66" i="21"/>
  <c r="I66" i="21"/>
  <c r="H66" i="21"/>
  <c r="G66" i="21"/>
  <c r="F66" i="21"/>
  <c r="E66" i="21"/>
  <c r="D66" i="21"/>
  <c r="J65" i="21"/>
  <c r="I65" i="21"/>
  <c r="H65" i="21"/>
  <c r="G65" i="21"/>
  <c r="F65" i="21"/>
  <c r="E65" i="21"/>
  <c r="D65" i="21"/>
  <c r="J58" i="21"/>
  <c r="I58" i="21"/>
  <c r="H58" i="21"/>
  <c r="G58" i="21"/>
  <c r="F58" i="21"/>
  <c r="E58" i="21"/>
  <c r="D58" i="21"/>
  <c r="H57" i="21"/>
  <c r="G57" i="21"/>
  <c r="F57" i="21"/>
  <c r="E57" i="21"/>
  <c r="D57" i="21"/>
  <c r="H56" i="21"/>
  <c r="G56" i="21"/>
  <c r="F56" i="21"/>
  <c r="E56" i="21"/>
  <c r="D56" i="21"/>
  <c r="H55" i="21"/>
  <c r="G55" i="21"/>
  <c r="F55" i="21"/>
  <c r="E55" i="21"/>
  <c r="D55" i="21"/>
  <c r="H54" i="21"/>
  <c r="G54" i="21"/>
  <c r="F54" i="21"/>
  <c r="E54" i="21"/>
  <c r="D54" i="21"/>
  <c r="I49" i="21"/>
  <c r="H49" i="21"/>
  <c r="J49" i="21" s="1"/>
  <c r="G49" i="21"/>
  <c r="F49" i="21"/>
  <c r="E49" i="21"/>
  <c r="D49" i="21"/>
  <c r="H48" i="21"/>
  <c r="G48" i="21"/>
  <c r="F48" i="21"/>
  <c r="E48" i="21"/>
  <c r="D48" i="21"/>
  <c r="I47" i="21"/>
  <c r="H47" i="21"/>
  <c r="J47" i="21" s="1"/>
  <c r="G47" i="21"/>
  <c r="F47" i="21"/>
  <c r="E47" i="21"/>
  <c r="D47" i="21"/>
  <c r="H46" i="21"/>
  <c r="G46" i="21"/>
  <c r="F46" i="21"/>
  <c r="E46" i="21"/>
  <c r="D46" i="21"/>
  <c r="H45" i="21"/>
  <c r="G45" i="21"/>
  <c r="F45" i="21"/>
  <c r="E45" i="21"/>
  <c r="D45" i="21"/>
  <c r="L44" i="21"/>
  <c r="J44" i="21"/>
  <c r="H44" i="21"/>
  <c r="G44" i="21"/>
  <c r="I44" i="21" s="1"/>
  <c r="F44" i="21"/>
  <c r="E44" i="21"/>
  <c r="D44" i="21"/>
  <c r="L43" i="21"/>
  <c r="J43" i="21"/>
  <c r="H43" i="21"/>
  <c r="G43" i="21"/>
  <c r="I43" i="21" s="1"/>
  <c r="F43" i="21"/>
  <c r="E43" i="21"/>
  <c r="D43" i="21"/>
  <c r="L42" i="21"/>
  <c r="J42" i="21"/>
  <c r="H42" i="21"/>
  <c r="G42" i="21"/>
  <c r="I42" i="21" s="1"/>
  <c r="F42" i="21"/>
  <c r="E42" i="21"/>
  <c r="D42" i="21"/>
  <c r="L41" i="21"/>
  <c r="K41" i="21"/>
  <c r="J41" i="21"/>
  <c r="H41" i="21"/>
  <c r="G41" i="21"/>
  <c r="I41" i="21" s="1"/>
  <c r="F41" i="21"/>
  <c r="E41" i="21"/>
  <c r="D41" i="21"/>
  <c r="L40" i="21"/>
  <c r="J40" i="21"/>
  <c r="H40" i="21"/>
  <c r="G40" i="21"/>
  <c r="I40" i="21" s="1"/>
  <c r="F40" i="21"/>
  <c r="E40" i="21"/>
  <c r="D40" i="21"/>
  <c r="L39" i="21"/>
  <c r="J39" i="21"/>
  <c r="H39" i="21"/>
  <c r="G39" i="21"/>
  <c r="I39" i="21" s="1"/>
  <c r="F39" i="21"/>
  <c r="E39" i="21"/>
  <c r="D39" i="21"/>
  <c r="L38" i="21"/>
  <c r="J38" i="21"/>
  <c r="H38" i="21"/>
  <c r="H50" i="21" s="1"/>
  <c r="G38" i="21"/>
  <c r="F38" i="21"/>
  <c r="F50" i="21" s="1"/>
  <c r="E38" i="21"/>
  <c r="E50" i="21" s="1"/>
  <c r="D38" i="21"/>
  <c r="D50" i="21" s="1"/>
  <c r="L37" i="21"/>
  <c r="J37" i="21"/>
  <c r="I37" i="21"/>
  <c r="H37" i="21"/>
  <c r="G37" i="21"/>
  <c r="F37" i="21"/>
  <c r="E37" i="21"/>
  <c r="D37" i="21"/>
  <c r="L36" i="21"/>
  <c r="K36" i="21"/>
  <c r="J36" i="21"/>
  <c r="H36" i="21"/>
  <c r="G36" i="21"/>
  <c r="I36" i="21" s="1"/>
  <c r="F36" i="21"/>
  <c r="E36" i="21"/>
  <c r="D36" i="21"/>
  <c r="L35" i="21"/>
  <c r="K35" i="21"/>
  <c r="J35" i="21"/>
  <c r="H35" i="21"/>
  <c r="G35" i="21"/>
  <c r="I35" i="21" s="1"/>
  <c r="F35" i="21"/>
  <c r="E35" i="21"/>
  <c r="D35" i="21"/>
  <c r="L34" i="21"/>
  <c r="K34" i="21"/>
  <c r="J34" i="21"/>
  <c r="H34" i="21"/>
  <c r="G34" i="21"/>
  <c r="I34" i="21" s="1"/>
  <c r="F34" i="21"/>
  <c r="E34" i="21"/>
  <c r="D34" i="21"/>
  <c r="L33" i="21"/>
  <c r="K33" i="21"/>
  <c r="J33" i="21"/>
  <c r="H33" i="21"/>
  <c r="G33" i="21"/>
  <c r="I33" i="21" s="1"/>
  <c r="F33" i="21"/>
  <c r="E33" i="21"/>
  <c r="D33" i="21"/>
  <c r="H32" i="21"/>
  <c r="G32" i="21"/>
  <c r="F32" i="21"/>
  <c r="E32" i="21"/>
  <c r="D32" i="21"/>
  <c r="J30" i="21"/>
  <c r="J75" i="21" s="1"/>
  <c r="I30" i="21"/>
  <c r="I75" i="21" s="1"/>
  <c r="H30" i="21"/>
  <c r="G30" i="21"/>
  <c r="F30" i="21"/>
  <c r="E30" i="21"/>
  <c r="D30" i="21"/>
  <c r="J29" i="21"/>
  <c r="I29" i="21"/>
  <c r="H29" i="21"/>
  <c r="G29" i="21"/>
  <c r="F29" i="21"/>
  <c r="E29" i="21"/>
  <c r="D29" i="21"/>
  <c r="K28" i="21"/>
  <c r="J28" i="21"/>
  <c r="J64" i="21" s="1"/>
  <c r="J73" i="21" s="1"/>
  <c r="I28" i="21"/>
  <c r="I64" i="21" s="1"/>
  <c r="I73" i="21" s="1"/>
  <c r="J24" i="21"/>
  <c r="H24" i="21"/>
  <c r="G24" i="21"/>
  <c r="I24" i="21" s="1"/>
  <c r="F24" i="21"/>
  <c r="E24" i="21"/>
  <c r="D24" i="21"/>
  <c r="H23" i="21"/>
  <c r="G23" i="21"/>
  <c r="I23" i="21" s="1"/>
  <c r="F23" i="21"/>
  <c r="J23" i="21" s="1"/>
  <c r="E23" i="21"/>
  <c r="D23" i="21"/>
  <c r="H22" i="21"/>
  <c r="G22" i="21"/>
  <c r="I22" i="21" s="1"/>
  <c r="F22" i="21"/>
  <c r="J22" i="21" s="1"/>
  <c r="E22" i="21"/>
  <c r="D22" i="21"/>
  <c r="J21" i="21"/>
  <c r="H21" i="21"/>
  <c r="G21" i="21"/>
  <c r="I21" i="21" s="1"/>
  <c r="F21" i="21"/>
  <c r="E21" i="21"/>
  <c r="D21" i="21"/>
  <c r="J20" i="21"/>
  <c r="H20" i="21"/>
  <c r="G20" i="21"/>
  <c r="I20" i="21" s="1"/>
  <c r="F20" i="21"/>
  <c r="E20" i="21"/>
  <c r="D20" i="21"/>
  <c r="H19" i="21"/>
  <c r="G19" i="21"/>
  <c r="I19" i="21" s="1"/>
  <c r="F19" i="21"/>
  <c r="J19" i="21" s="1"/>
  <c r="E19" i="21"/>
  <c r="D19" i="21"/>
  <c r="H18" i="21"/>
  <c r="G18" i="21"/>
  <c r="I18" i="21" s="1"/>
  <c r="F18" i="21"/>
  <c r="J18" i="21" s="1"/>
  <c r="E18" i="21"/>
  <c r="D18" i="21"/>
  <c r="H17" i="21"/>
  <c r="G17" i="21"/>
  <c r="I17" i="21" s="1"/>
  <c r="F17" i="21"/>
  <c r="J17" i="21" s="1"/>
  <c r="E17" i="21"/>
  <c r="D17" i="21"/>
  <c r="J16" i="21"/>
  <c r="H16" i="21"/>
  <c r="G16" i="21"/>
  <c r="I16" i="21" s="1"/>
  <c r="F16" i="21"/>
  <c r="E16" i="21"/>
  <c r="D16" i="21"/>
  <c r="J15" i="21"/>
  <c r="H15" i="21"/>
  <c r="G15" i="21"/>
  <c r="F15" i="21"/>
  <c r="E15" i="21"/>
  <c r="D15" i="21"/>
  <c r="H14" i="21"/>
  <c r="J14" i="21" s="1"/>
  <c r="G14" i="21"/>
  <c r="I14" i="21" s="1"/>
  <c r="F14" i="21"/>
  <c r="E14" i="21"/>
  <c r="D14" i="21"/>
  <c r="J13" i="21"/>
  <c r="H13" i="21"/>
  <c r="G13" i="21"/>
  <c r="I13" i="21" s="1"/>
  <c r="F13" i="21"/>
  <c r="E13" i="21"/>
  <c r="D13" i="21"/>
  <c r="H12" i="21"/>
  <c r="J12" i="21" s="1"/>
  <c r="G12" i="21"/>
  <c r="I12" i="21" s="1"/>
  <c r="F12" i="21"/>
  <c r="E12" i="21"/>
  <c r="D12" i="21"/>
  <c r="H11" i="21"/>
  <c r="G11" i="21"/>
  <c r="F11" i="21"/>
  <c r="F25" i="21" s="1"/>
  <c r="E11" i="21"/>
  <c r="E25" i="21" s="1"/>
  <c r="D11" i="21"/>
  <c r="D25" i="21" s="1"/>
  <c r="J9" i="21"/>
  <c r="I9" i="21"/>
  <c r="H9" i="21"/>
  <c r="G9" i="21"/>
  <c r="F9" i="21"/>
  <c r="E9" i="21"/>
  <c r="D9" i="21"/>
  <c r="H8" i="21"/>
  <c r="H28" i="21" s="1"/>
  <c r="H64" i="21" s="1"/>
  <c r="G8" i="21"/>
  <c r="G28" i="21" s="1"/>
  <c r="G64" i="21" s="1"/>
  <c r="F8" i="21"/>
  <c r="F28" i="21" s="1"/>
  <c r="F64" i="21" s="1"/>
  <c r="E8" i="21"/>
  <c r="E28" i="21" s="1"/>
  <c r="E64" i="21" s="1"/>
  <c r="D8" i="21"/>
  <c r="D28" i="21" s="1"/>
  <c r="D64" i="21" s="1"/>
  <c r="H7" i="21"/>
  <c r="G7" i="21"/>
  <c r="F7" i="21"/>
  <c r="E7" i="21"/>
  <c r="D7" i="21"/>
  <c r="B4" i="21"/>
  <c r="B2" i="21"/>
  <c r="B1" i="21"/>
  <c r="G72" i="18"/>
  <c r="I60" i="17" s="1"/>
  <c r="D60" i="17" s="1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K50" i="18"/>
  <c r="J50" i="18"/>
  <c r="I50" i="18"/>
  <c r="H50" i="18"/>
  <c r="K48" i="18"/>
  <c r="J48" i="18"/>
  <c r="I48" i="18"/>
  <c r="H48" i="18"/>
  <c r="G48" i="18"/>
  <c r="F48" i="18"/>
  <c r="E48" i="18"/>
  <c r="D48" i="18"/>
  <c r="K42" i="18"/>
  <c r="J42" i="18"/>
  <c r="I42" i="18"/>
  <c r="H42" i="18"/>
  <c r="G42" i="18"/>
  <c r="G55" i="18" s="1"/>
  <c r="F42" i="18"/>
  <c r="E42" i="18"/>
  <c r="D42" i="18"/>
  <c r="K39" i="18"/>
  <c r="K34" i="1" s="1"/>
  <c r="J39" i="18"/>
  <c r="J34" i="1" s="1"/>
  <c r="I39" i="18"/>
  <c r="I34" i="1" s="1"/>
  <c r="H39" i="18"/>
  <c r="H34" i="1" s="1"/>
  <c r="G39" i="18"/>
  <c r="G34" i="1" s="1"/>
  <c r="F39" i="18"/>
  <c r="F34" i="1" s="1"/>
  <c r="E39" i="18"/>
  <c r="E34" i="1" s="1"/>
  <c r="D39" i="18"/>
  <c r="K33" i="18"/>
  <c r="J33" i="18"/>
  <c r="I33" i="18"/>
  <c r="H33" i="18"/>
  <c r="G33" i="18"/>
  <c r="F33" i="18"/>
  <c r="E33" i="18"/>
  <c r="D33" i="18"/>
  <c r="K30" i="18"/>
  <c r="J30" i="18"/>
  <c r="I30" i="18"/>
  <c r="H30" i="18"/>
  <c r="G30" i="18"/>
  <c r="F30" i="18"/>
  <c r="E30" i="18"/>
  <c r="D30" i="18"/>
  <c r="I54" i="17" s="1"/>
  <c r="D54" i="17" s="1"/>
  <c r="K24" i="18"/>
  <c r="J24" i="18"/>
  <c r="I24" i="18"/>
  <c r="H24" i="18"/>
  <c r="G24" i="18"/>
  <c r="F24" i="18"/>
  <c r="E24" i="18"/>
  <c r="D24" i="18"/>
  <c r="I53" i="17" s="1"/>
  <c r="D53" i="17" s="1"/>
  <c r="K8" i="18"/>
  <c r="J8" i="18"/>
  <c r="I8" i="18"/>
  <c r="H8" i="18"/>
  <c r="G8" i="18"/>
  <c r="F8" i="18"/>
  <c r="E8" i="18"/>
  <c r="D8" i="18"/>
  <c r="K7" i="18"/>
  <c r="J7" i="18"/>
  <c r="I7" i="18"/>
  <c r="H7" i="18"/>
  <c r="G7" i="18"/>
  <c r="F7" i="18"/>
  <c r="E7" i="18"/>
  <c r="D7" i="18"/>
  <c r="K6" i="18"/>
  <c r="J6" i="18"/>
  <c r="I6" i="18"/>
  <c r="H6" i="18"/>
  <c r="G6" i="18"/>
  <c r="F6" i="18"/>
  <c r="E6" i="18"/>
  <c r="D6" i="18"/>
  <c r="A4" i="18"/>
  <c r="K160" i="1"/>
  <c r="J160" i="1"/>
  <c r="I160" i="1"/>
  <c r="H160" i="1"/>
  <c r="K152" i="1"/>
  <c r="J152" i="1"/>
  <c r="I152" i="1"/>
  <c r="H152" i="1"/>
  <c r="G152" i="1"/>
  <c r="F152" i="1"/>
  <c r="E152" i="1"/>
  <c r="D152" i="1"/>
  <c r="K143" i="1"/>
  <c r="J143" i="1"/>
  <c r="I143" i="1"/>
  <c r="H143" i="1"/>
  <c r="G143" i="1"/>
  <c r="F143" i="1"/>
  <c r="E143" i="1"/>
  <c r="D143" i="1"/>
  <c r="K115" i="1"/>
  <c r="J115" i="1"/>
  <c r="I115" i="1"/>
  <c r="H115" i="1"/>
  <c r="G115" i="1"/>
  <c r="F115" i="1"/>
  <c r="E115" i="1"/>
  <c r="D115" i="1"/>
  <c r="K114" i="1"/>
  <c r="J114" i="1"/>
  <c r="I114" i="1"/>
  <c r="H114" i="1"/>
  <c r="G114" i="1"/>
  <c r="F114" i="1"/>
  <c r="E114" i="1"/>
  <c r="D114" i="1"/>
  <c r="K113" i="1"/>
  <c r="J113" i="1"/>
  <c r="I113" i="1"/>
  <c r="H113" i="1"/>
  <c r="G113" i="1"/>
  <c r="F113" i="1"/>
  <c r="E113" i="1"/>
  <c r="D113" i="1"/>
  <c r="K109" i="1"/>
  <c r="J109" i="1"/>
  <c r="I109" i="1"/>
  <c r="H109" i="1"/>
  <c r="G109" i="1"/>
  <c r="F109" i="1"/>
  <c r="E109" i="1"/>
  <c r="D109" i="1"/>
  <c r="K98" i="1"/>
  <c r="J98" i="1"/>
  <c r="I98" i="1"/>
  <c r="H98" i="1"/>
  <c r="G98" i="1"/>
  <c r="F98" i="1"/>
  <c r="E98" i="1"/>
  <c r="D98" i="1"/>
  <c r="K86" i="1"/>
  <c r="J86" i="1"/>
  <c r="I86" i="1"/>
  <c r="H86" i="1"/>
  <c r="G86" i="1"/>
  <c r="F86" i="1"/>
  <c r="E86" i="1"/>
  <c r="D86" i="1"/>
  <c r="K77" i="1"/>
  <c r="K90" i="1" s="1"/>
  <c r="J77" i="1"/>
  <c r="J90" i="1" s="1"/>
  <c r="I77" i="1"/>
  <c r="I90" i="1" s="1"/>
  <c r="H77" i="1"/>
  <c r="H90" i="1" s="1"/>
  <c r="G77" i="1"/>
  <c r="G90" i="1" s="1"/>
  <c r="F77" i="1"/>
  <c r="F90" i="1" s="1"/>
  <c r="E77" i="1"/>
  <c r="E90" i="1" s="1"/>
  <c r="D77" i="1"/>
  <c r="D90" i="1" s="1"/>
  <c r="K68" i="1"/>
  <c r="K92" i="1" s="1"/>
  <c r="K102" i="1" s="1"/>
  <c r="J68" i="1"/>
  <c r="J92" i="1" s="1"/>
  <c r="J102" i="1" s="1"/>
  <c r="I68" i="1"/>
  <c r="I92" i="1" s="1"/>
  <c r="I102" i="1" s="1"/>
  <c r="H68" i="1"/>
  <c r="H92" i="1" s="1"/>
  <c r="H102" i="1" s="1"/>
  <c r="G68" i="1"/>
  <c r="G92" i="1" s="1"/>
  <c r="G102" i="1" s="1"/>
  <c r="F68" i="1"/>
  <c r="F92" i="1" s="1"/>
  <c r="F102" i="1" s="1"/>
  <c r="E68" i="1"/>
  <c r="E92" i="1" s="1"/>
  <c r="E102" i="1" s="1"/>
  <c r="D68" i="1"/>
  <c r="D92" i="1" s="1"/>
  <c r="D102" i="1" s="1"/>
  <c r="K62" i="1"/>
  <c r="J62" i="1"/>
  <c r="I62" i="1"/>
  <c r="H62" i="1"/>
  <c r="G62" i="1"/>
  <c r="F62" i="1"/>
  <c r="E62" i="1"/>
  <c r="D62" i="1"/>
  <c r="K61" i="1"/>
  <c r="J61" i="1"/>
  <c r="I61" i="1"/>
  <c r="H61" i="1"/>
  <c r="G61" i="1"/>
  <c r="F61" i="1"/>
  <c r="E61" i="1"/>
  <c r="D61" i="1"/>
  <c r="K60" i="1"/>
  <c r="J60" i="1"/>
  <c r="I60" i="1"/>
  <c r="H60" i="1"/>
  <c r="G60" i="1"/>
  <c r="F60" i="1"/>
  <c r="E60" i="1"/>
  <c r="D60" i="1"/>
  <c r="K31" i="1"/>
  <c r="J31" i="1"/>
  <c r="I31" i="1"/>
  <c r="H31" i="1"/>
  <c r="G31" i="1"/>
  <c r="F31" i="1"/>
  <c r="E31" i="1"/>
  <c r="D31" i="1"/>
  <c r="K11" i="1"/>
  <c r="J11" i="1"/>
  <c r="I11" i="1"/>
  <c r="H11" i="1"/>
  <c r="G11" i="1"/>
  <c r="F11" i="1"/>
  <c r="E11" i="1"/>
  <c r="D11" i="1"/>
  <c r="K10" i="1"/>
  <c r="J10" i="1"/>
  <c r="I10" i="1"/>
  <c r="H10" i="1"/>
  <c r="G10" i="1"/>
  <c r="F10" i="1"/>
  <c r="E10" i="1"/>
  <c r="D10" i="1"/>
  <c r="F9" i="1"/>
  <c r="E9" i="1"/>
  <c r="D9" i="1"/>
  <c r="B4" i="1"/>
  <c r="K46" i="8"/>
  <c r="J46" i="8"/>
  <c r="I46" i="8"/>
  <c r="H46" i="8"/>
  <c r="G46" i="8"/>
  <c r="F46" i="8"/>
  <c r="E46" i="8"/>
  <c r="D46" i="8"/>
  <c r="K45" i="8"/>
  <c r="J45" i="8"/>
  <c r="I45" i="8"/>
  <c r="H45" i="8"/>
  <c r="G45" i="8"/>
  <c r="F45" i="8"/>
  <c r="E45" i="8"/>
  <c r="D45" i="8"/>
  <c r="K43" i="8"/>
  <c r="J43" i="8"/>
  <c r="I43" i="8"/>
  <c r="H43" i="8"/>
  <c r="G43" i="8"/>
  <c r="F43" i="8"/>
  <c r="E43" i="8"/>
  <c r="D43" i="8"/>
  <c r="K42" i="8"/>
  <c r="J42" i="8"/>
  <c r="I42" i="8"/>
  <c r="H42" i="8"/>
  <c r="G42" i="8"/>
  <c r="F42" i="8"/>
  <c r="E42" i="8"/>
  <c r="D42" i="8"/>
  <c r="K41" i="8"/>
  <c r="J41" i="8"/>
  <c r="I41" i="8"/>
  <c r="H41" i="8"/>
  <c r="G41" i="8"/>
  <c r="F41" i="8"/>
  <c r="E41" i="8"/>
  <c r="D41" i="8"/>
  <c r="K40" i="8"/>
  <c r="J40" i="8"/>
  <c r="I40" i="8"/>
  <c r="H40" i="8"/>
  <c r="G40" i="8"/>
  <c r="F40" i="8"/>
  <c r="E40" i="8"/>
  <c r="D40" i="8"/>
  <c r="K14" i="8"/>
  <c r="J14" i="8"/>
  <c r="I14" i="8"/>
  <c r="H14" i="8"/>
  <c r="G14" i="8"/>
  <c r="F14" i="8"/>
  <c r="E14" i="8"/>
  <c r="D14" i="8"/>
  <c r="K13" i="8"/>
  <c r="J13" i="8"/>
  <c r="I13" i="8"/>
  <c r="H13" i="8"/>
  <c r="G13" i="8"/>
  <c r="F13" i="8"/>
  <c r="E13" i="8"/>
  <c r="D13" i="8"/>
  <c r="K12" i="8"/>
  <c r="J12" i="8"/>
  <c r="I12" i="8"/>
  <c r="H12" i="8"/>
  <c r="G12" i="8"/>
  <c r="F12" i="8"/>
  <c r="E12" i="8"/>
  <c r="D12" i="8"/>
  <c r="K11" i="8"/>
  <c r="J11" i="8"/>
  <c r="I11" i="8"/>
  <c r="H11" i="8"/>
  <c r="G11" i="8"/>
  <c r="F11" i="8"/>
  <c r="E11" i="8"/>
  <c r="D11" i="8"/>
  <c r="K10" i="8"/>
  <c r="J10" i="8"/>
  <c r="I10" i="8"/>
  <c r="H10" i="8"/>
  <c r="G10" i="8"/>
  <c r="F10" i="8"/>
  <c r="E10" i="8"/>
  <c r="D10" i="8"/>
  <c r="K8" i="8"/>
  <c r="K34" i="8" s="1"/>
  <c r="J8" i="8"/>
  <c r="J34" i="8" s="1"/>
  <c r="I8" i="8"/>
  <c r="I34" i="8" s="1"/>
  <c r="H8" i="8"/>
  <c r="H34" i="8" s="1"/>
  <c r="G8" i="8"/>
  <c r="G34" i="8" s="1"/>
  <c r="F8" i="8"/>
  <c r="F34" i="8" s="1"/>
  <c r="E8" i="8"/>
  <c r="E34" i="8" s="1"/>
  <c r="D8" i="8"/>
  <c r="D34" i="8" s="1"/>
  <c r="K7" i="8"/>
  <c r="K33" i="8" s="1"/>
  <c r="J7" i="8"/>
  <c r="J33" i="8" s="1"/>
  <c r="I7" i="8"/>
  <c r="I33" i="8" s="1"/>
  <c r="H7" i="8"/>
  <c r="H33" i="8" s="1"/>
  <c r="G7" i="8"/>
  <c r="G33" i="8" s="1"/>
  <c r="F7" i="8"/>
  <c r="F33" i="8" s="1"/>
  <c r="E7" i="8"/>
  <c r="E33" i="8" s="1"/>
  <c r="D7" i="8"/>
  <c r="D33" i="8" s="1"/>
  <c r="C4" i="8"/>
  <c r="C1" i="8"/>
  <c r="I64" i="17" a="1"/>
  <c r="I64" i="17" s="1"/>
  <c r="D64" i="17" s="1"/>
  <c r="I59" i="17"/>
  <c r="D59" i="17"/>
  <c r="I58" i="17"/>
  <c r="D58" i="17"/>
  <c r="I56" i="17"/>
  <c r="D56" i="17" s="1"/>
  <c r="I51" i="17"/>
  <c r="D51" i="17" s="1"/>
  <c r="I50" i="17"/>
  <c r="D50" i="17" s="1"/>
  <c r="I43" i="17"/>
  <c r="D43" i="17"/>
  <c r="I42" i="17"/>
  <c r="D42" i="17" s="1"/>
  <c r="I41" i="17"/>
  <c r="D41" i="17" s="1"/>
  <c r="I40" i="17"/>
  <c r="D40" i="17"/>
  <c r="I39" i="17"/>
  <c r="D39" i="17" s="1"/>
  <c r="I36" i="17"/>
  <c r="D36" i="17" s="1"/>
  <c r="I35" i="17"/>
  <c r="D35" i="17" s="1"/>
  <c r="I34" i="17"/>
  <c r="D34" i="17" s="1"/>
  <c r="I33" i="17"/>
  <c r="D33" i="17"/>
  <c r="I32" i="17" a="1"/>
  <c r="I32" i="17" s="1"/>
  <c r="D32" i="17" s="1"/>
  <c r="I57" i="17" s="1"/>
  <c r="D57" i="17" s="1"/>
  <c r="I31" i="17"/>
  <c r="D31" i="17" s="1"/>
  <c r="I30" i="17"/>
  <c r="D30" i="17"/>
  <c r="I29" i="17"/>
  <c r="D29" i="17" s="1"/>
  <c r="I28" i="17"/>
  <c r="D28" i="17" s="1"/>
  <c r="I27" i="17"/>
  <c r="D27" i="17" s="1"/>
  <c r="I26" i="17"/>
  <c r="D26" i="17" s="1"/>
  <c r="I25" i="17"/>
  <c r="D25" i="17" s="1"/>
  <c r="I24" i="17"/>
  <c r="D24" i="17" s="1"/>
  <c r="A4" i="17"/>
  <c r="D103" i="21" l="1"/>
  <c r="I63" i="17"/>
  <c r="D63" i="17" s="1"/>
  <c r="I81" i="21"/>
  <c r="J57" i="21"/>
  <c r="I57" i="21"/>
  <c r="I56" i="21"/>
  <c r="J56" i="21"/>
  <c r="J55" i="21"/>
  <c r="I55" i="21"/>
  <c r="J54" i="21"/>
  <c r="I54" i="21"/>
  <c r="I48" i="21"/>
  <c r="J48" i="21"/>
  <c r="I46" i="21"/>
  <c r="J46" i="21"/>
  <c r="I45" i="21"/>
  <c r="J45" i="21"/>
  <c r="I38" i="21"/>
  <c r="G50" i="21"/>
  <c r="G61" i="21" s="1"/>
  <c r="I32" i="21"/>
  <c r="I50" i="21" s="1"/>
  <c r="J32" i="21"/>
  <c r="J50" i="21" s="1"/>
  <c r="I62" i="17"/>
  <c r="D62" i="17" s="1"/>
  <c r="I15" i="21"/>
  <c r="J11" i="21"/>
  <c r="J25" i="21" s="1"/>
  <c r="H25" i="21"/>
  <c r="G25" i="21"/>
  <c r="I11" i="21"/>
  <c r="I25" i="21" s="1"/>
  <c r="I7" i="21"/>
  <c r="J7" i="21"/>
  <c r="K40" i="1"/>
  <c r="K42" i="1" s="1"/>
  <c r="K48" i="1" s="1"/>
  <c r="P130" i="21"/>
  <c r="P136" i="21" s="1"/>
  <c r="P138" i="21" s="1"/>
  <c r="J40" i="1"/>
  <c r="J42" i="1" s="1"/>
  <c r="J48" i="1" s="1"/>
  <c r="O130" i="21"/>
  <c r="O136" i="21" s="1"/>
  <c r="O138" i="21" s="1"/>
  <c r="I40" i="1"/>
  <c r="N130" i="21"/>
  <c r="N136" i="21" s="1"/>
  <c r="N138" i="21" s="1"/>
  <c r="H40" i="1"/>
  <c r="H53" i="21"/>
  <c r="M130" i="21"/>
  <c r="M136" i="21" s="1"/>
  <c r="M138" i="21" s="1"/>
  <c r="G40" i="1"/>
  <c r="G53" i="21"/>
  <c r="G59" i="21" s="1"/>
  <c r="G130" i="21"/>
  <c r="G136" i="21" s="1"/>
  <c r="G138" i="21" s="1"/>
  <c r="F40" i="1"/>
  <c r="F53" i="21"/>
  <c r="F59" i="21" s="1"/>
  <c r="F61" i="21" s="1"/>
  <c r="F130" i="21"/>
  <c r="F136" i="21" s="1"/>
  <c r="F138" i="21" s="1"/>
  <c r="E40" i="1"/>
  <c r="E53" i="21"/>
  <c r="E59" i="21" s="1"/>
  <c r="E61" i="21" s="1"/>
  <c r="E130" i="21"/>
  <c r="E136" i="21" s="1"/>
  <c r="E138" i="21" s="1"/>
  <c r="D34" i="1"/>
  <c r="I55" i="17"/>
  <c r="D55" i="17" s="1"/>
  <c r="I45" i="17"/>
  <c r="D45" i="17" s="1"/>
  <c r="I46" i="17"/>
  <c r="D46" i="17" s="1"/>
  <c r="K25" i="8"/>
  <c r="K22" i="8"/>
  <c r="K17" i="8"/>
  <c r="K39" i="8"/>
  <c r="K38" i="8"/>
  <c r="K24" i="8"/>
  <c r="K27" i="8"/>
  <c r="K36" i="8"/>
  <c r="K35" i="8"/>
  <c r="K21" i="8"/>
  <c r="K16" i="8"/>
  <c r="K15" i="8"/>
  <c r="K18" i="8"/>
  <c r="K26" i="8"/>
  <c r="K23" i="8"/>
  <c r="J27" i="8"/>
  <c r="J23" i="8"/>
  <c r="J39" i="8"/>
  <c r="J22" i="8"/>
  <c r="J15" i="8"/>
  <c r="J18" i="8"/>
  <c r="J17" i="8"/>
  <c r="J26" i="8"/>
  <c r="J24" i="8"/>
  <c r="J16" i="8"/>
  <c r="J21" i="8"/>
  <c r="J35" i="8"/>
  <c r="J36" i="8"/>
  <c r="J38" i="8"/>
  <c r="J25" i="8"/>
  <c r="I22" i="8"/>
  <c r="I35" i="8"/>
  <c r="I42" i="1"/>
  <c r="I48" i="1" s="1"/>
  <c r="I38" i="8"/>
  <c r="I39" i="8"/>
  <c r="I24" i="8"/>
  <c r="I27" i="8"/>
  <c r="I23" i="8"/>
  <c r="I36" i="8"/>
  <c r="I15" i="8"/>
  <c r="I26" i="8"/>
  <c r="I21" i="8"/>
  <c r="I16" i="8"/>
  <c r="I25" i="8"/>
  <c r="I18" i="8"/>
  <c r="I17" i="8"/>
  <c r="H27" i="8"/>
  <c r="H23" i="8"/>
  <c r="H22" i="8"/>
  <c r="H42" i="1"/>
  <c r="H48" i="1" s="1"/>
  <c r="H39" i="8"/>
  <c r="H15" i="8"/>
  <c r="H35" i="8"/>
  <c r="H16" i="8"/>
  <c r="H38" i="8"/>
  <c r="H24" i="8"/>
  <c r="H36" i="8"/>
  <c r="H26" i="8"/>
  <c r="H17" i="8"/>
  <c r="H21" i="8"/>
  <c r="H25" i="8"/>
  <c r="H18" i="8"/>
  <c r="G42" i="1"/>
  <c r="G48" i="1" s="1"/>
  <c r="G35" i="8"/>
  <c r="G15" i="8"/>
  <c r="G27" i="8"/>
  <c r="G26" i="8"/>
  <c r="G25" i="8"/>
  <c r="G24" i="8"/>
  <c r="G18" i="8"/>
  <c r="G16" i="8"/>
  <c r="G17" i="8"/>
  <c r="G21" i="8"/>
  <c r="G36" i="8"/>
  <c r="G38" i="8"/>
  <c r="G23" i="8"/>
  <c r="G39" i="8"/>
  <c r="G22" i="8"/>
  <c r="F25" i="8"/>
  <c r="F16" i="8"/>
  <c r="F26" i="8"/>
  <c r="F21" i="8"/>
  <c r="F15" i="8"/>
  <c r="F36" i="8"/>
  <c r="F17" i="8"/>
  <c r="F27" i="8"/>
  <c r="F38" i="8"/>
  <c r="F35" i="8"/>
  <c r="F22" i="8"/>
  <c r="F24" i="8"/>
  <c r="F39" i="8"/>
  <c r="F42" i="1"/>
  <c r="F48" i="1" s="1"/>
  <c r="F18" i="8"/>
  <c r="F23" i="8"/>
  <c r="E15" i="8"/>
  <c r="E26" i="8"/>
  <c r="E16" i="8"/>
  <c r="E24" i="8"/>
  <c r="E27" i="8"/>
  <c r="E18" i="8"/>
  <c r="E22" i="8"/>
  <c r="E38" i="8"/>
  <c r="E17" i="8"/>
  <c r="E35" i="8"/>
  <c r="E21" i="8"/>
  <c r="E42" i="1"/>
  <c r="E48" i="1" s="1"/>
  <c r="E25" i="8"/>
  <c r="E36" i="8"/>
  <c r="E23" i="8"/>
  <c r="E39" i="8"/>
  <c r="D22" i="8"/>
  <c r="D18" i="8"/>
  <c r="D36" i="8"/>
  <c r="D39" i="8"/>
  <c r="D25" i="8"/>
  <c r="D27" i="8"/>
  <c r="D26" i="8"/>
  <c r="D24" i="8"/>
  <c r="D17" i="8"/>
  <c r="D38" i="8"/>
  <c r="D16" i="8"/>
  <c r="D23" i="8"/>
  <c r="D15" i="8"/>
  <c r="D21" i="8"/>
  <c r="D35" i="8"/>
  <c r="K52" i="1" l="1"/>
  <c r="K56" i="1" s="1"/>
  <c r="K117" i="1"/>
  <c r="K133" i="1" s="1"/>
  <c r="K154" i="1" s="1"/>
  <c r="J52" i="1"/>
  <c r="J56" i="1" s="1"/>
  <c r="J117" i="1"/>
  <c r="J133" i="1" s="1"/>
  <c r="J154" i="1" s="1"/>
  <c r="H59" i="21"/>
  <c r="H61" i="21" s="1"/>
  <c r="I53" i="21"/>
  <c r="I59" i="21" s="1"/>
  <c r="I61" i="21" s="1"/>
  <c r="I80" i="21" s="1"/>
  <c r="J53" i="21"/>
  <c r="J59" i="21" s="1"/>
  <c r="J61" i="21" s="1"/>
  <c r="J80" i="21" s="1"/>
  <c r="D40" i="1"/>
  <c r="D53" i="21"/>
  <c r="D59" i="21" s="1"/>
  <c r="D61" i="21" s="1"/>
  <c r="D130" i="21"/>
  <c r="I52" i="1"/>
  <c r="I56" i="1" s="1"/>
  <c r="I117" i="1"/>
  <c r="I133" i="1" s="1"/>
  <c r="I154" i="1" s="1"/>
  <c r="H52" i="1"/>
  <c r="H56" i="1" s="1"/>
  <c r="H117" i="1"/>
  <c r="H133" i="1" s="1"/>
  <c r="H154" i="1" s="1"/>
  <c r="H157" i="1" s="1"/>
  <c r="I156" i="1" s="1"/>
  <c r="I157" i="1" s="1"/>
  <c r="J156" i="1" s="1"/>
  <c r="G52" i="1"/>
  <c r="G56" i="1" s="1"/>
  <c r="G117" i="1"/>
  <c r="G133" i="1" s="1"/>
  <c r="G154" i="1" s="1"/>
  <c r="F52" i="1"/>
  <c r="F56" i="1" s="1"/>
  <c r="F117" i="1"/>
  <c r="F133" i="1" s="1"/>
  <c r="F154" i="1" s="1"/>
  <c r="E52" i="1"/>
  <c r="E56" i="1" s="1"/>
  <c r="I47" i="17" s="1" a="1"/>
  <c r="I47" i="17" s="1"/>
  <c r="D47" i="17" s="1"/>
  <c r="E117" i="1"/>
  <c r="E133" i="1" s="1"/>
  <c r="E154" i="1" s="1"/>
  <c r="D42" i="1" l="1"/>
  <c r="D48" i="1" s="1"/>
  <c r="I38" i="17"/>
  <c r="D38" i="17" s="1"/>
  <c r="D136" i="21"/>
  <c r="J157" i="1"/>
  <c r="K156" i="1" s="1"/>
  <c r="K157" i="1" s="1"/>
  <c r="D117" i="1" l="1"/>
  <c r="D133" i="1" s="1"/>
  <c r="D154" i="1" s="1"/>
  <c r="D157" i="1" s="1"/>
  <c r="D52" i="1"/>
  <c r="D56" i="1" s="1"/>
  <c r="D138" i="21"/>
  <c r="I65" i="17" a="1"/>
  <c r="I65" i="17" s="1"/>
  <c r="D65" i="17" s="1"/>
  <c r="I49" i="17" l="1"/>
  <c r="D49" i="17" s="1"/>
  <c r="E156" i="1"/>
  <c r="E157" i="1" s="1"/>
  <c r="F156" i="1" s="1"/>
  <c r="F157" i="1" s="1"/>
  <c r="G156" i="1" s="1"/>
  <c r="G157" i="1" s="1"/>
</calcChain>
</file>

<file path=xl/sharedStrings.xml><?xml version="1.0" encoding="utf-8"?>
<sst xmlns="http://schemas.openxmlformats.org/spreadsheetml/2006/main" count="864" uniqueCount="489">
  <si>
    <t>Formulae</t>
  </si>
  <si>
    <t>HIDE</t>
  </si>
  <si>
    <t>1b_i</t>
  </si>
  <si>
    <t>Sefyllfa isaf o ran arian parod yn ystod y flwyddyn</t>
  </si>
  <si>
    <t>Enw'r darparwr</t>
  </si>
  <si>
    <t>Sefyllfa isaf o ran arian parod yn ystod y flwyddyn – Mis</t>
  </si>
  <si>
    <t>Dyddiad diwedd y flwyddyn ariannol ddiweddaraf.</t>
  </si>
  <si>
    <t>Faint o flynyddoedd sydd wedi cael eu harchwilio? (0-3+)</t>
  </si>
  <si>
    <t>3+</t>
  </si>
  <si>
    <t>Arall</t>
  </si>
  <si>
    <t>Os nad yw pob blwyddyn wedi cael ei harchwilio, a ydych wedi cael trafodaethau unigol gyda Medr cyn rhagdybio y caiff datganiadau ariannol anarchwiliedig eu derbyn?</t>
  </si>
  <si>
    <t>amh.</t>
  </si>
  <si>
    <t>Incwm addysg drawswladol, partneriaethau a dilysu</t>
  </si>
  <si>
    <t>Ai mewn £ neu mewn £'000 y mae'r llyfr gwaith wedi'i gwblhau?</t>
  </si>
  <si>
    <t>£'000</t>
  </si>
  <si>
    <t>Incwm arall gan gyllidwyr cyhoeddus</t>
  </si>
  <si>
    <t>Pa fath o reoleiddio gan Medr rydych chi'n ddarostyngedig iddo / yn gwneud cais amdano?</t>
  </si>
  <si>
    <t>1h_i</t>
  </si>
  <si>
    <t>1h_ii</t>
  </si>
  <si>
    <t>Incwm rhodd</t>
  </si>
  <si>
    <t>1j_i</t>
  </si>
  <si>
    <t>Ar gyfer grwpiau cyfunol, a lle y gwneir cais am ddarpariaeth ar gyfer un o feysydd gweithgarwch y darparwr yn unig, mae digon o wybodaeth atodol wedi cael ei rhoi er mwyn deall perfformiad, rhagdybiaethau a rhagolygon yr is-sefydliad neu adran addysgol berthnasol o fewn y sefydliad ehangach.</t>
  </si>
  <si>
    <t>1j_ii</t>
  </si>
  <si>
    <t>Ar gyfer grwpiau anghyfunol, dylid rhoi digon o wybodaeth atodol er mwyn gallu asesu sefyllfa ariannol y grŵp.</t>
  </si>
  <si>
    <t>1k</t>
  </si>
  <si>
    <t>Archwilydd allanol</t>
  </si>
  <si>
    <t>Dilysu</t>
  </si>
  <si>
    <t>Esboniad o reswm gwirioneddol dros fethu dilysiad</t>
  </si>
  <si>
    <t>Dylid cwblhau enw'r darparwr</t>
  </si>
  <si>
    <t>Dylid cwblhau dyddiad diwedd y flwyddyn ariannol archwiliedig ddiweddaraf (dd/mm/bb)</t>
  </si>
  <si>
    <t>Rhaid i'r dyddiad fod yn y gorffennol</t>
  </si>
  <si>
    <t>Rhaid cwblhau nifer y blynyddoedd sydd wedi'u harchwilio (1-3+ blynedd)</t>
  </si>
  <si>
    <t>Cytunwyd y gellir cyflwyno data anarchwiliedig</t>
  </si>
  <si>
    <t>Dylid dewis gwerth arian cyfred (£ neu £'000)</t>
  </si>
  <si>
    <t>Dewiswyd y math o gais</t>
  </si>
  <si>
    <t>Dim ond ar gyfer darparwyr sy'n gwneud cais i drosglwyddo yn y lle cyntaf o gontractau prentisiaethau i gyllid y dylid dewis yr eithriad rhag paratoi datganiad llif arian parod.</t>
  </si>
  <si>
    <t>1h_iii</t>
  </si>
  <si>
    <t>Dylai'r llyfr gwaith adlewyrchu sefyllfa ariannol y grŵp</t>
  </si>
  <si>
    <t>Rhoddwyd enw'r archwilydd allanol</t>
  </si>
  <si>
    <t>2a</t>
  </si>
  <si>
    <t>Cwblhawyd tabl 1 ar gyfer pob blwyddyn</t>
  </si>
  <si>
    <t>Dylai difidendau fod yn negatif</t>
  </si>
  <si>
    <r>
      <rPr>
        <b/>
        <sz val="11"/>
        <color theme="1"/>
        <rFont val="Calibri"/>
        <family val="2"/>
      </rPr>
      <t>Cyfanswm</t>
    </r>
    <r>
      <rPr>
        <sz val="11"/>
        <color theme="1"/>
        <rFont val="Calibri"/>
        <family val="2"/>
      </rPr>
      <t xml:space="preserve"> </t>
    </r>
  </si>
  <si>
    <t>Dylai'r ffigurau a gofnodir ar gyfer incwm addysg bellach fod yn gyson â'r ffigurau a gofnodir ar gyfer niferoedd dysgwyr addysg bellach (data cyd-destunol 1a)</t>
  </si>
  <si>
    <t>1_z</t>
  </si>
  <si>
    <t>Dylai'r ffigurau a gofnodir ar gyfer incwm prentisiaethau fod yn gyson â'r ffigurau a gofnodir ar gyfer niferoedd dysgwyr prentisiaethau (data cyd-destunol 1b)</t>
  </si>
  <si>
    <t>Myfyrwyr a dysgwyr eraill nas ariennir</t>
  </si>
  <si>
    <t>Dylai'r ffigurau a gofnodir ar gyfer incwm gan fyfyrwyr addysg uwch o'r DU fod yn gyson â'r ffigurau a gofnodir ar gyfer niferoedd myfyrwyr addysg uwch o'r DU (data cyd-destunol 1c)</t>
  </si>
  <si>
    <t>3d</t>
  </si>
  <si>
    <t>Dylai'r ffigurau a gofnodir ar gyfer incwm gan fyfyrwyr addysg uwch nad ydynt o'r DU fod yn gyson â'r ffigurau a gofnodir ar gyfer niferoedd myfyrwyr addysg uwch nad ydynt o'r DU (data cyd-destunol 1d)</t>
  </si>
  <si>
    <t>Cwblhawyd tabl 2 ar gyfer pob blwyddyn</t>
  </si>
  <si>
    <t>Dylai cyfanswm asedau / (rhwymedigaethau) net (tabl 2_9) fod yn hafal i gyfanswm y cyllid (tabl 2_10z)</t>
  </si>
  <si>
    <t>Dylai cyfanswm y cronfeydd wrth gefn (tabl 2_10z) fod yn hafal i gyfanswm y cronfeydd wrth gefn yn y flwyddyn flaenorol yn ogystal â'r gwarged / (diffyg) a gedwir (tabl 1_11)</t>
  </si>
  <si>
    <t>4a</t>
  </si>
  <si>
    <t>4b</t>
  </si>
  <si>
    <t>Dylai'r arian parod yn y banc (tabl 3_9) fod yn hafal i'r arian parod yn y banc (tabl 2_2e) llai gorddrafftiau (tabl 2_3a)</t>
  </si>
  <si>
    <t>4c_i</t>
  </si>
  <si>
    <t>4c_ii</t>
  </si>
  <si>
    <t>Gwybodaeth gyd-destunol</t>
  </si>
  <si>
    <t>Myfyrwyr addysg uwch israddedig rhan-amser nad ydynt o'r DU</t>
  </si>
  <si>
    <t>Myfyrwyr addysg uwch ôl-raddedig amser llawn nad ydynt o'r DU</t>
  </si>
  <si>
    <t>Myfyrwyr addysg uwch israddedig amser llawn nad ydynt o'r DU</t>
  </si>
  <si>
    <t>Rhaid cwblhau costau staff ar gyfer pob blwyddyn (tabl 4_3)</t>
  </si>
  <si>
    <t>Myfyrwyr addysg uwch ôl-raddedig rhan-amser o'r DU</t>
  </si>
  <si>
    <t>5e</t>
  </si>
  <si>
    <t>Myfyrwyr addysg uwch israddedig amser llawn o'r DU</t>
  </si>
  <si>
    <r>
      <rPr>
        <b/>
        <sz val="11"/>
        <color theme="1"/>
        <rFont val="Calibri"/>
        <family val="2"/>
      </rPr>
      <t xml:space="preserve">Senarios 1 a 2 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</rPr>
      <t xml:space="preserve"> safonol</t>
    </r>
  </si>
  <si>
    <t>Dysgwyr gradd-brentisiaethau a ariennir</t>
  </si>
  <si>
    <t>Dysgwyr prentisiaethau a ariennir</t>
  </si>
  <si>
    <t>Dysgwyr addysg bellach rhan-amser</t>
  </si>
  <si>
    <t>1a_ii</t>
  </si>
  <si>
    <t>Cwblhawyd senarios 1 a 2</t>
  </si>
  <si>
    <t>Dylid cwblhau asedau hylifol (8z) ar gyfer senarios 1 a 2</t>
  </si>
  <si>
    <t xml:space="preserve">Cwblhawyd y mesurau lliniaru gofynnol </t>
  </si>
  <si>
    <t>Cwblhawyd senario 3 ar gyfer pob blwyddyn</t>
  </si>
  <si>
    <t>Dylid cwblhau asedau hylifol (8z) ar gyfer senario 3</t>
  </si>
  <si>
    <t>Input table</t>
  </si>
  <si>
    <t>Status</t>
  </si>
  <si>
    <t>select</t>
  </si>
  <si>
    <t>Registered charity</t>
  </si>
  <si>
    <t>Limited company (limited by shares)</t>
  </si>
  <si>
    <t>Limited company (limited by guarantee)</t>
  </si>
  <si>
    <t>Limited liability partnership</t>
  </si>
  <si>
    <t>Exempt charity</t>
  </si>
  <si>
    <t>Community interest company</t>
  </si>
  <si>
    <t>Partnership</t>
  </si>
  <si>
    <t>Sole trader</t>
  </si>
  <si>
    <t>1c_iii</t>
  </si>
  <si>
    <t>1</t>
  </si>
  <si>
    <t>Dangosyddion gweithredu</t>
  </si>
  <si>
    <t>Prif warged / (diffyg) gweithredol fel % o gyfanswm yr incwm</t>
  </si>
  <si>
    <t>1c_i</t>
  </si>
  <si>
    <t>1b_iii</t>
  </si>
  <si>
    <t>Llif arian parod gweithredu net fel % o gyfanswm yr incwm</t>
  </si>
  <si>
    <t>Llif arian parod gweithredu net llai costau cynnal dyledion fel % o gyfanswm yr incwm</t>
  </si>
  <si>
    <t>Incwm addysg bellach</t>
  </si>
  <si>
    <t>EBITDA wedi'u haddasu llai costau cynnal dyledion fel % o gyfanswm yr incwm</t>
  </si>
  <si>
    <t>Incwm arall</t>
  </si>
  <si>
    <t>Costau staff (heb gynnwys addasiadau pensiwn a chostau ailstrwythuro nad ydynt yn arian parod) fel % o gyfanswm yr incwm</t>
  </si>
  <si>
    <t>Costau gwariant gweithredu eraill fel % o gyfanswm yr incwm</t>
  </si>
  <si>
    <t>2</t>
  </si>
  <si>
    <t>Dangosyddion solfedd</t>
  </si>
  <si>
    <t>Diwrnodau hylifedd het wedi'u haddasu ((arian parod a buddsoddiadau byrdymor llai gorddrafft) / (diwrnodau gwariant, heb gynnwys addasiadau pensiwn a chostau ailstrwythuro, llai dibrisiant) x 365)</t>
  </si>
  <si>
    <t>Diwrnodau hylifedd net wedi'u haddasu gan gynnwys cyfleusterau heb eu defnyddio</t>
  </si>
  <si>
    <t>Cymhareb gyfredol (asedau cyfredol i rwymedigaethau cyfredol)</t>
  </si>
  <si>
    <t>Cymhareb gyflym (asedau cyfredol llai stoc i rwymedigaethau cyfredol llai ffioedd dysgu gohiriedig)</t>
  </si>
  <si>
    <t>Cronfeydd wrth gefn cyffredinol fel % o gyfanswm yr incwm</t>
  </si>
  <si>
    <t>2g</t>
  </si>
  <si>
    <t>CUDD</t>
  </si>
  <si>
    <t>Diwrnodau hylifedd net</t>
  </si>
  <si>
    <t>Sgôr risg ariannol</t>
  </si>
  <si>
    <t>Asesiad</t>
  </si>
  <si>
    <t>Cymhareb gwarged fel % o'r incwm</t>
  </si>
  <si>
    <t>Llif arian parod gweithredu net fel % o'r incwm</t>
  </si>
  <si>
    <t>Cymhareb gyflym heb gynnwys incwm gohiriedig</t>
  </si>
  <si>
    <t>*</t>
  </si>
  <si>
    <t>Cronfeydd wrth gefn cyffredinol fel % o'r incwm</t>
  </si>
  <si>
    <t>Tablau ariannol</t>
  </si>
  <si>
    <t>Blwyddyn 1</t>
  </si>
  <si>
    <t>Blwyddyn 2</t>
  </si>
  <si>
    <t>Blwyddyn 3</t>
  </si>
  <si>
    <t>Blwyddyn 4</t>
  </si>
  <si>
    <t>Blwyddyn 5</t>
  </si>
  <si>
    <t>Blwyddyn 6</t>
  </si>
  <si>
    <t>Blwyddyn 7</t>
  </si>
  <si>
    <t>Blwyddyn 8</t>
  </si>
  <si>
    <t>Rhagolwg 1</t>
  </si>
  <si>
    <t>Rhagolwg 2</t>
  </si>
  <si>
    <t>Rhagolwg 4</t>
  </si>
  <si>
    <t>Incwm ffioedd addysg uwch gan fyfyrwyr israddedig amser llawn o'r DU</t>
  </si>
  <si>
    <t>Incwm ffioedd addysg uwch gan fyfyrwyr ôl-raddedig amser llawn o'r DU</t>
  </si>
  <si>
    <t>Incwm ffioedd addysg uwch gan fyfyrwyr israddedig rhan-amser o'r DU</t>
  </si>
  <si>
    <t>Incwm ffioedd addysg uwch gan fyfyrwyr ôl-raddedig rhan-amser o'r DU</t>
  </si>
  <si>
    <t>Incwm ffioedd addysg uwch gan fyfyrwyr israddedig amser llawn nad ydynt o'r DU</t>
  </si>
  <si>
    <t>Incwm ffioedd addysg uwch gan fyfyrwyr ôl-raddedig amser llawn nad ydynt o'r DU</t>
  </si>
  <si>
    <t>Incwm ffioedd addysg uwch gan fyfyrwyr israddedig rhan-amser nad ydynt o'r DU</t>
  </si>
  <si>
    <t>Incwm ffioedd addysg uwch gan fyfyrwyr ôl-raddedig rhan-amser nad ydynt o'r DU</t>
  </si>
  <si>
    <t>Incwm llog a gwaddol</t>
  </si>
  <si>
    <t>Gwarged / (diffyg) cyn treth</t>
  </si>
  <si>
    <t xml:space="preserve"> </t>
  </si>
  <si>
    <t>Enillion / (colledion) ar asedau a buddsoddiadau; cyfran o warged / (diffyg) gweithredol mentrau ar y cyd a chyfranogion</t>
  </si>
  <si>
    <t>Trethiant (taladwy) / derbyniadwy</t>
  </si>
  <si>
    <t>Gwarged / (diffyg) ar gyfer y flwyddyn</t>
  </si>
  <si>
    <t>Incwm / (gwariant) cynhwysfawr arall</t>
  </si>
  <si>
    <t>Gwarged / (diffyg) ar gyfer y flwyddyn cyn difidendau</t>
  </si>
  <si>
    <t>Difidendau</t>
  </si>
  <si>
    <t>Gwarged / (diffyg) a gedwir</t>
  </si>
  <si>
    <t>Asedau anghyfredol</t>
  </si>
  <si>
    <t>Asedau anniriaethol</t>
  </si>
  <si>
    <t>Asedau diriaethol</t>
  </si>
  <si>
    <t>Buddsoddiadau</t>
  </si>
  <si>
    <t>Cyfanswm yr asedau anghyfredol</t>
  </si>
  <si>
    <t>Asedau cyfredol</t>
  </si>
  <si>
    <t>Stoc</t>
  </si>
  <si>
    <t>Dyledwyr presennol (heb gynnwys partïon cysylltiedig)</t>
  </si>
  <si>
    <t>Benthyciadau i gyfarwyddwyr / partïon cysylltiedig</t>
  </si>
  <si>
    <t xml:space="preserve">Cyfanswm yr asedau cyfredol </t>
  </si>
  <si>
    <t>Rhwymedigaethau a fydd yn ddyledus o fewn blwyddyn</t>
  </si>
  <si>
    <t>Cyfran bresennol benthyciadau banc a benthyciadau allanol (gan gynnwys lesoedd cyllid)</t>
  </si>
  <si>
    <t>7c</t>
  </si>
  <si>
    <t>Ffioedd gohiriedig</t>
  </si>
  <si>
    <t>Costau treth a nawdd cymdeithasol</t>
  </si>
  <si>
    <t>3f</t>
  </si>
  <si>
    <t>Rhwymedigaethau eraill (heb gynnwys partïon cysylltiedig)</t>
  </si>
  <si>
    <t>3z</t>
  </si>
  <si>
    <t>Cyfanswm y credydwyr (symiau a fydd yn ddyledus o fewn blwyddyn)</t>
  </si>
  <si>
    <t xml:space="preserve">Cyfran o asedau/(rhwymedigaethau) cyfredol net mewn cyfrannog </t>
  </si>
  <si>
    <t>Asedau/(rhwymedigaethau) cyfredol net</t>
  </si>
  <si>
    <t>Cyfanswm yr asedau llai rhwymedigaethau cyfredol</t>
  </si>
  <si>
    <t>7b</t>
  </si>
  <si>
    <t>7a</t>
  </si>
  <si>
    <t>Benthyciadau banc a benthyciadau allanol (gan gynnwys lesoedd cyllid)</t>
  </si>
  <si>
    <r>
      <rPr>
        <b/>
        <sz val="11"/>
        <color theme="1"/>
        <rFont val="Calibri"/>
        <family val="2"/>
      </rPr>
      <t xml:space="preserve">Senario 3: </t>
    </r>
    <r>
      <rPr>
        <b/>
        <sz val="11"/>
        <color theme="1"/>
        <rFont val="Calibri"/>
        <family val="2"/>
      </rPr>
      <t>Senario anffafriol y darparwr ei hun</t>
    </r>
  </si>
  <si>
    <t>Rhwymedigaethau eraill</t>
  </si>
  <si>
    <t>7z</t>
  </si>
  <si>
    <t xml:space="preserve">Cyfanswm y credydwyr (symiau a fydd yn ddyledus ar ôl mwy na blwyddyn) </t>
  </si>
  <si>
    <t>Darpariaethau ar gyfer rhwymedigaethau a chostau</t>
  </si>
  <si>
    <t>Cyfanswm asedau net</t>
  </si>
  <si>
    <t>Cronfeydd wrth gefn</t>
  </si>
  <si>
    <t>10a</t>
  </si>
  <si>
    <t>Cyfalaf cyfrannau</t>
  </si>
  <si>
    <t>10b</t>
  </si>
  <si>
    <t>Cronfa incwm a gwariant</t>
  </si>
  <si>
    <t>10c</t>
  </si>
  <si>
    <t>Cronfeydd cyfyngedig a gwaddol</t>
  </si>
  <si>
    <t>10d</t>
  </si>
  <si>
    <t>Cronfeydd wrth gefn eraill</t>
  </si>
  <si>
    <t>10z</t>
  </si>
  <si>
    <t>Cyfanswm cronfeydd wrth gefn</t>
  </si>
  <si>
    <t>Llif arian parod o weithgareddau gweithredu</t>
  </si>
  <si>
    <t>Gwarged ar gyfer y flwyddyn ar ôl treth</t>
  </si>
  <si>
    <t>Addasiad ar gyfer eitemau nad ydynt yn arian parod</t>
  </si>
  <si>
    <t>Dibrisiant ac amorteiddiad</t>
  </si>
  <si>
    <t>Lleihad / (cynnydd) mewn stoc a dyledwyr</t>
  </si>
  <si>
    <t>Cynnydd / (lleihad) mewn credydwyr a darpariaethau</t>
  </si>
  <si>
    <t>Cyfran o ddiffyg / (gwarged) gweithredol mewn mentrau ar y cyd a chyfranogion</t>
  </si>
  <si>
    <t>Eitemau eraill nad ydynt yn arian parod</t>
  </si>
  <si>
    <t>Addasiad ar gyfer gweithgareddau buddsoddi neu gyllido</t>
  </si>
  <si>
    <t>Myfyrwyr addysg uwch ôl-raddedig amser llawn o'r DU</t>
  </si>
  <si>
    <t>Llog taladwy</t>
  </si>
  <si>
    <t>Colledion / (enillion) ar werthu asedau</t>
  </si>
  <si>
    <t>Incwm grant cyfalaf</t>
  </si>
  <si>
    <t>Addasiadau eraill ar gyfer gweithgareddau buddsoddi neu gyllido</t>
  </si>
  <si>
    <t>Mewnlif / (all-lif) arian parod net o weithgareddau gweithredu</t>
  </si>
  <si>
    <t>Mewnlif / (all-lif) arian parod o weithgareddau buddsoddi</t>
  </si>
  <si>
    <t>Enillion o werthu asedau</t>
  </si>
  <si>
    <t>Derbyniadau grant cyfalaf</t>
  </si>
  <si>
    <t>Tynnu adneuon yn ôl</t>
  </si>
  <si>
    <t>Taliadau er mwyn caffael asedau</t>
  </si>
  <si>
    <t>Adneuon newydd</t>
  </si>
  <si>
    <t>5g</t>
  </si>
  <si>
    <t>Llifoedd arian parod eraill o weithgareddau buddsoddi</t>
  </si>
  <si>
    <t>5z</t>
  </si>
  <si>
    <t>Cyfanswm llifoedd arian parod o weithgareddau buddsoddi</t>
  </si>
  <si>
    <t>Mewnlif / (all-lif) arian parod o weithgareddau cyllido</t>
  </si>
  <si>
    <t>Llog a delir (gan gynnwys elfen llog lesoedd cyllid a chonsesiynau gwasanaeth)</t>
  </si>
  <si>
    <t>Gwaddolion (newydd a thaliadau)</t>
  </si>
  <si>
    <t>Benthyciadau newydd</t>
  </si>
  <si>
    <t>Ad-dalu benthyciadau (gan gynnwys lesoedd cyllid a chonsesiynau gwasanaeth)</t>
  </si>
  <si>
    <t>Difidendau a delir</t>
  </si>
  <si>
    <t>6f</t>
  </si>
  <si>
    <t>Llifoedd arian parod eraill o weithgareddau cyllido</t>
  </si>
  <si>
    <t>6z</t>
  </si>
  <si>
    <t>Cyfanswm llifoedd arian parod o weithgareddau cyllido</t>
  </si>
  <si>
    <t>Cynnydd / (lleihad) mewn arian parod a'r hyn sy'n cyfateb i arian parod yn ystod y flwyddyn</t>
  </si>
  <si>
    <t>Arian parod yn y banc ac mewn llaw ar ddechrau'r flwyddyn</t>
  </si>
  <si>
    <t>Arian parod yn y banc ac mewn llaw ar ddiwedd y flwyddyn</t>
  </si>
  <si>
    <t>Dysgwyr addysg bellach amser llawn</t>
  </si>
  <si>
    <r>
      <rPr>
        <b/>
        <i/>
        <sz val="11"/>
        <color theme="1"/>
        <rFont val="Calibri"/>
        <family val="2"/>
      </rPr>
      <t xml:space="preserve">Benthyciadau a ddelir </t>
    </r>
    <r>
      <rPr>
        <b/>
        <i/>
        <sz val="11"/>
        <color theme="1"/>
        <rFont val="Calibri"/>
        <family val="2"/>
      </rPr>
      <t>–</t>
    </r>
    <r>
      <rPr>
        <b/>
        <i/>
        <sz val="11"/>
        <color theme="1"/>
        <rFont val="Calibri"/>
        <family val="2"/>
      </rPr>
      <t xml:space="preserve"> yn ofynnol ar gyfer pob endid sydd â benthyciadau</t>
    </r>
  </si>
  <si>
    <t>Niferoedd myfyrwyr (rhagdybiaeth o'r niferoedd a fydd yn cwblhau)</t>
  </si>
  <si>
    <r>
      <rPr>
        <b/>
        <sz val="11"/>
        <color theme="1"/>
        <rFont val="Calibri"/>
        <family val="2"/>
      </rPr>
      <t>Cyfanswm</t>
    </r>
    <r>
      <rPr>
        <sz val="11"/>
        <color theme="1"/>
        <rFont val="Calibri"/>
        <family val="2"/>
      </rPr>
      <t xml:space="preserve"> </t>
    </r>
  </si>
  <si>
    <r>
      <rPr>
        <b/>
        <sz val="11"/>
        <color theme="1"/>
        <rFont val="Calibri"/>
        <family val="2"/>
      </rPr>
      <t xml:space="preserve">Tabl 1: </t>
    </r>
    <r>
      <rPr>
        <b/>
        <sz val="11"/>
        <color theme="1"/>
        <rFont val="Calibri"/>
        <family val="2"/>
      </rPr>
      <t>Datganiad cyfunol o incwm a gwariant cynhwysfawr</t>
    </r>
  </si>
  <si>
    <t>Staff CPLl (gan gynnwys contractwyr a delir fesul awr)</t>
  </si>
  <si>
    <t>Staff academaidd</t>
  </si>
  <si>
    <t>Staff eraill</t>
  </si>
  <si>
    <t>Cyfanswm staff CPLl (gan gynnwys contractwyr a delir fesul awr)</t>
  </si>
  <si>
    <t>Cyflogau</t>
  </si>
  <si>
    <t>Nawdd cymdeithasol</t>
  </si>
  <si>
    <t>Pensiynau</t>
  </si>
  <si>
    <t>Addasiadau pensiwn nad ydynt yn arian parod</t>
  </si>
  <si>
    <t>Costau ailstrwythuro</t>
  </si>
  <si>
    <t>Trefniadau banc ac ymrwymiadau ariannol</t>
  </si>
  <si>
    <t>Cyfleusterau banc heb eu defnyddio</t>
  </si>
  <si>
    <t>Costau cynnal dyledion (DIM OND YN OFYNNOL LLE NA CHAIFF DATGANIAD LLIF ARIAN PAROD EI GWBLHAU)</t>
  </si>
  <si>
    <t>Ad-daliadau cyfalaf yn ystod y flwyddyn</t>
  </si>
  <si>
    <t>Ad-daliadau llog yn ystod y flwyddyn</t>
  </si>
  <si>
    <t>4c</t>
  </si>
  <si>
    <t>Sefyllfa o ran arian parod (DIM OND YN OFYNNOL LLE NA CHAIFF DATGANIAD LLIF ARIAN PAROD EI GWBLHAU)</t>
  </si>
  <si>
    <t>Ion</t>
  </si>
  <si>
    <t>Chwe</t>
  </si>
  <si>
    <t>Ebr</t>
  </si>
  <si>
    <t>4d</t>
  </si>
  <si>
    <t>Math</t>
  </si>
  <si>
    <t>Gwarantedig / anwarantedig</t>
  </si>
  <si>
    <t>Dyddiad ad-dalu</t>
  </si>
  <si>
    <t>Math o log</t>
  </si>
  <si>
    <t>Cyfradd llog</t>
  </si>
  <si>
    <t>Incwm ffioedd addysg uwch gan fyfyrwyr israddedig o'r DU</t>
  </si>
  <si>
    <t>Incwm ffioedd addysg uwch gan fyfyrwyr ôl-raddedig o'r DU</t>
  </si>
  <si>
    <t>Incwm ffioedd addysg uwch gan fyfyrwyr israddedig nad ydynt o'r DU</t>
  </si>
  <si>
    <t>Incwm ffioedd addysg uwch gan fyfyrwyr ôl-raddedig nad ydynt o'r DU</t>
  </si>
  <si>
    <t>Incwm addysg drawswladol a phartneriaethau</t>
  </si>
  <si>
    <t>Gwarged / (diffyg) cyn enillion / (colledion) eraill a chyfran o'r gwarged / (diffyg) mewn mentrau ar y cyd a chyfranogion</t>
  </si>
  <si>
    <t>Hyd cwrs ar gyfartaledd (blynyddoedd)</t>
  </si>
  <si>
    <t>Rhagdybiaethau senario anffafriol 2</t>
  </si>
  <si>
    <t>Senarios anffafriol safonol (senario 1 a senario 2)</t>
  </si>
  <si>
    <t>Gwarged / (diffyg) gweithredol</t>
  </si>
  <si>
    <t>Camau lliniaru gofynnol</t>
  </si>
  <si>
    <t>6a_1</t>
  </si>
  <si>
    <t>Lleihau gwariant – yn gysylltiedig â chyflogau</t>
  </si>
  <si>
    <t>6a_ii</t>
  </si>
  <si>
    <t>Lleihau gwariant – heb fod yn gysylltiedig â chyflogau</t>
  </si>
  <si>
    <t>6a_iii</t>
  </si>
  <si>
    <t>Gohirio buddsoddiad a gwariant cyfalaf</t>
  </si>
  <si>
    <t>Gwarged / (diffyg) diwygiedig</t>
  </si>
  <si>
    <t>Asedau hylifol diwygiedig</t>
  </si>
  <si>
    <t>Symudiad o'r prif ragolwg</t>
  </si>
  <si>
    <t>Cymarebau Llywodraeth Cymru</t>
  </si>
  <si>
    <t>* = gwrthdroi'r &lt;&gt; fformiwla</t>
  </si>
  <si>
    <t>Sefyllfa ariannol net</t>
  </si>
  <si>
    <t>ISEL &gt;</t>
  </si>
  <si>
    <t>UCHEL &lt;</t>
  </si>
  <si>
    <t xml:space="preserve">Cymhareb Elw/Gwarged </t>
  </si>
  <si>
    <t>Gwarged gweithredol net (h.y. cyn enillion/colledion) / Incwm</t>
  </si>
  <si>
    <t>Llif arian parod</t>
  </si>
  <si>
    <t>Llif arian parod gweithredu net / incwm</t>
  </si>
  <si>
    <t>Hylifedd</t>
  </si>
  <si>
    <t>(Asedau cyfredol - stoc) / Rhwymedigaethau cyfredol</t>
  </si>
  <si>
    <t>(Arian parod + buddsoddiadau - gorddrafftiau) / (Gwariant - dibrisiant)</t>
  </si>
  <si>
    <t>Cronfeydd wrth gefn cyffredinol fel incwm</t>
  </si>
  <si>
    <t>Cronfeydd wrth gefn dosbarthadwy (anghyfyngedig) / incwm</t>
  </si>
  <si>
    <t>ISEL &lt;</t>
  </si>
  <si>
    <t>UCHEL &gt;</t>
  </si>
  <si>
    <t>Dyled allanol / Asedau net</t>
  </si>
  <si>
    <t>AMREDIAD</t>
  </si>
  <si>
    <t>ISEL</t>
  </si>
  <si>
    <t>UCHEL</t>
  </si>
  <si>
    <t>CANOLIG</t>
  </si>
  <si>
    <t>Gorchudd llog (gwariant)</t>
  </si>
  <si>
    <t>Llog (heb gynnwys pensiynau) / (Gwariant - dibrisiant)</t>
  </si>
  <si>
    <t>Costau staff / Incwm</t>
  </si>
  <si>
    <t>Dyled allanol / Incwm</t>
  </si>
  <si>
    <t>GWYBODAETH AM Y DARPARWR</t>
  </si>
  <si>
    <t>£</t>
  </si>
  <si>
    <t>Methu</t>
  </si>
  <si>
    <t>Llwyddo</t>
  </si>
  <si>
    <t>✗</t>
  </si>
  <si>
    <t>Archwiliedig</t>
  </si>
  <si>
    <t>Anarchwiliedig</t>
  </si>
  <si>
    <t>DATA CYD-DESTUNOL</t>
  </si>
  <si>
    <t>arian parod isaf</t>
  </si>
  <si>
    <t>Cyfleuster credyd cylchol</t>
  </si>
  <si>
    <t>Benthyciadau</t>
  </si>
  <si>
    <t>Dim</t>
  </si>
  <si>
    <t>Gorddrafft</t>
  </si>
  <si>
    <t>Cyfleuster credyd / cyfalaf gweithio cylchol</t>
  </si>
  <si>
    <t>Maw</t>
  </si>
  <si>
    <t>Les cyllid</t>
  </si>
  <si>
    <t>Benthyciad cyfnod penodol</t>
  </si>
  <si>
    <t>Mai</t>
  </si>
  <si>
    <t>Benthyciad llog isel / di-log gan y Llywodraeth</t>
  </si>
  <si>
    <t>Meh</t>
  </si>
  <si>
    <t>Benthyciad llog yn unig</t>
  </si>
  <si>
    <t>Gor</t>
  </si>
  <si>
    <t>Bond (cyhoeddus / preifat)</t>
  </si>
  <si>
    <t>Awst</t>
  </si>
  <si>
    <t>Trefniant consesiynau gwasanaeth</t>
  </si>
  <si>
    <t>Medi</t>
  </si>
  <si>
    <t>Rhowch fanylion y math o fenthyciad</t>
  </si>
  <si>
    <t>Hyd</t>
  </si>
  <si>
    <t>Tach</t>
  </si>
  <si>
    <t>Rhag</t>
  </si>
  <si>
    <t>anwarantedig</t>
  </si>
  <si>
    <t>sefydlog</t>
  </si>
  <si>
    <t>gwarantedig</t>
  </si>
  <si>
    <t>amrywiadwy</t>
  </si>
  <si>
    <t>3 blynedd heb ddatganiad llif arian parod</t>
  </si>
  <si>
    <t>4 blynedd</t>
  </si>
  <si>
    <t>BYDD HYN YN CYNNWYS PRENTISIAETHAU Y FLWYDDYN NESAF</t>
  </si>
  <si>
    <t>newid y flwyddyn nesaf - cynnwys datganiad llif arian parod - dileu'r opsiwn heb ddatganiad llif arian parod ar gyfer pob un</t>
  </si>
  <si>
    <t>Os ydych chi'n gwneud cais am gyllid prentisiaethau blwyddyn un, a yw'r darparwr wedi'i eithrio rhag paratoi datganiad llif arian parod fel rhan o'i ddatganiadau ariannol?</t>
  </si>
  <si>
    <t>Darparwr â dynodiad penodol</t>
  </si>
  <si>
    <t>Cais prentisiaethau (blwyddyn 1 y gyfundrefn gyllido)</t>
  </si>
  <si>
    <t>A yw'r darparwr yn rhan o grŵp?</t>
  </si>
  <si>
    <t>1j_iii</t>
  </si>
  <si>
    <t>Cadarnhewch eich bod yn cynnwys y sefyllfa gyfunol, lle bo cyfrifon cyfunol yn ofynnol.</t>
  </si>
  <si>
    <t>Rhoddwyd gwybodaeth atodol (1j_ii) yn unol â'r gofyn</t>
  </si>
  <si>
    <t>Rhoddwyd gwybodaeth atodol (1j_iii) yn unol â'r gofyn</t>
  </si>
  <si>
    <t>Math arall o ddarparwr a ariennir yn uniongyrchol</t>
  </si>
  <si>
    <t>Lle mai "✓" yw'r ateb i 1h_i, a oes gan y darparwr unrhyw fenthyciadau (gan gynnwys benthyciadau gan gyfarwyddwyr a phartïon cysylltiedig)?</t>
  </si>
  <si>
    <t>Mae'r wybodaeth am fenthyciadau a roddwyd yn cyfateb i ddata'r fantolen a ddychwelwyd</t>
  </si>
  <si>
    <t xml:space="preserve">1g_i </t>
  </si>
  <si>
    <t>1j</t>
  </si>
  <si>
    <t>Cwblhawyd niferoedd myfyrwyr a dysgwyr ar gyfer pob blwyddyn (tabl 4_1)</t>
  </si>
  <si>
    <t>Cwblhawyd niferoedd staff ar gyfer pob blwyddyn (tabl 4_2)</t>
  </si>
  <si>
    <t>Cwblhawyd y sefyllfa isaf o ran arian parod (tabl 3a_1a)</t>
  </si>
  <si>
    <t>Cwblhawyd y mis isaf o ran arian parod (tabl 3a_1b)</t>
  </si>
  <si>
    <t>Dylid cwblhau cyfleusterau bancio heb eu defnyddio neu gadarnhau "dim" (tabl 4_4a)</t>
  </si>
  <si>
    <t>Lle nad yw datganiad llif arian parod yn ofynnol, rhoddir gwybodaeth am gostau dyledion (data cyd-destunol 4_4b)</t>
  </si>
  <si>
    <t>Lle nad yw datganiad llif arian parod yn ofynnol, rhoddir y mis isaf o ran arian parod (data cyd-destunol 4_4cii)</t>
  </si>
  <si>
    <t>Lle nad yw datganiad llif arian parod yn ofynnol, rhoddir y sefyllfa isaf o ran arian parod (data cyd-destunol 4_4ci)</t>
  </si>
  <si>
    <t>Dylai'r cyfanswm gwerth benthyciadau (tabl 4d) gyfateb i gyfanswm benthyciadau y flwyddyn gyfredol ar y fantolen (tabl 3b+7a a 3c+7b) yn ogystal â chyfleusterau heb eu defnyddio (tabl 4_4a)</t>
  </si>
  <si>
    <t>5e_i</t>
  </si>
  <si>
    <t>5e_ii</t>
  </si>
  <si>
    <t>5e_iii</t>
  </si>
  <si>
    <t>1g_i</t>
  </si>
  <si>
    <t>Dysgwyr prentisiaethau â chymorth</t>
  </si>
  <si>
    <t>Incwm prentisiaethau â chymorth</t>
  </si>
  <si>
    <t>Data sefydlog</t>
  </si>
  <si>
    <t>1b_ii</t>
  </si>
  <si>
    <t>Darparwr â chofrestriad addysg uwch</t>
  </si>
  <si>
    <t>1h</t>
  </si>
  <si>
    <t>1g_ii</t>
  </si>
  <si>
    <t>Cynllunio senarios</t>
  </si>
  <si>
    <t>1c_ii</t>
  </si>
  <si>
    <r>
      <rPr>
        <sz val="10"/>
        <color rgb="FF000000"/>
        <rFont val="Arial"/>
        <family val="2"/>
      </rPr>
      <t xml:space="preserve">Gwarged / (diffyg) gweithredol </t>
    </r>
    <r>
      <rPr>
        <sz val="9"/>
        <color rgb="FF000000"/>
        <rFont val="Arial"/>
        <family val="2"/>
      </rPr>
      <t>(heb gynnwys addasiadau pensiwn) fel % o gyfanswm yr incwm</t>
    </r>
  </si>
  <si>
    <r>
      <rPr>
        <sz val="10"/>
        <color rgb="FF000000"/>
        <rFont val="Arial"/>
        <family val="2"/>
      </rPr>
      <t xml:space="preserve">Gwarged / (diffyg) gweithredol sylfaenol </t>
    </r>
    <r>
      <rPr>
        <sz val="9"/>
        <color rgb="FF000000"/>
        <rFont val="Arial"/>
        <family val="2"/>
      </rPr>
      <t>(heb gynnwys addasiadau pensiwn a chostau ailstrwythuro) fel % o gyfanswm yr incwm</t>
    </r>
  </si>
  <si>
    <t>Incwm gradd-brentisiaethau a ariennir</t>
  </si>
  <si>
    <t>Incwm prentisiaethau a ariennir</t>
  </si>
  <si>
    <r>
      <rPr>
        <sz val="10"/>
        <color rgb="FF000000"/>
        <rFont val="Arial"/>
        <family val="2"/>
      </rPr>
      <t xml:space="preserve">Enillion cyn llog, trethi, dibrisiant ac amorteiddiad (EBITDA) wedi'u haddasu fel % o gyfanswm yr incwm </t>
    </r>
    <r>
      <rPr>
        <i/>
        <sz val="10"/>
        <color rgb="FF000000"/>
        <rFont val="Arial"/>
        <family val="2"/>
      </rPr>
      <t>(llai addasiadau pensiwn, grantiau cyfalaf, costau ailstrwythuro nad ydynt yn arian parod)</t>
    </r>
    <r>
      <rPr>
        <sz val="10"/>
        <color rgb="FF000000"/>
        <rFont val="Arial"/>
        <family val="2"/>
      </rPr>
      <t xml:space="preserve"> </t>
    </r>
  </si>
  <si>
    <t>1g</t>
  </si>
  <si>
    <t>Incwm</t>
  </si>
  <si>
    <t>1i</t>
  </si>
  <si>
    <r>
      <rPr>
        <sz val="10"/>
        <color rgb="FF000000"/>
        <rFont val="Arial"/>
        <family val="2"/>
      </rPr>
      <t>Benthyciadau allanol fel % o gyfanswm yr incwm (</t>
    </r>
    <r>
      <rPr>
        <i/>
        <sz val="11"/>
        <color theme="1"/>
        <rFont val="Calibri"/>
        <family val="2"/>
      </rPr>
      <t>gan gynnwys benthyciadau gan gyfarwyddwyr a phartïon cysylltiedig</t>
    </r>
    <r>
      <rPr>
        <sz val="11"/>
        <color theme="1"/>
        <rFont val="Calibri"/>
        <family val="2"/>
      </rPr>
      <t xml:space="preserve">)               </t>
    </r>
  </si>
  <si>
    <t>Dyled fel % o'r incwm</t>
  </si>
  <si>
    <t>Costau staff fel % o'r incwm</t>
  </si>
  <si>
    <r>
      <rPr>
        <i/>
        <sz val="11"/>
        <color theme="1"/>
        <rFont val="Calibri"/>
        <family val="2"/>
      </rPr>
      <t>Caiff dangosyddion ariannol eu cynnwys at ddibenion dangosol ac er mwyn asesu perfformiad yn unig.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Ni ddylid eu hystyried yn ofynion gan Medr.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Bydd dealltwriaeth Medr o berfformiad sefydliadau yn seiliedig ar ddealltwriaeth gyd-destunol.</t>
    </r>
  </si>
  <si>
    <t>Gerio</t>
  </si>
  <si>
    <t>CPLl</t>
  </si>
  <si>
    <t>1z</t>
  </si>
  <si>
    <t>3e</t>
  </si>
  <si>
    <t>Buddsoddiadau byrdymor</t>
  </si>
  <si>
    <t>Arian parod yn y banc ac mewn llaw</t>
  </si>
  <si>
    <t>Costau llog a chostau cyllid eraill</t>
  </si>
  <si>
    <t>Gorddrafftiau banc</t>
  </si>
  <si>
    <t>Benthyciadau gan gyfarwyddwyr / partïon cysylltiedig</t>
  </si>
  <si>
    <t>Incwm o fuddsoddiadau</t>
  </si>
  <si>
    <t>1a_i</t>
  </si>
  <si>
    <t>Nid yw'r model yn uniongyrchol seiliedig ar niferoedd dysgwyr</t>
  </si>
  <si>
    <t>Yr isaf o flwyddyn 3 i flwyddyn 5</t>
  </si>
  <si>
    <t xml:space="preserve">Dysgwyr prentisiaethau â chymorth </t>
  </si>
  <si>
    <t>Dim newid</t>
  </si>
  <si>
    <r>
      <rPr>
        <b/>
        <sz val="11"/>
        <color theme="1"/>
        <rFont val="Calibri"/>
        <family val="2"/>
      </rPr>
      <t>Cyfanswm</t>
    </r>
    <r>
      <rPr>
        <sz val="11"/>
        <color theme="1"/>
        <rFont val="Calibri"/>
        <family val="2"/>
      </rPr>
      <t xml:space="preserve"> </t>
    </r>
  </si>
  <si>
    <r>
      <rPr>
        <b/>
        <sz val="11"/>
        <color theme="1"/>
        <rFont val="Calibri"/>
        <family val="2"/>
      </rPr>
      <t xml:space="preserve">Tabl 1: </t>
    </r>
    <r>
      <rPr>
        <b/>
        <sz val="11"/>
        <color theme="1"/>
        <rFont val="Calibri"/>
        <family val="2"/>
      </rPr>
      <t>Datganiad cyfunol o incwm a gwariant cynhwysfawr</t>
    </r>
  </si>
  <si>
    <t>1.1a</t>
  </si>
  <si>
    <t>1.1b_i</t>
  </si>
  <si>
    <t>1.1b_ii</t>
  </si>
  <si>
    <t>1.1b_iii</t>
  </si>
  <si>
    <t xml:space="preserve">Incwm prentisiaethau â chymorth </t>
  </si>
  <si>
    <t>1.1f</t>
  </si>
  <si>
    <t>1.1g</t>
  </si>
  <si>
    <t>1.1h</t>
  </si>
  <si>
    <t>1.1i</t>
  </si>
  <si>
    <t>1.1j</t>
  </si>
  <si>
    <t>1.1z</t>
  </si>
  <si>
    <t>1.2a</t>
  </si>
  <si>
    <t>1.2b</t>
  </si>
  <si>
    <t>1.2c</t>
  </si>
  <si>
    <t>1.2d</t>
  </si>
  <si>
    <t>1.2e</t>
  </si>
  <si>
    <t>1.2f</t>
  </si>
  <si>
    <t>Llog a chostau cyllid eraill</t>
  </si>
  <si>
    <t>1.2z</t>
  </si>
  <si>
    <r>
      <rPr>
        <b/>
        <sz val="11"/>
        <color theme="1"/>
        <rFont val="Calibri"/>
        <family val="2"/>
      </rPr>
      <t xml:space="preserve">Tabl 2: </t>
    </r>
    <r>
      <rPr>
        <b/>
        <sz val="11"/>
        <color theme="1"/>
        <rFont val="Calibri"/>
        <family val="2"/>
      </rPr>
      <t xml:space="preserve">Mantolen </t>
    </r>
    <r>
      <rPr>
        <b/>
        <sz val="11"/>
        <color theme="1"/>
        <rFont val="Calibri"/>
        <family val="2"/>
      </rPr>
      <t>– detholiad</t>
    </r>
  </si>
  <si>
    <t>2.2d</t>
  </si>
  <si>
    <t>2.2e</t>
  </si>
  <si>
    <t>2.3a</t>
  </si>
  <si>
    <t>Asedau hylifol</t>
  </si>
  <si>
    <t>3 blynedd gyda datganiad llif arian parod</t>
  </si>
  <si>
    <t>Llyfr gwaith y ffurflen gyllid</t>
  </si>
  <si>
    <t>1a</t>
  </si>
  <si>
    <t>1b</t>
  </si>
  <si>
    <t>1c</t>
  </si>
  <si>
    <t>dewiswch</t>
  </si>
  <si>
    <t>1d</t>
  </si>
  <si>
    <t>1e</t>
  </si>
  <si>
    <t>1f</t>
  </si>
  <si>
    <t>✓</t>
  </si>
  <si>
    <t>2b</t>
  </si>
  <si>
    <t>2c</t>
  </si>
  <si>
    <t>2d</t>
  </si>
  <si>
    <t>2e</t>
  </si>
  <si>
    <t>2f</t>
  </si>
  <si>
    <t>3a</t>
  </si>
  <si>
    <t>3b</t>
  </si>
  <si>
    <t>3c</t>
  </si>
  <si>
    <t>4b_i</t>
  </si>
  <si>
    <t>4b_ii</t>
  </si>
  <si>
    <t>5a</t>
  </si>
  <si>
    <t>5b</t>
  </si>
  <si>
    <t>5c</t>
  </si>
  <si>
    <t>5d</t>
  </si>
  <si>
    <t>5f</t>
  </si>
  <si>
    <t>6a</t>
  </si>
  <si>
    <t>6b</t>
  </si>
  <si>
    <t>6c</t>
  </si>
  <si>
    <t>6d</t>
  </si>
  <si>
    <t>6e</t>
  </si>
  <si>
    <r>
      <rPr>
        <b/>
        <sz val="11"/>
        <color theme="1"/>
        <rFont val="Calibri"/>
        <family val="2"/>
      </rPr>
      <t xml:space="preserve">Dangosyddion ariannol </t>
    </r>
    <r>
      <rPr>
        <b/>
        <sz val="10"/>
        <color rgb="FF000000"/>
        <rFont val="Arial"/>
        <family val="2"/>
      </rPr>
      <t>(tabl wedi'i awtomeiddio)</t>
    </r>
  </si>
  <si>
    <t>1c_iv</t>
  </si>
  <si>
    <t>1d_i</t>
  </si>
  <si>
    <t>1d_ii</t>
  </si>
  <si>
    <t>1d_iii</t>
  </si>
  <si>
    <t>1d_iv</t>
  </si>
  <si>
    <t>Incwm ffioedd dysgu gan fyfyrwyr a dysgwyr eraill nas ariennir (o'r DU ac o'r tu allan i'r DU)</t>
  </si>
  <si>
    <t>Cyfanswm yr incwm</t>
  </si>
  <si>
    <t>Gwariant</t>
  </si>
  <si>
    <t>Costau staff</t>
  </si>
  <si>
    <t>Cydnabyddiaeth ariannol cyfarwyddwyr / ymddiriedolwyr</t>
  </si>
  <si>
    <t>Costau gweithredu eraill</t>
  </si>
  <si>
    <t>Costau cynnal a chadw</t>
  </si>
  <si>
    <t>Dibrisiant, amorteiddiad ac amhariad</t>
  </si>
  <si>
    <t>2z</t>
  </si>
  <si>
    <t>Cyfanswm y gwariant</t>
  </si>
  <si>
    <r>
      <rPr>
        <b/>
        <sz val="11"/>
        <color theme="1"/>
        <rFont val="Calibri"/>
        <family val="2"/>
      </rPr>
      <t>Senario anffafriol 1 – dim twf</t>
    </r>
  </si>
  <si>
    <r>
      <rPr>
        <b/>
        <sz val="11"/>
        <color theme="1"/>
        <rFont val="Calibri"/>
        <family val="2"/>
      </rPr>
      <t>Senario anffafriol 2 – safonol</t>
    </r>
  </si>
  <si>
    <r>
      <rPr>
        <b/>
        <sz val="11"/>
        <color theme="1"/>
        <rFont val="Arial"/>
        <family val="2"/>
      </rPr>
      <t>Tabl 1: Incwm a gwariant</t>
    </r>
  </si>
  <si>
    <r>
      <rPr>
        <b/>
        <sz val="11"/>
        <color theme="1"/>
        <rFont val="Arial"/>
        <family val="2"/>
      </rPr>
      <t>Tabl 2: Mantolen</t>
    </r>
  </si>
  <si>
    <r>
      <rPr>
        <b/>
        <sz val="11"/>
        <color theme="1"/>
        <rFont val="Arial"/>
        <family val="2"/>
      </rPr>
      <t>Tabl 3: Datganiad llif arian parod</t>
    </r>
  </si>
  <si>
    <r>
      <rPr>
        <b/>
        <sz val="11"/>
        <color theme="1"/>
        <rFont val="Arial"/>
        <family val="2"/>
      </rPr>
      <t>Tabl 1: Datganiad cyfunol o incwm a gwariant cynhwysfawr</t>
    </r>
  </si>
  <si>
    <t xml:space="preserve">Atodiad B </t>
  </si>
  <si>
    <r>
      <rPr>
        <b/>
        <sz val="14"/>
        <color theme="1"/>
        <rFont val="Calibri"/>
        <family val="2"/>
      </rPr>
      <t>Tabl 4: Data cyd-destunol</t>
    </r>
  </si>
  <si>
    <r>
      <rPr>
        <b/>
        <sz val="10"/>
        <color theme="1"/>
        <rFont val="Arial"/>
        <family val="2"/>
      </rPr>
      <t>Tabl 2: Mantolen – detholiad</t>
    </r>
  </si>
  <si>
    <t xml:space="preserve">Cyfredol </t>
  </si>
  <si>
    <t xml:space="preserve">Rhagolwg 3 </t>
  </si>
  <si>
    <r>
      <rPr>
        <b/>
        <sz val="10"/>
        <color theme="1"/>
        <rFont val="Arial"/>
        <family val="2"/>
      </rPr>
      <t>Sgôr risg Llywodraeth Cymru – DYNODIADAU PENODOL</t>
    </r>
  </si>
  <si>
    <r>
      <t>Rhwymedigaethau: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yn ddyledus ar ôl mwy na blwyddyn</t>
    </r>
  </si>
  <si>
    <r>
      <rPr>
        <b/>
        <sz val="11"/>
        <color theme="1"/>
        <rFont val="Arial"/>
        <family val="2"/>
      </rPr>
      <t xml:space="preserve">Tabl 3: Datganiad cyfunol o lif arian parod </t>
    </r>
  </si>
  <si>
    <r>
      <rPr>
        <b/>
        <sz val="11"/>
        <color theme="1"/>
        <rFont val="Arial"/>
        <family val="2"/>
      </rPr>
      <t>Tabl 3a: Sefyllfa o ran arian parod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</si>
</sst>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#,##0;\(#,##0\);\-"/>
    <numFmt numFmtId="166" formatCode="0.0%;\(0.0%\)"/>
    <numFmt numFmtId="167" formatCode="#,##0.00;\(#,##0.00\);\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7030A0"/>
      <name val="Arial"/>
      <family val="2"/>
    </font>
    <font>
      <sz val="11"/>
      <color rgb="FF7030A0"/>
      <name val="Arial"/>
      <family val="2"/>
    </font>
    <font>
      <b/>
      <i/>
      <sz val="8"/>
      <color rgb="FFFF0000"/>
      <name val="Arial"/>
      <family val="2"/>
    </font>
    <font>
      <i/>
      <sz val="10"/>
      <color theme="1"/>
      <name val="Arial"/>
      <family val="2"/>
    </font>
    <font>
      <sz val="10"/>
      <color rgb="FF0070C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i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</font>
    <font>
      <b/>
      <i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F0F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auto="1"/>
      </left>
      <right style="thin">
        <color auto="1"/>
      </right>
      <top style="thin">
        <color theme="2" tint="-9.9917600024414813E-2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1607409894101"/>
      </left>
      <right style="thin">
        <color theme="2" tint="-0.24991607409894101"/>
      </right>
      <top style="thin">
        <color theme="2" tint="-0.24991607409894101"/>
      </top>
      <bottom style="thin">
        <color theme="2" tint="-0.24991607409894101"/>
      </bottom>
      <diagonal/>
    </border>
  </borders>
  <cellStyleXfs count="9">
    <xf numFmtId="0" fontId="0" fillId="0" borderId="0"/>
    <xf numFmtId="9" fontId="2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" fillId="0" borderId="0"/>
    <xf numFmtId="0" fontId="8" fillId="0" borderId="0"/>
    <xf numFmtId="43" fontId="26" fillId="0" borderId="0" applyFont="0" applyFill="0" applyBorder="0" applyAlignment="0" applyProtection="0"/>
  </cellStyleXfs>
  <cellXfs count="382">
    <xf numFmtId="0" fontId="0" fillId="0" borderId="0" xfId="0"/>
    <xf numFmtId="0" fontId="18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64" fontId="6" fillId="2" borderId="1" xfId="4" applyNumberFormat="1" applyFont="1" applyFill="1" applyBorder="1" applyAlignment="1" applyProtection="1">
      <alignment vertical="center"/>
    </xf>
    <xf numFmtId="164" fontId="6" fillId="2" borderId="2" xfId="4" applyNumberFormat="1" applyFont="1" applyFill="1" applyBorder="1" applyAlignment="1" applyProtection="1">
      <alignment horizontal="right" vertical="center" wrapText="1"/>
    </xf>
    <xf numFmtId="165" fontId="8" fillId="2" borderId="4" xfId="4" applyNumberFormat="1" applyFont="1" applyFill="1" applyBorder="1" applyAlignment="1" applyProtection="1">
      <alignment horizontal="right" vertical="center"/>
    </xf>
    <xf numFmtId="165" fontId="8" fillId="2" borderId="2" xfId="4" applyNumberFormat="1" applyFont="1" applyFill="1" applyBorder="1" applyAlignment="1" applyProtection="1">
      <alignment horizontal="right" vertical="center"/>
    </xf>
    <xf numFmtId="165" fontId="7" fillId="0" borderId="2" xfId="4" applyNumberFormat="1" applyFont="1" applyBorder="1" applyAlignment="1" applyProtection="1">
      <alignment horizontal="right" vertical="center"/>
      <protection locked="0"/>
    </xf>
    <xf numFmtId="165" fontId="7" fillId="2" borderId="2" xfId="4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165" fontId="6" fillId="2" borderId="2" xfId="4" applyNumberFormat="1" applyFont="1" applyFill="1" applyBorder="1" applyAlignment="1" applyProtection="1">
      <alignment horizontal="right" vertical="center"/>
    </xf>
    <xf numFmtId="165" fontId="6" fillId="2" borderId="4" xfId="4" applyNumberFormat="1" applyFont="1" applyFill="1" applyBorder="1" applyAlignment="1" applyProtection="1">
      <alignment horizontal="right" vertical="center"/>
    </xf>
    <xf numFmtId="165" fontId="9" fillId="2" borderId="4" xfId="4" applyNumberFormat="1" applyFont="1" applyFill="1" applyBorder="1" applyAlignment="1" applyProtection="1">
      <alignment horizontal="right" vertical="center"/>
    </xf>
    <xf numFmtId="165" fontId="9" fillId="2" borderId="2" xfId="4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164" fontId="2" fillId="0" borderId="0" xfId="4" applyNumberFormat="1" applyFont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164" fontId="4" fillId="2" borderId="0" xfId="4" applyNumberFormat="1" applyFont="1" applyFill="1" applyProtection="1">
      <protection locked="0"/>
    </xf>
    <xf numFmtId="0" fontId="6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13" fillId="3" borderId="0" xfId="0" applyFont="1" applyFill="1" applyAlignment="1">
      <alignment vertical="center"/>
    </xf>
    <xf numFmtId="164" fontId="6" fillId="2" borderId="1" xfId="4" applyNumberFormat="1" applyFont="1" applyFill="1" applyBorder="1" applyAlignment="1" applyProtection="1">
      <alignment horizontal="left" vertical="center"/>
    </xf>
    <xf numFmtId="164" fontId="4" fillId="2" borderId="0" xfId="4" applyNumberFormat="1" applyFont="1" applyFill="1" applyBorder="1" applyAlignment="1" applyProtection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164" fontId="6" fillId="2" borderId="6" xfId="4" applyNumberFormat="1" applyFont="1" applyFill="1" applyBorder="1" applyAlignment="1" applyProtection="1">
      <alignment horizontal="right" vertical="center" wrapText="1"/>
    </xf>
    <xf numFmtId="164" fontId="6" fillId="2" borderId="7" xfId="4" applyNumberFormat="1" applyFont="1" applyFill="1" applyBorder="1" applyAlignment="1" applyProtection="1">
      <alignment horizontal="right" vertical="center" wrapText="1"/>
    </xf>
    <xf numFmtId="165" fontId="8" fillId="2" borderId="8" xfId="4" applyNumberFormat="1" applyFont="1" applyFill="1" applyBorder="1" applyAlignment="1" applyProtection="1">
      <alignment horizontal="right" vertical="center"/>
    </xf>
    <xf numFmtId="165" fontId="8" fillId="2" borderId="7" xfId="4" applyNumberFormat="1" applyFont="1" applyFill="1" applyBorder="1" applyAlignment="1" applyProtection="1">
      <alignment horizontal="right" vertical="center"/>
    </xf>
    <xf numFmtId="165" fontId="7" fillId="0" borderId="7" xfId="4" applyNumberFormat="1" applyFont="1" applyBorder="1" applyAlignment="1" applyProtection="1">
      <alignment horizontal="right" vertical="center"/>
      <protection locked="0"/>
    </xf>
    <xf numFmtId="165" fontId="6" fillId="2" borderId="7" xfId="4" applyNumberFormat="1" applyFont="1" applyFill="1" applyBorder="1" applyAlignment="1" applyProtection="1">
      <alignment horizontal="right" vertical="center"/>
    </xf>
    <xf numFmtId="165" fontId="6" fillId="2" borderId="8" xfId="4" applyNumberFormat="1" applyFont="1" applyFill="1" applyBorder="1" applyAlignment="1" applyProtection="1">
      <alignment horizontal="right" vertical="center"/>
    </xf>
    <xf numFmtId="165" fontId="7" fillId="2" borderId="7" xfId="4" applyNumberFormat="1" applyFont="1" applyFill="1" applyBorder="1" applyAlignment="1" applyProtection="1">
      <alignment horizontal="right" vertical="center"/>
    </xf>
    <xf numFmtId="165" fontId="9" fillId="2" borderId="8" xfId="4" applyNumberFormat="1" applyFont="1" applyFill="1" applyBorder="1" applyAlignment="1" applyProtection="1">
      <alignment horizontal="right" vertical="center"/>
    </xf>
    <xf numFmtId="165" fontId="9" fillId="2" borderId="7" xfId="4" applyNumberFormat="1" applyFont="1" applyFill="1" applyBorder="1" applyAlignment="1" applyProtection="1">
      <alignment horizontal="right" vertical="center"/>
    </xf>
    <xf numFmtId="0" fontId="6" fillId="2" borderId="5" xfId="0" applyFont="1" applyFill="1" applyBorder="1" applyAlignment="1">
      <alignment vertical="center" wrapText="1"/>
    </xf>
    <xf numFmtId="165" fontId="6" fillId="2" borderId="6" xfId="4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>
      <alignment vertical="center"/>
    </xf>
    <xf numFmtId="165" fontId="2" fillId="2" borderId="7" xfId="4" applyNumberFormat="1" applyFont="1" applyFill="1" applyBorder="1" applyAlignment="1" applyProtection="1">
      <alignment horizontal="right" vertical="center"/>
    </xf>
    <xf numFmtId="165" fontId="2" fillId="2" borderId="2" xfId="4" applyNumberFormat="1" applyFont="1" applyFill="1" applyBorder="1" applyAlignment="1" applyProtection="1">
      <alignment horizontal="right" vertical="center"/>
    </xf>
    <xf numFmtId="165" fontId="2" fillId="2" borderId="8" xfId="4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horizontal="left" vertical="center"/>
    </xf>
    <xf numFmtId="0" fontId="2" fillId="2" borderId="0" xfId="0" applyFont="1" applyFill="1" applyAlignment="1" applyProtection="1">
      <alignment vertical="center"/>
      <protection locked="0"/>
    </xf>
    <xf numFmtId="164" fontId="2" fillId="2" borderId="1" xfId="4" applyNumberFormat="1" applyFont="1" applyFill="1" applyBorder="1" applyAlignment="1" applyProtection="1">
      <alignment vertical="center"/>
    </xf>
    <xf numFmtId="164" fontId="2" fillId="2" borderId="0" xfId="4" applyNumberFormat="1" applyFont="1" applyFill="1" applyBorder="1" applyAlignment="1" applyProtection="1">
      <alignment vertical="center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164" fontId="2" fillId="2" borderId="7" xfId="4" applyNumberFormat="1" applyFont="1" applyFill="1" applyBorder="1" applyAlignment="1" applyProtection="1">
      <alignment vertical="center"/>
    </xf>
    <xf numFmtId="164" fontId="2" fillId="2" borderId="2" xfId="4" applyNumberFormat="1" applyFont="1" applyFill="1" applyBorder="1" applyAlignment="1" applyProtection="1">
      <alignment vertical="center"/>
    </xf>
    <xf numFmtId="165" fontId="2" fillId="2" borderId="4" xfId="4" applyNumberFormat="1" applyFont="1" applyFill="1" applyBorder="1" applyAlignment="1" applyProtection="1">
      <alignment horizontal="right" vertical="center"/>
    </xf>
    <xf numFmtId="0" fontId="2" fillId="2" borderId="5" xfId="0" applyFont="1" applyFill="1" applyBorder="1" applyAlignment="1">
      <alignment vertical="center" wrapText="1"/>
    </xf>
    <xf numFmtId="165" fontId="2" fillId="2" borderId="6" xfId="4" applyNumberFormat="1" applyFont="1" applyFill="1" applyBorder="1" applyAlignment="1" applyProtection="1">
      <alignment horizontal="right" vertical="center"/>
    </xf>
    <xf numFmtId="165" fontId="2" fillId="2" borderId="3" xfId="4" applyNumberFormat="1" applyFont="1" applyFill="1" applyBorder="1" applyAlignment="1" applyProtection="1">
      <alignment horizontal="right" vertical="center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>
      <alignment vertical="center" wrapText="1"/>
    </xf>
    <xf numFmtId="164" fontId="2" fillId="3" borderId="0" xfId="4" applyNumberFormat="1" applyFont="1" applyFill="1" applyBorder="1" applyAlignment="1" applyProtection="1">
      <alignment vertical="center"/>
    </xf>
    <xf numFmtId="0" fontId="2" fillId="3" borderId="11" xfId="0" applyFont="1" applyFill="1" applyBorder="1" applyAlignment="1" applyProtection="1">
      <alignment vertical="center"/>
      <protection locked="0"/>
    </xf>
    <xf numFmtId="165" fontId="2" fillId="2" borderId="12" xfId="4" applyNumberFormat="1" applyFont="1" applyFill="1" applyBorder="1" applyAlignment="1" applyProtection="1">
      <alignment horizontal="right" vertical="center"/>
    </xf>
    <xf numFmtId="14" fontId="6" fillId="2" borderId="7" xfId="4" applyNumberFormat="1" applyFont="1" applyFill="1" applyBorder="1" applyAlignment="1" applyProtection="1">
      <alignment horizontal="right" vertical="center" wrapText="1"/>
    </xf>
    <xf numFmtId="164" fontId="2" fillId="2" borderId="7" xfId="4" applyNumberFormat="1" applyFont="1" applyFill="1" applyBorder="1" applyAlignment="1" applyProtection="1">
      <alignment horizontal="right" vertical="center" wrapText="1"/>
    </xf>
    <xf numFmtId="164" fontId="2" fillId="2" borderId="2" xfId="4" applyNumberFormat="1" applyFont="1" applyFill="1" applyBorder="1" applyAlignment="1" applyProtection="1">
      <alignment horizontal="right" vertical="center" wrapText="1"/>
    </xf>
    <xf numFmtId="0" fontId="3" fillId="4" borderId="11" xfId="0" applyFont="1" applyFill="1" applyBorder="1"/>
    <xf numFmtId="0" fontId="5" fillId="4" borderId="11" xfId="0" applyFont="1" applyFill="1" applyBorder="1"/>
    <xf numFmtId="164" fontId="6" fillId="2" borderId="8" xfId="4" applyNumberFormat="1" applyFont="1" applyFill="1" applyBorder="1" applyAlignment="1" applyProtection="1">
      <alignment horizontal="right" vertical="center" wrapText="1"/>
    </xf>
    <xf numFmtId="164" fontId="6" fillId="2" borderId="7" xfId="4" applyNumberFormat="1" applyFont="1" applyFill="1" applyBorder="1" applyAlignment="1" applyProtection="1">
      <alignment horizontal="right" vertical="center"/>
    </xf>
    <xf numFmtId="165" fontId="2" fillId="2" borderId="13" xfId="4" applyNumberFormat="1" applyFont="1" applyFill="1" applyBorder="1" applyAlignment="1" applyProtection="1">
      <alignment horizontal="right" vertical="center"/>
    </xf>
    <xf numFmtId="0" fontId="2" fillId="2" borderId="0" xfId="0" applyFont="1" applyFill="1" applyAlignment="1">
      <alignment vertical="center" wrapText="1"/>
    </xf>
    <xf numFmtId="49" fontId="7" fillId="0" borderId="7" xfId="4" applyNumberFormat="1" applyFont="1" applyBorder="1" applyAlignment="1" applyProtection="1">
      <alignment horizontal="left" vertical="center" wrapText="1"/>
      <protection locked="0"/>
    </xf>
    <xf numFmtId="0" fontId="2" fillId="4" borderId="0" xfId="0" applyFont="1" applyFill="1"/>
    <xf numFmtId="164" fontId="2" fillId="3" borderId="1" xfId="4" applyNumberFormat="1" applyFont="1" applyFill="1" applyBorder="1" applyAlignment="1" applyProtection="1">
      <alignment vertical="center"/>
    </xf>
    <xf numFmtId="49" fontId="7" fillId="0" borderId="12" xfId="4" applyNumberFormat="1" applyFont="1" applyBorder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164" fontId="2" fillId="3" borderId="0" xfId="4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5" borderId="14" xfId="0" applyFont="1" applyFill="1" applyBorder="1" applyAlignment="1" applyProtection="1">
      <alignment horizontal="left" vertical="center"/>
      <protection locked="0"/>
    </xf>
    <xf numFmtId="0" fontId="2" fillId="5" borderId="14" xfId="0" applyFont="1" applyFill="1" applyBorder="1" applyAlignment="1">
      <alignment vertical="center" wrapText="1"/>
    </xf>
    <xf numFmtId="165" fontId="2" fillId="5" borderId="14" xfId="4" applyNumberFormat="1" applyFont="1" applyFill="1" applyBorder="1" applyAlignment="1" applyProtection="1">
      <alignment horizontal="right" vertical="center"/>
    </xf>
    <xf numFmtId="0" fontId="2" fillId="5" borderId="15" xfId="0" applyFont="1" applyFill="1" applyBorder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165" fontId="2" fillId="5" borderId="4" xfId="4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  <protection locked="0"/>
    </xf>
    <xf numFmtId="0" fontId="6" fillId="4" borderId="0" xfId="0" applyFont="1" applyFill="1"/>
    <xf numFmtId="0" fontId="14" fillId="4" borderId="0" xfId="0" applyFont="1" applyFill="1"/>
    <xf numFmtId="0" fontId="6" fillId="4" borderId="0" xfId="0" applyFont="1" applyFill="1" applyAlignment="1" applyProtection="1">
      <alignment horizontal="left" vertical="center"/>
      <protection locked="0"/>
    </xf>
    <xf numFmtId="164" fontId="6" fillId="2" borderId="0" xfId="4" applyNumberFormat="1" applyFont="1" applyFill="1" applyBorder="1" applyAlignment="1" applyProtection="1">
      <alignment horizontal="left" vertical="center"/>
    </xf>
    <xf numFmtId="165" fontId="2" fillId="4" borderId="7" xfId="4" applyNumberFormat="1" applyFont="1" applyFill="1" applyBorder="1" applyAlignment="1" applyProtection="1">
      <alignment horizontal="right" vertical="center"/>
    </xf>
    <xf numFmtId="165" fontId="7" fillId="0" borderId="0" xfId="4" applyNumberFormat="1" applyFont="1" applyBorder="1" applyAlignment="1" applyProtection="1">
      <alignment horizontal="center" vertical="center"/>
    </xf>
    <xf numFmtId="165" fontId="7" fillId="4" borderId="1" xfId="4" applyNumberFormat="1" applyFont="1" applyFill="1" applyBorder="1" applyAlignment="1" applyProtection="1">
      <alignment horizontal="center" vertical="center"/>
    </xf>
    <xf numFmtId="165" fontId="7" fillId="0" borderId="0" xfId="4" applyNumberFormat="1" applyFont="1" applyFill="1" applyBorder="1" applyAlignment="1" applyProtection="1">
      <alignment horizontal="center" vertical="center"/>
    </xf>
    <xf numFmtId="165" fontId="7" fillId="0" borderId="5" xfId="4" applyNumberFormat="1" applyFont="1" applyFill="1" applyBorder="1" applyAlignment="1" applyProtection="1">
      <alignment horizontal="center" vertical="center"/>
    </xf>
    <xf numFmtId="164" fontId="6" fillId="2" borderId="0" xfId="4" applyNumberFormat="1" applyFont="1" applyFill="1" applyBorder="1" applyAlignment="1" applyProtection="1">
      <alignment vertical="center"/>
    </xf>
    <xf numFmtId="164" fontId="4" fillId="2" borderId="0" xfId="4" applyNumberFormat="1" applyFont="1" applyFill="1" applyAlignment="1" applyProtection="1">
      <alignment horizontal="left"/>
      <protection locked="0"/>
    </xf>
    <xf numFmtId="164" fontId="2" fillId="2" borderId="0" xfId="4" applyNumberFormat="1" applyFont="1" applyFill="1" applyBorder="1" applyAlignment="1" applyProtection="1">
      <alignment horizontal="left" vertical="center"/>
    </xf>
    <xf numFmtId="165" fontId="2" fillId="4" borderId="7" xfId="4" applyNumberFormat="1" applyFont="1" applyFill="1" applyBorder="1" applyAlignment="1" applyProtection="1">
      <alignment horizontal="left" vertical="center"/>
    </xf>
    <xf numFmtId="164" fontId="2" fillId="3" borderId="0" xfId="4" applyNumberFormat="1" applyFont="1" applyFill="1" applyBorder="1" applyAlignment="1" applyProtection="1">
      <alignment horizontal="left" vertical="center"/>
    </xf>
    <xf numFmtId="164" fontId="2" fillId="0" borderId="0" xfId="4" applyNumberFormat="1" applyFont="1" applyBorder="1" applyAlignment="1" applyProtection="1">
      <alignment horizontal="left" vertical="center"/>
    </xf>
    <xf numFmtId="165" fontId="2" fillId="4" borderId="2" xfId="4" applyNumberFormat="1" applyFont="1" applyFill="1" applyBorder="1" applyAlignment="1" applyProtection="1">
      <alignment horizontal="left" vertical="center"/>
    </xf>
    <xf numFmtId="0" fontId="2" fillId="3" borderId="0" xfId="0" applyFont="1" applyFill="1" applyAlignment="1">
      <alignment horizontal="right" vertical="center" wrapText="1"/>
    </xf>
    <xf numFmtId="164" fontId="2" fillId="3" borderId="0" xfId="4" applyNumberFormat="1" applyFont="1" applyFill="1" applyBorder="1" applyAlignment="1" applyProtection="1">
      <alignment horizontal="right" vertical="center"/>
    </xf>
    <xf numFmtId="0" fontId="2" fillId="6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14" fontId="7" fillId="0" borderId="6" xfId="4" applyNumberFormat="1" applyFont="1" applyBorder="1" applyAlignment="1" applyProtection="1">
      <alignment horizontal="center" vertical="center"/>
      <protection locked="0"/>
    </xf>
    <xf numFmtId="14" fontId="7" fillId="0" borderId="7" xfId="4" applyNumberFormat="1" applyFont="1" applyBorder="1" applyAlignment="1" applyProtection="1">
      <alignment horizontal="center" vertical="center"/>
      <protection locked="0"/>
    </xf>
    <xf numFmtId="0" fontId="7" fillId="0" borderId="16" xfId="4" applyNumberFormat="1" applyFont="1" applyFill="1" applyBorder="1" applyAlignment="1" applyProtection="1">
      <alignment horizontal="center" vertical="center"/>
      <protection locked="0"/>
    </xf>
    <xf numFmtId="0" fontId="7" fillId="0" borderId="17" xfId="4" applyNumberFormat="1" applyFont="1" applyFill="1" applyBorder="1" applyAlignment="1" applyProtection="1">
      <alignment horizontal="center" vertical="center"/>
      <protection locked="0"/>
    </xf>
    <xf numFmtId="165" fontId="6" fillId="2" borderId="3" xfId="4" applyNumberFormat="1" applyFont="1" applyFill="1" applyBorder="1" applyAlignment="1" applyProtection="1">
      <alignment horizontal="right" vertical="center"/>
    </xf>
    <xf numFmtId="165" fontId="2" fillId="4" borderId="9" xfId="4" applyNumberFormat="1" applyFont="1" applyFill="1" applyBorder="1" applyAlignment="1" applyProtection="1">
      <alignment horizontal="left" vertical="center"/>
    </xf>
    <xf numFmtId="165" fontId="2" fillId="4" borderId="1" xfId="4" applyNumberFormat="1" applyFont="1" applyFill="1" applyBorder="1" applyAlignment="1" applyProtection="1">
      <alignment horizontal="left" vertical="center"/>
    </xf>
    <xf numFmtId="165" fontId="2" fillId="4" borderId="3" xfId="4" applyNumberFormat="1" applyFont="1" applyFill="1" applyBorder="1" applyAlignment="1" applyProtection="1">
      <alignment horizontal="left" vertical="center"/>
    </xf>
    <xf numFmtId="165" fontId="2" fillId="4" borderId="11" xfId="4" applyNumberFormat="1" applyFont="1" applyFill="1" applyBorder="1" applyAlignment="1" applyProtection="1">
      <alignment horizontal="left" vertical="center"/>
    </xf>
    <xf numFmtId="165" fontId="2" fillId="4" borderId="10" xfId="4" applyNumberFormat="1" applyFont="1" applyFill="1" applyBorder="1" applyAlignment="1" applyProtection="1">
      <alignment horizontal="left" vertical="center"/>
    </xf>
    <xf numFmtId="165" fontId="2" fillId="2" borderId="11" xfId="4" applyNumberFormat="1" applyFont="1" applyFill="1" applyBorder="1" applyAlignment="1" applyProtection="1">
      <alignment horizontal="left" vertical="center"/>
    </xf>
    <xf numFmtId="165" fontId="2" fillId="2" borderId="0" xfId="4" applyNumberFormat="1" applyFont="1" applyFill="1" applyBorder="1" applyAlignment="1" applyProtection="1">
      <alignment horizontal="left" vertical="center"/>
    </xf>
    <xf numFmtId="165" fontId="2" fillId="2" borderId="2" xfId="4" applyNumberFormat="1" applyFont="1" applyFill="1" applyBorder="1" applyAlignment="1" applyProtection="1">
      <alignment horizontal="left" vertical="center"/>
    </xf>
    <xf numFmtId="165" fontId="2" fillId="2" borderId="10" xfId="4" applyNumberFormat="1" applyFont="1" applyFill="1" applyBorder="1" applyAlignment="1" applyProtection="1">
      <alignment horizontal="left" vertical="center"/>
    </xf>
    <xf numFmtId="165" fontId="2" fillId="2" borderId="5" xfId="4" applyNumberFormat="1" applyFont="1" applyFill="1" applyBorder="1" applyAlignment="1" applyProtection="1">
      <alignment horizontal="left" vertical="center"/>
    </xf>
    <xf numFmtId="165" fontId="2" fillId="2" borderId="13" xfId="4" applyNumberFormat="1" applyFont="1" applyFill="1" applyBorder="1" applyAlignment="1" applyProtection="1">
      <alignment horizontal="left" vertical="center"/>
    </xf>
    <xf numFmtId="165" fontId="2" fillId="2" borderId="1" xfId="4" applyNumberFormat="1" applyFont="1" applyFill="1" applyBorder="1" applyAlignment="1" applyProtection="1">
      <alignment horizontal="left" vertical="center"/>
    </xf>
    <xf numFmtId="165" fontId="2" fillId="2" borderId="3" xfId="4" applyNumberFormat="1" applyFont="1" applyFill="1" applyBorder="1" applyAlignment="1" applyProtection="1">
      <alignment horizontal="left" vertical="center"/>
    </xf>
    <xf numFmtId="14" fontId="6" fillId="2" borderId="11" xfId="4" applyNumberFormat="1" applyFont="1" applyFill="1" applyBorder="1" applyAlignment="1" applyProtection="1">
      <alignment horizontal="left" vertical="center" wrapText="1"/>
    </xf>
    <xf numFmtId="9" fontId="2" fillId="4" borderId="11" xfId="1" applyFont="1" applyFill="1" applyBorder="1" applyAlignment="1" applyProtection="1">
      <alignment horizontal="left" vertical="center"/>
    </xf>
    <xf numFmtId="164" fontId="6" fillId="2" borderId="11" xfId="4" applyNumberFormat="1" applyFont="1" applyFill="1" applyBorder="1" applyAlignment="1" applyProtection="1">
      <alignment horizontal="left" vertical="center" wrapText="1"/>
    </xf>
    <xf numFmtId="164" fontId="6" fillId="2" borderId="11" xfId="4" applyNumberFormat="1" applyFont="1" applyFill="1" applyBorder="1" applyAlignment="1" applyProtection="1">
      <alignment horizontal="left" vertical="center"/>
    </xf>
    <xf numFmtId="164" fontId="2" fillId="2" borderId="11" xfId="4" applyNumberFormat="1" applyFont="1" applyFill="1" applyBorder="1" applyAlignment="1" applyProtection="1">
      <alignment horizontal="left" vertical="center"/>
    </xf>
    <xf numFmtId="164" fontId="6" fillId="2" borderId="11" xfId="4" applyNumberFormat="1" applyFont="1" applyFill="1" applyBorder="1" applyAlignment="1" applyProtection="1">
      <alignment vertical="center"/>
    </xf>
    <xf numFmtId="164" fontId="2" fillId="4" borderId="0" xfId="4" applyNumberFormat="1" applyFont="1" applyFill="1" applyBorder="1" applyAlignment="1" applyProtection="1">
      <alignment horizontal="right" vertical="center" wrapText="1"/>
    </xf>
    <xf numFmtId="165" fontId="7" fillId="0" borderId="0" xfId="4" applyNumberFormat="1" applyFont="1" applyBorder="1" applyAlignment="1" applyProtection="1">
      <alignment horizontal="right" vertical="center"/>
      <protection locked="0"/>
    </xf>
    <xf numFmtId="165" fontId="7" fillId="0" borderId="0" xfId="4" applyNumberFormat="1" applyFont="1" applyBorder="1" applyAlignment="1" applyProtection="1">
      <alignment horizontal="left" vertical="center"/>
      <protection locked="0"/>
    </xf>
    <xf numFmtId="164" fontId="2" fillId="4" borderId="14" xfId="4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left"/>
    </xf>
    <xf numFmtId="164" fontId="2" fillId="4" borderId="2" xfId="4" applyNumberFormat="1" applyFont="1" applyFill="1" applyBorder="1" applyAlignment="1" applyProtection="1">
      <alignment horizontal="right" vertical="center" wrapText="1"/>
    </xf>
    <xf numFmtId="164" fontId="2" fillId="4" borderId="5" xfId="4" applyNumberFormat="1" applyFont="1" applyFill="1" applyBorder="1" applyAlignment="1" applyProtection="1">
      <alignment horizontal="right" vertical="center" wrapText="1"/>
    </xf>
    <xf numFmtId="164" fontId="2" fillId="4" borderId="13" xfId="4" applyNumberFormat="1" applyFont="1" applyFill="1" applyBorder="1" applyAlignment="1" applyProtection="1">
      <alignment horizontal="right" vertical="center" wrapText="1"/>
    </xf>
    <xf numFmtId="0" fontId="18" fillId="0" borderId="11" xfId="0" applyFont="1" applyBorder="1" applyAlignment="1">
      <alignment vertical="center"/>
    </xf>
    <xf numFmtId="0" fontId="18" fillId="0" borderId="0" xfId="0" applyFont="1" applyAlignment="1">
      <alignment vertical="center"/>
    </xf>
    <xf numFmtId="9" fontId="18" fillId="0" borderId="0" xfId="0" applyNumberFormat="1" applyFont="1" applyAlignment="1">
      <alignment vertical="center"/>
    </xf>
    <xf numFmtId="0" fontId="18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3" xfId="0" applyFont="1" applyBorder="1"/>
    <xf numFmtId="0" fontId="2" fillId="0" borderId="0" xfId="0" applyFont="1"/>
    <xf numFmtId="0" fontId="2" fillId="0" borderId="2" xfId="0" applyFont="1" applyBorder="1"/>
    <xf numFmtId="0" fontId="2" fillId="0" borderId="11" xfId="0" applyFont="1" applyBorder="1"/>
    <xf numFmtId="0" fontId="2" fillId="0" borderId="10" xfId="0" applyFont="1" applyBorder="1"/>
    <xf numFmtId="0" fontId="2" fillId="0" borderId="5" xfId="0" applyFont="1" applyBorder="1"/>
    <xf numFmtId="0" fontId="2" fillId="0" borderId="13" xfId="0" applyFont="1" applyBorder="1"/>
    <xf numFmtId="0" fontId="10" fillId="0" borderId="0" xfId="0" applyFont="1"/>
    <xf numFmtId="0" fontId="18" fillId="0" borderId="15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vertical="center"/>
    </xf>
    <xf numFmtId="0" fontId="2" fillId="0" borderId="9" xfId="0" applyFont="1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4" borderId="11" xfId="0" applyFont="1" applyFill="1" applyBorder="1" applyAlignment="1" applyProtection="1">
      <alignment horizontal="left" vertical="center"/>
      <protection locked="0"/>
    </xf>
    <xf numFmtId="0" fontId="6" fillId="4" borderId="11" xfId="0" applyFont="1" applyFill="1" applyBorder="1" applyAlignment="1" applyProtection="1">
      <alignment horizontal="left" vertical="center"/>
      <protection locked="0"/>
    </xf>
    <xf numFmtId="0" fontId="7" fillId="3" borderId="20" xfId="0" applyFont="1" applyFill="1" applyBorder="1" applyAlignment="1">
      <alignment horizontal="right"/>
    </xf>
    <xf numFmtId="0" fontId="2" fillId="4" borderId="0" xfId="0" applyFont="1" applyFill="1" applyAlignment="1">
      <alignment vertical="center"/>
    </xf>
    <xf numFmtId="0" fontId="6" fillId="4" borderId="10" xfId="0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/>
    <xf numFmtId="0" fontId="6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/>
    <xf numFmtId="0" fontId="6" fillId="3" borderId="0" xfId="0" applyFont="1" applyFill="1" applyAlignment="1">
      <alignment vertical="center" wrapText="1"/>
    </xf>
    <xf numFmtId="0" fontId="10" fillId="0" borderId="11" xfId="0" applyFont="1" applyBorder="1"/>
    <xf numFmtId="0" fontId="10" fillId="0" borderId="0" xfId="0" applyFont="1" applyAlignment="1">
      <alignment vertical="center"/>
    </xf>
    <xf numFmtId="167" fontId="7" fillId="0" borderId="7" xfId="4" applyNumberFormat="1" applyFont="1" applyBorder="1" applyAlignment="1" applyProtection="1">
      <alignment horizontal="right" vertical="center"/>
      <protection locked="0"/>
    </xf>
    <xf numFmtId="167" fontId="2" fillId="2" borderId="7" xfId="4" applyNumberFormat="1" applyFont="1" applyFill="1" applyBorder="1" applyAlignment="1" applyProtection="1">
      <alignment horizontal="right" vertical="center"/>
    </xf>
    <xf numFmtId="164" fontId="6" fillId="2" borderId="8" xfId="4" applyNumberFormat="1" applyFont="1" applyFill="1" applyBorder="1" applyAlignment="1" applyProtection="1">
      <alignment horizontal="right" vertical="center"/>
    </xf>
    <xf numFmtId="14" fontId="6" fillId="2" borderId="7" xfId="4" applyNumberFormat="1" applyFont="1" applyFill="1" applyBorder="1" applyAlignment="1" applyProtection="1">
      <alignment horizontal="right" vertical="center"/>
    </xf>
    <xf numFmtId="14" fontId="6" fillId="2" borderId="2" xfId="4" applyNumberFormat="1" applyFont="1" applyFill="1" applyBorder="1" applyAlignment="1" applyProtection="1">
      <alignment horizontal="right" vertical="center"/>
    </xf>
    <xf numFmtId="165" fontId="7" fillId="0" borderId="7" xfId="4" applyNumberFormat="1" applyFont="1" applyBorder="1" applyAlignment="1" applyProtection="1">
      <alignment horizontal="right" vertical="center"/>
    </xf>
    <xf numFmtId="164" fontId="6" fillId="2" borderId="7" xfId="4" applyNumberFormat="1" applyFont="1" applyFill="1" applyBorder="1" applyAlignment="1" applyProtection="1">
      <alignment horizontal="right" wrapText="1"/>
    </xf>
    <xf numFmtId="164" fontId="6" fillId="2" borderId="2" xfId="4" applyNumberFormat="1" applyFont="1" applyFill="1" applyBorder="1" applyAlignment="1" applyProtection="1">
      <alignment horizontal="right" wrapText="1"/>
    </xf>
    <xf numFmtId="164" fontId="6" fillId="2" borderId="6" xfId="4" applyNumberFormat="1" applyFont="1" applyFill="1" applyBorder="1" applyAlignment="1" applyProtection="1">
      <alignment horizontal="right" wrapText="1"/>
    </xf>
    <xf numFmtId="165" fontId="6" fillId="2" borderId="7" xfId="4" applyNumberFormat="1" applyFont="1" applyFill="1" applyBorder="1" applyAlignment="1" applyProtection="1">
      <alignment horizontal="right" wrapText="1"/>
    </xf>
    <xf numFmtId="165" fontId="6" fillId="2" borderId="2" xfId="4" applyNumberFormat="1" applyFont="1" applyFill="1" applyBorder="1" applyAlignment="1" applyProtection="1">
      <alignment horizontal="right" wrapText="1"/>
    </xf>
    <xf numFmtId="165" fontId="6" fillId="2" borderId="9" xfId="4" applyNumberFormat="1" applyFont="1" applyFill="1" applyBorder="1" applyAlignment="1" applyProtection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6" fillId="6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14" fontId="4" fillId="4" borderId="0" xfId="0" applyNumberFormat="1" applyFont="1" applyFill="1" applyAlignment="1">
      <alignment vertical="center"/>
    </xf>
    <xf numFmtId="14" fontId="5" fillId="4" borderId="0" xfId="0" applyNumberFormat="1" applyFont="1" applyFill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6" borderId="0" xfId="0" applyFont="1" applyFill="1" applyAlignment="1">
      <alignment horizontal="right" vertical="center"/>
    </xf>
    <xf numFmtId="0" fontId="2" fillId="4" borderId="10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 wrapText="1"/>
    </xf>
    <xf numFmtId="165" fontId="7" fillId="5" borderId="5" xfId="4" applyNumberFormat="1" applyFont="1" applyFill="1" applyBorder="1" applyAlignment="1" applyProtection="1">
      <alignment horizontal="center" vertical="center"/>
    </xf>
    <xf numFmtId="0" fontId="2" fillId="4" borderId="14" xfId="0" applyFont="1" applyFill="1" applyBorder="1" applyAlignment="1">
      <alignment vertical="center"/>
    </xf>
    <xf numFmtId="165" fontId="7" fillId="4" borderId="14" xfId="4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49" fontId="7" fillId="4" borderId="6" xfId="4" applyNumberFormat="1" applyFont="1" applyFill="1" applyBorder="1" applyAlignment="1" applyProtection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8" fillId="6" borderId="0" xfId="0" applyFont="1" applyFill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2" fillId="6" borderId="0" xfId="0" quotePrefix="1" applyFont="1" applyFill="1" applyAlignment="1">
      <alignment vertical="center" wrapText="1"/>
    </xf>
    <xf numFmtId="0" fontId="2" fillId="3" borderId="0" xfId="0" quotePrefix="1" applyFont="1" applyFill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6" xfId="0" quotePrefix="1" applyFont="1" applyFill="1" applyBorder="1" applyAlignment="1">
      <alignment horizontal="right" vertical="center"/>
    </xf>
    <xf numFmtId="0" fontId="1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11" xfId="0" applyFont="1" applyFill="1" applyBorder="1" applyAlignment="1">
      <alignment vertical="center"/>
    </xf>
    <xf numFmtId="49" fontId="8" fillId="2" borderId="0" xfId="0" applyNumberFormat="1" applyFont="1" applyFill="1" applyAlignment="1">
      <alignment vertical="center"/>
    </xf>
    <xf numFmtId="166" fontId="2" fillId="2" borderId="7" xfId="0" applyNumberFormat="1" applyFont="1" applyFill="1" applyBorder="1" applyAlignment="1">
      <alignment horizontal="right" vertical="center"/>
    </xf>
    <xf numFmtId="0" fontId="11" fillId="3" borderId="0" xfId="0" quotePrefix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8" fillId="3" borderId="0" xfId="0" quotePrefix="1" applyFont="1" applyFill="1" applyAlignment="1">
      <alignment vertical="center"/>
    </xf>
    <xf numFmtId="0" fontId="3" fillId="2" borderId="11" xfId="0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3" fontId="2" fillId="2" borderId="7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0" fontId="2" fillId="2" borderId="15" xfId="0" applyFont="1" applyFill="1" applyBorder="1" applyAlignment="1">
      <alignment vertical="center"/>
    </xf>
    <xf numFmtId="49" fontId="2" fillId="2" borderId="14" xfId="0" applyNumberFormat="1" applyFont="1" applyFill="1" applyBorder="1" applyAlignment="1">
      <alignment vertical="center"/>
    </xf>
    <xf numFmtId="49" fontId="6" fillId="4" borderId="1" xfId="0" applyNumberFormat="1" applyFont="1" applyFill="1" applyBorder="1" applyAlignment="1">
      <alignment vertical="center"/>
    </xf>
    <xf numFmtId="49" fontId="6" fillId="4" borderId="0" xfId="0" applyNumberFormat="1" applyFont="1" applyFill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right" vertical="center"/>
    </xf>
    <xf numFmtId="0" fontId="18" fillId="4" borderId="0" xfId="0" applyFont="1" applyFill="1" applyAlignment="1">
      <alignment vertical="center"/>
    </xf>
    <xf numFmtId="0" fontId="2" fillId="4" borderId="7" xfId="0" applyFont="1" applyFill="1" applyBorder="1" applyAlignment="1">
      <alignment horizontal="right" vertical="center"/>
    </xf>
    <xf numFmtId="0" fontId="18" fillId="0" borderId="5" xfId="0" applyFont="1" applyBorder="1" applyAlignment="1">
      <alignment vertical="center"/>
    </xf>
    <xf numFmtId="0" fontId="18" fillId="3" borderId="0" xfId="0" applyFont="1" applyFill="1" applyAlignment="1">
      <alignment vertical="center"/>
    </xf>
    <xf numFmtId="164" fontId="4" fillId="2" borderId="0" xfId="4" applyNumberFormat="1" applyFont="1" applyFill="1" applyProtection="1"/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7" fillId="0" borderId="7" xfId="4" applyNumberFormat="1" applyFont="1" applyBorder="1" applyAlignment="1" applyProtection="1">
      <alignment horizontal="right" vertical="center"/>
    </xf>
    <xf numFmtId="14" fontId="7" fillId="0" borderId="2" xfId="4" applyNumberFormat="1" applyFont="1" applyBorder="1" applyAlignment="1" applyProtection="1">
      <alignment horizontal="right" vertical="center"/>
    </xf>
    <xf numFmtId="3" fontId="2" fillId="3" borderId="0" xfId="0" applyNumberFormat="1" applyFont="1" applyFill="1" applyAlignment="1">
      <alignment vertical="center"/>
    </xf>
    <xf numFmtId="165" fontId="7" fillId="0" borderId="2" xfId="4" applyNumberFormat="1" applyFont="1" applyBorder="1" applyAlignment="1" applyProtection="1">
      <alignment horizontal="right" vertical="center"/>
    </xf>
    <xf numFmtId="0" fontId="2" fillId="5" borderId="15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164" fontId="2" fillId="2" borderId="12" xfId="4" applyNumberFormat="1" applyFont="1" applyFill="1" applyBorder="1" applyAlignment="1" applyProtection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9" fontId="7" fillId="0" borderId="12" xfId="4" applyNumberFormat="1" applyFont="1" applyBorder="1" applyAlignment="1" applyProtection="1">
      <alignment horizontal="right" vertical="center"/>
    </xf>
    <xf numFmtId="0" fontId="2" fillId="3" borderId="11" xfId="0" applyFont="1" applyFill="1" applyBorder="1" applyAlignment="1">
      <alignment vertical="center"/>
    </xf>
    <xf numFmtId="0" fontId="19" fillId="3" borderId="0" xfId="0" applyFont="1" applyFill="1" applyAlignment="1">
      <alignment vertical="center"/>
    </xf>
    <xf numFmtId="164" fontId="17" fillId="9" borderId="6" xfId="4" applyNumberFormat="1" applyFont="1" applyFill="1" applyBorder="1" applyAlignment="1" applyProtection="1">
      <alignment horizontal="right" vertical="center" wrapText="1"/>
    </xf>
    <xf numFmtId="14" fontId="17" fillId="9" borderId="7" xfId="4" applyNumberFormat="1" applyFont="1" applyFill="1" applyBorder="1" applyAlignment="1" applyProtection="1">
      <alignment horizontal="right" vertical="center" wrapText="1"/>
    </xf>
    <xf numFmtId="165" fontId="18" fillId="9" borderId="7" xfId="4" applyNumberFormat="1" applyFont="1" applyFill="1" applyBorder="1" applyAlignment="1" applyProtection="1">
      <alignment horizontal="right" vertical="center"/>
    </xf>
    <xf numFmtId="164" fontId="17" fillId="9" borderId="8" xfId="4" applyNumberFormat="1" applyFont="1" applyFill="1" applyBorder="1" applyAlignment="1" applyProtection="1">
      <alignment horizontal="right" vertical="center" wrapText="1"/>
    </xf>
    <xf numFmtId="164" fontId="17" fillId="9" borderId="7" xfId="4" applyNumberFormat="1" applyFont="1" applyFill="1" applyBorder="1" applyAlignment="1" applyProtection="1">
      <alignment horizontal="right" vertical="center" wrapText="1"/>
    </xf>
    <xf numFmtId="164" fontId="17" fillId="9" borderId="7" xfId="4" applyNumberFormat="1" applyFont="1" applyFill="1" applyBorder="1" applyAlignment="1" applyProtection="1">
      <alignment horizontal="right" vertical="center"/>
    </xf>
    <xf numFmtId="164" fontId="18" fillId="9" borderId="7" xfId="4" applyNumberFormat="1" applyFont="1" applyFill="1" applyBorder="1" applyAlignment="1" applyProtection="1">
      <alignment horizontal="right" vertical="center"/>
    </xf>
    <xf numFmtId="165" fontId="18" fillId="9" borderId="8" xfId="4" applyNumberFormat="1" applyFont="1" applyFill="1" applyBorder="1" applyAlignment="1" applyProtection="1">
      <alignment horizontal="right" vertical="center"/>
    </xf>
    <xf numFmtId="165" fontId="17" fillId="9" borderId="7" xfId="4" applyNumberFormat="1" applyFont="1" applyFill="1" applyBorder="1" applyAlignment="1" applyProtection="1">
      <alignment horizontal="right" vertical="center"/>
    </xf>
    <xf numFmtId="165" fontId="18" fillId="9" borderId="12" xfId="4" applyNumberFormat="1" applyFont="1" applyFill="1" applyBorder="1" applyAlignment="1" applyProtection="1">
      <alignment horizontal="right" vertical="center"/>
    </xf>
    <xf numFmtId="165" fontId="18" fillId="9" borderId="6" xfId="4" applyNumberFormat="1" applyFont="1" applyFill="1" applyBorder="1" applyAlignment="1" applyProtection="1">
      <alignment horizontal="right" vertical="center"/>
    </xf>
    <xf numFmtId="0" fontId="14" fillId="0" borderId="0" xfId="0" applyFont="1"/>
    <xf numFmtId="0" fontId="7" fillId="0" borderId="16" xfId="4" applyNumberFormat="1" applyFont="1" applyFill="1" applyBorder="1" applyAlignment="1" applyProtection="1">
      <alignment horizontal="center" vertical="center" wrapText="1"/>
      <protection locked="0"/>
    </xf>
    <xf numFmtId="165" fontId="7" fillId="5" borderId="4" xfId="4" applyNumberFormat="1" applyFont="1" applyFill="1" applyBorder="1" applyAlignment="1" applyProtection="1">
      <alignment horizontal="center" vertical="center"/>
    </xf>
    <xf numFmtId="164" fontId="6" fillId="4" borderId="6" xfId="4" applyNumberFormat="1" applyFont="1" applyFill="1" applyBorder="1" applyAlignment="1" applyProtection="1">
      <alignment horizontal="right" vertical="center" wrapText="1"/>
    </xf>
    <xf numFmtId="14" fontId="6" fillId="9" borderId="7" xfId="4" applyNumberFormat="1" applyFont="1" applyFill="1" applyBorder="1" applyAlignment="1" applyProtection="1">
      <alignment horizontal="right" vertical="center" wrapText="1"/>
    </xf>
    <xf numFmtId="164" fontId="17" fillId="4" borderId="7" xfId="4" applyNumberFormat="1" applyFont="1" applyFill="1" applyBorder="1" applyAlignment="1" applyProtection="1">
      <alignment horizontal="right" vertical="center"/>
    </xf>
    <xf numFmtId="165" fontId="17" fillId="4" borderId="7" xfId="4" applyNumberFormat="1" applyFont="1" applyFill="1" applyBorder="1" applyAlignment="1" applyProtection="1">
      <alignment horizontal="right" vertical="center"/>
    </xf>
    <xf numFmtId="165" fontId="17" fillId="4" borderId="2" xfId="4" applyNumberFormat="1" applyFont="1" applyFill="1" applyBorder="1" applyAlignment="1" applyProtection="1">
      <alignment horizontal="right" vertical="center"/>
    </xf>
    <xf numFmtId="14" fontId="17" fillId="4" borderId="7" xfId="4" applyNumberFormat="1" applyFont="1" applyFill="1" applyBorder="1" applyAlignment="1" applyProtection="1">
      <alignment horizontal="right" vertical="center"/>
    </xf>
    <xf numFmtId="14" fontId="17" fillId="4" borderId="2" xfId="4" applyNumberFormat="1" applyFont="1" applyFill="1" applyBorder="1" applyAlignment="1" applyProtection="1">
      <alignment horizontal="right" vertical="center"/>
    </xf>
    <xf numFmtId="14" fontId="4" fillId="2" borderId="0" xfId="0" applyNumberFormat="1" applyFont="1" applyFill="1" applyAlignment="1">
      <alignment vertical="center"/>
    </xf>
    <xf numFmtId="164" fontId="6" fillId="4" borderId="3" xfId="0" applyNumberFormat="1" applyFont="1" applyFill="1" applyBorder="1" applyAlignment="1">
      <alignment vertical="center"/>
    </xf>
    <xf numFmtId="14" fontId="6" fillId="4" borderId="2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0" fontId="18" fillId="4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4" borderId="2" xfId="0" applyFont="1" applyFill="1" applyBorder="1"/>
    <xf numFmtId="0" fontId="18" fillId="0" borderId="5" xfId="0" applyFont="1" applyBorder="1" applyAlignment="1">
      <alignment horizontal="center" vertical="center"/>
    </xf>
    <xf numFmtId="0" fontId="18" fillId="4" borderId="9" xfId="0" applyFont="1" applyFill="1" applyBorder="1" applyAlignment="1">
      <alignment vertical="center"/>
    </xf>
    <xf numFmtId="0" fontId="18" fillId="4" borderId="11" xfId="0" applyFont="1" applyFill="1" applyBorder="1" applyAlignment="1">
      <alignment vertical="center"/>
    </xf>
    <xf numFmtId="0" fontId="18" fillId="4" borderId="10" xfId="0" applyFont="1" applyFill="1" applyBorder="1" applyAlignment="1">
      <alignment vertical="center"/>
    </xf>
    <xf numFmtId="0" fontId="18" fillId="4" borderId="0" xfId="0" applyFont="1" applyFill="1" applyAlignment="1">
      <alignment vertical="center" wrapText="1"/>
    </xf>
    <xf numFmtId="0" fontId="18" fillId="4" borderId="5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4" borderId="0" xfId="0" applyFont="1" applyFill="1" applyAlignment="1" applyProtection="1">
      <alignment horizontal="left" vertical="center"/>
      <protection locked="0"/>
    </xf>
    <xf numFmtId="0" fontId="18" fillId="2" borderId="5" xfId="0" applyFont="1" applyFill="1" applyBorder="1" applyAlignment="1">
      <alignment horizontal="left" vertical="center"/>
    </xf>
    <xf numFmtId="0" fontId="18" fillId="2" borderId="13" xfId="0" applyFont="1" applyFill="1" applyBorder="1" applyAlignment="1">
      <alignment vertical="center" wrapText="1"/>
    </xf>
    <xf numFmtId="0" fontId="18" fillId="4" borderId="0" xfId="0" applyFont="1" applyFill="1"/>
    <xf numFmtId="0" fontId="18" fillId="2" borderId="0" xfId="0" applyFont="1" applyFill="1" applyAlignment="1">
      <alignment vertical="center" wrapText="1"/>
    </xf>
    <xf numFmtId="0" fontId="18" fillId="4" borderId="11" xfId="0" applyFont="1" applyFill="1" applyBorder="1" applyAlignment="1" applyProtection="1">
      <alignment horizontal="left" vertical="center"/>
      <protection locked="0"/>
    </xf>
    <xf numFmtId="164" fontId="18" fillId="4" borderId="0" xfId="4" applyNumberFormat="1" applyFont="1" applyFill="1" applyBorder="1" applyAlignment="1" applyProtection="1">
      <alignment horizontal="right" vertical="center" wrapText="1"/>
    </xf>
    <xf numFmtId="164" fontId="18" fillId="4" borderId="2" xfId="4" applyNumberFormat="1" applyFont="1" applyFill="1" applyBorder="1" applyAlignment="1" applyProtection="1">
      <alignment horizontal="right" vertical="center" wrapText="1"/>
    </xf>
    <xf numFmtId="0" fontId="18" fillId="4" borderId="2" xfId="0" applyFont="1" applyFill="1" applyBorder="1"/>
    <xf numFmtId="9" fontId="18" fillId="4" borderId="11" xfId="1" applyFont="1" applyFill="1" applyBorder="1" applyAlignment="1" applyProtection="1">
      <alignment horizontal="left" vertical="center"/>
    </xf>
    <xf numFmtId="165" fontId="18" fillId="4" borderId="11" xfId="4" applyNumberFormat="1" applyFont="1" applyFill="1" applyBorder="1" applyAlignment="1" applyProtection="1">
      <alignment horizontal="left" vertical="center"/>
    </xf>
    <xf numFmtId="0" fontId="18" fillId="2" borderId="0" xfId="0" applyFont="1" applyFill="1" applyAlignment="1" applyProtection="1">
      <alignment horizontal="left" vertical="center"/>
      <protection locked="0"/>
    </xf>
    <xf numFmtId="0" fontId="20" fillId="0" borderId="9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8" fillId="0" borderId="0" xfId="0" applyFont="1"/>
    <xf numFmtId="0" fontId="20" fillId="0" borderId="11" xfId="0" applyFont="1" applyBorder="1"/>
    <xf numFmtId="0" fontId="21" fillId="0" borderId="0" xfId="0" applyFont="1"/>
    <xf numFmtId="0" fontId="18" fillId="10" borderId="0" xfId="0" applyFont="1" applyFill="1"/>
    <xf numFmtId="0" fontId="18" fillId="0" borderId="0" xfId="0" applyFont="1" applyAlignment="1">
      <alignment horizontal="right" vertical="center"/>
    </xf>
    <xf numFmtId="0" fontId="18" fillId="0" borderId="11" xfId="0" applyFont="1" applyBorder="1"/>
    <xf numFmtId="0" fontId="18" fillId="7" borderId="0" xfId="0" applyFont="1" applyFill="1" applyAlignment="1">
      <alignment vertical="center"/>
    </xf>
    <xf numFmtId="0" fontId="18" fillId="7" borderId="0" xfId="0" quotePrefix="1" applyFont="1" applyFill="1" applyAlignment="1">
      <alignment vertical="center" wrapText="1"/>
    </xf>
    <xf numFmtId="0" fontId="20" fillId="0" borderId="0" xfId="0" applyFont="1"/>
    <xf numFmtId="0" fontId="4" fillId="9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4" borderId="15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0" fontId="27" fillId="2" borderId="2" xfId="0" applyFont="1" applyFill="1" applyBorder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1" fillId="4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64" fontId="6" fillId="2" borderId="9" xfId="4" applyNumberFormat="1" applyFont="1" applyFill="1" applyBorder="1" applyAlignment="1" applyProtection="1">
      <alignment vertical="center"/>
    </xf>
    <xf numFmtId="0" fontId="6" fillId="4" borderId="2" xfId="0" applyFont="1" applyFill="1" applyBorder="1"/>
    <xf numFmtId="0" fontId="6" fillId="2" borderId="13" xfId="0" applyFont="1" applyFill="1" applyBorder="1" applyAlignment="1">
      <alignment vertical="center" wrapText="1"/>
    </xf>
    <xf numFmtId="165" fontId="6" fillId="2" borderId="6" xfId="4" applyNumberFormat="1" applyFont="1" applyFill="1" applyBorder="1" applyAlignment="1" applyProtection="1">
      <alignment horizontal="left" vertical="center"/>
    </xf>
    <xf numFmtId="0" fontId="29" fillId="3" borderId="0" xfId="0" applyFont="1" applyFill="1" applyAlignment="1">
      <alignment vertical="center"/>
    </xf>
    <xf numFmtId="49" fontId="6" fillId="8" borderId="5" xfId="0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18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18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164" fontId="7" fillId="11" borderId="0" xfId="4" applyNumberFormat="1" applyFont="1" applyFill="1" applyBorder="1" applyAlignment="1" applyProtection="1">
      <alignment horizontal="center" vertical="center" wrapText="1"/>
    </xf>
    <xf numFmtId="164" fontId="6" fillId="2" borderId="6" xfId="4" applyNumberFormat="1" applyFont="1" applyFill="1" applyBorder="1" applyAlignment="1" applyProtection="1">
      <alignment horizontal="right" vertical="center" wrapText="1"/>
    </xf>
    <xf numFmtId="164" fontId="6" fillId="2" borderId="7" xfId="4" applyNumberFormat="1" applyFont="1" applyFill="1" applyBorder="1" applyAlignment="1" applyProtection="1">
      <alignment horizontal="right" vertical="center" wrapText="1"/>
    </xf>
    <xf numFmtId="164" fontId="6" fillId="2" borderId="7" xfId="4" applyNumberFormat="1" applyFont="1" applyFill="1" applyBorder="1" applyAlignment="1" applyProtection="1">
      <alignment horizontal="right" wrapText="1"/>
    </xf>
    <xf numFmtId="0" fontId="18" fillId="0" borderId="0" xfId="0" applyFont="1" applyAlignment="1">
      <alignment horizontal="center" vertical="center"/>
    </xf>
  </cellXfs>
  <cellStyles count="9">
    <cellStyle name="Comma" xfId="4" xr:uid="{00000000-0005-0000-0000-000004000000}"/>
    <cellStyle name="Comma [0]" xfId="5" xr:uid="{00000000-0005-0000-0000-000005000000}"/>
    <cellStyle name="Comma 2" xfId="8" xr:uid="{00000000-0005-0000-0000-000008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7" xr:uid="{00000000-0005-0000-0000-000007000000}"/>
    <cellStyle name="Normal 3" xfId="6" xr:uid="{00000000-0005-0000-0000-000006000000}"/>
    <cellStyle name="Percent" xfId="1" xr:uid="{00000000-0005-0000-0000-000001000000}"/>
  </cellStyles>
  <dxfs count="59"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theme="0"/>
      </font>
    </dxf>
    <dxf>
      <font>
        <color rgb="FF000000"/>
      </font>
      <fill>
        <patternFill patternType="solid">
          <bgColor rgb="FFFFEB8F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F2F2F2"/>
      </font>
      <fill>
        <patternFill patternType="solid">
          <bgColor rgb="FFF2F2F2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F0F0F0"/>
      </font>
      <fill>
        <patternFill patternType="solid">
          <bgColor rgb="FFF0F0F0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rgb="FF000000"/>
      </font>
      <fill>
        <patternFill patternType="solid">
          <bgColor rgb="FFFFEB8F"/>
        </patternFill>
      </fill>
    </dxf>
    <dxf>
      <font>
        <color auto="1"/>
      </font>
      <fill>
        <patternFill>
          <bgColor theme="5"/>
        </patternFill>
      </fill>
      <border>
        <bottom style="thin">
          <color theme="2" tint="-9.9917600024414813E-2"/>
        </bottom>
      </border>
    </dxf>
    <dxf>
      <font>
        <b/>
        <i val="0"/>
        <color theme="3"/>
      </font>
      <fill>
        <patternFill>
          <bgColor theme="4" tint="0.59993285927915285"/>
        </patternFill>
      </fill>
    </dxf>
    <dxf>
      <font>
        <b/>
        <i val="0"/>
        <color theme="9"/>
      </font>
      <fill>
        <patternFill>
          <bgColor theme="9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08F5.D616CDB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08F5.D616CDB0" TargetMode="Externa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08F5.D616CDB0" TargetMode="Externa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08F5.D616CDB0" TargetMode="External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08F5.D616CD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635000</xdr:colOff>
      <xdr:row>0</xdr:row>
      <xdr:rowOff>63500</xdr:rowOff>
    </xdr:from>
    <xdr:to>
      <xdr:col>4</xdr:col>
      <xdr:colOff>2054225</xdr:colOff>
      <xdr:row>3</xdr:row>
      <xdr:rowOff>49530</xdr:rowOff>
    </xdr:to>
    <xdr:pic>
      <xdr:nvPicPr>
        <xdr:cNvPr id="2" name="Picture 1" descr="signature_1533608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77325" y="66675"/>
          <a:ext cx="1419225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628740</xdr:colOff>
      <xdr:row>2</xdr:row>
      <xdr:rowOff>203151</xdr:rowOff>
    </xdr:to>
    <xdr:pic>
      <xdr:nvPicPr>
        <xdr:cNvPr id="2" name="Picture 1" descr="signature_153360887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34525" y="0"/>
          <a:ext cx="14097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548746</xdr:colOff>
      <xdr:row>2</xdr:row>
      <xdr:rowOff>190500</xdr:rowOff>
    </xdr:to>
    <xdr:pic>
      <xdr:nvPicPr>
        <xdr:cNvPr id="2" name="Picture 1" descr="signature_153360887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39200" y="0"/>
          <a:ext cx="14192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577850</xdr:colOff>
      <xdr:row>2</xdr:row>
      <xdr:rowOff>170180</xdr:rowOff>
    </xdr:to>
    <xdr:pic>
      <xdr:nvPicPr>
        <xdr:cNvPr id="2" name="Picture 1" descr="signature_153360887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001250" y="0"/>
          <a:ext cx="141922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674687</xdr:colOff>
      <xdr:row>0</xdr:row>
      <xdr:rowOff>71438</xdr:rowOff>
    </xdr:from>
    <xdr:to>
      <xdr:col>15</xdr:col>
      <xdr:colOff>470428</xdr:colOff>
      <xdr:row>3</xdr:row>
      <xdr:rowOff>61172</xdr:rowOff>
    </xdr:to>
    <xdr:pic>
      <xdr:nvPicPr>
        <xdr:cNvPr id="2" name="Picture 1" descr="signature_153360887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192000" y="76200"/>
          <a:ext cx="1438275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r colour range">
      <a:dk1>
        <a:srgbClr val="000000"/>
      </a:dk1>
      <a:lt1>
        <a:srgbClr val="FFFFFF"/>
      </a:lt1>
      <a:dk2>
        <a:srgbClr val="005C4F"/>
      </a:dk2>
      <a:lt2>
        <a:srgbClr val="F0F0F0"/>
      </a:lt2>
      <a:accent1>
        <a:srgbClr val="4D8D84"/>
      </a:accent1>
      <a:accent2>
        <a:srgbClr val="FFEB8F"/>
      </a:accent2>
      <a:accent3>
        <a:srgbClr val="A26FF6"/>
      </a:accent3>
      <a:accent4>
        <a:srgbClr val="12436D"/>
      </a:accent4>
      <a:accent5>
        <a:srgbClr val="F25708"/>
      </a:accent5>
      <a:accent6>
        <a:srgbClr val="800B43"/>
      </a:accent6>
      <a:hlink>
        <a:srgbClr val="005C4F"/>
      </a:hlink>
      <a:folHlink>
        <a:srgbClr val="A26FF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9CCD-4151-4553-B6E1-36AB693FDA17}">
  <dimension ref="A1:AT526"/>
  <sheetViews>
    <sheetView tabSelected="1" workbookViewId="0">
      <selection activeCell="A2" sqref="A2"/>
    </sheetView>
  </sheetViews>
  <sheetFormatPr defaultColWidth="9.1796875" defaultRowHeight="12.5" x14ac:dyDescent="0.35"/>
  <cols>
    <col min="1" max="1" width="7.26953125" style="6" customWidth="1"/>
    <col min="2" max="2" width="82.453125" style="6" customWidth="1"/>
    <col min="3" max="3" width="85.7265625" style="6" customWidth="1"/>
    <col min="4" max="4" width="11.54296875" style="114" customWidth="1"/>
    <col min="5" max="5" width="33.81640625" style="21" customWidth="1"/>
    <col min="6" max="8" width="9.1796875" style="21" customWidth="1"/>
    <col min="9" max="9" width="9.1796875" style="113" hidden="1" customWidth="1"/>
    <col min="10" max="46" width="9.1796875" style="21"/>
    <col min="47" max="16384" width="9.1796875" style="6"/>
  </cols>
  <sheetData>
    <row r="1" spans="1:9" ht="18" x14ac:dyDescent="0.35">
      <c r="A1" s="5" t="s">
        <v>429</v>
      </c>
      <c r="B1" s="172"/>
      <c r="C1" s="172"/>
      <c r="D1" s="192"/>
      <c r="E1" s="193"/>
    </row>
    <row r="2" spans="1:9" ht="18" x14ac:dyDescent="0.35">
      <c r="A2" s="5" t="s">
        <v>480</v>
      </c>
      <c r="B2" s="172"/>
      <c r="C2" s="172"/>
      <c r="D2" s="192"/>
      <c r="E2" s="193"/>
      <c r="I2" s="194" t="s">
        <v>0</v>
      </c>
    </row>
    <row r="3" spans="1:9" ht="14" x14ac:dyDescent="0.35">
      <c r="A3" s="195"/>
      <c r="B3" s="172"/>
      <c r="C3" s="172"/>
      <c r="D3" s="192"/>
      <c r="E3" s="193"/>
      <c r="I3" s="194" t="s">
        <v>1</v>
      </c>
    </row>
    <row r="4" spans="1:9" ht="18" x14ac:dyDescent="0.35">
      <c r="A4" s="196">
        <f>+E8</f>
        <v>0</v>
      </c>
      <c r="B4" s="172"/>
      <c r="C4" s="172"/>
      <c r="D4" s="192"/>
      <c r="E4" s="193"/>
    </row>
    <row r="5" spans="1:9" ht="14" x14ac:dyDescent="0.35">
      <c r="A5" s="197"/>
      <c r="B5" s="172"/>
      <c r="C5" s="172"/>
      <c r="D5" s="192"/>
      <c r="E5" s="193"/>
    </row>
    <row r="6" spans="1:9" ht="14" x14ac:dyDescent="0.35">
      <c r="A6" s="195" t="s">
        <v>368</v>
      </c>
      <c r="B6" s="172"/>
      <c r="C6" s="172"/>
      <c r="D6" s="192"/>
      <c r="E6" s="193"/>
    </row>
    <row r="7" spans="1:9" ht="13" x14ac:dyDescent="0.35">
      <c r="A7" s="172"/>
      <c r="B7" s="193"/>
      <c r="C7" s="193"/>
      <c r="D7" s="192"/>
      <c r="E7" s="193"/>
    </row>
    <row r="8" spans="1:9" x14ac:dyDescent="0.35">
      <c r="A8" s="311" t="s">
        <v>430</v>
      </c>
      <c r="B8" s="370" t="s">
        <v>4</v>
      </c>
      <c r="C8" s="371"/>
      <c r="D8" s="372"/>
      <c r="E8" s="115"/>
    </row>
    <row r="9" spans="1:9" x14ac:dyDescent="0.35">
      <c r="A9" s="312" t="s">
        <v>431</v>
      </c>
      <c r="B9" s="367" t="s">
        <v>6</v>
      </c>
      <c r="C9" s="368"/>
      <c r="D9" s="369"/>
      <c r="E9" s="116"/>
    </row>
    <row r="10" spans="1:9" x14ac:dyDescent="0.35">
      <c r="A10" s="312" t="s">
        <v>432</v>
      </c>
      <c r="B10" s="367" t="s">
        <v>7</v>
      </c>
      <c r="C10" s="368"/>
      <c r="D10" s="369"/>
      <c r="E10" s="117" t="s">
        <v>433</v>
      </c>
    </row>
    <row r="11" spans="1:9" x14ac:dyDescent="0.35">
      <c r="A11" s="312" t="s">
        <v>434</v>
      </c>
      <c r="B11" s="367" t="s">
        <v>10</v>
      </c>
      <c r="C11" s="368"/>
      <c r="D11" s="369"/>
      <c r="E11" s="117" t="s">
        <v>433</v>
      </c>
    </row>
    <row r="12" spans="1:9" x14ac:dyDescent="0.35">
      <c r="A12" s="312" t="s">
        <v>435</v>
      </c>
      <c r="B12" s="367" t="s">
        <v>13</v>
      </c>
      <c r="C12" s="368"/>
      <c r="D12" s="369"/>
      <c r="E12" s="117" t="s">
        <v>433</v>
      </c>
    </row>
    <row r="13" spans="1:9" ht="27" customHeight="1" x14ac:dyDescent="0.35">
      <c r="A13" s="312" t="s">
        <v>436</v>
      </c>
      <c r="B13" s="367" t="s">
        <v>16</v>
      </c>
      <c r="C13" s="368"/>
      <c r="D13" s="369"/>
      <c r="E13" s="290" t="s">
        <v>370</v>
      </c>
    </row>
    <row r="14" spans="1:9" x14ac:dyDescent="0.35">
      <c r="A14" s="312" t="s">
        <v>365</v>
      </c>
      <c r="B14" s="367" t="s">
        <v>340</v>
      </c>
      <c r="C14" s="368"/>
      <c r="D14" s="369"/>
      <c r="E14" s="117" t="s">
        <v>437</v>
      </c>
      <c r="I14" s="200"/>
    </row>
    <row r="15" spans="1:9" x14ac:dyDescent="0.35">
      <c r="A15" s="312" t="s">
        <v>372</v>
      </c>
      <c r="B15" s="367" t="s">
        <v>349</v>
      </c>
      <c r="C15" s="368"/>
      <c r="D15" s="369"/>
      <c r="E15" s="117" t="s">
        <v>437</v>
      </c>
      <c r="I15" s="200"/>
    </row>
    <row r="16" spans="1:9" ht="12.65" customHeight="1" x14ac:dyDescent="0.35">
      <c r="A16" s="312" t="s">
        <v>371</v>
      </c>
      <c r="B16" s="367" t="s">
        <v>343</v>
      </c>
      <c r="C16" s="368"/>
      <c r="D16" s="369"/>
      <c r="E16" s="117" t="s">
        <v>433</v>
      </c>
    </row>
    <row r="17" spans="1:9" ht="12.65" customHeight="1" x14ac:dyDescent="0.35">
      <c r="A17" s="312" t="s">
        <v>20</v>
      </c>
      <c r="B17" s="367" t="s">
        <v>345</v>
      </c>
      <c r="C17" s="368"/>
      <c r="D17" s="369"/>
      <c r="E17" s="117" t="s">
        <v>433</v>
      </c>
    </row>
    <row r="18" spans="1:9" ht="38.15" customHeight="1" x14ac:dyDescent="0.35">
      <c r="A18" s="312" t="s">
        <v>22</v>
      </c>
      <c r="B18" s="367" t="s">
        <v>21</v>
      </c>
      <c r="C18" s="368"/>
      <c r="D18" s="369"/>
      <c r="E18" s="117" t="s">
        <v>433</v>
      </c>
    </row>
    <row r="19" spans="1:9" x14ac:dyDescent="0.35">
      <c r="A19" s="312" t="s">
        <v>344</v>
      </c>
      <c r="B19" s="367" t="s">
        <v>23</v>
      </c>
      <c r="C19" s="368"/>
      <c r="D19" s="369"/>
      <c r="E19" s="117" t="s">
        <v>433</v>
      </c>
    </row>
    <row r="20" spans="1:9" x14ac:dyDescent="0.35">
      <c r="A20" s="313" t="s">
        <v>24</v>
      </c>
      <c r="B20" s="363" t="s">
        <v>25</v>
      </c>
      <c r="C20" s="364"/>
      <c r="D20" s="373"/>
      <c r="E20" s="118"/>
    </row>
    <row r="21" spans="1:9" x14ac:dyDescent="0.35">
      <c r="A21" s="202"/>
      <c r="B21" s="203"/>
      <c r="C21" s="203"/>
      <c r="D21" s="204"/>
      <c r="E21" s="291"/>
    </row>
    <row r="22" spans="1:9" ht="28" x14ac:dyDescent="0.35">
      <c r="A22" s="345" t="s">
        <v>26</v>
      </c>
      <c r="B22" s="205"/>
      <c r="C22" s="205"/>
      <c r="D22" s="206"/>
      <c r="E22" s="346" t="s">
        <v>27</v>
      </c>
    </row>
    <row r="23" spans="1:9" ht="14" x14ac:dyDescent="0.35">
      <c r="A23" s="347" t="s">
        <v>368</v>
      </c>
      <c r="B23" s="207"/>
      <c r="C23" s="207"/>
      <c r="D23" s="101"/>
      <c r="E23" s="208"/>
    </row>
    <row r="24" spans="1:9" x14ac:dyDescent="0.35">
      <c r="A24" s="312" t="s">
        <v>430</v>
      </c>
      <c r="B24" s="314" t="s">
        <v>28</v>
      </c>
      <c r="C24" s="209"/>
      <c r="D24" s="100" t="str">
        <f>I24</f>
        <v>Methu</v>
      </c>
      <c r="E24" s="80"/>
      <c r="I24" s="113" t="str">
        <f>IF($E$8="",'input data - hide'!$A$35,'input data - hide'!$A$36)</f>
        <v>Methu</v>
      </c>
    </row>
    <row r="25" spans="1:9" x14ac:dyDescent="0.35">
      <c r="A25" s="312" t="s">
        <v>2</v>
      </c>
      <c r="B25" s="314" t="s">
        <v>29</v>
      </c>
      <c r="C25" s="209"/>
      <c r="D25" s="100" t="str">
        <f t="shared" ref="D25:D36" si="0">I25</f>
        <v>Methu</v>
      </c>
      <c r="E25" s="80"/>
      <c r="I25" s="113" t="str">
        <f>IF(ISBLANK(E9),'input data - hide'!$A$35,'input data - hide'!$A$36)</f>
        <v>Methu</v>
      </c>
    </row>
    <row r="26" spans="1:9" x14ac:dyDescent="0.35">
      <c r="A26" s="312" t="s">
        <v>369</v>
      </c>
      <c r="B26" s="314" t="s">
        <v>30</v>
      </c>
      <c r="C26" s="209"/>
      <c r="D26" s="100" t="str">
        <f t="shared" ca="1" si="0"/>
        <v>Llwyddo</v>
      </c>
      <c r="E26" s="80"/>
      <c r="I26" s="113" t="str">
        <f ca="1">IF(E9&lt;TODAY(),'input data - hide'!$A$36,'input data - hide'!$A$35)</f>
        <v>Llwyddo</v>
      </c>
    </row>
    <row r="27" spans="1:9" x14ac:dyDescent="0.35">
      <c r="A27" s="312" t="s">
        <v>432</v>
      </c>
      <c r="B27" s="314" t="s">
        <v>31</v>
      </c>
      <c r="C27" s="209"/>
      <c r="D27" s="100" t="str">
        <f t="shared" si="0"/>
        <v>Methu</v>
      </c>
      <c r="E27" s="80"/>
      <c r="I27" s="113" t="str">
        <f>IF(E10='input data - hide'!$C$24,'input data - hide'!$A$35,'input data - hide'!$A$36)</f>
        <v>Methu</v>
      </c>
    </row>
    <row r="28" spans="1:9" x14ac:dyDescent="0.35">
      <c r="A28" s="312" t="s">
        <v>434</v>
      </c>
      <c r="B28" s="314" t="s">
        <v>32</v>
      </c>
      <c r="C28" s="209"/>
      <c r="D28" s="100" t="str">
        <f t="shared" si="0"/>
        <v>Methu</v>
      </c>
      <c r="E28" s="80"/>
      <c r="I28" s="113" t="str">
        <f>IF(OR($E$10='input data - hide'!$B$28,$E$11='input data - hide'!$A$26),'input data - hide'!$A$36,'input data - hide'!$A$35)</f>
        <v>Methu</v>
      </c>
    </row>
    <row r="29" spans="1:9" x14ac:dyDescent="0.35">
      <c r="A29" s="312" t="s">
        <v>435</v>
      </c>
      <c r="B29" s="314" t="s">
        <v>33</v>
      </c>
      <c r="C29" s="209"/>
      <c r="D29" s="100" t="str">
        <f t="shared" si="0"/>
        <v>Methu</v>
      </c>
      <c r="E29" s="80"/>
      <c r="I29" s="210" t="str">
        <f>IF(E12='input data - hide'!$C$24,'input data - hide'!$A$35,'input data - hide'!$A$36)</f>
        <v>Methu</v>
      </c>
    </row>
    <row r="30" spans="1:9" x14ac:dyDescent="0.35">
      <c r="A30" s="312" t="s">
        <v>436</v>
      </c>
      <c r="B30" s="314" t="s">
        <v>34</v>
      </c>
      <c r="C30" s="209"/>
      <c r="D30" s="100" t="str">
        <f t="shared" si="0"/>
        <v>Llwyddo</v>
      </c>
      <c r="E30" s="80"/>
      <c r="I30" s="210" t="str">
        <f>IF(E13='input data - hide'!$D$24,'input data - hide'!$A$35,'input data - hide'!$A$36)</f>
        <v>Llwyddo</v>
      </c>
    </row>
    <row r="31" spans="1:9" ht="25" customHeight="1" x14ac:dyDescent="0.35">
      <c r="A31" s="312" t="s">
        <v>351</v>
      </c>
      <c r="B31" s="367" t="s">
        <v>35</v>
      </c>
      <c r="C31" s="368"/>
      <c r="D31" s="100" t="str">
        <f t="shared" si="0"/>
        <v>Methu</v>
      </c>
      <c r="E31" s="80"/>
      <c r="I31" s="210" t="str">
        <f>IF(IF($E$13='input data - hide'!$D$28,OR($E$14='input data - hide'!$A$26,$E$14='input data - hide'!$A$27),OR($E$14='input data - hide'!$A$25,$E$14='input data - hide'!$A$24)),'input data - hide'!$A$36,'input data - hide'!$A$35)</f>
        <v>Methu</v>
      </c>
    </row>
    <row r="32" spans="1:9" x14ac:dyDescent="0.35">
      <c r="A32" s="312" t="s">
        <v>372</v>
      </c>
      <c r="B32" s="367" t="s">
        <v>350</v>
      </c>
      <c r="C32" s="368"/>
      <c r="D32" s="100" t="str">
        <f t="shared" si="0"/>
        <v>Llwyddo</v>
      </c>
      <c r="E32" s="80"/>
      <c r="I32" s="210" t="str">
        <f t="array" ref="I32">IF($E$13&lt;&gt;'input data - hide'!$D$28,'input data - hide'!$A$36,IF(OR(AND($E$15='input data - hide'!$A$26,SUMPRODUCT(ABS('Tablau ariannol'!D81:K82))+SUMPRODUCT(ABS('Tablau ariannol'!D95:K96))=0),AND($E$15='input data - hide'!$A$27,SUMPRODUCT(ABS('Tablau ariannol'!D81:K82))+SUMPRODUCT(ABS('Tablau ariannol'!D95:K96))&gt;0)),'input data - hide'!$A$35,'input data - hide'!$A$36))</f>
        <v>Llwyddo</v>
      </c>
    </row>
    <row r="33" spans="1:10" x14ac:dyDescent="0.35">
      <c r="A33" s="312" t="s">
        <v>17</v>
      </c>
      <c r="B33" s="314" t="s">
        <v>37</v>
      </c>
      <c r="C33" s="209"/>
      <c r="D33" s="100" t="str">
        <f t="shared" si="0"/>
        <v>Llwyddo</v>
      </c>
      <c r="E33" s="80"/>
      <c r="I33" s="210" t="str">
        <f>IF($E$16&lt;&gt;'input data - hide'!$A$26,'input data - hide'!$A$36,IF($E$17='input data - hide'!$A$26,'input data - hide'!$A$36,'input data - hide'!$A$35))</f>
        <v>Llwyddo</v>
      </c>
    </row>
    <row r="34" spans="1:10" x14ac:dyDescent="0.35">
      <c r="A34" s="312" t="s">
        <v>18</v>
      </c>
      <c r="B34" s="314" t="s">
        <v>346</v>
      </c>
      <c r="C34" s="209"/>
      <c r="D34" s="100" t="str">
        <f t="shared" si="0"/>
        <v>Llwyddo</v>
      </c>
      <c r="E34" s="80"/>
      <c r="I34" s="210" t="str">
        <f>IF($E$16&lt;&gt;'input data - hide'!$A$26,'input data - hide'!$A$36,IF($E$18='input data - hide'!$A$26,'input data - hide'!$A$36,'input data - hide'!$A$35))</f>
        <v>Llwyddo</v>
      </c>
    </row>
    <row r="35" spans="1:10" x14ac:dyDescent="0.35">
      <c r="A35" s="312" t="s">
        <v>36</v>
      </c>
      <c r="B35" s="314" t="s">
        <v>347</v>
      </c>
      <c r="C35" s="209"/>
      <c r="D35" s="100" t="str">
        <f t="shared" si="0"/>
        <v>Llwyddo</v>
      </c>
      <c r="E35" s="80"/>
      <c r="I35" s="210" t="str">
        <f>IF($E$16&lt;&gt;'input data - hide'!$A$26,'input data - hide'!$A$36,IF($E$19='input data - hide'!$A$26,'input data - hide'!$A$36,'input data - hide'!$A$35))</f>
        <v>Llwyddo</v>
      </c>
    </row>
    <row r="36" spans="1:10" x14ac:dyDescent="0.35">
      <c r="A36" s="313" t="s">
        <v>352</v>
      </c>
      <c r="B36" s="315" t="s">
        <v>38</v>
      </c>
      <c r="C36" s="211"/>
      <c r="D36" s="100" t="str">
        <f t="shared" si="0"/>
        <v>Methu</v>
      </c>
      <c r="E36" s="80"/>
      <c r="I36" s="210" t="str">
        <f>IF(OR(ISBLANK(E20),E20='input data - hide'!$A$24),'input data - hide'!$A$35,'input data - hide'!$A$36)</f>
        <v>Methu</v>
      </c>
    </row>
    <row r="37" spans="1:10" ht="14" x14ac:dyDescent="0.35">
      <c r="A37" s="198" t="s">
        <v>476</v>
      </c>
      <c r="B37" s="207"/>
      <c r="C37" s="207"/>
      <c r="D37" s="101"/>
      <c r="E37" s="208"/>
    </row>
    <row r="38" spans="1:10" x14ac:dyDescent="0.35">
      <c r="A38" s="312" t="s">
        <v>39</v>
      </c>
      <c r="B38" s="314" t="s">
        <v>40</v>
      </c>
      <c r="C38" s="209"/>
      <c r="D38" s="102" t="str">
        <f t="shared" ref="D38:D43" si="1">I38</f>
        <v>Methu</v>
      </c>
      <c r="E38" s="80"/>
      <c r="I38" s="212" t="str">
        <f>IF(AND(OR('Tablau ariannol'!D31&lt;&gt;0,'Tablau ariannol'!D40&lt;&gt;0),OR('Tablau ariannol'!E31&lt;&gt;0,'Tablau ariannol'!E40&lt;&gt;0),OR('Tablau ariannol'!F31&lt;&gt;0,'Tablau ariannol'!F40&lt;&gt;0),OR('Tablau ariannol'!G31&lt;&gt;0,'Tablau ariannol'!G40&lt;&gt;0),OR('Tablau ariannol'!H31&lt;&gt;0,'Tablau ariannol'!H40&lt;&gt;0),OR('Tablau ariannol'!I31&lt;&gt;0,'Tablau ariannol'!I40&lt;&gt;0),OR('Tablau ariannol'!J31&lt;&gt;0,'Tablau ariannol'!J40&lt;&gt;0),IF($E$13='input data - hide'!$D$26,OR('Tablau ariannol'!K31&lt;&gt;0,'Tablau ariannol'!K40&lt;&gt;0),TRUE)),'input data - hide'!$A$36,'input data - hide'!$A$35)</f>
        <v>Methu</v>
      </c>
      <c r="J38" s="213"/>
    </row>
    <row r="39" spans="1:10" x14ac:dyDescent="0.35">
      <c r="A39" s="312" t="s">
        <v>438</v>
      </c>
      <c r="B39" s="314" t="s">
        <v>41</v>
      </c>
      <c r="C39" s="209"/>
      <c r="D39" s="100" t="str">
        <f t="shared" si="1"/>
        <v>Llwyddo</v>
      </c>
      <c r="E39" s="80"/>
      <c r="I39" s="113" t="str">
        <f>IF(OR('Tablau ariannol'!D54&gt;0,'Tablau ariannol'!E54&gt;0,'Tablau ariannol'!F54&gt;0,'Tablau ariannol'!G54&gt;0,'Tablau ariannol'!H54&gt;0,'Tablau ariannol'!I54&gt;0,'Tablau ariannol'!J54&gt;0,IF($E$13='input data - hide'!$D$26,'Tablau ariannol'!K54&gt;0,FALSE)),'input data - hide'!$A$35,'input data - hide'!$A$36)</f>
        <v>Llwyddo</v>
      </c>
    </row>
    <row r="40" spans="1:10" x14ac:dyDescent="0.35">
      <c r="A40" s="312" t="s">
        <v>439</v>
      </c>
      <c r="B40" s="250" t="s">
        <v>43</v>
      </c>
      <c r="C40" s="172"/>
      <c r="D40" s="114" t="str">
        <f t="shared" si="1"/>
        <v>Llwyddo</v>
      </c>
      <c r="E40" s="80"/>
      <c r="I40" s="113" t="str">
        <f>IF(AND(OR(SUM('Data cyd-destunol'!D10:D11)=0,'Tablau ariannol'!D13&lt;&gt;0),OR(SUM('Data cyd-destunol'!E10:E11)=0,'Tablau ariannol'!E13&lt;&gt;0),OR(SUM('Data cyd-destunol'!F10:F11)=0,'Tablau ariannol'!F13&lt;&gt;0),OR(SUM('Data cyd-destunol'!G10:G11)=0,'Tablau ariannol'!G13&lt;&gt;0),OR(SUM('Data cyd-destunol'!H10:H11)=0,'Tablau ariannol'!H13&lt;&gt;0),OR(SUM('Data cyd-destunol'!I10:I11)=0,'Tablau ariannol'!I13&lt;&gt;0),OR(SUM('Data cyd-destunol'!J10:J11)=0,'Tablau ariannol'!J13&lt;&gt;0),IF($E$13='input data - hide'!$D$26,OR(SUM('Data cyd-destunol'!K10:K11)=0,'Tablau ariannol'!K13&lt;&gt;0),TRUE)),'input data - hide'!$A$36,'input data - hide'!$A$35)</f>
        <v>Llwyddo</v>
      </c>
    </row>
    <row r="41" spans="1:10" x14ac:dyDescent="0.35">
      <c r="A41" s="312" t="s">
        <v>440</v>
      </c>
      <c r="B41" s="250" t="s">
        <v>45</v>
      </c>
      <c r="C41" s="172"/>
      <c r="D41" s="114" t="str">
        <f t="shared" si="1"/>
        <v>Llwyddo</v>
      </c>
      <c r="E41" s="80"/>
      <c r="I41" s="113" t="str">
        <f>IF(AND(OR('Data cyd-destunol'!D12=0,'Tablau ariannol'!D14&lt;&gt;0),OR('Data cyd-destunol'!D13=0,'Tablau ariannol'!D15&lt;&gt;0),OR('Data cyd-destunol'!D14=0,'Tablau ariannol'!D16&lt;&gt;0),OR('Data cyd-destunol'!E12=0,'Tablau ariannol'!E14&lt;&gt;0),OR('Data cyd-destunol'!E13=0,'Tablau ariannol'!E15&lt;&gt;0),OR('Data cyd-destunol'!E14=0,'Tablau ariannol'!E16&lt;&gt;0),OR('Data cyd-destunol'!F12=0,'Tablau ariannol'!F14&lt;&gt;0),OR('Data cyd-destunol'!F13=0,'Tablau ariannol'!F15&lt;&gt;0),OR('Data cyd-destunol'!F14=0,'Tablau ariannol'!F16&lt;&gt;0),OR('Data cyd-destunol'!G12=0,'Tablau ariannol'!G14&lt;&gt;0),OR('Data cyd-destunol'!G13=0,'Tablau ariannol'!G15&lt;&gt;0),OR('Data cyd-destunol'!G14=0,'Tablau ariannol'!G16&lt;&gt;0),OR('Data cyd-destunol'!H12=0,'Tablau ariannol'!H14&lt;&gt;0),OR('Data cyd-destunol'!H13=0,'Tablau ariannol'!H15&lt;&gt;0),OR('Data cyd-destunol'!H14=0,'Tablau ariannol'!H16&lt;&gt;0),OR('Data cyd-destunol'!I12=0,'Tablau ariannol'!I14&lt;&gt;0),OR('Data cyd-destunol'!I13=0,'Tablau ariannol'!I15&lt;&gt;0),OR('Data cyd-destunol'!I14=0,'Tablau ariannol'!I16&lt;&gt;0),OR('Data cyd-destunol'!J12=0,'Tablau ariannol'!J14&lt;&gt;0),OR('Data cyd-destunol'!J13=0,'Tablau ariannol'!J15&lt;&gt;0),OR('Data cyd-destunol'!J14=0,'Tablau ariannol'!J16&lt;&gt;0),IF($E$13='input data - hide'!$D$26,AND(OR('Data cyd-destunol'!K12=0,'Tablau ariannol'!K14&lt;&gt;0),OR('Data cyd-destunol'!K13=0,'Tablau ariannol'!K15&lt;&gt;0),OR('Data cyd-destunol'!K14=0,'Tablau ariannol'!K16&lt;&gt;0)),TRUE)),'input data - hide'!$A$36,'input data - hide'!$A$35)</f>
        <v>Llwyddo</v>
      </c>
    </row>
    <row r="42" spans="1:10" x14ac:dyDescent="0.35">
      <c r="A42" s="312" t="s">
        <v>441</v>
      </c>
      <c r="B42" s="250" t="s">
        <v>47</v>
      </c>
      <c r="C42" s="172"/>
      <c r="D42" s="114" t="str">
        <f t="shared" si="1"/>
        <v>Llwyddo</v>
      </c>
      <c r="E42" s="80"/>
      <c r="I42" s="113" t="str">
        <f>IF(AND(OR(SUM('Data cyd-destunol'!D15:D18)=0,SUM('Tablau ariannol'!D17:D20)&lt;&gt;0),OR(SUM('Data cyd-destunol'!E15:E18)=0,SUM('Tablau ariannol'!E17:E20)&lt;&gt;0),OR(SUM('Data cyd-destunol'!F15:F18)=0,SUM('Tablau ariannol'!F17:F20)&lt;&gt;0),OR(SUM('Data cyd-destunol'!G15:G18)=0,SUM('Tablau ariannol'!G17:G20)&lt;&gt;0),OR(SUM('Data cyd-destunol'!H15:H18)=0,SUM('Tablau ariannol'!H17:H20)&lt;&gt;0),OR(SUM('Data cyd-destunol'!I15:I18)=0,SUM('Tablau ariannol'!I17:I20)&lt;&gt;0),OR(SUM('Data cyd-destunol'!J15:J18)=0,SUM('Tablau ariannol'!J17:J20)&lt;&gt;0),IF($E$13='input data - hide'!$D$26,OR(SUM('Data cyd-destunol'!K15:K18)=0,SUM('Tablau ariannol'!K17:K20)&lt;&gt;0),TRUE)),'input data - hide'!$A$36,'input data - hide'!$A$35)</f>
        <v>Llwyddo</v>
      </c>
    </row>
    <row r="43" spans="1:10" x14ac:dyDescent="0.35">
      <c r="A43" s="313" t="s">
        <v>442</v>
      </c>
      <c r="B43" s="307" t="s">
        <v>49</v>
      </c>
      <c r="C43" s="214"/>
      <c r="D43" s="215" t="str">
        <f t="shared" si="1"/>
        <v>Llwyddo</v>
      </c>
      <c r="E43" s="80"/>
      <c r="I43" s="113" t="str">
        <f>IF(AND(OR(SUM('Data cyd-destunol'!D19:D22)=0,SUM('Tablau ariannol'!D21:D24)&lt;&gt;0),OR(SUM('Data cyd-destunol'!E19:E22)=0,SUM('Tablau ariannol'!E21:E24)&lt;&gt;0),OR(SUM('Data cyd-destunol'!F19:F22)=0,SUM('Tablau ariannol'!F21:F24)&lt;&gt;0),OR(SUM('Data cyd-destunol'!G19:G22)=0,SUM('Tablau ariannol'!G21:G24)&lt;&gt;0),OR(SUM('Data cyd-destunol'!H19:H22)=0,SUM('Tablau ariannol'!H21:H24)&lt;&gt;0),OR(SUM('Data cyd-destunol'!I19:I22)=0,SUM('Tablau ariannol'!I21:I24)&lt;&gt;0),OR(SUM('Data cyd-destunol'!J19:J22)=0,SUM('Tablau ariannol'!J21:J24)&lt;&gt;0),IF($E$13='input data - hide'!$D$26,OR(SUM('Data cyd-destunol'!K19:K22)=0,SUM('Tablau ariannol'!K21:K24)&lt;&gt;0),TRUE)),'input data - hide'!$A$36,'input data - hide'!$A$35)</f>
        <v>Llwyddo</v>
      </c>
    </row>
    <row r="44" spans="1:10" ht="14" x14ac:dyDescent="0.35">
      <c r="A44" s="198" t="s">
        <v>477</v>
      </c>
      <c r="B44" s="216"/>
      <c r="C44" s="216"/>
      <c r="D44" s="217"/>
      <c r="E44" s="208"/>
    </row>
    <row r="45" spans="1:10" x14ac:dyDescent="0.35">
      <c r="A45" s="312" t="s">
        <v>443</v>
      </c>
      <c r="B45" s="314" t="s">
        <v>50</v>
      </c>
      <c r="C45" s="172"/>
      <c r="D45" s="102" t="str">
        <f>+I45</f>
        <v>Methu</v>
      </c>
      <c r="E45" s="80"/>
      <c r="I45" s="212" t="str">
        <f>IF(AND(OR('Tablau ariannol'!D77&lt;&gt;0,'Tablau ariannol'!D86&lt;&gt;0,'Tablau ariannol'!D102&lt;&gt;0),OR('Tablau ariannol'!E77&lt;&gt;0,'Tablau ariannol'!E86&lt;&gt;0,'Tablau ariannol'!E102&lt;&gt;0),OR('Tablau ariannol'!F77&lt;&gt;0,'Tablau ariannol'!F86&lt;&gt;0,'Tablau ariannol'!F102&lt;&gt;0),OR('Tablau ariannol'!G77&lt;&gt;0,'Tablau ariannol'!G86&lt;&gt;0,'Tablau ariannol'!G102&lt;&gt;0),OR('Tablau ariannol'!H77&lt;&gt;0,'Tablau ariannol'!H86&lt;&gt;0,'Tablau ariannol'!H102&lt;&gt;0),OR('Tablau ariannol'!I77&lt;&gt;0,'Tablau ariannol'!I86&lt;&gt;0,'Tablau ariannol'!I102&lt;&gt;0),OR('Tablau ariannol'!J77&lt;&gt;0,'Tablau ariannol'!J86&lt;&gt;0,'Tablau ariannol'!J102&lt;&gt;0),IF($E$13='input data - hide'!$D$26,OR('Tablau ariannol'!K77&lt;&gt;0,'Tablau ariannol'!K86&lt;&gt;0,'Tablau ariannol'!K102&lt;&gt;0),TRUE)),'input data - hide'!$A$36,'input data - hide'!$A$35)</f>
        <v>Methu</v>
      </c>
    </row>
    <row r="46" spans="1:10" x14ac:dyDescent="0.35">
      <c r="A46" s="312" t="s">
        <v>444</v>
      </c>
      <c r="B46" s="250" t="s">
        <v>51</v>
      </c>
      <c r="C46" s="172"/>
      <c r="D46" s="102" t="str">
        <f t="shared" ref="D46:D47" si="2">+I46</f>
        <v>Llwyddo</v>
      </c>
      <c r="E46" s="80"/>
      <c r="I46" s="113" t="str">
        <f>IF(AND('Tablau ariannol'!D102='Tablau ariannol'!D109,'Tablau ariannol'!E102='Tablau ariannol'!E109,'Tablau ariannol'!F102='Tablau ariannol'!F109,'Tablau ariannol'!G102='Tablau ariannol'!G109,'Tablau ariannol'!H102='Tablau ariannol'!H109,'Tablau ariannol'!I102='Tablau ariannol'!I109,'Tablau ariannol'!J102='Tablau ariannol'!J109,IF($E$13='input data - hide'!$D$26,'Tablau ariannol'!K102='Tablau ariannol'!K109,TRUE)),'input data - hide'!$A$36,'input data - hide'!$A$35)</f>
        <v>Llwyddo</v>
      </c>
    </row>
    <row r="47" spans="1:10" x14ac:dyDescent="0.35">
      <c r="A47" s="313" t="s">
        <v>445</v>
      </c>
      <c r="B47" s="307" t="s">
        <v>52</v>
      </c>
      <c r="C47" s="214"/>
      <c r="D47" s="103" t="str">
        <f t="shared" si="2"/>
        <v>Llwyddo</v>
      </c>
      <c r="E47" s="80"/>
      <c r="I47" s="113" t="str">
        <f t="array" ref="I47">IF(IF(OR($E$10=0,$E$10=1),SUMPRODUCT(--(ABS('Tablau ariannol'!G109:J109-('Tablau ariannol'!F109:I109+'Tablau ariannol'!G56:J56))&gt;5))+IF($E$13='input data - hide'!$D$26,--(ABS('Tablau ariannol'!K109-('Tablau ariannol'!J109+'Tablau ariannol'!K56))&gt;5),0),IF($E$10=2,SUMPRODUCT(--(ABS('Tablau ariannol'!F109:J109-('Tablau ariannol'!E109:I109+'Tablau ariannol'!F56:J56))&gt;5))+IF($E$13='input data - hide'!$D$26,--(ABS('Tablau ariannol'!K109-('Tablau ariannol'!J109+'Tablau ariannol'!K56))&gt;5),0),SUMPRODUCT(--(ABS('Tablau ariannol'!E109:J109-('Tablau ariannol'!D109:I109+'Tablau ariannol'!E56:J56))&gt;5))+IF($E$13='input data - hide'!$D$26,--(ABS('Tablau ariannol'!K109-('Tablau ariannol'!J109+'Tablau ariannol'!K56))&gt;5),0)))&gt;0,'input data - hide'!$A$35,'input data - hide'!$A$36)</f>
        <v>Llwyddo</v>
      </c>
    </row>
    <row r="48" spans="1:10" ht="14" x14ac:dyDescent="0.35">
      <c r="A48" s="198" t="s">
        <v>478</v>
      </c>
      <c r="B48" s="216"/>
      <c r="C48" s="216"/>
      <c r="D48" s="217"/>
      <c r="E48" s="208"/>
    </row>
    <row r="49" spans="1:9" x14ac:dyDescent="0.35">
      <c r="A49" s="312" t="s">
        <v>53</v>
      </c>
      <c r="B49" s="250" t="s">
        <v>55</v>
      </c>
      <c r="C49" s="172"/>
      <c r="D49" s="102" t="str">
        <f>+I49</f>
        <v>Llwyddo</v>
      </c>
      <c r="E49" s="80"/>
      <c r="I49" s="113" t="str">
        <f>IF(AND($E$13='input data - hide'!$D$28,$E$14='input data - hide'!$A$26),'input data - hide'!$A$36,IF(OR(AND(NOT(OR(ValidationYearsAvailable=0,ValidationYearsAvailable=1,ValidationYearsAvailable=2)),'Tablau ariannol'!D157&lt;&gt;('Tablau ariannol'!D75-'Tablau ariannol'!D80)),AND(NOT(OR(ValidationYearsAvailable=0,ValidationYearsAvailable=1)),'Tablau ariannol'!E157&lt;&gt;('Tablau ariannol'!E75-'Tablau ariannol'!E80)),AND(ValidationYearsAvailable&lt;&gt;0,'Tablau ariannol'!F157&lt;&gt;('Tablau ariannol'!F75-'Tablau ariannol'!F80)),'Tablau ariannol'!G157&lt;&gt;('Tablau ariannol'!G75-'Tablau ariannol'!G80),'Tablau ariannol'!H157&lt;&gt;('Tablau ariannol'!H75-'Tablau ariannol'!H80),'Tablau ariannol'!I157&lt;&gt;('Tablau ariannol'!I75-'Tablau ariannol'!I80),'Tablau ariannol'!J157&lt;&gt;('Tablau ariannol'!J75-'Tablau ariannol'!J80),IF($E$13='input data - hide'!$D$26,'Tablau ariannol'!K157&lt;&gt;('Tablau ariannol'!K75-'Tablau ariannol'!K80),FALSE)),'input data - hide'!$A$35,'input data - hide'!$A$36))</f>
        <v>Llwyddo</v>
      </c>
    </row>
    <row r="50" spans="1:9" x14ac:dyDescent="0.35">
      <c r="A50" s="312" t="s">
        <v>446</v>
      </c>
      <c r="B50" s="250" t="s">
        <v>355</v>
      </c>
      <c r="C50" s="172"/>
      <c r="D50" s="102" t="str">
        <f t="shared" ref="D50:D51" si="3">+I50</f>
        <v>Methu</v>
      </c>
      <c r="E50" s="80"/>
      <c r="I50" s="113" t="str">
        <f>IF(AND($E$13='input data - hide'!$D$28,$E$14='input data - hide'!$A$26),'input data - hide'!$A$36,IF(AND(COUNTBLANK('Tablau ariannol'!H161:K161)=0,COUNTIF('Tablau ariannol'!H161:K161,0)=0),'input data - hide'!$A$36,'input data - hide'!$A$35))</f>
        <v>Methu</v>
      </c>
    </row>
    <row r="51" spans="1:9" x14ac:dyDescent="0.35">
      <c r="A51" s="313" t="s">
        <v>447</v>
      </c>
      <c r="B51" s="307" t="s">
        <v>356</v>
      </c>
      <c r="C51" s="172"/>
      <c r="D51" s="102" t="str">
        <f t="shared" si="3"/>
        <v>Methu</v>
      </c>
      <c r="E51" s="80"/>
      <c r="I51" s="113" t="str">
        <f>IF(AND($E$13='input data - hide'!$D$28,$E$14='input data - hide'!$A$26),'input data - hide'!$A$36,IF(COUNTIF('Tablau ariannol'!H162:K162,'input data - hide'!$A$45)=0,'input data - hide'!$A$36,'input data - hide'!$A$35))</f>
        <v>Methu</v>
      </c>
    </row>
    <row r="52" spans="1:9" ht="14" x14ac:dyDescent="0.35">
      <c r="A52" s="347" t="s">
        <v>58</v>
      </c>
      <c r="B52" s="216"/>
      <c r="C52" s="216"/>
      <c r="D52" s="217"/>
      <c r="E52" s="208"/>
    </row>
    <row r="53" spans="1:9" x14ac:dyDescent="0.35">
      <c r="A53" s="312" t="s">
        <v>448</v>
      </c>
      <c r="B53" s="314" t="s">
        <v>353</v>
      </c>
      <c r="C53" s="209"/>
      <c r="D53" s="114" t="str">
        <f>+I53</f>
        <v>Methu</v>
      </c>
      <c r="E53" s="80"/>
      <c r="I53" s="218" t="str">
        <f>IF(OR(AND(NOT(OR(ValidationYearsAvailable=0,ValidationYearsAvailable=1,ValidationYearsAvailable=2)),'Data cyd-destunol'!D24=0),AND(NOT(OR(ValidationYearsAvailable=0,ValidationYearsAvailable=1)),'Data cyd-destunol'!E24=0),AND(ValidationYearsAvailable&lt;&gt;0,'Data cyd-destunol'!F24=0),'Data cyd-destunol'!G24=0,'Data cyd-destunol'!H24=0,'Data cyd-destunol'!I24=0,'Data cyd-destunol'!J24=0,IF($E$13='input data - hide'!$D$26,'Data cyd-destunol'!K24=0,FALSE)),'input data - hide'!$A$35,'input data - hide'!$A$36)</f>
        <v>Methu</v>
      </c>
    </row>
    <row r="54" spans="1:9" x14ac:dyDescent="0.35">
      <c r="A54" s="312" t="s">
        <v>449</v>
      </c>
      <c r="B54" s="250" t="s">
        <v>354</v>
      </c>
      <c r="C54" s="172"/>
      <c r="D54" s="114" t="str">
        <f>+I54</f>
        <v>Methu</v>
      </c>
      <c r="E54" s="80"/>
      <c r="I54" s="218" t="str">
        <f>IF(OR(AND(NOT(OR(ValidationYearsAvailable=0,ValidationYearsAvailable=1,ValidationYearsAvailable=2)),'Data cyd-destunol'!D30=0),AND(NOT(OR(ValidationYearsAvailable=0,ValidationYearsAvailable=1)),'Data cyd-destunol'!E30=0),AND(ValidationYearsAvailable&lt;&gt;0,'Data cyd-destunol'!F30=0),'Data cyd-destunol'!G30=0,'Data cyd-destunol'!H30=0,'Data cyd-destunol'!I30=0,'Data cyd-destunol'!J30=0,IF($E$13='input data - hide'!$D$26,'Data cyd-destunol'!K30=0,FALSE)),'input data - hide'!$A$35,'input data - hide'!$A$36)</f>
        <v>Methu</v>
      </c>
    </row>
    <row r="55" spans="1:9" x14ac:dyDescent="0.35">
      <c r="A55" s="312" t="s">
        <v>450</v>
      </c>
      <c r="B55" s="250" t="s">
        <v>62</v>
      </c>
      <c r="C55" s="172"/>
      <c r="D55" s="114" t="str">
        <f>+I55</f>
        <v>Methu</v>
      </c>
      <c r="E55" s="80"/>
      <c r="I55" s="218" t="str">
        <f>IF(OR(AND(NOT(OR(ValidationYearsAvailable=0,ValidationYearsAvailable=1,ValidationYearsAvailable=2)),'Data cyd-destunol'!D$39=0),AND(NOT(OR(ValidationYearsAvailable=0,ValidationYearsAvailable=1)),'Data cyd-destunol'!E$39=0),AND(ValidationYearsAvailable&lt;&gt;0,'Data cyd-destunol'!F$39=0),'Data cyd-destunol'!G$39=0,'Data cyd-destunol'!H$39=0,'Data cyd-destunol'!I$39=0,'Data cyd-destunol'!J$39=0,IF($E$13='input data - hide'!$D$26,'Data cyd-destunol'!K$39=0,FALSE)),'input data - hide'!$A$35,'input data - hide'!$A$36)</f>
        <v>Methu</v>
      </c>
    </row>
    <row r="56" spans="1:9" x14ac:dyDescent="0.35">
      <c r="A56" s="312" t="s">
        <v>451</v>
      </c>
      <c r="B56" s="250" t="s">
        <v>357</v>
      </c>
      <c r="C56" s="172"/>
      <c r="D56" s="114" t="str">
        <f t="shared" ref="D56:D60" si="4">+I56</f>
        <v>Methu</v>
      </c>
      <c r="E56" s="80"/>
      <c r="I56" s="218" t="str">
        <f>IF(IF(SUM('Data cyd-destunol'!G43:J43)+IF($E$13='input data - hide'!$D$26,SUM('Data cyd-destunol'!K43),0)+IF($E$10='input data - hide'!$B$28,SUM('Data cyd-destunol'!D43),0)+IF(OR($E$10='input data - hide'!$B$27,$E$10='input data - hide'!$B$28),SUM('Data cyd-destunol'!E43),0)+IF(OR($E$10='input data - hide'!$B$26,$E$10='input data - hide'!$B$27,$E$10='input data - hide'!$B$28),SUM('Data cyd-destunol'!F43),0)=0,'Data cyd-destunol'!C43='input data - hide'!$B$46,'Data cyd-destunol'!C43='input data - hide'!$B$45),'input data - hide'!$A$36,'input data - hide'!$A$35)</f>
        <v>Methu</v>
      </c>
    </row>
    <row r="57" spans="1:9" ht="13.5" customHeight="1" x14ac:dyDescent="0.35">
      <c r="A57" s="312" t="s">
        <v>362</v>
      </c>
      <c r="B57" s="365" t="s">
        <v>358</v>
      </c>
      <c r="C57" s="366"/>
      <c r="D57" s="100" t="str">
        <f>I57</f>
        <v>Llwyddo</v>
      </c>
      <c r="E57" s="80"/>
      <c r="I57" s="210" t="str">
        <f>IF(AND($E$13='input data - hide'!$D$28,$E$14='input data - hide'!$A$26,$E$15='input data - hide'!$A$26,$D$32='input data - hide'!$A$36),IF(SUM('Data cyd-destunol'!D48:J48)&gt;0,'input data - hide'!$A$36,'input data - hide'!$A$35),'input data - hide'!$A$36)</f>
        <v>Llwyddo</v>
      </c>
    </row>
    <row r="58" spans="1:9" ht="15.75" customHeight="1" x14ac:dyDescent="0.35">
      <c r="A58" s="312" t="s">
        <v>363</v>
      </c>
      <c r="B58" s="365" t="s">
        <v>360</v>
      </c>
      <c r="C58" s="366"/>
      <c r="D58" s="100" t="str">
        <f>I58</f>
        <v>Llwyddo</v>
      </c>
      <c r="E58" s="80"/>
      <c r="I58" s="210" t="str">
        <f>IF(AND($E$13='input data - hide'!$D$28,$E$14='input data - hide'!$A$26),IF(SUM('Data cyd-destunol'!H51:J51)&gt;0,'input data - hide'!$A$36,'input data - hide'!$A$35),'input data - hide'!$A$36)</f>
        <v>Llwyddo</v>
      </c>
    </row>
    <row r="59" spans="1:9" ht="25" x14ac:dyDescent="0.35">
      <c r="A59" s="312" t="s">
        <v>364</v>
      </c>
      <c r="B59" s="3" t="s">
        <v>359</v>
      </c>
      <c r="C59" s="2"/>
      <c r="D59" s="100" t="str">
        <f>I59</f>
        <v>Llwyddo</v>
      </c>
      <c r="E59" s="80"/>
      <c r="I59" s="210" t="str">
        <f>IF(AND($E$13='input data - hide'!$D$28,$E$14='input data - hide'!$A$26),IF(COUNTIF('Data cyd-destunol'!H52:J52,'input data - hide'!$A$45)=0,'input data - hide'!$A$36,'input data - hide'!$A$35),'input data - hide'!$A$36)</f>
        <v>Llwyddo</v>
      </c>
    </row>
    <row r="60" spans="1:9" ht="27" customHeight="1" x14ac:dyDescent="0.35">
      <c r="A60" s="313" t="s">
        <v>452</v>
      </c>
      <c r="B60" s="363" t="s">
        <v>361</v>
      </c>
      <c r="C60" s="364"/>
      <c r="D60" s="114" t="str">
        <f t="shared" si="4"/>
        <v>Llwyddo</v>
      </c>
      <c r="E60" s="80"/>
      <c r="I60" s="218" t="str">
        <f>IF('Data cyd-destunol'!G72=('Tablau ariannol'!G81+'Tablau ariannol'!G82+'Tablau ariannol'!G95+'Tablau ariannol'!G96+'Data cyd-destunol'!G43),'input data - hide'!$A$36,'input data - hide'!$A$35)</f>
        <v>Llwyddo</v>
      </c>
    </row>
    <row r="61" spans="1:9" ht="14" x14ac:dyDescent="0.35">
      <c r="A61" s="347" t="s">
        <v>373</v>
      </c>
      <c r="B61" s="216"/>
      <c r="C61" s="216"/>
      <c r="D61" s="217"/>
      <c r="E61" s="208"/>
    </row>
    <row r="62" spans="1:9" x14ac:dyDescent="0.35">
      <c r="A62" s="312" t="s">
        <v>453</v>
      </c>
      <c r="B62" s="250" t="s">
        <v>71</v>
      </c>
      <c r="C62" s="172"/>
      <c r="D62" s="102" t="str">
        <f>+I62</f>
        <v>Llwyddo</v>
      </c>
      <c r="E62" s="80"/>
      <c r="I62" s="212" t="str">
        <f>IF(AND(OR(IFERROR('Cynllunio senarios'!G15,0)=0,AND('Cynllunio senarios'!K15&lt;&gt;"",'Cynllunio senarios'!K15&lt;&gt;0)),OR(IFERROR('Cynllunio senarios'!G16,0)=0,AND('Cynllunio senarios'!K16&lt;&gt;"",'Cynllunio senarios'!K16&lt;&gt;0)),OR(IFERROR('Cynllunio senarios'!G21,0)=0,AND('Cynllunio senarios'!K21&lt;&gt;"",'Cynllunio senarios'!K21&lt;&gt;0))),'input data - hide'!$A$36,'input data - hide'!$A$35)</f>
        <v>Llwyddo</v>
      </c>
    </row>
    <row r="63" spans="1:9" x14ac:dyDescent="0.35">
      <c r="A63" s="312" t="s">
        <v>454</v>
      </c>
      <c r="B63" s="250" t="s">
        <v>72</v>
      </c>
      <c r="C63" s="172"/>
      <c r="D63" s="102" t="str">
        <f>+I63</f>
        <v>Methu</v>
      </c>
      <c r="E63" s="80"/>
      <c r="I63" s="212" t="str">
        <f>IF(AND(IFERROR('Cynllunio senarios'!I70,0)&lt;&gt;0,IFERROR('Cynllunio senarios'!J70,0)&lt;&gt;0),'input data - hide'!A36,'input data - hide'!A35)</f>
        <v>Methu</v>
      </c>
    </row>
    <row r="64" spans="1:9" x14ac:dyDescent="0.35">
      <c r="A64" s="312" t="s">
        <v>455</v>
      </c>
      <c r="B64" s="250" t="s">
        <v>73</v>
      </c>
      <c r="C64" s="172"/>
      <c r="D64" s="102" t="str">
        <f>+I64</f>
        <v>Methu</v>
      </c>
      <c r="E64" s="80"/>
      <c r="I64" s="212" t="str">
        <f t="array" ref="I64">IF(AND(SUMPRODUCT(ABS(IFERROR('Cynllunio senarios'!I76:I78,0)))&gt;0,SUMPRODUCT(ABS(IFERROR('Cynllunio senarios'!J76:J78,0)))&gt;0),'input data - hide'!A36,'input data - hide'!A35)</f>
        <v>Methu</v>
      </c>
    </row>
    <row r="65" spans="1:9" x14ac:dyDescent="0.35">
      <c r="A65" s="312" t="s">
        <v>456</v>
      </c>
      <c r="B65" s="250" t="s">
        <v>74</v>
      </c>
      <c r="C65" s="172"/>
      <c r="D65" s="102" t="str">
        <f>+I65</f>
        <v>Methu</v>
      </c>
      <c r="E65" s="80"/>
      <c r="I65" s="212" t="str">
        <f t="array" ref="I65">IF(AND(SUMPRODUCT(--ISNUMBER(IFERROR('Cynllunio senarios'!D89:D147,0)),--(IFERROR('Cynllunio senarios'!D89:D147,0)&lt;&gt;0))&gt;0,SUMPRODUCT(--ISNUMBER(IFERROR('Cynllunio senarios'!E89:E147,0)),--(IFERROR('Cynllunio senarios'!E89:E147,0)&lt;&gt;0))&gt;0,SUMPRODUCT(--ISNUMBER(IFERROR('Cynllunio senarios'!F89:F147,0)),--(IFERROR('Cynllunio senarios'!F89:F147,0)&lt;&gt;0))&gt;0,SUMPRODUCT(--ISNUMBER(IFERROR('Cynllunio senarios'!G89:G147,0)),--(IFERROR('Cynllunio senarios'!G89:G147,0)&lt;&gt;0))&gt;0,SUMPRODUCT(--ISNUMBER(IFERROR('Cynllunio senarios'!H89:H147,0)),--(IFERROR('Cynllunio senarios'!H89:H147,0)&lt;&gt;0))&gt;0,SUMPRODUCT(--ISNUMBER(IFERROR('Cynllunio senarios'!I89:I147,0)),--(IFERROR('Cynllunio senarios'!I89:I147,0)&lt;&gt;0))&gt;0,SUMPRODUCT(--ISNUMBER(IFERROR('Cynllunio senarios'!J89:J147,0)),--(IFERROR('Cynllunio senarios'!J89:J147,0)&lt;&gt;0))&gt;0,IF($E$13='input data - hide'!$D$26,SUMPRODUCT(--ISNUMBER(IFERROR('Cynllunio senarios'!K89:K147,0)),--(IFERROR('Cynllunio senarios'!K89:K147,0)&lt;&gt;0))&gt;0,TRUE)),'input data - hide'!$A$36,'input data - hide'!$A$35)</f>
        <v>Methu</v>
      </c>
    </row>
    <row r="66" spans="1:9" x14ac:dyDescent="0.35">
      <c r="A66" s="313" t="s">
        <v>457</v>
      </c>
      <c r="B66" s="307" t="s">
        <v>75</v>
      </c>
      <c r="C66" s="214"/>
      <c r="D66" s="103" t="str">
        <f>+I66</f>
        <v>Llwyddo</v>
      </c>
      <c r="E66" s="83"/>
      <c r="I66" s="212" t="str">
        <f t="array" ref="I66">IF(SUMPRODUCT(--ISNUMBER('Cynllunio senarios'!H147:K147))=4,'input data - hide'!$A$36,'input data - hide'!$A$35)</f>
        <v>Llwyddo</v>
      </c>
    </row>
    <row r="67" spans="1:9" s="21" customFormat="1" x14ac:dyDescent="0.35">
      <c r="D67" s="219"/>
    </row>
    <row r="68" spans="1:9" s="21" customFormat="1" x14ac:dyDescent="0.35">
      <c r="D68" s="219"/>
    </row>
    <row r="69" spans="1:9" s="21" customFormat="1" x14ac:dyDescent="0.35">
      <c r="D69" s="219"/>
    </row>
    <row r="70" spans="1:9" s="21" customFormat="1" x14ac:dyDescent="0.35">
      <c r="D70" s="219"/>
    </row>
    <row r="71" spans="1:9" s="21" customFormat="1" x14ac:dyDescent="0.35">
      <c r="D71" s="219"/>
    </row>
    <row r="72" spans="1:9" s="21" customFormat="1" x14ac:dyDescent="0.35">
      <c r="D72" s="219"/>
    </row>
    <row r="73" spans="1:9" s="21" customFormat="1" x14ac:dyDescent="0.35">
      <c r="D73" s="219"/>
    </row>
    <row r="74" spans="1:9" s="21" customFormat="1" x14ac:dyDescent="0.35">
      <c r="D74" s="219"/>
    </row>
    <row r="75" spans="1:9" s="21" customFormat="1" x14ac:dyDescent="0.35">
      <c r="D75" s="219"/>
    </row>
    <row r="76" spans="1:9" s="21" customFormat="1" x14ac:dyDescent="0.35">
      <c r="D76" s="219"/>
    </row>
    <row r="77" spans="1:9" s="21" customFormat="1" x14ac:dyDescent="0.35">
      <c r="D77" s="219"/>
    </row>
    <row r="78" spans="1:9" s="21" customFormat="1" x14ac:dyDescent="0.35">
      <c r="D78" s="219"/>
    </row>
    <row r="79" spans="1:9" s="21" customFormat="1" x14ac:dyDescent="0.35">
      <c r="D79" s="219"/>
    </row>
    <row r="80" spans="1:9" s="21" customFormat="1" x14ac:dyDescent="0.35">
      <c r="D80" s="219"/>
    </row>
    <row r="81" spans="2:9" s="21" customFormat="1" x14ac:dyDescent="0.35">
      <c r="D81" s="219"/>
      <c r="I81" s="6"/>
    </row>
    <row r="82" spans="2:9" s="21" customFormat="1" x14ac:dyDescent="0.35">
      <c r="D82" s="219"/>
      <c r="I82" s="6"/>
    </row>
    <row r="83" spans="2:9" s="21" customFormat="1" x14ac:dyDescent="0.35">
      <c r="D83" s="219"/>
      <c r="I83" s="6"/>
    </row>
    <row r="84" spans="2:9" s="21" customFormat="1" x14ac:dyDescent="0.35">
      <c r="D84" s="219"/>
      <c r="I84" s="6"/>
    </row>
    <row r="85" spans="2:9" s="21" customFormat="1" x14ac:dyDescent="0.35">
      <c r="D85" s="219"/>
    </row>
    <row r="86" spans="2:9" s="21" customFormat="1" x14ac:dyDescent="0.35">
      <c r="D86" s="219"/>
    </row>
    <row r="87" spans="2:9" s="21" customFormat="1" x14ac:dyDescent="0.35">
      <c r="D87" s="219"/>
    </row>
    <row r="88" spans="2:9" s="21" customFormat="1" x14ac:dyDescent="0.35">
      <c r="D88" s="219"/>
    </row>
    <row r="89" spans="2:9" s="21" customFormat="1" x14ac:dyDescent="0.35">
      <c r="D89" s="219"/>
    </row>
    <row r="90" spans="2:9" s="21" customFormat="1" x14ac:dyDescent="0.35">
      <c r="D90" s="219"/>
    </row>
    <row r="91" spans="2:9" s="21" customFormat="1" x14ac:dyDescent="0.35">
      <c r="D91" s="219"/>
    </row>
    <row r="92" spans="2:9" s="21" customFormat="1" hidden="1" x14ac:dyDescent="0.35">
      <c r="B92" s="21" t="s">
        <v>76</v>
      </c>
      <c r="D92" s="219"/>
    </row>
    <row r="93" spans="2:9" s="21" customFormat="1" hidden="1" x14ac:dyDescent="0.35">
      <c r="B93" s="21" t="s">
        <v>77</v>
      </c>
      <c r="D93" s="304" t="s">
        <v>78</v>
      </c>
    </row>
    <row r="94" spans="2:9" s="21" customFormat="1" hidden="1" x14ac:dyDescent="0.35">
      <c r="D94" s="219" t="s">
        <v>79</v>
      </c>
    </row>
    <row r="95" spans="2:9" s="21" customFormat="1" hidden="1" x14ac:dyDescent="0.35">
      <c r="D95" s="219" t="s">
        <v>80</v>
      </c>
    </row>
    <row r="96" spans="2:9" s="21" customFormat="1" hidden="1" x14ac:dyDescent="0.35">
      <c r="D96" s="219" t="s">
        <v>81</v>
      </c>
    </row>
    <row r="97" spans="4:4" s="21" customFormat="1" hidden="1" x14ac:dyDescent="0.35">
      <c r="D97" s="219" t="s">
        <v>82</v>
      </c>
    </row>
    <row r="98" spans="4:4" s="21" customFormat="1" hidden="1" x14ac:dyDescent="0.35">
      <c r="D98" s="219" t="s">
        <v>83</v>
      </c>
    </row>
    <row r="99" spans="4:4" s="21" customFormat="1" hidden="1" x14ac:dyDescent="0.35">
      <c r="D99" s="219" t="s">
        <v>84</v>
      </c>
    </row>
    <row r="100" spans="4:4" s="21" customFormat="1" hidden="1" x14ac:dyDescent="0.35">
      <c r="D100" s="219" t="s">
        <v>85</v>
      </c>
    </row>
    <row r="101" spans="4:4" s="21" customFormat="1" hidden="1" x14ac:dyDescent="0.35">
      <c r="D101" s="219" t="s">
        <v>86</v>
      </c>
    </row>
    <row r="102" spans="4:4" s="21" customFormat="1" x14ac:dyDescent="0.35">
      <c r="D102" s="219"/>
    </row>
    <row r="103" spans="4:4" s="21" customFormat="1" x14ac:dyDescent="0.35">
      <c r="D103" s="219"/>
    </row>
    <row r="104" spans="4:4" s="21" customFormat="1" x14ac:dyDescent="0.35">
      <c r="D104" s="219"/>
    </row>
    <row r="105" spans="4:4" s="21" customFormat="1" x14ac:dyDescent="0.35">
      <c r="D105" s="219"/>
    </row>
    <row r="106" spans="4:4" s="21" customFormat="1" x14ac:dyDescent="0.35">
      <c r="D106" s="219"/>
    </row>
    <row r="107" spans="4:4" s="21" customFormat="1" x14ac:dyDescent="0.35">
      <c r="D107" s="219"/>
    </row>
    <row r="108" spans="4:4" s="21" customFormat="1" x14ac:dyDescent="0.35">
      <c r="D108" s="219"/>
    </row>
    <row r="109" spans="4:4" s="21" customFormat="1" x14ac:dyDescent="0.35">
      <c r="D109" s="219"/>
    </row>
    <row r="110" spans="4:4" s="21" customFormat="1" x14ac:dyDescent="0.35">
      <c r="D110" s="219"/>
    </row>
    <row r="111" spans="4:4" s="21" customFormat="1" x14ac:dyDescent="0.35">
      <c r="D111" s="219"/>
    </row>
    <row r="112" spans="4:4" s="21" customFormat="1" x14ac:dyDescent="0.35">
      <c r="D112" s="219"/>
    </row>
    <row r="113" spans="4:4" s="21" customFormat="1" x14ac:dyDescent="0.35">
      <c r="D113" s="219"/>
    </row>
    <row r="114" spans="4:4" s="21" customFormat="1" x14ac:dyDescent="0.35">
      <c r="D114" s="219"/>
    </row>
    <row r="115" spans="4:4" s="21" customFormat="1" x14ac:dyDescent="0.35">
      <c r="D115" s="219"/>
    </row>
    <row r="116" spans="4:4" s="21" customFormat="1" x14ac:dyDescent="0.35">
      <c r="D116" s="219"/>
    </row>
    <row r="117" spans="4:4" s="21" customFormat="1" x14ac:dyDescent="0.35">
      <c r="D117" s="219"/>
    </row>
    <row r="118" spans="4:4" s="21" customFormat="1" x14ac:dyDescent="0.35">
      <c r="D118" s="219"/>
    </row>
    <row r="119" spans="4:4" s="21" customFormat="1" x14ac:dyDescent="0.35">
      <c r="D119" s="219"/>
    </row>
    <row r="120" spans="4:4" s="21" customFormat="1" x14ac:dyDescent="0.35">
      <c r="D120" s="219"/>
    </row>
    <row r="121" spans="4:4" s="21" customFormat="1" x14ac:dyDescent="0.35">
      <c r="D121" s="219"/>
    </row>
    <row r="122" spans="4:4" s="21" customFormat="1" x14ac:dyDescent="0.35">
      <c r="D122" s="219"/>
    </row>
    <row r="123" spans="4:4" s="21" customFormat="1" x14ac:dyDescent="0.35">
      <c r="D123" s="219"/>
    </row>
    <row r="124" spans="4:4" s="21" customFormat="1" x14ac:dyDescent="0.35">
      <c r="D124" s="219"/>
    </row>
    <row r="125" spans="4:4" s="21" customFormat="1" x14ac:dyDescent="0.35">
      <c r="D125" s="219"/>
    </row>
    <row r="126" spans="4:4" s="21" customFormat="1" x14ac:dyDescent="0.35">
      <c r="D126" s="219"/>
    </row>
    <row r="127" spans="4:4" s="21" customFormat="1" x14ac:dyDescent="0.35">
      <c r="D127" s="219"/>
    </row>
    <row r="128" spans="4:4" s="21" customFormat="1" x14ac:dyDescent="0.35">
      <c r="D128" s="219"/>
    </row>
    <row r="129" spans="4:9" s="21" customFormat="1" x14ac:dyDescent="0.35">
      <c r="D129" s="219"/>
    </row>
    <row r="130" spans="4:9" s="21" customFormat="1" x14ac:dyDescent="0.35">
      <c r="D130" s="219"/>
    </row>
    <row r="131" spans="4:9" s="21" customFormat="1" x14ac:dyDescent="0.35">
      <c r="D131" s="219"/>
    </row>
    <row r="132" spans="4:9" s="21" customFormat="1" x14ac:dyDescent="0.35">
      <c r="D132" s="219"/>
    </row>
    <row r="133" spans="4:9" s="21" customFormat="1" x14ac:dyDescent="0.35">
      <c r="D133" s="219"/>
    </row>
    <row r="134" spans="4:9" s="21" customFormat="1" x14ac:dyDescent="0.35">
      <c r="D134" s="219"/>
    </row>
    <row r="135" spans="4:9" s="21" customFormat="1" x14ac:dyDescent="0.35">
      <c r="D135" s="219"/>
    </row>
    <row r="136" spans="4:9" s="21" customFormat="1" x14ac:dyDescent="0.35">
      <c r="D136" s="219"/>
    </row>
    <row r="137" spans="4:9" s="21" customFormat="1" x14ac:dyDescent="0.35">
      <c r="D137" s="219"/>
    </row>
    <row r="138" spans="4:9" s="21" customFormat="1" x14ac:dyDescent="0.35">
      <c r="D138" s="219"/>
    </row>
    <row r="139" spans="4:9" s="21" customFormat="1" x14ac:dyDescent="0.35">
      <c r="D139" s="219"/>
    </row>
    <row r="140" spans="4:9" s="21" customFormat="1" x14ac:dyDescent="0.35">
      <c r="D140" s="219"/>
    </row>
    <row r="141" spans="4:9" s="21" customFormat="1" x14ac:dyDescent="0.35">
      <c r="D141" s="219"/>
    </row>
    <row r="142" spans="4:9" s="21" customFormat="1" x14ac:dyDescent="0.35">
      <c r="D142" s="219"/>
    </row>
    <row r="143" spans="4:9" x14ac:dyDescent="0.35">
      <c r="I143" s="6"/>
    </row>
    <row r="144" spans="4:9" x14ac:dyDescent="0.35">
      <c r="I144" s="6"/>
    </row>
    <row r="145" spans="9:9" x14ac:dyDescent="0.35">
      <c r="I145" s="6"/>
    </row>
    <row r="146" spans="9:9" x14ac:dyDescent="0.35">
      <c r="I146" s="6"/>
    </row>
    <row r="147" spans="9:9" x14ac:dyDescent="0.35">
      <c r="I147" s="6"/>
    </row>
    <row r="148" spans="9:9" x14ac:dyDescent="0.35">
      <c r="I148" s="6"/>
    </row>
    <row r="149" spans="9:9" x14ac:dyDescent="0.35">
      <c r="I149" s="6"/>
    </row>
    <row r="150" spans="9:9" x14ac:dyDescent="0.35">
      <c r="I150" s="6"/>
    </row>
    <row r="151" spans="9:9" x14ac:dyDescent="0.35">
      <c r="I151" s="6"/>
    </row>
    <row r="152" spans="9:9" x14ac:dyDescent="0.35">
      <c r="I152" s="6"/>
    </row>
    <row r="153" spans="9:9" x14ac:dyDescent="0.35">
      <c r="I153" s="6"/>
    </row>
    <row r="154" spans="9:9" x14ac:dyDescent="0.35">
      <c r="I154" s="6"/>
    </row>
    <row r="155" spans="9:9" x14ac:dyDescent="0.35">
      <c r="I155" s="6"/>
    </row>
    <row r="156" spans="9:9" x14ac:dyDescent="0.35">
      <c r="I156" s="6"/>
    </row>
    <row r="157" spans="9:9" x14ac:dyDescent="0.35">
      <c r="I157" s="6"/>
    </row>
    <row r="158" spans="9:9" x14ac:dyDescent="0.35">
      <c r="I158" s="6"/>
    </row>
    <row r="159" spans="9:9" x14ac:dyDescent="0.35">
      <c r="I159" s="6"/>
    </row>
    <row r="160" spans="9:9" x14ac:dyDescent="0.35">
      <c r="I160" s="6"/>
    </row>
    <row r="161" spans="9:9" x14ac:dyDescent="0.35">
      <c r="I161" s="6"/>
    </row>
    <row r="162" spans="9:9" x14ac:dyDescent="0.35">
      <c r="I162" s="6"/>
    </row>
    <row r="163" spans="9:9" x14ac:dyDescent="0.35">
      <c r="I163" s="6"/>
    </row>
    <row r="164" spans="9:9" x14ac:dyDescent="0.35">
      <c r="I164" s="6"/>
    </row>
    <row r="165" spans="9:9" x14ac:dyDescent="0.35">
      <c r="I165" s="6"/>
    </row>
    <row r="166" spans="9:9" x14ac:dyDescent="0.35">
      <c r="I166" s="6"/>
    </row>
    <row r="167" spans="9:9" x14ac:dyDescent="0.35">
      <c r="I167" s="6"/>
    </row>
    <row r="168" spans="9:9" x14ac:dyDescent="0.35">
      <c r="I168" s="6"/>
    </row>
    <row r="169" spans="9:9" x14ac:dyDescent="0.35">
      <c r="I169" s="6"/>
    </row>
    <row r="170" spans="9:9" x14ac:dyDescent="0.35">
      <c r="I170" s="6"/>
    </row>
    <row r="171" spans="9:9" x14ac:dyDescent="0.35">
      <c r="I171" s="6"/>
    </row>
    <row r="172" spans="9:9" x14ac:dyDescent="0.35">
      <c r="I172" s="6"/>
    </row>
    <row r="173" spans="9:9" x14ac:dyDescent="0.35">
      <c r="I173" s="6"/>
    </row>
    <row r="174" spans="9:9" x14ac:dyDescent="0.35">
      <c r="I174" s="6"/>
    </row>
    <row r="175" spans="9:9" x14ac:dyDescent="0.35">
      <c r="I175" s="6"/>
    </row>
    <row r="176" spans="9:9" x14ac:dyDescent="0.35">
      <c r="I176" s="6"/>
    </row>
    <row r="177" spans="9:9" x14ac:dyDescent="0.35">
      <c r="I177" s="6"/>
    </row>
    <row r="178" spans="9:9" x14ac:dyDescent="0.35">
      <c r="I178" s="6"/>
    </row>
    <row r="179" spans="9:9" x14ac:dyDescent="0.35">
      <c r="I179" s="6"/>
    </row>
    <row r="180" spans="9:9" x14ac:dyDescent="0.35">
      <c r="I180" s="6"/>
    </row>
    <row r="181" spans="9:9" x14ac:dyDescent="0.35">
      <c r="I181" s="6"/>
    </row>
    <row r="182" spans="9:9" x14ac:dyDescent="0.35">
      <c r="I182" s="6"/>
    </row>
    <row r="183" spans="9:9" x14ac:dyDescent="0.35">
      <c r="I183" s="6"/>
    </row>
    <row r="184" spans="9:9" x14ac:dyDescent="0.35">
      <c r="I184" s="6"/>
    </row>
    <row r="185" spans="9:9" x14ac:dyDescent="0.35">
      <c r="I185" s="6"/>
    </row>
    <row r="186" spans="9:9" x14ac:dyDescent="0.35">
      <c r="I186" s="6"/>
    </row>
    <row r="187" spans="9:9" x14ac:dyDescent="0.35">
      <c r="I187" s="6"/>
    </row>
    <row r="188" spans="9:9" x14ac:dyDescent="0.35">
      <c r="I188" s="6"/>
    </row>
    <row r="189" spans="9:9" x14ac:dyDescent="0.35">
      <c r="I189" s="6"/>
    </row>
    <row r="190" spans="9:9" x14ac:dyDescent="0.35">
      <c r="I190" s="6"/>
    </row>
    <row r="191" spans="9:9" x14ac:dyDescent="0.35">
      <c r="I191" s="6"/>
    </row>
    <row r="192" spans="9:9" x14ac:dyDescent="0.35">
      <c r="I192" s="6"/>
    </row>
    <row r="193" spans="9:9" x14ac:dyDescent="0.35">
      <c r="I193" s="6"/>
    </row>
    <row r="194" spans="9:9" x14ac:dyDescent="0.35">
      <c r="I194" s="6"/>
    </row>
    <row r="195" spans="9:9" x14ac:dyDescent="0.35">
      <c r="I195" s="6"/>
    </row>
    <row r="196" spans="9:9" x14ac:dyDescent="0.35">
      <c r="I196" s="6"/>
    </row>
    <row r="197" spans="9:9" x14ac:dyDescent="0.35">
      <c r="I197" s="6"/>
    </row>
    <row r="198" spans="9:9" x14ac:dyDescent="0.35">
      <c r="I198" s="6"/>
    </row>
    <row r="199" spans="9:9" x14ac:dyDescent="0.35">
      <c r="I199" s="6"/>
    </row>
    <row r="200" spans="9:9" x14ac:dyDescent="0.35">
      <c r="I200" s="6"/>
    </row>
    <row r="201" spans="9:9" x14ac:dyDescent="0.35">
      <c r="I201" s="6"/>
    </row>
    <row r="202" spans="9:9" x14ac:dyDescent="0.35">
      <c r="I202" s="6"/>
    </row>
    <row r="203" spans="9:9" x14ac:dyDescent="0.35">
      <c r="I203" s="6"/>
    </row>
    <row r="204" spans="9:9" x14ac:dyDescent="0.35">
      <c r="I204" s="6"/>
    </row>
    <row r="205" spans="9:9" x14ac:dyDescent="0.35">
      <c r="I205" s="6"/>
    </row>
    <row r="206" spans="9:9" x14ac:dyDescent="0.35">
      <c r="I206" s="6"/>
    </row>
    <row r="207" spans="9:9" x14ac:dyDescent="0.35">
      <c r="I207" s="6"/>
    </row>
    <row r="208" spans="9:9" x14ac:dyDescent="0.35">
      <c r="I208" s="6"/>
    </row>
    <row r="209" spans="9:9" x14ac:dyDescent="0.35">
      <c r="I209" s="6"/>
    </row>
    <row r="210" spans="9:9" x14ac:dyDescent="0.35">
      <c r="I210" s="6"/>
    </row>
    <row r="211" spans="9:9" x14ac:dyDescent="0.35">
      <c r="I211" s="6"/>
    </row>
    <row r="212" spans="9:9" x14ac:dyDescent="0.35">
      <c r="I212" s="6"/>
    </row>
    <row r="213" spans="9:9" x14ac:dyDescent="0.35">
      <c r="I213" s="6"/>
    </row>
    <row r="214" spans="9:9" x14ac:dyDescent="0.35">
      <c r="I214" s="6"/>
    </row>
    <row r="215" spans="9:9" x14ac:dyDescent="0.35">
      <c r="I215" s="6"/>
    </row>
    <row r="216" spans="9:9" x14ac:dyDescent="0.35">
      <c r="I216" s="6"/>
    </row>
    <row r="217" spans="9:9" x14ac:dyDescent="0.35">
      <c r="I217" s="6"/>
    </row>
    <row r="218" spans="9:9" x14ac:dyDescent="0.35">
      <c r="I218" s="6"/>
    </row>
    <row r="219" spans="9:9" x14ac:dyDescent="0.35">
      <c r="I219" s="6"/>
    </row>
    <row r="220" spans="9:9" x14ac:dyDescent="0.35">
      <c r="I220" s="6"/>
    </row>
    <row r="221" spans="9:9" x14ac:dyDescent="0.35">
      <c r="I221" s="6"/>
    </row>
    <row r="222" spans="9:9" x14ac:dyDescent="0.35">
      <c r="I222" s="6"/>
    </row>
    <row r="223" spans="9:9" x14ac:dyDescent="0.35">
      <c r="I223" s="6"/>
    </row>
    <row r="224" spans="9:9" x14ac:dyDescent="0.35">
      <c r="I224" s="6"/>
    </row>
    <row r="225" spans="9:9" x14ac:dyDescent="0.35">
      <c r="I225" s="6"/>
    </row>
    <row r="226" spans="9:9" x14ac:dyDescent="0.35">
      <c r="I226" s="6"/>
    </row>
    <row r="227" spans="9:9" x14ac:dyDescent="0.35">
      <c r="I227" s="6"/>
    </row>
    <row r="228" spans="9:9" x14ac:dyDescent="0.35">
      <c r="I228" s="6"/>
    </row>
    <row r="229" spans="9:9" x14ac:dyDescent="0.35">
      <c r="I229" s="6"/>
    </row>
    <row r="230" spans="9:9" x14ac:dyDescent="0.35">
      <c r="I230" s="6"/>
    </row>
    <row r="231" spans="9:9" x14ac:dyDescent="0.35">
      <c r="I231" s="6"/>
    </row>
    <row r="232" spans="9:9" x14ac:dyDescent="0.35">
      <c r="I232" s="6"/>
    </row>
    <row r="233" spans="9:9" x14ac:dyDescent="0.35">
      <c r="I233" s="6"/>
    </row>
    <row r="234" spans="9:9" x14ac:dyDescent="0.35">
      <c r="I234" s="6"/>
    </row>
    <row r="235" spans="9:9" x14ac:dyDescent="0.35">
      <c r="I235" s="6"/>
    </row>
    <row r="236" spans="9:9" x14ac:dyDescent="0.35">
      <c r="I236" s="6"/>
    </row>
    <row r="237" spans="9:9" x14ac:dyDescent="0.35">
      <c r="I237" s="6"/>
    </row>
    <row r="238" spans="9:9" x14ac:dyDescent="0.35">
      <c r="I238" s="6"/>
    </row>
    <row r="239" spans="9:9" x14ac:dyDescent="0.35">
      <c r="I239" s="6"/>
    </row>
    <row r="240" spans="9:9" x14ac:dyDescent="0.35">
      <c r="I240" s="6"/>
    </row>
    <row r="241" spans="9:9" x14ac:dyDescent="0.35">
      <c r="I241" s="6"/>
    </row>
    <row r="242" spans="9:9" x14ac:dyDescent="0.35">
      <c r="I242" s="6"/>
    </row>
    <row r="243" spans="9:9" x14ac:dyDescent="0.35">
      <c r="I243" s="6"/>
    </row>
    <row r="244" spans="9:9" x14ac:dyDescent="0.35">
      <c r="I244" s="6"/>
    </row>
    <row r="245" spans="9:9" x14ac:dyDescent="0.35">
      <c r="I245" s="6"/>
    </row>
    <row r="246" spans="9:9" x14ac:dyDescent="0.35">
      <c r="I246" s="6"/>
    </row>
    <row r="247" spans="9:9" x14ac:dyDescent="0.35">
      <c r="I247" s="6"/>
    </row>
    <row r="248" spans="9:9" x14ac:dyDescent="0.35">
      <c r="I248" s="6"/>
    </row>
    <row r="249" spans="9:9" x14ac:dyDescent="0.35">
      <c r="I249" s="6"/>
    </row>
    <row r="250" spans="9:9" x14ac:dyDescent="0.35">
      <c r="I250" s="6"/>
    </row>
    <row r="251" spans="9:9" x14ac:dyDescent="0.35">
      <c r="I251" s="6"/>
    </row>
    <row r="252" spans="9:9" x14ac:dyDescent="0.35">
      <c r="I252" s="6"/>
    </row>
    <row r="253" spans="9:9" x14ac:dyDescent="0.35">
      <c r="I253" s="6"/>
    </row>
    <row r="254" spans="9:9" x14ac:dyDescent="0.35">
      <c r="I254" s="6"/>
    </row>
    <row r="255" spans="9:9" x14ac:dyDescent="0.35">
      <c r="I255" s="6"/>
    </row>
    <row r="256" spans="9:9" x14ac:dyDescent="0.35">
      <c r="I256" s="6"/>
    </row>
    <row r="257" spans="9:9" x14ac:dyDescent="0.35">
      <c r="I257" s="6"/>
    </row>
    <row r="258" spans="9:9" x14ac:dyDescent="0.35">
      <c r="I258" s="6"/>
    </row>
    <row r="259" spans="9:9" x14ac:dyDescent="0.35">
      <c r="I259" s="6"/>
    </row>
    <row r="260" spans="9:9" x14ac:dyDescent="0.35">
      <c r="I260" s="6"/>
    </row>
    <row r="261" spans="9:9" x14ac:dyDescent="0.35">
      <c r="I261" s="6"/>
    </row>
    <row r="262" spans="9:9" x14ac:dyDescent="0.35">
      <c r="I262" s="6"/>
    </row>
    <row r="263" spans="9:9" x14ac:dyDescent="0.35">
      <c r="I263" s="6"/>
    </row>
    <row r="264" spans="9:9" x14ac:dyDescent="0.35">
      <c r="I264" s="6"/>
    </row>
    <row r="265" spans="9:9" x14ac:dyDescent="0.35">
      <c r="I265" s="6"/>
    </row>
    <row r="266" spans="9:9" x14ac:dyDescent="0.35">
      <c r="I266" s="6"/>
    </row>
    <row r="267" spans="9:9" x14ac:dyDescent="0.35">
      <c r="I267" s="6"/>
    </row>
    <row r="268" spans="9:9" x14ac:dyDescent="0.35">
      <c r="I268" s="6"/>
    </row>
    <row r="269" spans="9:9" x14ac:dyDescent="0.35">
      <c r="I269" s="6"/>
    </row>
    <row r="270" spans="9:9" x14ac:dyDescent="0.35">
      <c r="I270" s="6"/>
    </row>
    <row r="271" spans="9:9" x14ac:dyDescent="0.35">
      <c r="I271" s="6"/>
    </row>
    <row r="272" spans="9:9" x14ac:dyDescent="0.35">
      <c r="I272" s="6"/>
    </row>
    <row r="273" spans="9:9" x14ac:dyDescent="0.35">
      <c r="I273" s="6"/>
    </row>
    <row r="274" spans="9:9" x14ac:dyDescent="0.35">
      <c r="I274" s="6"/>
    </row>
    <row r="275" spans="9:9" x14ac:dyDescent="0.35">
      <c r="I275" s="6"/>
    </row>
    <row r="276" spans="9:9" x14ac:dyDescent="0.35">
      <c r="I276" s="6"/>
    </row>
    <row r="277" spans="9:9" x14ac:dyDescent="0.35">
      <c r="I277" s="6"/>
    </row>
    <row r="278" spans="9:9" x14ac:dyDescent="0.35">
      <c r="I278" s="6"/>
    </row>
    <row r="279" spans="9:9" x14ac:dyDescent="0.35">
      <c r="I279" s="6"/>
    </row>
    <row r="280" spans="9:9" x14ac:dyDescent="0.35">
      <c r="I280" s="6"/>
    </row>
    <row r="281" spans="9:9" x14ac:dyDescent="0.35">
      <c r="I281" s="6"/>
    </row>
    <row r="282" spans="9:9" x14ac:dyDescent="0.35">
      <c r="I282" s="6"/>
    </row>
    <row r="283" spans="9:9" x14ac:dyDescent="0.35">
      <c r="I283" s="6"/>
    </row>
    <row r="284" spans="9:9" x14ac:dyDescent="0.35">
      <c r="I284" s="6"/>
    </row>
    <row r="285" spans="9:9" x14ac:dyDescent="0.35">
      <c r="I285" s="6"/>
    </row>
    <row r="286" spans="9:9" x14ac:dyDescent="0.35">
      <c r="I286" s="6"/>
    </row>
    <row r="287" spans="9:9" x14ac:dyDescent="0.35">
      <c r="I287" s="6"/>
    </row>
    <row r="288" spans="9:9" x14ac:dyDescent="0.35">
      <c r="I288" s="6"/>
    </row>
    <row r="289" spans="9:9" x14ac:dyDescent="0.35">
      <c r="I289" s="6"/>
    </row>
    <row r="290" spans="9:9" x14ac:dyDescent="0.35">
      <c r="I290" s="6"/>
    </row>
    <row r="291" spans="9:9" x14ac:dyDescent="0.35">
      <c r="I291" s="6"/>
    </row>
    <row r="292" spans="9:9" x14ac:dyDescent="0.35">
      <c r="I292" s="6"/>
    </row>
    <row r="293" spans="9:9" x14ac:dyDescent="0.35">
      <c r="I293" s="6"/>
    </row>
    <row r="294" spans="9:9" x14ac:dyDescent="0.35">
      <c r="I294" s="6"/>
    </row>
    <row r="295" spans="9:9" x14ac:dyDescent="0.35">
      <c r="I295" s="6"/>
    </row>
    <row r="296" spans="9:9" x14ac:dyDescent="0.35">
      <c r="I296" s="6"/>
    </row>
    <row r="297" spans="9:9" x14ac:dyDescent="0.35">
      <c r="I297" s="6"/>
    </row>
    <row r="298" spans="9:9" x14ac:dyDescent="0.35">
      <c r="I298" s="6"/>
    </row>
    <row r="299" spans="9:9" x14ac:dyDescent="0.35">
      <c r="I299" s="6"/>
    </row>
    <row r="300" spans="9:9" x14ac:dyDescent="0.35">
      <c r="I300" s="6"/>
    </row>
    <row r="301" spans="9:9" x14ac:dyDescent="0.35">
      <c r="I301" s="6"/>
    </row>
    <row r="302" spans="9:9" x14ac:dyDescent="0.35">
      <c r="I302" s="6"/>
    </row>
    <row r="303" spans="9:9" x14ac:dyDescent="0.35">
      <c r="I303" s="6"/>
    </row>
    <row r="304" spans="9:9" x14ac:dyDescent="0.35">
      <c r="I304" s="6"/>
    </row>
    <row r="305" spans="9:9" x14ac:dyDescent="0.35">
      <c r="I305" s="6"/>
    </row>
    <row r="306" spans="9:9" x14ac:dyDescent="0.35">
      <c r="I306" s="6"/>
    </row>
    <row r="307" spans="9:9" x14ac:dyDescent="0.35">
      <c r="I307" s="6"/>
    </row>
    <row r="308" spans="9:9" x14ac:dyDescent="0.35">
      <c r="I308" s="6"/>
    </row>
    <row r="309" spans="9:9" x14ac:dyDescent="0.35">
      <c r="I309" s="6"/>
    </row>
    <row r="310" spans="9:9" x14ac:dyDescent="0.35">
      <c r="I310" s="6"/>
    </row>
    <row r="311" spans="9:9" x14ac:dyDescent="0.35">
      <c r="I311" s="6"/>
    </row>
    <row r="312" spans="9:9" x14ac:dyDescent="0.35">
      <c r="I312" s="6"/>
    </row>
    <row r="313" spans="9:9" x14ac:dyDescent="0.35">
      <c r="I313" s="6"/>
    </row>
    <row r="314" spans="9:9" x14ac:dyDescent="0.35">
      <c r="I314" s="6"/>
    </row>
    <row r="315" spans="9:9" x14ac:dyDescent="0.35">
      <c r="I315" s="6"/>
    </row>
    <row r="316" spans="9:9" x14ac:dyDescent="0.35">
      <c r="I316" s="6"/>
    </row>
    <row r="317" spans="9:9" x14ac:dyDescent="0.35">
      <c r="I317" s="6"/>
    </row>
    <row r="318" spans="9:9" x14ac:dyDescent="0.35">
      <c r="I318" s="6"/>
    </row>
    <row r="319" spans="9:9" x14ac:dyDescent="0.35">
      <c r="I319" s="6"/>
    </row>
    <row r="320" spans="9:9" x14ac:dyDescent="0.35">
      <c r="I320" s="6"/>
    </row>
    <row r="321" spans="9:9" x14ac:dyDescent="0.35">
      <c r="I321" s="6"/>
    </row>
    <row r="322" spans="9:9" x14ac:dyDescent="0.35">
      <c r="I322" s="6"/>
    </row>
    <row r="323" spans="9:9" x14ac:dyDescent="0.35">
      <c r="I323" s="6"/>
    </row>
    <row r="324" spans="9:9" x14ac:dyDescent="0.35">
      <c r="I324" s="6"/>
    </row>
    <row r="325" spans="9:9" x14ac:dyDescent="0.35">
      <c r="I325" s="6"/>
    </row>
    <row r="326" spans="9:9" x14ac:dyDescent="0.35">
      <c r="I326" s="6"/>
    </row>
    <row r="327" spans="9:9" x14ac:dyDescent="0.35">
      <c r="I327" s="6"/>
    </row>
    <row r="328" spans="9:9" x14ac:dyDescent="0.35">
      <c r="I328" s="6"/>
    </row>
    <row r="329" spans="9:9" x14ac:dyDescent="0.35">
      <c r="I329" s="6"/>
    </row>
    <row r="330" spans="9:9" x14ac:dyDescent="0.35">
      <c r="I330" s="6"/>
    </row>
    <row r="331" spans="9:9" x14ac:dyDescent="0.35">
      <c r="I331" s="6"/>
    </row>
    <row r="332" spans="9:9" x14ac:dyDescent="0.35">
      <c r="I332" s="6"/>
    </row>
    <row r="333" spans="9:9" x14ac:dyDescent="0.35">
      <c r="I333" s="6"/>
    </row>
    <row r="334" spans="9:9" x14ac:dyDescent="0.35">
      <c r="I334" s="6"/>
    </row>
    <row r="335" spans="9:9" x14ac:dyDescent="0.35">
      <c r="I335" s="6"/>
    </row>
    <row r="336" spans="9:9" x14ac:dyDescent="0.35">
      <c r="I336" s="6"/>
    </row>
    <row r="337" spans="9:9" x14ac:dyDescent="0.35">
      <c r="I337" s="6"/>
    </row>
    <row r="338" spans="9:9" x14ac:dyDescent="0.35">
      <c r="I338" s="6"/>
    </row>
    <row r="339" spans="9:9" x14ac:dyDescent="0.35">
      <c r="I339" s="6"/>
    </row>
    <row r="340" spans="9:9" x14ac:dyDescent="0.35">
      <c r="I340" s="6"/>
    </row>
    <row r="341" spans="9:9" x14ac:dyDescent="0.35">
      <c r="I341" s="6"/>
    </row>
    <row r="342" spans="9:9" x14ac:dyDescent="0.35">
      <c r="I342" s="6"/>
    </row>
    <row r="343" spans="9:9" x14ac:dyDescent="0.35">
      <c r="I343" s="6"/>
    </row>
    <row r="344" spans="9:9" x14ac:dyDescent="0.35">
      <c r="I344" s="6"/>
    </row>
    <row r="345" spans="9:9" x14ac:dyDescent="0.35">
      <c r="I345" s="6"/>
    </row>
    <row r="346" spans="9:9" x14ac:dyDescent="0.35">
      <c r="I346" s="6"/>
    </row>
    <row r="347" spans="9:9" x14ac:dyDescent="0.35">
      <c r="I347" s="6"/>
    </row>
    <row r="348" spans="9:9" x14ac:dyDescent="0.35">
      <c r="I348" s="6"/>
    </row>
    <row r="349" spans="9:9" x14ac:dyDescent="0.35">
      <c r="I349" s="6"/>
    </row>
    <row r="350" spans="9:9" x14ac:dyDescent="0.35">
      <c r="I350" s="6"/>
    </row>
    <row r="351" spans="9:9" x14ac:dyDescent="0.35">
      <c r="I351" s="6"/>
    </row>
    <row r="352" spans="9:9" x14ac:dyDescent="0.35">
      <c r="I352" s="6"/>
    </row>
    <row r="353" spans="9:9" x14ac:dyDescent="0.35">
      <c r="I353" s="6"/>
    </row>
    <row r="354" spans="9:9" x14ac:dyDescent="0.35">
      <c r="I354" s="6"/>
    </row>
    <row r="355" spans="9:9" x14ac:dyDescent="0.35">
      <c r="I355" s="6"/>
    </row>
    <row r="356" spans="9:9" x14ac:dyDescent="0.35">
      <c r="I356" s="6"/>
    </row>
    <row r="357" spans="9:9" x14ac:dyDescent="0.35">
      <c r="I357" s="6"/>
    </row>
    <row r="358" spans="9:9" x14ac:dyDescent="0.35">
      <c r="I358" s="6"/>
    </row>
    <row r="359" spans="9:9" x14ac:dyDescent="0.35">
      <c r="I359" s="6"/>
    </row>
    <row r="360" spans="9:9" x14ac:dyDescent="0.35">
      <c r="I360" s="6"/>
    </row>
    <row r="361" spans="9:9" x14ac:dyDescent="0.35">
      <c r="I361" s="6"/>
    </row>
    <row r="362" spans="9:9" x14ac:dyDescent="0.35">
      <c r="I362" s="6"/>
    </row>
    <row r="363" spans="9:9" x14ac:dyDescent="0.35">
      <c r="I363" s="6"/>
    </row>
    <row r="364" spans="9:9" x14ac:dyDescent="0.35">
      <c r="I364" s="6"/>
    </row>
    <row r="365" spans="9:9" x14ac:dyDescent="0.35">
      <c r="I365" s="6"/>
    </row>
    <row r="366" spans="9:9" x14ac:dyDescent="0.35">
      <c r="I366" s="6"/>
    </row>
    <row r="367" spans="9:9" x14ac:dyDescent="0.35">
      <c r="I367" s="6"/>
    </row>
    <row r="368" spans="9:9" x14ac:dyDescent="0.35">
      <c r="I368" s="6"/>
    </row>
    <row r="369" spans="9:9" x14ac:dyDescent="0.35">
      <c r="I369" s="6"/>
    </row>
    <row r="370" spans="9:9" x14ac:dyDescent="0.35">
      <c r="I370" s="6"/>
    </row>
    <row r="371" spans="9:9" x14ac:dyDescent="0.35">
      <c r="I371" s="6"/>
    </row>
    <row r="372" spans="9:9" x14ac:dyDescent="0.35">
      <c r="I372" s="6"/>
    </row>
    <row r="373" spans="9:9" x14ac:dyDescent="0.35">
      <c r="I373" s="6"/>
    </row>
    <row r="374" spans="9:9" x14ac:dyDescent="0.35">
      <c r="I374" s="6"/>
    </row>
    <row r="375" spans="9:9" x14ac:dyDescent="0.35">
      <c r="I375" s="6"/>
    </row>
    <row r="376" spans="9:9" x14ac:dyDescent="0.35">
      <c r="I376" s="6"/>
    </row>
    <row r="377" spans="9:9" x14ac:dyDescent="0.35">
      <c r="I377" s="6"/>
    </row>
    <row r="378" spans="9:9" x14ac:dyDescent="0.35">
      <c r="I378" s="6"/>
    </row>
    <row r="379" spans="9:9" x14ac:dyDescent="0.35">
      <c r="I379" s="6"/>
    </row>
    <row r="380" spans="9:9" x14ac:dyDescent="0.35">
      <c r="I380" s="6"/>
    </row>
    <row r="381" spans="9:9" x14ac:dyDescent="0.35">
      <c r="I381" s="6"/>
    </row>
    <row r="382" spans="9:9" x14ac:dyDescent="0.35">
      <c r="I382" s="6"/>
    </row>
    <row r="383" spans="9:9" x14ac:dyDescent="0.35">
      <c r="I383" s="6"/>
    </row>
    <row r="384" spans="9:9" x14ac:dyDescent="0.35">
      <c r="I384" s="6"/>
    </row>
    <row r="385" spans="9:9" x14ac:dyDescent="0.35">
      <c r="I385" s="6"/>
    </row>
    <row r="386" spans="9:9" x14ac:dyDescent="0.35">
      <c r="I386" s="6"/>
    </row>
    <row r="387" spans="9:9" x14ac:dyDescent="0.35">
      <c r="I387" s="6"/>
    </row>
    <row r="388" spans="9:9" x14ac:dyDescent="0.35">
      <c r="I388" s="6"/>
    </row>
    <row r="389" spans="9:9" x14ac:dyDescent="0.35">
      <c r="I389" s="6"/>
    </row>
    <row r="390" spans="9:9" x14ac:dyDescent="0.35">
      <c r="I390" s="6"/>
    </row>
    <row r="391" spans="9:9" x14ac:dyDescent="0.35">
      <c r="I391" s="6"/>
    </row>
    <row r="392" spans="9:9" x14ac:dyDescent="0.35">
      <c r="I392" s="6"/>
    </row>
    <row r="393" spans="9:9" x14ac:dyDescent="0.35">
      <c r="I393" s="6"/>
    </row>
    <row r="394" spans="9:9" x14ac:dyDescent="0.35">
      <c r="I394" s="6"/>
    </row>
    <row r="395" spans="9:9" x14ac:dyDescent="0.35">
      <c r="I395" s="6"/>
    </row>
    <row r="396" spans="9:9" x14ac:dyDescent="0.35">
      <c r="I396" s="6"/>
    </row>
    <row r="397" spans="9:9" x14ac:dyDescent="0.35">
      <c r="I397" s="6"/>
    </row>
    <row r="398" spans="9:9" x14ac:dyDescent="0.35">
      <c r="I398" s="6"/>
    </row>
    <row r="399" spans="9:9" x14ac:dyDescent="0.35">
      <c r="I399" s="6"/>
    </row>
    <row r="400" spans="9:9" x14ac:dyDescent="0.35">
      <c r="I400" s="6"/>
    </row>
    <row r="401" spans="9:9" x14ac:dyDescent="0.35">
      <c r="I401" s="6"/>
    </row>
    <row r="402" spans="9:9" x14ac:dyDescent="0.35">
      <c r="I402" s="6"/>
    </row>
    <row r="403" spans="9:9" x14ac:dyDescent="0.35">
      <c r="I403" s="6"/>
    </row>
    <row r="404" spans="9:9" x14ac:dyDescent="0.35">
      <c r="I404" s="6"/>
    </row>
    <row r="405" spans="9:9" x14ac:dyDescent="0.35">
      <c r="I405" s="6"/>
    </row>
    <row r="406" spans="9:9" x14ac:dyDescent="0.35">
      <c r="I406" s="6"/>
    </row>
    <row r="407" spans="9:9" x14ac:dyDescent="0.35">
      <c r="I407" s="6"/>
    </row>
    <row r="408" spans="9:9" x14ac:dyDescent="0.35">
      <c r="I408" s="6"/>
    </row>
    <row r="409" spans="9:9" x14ac:dyDescent="0.35">
      <c r="I409" s="6"/>
    </row>
    <row r="410" spans="9:9" x14ac:dyDescent="0.35">
      <c r="I410" s="6"/>
    </row>
    <row r="411" spans="9:9" x14ac:dyDescent="0.35">
      <c r="I411" s="6"/>
    </row>
    <row r="412" spans="9:9" x14ac:dyDescent="0.35">
      <c r="I412" s="6"/>
    </row>
    <row r="413" spans="9:9" x14ac:dyDescent="0.35">
      <c r="I413" s="6"/>
    </row>
    <row r="414" spans="9:9" x14ac:dyDescent="0.35">
      <c r="I414" s="6"/>
    </row>
    <row r="415" spans="9:9" x14ac:dyDescent="0.35">
      <c r="I415" s="6"/>
    </row>
    <row r="416" spans="9:9" x14ac:dyDescent="0.35">
      <c r="I416" s="6"/>
    </row>
    <row r="417" spans="9:9" x14ac:dyDescent="0.35">
      <c r="I417" s="6"/>
    </row>
    <row r="418" spans="9:9" x14ac:dyDescent="0.35">
      <c r="I418" s="6"/>
    </row>
    <row r="419" spans="9:9" x14ac:dyDescent="0.35">
      <c r="I419" s="6"/>
    </row>
    <row r="420" spans="9:9" x14ac:dyDescent="0.35">
      <c r="I420" s="6"/>
    </row>
    <row r="421" spans="9:9" x14ac:dyDescent="0.35">
      <c r="I421" s="6"/>
    </row>
    <row r="422" spans="9:9" x14ac:dyDescent="0.35">
      <c r="I422" s="6"/>
    </row>
    <row r="423" spans="9:9" x14ac:dyDescent="0.35">
      <c r="I423" s="6"/>
    </row>
    <row r="424" spans="9:9" x14ac:dyDescent="0.35">
      <c r="I424" s="6"/>
    </row>
    <row r="425" spans="9:9" x14ac:dyDescent="0.35">
      <c r="I425" s="6"/>
    </row>
    <row r="426" spans="9:9" x14ac:dyDescent="0.35">
      <c r="I426" s="6"/>
    </row>
    <row r="427" spans="9:9" x14ac:dyDescent="0.35">
      <c r="I427" s="6"/>
    </row>
    <row r="428" spans="9:9" x14ac:dyDescent="0.35">
      <c r="I428" s="6"/>
    </row>
    <row r="429" spans="9:9" x14ac:dyDescent="0.35">
      <c r="I429" s="6"/>
    </row>
    <row r="430" spans="9:9" x14ac:dyDescent="0.35">
      <c r="I430" s="6"/>
    </row>
    <row r="431" spans="9:9" x14ac:dyDescent="0.35">
      <c r="I431" s="6"/>
    </row>
    <row r="432" spans="9:9" x14ac:dyDescent="0.35">
      <c r="I432" s="6"/>
    </row>
    <row r="433" spans="9:9" x14ac:dyDescent="0.35">
      <c r="I433" s="6"/>
    </row>
    <row r="434" spans="9:9" x14ac:dyDescent="0.35">
      <c r="I434" s="6"/>
    </row>
    <row r="435" spans="9:9" x14ac:dyDescent="0.35">
      <c r="I435" s="6"/>
    </row>
    <row r="436" spans="9:9" x14ac:dyDescent="0.35">
      <c r="I436" s="6"/>
    </row>
    <row r="437" spans="9:9" x14ac:dyDescent="0.35">
      <c r="I437" s="6"/>
    </row>
    <row r="438" spans="9:9" x14ac:dyDescent="0.35">
      <c r="I438" s="6"/>
    </row>
    <row r="439" spans="9:9" x14ac:dyDescent="0.35">
      <c r="I439" s="6"/>
    </row>
    <row r="440" spans="9:9" x14ac:dyDescent="0.35">
      <c r="I440" s="6"/>
    </row>
    <row r="441" spans="9:9" x14ac:dyDescent="0.35">
      <c r="I441" s="6"/>
    </row>
    <row r="442" spans="9:9" x14ac:dyDescent="0.35">
      <c r="I442" s="6"/>
    </row>
    <row r="443" spans="9:9" x14ac:dyDescent="0.35">
      <c r="I443" s="6"/>
    </row>
    <row r="444" spans="9:9" x14ac:dyDescent="0.35">
      <c r="I444" s="6"/>
    </row>
    <row r="445" spans="9:9" x14ac:dyDescent="0.35">
      <c r="I445" s="6"/>
    </row>
    <row r="446" spans="9:9" x14ac:dyDescent="0.35">
      <c r="I446" s="6"/>
    </row>
    <row r="447" spans="9:9" x14ac:dyDescent="0.35">
      <c r="I447" s="6"/>
    </row>
    <row r="448" spans="9:9" x14ac:dyDescent="0.35">
      <c r="I448" s="6"/>
    </row>
    <row r="449" spans="9:9" x14ac:dyDescent="0.35">
      <c r="I449" s="6"/>
    </row>
    <row r="450" spans="9:9" x14ac:dyDescent="0.35">
      <c r="I450" s="6"/>
    </row>
    <row r="451" spans="9:9" x14ac:dyDescent="0.35">
      <c r="I451" s="6"/>
    </row>
    <row r="452" spans="9:9" x14ac:dyDescent="0.35">
      <c r="I452" s="6"/>
    </row>
    <row r="453" spans="9:9" x14ac:dyDescent="0.35">
      <c r="I453" s="6"/>
    </row>
    <row r="454" spans="9:9" x14ac:dyDescent="0.35">
      <c r="I454" s="6"/>
    </row>
    <row r="455" spans="9:9" x14ac:dyDescent="0.35">
      <c r="I455" s="6"/>
    </row>
    <row r="456" spans="9:9" x14ac:dyDescent="0.35">
      <c r="I456" s="6"/>
    </row>
    <row r="457" spans="9:9" x14ac:dyDescent="0.35">
      <c r="I457" s="6"/>
    </row>
    <row r="458" spans="9:9" x14ac:dyDescent="0.35">
      <c r="I458" s="6"/>
    </row>
    <row r="459" spans="9:9" x14ac:dyDescent="0.35">
      <c r="I459" s="6"/>
    </row>
    <row r="460" spans="9:9" x14ac:dyDescent="0.35">
      <c r="I460" s="6"/>
    </row>
    <row r="461" spans="9:9" x14ac:dyDescent="0.35">
      <c r="I461" s="6"/>
    </row>
    <row r="462" spans="9:9" x14ac:dyDescent="0.35">
      <c r="I462" s="6"/>
    </row>
    <row r="463" spans="9:9" x14ac:dyDescent="0.35">
      <c r="I463" s="6"/>
    </row>
    <row r="464" spans="9:9" x14ac:dyDescent="0.35">
      <c r="I464" s="6"/>
    </row>
    <row r="465" spans="9:9" x14ac:dyDescent="0.35">
      <c r="I465" s="6"/>
    </row>
    <row r="466" spans="9:9" x14ac:dyDescent="0.35">
      <c r="I466" s="6"/>
    </row>
    <row r="467" spans="9:9" x14ac:dyDescent="0.35">
      <c r="I467" s="6"/>
    </row>
    <row r="468" spans="9:9" x14ac:dyDescent="0.35">
      <c r="I468" s="6"/>
    </row>
    <row r="469" spans="9:9" x14ac:dyDescent="0.35">
      <c r="I469" s="6"/>
    </row>
    <row r="470" spans="9:9" x14ac:dyDescent="0.35">
      <c r="I470" s="6"/>
    </row>
    <row r="471" spans="9:9" x14ac:dyDescent="0.35">
      <c r="I471" s="6"/>
    </row>
    <row r="472" spans="9:9" x14ac:dyDescent="0.35">
      <c r="I472" s="6"/>
    </row>
    <row r="473" spans="9:9" x14ac:dyDescent="0.35">
      <c r="I473" s="6"/>
    </row>
    <row r="474" spans="9:9" x14ac:dyDescent="0.35">
      <c r="I474" s="6"/>
    </row>
    <row r="475" spans="9:9" x14ac:dyDescent="0.35">
      <c r="I475" s="6"/>
    </row>
    <row r="476" spans="9:9" x14ac:dyDescent="0.35">
      <c r="I476" s="6"/>
    </row>
    <row r="477" spans="9:9" x14ac:dyDescent="0.35">
      <c r="I477" s="6"/>
    </row>
    <row r="478" spans="9:9" x14ac:dyDescent="0.35">
      <c r="I478" s="6"/>
    </row>
    <row r="479" spans="9:9" x14ac:dyDescent="0.35">
      <c r="I479" s="6"/>
    </row>
    <row r="480" spans="9:9" x14ac:dyDescent="0.35">
      <c r="I480" s="6"/>
    </row>
    <row r="481" spans="9:9" x14ac:dyDescent="0.35">
      <c r="I481" s="6"/>
    </row>
    <row r="482" spans="9:9" x14ac:dyDescent="0.35">
      <c r="I482" s="6"/>
    </row>
    <row r="483" spans="9:9" x14ac:dyDescent="0.35">
      <c r="I483" s="6"/>
    </row>
    <row r="484" spans="9:9" x14ac:dyDescent="0.35">
      <c r="I484" s="6"/>
    </row>
    <row r="485" spans="9:9" x14ac:dyDescent="0.35">
      <c r="I485" s="6"/>
    </row>
    <row r="486" spans="9:9" x14ac:dyDescent="0.35">
      <c r="I486" s="6"/>
    </row>
    <row r="487" spans="9:9" x14ac:dyDescent="0.35">
      <c r="I487" s="6"/>
    </row>
    <row r="488" spans="9:9" x14ac:dyDescent="0.35">
      <c r="I488" s="6"/>
    </row>
    <row r="489" spans="9:9" x14ac:dyDescent="0.35">
      <c r="I489" s="6"/>
    </row>
    <row r="490" spans="9:9" x14ac:dyDescent="0.35">
      <c r="I490" s="6"/>
    </row>
    <row r="491" spans="9:9" x14ac:dyDescent="0.35">
      <c r="I491" s="6"/>
    </row>
    <row r="492" spans="9:9" x14ac:dyDescent="0.35">
      <c r="I492" s="6"/>
    </row>
    <row r="493" spans="9:9" x14ac:dyDescent="0.35">
      <c r="I493" s="6"/>
    </row>
    <row r="494" spans="9:9" x14ac:dyDescent="0.35">
      <c r="I494" s="6"/>
    </row>
    <row r="495" spans="9:9" x14ac:dyDescent="0.35">
      <c r="I495" s="6"/>
    </row>
    <row r="496" spans="9:9" x14ac:dyDescent="0.35">
      <c r="I496" s="6"/>
    </row>
    <row r="497" spans="9:9" x14ac:dyDescent="0.35">
      <c r="I497" s="6"/>
    </row>
    <row r="498" spans="9:9" x14ac:dyDescent="0.35">
      <c r="I498" s="6"/>
    </row>
    <row r="499" spans="9:9" x14ac:dyDescent="0.35">
      <c r="I499" s="6"/>
    </row>
    <row r="500" spans="9:9" x14ac:dyDescent="0.35">
      <c r="I500" s="6"/>
    </row>
    <row r="501" spans="9:9" x14ac:dyDescent="0.35">
      <c r="I501" s="6"/>
    </row>
    <row r="502" spans="9:9" x14ac:dyDescent="0.35">
      <c r="I502" s="6"/>
    </row>
    <row r="503" spans="9:9" x14ac:dyDescent="0.35">
      <c r="I503" s="6"/>
    </row>
    <row r="504" spans="9:9" x14ac:dyDescent="0.35">
      <c r="I504" s="6"/>
    </row>
    <row r="505" spans="9:9" x14ac:dyDescent="0.35">
      <c r="I505" s="6"/>
    </row>
    <row r="506" spans="9:9" x14ac:dyDescent="0.35">
      <c r="I506" s="6"/>
    </row>
    <row r="507" spans="9:9" x14ac:dyDescent="0.35">
      <c r="I507" s="6"/>
    </row>
    <row r="508" spans="9:9" x14ac:dyDescent="0.35">
      <c r="I508" s="6"/>
    </row>
    <row r="509" spans="9:9" x14ac:dyDescent="0.35">
      <c r="I509" s="6"/>
    </row>
    <row r="510" spans="9:9" x14ac:dyDescent="0.35">
      <c r="I510" s="6"/>
    </row>
    <row r="511" spans="9:9" x14ac:dyDescent="0.35">
      <c r="I511" s="6"/>
    </row>
    <row r="512" spans="9:9" x14ac:dyDescent="0.35">
      <c r="I512" s="6"/>
    </row>
    <row r="513" spans="9:9" x14ac:dyDescent="0.35">
      <c r="I513" s="6"/>
    </row>
    <row r="514" spans="9:9" x14ac:dyDescent="0.35">
      <c r="I514" s="6"/>
    </row>
    <row r="515" spans="9:9" x14ac:dyDescent="0.35">
      <c r="I515" s="6"/>
    </row>
    <row r="516" spans="9:9" x14ac:dyDescent="0.35">
      <c r="I516" s="6"/>
    </row>
    <row r="517" spans="9:9" x14ac:dyDescent="0.35">
      <c r="I517" s="6"/>
    </row>
    <row r="518" spans="9:9" x14ac:dyDescent="0.35">
      <c r="I518" s="6"/>
    </row>
    <row r="519" spans="9:9" x14ac:dyDescent="0.35">
      <c r="I519" s="6"/>
    </row>
    <row r="520" spans="9:9" x14ac:dyDescent="0.35">
      <c r="I520" s="6"/>
    </row>
    <row r="521" spans="9:9" x14ac:dyDescent="0.35">
      <c r="I521" s="6"/>
    </row>
    <row r="522" spans="9:9" x14ac:dyDescent="0.35">
      <c r="I522" s="6"/>
    </row>
    <row r="523" spans="9:9" x14ac:dyDescent="0.35">
      <c r="I523" s="6"/>
    </row>
    <row r="524" spans="9:9" x14ac:dyDescent="0.35">
      <c r="I524" s="6"/>
    </row>
    <row r="525" spans="9:9" x14ac:dyDescent="0.35">
      <c r="I525" s="6"/>
    </row>
    <row r="526" spans="9:9" x14ac:dyDescent="0.35">
      <c r="I526" s="6"/>
    </row>
  </sheetData>
  <sheetProtection algorithmName="SHA-512" hashValue="YFOiBd18PHvtDKtkx2hHIakcYGQxT4ylUAie5IXOZ0s1SEIVb+Bec+Dd6Vnis+Hk8qb4eZk6bn23fKaD3QpPxA==" saltValue="JWzPcc8uD2fIh72sfgD/bQ==" spinCount="100000" sheet="1" objects="1" scenarios="1"/>
  <mergeCells count="18">
    <mergeCell ref="B8:D8"/>
    <mergeCell ref="B9:D9"/>
    <mergeCell ref="B20:D20"/>
    <mergeCell ref="B32:C32"/>
    <mergeCell ref="B31:C31"/>
    <mergeCell ref="B12:D12"/>
    <mergeCell ref="B13:D13"/>
    <mergeCell ref="B14:D14"/>
    <mergeCell ref="B15:D15"/>
    <mergeCell ref="B16:D16"/>
    <mergeCell ref="B18:D18"/>
    <mergeCell ref="B19:D19"/>
    <mergeCell ref="B17:D17"/>
    <mergeCell ref="B60:C60"/>
    <mergeCell ref="B57:C57"/>
    <mergeCell ref="B58:C58"/>
    <mergeCell ref="B10:D10"/>
    <mergeCell ref="B11:D11"/>
  </mergeCells>
  <conditionalFormatting sqref="E8">
    <cfRule type="expression" dxfId="56" priority="31">
      <formula>ISBLANK(E8)</formula>
    </cfRule>
  </conditionalFormatting>
  <conditionalFormatting sqref="E9">
    <cfRule type="expression" dxfId="55" priority="80">
      <formula>E9=""</formula>
    </cfRule>
  </conditionalFormatting>
  <conditionalFormatting sqref="E20">
    <cfRule type="expression" dxfId="44" priority="87">
      <formula>E20=""</formula>
    </cfRule>
  </conditionalFormatting>
  <pageMargins left="0.7" right="0.7" top="0.75" bottom="0.75" header="0.3" footer="0.3"/>
  <pageSetup paperSize="9" orientation="portrait" r:id="rId1"/>
  <ignoredErrors>
    <ignoredError sqref="I28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5" operator="equal" id="{00000000-000E-0000-0000-00004B000000}">
            <xm:f>'input data - hide'!$A$35</xm:f>
            <x14:dxf>
              <font>
                <b/>
                <i val="0"/>
                <color theme="9"/>
              </font>
              <fill>
                <patternFill>
                  <bgColor theme="9" tint="0.79995117038483843"/>
                </patternFill>
              </fill>
            </x14:dxf>
          </x14:cfRule>
          <x14:cfRule type="cellIs" priority="76" operator="equal" id="{00000000-000E-0000-0000-00004C000000}">
            <xm:f>'input data - hide'!$A$36</xm:f>
            <x14:dxf>
              <font>
                <b/>
                <i val="0"/>
                <color theme="3"/>
              </font>
              <fill>
                <patternFill>
                  <bgColor theme="4" tint="0.59993285927915285"/>
                </patternFill>
              </fill>
            </x14:dxf>
          </x14:cfRule>
          <xm:sqref>D24:D66</xm:sqref>
        </x14:conditionalFormatting>
        <x14:conditionalFormatting xmlns:xm="http://schemas.microsoft.com/office/excel/2006/main">
          <x14:cfRule type="expression" priority="42" id="{00000000-000E-0000-0000-00002A000000}">
            <xm:f>E10='input data - hide'!$B$24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expression" priority="86" id="{00000000-000E-0000-0000-000056000000}">
            <xm:f>AND($E$10&lt;&gt;'input data - hide'!$B$28,$E$11='input data - hide'!$A$24)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expression" priority="43" id="{00000000-000E-0000-0000-00002B000000}">
            <xm:f>E12='input data - hide'!$C$24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expression" priority="44" id="{00000000-000E-0000-0000-00002C000000}">
            <xm:f>E13='input data - hide'!$D$24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78" id="{00000000-000E-0000-0000-00004E000000}">
            <xm:f>AND($E$13='input data - hide'!$D$28,OR($E$14='input data - hide'!$A$24,$E$14='input data - hide'!$A$25))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79" id="{00000000-000E-0000-0000-00004F000000}">
            <xm:f>AND($E$13='input data - hide'!$D$28,$E$14='input data - hide'!$A$26,OR($E$15='input data - hide'!$A$24,$E$15='input data - hide'!$A$25))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expression" priority="82" id="{00000000-000E-0000-0000-000052000000}">
            <xm:f>E16='input data - hide'!$A$24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expression" priority="83" id="{00000000-000E-0000-0000-000053000000}">
            <xm:f>AND($E$16='input data - hide'!$A$26,$E$17='input data - hide'!$A$24)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expression" priority="84" id="{00000000-000E-0000-0000-000054000000}">
            <xm:f>AND($E$16='input data - hide'!$A$26,OR($E$18='input data - hide'!$A$24,$E$18='input data - hide'!$A$25))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85" id="{00000000-000E-0000-0000-000055000000}">
            <xm:f>AND($E$16='input data - hide'!$A$26,OR($E$19='input data - hide'!$A$24,$E$19='input data - hide'!$A$25))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77" id="{00000000-000E-0000-0000-00004D000000}">
            <xm:f>$D24='input data - hide'!$A$36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E24:E66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'input data - hide'!$C$24:$C$26</xm:f>
          </x14:formula1>
          <xm:sqref>E12</xm:sqref>
        </x14:dataValidation>
        <x14:dataValidation type="list" allowBlank="1" showInputMessage="1" showErrorMessage="1" xr:uid="{00000000-0002-0000-0000-000001000000}">
          <x14:formula1>
            <xm:f>'input data - hide'!$A$24:$A$27</xm:f>
          </x14:formula1>
          <xm:sqref>E11 E14:E19</xm:sqref>
        </x14:dataValidation>
        <x14:dataValidation type="list" allowBlank="1" showInputMessage="1" showErrorMessage="1" xr:uid="{00000000-0002-0000-0000-000002000000}">
          <x14:formula1>
            <xm:f>'input data - hide'!$D$24:$D$28</xm:f>
          </x14:formula1>
          <xm:sqref>E13</xm:sqref>
        </x14:dataValidation>
        <x14:dataValidation type="list" allowBlank="1" showInputMessage="1" showErrorMessage="1" xr:uid="{00000000-0002-0000-0000-000003000000}">
          <x14:formula1>
            <xm:f>'input data - hide'!$B$24:$B$28</xm:f>
          </x14:formula1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H107"/>
  <sheetViews>
    <sheetView topLeftCell="A10" zoomScale="110" zoomScaleNormal="110" zoomScaleSheetLayoutView="85" workbookViewId="0">
      <selection activeCell="C40" sqref="C40"/>
    </sheetView>
  </sheetViews>
  <sheetFormatPr defaultColWidth="9" defaultRowHeight="12.5" x14ac:dyDescent="0.35"/>
  <cols>
    <col min="1" max="1" width="1.54296875" style="21" customWidth="1"/>
    <col min="2" max="2" width="3.54296875" style="47" customWidth="1"/>
    <col min="3" max="3" width="109.453125" style="6" bestFit="1" customWidth="1"/>
    <col min="4" max="6" width="10.7265625" style="6" customWidth="1"/>
    <col min="7" max="11" width="11.81640625" style="6" customWidth="1"/>
    <col min="12" max="12" width="3" style="27" customWidth="1"/>
    <col min="13" max="34" width="9" style="21"/>
    <col min="35" max="16384" width="9" style="6"/>
  </cols>
  <sheetData>
    <row r="1" spans="1:34" ht="18" x14ac:dyDescent="0.35">
      <c r="A1" s="220"/>
      <c r="B1" s="221"/>
      <c r="C1" s="5" t="str">
        <f>+'Gwybodaeth darparwyr + dilysu'!A1</f>
        <v>Llyfr gwaith y ffurflen gyllid</v>
      </c>
      <c r="D1" s="220"/>
      <c r="E1" s="220"/>
      <c r="F1" s="30"/>
      <c r="G1" s="220"/>
      <c r="H1" s="220"/>
      <c r="I1" s="220"/>
      <c r="J1" s="222"/>
      <c r="K1" s="220"/>
    </row>
    <row r="2" spans="1:34" ht="18" x14ac:dyDescent="0.35">
      <c r="A2" s="220"/>
      <c r="B2" s="221"/>
      <c r="C2" s="5" t="str">
        <f>+'Gwybodaeth darparwyr + dilysu'!A2</f>
        <v xml:space="preserve">Atodiad B </v>
      </c>
      <c r="D2" s="220"/>
      <c r="E2" s="220"/>
      <c r="F2" s="30"/>
      <c r="G2" s="220"/>
      <c r="H2" s="220"/>
      <c r="I2" s="220"/>
      <c r="J2" s="222"/>
      <c r="K2" s="220"/>
    </row>
    <row r="3" spans="1:34" ht="18" x14ac:dyDescent="0.35">
      <c r="A3" s="220"/>
      <c r="B3" s="221"/>
      <c r="C3" s="5"/>
      <c r="D3" s="220"/>
      <c r="E3" s="220"/>
      <c r="F3" s="30"/>
      <c r="G3" s="220"/>
      <c r="H3" s="220"/>
      <c r="I3" s="220"/>
      <c r="J3" s="222"/>
      <c r="K3" s="220"/>
    </row>
    <row r="4" spans="1:34" ht="18" x14ac:dyDescent="0.35">
      <c r="A4" s="220"/>
      <c r="B4" s="221"/>
      <c r="C4" s="166">
        <f>+'Gwybodaeth darparwyr + dilysu'!E8</f>
        <v>0</v>
      </c>
      <c r="D4" s="220"/>
      <c r="E4" s="220"/>
      <c r="F4" s="5"/>
      <c r="G4" s="220"/>
      <c r="H4" s="220"/>
      <c r="I4" s="220"/>
      <c r="J4" s="220"/>
      <c r="K4" s="220"/>
    </row>
    <row r="5" spans="1:34" ht="18" x14ac:dyDescent="0.35">
      <c r="A5" s="220"/>
      <c r="B5" s="221"/>
      <c r="C5" s="343" t="s">
        <v>458</v>
      </c>
      <c r="D5" s="220"/>
      <c r="E5" s="220"/>
      <c r="F5" s="5"/>
      <c r="G5" s="220"/>
      <c r="H5" s="220"/>
      <c r="I5" s="220"/>
      <c r="J5" s="220"/>
      <c r="K5" s="220"/>
    </row>
    <row r="6" spans="1:34" x14ac:dyDescent="0.35">
      <c r="A6" s="220"/>
      <c r="B6" s="221"/>
      <c r="C6" s="220"/>
      <c r="D6" s="220"/>
      <c r="E6" s="220"/>
      <c r="F6" s="220"/>
      <c r="G6" s="220"/>
      <c r="H6" s="220"/>
      <c r="I6" s="220"/>
      <c r="J6" s="220"/>
      <c r="K6" s="220"/>
    </row>
    <row r="7" spans="1:34" ht="20.25" customHeight="1" x14ac:dyDescent="0.35">
      <c r="A7" s="223"/>
      <c r="B7" s="224"/>
      <c r="C7" s="225"/>
      <c r="D7" s="32" t="str">
        <f>+'Tablau ariannol'!D9</f>
        <v/>
      </c>
      <c r="E7" s="32" t="str">
        <f>+'Tablau ariannol'!E9</f>
        <v/>
      </c>
      <c r="F7" s="32" t="str">
        <f>+'Tablau ariannol'!F9</f>
        <v/>
      </c>
      <c r="G7" s="32" t="str">
        <f>+'Tablau ariannol'!G9</f>
        <v xml:space="preserve">Cyfredol </v>
      </c>
      <c r="H7" s="32" t="str">
        <f>+'Tablau ariannol'!H9</f>
        <v>Rhagolwg 1</v>
      </c>
      <c r="I7" s="32" t="str">
        <f>+'Tablau ariannol'!I9</f>
        <v>Rhagolwg 2</v>
      </c>
      <c r="J7" s="32" t="str">
        <f>+'Tablau ariannol'!J9</f>
        <v xml:space="preserve">Rhagolwg 3 </v>
      </c>
      <c r="K7" s="32" t="str">
        <f>+'Tablau ariannol'!K9</f>
        <v>Rhagolwg 4</v>
      </c>
    </row>
    <row r="8" spans="1:34" ht="13" x14ac:dyDescent="0.35">
      <c r="A8" s="226"/>
      <c r="B8" s="227"/>
      <c r="C8" s="228"/>
      <c r="D8" s="293" t="str">
        <f>+'Tablau ariannol'!D$10</f>
        <v/>
      </c>
      <c r="E8" s="293" t="str">
        <f>+'Tablau ariannol'!E$10</f>
        <v/>
      </c>
      <c r="F8" s="293" t="str">
        <f>+'Tablau ariannol'!F$10</f>
        <v/>
      </c>
      <c r="G8" s="71" t="str">
        <f>+'Tablau ariannol'!G$10</f>
        <v/>
      </c>
      <c r="H8" s="71" t="str">
        <f>+'Tablau ariannol'!H$10</f>
        <v/>
      </c>
      <c r="I8" s="71" t="str">
        <f>+'Tablau ariannol'!I$10</f>
        <v/>
      </c>
      <c r="J8" s="71" t="str">
        <f>+'Tablau ariannol'!J$10</f>
        <v/>
      </c>
      <c r="K8" s="71" t="str">
        <f>+'Tablau ariannol'!K$10</f>
        <v/>
      </c>
    </row>
    <row r="9" spans="1:34" s="13" customFormat="1" ht="14" x14ac:dyDescent="0.35">
      <c r="A9" s="229"/>
      <c r="B9" s="349" t="s">
        <v>88</v>
      </c>
      <c r="C9" s="348" t="s">
        <v>89</v>
      </c>
      <c r="D9" s="230"/>
      <c r="E9" s="230"/>
      <c r="F9" s="230"/>
      <c r="G9" s="230"/>
      <c r="H9" s="230"/>
      <c r="I9" s="230"/>
      <c r="J9" s="230"/>
      <c r="K9" s="230"/>
      <c r="L9" s="27"/>
      <c r="M9" s="21"/>
      <c r="N9" s="231"/>
      <c r="O9" s="231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</row>
    <row r="10" spans="1:34" ht="14.25" customHeight="1" x14ac:dyDescent="0.35">
      <c r="A10" s="233"/>
      <c r="B10" s="221" t="s">
        <v>430</v>
      </c>
      <c r="C10" s="316" t="s">
        <v>90</v>
      </c>
      <c r="D10" s="235" t="str">
        <f>IF('Tablau ariannol'!D$31=0,"-",('Tablau ariannol'!D$42)/'Tablau ariannol'!D$31)</f>
        <v>-</v>
      </c>
      <c r="E10" s="235" t="str">
        <f>IF('Tablau ariannol'!E$31=0,"-",('Tablau ariannol'!E$42)/'Tablau ariannol'!E$31)</f>
        <v>-</v>
      </c>
      <c r="F10" s="235" t="str">
        <f>IF('Tablau ariannol'!F$31=0,"-",('Tablau ariannol'!F$42)/'Tablau ariannol'!F$31)</f>
        <v>-</v>
      </c>
      <c r="G10" s="235" t="str">
        <f>IF('Tablau ariannol'!G$31=0,"-",('Tablau ariannol'!G$42)/'Tablau ariannol'!G$31)</f>
        <v>-</v>
      </c>
      <c r="H10" s="235" t="str">
        <f>IF('Tablau ariannol'!H$31=0,"-",('Tablau ariannol'!H$42)/'Tablau ariannol'!H$31)</f>
        <v>-</v>
      </c>
      <c r="I10" s="235" t="str">
        <f>IF('Tablau ariannol'!I$31=0,"-",('Tablau ariannol'!I$42)/'Tablau ariannol'!I$31)</f>
        <v>-</v>
      </c>
      <c r="J10" s="235" t="str">
        <f>IF('Tablau ariannol'!J$31=0,"-",('Tablau ariannol'!J$42)/'Tablau ariannol'!J$31)</f>
        <v>-</v>
      </c>
      <c r="K10" s="235" t="str">
        <f>IF('Tablau ariannol'!K$31=0,"-",('Tablau ariannol'!K$42)/'Tablau ariannol'!K$31)</f>
        <v>-</v>
      </c>
      <c r="N10" s="236"/>
      <c r="O10" s="237"/>
    </row>
    <row r="11" spans="1:34" x14ac:dyDescent="0.35">
      <c r="A11" s="233"/>
      <c r="B11" s="221" t="s">
        <v>431</v>
      </c>
      <c r="C11" s="317" t="s">
        <v>375</v>
      </c>
      <c r="D11" s="235" t="str">
        <f>IF('Tablau ariannol'!D$31=0,"-",(('Tablau ariannol'!D$42+'Data cyd-destunol'!D$37))/'Tablau ariannol'!D$31)</f>
        <v>-</v>
      </c>
      <c r="E11" s="235" t="str">
        <f>IF('Tablau ariannol'!E$31=0,"-",(('Tablau ariannol'!E$42+'Data cyd-destunol'!E$37))/'Tablau ariannol'!E$31)</f>
        <v>-</v>
      </c>
      <c r="F11" s="235" t="str">
        <f>IF('Tablau ariannol'!F$31=0,"-",(('Tablau ariannol'!F$42+'Data cyd-destunol'!F$37))/'Tablau ariannol'!F$31)</f>
        <v>-</v>
      </c>
      <c r="G11" s="235" t="str">
        <f>IF('Tablau ariannol'!G$31=0,"-",(('Tablau ariannol'!G$42+'Data cyd-destunol'!G$37))/'Tablau ariannol'!G$31)</f>
        <v>-</v>
      </c>
      <c r="H11" s="235" t="str">
        <f>IF('Tablau ariannol'!H$31=0,"-",(('Tablau ariannol'!H$42+'Data cyd-destunol'!H$37))/'Tablau ariannol'!H$31)</f>
        <v>-</v>
      </c>
      <c r="I11" s="235" t="str">
        <f>IF('Tablau ariannol'!I$31=0,"-",(('Tablau ariannol'!I$42+'Data cyd-destunol'!I$37))/'Tablau ariannol'!I$31)</f>
        <v>-</v>
      </c>
      <c r="J11" s="235" t="str">
        <f>IF('Tablau ariannol'!J$31=0,"-",(('Tablau ariannol'!J$42+'Data cyd-destunol'!J$37))/'Tablau ariannol'!J$31)</f>
        <v>-</v>
      </c>
      <c r="K11" s="235" t="str">
        <f>IF('Tablau ariannol'!K$31=0,"-",(('Tablau ariannol'!K$42+'Data cyd-destunol'!K$37))/'Tablau ariannol'!K$31)</f>
        <v>-</v>
      </c>
      <c r="N11" s="238"/>
      <c r="O11" s="237"/>
    </row>
    <row r="12" spans="1:34" x14ac:dyDescent="0.35">
      <c r="A12" s="233"/>
      <c r="B12" s="221" t="s">
        <v>432</v>
      </c>
      <c r="C12" s="317" t="s">
        <v>376</v>
      </c>
      <c r="D12" s="235" t="str">
        <f>IF('Tablau ariannol'!D$31=0,"-",('Tablau ariannol'!D$42+'Data cyd-destunol'!D$37+'Data cyd-destunol'!D$38)/'Tablau ariannol'!D$31)</f>
        <v>-</v>
      </c>
      <c r="E12" s="235" t="str">
        <f>IF('Tablau ariannol'!E$31=0,"-",('Tablau ariannol'!E$42+'Data cyd-destunol'!E$37+'Data cyd-destunol'!E$38)/'Tablau ariannol'!E$31)</f>
        <v>-</v>
      </c>
      <c r="F12" s="235" t="str">
        <f>IF('Tablau ariannol'!F$31=0,"-",('Tablau ariannol'!F$42+'Data cyd-destunol'!F$37+'Data cyd-destunol'!F$38)/'Tablau ariannol'!F$31)</f>
        <v>-</v>
      </c>
      <c r="G12" s="235" t="str">
        <f>IF('Tablau ariannol'!G$31=0,"-",('Tablau ariannol'!G$42+'Data cyd-destunol'!G$37+'Data cyd-destunol'!G$38)/'Tablau ariannol'!G$31)</f>
        <v>-</v>
      </c>
      <c r="H12" s="235" t="str">
        <f>IF('Tablau ariannol'!H$31=0,"-",('Tablau ariannol'!H$42+'Data cyd-destunol'!H$37+'Data cyd-destunol'!H$38)/'Tablau ariannol'!H$31)</f>
        <v>-</v>
      </c>
      <c r="I12" s="235" t="str">
        <f>IF('Tablau ariannol'!I$31=0,"-",('Tablau ariannol'!I$42+'Data cyd-destunol'!I$37+'Data cyd-destunol'!I$38)/'Tablau ariannol'!I$31)</f>
        <v>-</v>
      </c>
      <c r="J12" s="235" t="str">
        <f>IF('Tablau ariannol'!J$31=0,"-",('Tablau ariannol'!J$42+'Data cyd-destunol'!J$37+'Data cyd-destunol'!J$38)/'Tablau ariannol'!J$31)</f>
        <v>-</v>
      </c>
      <c r="K12" s="235" t="str">
        <f>IF('Tablau ariannol'!K$31=0,"-",('Tablau ariannol'!K$42+'Data cyd-destunol'!K$37+'Data cyd-destunol'!K$38)/'Tablau ariannol'!K$31)</f>
        <v>-</v>
      </c>
      <c r="N12" s="238"/>
      <c r="O12" s="237"/>
    </row>
    <row r="13" spans="1:34" x14ac:dyDescent="0.35">
      <c r="A13" s="233"/>
      <c r="B13" s="221" t="s">
        <v>434</v>
      </c>
      <c r="C13" s="316" t="s">
        <v>93</v>
      </c>
      <c r="D13" s="235" t="str">
        <f>IF(AND('Gwybodaeth darparwyr + dilysu'!$E$13='input data - hide'!$D$28,'Gwybodaeth darparwyr + dilysu'!$E$14='input data - hide'!$A$26),0,IF('Tablau ariannol'!D$31=0,"-",'Tablau ariannol'!D$133/'Tablau ariannol'!D$31))</f>
        <v>-</v>
      </c>
      <c r="E13" s="235" t="str">
        <f>IF(AND('Gwybodaeth darparwyr + dilysu'!$E$13='input data - hide'!$D$28,'Gwybodaeth darparwyr + dilysu'!$E$14='input data - hide'!$A$26),0,IF('Tablau ariannol'!E$31=0,"-",'Tablau ariannol'!E$133/'Tablau ariannol'!E$31))</f>
        <v>-</v>
      </c>
      <c r="F13" s="235" t="str">
        <f>IF(AND('Gwybodaeth darparwyr + dilysu'!$E$13='input data - hide'!$D$28,'Gwybodaeth darparwyr + dilysu'!$E$14='input data - hide'!$A$26),0,IF('Tablau ariannol'!F$31=0,"-",'Tablau ariannol'!F$133/'Tablau ariannol'!F$31))</f>
        <v>-</v>
      </c>
      <c r="G13" s="235" t="str">
        <f>IF(AND('Gwybodaeth darparwyr + dilysu'!$E$13='input data - hide'!$D$28,'Gwybodaeth darparwyr + dilysu'!$E$14='input data - hide'!$A$26),0,IF('Tablau ariannol'!G$31=0,"-",'Tablau ariannol'!G$133/'Tablau ariannol'!G$31))</f>
        <v>-</v>
      </c>
      <c r="H13" s="235" t="str">
        <f>IF(AND('Gwybodaeth darparwyr + dilysu'!$E$13='input data - hide'!$D$28,'Gwybodaeth darparwyr + dilysu'!$E$14='input data - hide'!$A$26),0,IF('Tablau ariannol'!H$31=0,"-",'Tablau ariannol'!H$133/'Tablau ariannol'!H$31))</f>
        <v>-</v>
      </c>
      <c r="I13" s="235" t="str">
        <f>IF(AND('Gwybodaeth darparwyr + dilysu'!$E$13='input data - hide'!$D$28,'Gwybodaeth darparwyr + dilysu'!$E$14='input data - hide'!$A$26),0,IF('Tablau ariannol'!I$31=0,"-",'Tablau ariannol'!I$133/'Tablau ariannol'!I$31))</f>
        <v>-</v>
      </c>
      <c r="J13" s="235" t="str">
        <f>IF(AND('Gwybodaeth darparwyr + dilysu'!$E$13='input data - hide'!$D$28,'Gwybodaeth darparwyr + dilysu'!$E$14='input data - hide'!$A$26),0,IF('Tablau ariannol'!J$31=0,"-",'Tablau ariannol'!J$133/'Tablau ariannol'!J$31))</f>
        <v>-</v>
      </c>
      <c r="K13" s="235" t="str">
        <f>IF(AND('Gwybodaeth darparwyr + dilysu'!$E$13='input data - hide'!$D$28,'Gwybodaeth darparwyr + dilysu'!$E$14='input data - hide'!$A$26),0,IF('Tablau ariannol'!K$31=0,"-",'Tablau ariannol'!K$133/'Tablau ariannol'!K$31))</f>
        <v>-</v>
      </c>
      <c r="N13" s="237"/>
      <c r="O13" s="237"/>
    </row>
    <row r="14" spans="1:34" s="13" customFormat="1" ht="14" x14ac:dyDescent="0.35">
      <c r="A14" s="239"/>
      <c r="B14" s="221" t="s">
        <v>435</v>
      </c>
      <c r="C14" s="316" t="s">
        <v>94</v>
      </c>
      <c r="D14" s="235" t="str">
        <f>IF(AND('Gwybodaeth darparwyr + dilysu'!$E$13='input data - hide'!$D$28,'Gwybodaeth darparwyr + dilysu'!$E$14='input data - hide'!$A$26),0,IF('Tablau ariannol'!D$31=0,"-",('Tablau ariannol'!D$133+'Tablau ariannol'!D$149+'Tablau ariannol'!D$146+'Data cyd-destunol'!D$48)/'Tablau ariannol'!D$31))</f>
        <v>-</v>
      </c>
      <c r="E14" s="235" t="str">
        <f>IF(AND('Gwybodaeth darparwyr + dilysu'!$E$13='input data - hide'!$D$28,'Gwybodaeth darparwyr + dilysu'!$E$14='input data - hide'!$A$26),0,IF('Tablau ariannol'!E$31=0,"-",('Tablau ariannol'!E$133+'Tablau ariannol'!E$149+'Tablau ariannol'!E$146+'Data cyd-destunol'!E$48)/'Tablau ariannol'!E$31))</f>
        <v>-</v>
      </c>
      <c r="F14" s="235" t="str">
        <f>IF(AND('Gwybodaeth darparwyr + dilysu'!$E$13='input data - hide'!$D$28,'Gwybodaeth darparwyr + dilysu'!$E$14='input data - hide'!$A$26),0,IF('Tablau ariannol'!F$31=0,"-",('Tablau ariannol'!F$133+'Tablau ariannol'!F$149+'Tablau ariannol'!F$146+'Data cyd-destunol'!F$48)/'Tablau ariannol'!F$31))</f>
        <v>-</v>
      </c>
      <c r="G14" s="235" t="str">
        <f>IF(AND('Gwybodaeth darparwyr + dilysu'!$E$13='input data - hide'!$D$28,'Gwybodaeth darparwyr + dilysu'!$E$14='input data - hide'!$A$26),0,IF('Tablau ariannol'!G$31=0,"-",('Tablau ariannol'!G$133+'Tablau ariannol'!G$149+'Tablau ariannol'!G$146+'Data cyd-destunol'!G$48)/'Tablau ariannol'!G$31))</f>
        <v>-</v>
      </c>
      <c r="H14" s="235" t="str">
        <f>IF(AND('Gwybodaeth darparwyr + dilysu'!$E$13='input data - hide'!$D$28,'Gwybodaeth darparwyr + dilysu'!$E$14='input data - hide'!$A$26),0,IF('Tablau ariannol'!H$31=0,"-",('Tablau ariannol'!H$133+'Tablau ariannol'!H$149+'Tablau ariannol'!H$146+'Data cyd-destunol'!H$48)/'Tablau ariannol'!H$31))</f>
        <v>-</v>
      </c>
      <c r="I14" s="235" t="str">
        <f>IF(AND('Gwybodaeth darparwyr + dilysu'!$E$13='input data - hide'!$D$28,'Gwybodaeth darparwyr + dilysu'!$E$14='input data - hide'!$A$26),0,IF('Tablau ariannol'!I$31=0,"-",('Tablau ariannol'!I$133+'Tablau ariannol'!I$149+'Tablau ariannol'!I$146+'Data cyd-destunol'!I$48)/'Tablau ariannol'!I$31))</f>
        <v>-</v>
      </c>
      <c r="J14" s="235" t="str">
        <f>IF(AND('Gwybodaeth darparwyr + dilysu'!$E$13='input data - hide'!$D$28,'Gwybodaeth darparwyr + dilysu'!$E$14='input data - hide'!$A$26),0,IF('Tablau ariannol'!J$31=0,"-",('Tablau ariannol'!J$133+'Tablau ariannol'!J$149+'Tablau ariannol'!J$146+'Data cyd-destunol'!J$48)/'Tablau ariannol'!J$31))</f>
        <v>-</v>
      </c>
      <c r="K14" s="235" t="str">
        <f>IF(AND('Gwybodaeth darparwyr + dilysu'!$E$13='input data - hide'!$D$28,'Gwybodaeth darparwyr + dilysu'!$E$14='input data - hide'!$A$26),0,IF('Tablau ariannol'!K$31=0,"-",('Tablau ariannol'!K$133+'Tablau ariannol'!K$149+'Tablau ariannol'!K$146+'Data cyd-destunol'!K$48)/'Tablau ariannol'!K$31))</f>
        <v>-</v>
      </c>
      <c r="L14" s="27"/>
      <c r="M14" s="21"/>
      <c r="N14" s="231"/>
      <c r="O14" s="231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</row>
    <row r="15" spans="1:34" ht="12.65" customHeight="1" x14ac:dyDescent="0.35">
      <c r="A15" s="233"/>
      <c r="B15" s="221" t="s">
        <v>436</v>
      </c>
      <c r="C15" s="317" t="s">
        <v>379</v>
      </c>
      <c r="D15" s="235" t="str">
        <f>IF('Tablau ariannol'!D$31=0,"-",('Tablau ariannol'!D$42+'Tablau ariannol'!D$38+'Tablau ariannol'!D$39+'Data cyd-destunol'!D$37+'Data cyd-destunol'!D$38+'Tablau ariannol'!D$130)/'Tablau ariannol'!D$31)</f>
        <v>-</v>
      </c>
      <c r="E15" s="235" t="str">
        <f>IF('Tablau ariannol'!E$31=0,"-",('Tablau ariannol'!E$42+'Tablau ariannol'!E$38+'Tablau ariannol'!E$39+'Data cyd-destunol'!E$37+'Data cyd-destunol'!E$38+'Tablau ariannol'!E$130)/'Tablau ariannol'!E$31)</f>
        <v>-</v>
      </c>
      <c r="F15" s="235" t="str">
        <f>IF('Tablau ariannol'!F$31=0,"-",('Tablau ariannol'!F$42+'Tablau ariannol'!F$38+'Tablau ariannol'!F$39+'Data cyd-destunol'!F$37+'Data cyd-destunol'!F$38+'Tablau ariannol'!F$130)/'Tablau ariannol'!F$31)</f>
        <v>-</v>
      </c>
      <c r="G15" s="235" t="str">
        <f>IF('Tablau ariannol'!G$31=0,"-",('Tablau ariannol'!G$42+'Tablau ariannol'!G$38+'Tablau ariannol'!G$39+'Data cyd-destunol'!G$37+'Data cyd-destunol'!G$38+'Tablau ariannol'!G$130)/'Tablau ariannol'!G$31)</f>
        <v>-</v>
      </c>
      <c r="H15" s="235" t="str">
        <f>IF('Tablau ariannol'!H$31=0,"-",('Tablau ariannol'!H$42+'Tablau ariannol'!H$38+'Tablau ariannol'!H$39+'Data cyd-destunol'!H$37+'Data cyd-destunol'!H$38+'Tablau ariannol'!H$130)/'Tablau ariannol'!H$31)</f>
        <v>-</v>
      </c>
      <c r="I15" s="235" t="str">
        <f>IF('Tablau ariannol'!I$31=0,"-",('Tablau ariannol'!I$42+'Tablau ariannol'!I$38+'Tablau ariannol'!I$39+'Data cyd-destunol'!I$37+'Data cyd-destunol'!I$38+'Tablau ariannol'!I$130)/'Tablau ariannol'!I$31)</f>
        <v>-</v>
      </c>
      <c r="J15" s="235" t="str">
        <f>IF('Tablau ariannol'!J$31=0,"-",('Tablau ariannol'!J$42+'Tablau ariannol'!J$38+'Tablau ariannol'!J$39+'Data cyd-destunol'!J$37+'Data cyd-destunol'!J$38+'Tablau ariannol'!J$130)/'Tablau ariannol'!J$31)</f>
        <v>-</v>
      </c>
      <c r="K15" s="235" t="str">
        <f>IF('Tablau ariannol'!K$31=0,"-",('Tablau ariannol'!K$42+'Tablau ariannol'!K$38+'Tablau ariannol'!K$39+'Data cyd-destunol'!K$37+'Data cyd-destunol'!K$38+'Tablau ariannol'!K$130)/'Tablau ariannol'!K$31)</f>
        <v>-</v>
      </c>
      <c r="N15" s="253"/>
      <c r="O15" s="237"/>
    </row>
    <row r="16" spans="1:34" x14ac:dyDescent="0.35">
      <c r="A16" s="233"/>
      <c r="B16" s="221" t="s">
        <v>380</v>
      </c>
      <c r="C16" s="316" t="s">
        <v>96</v>
      </c>
      <c r="D16" s="235" t="str">
        <f>IF('Tablau ariannol'!D$31=0,"-",('Tablau ariannol'!D$42+'Tablau ariannol'!D$38+'Tablau ariannol'!D$39+'Data cyd-destunol'!D$37+'Data cyd-destunol'!D$38+'Tablau ariannol'!D$130+'Tablau ariannol'!D$149+'Tablau ariannol'!D$146-'Data cyd-destunol'!D$48)/'Tablau ariannol'!D$31)</f>
        <v>-</v>
      </c>
      <c r="E16" s="235" t="str">
        <f>IF('Tablau ariannol'!E$31=0,"-",('Tablau ariannol'!E$42+'Tablau ariannol'!E$38+'Tablau ariannol'!E$39+'Data cyd-destunol'!E$37+'Data cyd-destunol'!E$38+'Tablau ariannol'!E$130+'Tablau ariannol'!E$149+'Tablau ariannol'!E$146-'Data cyd-destunol'!E$48)/'Tablau ariannol'!E$31)</f>
        <v>-</v>
      </c>
      <c r="F16" s="235" t="str">
        <f>IF('Tablau ariannol'!F$31=0,"-",('Tablau ariannol'!F$42+'Tablau ariannol'!F$38+'Tablau ariannol'!F$39+'Data cyd-destunol'!F$37+'Data cyd-destunol'!F$38+'Tablau ariannol'!F$130+'Tablau ariannol'!F$149+'Tablau ariannol'!F$146-'Data cyd-destunol'!F$48)/'Tablau ariannol'!F$31)</f>
        <v>-</v>
      </c>
      <c r="G16" s="235" t="str">
        <f>IF('Tablau ariannol'!G$31=0,"-",('Tablau ariannol'!G$42+'Tablau ariannol'!G$38+'Tablau ariannol'!G$39+'Data cyd-destunol'!G$37+'Data cyd-destunol'!G$38+'Tablau ariannol'!G$130+'Tablau ariannol'!G$149+'Tablau ariannol'!G$146-'Data cyd-destunol'!G$48)/'Tablau ariannol'!G$31)</f>
        <v>-</v>
      </c>
      <c r="H16" s="235" t="str">
        <f>IF('Tablau ariannol'!H$31=0,"-",('Tablau ariannol'!H$42+'Tablau ariannol'!H$38+'Tablau ariannol'!H$39+'Data cyd-destunol'!H$37+'Data cyd-destunol'!H$38+'Tablau ariannol'!H$130+'Tablau ariannol'!H$149+'Tablau ariannol'!H$146-'Data cyd-destunol'!H$48)/'Tablau ariannol'!H$31)</f>
        <v>-</v>
      </c>
      <c r="I16" s="235" t="str">
        <f>IF('Tablau ariannol'!I$31=0,"-",('Tablau ariannol'!I$42+'Tablau ariannol'!I$38+'Tablau ariannol'!I$39+'Data cyd-destunol'!I$37+'Data cyd-destunol'!I$38+'Tablau ariannol'!I$130+'Tablau ariannol'!I$149+'Tablau ariannol'!I$146-'Data cyd-destunol'!I$48)/'Tablau ariannol'!I$31)</f>
        <v>-</v>
      </c>
      <c r="J16" s="235" t="str">
        <f>IF('Tablau ariannol'!J$31=0,"-",('Tablau ariannol'!J$42+'Tablau ariannol'!J$38+'Tablau ariannol'!J$39+'Data cyd-destunol'!J$37+'Data cyd-destunol'!J$38+'Tablau ariannol'!J$130+'Tablau ariannol'!J$149+'Tablau ariannol'!J$146-'Data cyd-destunol'!J$48)/'Tablau ariannol'!J$31)</f>
        <v>-</v>
      </c>
      <c r="K16" s="235" t="str">
        <f>IF('Tablau ariannol'!K$31=0,"-",('Tablau ariannol'!K$42+'Tablau ariannol'!K$38+'Tablau ariannol'!K$39+'Data cyd-destunol'!K$37+'Data cyd-destunol'!K$38+'Tablau ariannol'!K$130+'Tablau ariannol'!K$149+'Tablau ariannol'!K$146-'Data cyd-destunol'!K$48)/'Tablau ariannol'!K$31)</f>
        <v>-</v>
      </c>
      <c r="N16" s="253"/>
      <c r="O16" s="237"/>
    </row>
    <row r="17" spans="1:34" x14ac:dyDescent="0.35">
      <c r="A17" s="233"/>
      <c r="B17" s="221" t="s">
        <v>371</v>
      </c>
      <c r="C17" s="318" t="s">
        <v>98</v>
      </c>
      <c r="D17" s="235" t="str">
        <f>IF('Tablau ariannol'!D$31=0,"-",SUM('Data cyd-destunol'!D$34:D$36)/'Tablau ariannol'!D$31)</f>
        <v>-</v>
      </c>
      <c r="E17" s="235" t="str">
        <f>IF('Tablau ariannol'!E$31=0,"-",SUM('Data cyd-destunol'!E$34:E$36)/'Tablau ariannol'!E$31)</f>
        <v>-</v>
      </c>
      <c r="F17" s="235" t="str">
        <f>IF('Tablau ariannol'!F$31=0,"-",SUM('Data cyd-destunol'!F$34:F$36)/'Tablau ariannol'!F$31)</f>
        <v>-</v>
      </c>
      <c r="G17" s="235" t="str">
        <f>IF('Tablau ariannol'!G$31=0,"-",SUM('Data cyd-destunol'!G$34:G$36)/'Tablau ariannol'!G$31)</f>
        <v>-</v>
      </c>
      <c r="H17" s="235" t="str">
        <f>IF('Tablau ariannol'!H$31=0,"-",SUM('Data cyd-destunol'!H$34:H$36)/'Tablau ariannol'!H$31)</f>
        <v>-</v>
      </c>
      <c r="I17" s="235" t="str">
        <f>IF('Tablau ariannol'!I$31=0,"-",SUM('Data cyd-destunol'!I$34:I$36)/'Tablau ariannol'!I$31)</f>
        <v>-</v>
      </c>
      <c r="J17" s="235" t="str">
        <f>IF('Tablau ariannol'!J$31=0,"-",SUM('Data cyd-destunol'!J$34:J$36)/'Tablau ariannol'!J$31)</f>
        <v>-</v>
      </c>
      <c r="K17" s="235" t="str">
        <f>IF('Tablau ariannol'!K$31=0,"-",SUM('Data cyd-destunol'!K$34:K$36)/'Tablau ariannol'!K$31)</f>
        <v>-</v>
      </c>
      <c r="N17" s="236"/>
      <c r="O17" s="237"/>
    </row>
    <row r="18" spans="1:34" x14ac:dyDescent="0.35">
      <c r="A18" s="233"/>
      <c r="B18" s="221" t="s">
        <v>382</v>
      </c>
      <c r="C18" s="318" t="s">
        <v>99</v>
      </c>
      <c r="D18" s="235" t="str">
        <f>IF('Tablau ariannol'!D$31=0,"-",('Tablau ariannol'!D$36+'Tablau ariannol'!D$37)/'Tablau ariannol'!D$31)</f>
        <v>-</v>
      </c>
      <c r="E18" s="235" t="str">
        <f>IF('Tablau ariannol'!E$31=0,"-",('Tablau ariannol'!E$36+'Tablau ariannol'!E$37)/'Tablau ariannol'!E$31)</f>
        <v>-</v>
      </c>
      <c r="F18" s="235" t="str">
        <f>IF('Tablau ariannol'!F$31=0,"-",('Tablau ariannol'!F$36+'Tablau ariannol'!F$37)/'Tablau ariannol'!F$31)</f>
        <v>-</v>
      </c>
      <c r="G18" s="235" t="str">
        <f>IF('Tablau ariannol'!G$31=0,"-",('Tablau ariannol'!G$36+'Tablau ariannol'!G$37)/'Tablau ariannol'!G$31)</f>
        <v>-</v>
      </c>
      <c r="H18" s="235" t="str">
        <f>IF('Tablau ariannol'!H$31=0,"-",('Tablau ariannol'!H$36+'Tablau ariannol'!H$37)/'Tablau ariannol'!H$31)</f>
        <v>-</v>
      </c>
      <c r="I18" s="235" t="str">
        <f>IF('Tablau ariannol'!I$31=0,"-",('Tablau ariannol'!I$36+'Tablau ariannol'!I$37)/'Tablau ariannol'!I$31)</f>
        <v>-</v>
      </c>
      <c r="J18" s="235" t="str">
        <f>IF('Tablau ariannol'!J$31=0,"-",('Tablau ariannol'!J$36+'Tablau ariannol'!J$37)/'Tablau ariannol'!J$31)</f>
        <v>-</v>
      </c>
      <c r="K18" s="235" t="str">
        <f>IF('Tablau ariannol'!K$31=0,"-",('Tablau ariannol'!K$36+'Tablau ariannol'!K$37)/'Tablau ariannol'!K$31)</f>
        <v>-</v>
      </c>
      <c r="N18" s="236"/>
      <c r="O18" s="237"/>
    </row>
    <row r="19" spans="1:34" x14ac:dyDescent="0.35">
      <c r="A19" s="233"/>
      <c r="B19" s="234"/>
      <c r="C19" s="220"/>
      <c r="D19" s="235"/>
      <c r="E19" s="235"/>
      <c r="F19" s="235"/>
      <c r="G19" s="235"/>
      <c r="H19" s="235"/>
      <c r="I19" s="235"/>
      <c r="J19" s="235"/>
      <c r="K19" s="235"/>
      <c r="N19" s="237"/>
      <c r="O19" s="237"/>
    </row>
    <row r="20" spans="1:34" ht="14" x14ac:dyDescent="0.35">
      <c r="A20" s="233"/>
      <c r="B20" s="349" t="s">
        <v>100</v>
      </c>
      <c r="C20" s="348" t="s">
        <v>101</v>
      </c>
      <c r="D20" s="235"/>
      <c r="E20" s="235"/>
      <c r="F20" s="235"/>
      <c r="G20" s="235"/>
      <c r="H20" s="235"/>
      <c r="I20" s="235"/>
      <c r="J20" s="235"/>
      <c r="K20" s="235"/>
      <c r="N20" s="237"/>
      <c r="O20" s="237"/>
    </row>
    <row r="21" spans="1:34" s="13" customFormat="1" ht="25" x14ac:dyDescent="0.35">
      <c r="A21" s="239"/>
      <c r="B21" s="221" t="s">
        <v>39</v>
      </c>
      <c r="C21" s="316" t="s">
        <v>102</v>
      </c>
      <c r="D21" s="241" t="str">
        <f>IF('Tablau ariannol'!D$31=0,"-",ROUND(('Tablau ariannol'!D$75+'Tablau ariannol'!D$74-'Tablau ariannol'!D$80)/('Tablau ariannol'!D$40-'Tablau ariannol'!D$38-'Data cyd-destunol'!D$38-'Data cyd-destunol'!D$37)*365,0))</f>
        <v>-</v>
      </c>
      <c r="E21" s="241" t="str">
        <f>IF('Tablau ariannol'!E$31=0,"-",ROUND(('Tablau ariannol'!E$75+'Tablau ariannol'!E$74-'Tablau ariannol'!E$80)/('Tablau ariannol'!E$40-'Tablau ariannol'!E$38-'Data cyd-destunol'!E$38-'Data cyd-destunol'!E$37)*365,0))</f>
        <v>-</v>
      </c>
      <c r="F21" s="241" t="str">
        <f>IF('Tablau ariannol'!F$31=0,"-",ROUND(('Tablau ariannol'!F$75+'Tablau ariannol'!F$74-'Tablau ariannol'!F$80)/('Tablau ariannol'!F$40-'Tablau ariannol'!F$38-'Data cyd-destunol'!F$38-'Data cyd-destunol'!F$37)*365,0))</f>
        <v>-</v>
      </c>
      <c r="G21" s="241" t="str">
        <f>IF('Tablau ariannol'!G$31=0,"-",ROUND(('Tablau ariannol'!G$75+'Tablau ariannol'!G$74-'Tablau ariannol'!G$80)/('Tablau ariannol'!G$40-'Tablau ariannol'!G$38-'Data cyd-destunol'!G$38-'Data cyd-destunol'!G$37)*365,0))</f>
        <v>-</v>
      </c>
      <c r="H21" s="241" t="str">
        <f>IF('Tablau ariannol'!H$31=0,"-",ROUND(('Tablau ariannol'!H$75+'Tablau ariannol'!H$74-'Tablau ariannol'!H$80)/('Tablau ariannol'!H$40-'Tablau ariannol'!H$38-'Data cyd-destunol'!H$38-'Data cyd-destunol'!H$37)*365,0))</f>
        <v>-</v>
      </c>
      <c r="I21" s="241" t="str">
        <f>IF('Tablau ariannol'!I$31=0,"-",ROUND(('Tablau ariannol'!I$75+'Tablau ariannol'!I$74-'Tablau ariannol'!I$80)/('Tablau ariannol'!I$40-'Tablau ariannol'!I$38-'Data cyd-destunol'!I$38-'Data cyd-destunol'!I$37)*365,0))</f>
        <v>-</v>
      </c>
      <c r="J21" s="241" t="str">
        <f>IF('Tablau ariannol'!J$31=0,"-",ROUND(('Tablau ariannol'!J$75+'Tablau ariannol'!J$74-'Tablau ariannol'!J$80)/('Tablau ariannol'!J$40-'Tablau ariannol'!J$38-'Data cyd-destunol'!J$38-'Data cyd-destunol'!J$37)*365,0))</f>
        <v>-</v>
      </c>
      <c r="K21" s="241" t="str">
        <f>IF('Tablau ariannol'!K$31=0,"-",ROUND(('Tablau ariannol'!K$75+'Tablau ariannol'!K$74-'Tablau ariannol'!K$80)/('Tablau ariannol'!K$40-'Tablau ariannol'!K$38-'Data cyd-destunol'!K$38-'Data cyd-destunol'!K$37)*365,0))</f>
        <v>-</v>
      </c>
      <c r="L21" s="27"/>
      <c r="M21" s="21"/>
      <c r="N21" s="277"/>
      <c r="O21" s="231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</row>
    <row r="22" spans="1:34" s="13" customFormat="1" ht="14" x14ac:dyDescent="0.35">
      <c r="A22" s="239"/>
      <c r="B22" s="221" t="s">
        <v>438</v>
      </c>
      <c r="C22" s="316" t="s">
        <v>103</v>
      </c>
      <c r="D22" s="242" t="str">
        <f>IF('Tablau ariannol'!D$31=0,"-",ROUND(('Tablau ariannol'!D$75+'Tablau ariannol'!D$74-'Tablau ariannol'!D$80+'Data cyd-destunol'!D$43)/('Tablau ariannol'!D$40-'Tablau ariannol'!D$38-'Data cyd-destunol'!D$38-'Data cyd-destunol'!D$37)*365,0))</f>
        <v>-</v>
      </c>
      <c r="E22" s="242" t="str">
        <f>IF('Tablau ariannol'!E$31=0,"-",ROUND(('Tablau ariannol'!E$75+'Tablau ariannol'!E$74-'Tablau ariannol'!E$80+'Data cyd-destunol'!E$43)/('Tablau ariannol'!E$40-'Tablau ariannol'!E$38-'Data cyd-destunol'!E$38-'Data cyd-destunol'!E$37)*365,0))</f>
        <v>-</v>
      </c>
      <c r="F22" s="241" t="str">
        <f>IF('Tablau ariannol'!F$31=0,"-",ROUND(('Tablau ariannol'!F$75+'Tablau ariannol'!F$74-'Tablau ariannol'!F$80+'Data cyd-destunol'!F$43)/('Tablau ariannol'!F$40-'Tablau ariannol'!F$38-'Data cyd-destunol'!F$38-'Data cyd-destunol'!F$37)*365,0))</f>
        <v>-</v>
      </c>
      <c r="G22" s="241" t="str">
        <f>IF('Tablau ariannol'!G$31=0,"-",ROUND(('Tablau ariannol'!G$75+'Tablau ariannol'!G$74-'Tablau ariannol'!G$80+'Data cyd-destunol'!G$43)/('Tablau ariannol'!G$40-'Tablau ariannol'!G$38-'Data cyd-destunol'!G$38-'Data cyd-destunol'!G$37)*365,0))</f>
        <v>-</v>
      </c>
      <c r="H22" s="241" t="str">
        <f>IF('Tablau ariannol'!H$31=0,"-",ROUND(('Tablau ariannol'!H$75+'Tablau ariannol'!H$74-'Tablau ariannol'!H$80+'Data cyd-destunol'!H$43)/('Tablau ariannol'!H$40-'Tablau ariannol'!H$38-'Data cyd-destunol'!H$38-'Data cyd-destunol'!H$37)*365,0))</f>
        <v>-</v>
      </c>
      <c r="I22" s="241" t="str">
        <f>IF('Tablau ariannol'!I$31=0,"-",ROUND(('Tablau ariannol'!I$75+'Tablau ariannol'!I$74-'Tablau ariannol'!I$80+'Data cyd-destunol'!I$43)/('Tablau ariannol'!I$40-'Tablau ariannol'!I$38-'Data cyd-destunol'!I$38-'Data cyd-destunol'!I$37)*365,0))</f>
        <v>-</v>
      </c>
      <c r="J22" s="241" t="str">
        <f>IF('Tablau ariannol'!J$31=0,"-",ROUND(('Tablau ariannol'!J$75+'Tablau ariannol'!J$74-'Tablau ariannol'!J$80+'Data cyd-destunol'!J$43)/('Tablau ariannol'!J$40-'Tablau ariannol'!J$38-'Data cyd-destunol'!J$38-'Data cyd-destunol'!J$37)*365,0))</f>
        <v>-</v>
      </c>
      <c r="K22" s="241" t="str">
        <f>IF('Tablau ariannol'!K$31=0,"-",ROUND(('Tablau ariannol'!K$75+'Tablau ariannol'!K$74-'Tablau ariannol'!K$80+'Data cyd-destunol'!K$43)/('Tablau ariannol'!K$40-'Tablau ariannol'!K$38-'Data cyd-destunol'!K$38-'Data cyd-destunol'!K$37)*365,0))</f>
        <v>-</v>
      </c>
      <c r="L22" s="27"/>
      <c r="M22" s="21"/>
      <c r="N22" s="277"/>
      <c r="O22" s="231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</row>
    <row r="23" spans="1:34" ht="14.5" x14ac:dyDescent="0.35">
      <c r="A23" s="233"/>
      <c r="B23" s="221" t="s">
        <v>439</v>
      </c>
      <c r="C23" s="305" t="s">
        <v>383</v>
      </c>
      <c r="D23" s="235" t="str">
        <f>IF('Tablau ariannol'!D$31=0,"-",('Tablau ariannol'!D$81+'Tablau ariannol'!D$82+'Tablau ariannol'!D$95+'Tablau ariannol'!D$96)/'Tablau ariannol'!D$31)</f>
        <v>-</v>
      </c>
      <c r="E23" s="235" t="str">
        <f>IF('Tablau ariannol'!E$31=0,"-",('Tablau ariannol'!E$81+'Tablau ariannol'!E$82+'Tablau ariannol'!E$95+'Tablau ariannol'!E$96)/'Tablau ariannol'!E$31)</f>
        <v>-</v>
      </c>
      <c r="F23" s="235" t="str">
        <f>IF('Tablau ariannol'!F$31=0,"-",('Tablau ariannol'!F$81+'Tablau ariannol'!F$82+'Tablau ariannol'!F$95+'Tablau ariannol'!F$96)/'Tablau ariannol'!F$31)</f>
        <v>-</v>
      </c>
      <c r="G23" s="235" t="str">
        <f>IF('Tablau ariannol'!G$31=0,"-",('Tablau ariannol'!G$81+'Tablau ariannol'!G$82+'Tablau ariannol'!G$95+'Tablau ariannol'!G$96)/'Tablau ariannol'!G$31)</f>
        <v>-</v>
      </c>
      <c r="H23" s="235" t="str">
        <f>IF('Tablau ariannol'!H$31=0,"-",('Tablau ariannol'!H$81+'Tablau ariannol'!H$82+'Tablau ariannol'!H$95+'Tablau ariannol'!H$96)/'Tablau ariannol'!H$31)</f>
        <v>-</v>
      </c>
      <c r="I23" s="235" t="str">
        <f>IF('Tablau ariannol'!I$31=0,"-",('Tablau ariannol'!I$81+'Tablau ariannol'!I$82+'Tablau ariannol'!I$95+'Tablau ariannol'!I$96)/'Tablau ariannol'!I$31)</f>
        <v>-</v>
      </c>
      <c r="J23" s="235" t="str">
        <f>IF('Tablau ariannol'!J$31=0,"-",('Tablau ariannol'!J$81+'Tablau ariannol'!J$82+'Tablau ariannol'!J$95+'Tablau ariannol'!J$96)/'Tablau ariannol'!J$31)</f>
        <v>-</v>
      </c>
      <c r="K23" s="235" t="str">
        <f>IF('Tablau ariannol'!K$31=0,"-",('Tablau ariannol'!K$81+'Tablau ariannol'!K$82+'Tablau ariannol'!K$95+'Tablau ariannol'!K$96)/'Tablau ariannol'!K$31)</f>
        <v>-</v>
      </c>
      <c r="N23" s="236"/>
      <c r="O23" s="237"/>
    </row>
    <row r="24" spans="1:34" x14ac:dyDescent="0.35">
      <c r="A24" s="233"/>
      <c r="B24" s="221" t="s">
        <v>440</v>
      </c>
      <c r="C24" s="318" t="s">
        <v>104</v>
      </c>
      <c r="D24" s="235" t="str">
        <f>IF('Tablau ariannol'!D$31=0,"-",'Tablau ariannol'!D$77/'Tablau ariannol'!D$86)</f>
        <v>-</v>
      </c>
      <c r="E24" s="235" t="str">
        <f>IF('Tablau ariannol'!E$31=0,"-",'Tablau ariannol'!E$77/'Tablau ariannol'!E$86)</f>
        <v>-</v>
      </c>
      <c r="F24" s="235" t="str">
        <f>IF('Tablau ariannol'!F$31=0,"-",'Tablau ariannol'!F$77/'Tablau ariannol'!F$86)</f>
        <v>-</v>
      </c>
      <c r="G24" s="235" t="str">
        <f>IF('Tablau ariannol'!G$31=0,"-",'Tablau ariannol'!G$77/'Tablau ariannol'!G$86)</f>
        <v>-</v>
      </c>
      <c r="H24" s="235" t="str">
        <f>IF('Tablau ariannol'!H$31=0,"-",'Tablau ariannol'!H$77/'Tablau ariannol'!H$86)</f>
        <v>-</v>
      </c>
      <c r="I24" s="235" t="str">
        <f>IF('Tablau ariannol'!I$31=0,"-",'Tablau ariannol'!I$77/'Tablau ariannol'!I$86)</f>
        <v>-</v>
      </c>
      <c r="J24" s="235" t="str">
        <f>IF('Tablau ariannol'!J$31=0,"-",'Tablau ariannol'!J$77/'Tablau ariannol'!J$86)</f>
        <v>-</v>
      </c>
      <c r="K24" s="235" t="str">
        <f>IF('Tablau ariannol'!K$31=0,"-",'Tablau ariannol'!K$77/'Tablau ariannol'!K$86)</f>
        <v>-</v>
      </c>
      <c r="N24" s="237"/>
      <c r="O24" s="237"/>
    </row>
    <row r="25" spans="1:34" x14ac:dyDescent="0.35">
      <c r="A25" s="233"/>
      <c r="B25" s="221" t="s">
        <v>441</v>
      </c>
      <c r="C25" s="318" t="s">
        <v>105</v>
      </c>
      <c r="D25" s="235" t="str">
        <f>IF('Tablau ariannol'!D$31=0,"-",('Tablau ariannol'!D$77-'Tablau ariannol'!D$71)/'Tablau ariannol'!D$86)</f>
        <v>-</v>
      </c>
      <c r="E25" s="235" t="str">
        <f>IF('Tablau ariannol'!E$31=0,"-",('Tablau ariannol'!E$77-'Tablau ariannol'!E$71)/'Tablau ariannol'!E$86)</f>
        <v>-</v>
      </c>
      <c r="F25" s="235" t="str">
        <f>IF('Tablau ariannol'!F$31=0,"-",('Tablau ariannol'!F$77-'Tablau ariannol'!F$71)/'Tablau ariannol'!F$86)</f>
        <v>-</v>
      </c>
      <c r="G25" s="235" t="str">
        <f>IF('Tablau ariannol'!G$31=0,"-",('Tablau ariannol'!G$77-'Tablau ariannol'!G$71)/'Tablau ariannol'!G$86)</f>
        <v>-</v>
      </c>
      <c r="H25" s="235" t="str">
        <f>IF('Tablau ariannol'!H$31=0,"-",('Tablau ariannol'!H$77-'Tablau ariannol'!H$71)/'Tablau ariannol'!H$86)</f>
        <v>-</v>
      </c>
      <c r="I25" s="235" t="str">
        <f>IF('Tablau ariannol'!I$31=0,"-",('Tablau ariannol'!I$77-'Tablau ariannol'!I$71)/'Tablau ariannol'!I$86)</f>
        <v>-</v>
      </c>
      <c r="J25" s="235" t="str">
        <f>IF('Tablau ariannol'!J$31=0,"-",('Tablau ariannol'!J$77-'Tablau ariannol'!J$71)/'Tablau ariannol'!J$86)</f>
        <v>-</v>
      </c>
      <c r="K25" s="235" t="str">
        <f>IF('Tablau ariannol'!K$31=0,"-",('Tablau ariannol'!K$77-'Tablau ariannol'!K$71)/'Tablau ariannol'!K$86)</f>
        <v>-</v>
      </c>
      <c r="N25" s="237"/>
      <c r="O25" s="237"/>
    </row>
    <row r="26" spans="1:34" x14ac:dyDescent="0.35">
      <c r="A26" s="233"/>
      <c r="B26" s="221" t="s">
        <v>442</v>
      </c>
      <c r="C26" s="318" t="s">
        <v>106</v>
      </c>
      <c r="D26" s="235" t="str">
        <f>IF('Tablau ariannol'!D$31=0,"-",('Tablau ariannol'!D$106+'Tablau ariannol'!D$108)/('Tablau ariannol'!D$31))</f>
        <v>-</v>
      </c>
      <c r="E26" s="235" t="str">
        <f>IF('Tablau ariannol'!E$31=0,"-",('Tablau ariannol'!E$106+'Tablau ariannol'!E$108)/('Tablau ariannol'!E$31))</f>
        <v>-</v>
      </c>
      <c r="F26" s="235" t="str">
        <f>IF('Tablau ariannol'!F$31=0,"-",('Tablau ariannol'!F$106+'Tablau ariannol'!F$108)/('Tablau ariannol'!F$31))</f>
        <v>-</v>
      </c>
      <c r="G26" s="235" t="str">
        <f>IF('Tablau ariannol'!G$31=0,"-",('Tablau ariannol'!G$106+'Tablau ariannol'!G$108)/('Tablau ariannol'!G$31))</f>
        <v>-</v>
      </c>
      <c r="H26" s="235" t="str">
        <f>IF('Tablau ariannol'!H$31=0,"-",('Tablau ariannol'!H$106+'Tablau ariannol'!H$108)/('Tablau ariannol'!H$31))</f>
        <v>-</v>
      </c>
      <c r="I26" s="235" t="str">
        <f>IF('Tablau ariannol'!I$31=0,"-",('Tablau ariannol'!I$106+'Tablau ariannol'!I$108)/('Tablau ariannol'!I$31))</f>
        <v>-</v>
      </c>
      <c r="J26" s="235" t="str">
        <f>IF('Tablau ariannol'!J$31=0,"-",('Tablau ariannol'!J$106+'Tablau ariannol'!J$108)/('Tablau ariannol'!J$31))</f>
        <v>-</v>
      </c>
      <c r="K26" s="235" t="str">
        <f>IF('Tablau ariannol'!K$31=0,"-",('Tablau ariannol'!K$106+'Tablau ariannol'!K$108)/('Tablau ariannol'!K$31))</f>
        <v>-</v>
      </c>
      <c r="N26" s="237"/>
      <c r="O26" s="237"/>
    </row>
    <row r="27" spans="1:34" x14ac:dyDescent="0.35">
      <c r="A27" s="233"/>
      <c r="B27" s="221" t="s">
        <v>107</v>
      </c>
      <c r="C27" s="318" t="s">
        <v>387</v>
      </c>
      <c r="D27" s="235" t="str">
        <f>IF('Tablau ariannol'!D$31=0,"-",('Tablau ariannol'!D$81+'Tablau ariannol'!D$82+'Tablau ariannol'!D$95+'Tablau ariannol'!D$96)/('Tablau ariannol'!D$109))</f>
        <v>-</v>
      </c>
      <c r="E27" s="235" t="str">
        <f>IF('Tablau ariannol'!E$31=0,"-",('Tablau ariannol'!E$81+'Tablau ariannol'!E$82+'Tablau ariannol'!E$95+'Tablau ariannol'!E$96)/('Tablau ariannol'!E$109))</f>
        <v>-</v>
      </c>
      <c r="F27" s="235" t="str">
        <f>IF('Tablau ariannol'!F$31=0,"-",('Tablau ariannol'!F$81+'Tablau ariannol'!F$82+'Tablau ariannol'!F$95+'Tablau ariannol'!F$96)/('Tablau ariannol'!F$109))</f>
        <v>-</v>
      </c>
      <c r="G27" s="235" t="str">
        <f>IF('Tablau ariannol'!G$31=0,"-",('Tablau ariannol'!G$81+'Tablau ariannol'!G$82+'Tablau ariannol'!G$95+'Tablau ariannol'!G$96)/('Tablau ariannol'!G$109))</f>
        <v>-</v>
      </c>
      <c r="H27" s="235" t="str">
        <f>IF('Tablau ariannol'!H$31=0,"-",('Tablau ariannol'!H$81+'Tablau ariannol'!H$82+'Tablau ariannol'!H$95+'Tablau ariannol'!H$96)/('Tablau ariannol'!H$109))</f>
        <v>-</v>
      </c>
      <c r="I27" s="235" t="str">
        <f>IF('Tablau ariannol'!I$31=0,"-",('Tablau ariannol'!I$81+'Tablau ariannol'!I$82+'Tablau ariannol'!I$95+'Tablau ariannol'!I$96)/('Tablau ariannol'!I$109))</f>
        <v>-</v>
      </c>
      <c r="J27" s="235" t="str">
        <f>IF('Tablau ariannol'!J$31=0,"-",('Tablau ariannol'!J$81+'Tablau ariannol'!J$82+'Tablau ariannol'!J$95+'Tablau ariannol'!J$96)/('Tablau ariannol'!J$109))</f>
        <v>-</v>
      </c>
      <c r="K27" s="235" t="str">
        <f>IF('Tablau ariannol'!K$31=0,"-",('Tablau ariannol'!K$81+'Tablau ariannol'!K$82+'Tablau ariannol'!K$95+'Tablau ariannol'!K$96)/('Tablau ariannol'!K$109))</f>
        <v>-</v>
      </c>
      <c r="N27" s="237"/>
      <c r="O27" s="237"/>
    </row>
    <row r="28" spans="1:34" x14ac:dyDescent="0.35">
      <c r="A28" s="226"/>
      <c r="B28" s="227"/>
      <c r="C28" s="228"/>
      <c r="D28" s="243"/>
      <c r="E28" s="243"/>
      <c r="F28" s="243"/>
      <c r="G28" s="243"/>
      <c r="H28" s="243"/>
      <c r="I28" s="243"/>
      <c r="J28" s="243"/>
      <c r="K28" s="243"/>
      <c r="M28" s="237"/>
      <c r="N28" s="237"/>
      <c r="O28" s="237"/>
    </row>
    <row r="29" spans="1:34" ht="30.75" customHeight="1" x14ac:dyDescent="0.35">
      <c r="A29" s="244"/>
      <c r="B29" s="245"/>
      <c r="C29" s="374" t="s">
        <v>386</v>
      </c>
      <c r="D29" s="375"/>
      <c r="E29" s="375"/>
      <c r="F29" s="375"/>
      <c r="G29" s="375"/>
      <c r="H29" s="375"/>
      <c r="I29" s="375"/>
      <c r="J29" s="375"/>
      <c r="K29" s="376"/>
      <c r="M29" s="237"/>
      <c r="N29" s="237"/>
      <c r="O29" s="237"/>
    </row>
    <row r="30" spans="1:34" s="21" customFormat="1" ht="13" x14ac:dyDescent="0.35">
      <c r="B30" s="47"/>
      <c r="L30" s="360"/>
    </row>
    <row r="31" spans="1:34" s="21" customFormat="1" ht="13" x14ac:dyDescent="0.35">
      <c r="B31" s="47"/>
      <c r="L31" s="360"/>
    </row>
    <row r="32" spans="1:34" s="21" customFormat="1" ht="13" x14ac:dyDescent="0.35">
      <c r="B32" s="361" t="s">
        <v>108</v>
      </c>
      <c r="C32" s="240"/>
      <c r="L32" s="360"/>
    </row>
    <row r="33" spans="1:12" s="21" customFormat="1" ht="13" x14ac:dyDescent="0.35">
      <c r="A33" s="198"/>
      <c r="B33" s="306" t="s">
        <v>485</v>
      </c>
      <c r="C33" s="216"/>
      <c r="D33" s="302" t="str">
        <f t="shared" ref="D33:J33" si="0">+D7</f>
        <v/>
      </c>
      <c r="E33" s="302" t="str">
        <f t="shared" si="0"/>
        <v/>
      </c>
      <c r="F33" s="302" t="str">
        <f t="shared" si="0"/>
        <v/>
      </c>
      <c r="G33" s="302" t="str">
        <f t="shared" si="0"/>
        <v xml:space="preserve">Cyfredol </v>
      </c>
      <c r="H33" s="302" t="str">
        <f t="shared" si="0"/>
        <v>Rhagolwg 1</v>
      </c>
      <c r="I33" s="302" t="str">
        <f t="shared" si="0"/>
        <v>Rhagolwg 2</v>
      </c>
      <c r="J33" s="302" t="str">
        <f t="shared" si="0"/>
        <v xml:space="preserve">Rhagolwg 3 </v>
      </c>
      <c r="K33" s="300" t="str">
        <f>+K7</f>
        <v>Rhagolwg 4</v>
      </c>
      <c r="L33" s="360"/>
    </row>
    <row r="34" spans="1:12" s="21" customFormat="1" ht="13" x14ac:dyDescent="0.35">
      <c r="A34" s="199"/>
      <c r="B34" s="247"/>
      <c r="C34" s="172"/>
      <c r="D34" s="303" t="str">
        <f t="shared" ref="D34:J34" si="1">+D8</f>
        <v/>
      </c>
      <c r="E34" s="303" t="str">
        <f t="shared" si="1"/>
        <v/>
      </c>
      <c r="F34" s="303" t="str">
        <f t="shared" si="1"/>
        <v/>
      </c>
      <c r="G34" s="303" t="str">
        <f t="shared" si="1"/>
        <v/>
      </c>
      <c r="H34" s="303" t="str">
        <f t="shared" si="1"/>
        <v/>
      </c>
      <c r="I34" s="303" t="str">
        <f t="shared" si="1"/>
        <v/>
      </c>
      <c r="J34" s="303" t="str">
        <f t="shared" si="1"/>
        <v/>
      </c>
      <c r="K34" s="301" t="str">
        <f>+K8</f>
        <v/>
      </c>
      <c r="L34" s="360"/>
    </row>
    <row r="35" spans="1:12" s="21" customFormat="1" ht="13" x14ac:dyDescent="0.35">
      <c r="A35" s="198"/>
      <c r="B35" s="302" t="s">
        <v>110</v>
      </c>
      <c r="C35" s="216"/>
      <c r="D35" s="248" t="str">
        <f>IF('Tablau ariannol'!D$31=0," ",(COUNTIF(D38:D43,'input data - hide'!$C$13)*1)+(COUNTIF(D38:D43,'input data - hide'!$E$13)*2)+(COUNTIF(D38:D43,'input data - hide'!$D$13)*3))</f>
        <v xml:space="preserve"> </v>
      </c>
      <c r="E35" s="248" t="str">
        <f>IF('Tablau ariannol'!E$31=0," ",(COUNTIF(E38:E43,'input data - hide'!$C$13)*1)+(COUNTIF(E38:E43,'input data - hide'!$E$13)*2)+(COUNTIF(E38:E43,'input data - hide'!$D$13)*3))</f>
        <v xml:space="preserve"> </v>
      </c>
      <c r="F35" s="248" t="str">
        <f>IF('Tablau ariannol'!F$31=0," ",(COUNTIF(F38:F43,'input data - hide'!$C$13)*1)+(COUNTIF(F38:F43,'input data - hide'!$E$13)*2)+(COUNTIF(F38:F43,'input data - hide'!$D$13)*3))</f>
        <v xml:space="preserve"> </v>
      </c>
      <c r="G35" s="248" t="str">
        <f>IF('Tablau ariannol'!G$31=0," ",(COUNTIF(G38:G43,'input data - hide'!$C$13)*1)+(COUNTIF(G38:G43,'input data - hide'!$E$13)*2)+(COUNTIF(G38:G43,'input data - hide'!$D$13)*3))</f>
        <v xml:space="preserve"> </v>
      </c>
      <c r="H35" s="248" t="str">
        <f>IF('Tablau ariannol'!H$31=0," ",(COUNTIF(H38:H43,'input data - hide'!$C$13)*1)+(COUNTIF(H38:H43,'input data - hide'!$E$13)*2)+(COUNTIF(H38:H43,'input data - hide'!$D$13)*3))</f>
        <v xml:space="preserve"> </v>
      </c>
      <c r="I35" s="248" t="str">
        <f>IF('Tablau ariannol'!I$31=0," ",(COUNTIF(I38:I43,'input data - hide'!$C$13)*1)+(COUNTIF(I38:I43,'input data - hide'!$E$13)*2)+(COUNTIF(I38:I43,'input data - hide'!$D$13)*3))</f>
        <v xml:space="preserve"> </v>
      </c>
      <c r="J35" s="248" t="str">
        <f>IF('Tablau ariannol'!J$31=0," ",(COUNTIF(J38:J43,'input data - hide'!$C$13)*1)+(COUNTIF(J38:J43,'input data - hide'!$E$13)*2)+(COUNTIF(J38:J43,'input data - hide'!$D$13)*3))</f>
        <v xml:space="preserve"> </v>
      </c>
      <c r="K35" s="248" t="str">
        <f>IF('Tablau ariannol'!K$31=0," ",(COUNTIF(K38:K43,'input data - hide'!$C$13)*1)+(COUNTIF(K38:K43,'input data - hide'!$E$13)*2)+(COUNTIF(K38:K43,'input data - hide'!$D$13)*3))</f>
        <v xml:space="preserve"> </v>
      </c>
      <c r="L35" s="360"/>
    </row>
    <row r="36" spans="1:12" s="21" customFormat="1" ht="13" x14ac:dyDescent="0.35">
      <c r="A36" s="201"/>
      <c r="B36" s="362" t="s">
        <v>111</v>
      </c>
      <c r="C36" s="214"/>
      <c r="D36" s="249" t="str">
        <f>IF('Tablau ariannol'!D$31=0," ",(IF(D35&lt;='input data - hide'!$C$11,'input data - hide'!$C$13,IF(D35&gt;'input data - hide'!$D$11,'input data - hide'!$D$13,'input data - hide'!$E$13))))</f>
        <v xml:space="preserve"> </v>
      </c>
      <c r="E36" s="249" t="str">
        <f>IF('Tablau ariannol'!E$31=0," ",(IF(E35&lt;='input data - hide'!$C$11,'input data - hide'!$C$13,IF(E35&gt;'input data - hide'!$D$11,'input data - hide'!$D$13,'input data - hide'!$E$13))))</f>
        <v xml:space="preserve"> </v>
      </c>
      <c r="F36" s="249" t="str">
        <f>IF('Tablau ariannol'!F$31=0," ",(IF(F35&lt;='input data - hide'!$C$11,'input data - hide'!$C$13,IF(F35&gt;'input data - hide'!$D$11,'input data - hide'!$D$13,'input data - hide'!$E$13))))</f>
        <v xml:space="preserve"> </v>
      </c>
      <c r="G36" s="249" t="str">
        <f>IF('Tablau ariannol'!G$31=0," ",(IF(G35&lt;='input data - hide'!$C$11,'input data - hide'!$C$13,IF(G35&gt;'input data - hide'!$D$11,'input data - hide'!$D$13,'input data - hide'!$E$13))))</f>
        <v xml:space="preserve"> </v>
      </c>
      <c r="H36" s="249" t="str">
        <f>IF('Tablau ariannol'!H$31=0," ",(IF(H35&lt;='input data - hide'!$C$11,'input data - hide'!$C$13,IF(H35&gt;'input data - hide'!$D$11,'input data - hide'!$D$13,'input data - hide'!$E$13))))</f>
        <v xml:space="preserve"> </v>
      </c>
      <c r="I36" s="249" t="str">
        <f>IF('Tablau ariannol'!I$31=0," ",(IF(I35&lt;='input data - hide'!$C$11,'input data - hide'!$C$13,IF(I35&gt;'input data - hide'!$D$11,'input data - hide'!$D$13,'input data - hide'!$E$13))))</f>
        <v xml:space="preserve"> </v>
      </c>
      <c r="J36" s="249" t="str">
        <f>IF('Tablau ariannol'!J$31=0," ",(IF(J35&lt;='input data - hide'!$C$11,'input data - hide'!$C$13,IF(J35&gt;'input data - hide'!$D$11,'input data - hide'!$D$13,'input data - hide'!$E$13))))</f>
        <v xml:space="preserve"> </v>
      </c>
      <c r="K36" s="249" t="str">
        <f>IF('Tablau ariannol'!K$31=0," ",(IF(K35&lt;='input data - hide'!$C$11,'input data - hide'!$C$13,IF(K35&gt;'input data - hide'!$D$11,'input data - hide'!$D$13,'input data - hide'!$E$13))))</f>
        <v xml:space="preserve"> </v>
      </c>
      <c r="L36" s="360"/>
    </row>
    <row r="37" spans="1:12" s="21" customFormat="1" ht="13" x14ac:dyDescent="0.35">
      <c r="A37" s="198"/>
      <c r="B37" s="246"/>
      <c r="C37" s="216"/>
      <c r="D37" s="248"/>
      <c r="E37" s="248"/>
      <c r="F37" s="248"/>
      <c r="G37" s="248"/>
      <c r="H37" s="248"/>
      <c r="I37" s="248"/>
      <c r="J37" s="248"/>
      <c r="K37" s="248"/>
      <c r="L37" s="360"/>
    </row>
    <row r="38" spans="1:12" s="21" customFormat="1" ht="13" x14ac:dyDescent="0.35">
      <c r="A38" s="199"/>
      <c r="B38" s="250" t="s">
        <v>112</v>
      </c>
      <c r="C38" s="172"/>
      <c r="D38" s="251" t="str">
        <f>IF('Tablau ariannol'!D$31=0," ",(IF(D10&gt;'input data - hide'!$C4,'input data - hide'!$C$13,IF(D10&lt;'input data - hide'!$D4,'input data - hide'!$D$13,'input data - hide'!$E$13))))</f>
        <v xml:space="preserve"> </v>
      </c>
      <c r="E38" s="251" t="str">
        <f>IF('Tablau ariannol'!E$31=0," ",(IF(E10&gt;'input data - hide'!$C4,'input data - hide'!$C$13,IF(E10&lt;'input data - hide'!$D4,'input data - hide'!$D$13,'input data - hide'!$E$13))))</f>
        <v xml:space="preserve"> </v>
      </c>
      <c r="F38" s="251" t="str">
        <f>IF('Tablau ariannol'!F$31=0," ",(IF(F10&gt;'input data - hide'!$C4,'input data - hide'!$C$13,IF(F10&lt;'input data - hide'!$D4,'input data - hide'!$D$13,'input data - hide'!$E$13))))</f>
        <v xml:space="preserve"> </v>
      </c>
      <c r="G38" s="251" t="str">
        <f>IF('Tablau ariannol'!G$31=0," ",(IF(G10&gt;'input data - hide'!$C4,'input data - hide'!$C$13,IF(G10&lt;'input data - hide'!$D4,'input data - hide'!$D$13,'input data - hide'!$E$13))))</f>
        <v xml:space="preserve"> </v>
      </c>
      <c r="H38" s="251" t="str">
        <f>IF('Tablau ariannol'!H$31=0," ",(IF(H10&gt;'input data - hide'!$C4,'input data - hide'!$C$13,IF(H10&lt;'input data - hide'!$D4,'input data - hide'!$D$13,'input data - hide'!$E$13))))</f>
        <v xml:space="preserve"> </v>
      </c>
      <c r="I38" s="251" t="str">
        <f>IF('Tablau ariannol'!I$31=0," ",(IF(I10&gt;'input data - hide'!$C4,'input data - hide'!$C$13,IF(I10&lt;'input data - hide'!$D4,'input data - hide'!$D$13,'input data - hide'!$E$13))))</f>
        <v xml:space="preserve"> </v>
      </c>
      <c r="J38" s="251" t="str">
        <f>IF('Tablau ariannol'!J$31=0," ",(IF(J10&gt;'input data - hide'!$C4,'input data - hide'!$C$13,IF(J10&lt;'input data - hide'!$D4,'input data - hide'!$D$13,'input data - hide'!$E$13))))</f>
        <v xml:space="preserve"> </v>
      </c>
      <c r="K38" s="251" t="str">
        <f>IF('Tablau ariannol'!K$31=0," ",(IF(K10&gt;'input data - hide'!$C4,'input data - hide'!$C$13,IF(K10&lt;'input data - hide'!$D4,'input data - hide'!$D$13,'input data - hide'!$E$13))))</f>
        <v xml:space="preserve"> </v>
      </c>
      <c r="L38" s="360"/>
    </row>
    <row r="39" spans="1:12" s="21" customFormat="1" ht="13" x14ac:dyDescent="0.35">
      <c r="A39" s="199"/>
      <c r="B39" s="250" t="s">
        <v>113</v>
      </c>
      <c r="C39" s="172"/>
      <c r="D39" s="251" t="str">
        <f>IF('Tablau ariannol'!D$31=0," ",(IF(D13&gt;'input data - hide'!$C5,'input data - hide'!$C$13,IF(D13&lt;'input data - hide'!$D5,'input data - hide'!$D$13,'input data - hide'!$E$13))))</f>
        <v xml:space="preserve"> </v>
      </c>
      <c r="E39" s="251" t="str">
        <f>IF('Tablau ariannol'!E$31=0," ",(IF(E13&gt;'input data - hide'!$C5,'input data - hide'!$C$13,IF(E13&lt;'input data - hide'!$D5,'input data - hide'!$D$13,'input data - hide'!$E$13))))</f>
        <v xml:space="preserve"> </v>
      </c>
      <c r="F39" s="251" t="str">
        <f>IF('Tablau ariannol'!F$31=0," ",(IF(F13&gt;'input data - hide'!$C5,'input data - hide'!$C$13,IF(F13&lt;'input data - hide'!$D5,'input data - hide'!$D$13,'input data - hide'!$E$13))))</f>
        <v xml:space="preserve"> </v>
      </c>
      <c r="G39" s="251" t="str">
        <f>IF('Tablau ariannol'!G$31=0," ",(IF(G13&gt;'input data - hide'!$C5,'input data - hide'!$C$13,IF(G13&lt;'input data - hide'!$D5,'input data - hide'!$D$13,'input data - hide'!$E$13))))</f>
        <v xml:space="preserve"> </v>
      </c>
      <c r="H39" s="251" t="str">
        <f>IF('Tablau ariannol'!H$31=0," ",(IF(H13&gt;'input data - hide'!$C5,'input data - hide'!$C$13,IF(H13&lt;'input data - hide'!$D5,'input data - hide'!$D$13,'input data - hide'!$E$13))))</f>
        <v xml:space="preserve"> </v>
      </c>
      <c r="I39" s="251" t="str">
        <f>IF('Tablau ariannol'!I$31=0," ",(IF(I13&gt;'input data - hide'!$C5,'input data - hide'!$C$13,IF(I13&lt;'input data - hide'!$D5,'input data - hide'!$D$13,'input data - hide'!$E$13))))</f>
        <v xml:space="preserve"> </v>
      </c>
      <c r="J39" s="251" t="str">
        <f>IF('Tablau ariannol'!J$31=0," ",(IF(J13&gt;'input data - hide'!$C5,'input data - hide'!$C$13,IF(J13&lt;'input data - hide'!$D5,'input data - hide'!$D$13,'input data - hide'!$E$13))))</f>
        <v xml:space="preserve"> </v>
      </c>
      <c r="K39" s="251" t="str">
        <f>IF('Tablau ariannol'!K$31=0," ",(IF(K13&gt;'input data - hide'!$C5,'input data - hide'!$C$13,IF(K13&lt;'input data - hide'!$D5,'input data - hide'!$D$13,'input data - hide'!$E$13))))</f>
        <v xml:space="preserve"> </v>
      </c>
      <c r="L39" s="360"/>
    </row>
    <row r="40" spans="1:12" s="21" customFormat="1" ht="13" x14ac:dyDescent="0.35">
      <c r="A40" s="199"/>
      <c r="B40" s="250" t="s">
        <v>114</v>
      </c>
      <c r="C40" s="172"/>
      <c r="D40" s="251" t="str">
        <f>IF('Tablau ariannol'!D$31=0," ",(IF(D25&gt;'input data - hide'!$C6,'input data - hide'!$C$13,IF(D25&lt;'input data - hide'!$D6,'input data - hide'!$D$13,'input data - hide'!$E$13))))</f>
        <v xml:space="preserve"> </v>
      </c>
      <c r="E40" s="251" t="str">
        <f>IF('Tablau ariannol'!E$31=0," ",(IF(E25&gt;'input data - hide'!$C6,'input data - hide'!$C$13,IF(E25&lt;'input data - hide'!$D6,'input data - hide'!$D$13,'input data - hide'!$E$13))))</f>
        <v xml:space="preserve"> </v>
      </c>
      <c r="F40" s="251" t="str">
        <f>IF('Tablau ariannol'!F$31=0," ",(IF(F25&gt;'input data - hide'!$C6,'input data - hide'!$C$13,IF(F25&lt;'input data - hide'!$D6,'input data - hide'!$D$13,'input data - hide'!$E$13))))</f>
        <v xml:space="preserve"> </v>
      </c>
      <c r="G40" s="251" t="str">
        <f>IF('Tablau ariannol'!G$31=0," ",(IF(G25&gt;'input data - hide'!$C6,'input data - hide'!$C$13,IF(G25&lt;'input data - hide'!$D6,'input data - hide'!$D$13,'input data - hide'!$E$13))))</f>
        <v xml:space="preserve"> </v>
      </c>
      <c r="H40" s="251" t="str">
        <f>IF('Tablau ariannol'!H$31=0," ",(IF(H25&gt;'input data - hide'!$C6,'input data - hide'!$C$13,IF(H25&lt;'input data - hide'!$D6,'input data - hide'!$D$13,'input data - hide'!$E$13))))</f>
        <v xml:space="preserve"> </v>
      </c>
      <c r="I40" s="251" t="str">
        <f>IF('Tablau ariannol'!I$31=0," ",(IF(I25&gt;'input data - hide'!$C6,'input data - hide'!$C$13,IF(I25&lt;'input data - hide'!$D6,'input data - hide'!$D$13,'input data - hide'!$E$13))))</f>
        <v xml:space="preserve"> </v>
      </c>
      <c r="J40" s="251" t="str">
        <f>IF('Tablau ariannol'!J$31=0," ",(IF(J25&gt;'input data - hide'!$C6,'input data - hide'!$C$13,IF(J25&lt;'input data - hide'!$D6,'input data - hide'!$D$13,'input data - hide'!$E$13))))</f>
        <v xml:space="preserve"> </v>
      </c>
      <c r="K40" s="251" t="str">
        <f>IF('Tablau ariannol'!K$31=0," ",(IF(K25&gt;'input data - hide'!$C6,'input data - hide'!$C$13,IF(K25&lt;'input data - hide'!$D6,'input data - hide'!$D$13,'input data - hide'!$E$13))))</f>
        <v xml:space="preserve"> </v>
      </c>
      <c r="L40" s="360"/>
    </row>
    <row r="41" spans="1:12" s="21" customFormat="1" ht="13" x14ac:dyDescent="0.35">
      <c r="A41" s="199"/>
      <c r="B41" s="250" t="s">
        <v>109</v>
      </c>
      <c r="C41" s="172"/>
      <c r="D41" s="251" t="str">
        <f>IF('Tablau ariannol'!D$31=0," ",(IF(D21&gt;'input data - hide'!$C7,'input data - hide'!$C$13,IF(D21&lt;'input data - hide'!$D7,'input data - hide'!$D$13,'input data - hide'!$E$13))))</f>
        <v xml:space="preserve"> </v>
      </c>
      <c r="E41" s="251" t="str">
        <f>IF('Tablau ariannol'!E$31=0," ",(IF(E21&gt;'input data - hide'!$C7,'input data - hide'!$C$13,IF(E21&lt;'input data - hide'!$D7,'input data - hide'!$D$13,'input data - hide'!$E$13))))</f>
        <v xml:space="preserve"> </v>
      </c>
      <c r="F41" s="251" t="str">
        <f>IF('Tablau ariannol'!F$31=0," ",(IF(F21&gt;'input data - hide'!$C7,'input data - hide'!$C$13,IF(F21&lt;'input data - hide'!$D7,'input data - hide'!$D$13,'input data - hide'!$E$13))))</f>
        <v xml:space="preserve"> </v>
      </c>
      <c r="G41" s="251" t="str">
        <f>IF('Tablau ariannol'!G$31=0," ",(IF(G21&gt;'input data - hide'!$C7,'input data - hide'!$C$13,IF(G21&lt;'input data - hide'!$D7,'input data - hide'!$D$13,'input data - hide'!$E$13))))</f>
        <v xml:space="preserve"> </v>
      </c>
      <c r="H41" s="251" t="str">
        <f>IF('Tablau ariannol'!H$31=0," ",(IF(H21&gt;'input data - hide'!$C7,'input data - hide'!$C$13,IF(H21&lt;'input data - hide'!$D7,'input data - hide'!$D$13,'input data - hide'!$E$13))))</f>
        <v xml:space="preserve"> </v>
      </c>
      <c r="I41" s="251" t="str">
        <f>IF('Tablau ariannol'!I$31=0," ",(IF(I21&gt;'input data - hide'!$C7,'input data - hide'!$C$13,IF(I21&lt;'input data - hide'!$D7,'input data - hide'!$D$13,'input data - hide'!$E$13))))</f>
        <v xml:space="preserve"> </v>
      </c>
      <c r="J41" s="251" t="str">
        <f>IF('Tablau ariannol'!J$31=0," ",(IF(J21&gt;'input data - hide'!$C7,'input data - hide'!$C$13,IF(J21&lt;'input data - hide'!$D7,'input data - hide'!$D$13,'input data - hide'!$E$13))))</f>
        <v xml:space="preserve"> </v>
      </c>
      <c r="K41" s="251" t="str">
        <f>IF('Tablau ariannol'!K$31=0," ",(IF(K21&gt;'input data - hide'!$C7,'input data - hide'!$C$13,IF(K21&lt;'input data - hide'!$D7,'input data - hide'!$D$13,'input data - hide'!$E$13))))</f>
        <v xml:space="preserve"> </v>
      </c>
      <c r="L41" s="360"/>
    </row>
    <row r="42" spans="1:12" s="21" customFormat="1" ht="13" x14ac:dyDescent="0.35">
      <c r="A42" s="199"/>
      <c r="B42" s="250" t="s">
        <v>116</v>
      </c>
      <c r="C42" s="172"/>
      <c r="D42" s="251" t="str">
        <f>IF('Tablau ariannol'!D$31=0," ",(IF(D26&gt;'input data - hide'!$C8,'input data - hide'!$C$13,IF(D26&lt;'input data - hide'!$D8,'input data - hide'!$D$13,'input data - hide'!$E$13))))</f>
        <v xml:space="preserve"> </v>
      </c>
      <c r="E42" s="251" t="str">
        <f>IF('Tablau ariannol'!E$31=0," ",(IF(E26&gt;'input data - hide'!$C8,'input data - hide'!$C$13,IF(E26&lt;'input data - hide'!$D8,'input data - hide'!$D$13,'input data - hide'!$E$13))))</f>
        <v xml:space="preserve"> </v>
      </c>
      <c r="F42" s="251" t="str">
        <f>IF('Tablau ariannol'!F$31=0," ",(IF(F26&gt;'input data - hide'!$C8,'input data - hide'!$C$13,IF(F26&lt;'input data - hide'!$D8,'input data - hide'!$D$13,'input data - hide'!$E$13))))</f>
        <v xml:space="preserve"> </v>
      </c>
      <c r="G42" s="251" t="str">
        <f>IF('Tablau ariannol'!G$31=0," ",(IF(G26&gt;'input data - hide'!$C8,'input data - hide'!$C$13,IF(G26&lt;'input data - hide'!$D8,'input data - hide'!$D$13,'input data - hide'!$E$13))))</f>
        <v xml:space="preserve"> </v>
      </c>
      <c r="H42" s="251" t="str">
        <f>IF('Tablau ariannol'!H$31=0," ",(IF(H26&gt;'input data - hide'!$C8,'input data - hide'!$C$13,IF(H26&lt;'input data - hide'!$D8,'input data - hide'!$D$13,'input data - hide'!$E$13))))</f>
        <v xml:space="preserve"> </v>
      </c>
      <c r="I42" s="251" t="str">
        <f>IF('Tablau ariannol'!I$31=0," ",(IF(I26&gt;'input data - hide'!$C8,'input data - hide'!$C$13,IF(I26&lt;'input data - hide'!$D8,'input data - hide'!$D$13,'input data - hide'!$E$13))))</f>
        <v xml:space="preserve"> </v>
      </c>
      <c r="J42" s="251" t="str">
        <f>IF('Tablau ariannol'!J$31=0," ",(IF(J26&gt;'input data - hide'!$C8,'input data - hide'!$C$13,IF(J26&lt;'input data - hide'!$D8,'input data - hide'!$D$13,'input data - hide'!$E$13))))</f>
        <v xml:space="preserve"> </v>
      </c>
      <c r="K42" s="251" t="str">
        <f>IF('Tablau ariannol'!K$31=0," ",(IF(K26&gt;'input data - hide'!$C8,'input data - hide'!$C$13,IF(K26&lt;'input data - hide'!$D8,'input data - hide'!$D$13,'input data - hide'!$E$13))))</f>
        <v xml:space="preserve"> </v>
      </c>
      <c r="L42" s="360"/>
    </row>
    <row r="43" spans="1:12" s="21" customFormat="1" ht="13" x14ac:dyDescent="0.35">
      <c r="A43" s="199"/>
      <c r="B43" s="250" t="s">
        <v>387</v>
      </c>
      <c r="C43" s="172"/>
      <c r="D43" s="251" t="str">
        <f>IF('Tablau ariannol'!D$31=0," ",(IF(D27&lt;'input data - hide'!$C9,'input data - hide'!$C$13,IF(D27&gt;'input data - hide'!$D9,'input data - hide'!$D$13,'input data - hide'!$E$13))))</f>
        <v xml:space="preserve"> </v>
      </c>
      <c r="E43" s="251" t="str">
        <f>IF('Tablau ariannol'!E$31=0," ",(IF(E27&lt;'input data - hide'!$C9,'input data - hide'!$C$13,IF(E27&gt;'input data - hide'!$D9,'input data - hide'!$D$13,'input data - hide'!$E$13))))</f>
        <v xml:space="preserve"> </v>
      </c>
      <c r="F43" s="251" t="str">
        <f>IF('Tablau ariannol'!F$31=0," ",(IF(F27&lt;'input data - hide'!$C9,'input data - hide'!$C$13,IF(F27&gt;'input data - hide'!$D9,'input data - hide'!$D$13,'input data - hide'!$E$13))))</f>
        <v xml:space="preserve"> </v>
      </c>
      <c r="G43" s="251" t="str">
        <f>IF('Tablau ariannol'!G$31=0," ",(IF(G27&lt;'input data - hide'!$C9,'input data - hide'!$C$13,IF(G27&gt;'input data - hide'!$D9,'input data - hide'!$D$13,'input data - hide'!$E$13))))</f>
        <v xml:space="preserve"> </v>
      </c>
      <c r="H43" s="251" t="str">
        <f>IF('Tablau ariannol'!H$31=0," ",(IF(H27&lt;'input data - hide'!$C9,'input data - hide'!$C$13,IF(H27&gt;'input data - hide'!$D9,'input data - hide'!$D$13,'input data - hide'!$E$13))))</f>
        <v xml:space="preserve"> </v>
      </c>
      <c r="I43" s="251" t="str">
        <f>IF('Tablau ariannol'!I$31=0," ",(IF(I27&lt;'input data - hide'!$C9,'input data - hide'!$C$13,IF(I27&gt;'input data - hide'!$D9,'input data - hide'!$D$13,'input data - hide'!$E$13))))</f>
        <v xml:space="preserve"> </v>
      </c>
      <c r="J43" s="251" t="str">
        <f>IF('Tablau ariannol'!J$31=0," ",(IF(J27&lt;'input data - hide'!$C9,'input data - hide'!$C$13,IF(J27&gt;'input data - hide'!$D9,'input data - hide'!$D$13,'input data - hide'!$E$13))))</f>
        <v xml:space="preserve"> </v>
      </c>
      <c r="K43" s="251" t="str">
        <f>IF('Tablau ariannol'!K$31=0," ",(IF(K27&lt;'input data - hide'!$C9,'input data - hide'!$C$13,IF(K27&gt;'input data - hide'!$D9,'input data - hide'!$D$13,'input data - hide'!$E$13))))</f>
        <v xml:space="preserve"> </v>
      </c>
      <c r="L43" s="360"/>
    </row>
    <row r="44" spans="1:12" s="21" customFormat="1" ht="13" x14ac:dyDescent="0.35">
      <c r="A44" s="199"/>
      <c r="B44" s="250"/>
      <c r="C44" s="172"/>
      <c r="D44" s="251"/>
      <c r="E44" s="251"/>
      <c r="F44" s="251"/>
      <c r="G44" s="251"/>
      <c r="H44" s="251"/>
      <c r="I44" s="251"/>
      <c r="J44" s="251"/>
      <c r="K44" s="251"/>
      <c r="L44" s="360"/>
    </row>
    <row r="45" spans="1:12" s="21" customFormat="1" ht="13" x14ac:dyDescent="0.35">
      <c r="A45" s="199"/>
      <c r="B45" s="148" t="s">
        <v>385</v>
      </c>
      <c r="C45" s="172"/>
      <c r="D45" s="251" t="str">
        <f>IF('Tablau ariannol'!D$31=0," ",(IF(D17&lt;'input data - hide'!$C16,'input data - hide'!$C$13,IF(D17&gt;'input data - hide'!$D16,'input data - hide'!$D$13,'input data - hide'!$E$13))))</f>
        <v xml:space="preserve"> </v>
      </c>
      <c r="E45" s="251" t="str">
        <f>IF('Tablau ariannol'!E$31=0," ",(IF(E17&lt;'input data - hide'!$C16,'input data - hide'!$C$13,IF(E17&gt;'input data - hide'!$D16,'input data - hide'!$D$13,'input data - hide'!$E$13))))</f>
        <v xml:space="preserve"> </v>
      </c>
      <c r="F45" s="251" t="str">
        <f>IF('Tablau ariannol'!F$31=0," ",(IF(F17&lt;'input data - hide'!$C16,'input data - hide'!$C$13,IF(F17&gt;'input data - hide'!$D16,'input data - hide'!$D$13,'input data - hide'!$E$13))))</f>
        <v xml:space="preserve"> </v>
      </c>
      <c r="G45" s="251" t="str">
        <f>IF('Tablau ariannol'!G$31=0," ",(IF(G17&lt;'input data - hide'!$C16,'input data - hide'!$C$13,IF(G17&gt;'input data - hide'!$D16,'input data - hide'!$D$13,'input data - hide'!$E$13))))</f>
        <v xml:space="preserve"> </v>
      </c>
      <c r="H45" s="251" t="str">
        <f>IF('Tablau ariannol'!H$31=0," ",(IF(H17&lt;'input data - hide'!$C16,'input data - hide'!$C$13,IF(H17&gt;'input data - hide'!$D16,'input data - hide'!$D$13,'input data - hide'!$E$13))))</f>
        <v xml:space="preserve"> </v>
      </c>
      <c r="I45" s="251" t="str">
        <f>IF('Tablau ariannol'!I$31=0," ",(IF(I17&lt;'input data - hide'!$C16,'input data - hide'!$C$13,IF(I17&gt;'input data - hide'!$D16,'input data - hide'!$D$13,'input data - hide'!$E$13))))</f>
        <v xml:space="preserve"> </v>
      </c>
      <c r="J45" s="251" t="str">
        <f>IF('Tablau ariannol'!J$31=0," ",(IF(J17&lt;'input data - hide'!$C16,'input data - hide'!$C$13,IF(J17&gt;'input data - hide'!$D16,'input data - hide'!$D$13,'input data - hide'!$E$13))))</f>
        <v xml:space="preserve"> </v>
      </c>
      <c r="K45" s="251" t="str">
        <f>IF('Tablau ariannol'!K$31=0," ",(IF(K17&lt;'input data - hide'!$C16,'input data - hide'!$C$13,IF(K17&gt;'input data - hide'!$D16,'input data - hide'!$D$13,'input data - hide'!$E$13))))</f>
        <v xml:space="preserve"> </v>
      </c>
      <c r="L45" s="360"/>
    </row>
    <row r="46" spans="1:12" s="21" customFormat="1" ht="13" x14ac:dyDescent="0.35">
      <c r="A46" s="201"/>
      <c r="B46" s="252" t="s">
        <v>384</v>
      </c>
      <c r="C46" s="214"/>
      <c r="D46" s="249" t="str">
        <f>IF('Tablau ariannol'!D$31=0," ",(IF(D23&lt;'input data - hide'!$C17,'input data - hide'!$C$13,IF(D23&gt;'input data - hide'!$D17,'input data - hide'!$D$13,'input data - hide'!$E$13))))</f>
        <v xml:space="preserve"> </v>
      </c>
      <c r="E46" s="249" t="str">
        <f>IF('Tablau ariannol'!E$31=0," ",(IF(E23&lt;'input data - hide'!$C17,'input data - hide'!$C$13,IF(E23&gt;'input data - hide'!$D17,'input data - hide'!$D$13,'input data - hide'!$E$13))))</f>
        <v xml:space="preserve"> </v>
      </c>
      <c r="F46" s="249" t="str">
        <f>IF('Tablau ariannol'!F$31=0," ",(IF(F23&lt;'input data - hide'!$C17,'input data - hide'!$C$13,IF(F23&gt;'input data - hide'!$D17,'input data - hide'!$D$13,'input data - hide'!$E$13))))</f>
        <v xml:space="preserve"> </v>
      </c>
      <c r="G46" s="249" t="str">
        <f>IF('Tablau ariannol'!G$31=0," ",(IF(G23&lt;'input data - hide'!$C17,'input data - hide'!$C$13,IF(G23&gt;'input data - hide'!$D17,'input data - hide'!$D$13,'input data - hide'!$E$13))))</f>
        <v xml:space="preserve"> </v>
      </c>
      <c r="H46" s="249" t="str">
        <f>IF('Tablau ariannol'!H$31=0," ",(IF(H23&lt;'input data - hide'!$C17,'input data - hide'!$C$13,IF(H23&gt;'input data - hide'!$D17,'input data - hide'!$D$13,'input data - hide'!$E$13))))</f>
        <v xml:space="preserve"> </v>
      </c>
      <c r="I46" s="249" t="str">
        <f>IF('Tablau ariannol'!I$31=0," ",(IF(I23&lt;'input data - hide'!$C17,'input data - hide'!$C$13,IF(I23&gt;'input data - hide'!$D17,'input data - hide'!$D$13,'input data - hide'!$E$13))))</f>
        <v xml:space="preserve"> </v>
      </c>
      <c r="J46" s="249" t="str">
        <f>IF('Tablau ariannol'!J$31=0," ",(IF(J23&lt;'input data - hide'!$C17,'input data - hide'!$C$13,IF(J23&gt;'input data - hide'!$D17,'input data - hide'!$D$13,'input data - hide'!$E$13))))</f>
        <v xml:space="preserve"> </v>
      </c>
      <c r="K46" s="249" t="str">
        <f>IF('Tablau ariannol'!K$31=0," ",(IF(K23&lt;'input data - hide'!$C17,'input data - hide'!$C$13,IF(K23&gt;'input data - hide'!$D17,'input data - hide'!$D$13,'input data - hide'!$E$13))))</f>
        <v xml:space="preserve"> </v>
      </c>
      <c r="L46" s="360"/>
    </row>
    <row r="47" spans="1:12" s="21" customFormat="1" ht="13" x14ac:dyDescent="0.35">
      <c r="B47" s="47"/>
      <c r="L47" s="360"/>
    </row>
    <row r="48" spans="1:12" s="21" customFormat="1" ht="13" x14ac:dyDescent="0.35">
      <c r="B48" s="47"/>
      <c r="L48" s="360"/>
    </row>
    <row r="49" spans="2:12" s="21" customFormat="1" ht="13" x14ac:dyDescent="0.35">
      <c r="B49" s="253"/>
      <c r="L49" s="360"/>
    </row>
    <row r="50" spans="2:12" s="21" customFormat="1" ht="13" x14ac:dyDescent="0.35">
      <c r="B50" s="253"/>
      <c r="L50" s="360"/>
    </row>
    <row r="51" spans="2:12" s="21" customFormat="1" x14ac:dyDescent="0.35">
      <c r="B51" s="47"/>
      <c r="L51" s="27"/>
    </row>
    <row r="52" spans="2:12" s="21" customFormat="1" x14ac:dyDescent="0.35">
      <c r="B52" s="47"/>
      <c r="L52" s="27"/>
    </row>
    <row r="53" spans="2:12" s="21" customFormat="1" x14ac:dyDescent="0.35">
      <c r="B53" s="47"/>
      <c r="L53" s="27"/>
    </row>
    <row r="54" spans="2:12" s="21" customFormat="1" x14ac:dyDescent="0.35">
      <c r="B54" s="47"/>
      <c r="L54" s="27"/>
    </row>
    <row r="55" spans="2:12" s="21" customFormat="1" x14ac:dyDescent="0.35">
      <c r="B55" s="47"/>
      <c r="L55" s="27"/>
    </row>
    <row r="56" spans="2:12" s="21" customFormat="1" x14ac:dyDescent="0.35">
      <c r="B56" s="47"/>
      <c r="L56" s="27"/>
    </row>
    <row r="57" spans="2:12" s="21" customFormat="1" x14ac:dyDescent="0.35">
      <c r="B57" s="47"/>
      <c r="L57" s="27"/>
    </row>
    <row r="58" spans="2:12" s="21" customFormat="1" x14ac:dyDescent="0.35">
      <c r="B58" s="47"/>
      <c r="L58" s="27"/>
    </row>
    <row r="59" spans="2:12" s="21" customFormat="1" x14ac:dyDescent="0.35">
      <c r="B59" s="47"/>
      <c r="L59" s="27"/>
    </row>
    <row r="60" spans="2:12" s="21" customFormat="1" x14ac:dyDescent="0.35">
      <c r="B60" s="47"/>
      <c r="L60" s="27"/>
    </row>
    <row r="61" spans="2:12" s="21" customFormat="1" x14ac:dyDescent="0.35">
      <c r="B61" s="47"/>
      <c r="L61" s="27"/>
    </row>
    <row r="62" spans="2:12" s="21" customFormat="1" x14ac:dyDescent="0.35">
      <c r="B62" s="47"/>
      <c r="L62" s="27"/>
    </row>
    <row r="63" spans="2:12" s="21" customFormat="1" x14ac:dyDescent="0.35">
      <c r="B63" s="47"/>
      <c r="L63" s="27"/>
    </row>
    <row r="64" spans="2:12" s="21" customFormat="1" x14ac:dyDescent="0.35">
      <c r="B64" s="47"/>
      <c r="L64" s="27"/>
    </row>
    <row r="65" spans="2:12" s="21" customFormat="1" x14ac:dyDescent="0.35">
      <c r="B65" s="47"/>
      <c r="L65" s="27"/>
    </row>
    <row r="66" spans="2:12" s="21" customFormat="1" x14ac:dyDescent="0.35">
      <c r="B66" s="47"/>
      <c r="L66" s="27"/>
    </row>
    <row r="67" spans="2:12" s="21" customFormat="1" x14ac:dyDescent="0.35">
      <c r="B67" s="47"/>
      <c r="L67" s="27"/>
    </row>
    <row r="68" spans="2:12" s="21" customFormat="1" x14ac:dyDescent="0.35">
      <c r="B68" s="47"/>
      <c r="L68" s="27"/>
    </row>
    <row r="69" spans="2:12" s="21" customFormat="1" x14ac:dyDescent="0.35">
      <c r="B69" s="47"/>
      <c r="L69" s="27"/>
    </row>
    <row r="70" spans="2:12" s="21" customFormat="1" x14ac:dyDescent="0.35">
      <c r="B70" s="47"/>
      <c r="L70" s="27"/>
    </row>
    <row r="71" spans="2:12" s="21" customFormat="1" x14ac:dyDescent="0.35">
      <c r="B71" s="47"/>
      <c r="L71" s="27"/>
    </row>
    <row r="72" spans="2:12" s="21" customFormat="1" x14ac:dyDescent="0.35">
      <c r="B72" s="47"/>
      <c r="L72" s="27"/>
    </row>
    <row r="73" spans="2:12" s="21" customFormat="1" x14ac:dyDescent="0.35">
      <c r="B73" s="47"/>
      <c r="L73" s="27"/>
    </row>
    <row r="74" spans="2:12" s="21" customFormat="1" x14ac:dyDescent="0.35">
      <c r="B74" s="47"/>
      <c r="L74" s="27"/>
    </row>
    <row r="75" spans="2:12" s="21" customFormat="1" x14ac:dyDescent="0.35">
      <c r="B75" s="47"/>
      <c r="L75" s="27"/>
    </row>
    <row r="76" spans="2:12" s="21" customFormat="1" x14ac:dyDescent="0.35">
      <c r="B76" s="47"/>
      <c r="L76" s="27"/>
    </row>
    <row r="77" spans="2:12" s="21" customFormat="1" x14ac:dyDescent="0.35">
      <c r="B77" s="47"/>
      <c r="L77" s="27"/>
    </row>
    <row r="78" spans="2:12" s="21" customFormat="1" x14ac:dyDescent="0.35">
      <c r="B78" s="47"/>
      <c r="L78" s="27"/>
    </row>
    <row r="79" spans="2:12" s="21" customFormat="1" x14ac:dyDescent="0.35">
      <c r="B79" s="47"/>
      <c r="L79" s="27"/>
    </row>
    <row r="80" spans="2:12" s="21" customFormat="1" x14ac:dyDescent="0.35">
      <c r="B80" s="47"/>
      <c r="L80" s="27"/>
    </row>
    <row r="81" spans="2:12" s="21" customFormat="1" x14ac:dyDescent="0.35">
      <c r="B81" s="47"/>
      <c r="L81" s="27"/>
    </row>
    <row r="82" spans="2:12" s="21" customFormat="1" x14ac:dyDescent="0.35">
      <c r="B82" s="47"/>
      <c r="L82" s="27"/>
    </row>
    <row r="83" spans="2:12" s="21" customFormat="1" x14ac:dyDescent="0.35">
      <c r="B83" s="47"/>
      <c r="L83" s="27"/>
    </row>
    <row r="84" spans="2:12" s="21" customFormat="1" x14ac:dyDescent="0.35">
      <c r="B84" s="47"/>
      <c r="L84" s="27"/>
    </row>
    <row r="85" spans="2:12" s="21" customFormat="1" x14ac:dyDescent="0.35">
      <c r="B85" s="47"/>
      <c r="L85" s="27"/>
    </row>
    <row r="86" spans="2:12" s="21" customFormat="1" x14ac:dyDescent="0.35">
      <c r="B86" s="47"/>
      <c r="L86" s="27"/>
    </row>
    <row r="87" spans="2:12" s="21" customFormat="1" x14ac:dyDescent="0.35">
      <c r="B87" s="47"/>
      <c r="L87" s="27"/>
    </row>
    <row r="88" spans="2:12" s="21" customFormat="1" x14ac:dyDescent="0.35">
      <c r="B88" s="47"/>
      <c r="L88" s="27"/>
    </row>
    <row r="89" spans="2:12" s="21" customFormat="1" x14ac:dyDescent="0.35">
      <c r="B89" s="47"/>
      <c r="L89" s="27"/>
    </row>
    <row r="90" spans="2:12" s="21" customFormat="1" x14ac:dyDescent="0.35">
      <c r="B90" s="47"/>
      <c r="L90" s="27"/>
    </row>
    <row r="91" spans="2:12" s="21" customFormat="1" x14ac:dyDescent="0.35">
      <c r="B91" s="47"/>
      <c r="L91" s="27"/>
    </row>
    <row r="92" spans="2:12" s="21" customFormat="1" x14ac:dyDescent="0.35">
      <c r="B92" s="47"/>
      <c r="L92" s="27"/>
    </row>
    <row r="93" spans="2:12" s="21" customFormat="1" x14ac:dyDescent="0.35">
      <c r="B93" s="47"/>
      <c r="L93" s="27"/>
    </row>
    <row r="94" spans="2:12" s="21" customFormat="1" x14ac:dyDescent="0.35">
      <c r="B94" s="47"/>
      <c r="L94" s="27"/>
    </row>
    <row r="95" spans="2:12" s="21" customFormat="1" x14ac:dyDescent="0.35">
      <c r="B95" s="47"/>
      <c r="L95" s="27"/>
    </row>
    <row r="96" spans="2:12" s="21" customFormat="1" x14ac:dyDescent="0.35">
      <c r="B96" s="47"/>
      <c r="L96" s="27"/>
    </row>
    <row r="97" spans="2:12" s="21" customFormat="1" x14ac:dyDescent="0.35">
      <c r="B97" s="47"/>
      <c r="L97" s="27"/>
    </row>
    <row r="98" spans="2:12" s="21" customFormat="1" x14ac:dyDescent="0.35">
      <c r="B98" s="47"/>
      <c r="L98" s="27"/>
    </row>
    <row r="99" spans="2:12" s="21" customFormat="1" x14ac:dyDescent="0.35">
      <c r="B99" s="47"/>
      <c r="L99" s="27"/>
    </row>
    <row r="100" spans="2:12" s="21" customFormat="1" x14ac:dyDescent="0.35">
      <c r="B100" s="47"/>
      <c r="L100" s="27"/>
    </row>
    <row r="101" spans="2:12" s="21" customFormat="1" x14ac:dyDescent="0.35">
      <c r="B101" s="47"/>
      <c r="L101" s="27"/>
    </row>
    <row r="102" spans="2:12" s="21" customFormat="1" x14ac:dyDescent="0.35">
      <c r="B102" s="47"/>
      <c r="L102" s="27"/>
    </row>
    <row r="103" spans="2:12" s="21" customFormat="1" x14ac:dyDescent="0.35">
      <c r="B103" s="47"/>
      <c r="L103" s="27"/>
    </row>
    <row r="104" spans="2:12" s="21" customFormat="1" x14ac:dyDescent="0.35">
      <c r="B104" s="47"/>
      <c r="L104" s="27"/>
    </row>
    <row r="105" spans="2:12" s="21" customFormat="1" x14ac:dyDescent="0.35">
      <c r="B105" s="47"/>
      <c r="L105" s="27"/>
    </row>
    <row r="106" spans="2:12" s="21" customFormat="1" x14ac:dyDescent="0.35">
      <c r="B106" s="47"/>
      <c r="L106" s="27"/>
    </row>
    <row r="107" spans="2:12" s="21" customFormat="1" x14ac:dyDescent="0.35">
      <c r="B107" s="47"/>
      <c r="L107" s="27"/>
    </row>
  </sheetData>
  <sheetProtection algorithmName="SHA-512" hashValue="zkJhu32AY/lMf6aPt7fWetq4hRdmAISwBMOR9glAMSoFHEp5CFRmMfQJEZ3IgmdKqCS0tj793xPDwFq1ysYbHA==" saltValue="SyGcAdMum4VlW981eRmRHA==" spinCount="100000" sheet="1" objects="1" scenarios="1"/>
  <mergeCells count="1">
    <mergeCell ref="C29:K29"/>
  </mergeCells>
  <pageMargins left="0.23622047244094499" right="0.23622047244094499" top="0.74803149606299202" bottom="0.74803149606299202" header="0.31496062992126" footer="0.31496062992126"/>
  <pageSetup paperSize="8" orientation="landscape" r:id="rId1"/>
  <headerFooter>
    <oddHeader>&amp;R&amp;"Arial,Bold"&amp;12HEFCW circular W22/18HE: Annex B1</oddHeader>
  </headerFooter>
  <ignoredErrors>
    <ignoredError sqref="B9 B20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8" id="{00000000-000E-0000-0100-00006C000000}">
            <xm:f>OR('Gwybodaeth darparwyr + dilysu'!$E$13='input data - hide'!$D$25,'Gwybodaeth darparwyr + dilysu'!$E$13='input data - hide'!$D$27,'Gwybodaeth darparwyr + dilysu'!$E$13='input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K7:K28</xm:sqref>
        </x14:conditionalFormatting>
        <x14:conditionalFormatting xmlns:xm="http://schemas.microsoft.com/office/excel/2006/main">
          <x14:cfRule type="expression" priority="109" id="{00000000-000E-0000-0100-00006D000000}">
            <xm:f>OR('Gwybodaeth darparwyr + dilysu'!$E$13='input data - hide'!$D$25,'Gwybodaeth darparwyr + dilysu'!$E$13='input data - hide'!$D$27,'Gwybodaeth darparwyr + dilysu'!$E$13='input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K35:K46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N575"/>
  <sheetViews>
    <sheetView topLeftCell="A133" zoomScale="120" zoomScaleNormal="120" zoomScaleSheetLayoutView="85" workbookViewId="0">
      <selection activeCell="C158" sqref="C158"/>
    </sheetView>
  </sheetViews>
  <sheetFormatPr defaultColWidth="9.1796875" defaultRowHeight="12.5" x14ac:dyDescent="0.35"/>
  <cols>
    <col min="1" max="1" width="2.54296875" style="6" customWidth="1"/>
    <col min="2" max="2" width="5.1796875" style="26" customWidth="1"/>
    <col min="3" max="3" width="65.26953125" style="24" bestFit="1" customWidth="1"/>
    <col min="4" max="10" width="13" style="20" bestFit="1" customWidth="1"/>
    <col min="11" max="11" width="13.1796875" style="20" customWidth="1"/>
    <col min="12" max="18" width="8.26953125" style="21" customWidth="1"/>
    <col min="19" max="40" width="9.1796875" style="21"/>
    <col min="41" max="16384" width="9.1796875" style="6"/>
  </cols>
  <sheetData>
    <row r="1" spans="1:40" s="19" customFormat="1" ht="18" x14ac:dyDescent="0.35">
      <c r="A1" s="220"/>
      <c r="B1" s="5" t="s">
        <v>429</v>
      </c>
      <c r="C1" s="172"/>
      <c r="D1" s="7"/>
      <c r="E1" s="53"/>
      <c r="F1" s="28"/>
      <c r="G1" s="53"/>
      <c r="H1" s="54"/>
      <c r="I1" s="54"/>
      <c r="J1" s="104"/>
      <c r="K1" s="54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</row>
    <row r="2" spans="1:40" s="19" customFormat="1" ht="18" x14ac:dyDescent="0.35">
      <c r="A2" s="220"/>
      <c r="B2" s="5" t="str">
        <f>+'Gwybodaeth darparwyr + dilysu'!A2</f>
        <v xml:space="preserve">Atodiad B </v>
      </c>
      <c r="C2" s="172"/>
      <c r="D2" s="104"/>
      <c r="E2" s="54"/>
      <c r="F2" s="98"/>
      <c r="G2" s="54"/>
      <c r="H2" s="54"/>
      <c r="I2" s="54"/>
      <c r="J2" s="104"/>
      <c r="K2" s="54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</row>
    <row r="3" spans="1:40" s="19" customFormat="1" ht="18" x14ac:dyDescent="0.35">
      <c r="A3" s="220"/>
      <c r="B3" s="5"/>
      <c r="C3" s="172"/>
      <c r="D3" s="104"/>
      <c r="E3" s="54"/>
      <c r="F3" s="98"/>
      <c r="G3" s="54"/>
      <c r="H3" s="54"/>
      <c r="I3" s="54"/>
      <c r="J3" s="104"/>
      <c r="K3" s="54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40" s="19" customFormat="1" ht="15.75" customHeight="1" x14ac:dyDescent="0.4">
      <c r="A4" s="220"/>
      <c r="B4" s="299">
        <f>+'Gwybodaeth darparwyr + dilysu'!$E$8</f>
        <v>0</v>
      </c>
      <c r="C4" s="172"/>
      <c r="D4" s="254"/>
      <c r="E4" s="54"/>
      <c r="F4" s="29"/>
      <c r="G4" s="54"/>
      <c r="H4" s="54"/>
      <c r="I4" s="54"/>
      <c r="J4" s="54"/>
      <c r="K4" s="54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s="19" customFormat="1" ht="15.75" customHeight="1" x14ac:dyDescent="0.4">
      <c r="A5" s="220"/>
      <c r="B5" s="299"/>
      <c r="C5" s="172"/>
      <c r="D5" s="254"/>
      <c r="E5" s="54"/>
      <c r="F5" s="29"/>
      <c r="G5" s="54"/>
      <c r="H5" s="54"/>
      <c r="I5" s="54"/>
      <c r="J5" s="54"/>
      <c r="K5" s="54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1:40" s="19" customFormat="1" ht="15.75" customHeight="1" x14ac:dyDescent="0.4">
      <c r="A6" s="220"/>
      <c r="B6" s="344" t="s">
        <v>117</v>
      </c>
      <c r="C6" s="172"/>
      <c r="D6" s="254"/>
      <c r="E6" s="54"/>
      <c r="F6" s="29"/>
      <c r="G6" s="54"/>
      <c r="H6" s="54"/>
      <c r="I6" s="54"/>
      <c r="J6" s="54"/>
      <c r="K6" s="54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s="19" customFormat="1" ht="15.75" customHeight="1" x14ac:dyDescent="0.35">
      <c r="A7" s="220"/>
      <c r="B7" s="255"/>
      <c r="C7" s="23"/>
      <c r="D7" s="54"/>
      <c r="E7" s="54"/>
      <c r="F7" s="54"/>
      <c r="G7" s="54"/>
      <c r="H7" s="54"/>
      <c r="I7" s="54"/>
      <c r="J7" s="54"/>
      <c r="K7" s="54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  <row r="8" spans="1:40" s="19" customFormat="1" ht="13" x14ac:dyDescent="0.35">
      <c r="A8" s="220"/>
      <c r="B8" s="255"/>
      <c r="C8" s="23"/>
      <c r="D8" s="182" t="s">
        <v>118</v>
      </c>
      <c r="E8" s="182" t="s">
        <v>119</v>
      </c>
      <c r="F8" s="182" t="s">
        <v>120</v>
      </c>
      <c r="G8" s="182" t="s">
        <v>121</v>
      </c>
      <c r="H8" s="182" t="s">
        <v>122</v>
      </c>
      <c r="I8" s="182" t="s">
        <v>123</v>
      </c>
      <c r="J8" s="182" t="s">
        <v>124</v>
      </c>
      <c r="K8" s="76" t="s">
        <v>125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spans="1:40" s="19" customFormat="1" ht="13" x14ac:dyDescent="0.35">
      <c r="A9" s="223"/>
      <c r="B9" s="256"/>
      <c r="C9" s="31"/>
      <c r="D9" s="32" t="str">
        <f>IF(D10="","",IF('Gwybodaeth darparwyr + dilysu'!$E$10='input data - hide'!$B$28,'input data - hide'!$A$31,'input data - hide'!$A$32))</f>
        <v/>
      </c>
      <c r="E9" s="32" t="str">
        <f>IF(E10="","",IF(OR('Gwybodaeth darparwyr + dilysu'!$E$10='input data - hide'!$B$27,'Gwybodaeth darparwyr + dilysu'!$E$10='input data - hide'!$B$28),'input data - hide'!$A$31,'input data - hide'!$A$32))</f>
        <v/>
      </c>
      <c r="F9" s="292" t="str">
        <f>IF(F10="","",IF(OR('Gwybodaeth darparwyr + dilysu'!$E$10='input data - hide'!$B$26,'Gwybodaeth darparwyr + dilysu'!$E$10='input data - hide'!$B$27,'Gwybodaeth darparwyr + dilysu'!$E$10='input data - hide'!$B$28),'input data - hide'!$A$31,'input data - hide'!$A$32))</f>
        <v/>
      </c>
      <c r="G9" s="32" t="s">
        <v>483</v>
      </c>
      <c r="H9" s="32" t="s">
        <v>126</v>
      </c>
      <c r="I9" s="32" t="s">
        <v>127</v>
      </c>
      <c r="J9" s="32" t="s">
        <v>484</v>
      </c>
      <c r="K9" s="32" t="s">
        <v>128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</row>
    <row r="10" spans="1:40" s="19" customFormat="1" ht="13" x14ac:dyDescent="0.35">
      <c r="A10" s="233"/>
      <c r="B10" s="255"/>
      <c r="C10" s="23"/>
      <c r="D10" s="257" t="str">
        <f>IF(ISBLANK('Gwybodaeth darparwyr + dilysu'!$E$9),"",DATE(YEAR($F$10)-2,MONTH($F$10),DAY($F$10)))</f>
        <v/>
      </c>
      <c r="E10" s="257" t="str">
        <f>IF(ISBLANK('Gwybodaeth darparwyr + dilysu'!$E$9),"",DATE(YEAR($F$10)-1,MONTH($F$10),DAY($F$10)))</f>
        <v/>
      </c>
      <c r="F10" s="257" t="str">
        <f>IF(ISBLANK('Gwybodaeth darparwyr + dilysu'!$E$9),"",DATE(YEAR('Gwybodaeth darparwyr + dilysu'!$E$9),MONTH('Gwybodaeth darparwyr + dilysu'!$E$9),DAY('Gwybodaeth darparwyr + dilysu'!$E$9)))</f>
        <v/>
      </c>
      <c r="G10" s="257" t="str">
        <f>IF(ISBLANK('Gwybodaeth darparwyr + dilysu'!$E$9),"",DATE(YEAR($F$10)+1,MONTH($F$10),DAY($F$10)))</f>
        <v/>
      </c>
      <c r="H10" s="257" t="str">
        <f>IF(ISBLANK('Gwybodaeth darparwyr + dilysu'!$E$9),"",DATE(YEAR($F$10)+2,MONTH($F$10),DAY($F$10)))</f>
        <v/>
      </c>
      <c r="I10" s="257" t="str">
        <f>IF(ISBLANK('Gwybodaeth darparwyr + dilysu'!$E$9),"",DATE(YEAR($F$10)+3,MONTH($F$10),DAY($F$10)))</f>
        <v/>
      </c>
      <c r="J10" s="257" t="str">
        <f>IF(ISBLANK('Gwybodaeth darparwyr + dilysu'!$E$9),"",DATE(YEAR($F$10)+4,MONTH($F$10),DAY($F$10)))</f>
        <v/>
      </c>
      <c r="K10" s="258" t="str">
        <f>IF(ISBLANK('Gwybodaeth darparwyr + dilysu'!$E$9),"",DATE(YEAR($F$10)+5,MONTH($F$10),DAY($F$10)))</f>
        <v/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1:40" s="19" customFormat="1" ht="14" x14ac:dyDescent="0.35">
      <c r="A11" s="233"/>
      <c r="B11" s="308" t="s">
        <v>479</v>
      </c>
      <c r="C11" s="23"/>
      <c r="D11" s="77" t="str">
        <f>+'Gwybodaeth darparwyr + dilysu'!$E$12</f>
        <v>dewiswch</v>
      </c>
      <c r="E11" s="77" t="str">
        <f>+'Gwybodaeth darparwyr + dilysu'!$E$12</f>
        <v>dewiswch</v>
      </c>
      <c r="F11" s="77" t="str">
        <f>+'Gwybodaeth darparwyr + dilysu'!$E$12</f>
        <v>dewiswch</v>
      </c>
      <c r="G11" s="77" t="str">
        <f>+'Gwybodaeth darparwyr + dilysu'!$E$12</f>
        <v>dewiswch</v>
      </c>
      <c r="H11" s="77" t="str">
        <f>+'Gwybodaeth darparwyr + dilysu'!$E$12</f>
        <v>dewiswch</v>
      </c>
      <c r="I11" s="77" t="str">
        <f>+'Gwybodaeth darparwyr + dilysu'!$E$12</f>
        <v>dewiswch</v>
      </c>
      <c r="J11" s="77" t="str">
        <f>+'Gwybodaeth darparwyr + dilysu'!$E$12</f>
        <v>dewiswch</v>
      </c>
      <c r="K11" s="77" t="str">
        <f>+'Gwybodaeth darparwyr + dilysu'!$E$12</f>
        <v>dewiswch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1:40" s="19" customFormat="1" ht="13" x14ac:dyDescent="0.35">
      <c r="A12" s="233"/>
      <c r="B12" s="30">
        <v>1</v>
      </c>
      <c r="C12" s="271" t="s">
        <v>381</v>
      </c>
      <c r="D12" s="60"/>
      <c r="E12" s="60"/>
      <c r="F12" s="60"/>
      <c r="G12" s="60"/>
      <c r="H12" s="60"/>
      <c r="I12" s="61"/>
      <c r="J12" s="61"/>
      <c r="K12" s="6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</row>
    <row r="13" spans="1:40" s="19" customFormat="1" x14ac:dyDescent="0.35">
      <c r="A13" s="233"/>
      <c r="B13" s="319" t="s">
        <v>430</v>
      </c>
      <c r="C13" s="316" t="s">
        <v>95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259"/>
      <c r="M13" s="259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spans="1:40" s="19" customFormat="1" x14ac:dyDescent="0.35">
      <c r="A14" s="233"/>
      <c r="B14" s="319" t="s">
        <v>2</v>
      </c>
      <c r="C14" s="316" t="s">
        <v>378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259"/>
      <c r="M14" s="259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</row>
    <row r="15" spans="1:40" s="19" customFormat="1" x14ac:dyDescent="0.35">
      <c r="A15" s="233"/>
      <c r="B15" s="319" t="s">
        <v>369</v>
      </c>
      <c r="C15" s="316" t="s">
        <v>377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259"/>
      <c r="M15" s="259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</row>
    <row r="16" spans="1:40" s="19" customFormat="1" x14ac:dyDescent="0.35">
      <c r="A16" s="233"/>
      <c r="B16" s="319" t="s">
        <v>92</v>
      </c>
      <c r="C16" s="316" t="s">
        <v>367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259"/>
      <c r="M16" s="259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 s="19" customFormat="1" x14ac:dyDescent="0.35">
      <c r="A17" s="233"/>
      <c r="B17" s="1" t="s">
        <v>91</v>
      </c>
      <c r="C17" s="316" t="s">
        <v>129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 s="19" customFormat="1" x14ac:dyDescent="0.35">
      <c r="A18" s="233"/>
      <c r="B18" s="1" t="s">
        <v>374</v>
      </c>
      <c r="C18" s="316" t="s">
        <v>130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259"/>
      <c r="M18" s="259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</row>
    <row r="19" spans="1:40" s="19" customFormat="1" x14ac:dyDescent="0.35">
      <c r="A19" s="233"/>
      <c r="B19" s="320" t="s">
        <v>87</v>
      </c>
      <c r="C19" s="316" t="s">
        <v>131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259"/>
      <c r="M19" s="259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0" s="19" customFormat="1" x14ac:dyDescent="0.35">
      <c r="A20" s="233"/>
      <c r="B20" s="320" t="s">
        <v>459</v>
      </c>
      <c r="C20" s="316" t="s">
        <v>132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259"/>
      <c r="M20" s="259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</row>
    <row r="21" spans="1:40" s="19" customFormat="1" ht="25" x14ac:dyDescent="0.35">
      <c r="A21" s="233"/>
      <c r="B21" s="1" t="s">
        <v>460</v>
      </c>
      <c r="C21" s="316" t="s">
        <v>133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259"/>
      <c r="M21" s="259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spans="1:40" s="19" customFormat="1" ht="25" x14ac:dyDescent="0.35">
      <c r="A22" s="233"/>
      <c r="B22" s="1" t="s">
        <v>461</v>
      </c>
      <c r="C22" s="316" t="s">
        <v>134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259"/>
      <c r="M22" s="259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</row>
    <row r="23" spans="1:40" s="19" customFormat="1" ht="25" x14ac:dyDescent="0.35">
      <c r="A23" s="233"/>
      <c r="B23" s="320" t="s">
        <v>462</v>
      </c>
      <c r="C23" s="316" t="s">
        <v>135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259"/>
      <c r="M23" s="259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</row>
    <row r="24" spans="1:40" s="19" customFormat="1" ht="25" x14ac:dyDescent="0.35">
      <c r="A24" s="233"/>
      <c r="B24" s="320" t="s">
        <v>463</v>
      </c>
      <c r="C24" s="316" t="s">
        <v>136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259"/>
      <c r="M24" s="259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</row>
    <row r="25" spans="1:40" s="19" customFormat="1" ht="25" x14ac:dyDescent="0.35">
      <c r="A25" s="233"/>
      <c r="B25" s="1" t="s">
        <v>435</v>
      </c>
      <c r="C25" s="316" t="s">
        <v>464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</row>
    <row r="26" spans="1:40" s="19" customFormat="1" x14ac:dyDescent="0.35">
      <c r="A26" s="233"/>
      <c r="B26" s="319" t="s">
        <v>436</v>
      </c>
      <c r="C26" s="316" t="s">
        <v>12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</row>
    <row r="27" spans="1:40" s="19" customFormat="1" x14ac:dyDescent="0.35">
      <c r="A27" s="233"/>
      <c r="B27" s="319" t="s">
        <v>380</v>
      </c>
      <c r="C27" s="316" t="s">
        <v>15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259"/>
      <c r="M27" s="259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</row>
    <row r="28" spans="1:40" s="19" customFormat="1" x14ac:dyDescent="0.35">
      <c r="A28" s="233"/>
      <c r="B28" s="319" t="s">
        <v>371</v>
      </c>
      <c r="C28" s="316" t="s">
        <v>97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259"/>
      <c r="M28" s="259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</row>
    <row r="29" spans="1:40" s="19" customFormat="1" x14ac:dyDescent="0.35">
      <c r="A29" s="233"/>
      <c r="B29" s="319" t="s">
        <v>382</v>
      </c>
      <c r="C29" s="316" t="s">
        <v>19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259"/>
      <c r="M29" s="259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</row>
    <row r="30" spans="1:40" s="19" customFormat="1" x14ac:dyDescent="0.35">
      <c r="A30" s="233"/>
      <c r="B30" s="319" t="s">
        <v>352</v>
      </c>
      <c r="C30" s="316" t="s">
        <v>137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</row>
    <row r="31" spans="1:40" s="19" customFormat="1" x14ac:dyDescent="0.35">
      <c r="A31" s="233"/>
      <c r="B31" s="319" t="s">
        <v>389</v>
      </c>
      <c r="C31" s="316" t="s">
        <v>465</v>
      </c>
      <c r="D31" s="34">
        <f t="shared" ref="D31:K31" si="0">SUM(D13:D30)</f>
        <v>0</v>
      </c>
      <c r="E31" s="34">
        <f t="shared" si="0"/>
        <v>0</v>
      </c>
      <c r="F31" s="34">
        <f t="shared" si="0"/>
        <v>0</v>
      </c>
      <c r="G31" s="34">
        <f t="shared" si="0"/>
        <v>0</v>
      </c>
      <c r="H31" s="34">
        <f t="shared" si="0"/>
        <v>0</v>
      </c>
      <c r="I31" s="9">
        <f t="shared" si="0"/>
        <v>0</v>
      </c>
      <c r="J31" s="9">
        <f t="shared" si="0"/>
        <v>0</v>
      </c>
      <c r="K31" s="9">
        <f t="shared" si="0"/>
        <v>0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</row>
    <row r="32" spans="1:40" s="19" customFormat="1" x14ac:dyDescent="0.35">
      <c r="A32" s="233"/>
      <c r="B32" s="255"/>
      <c r="C32" s="79"/>
      <c r="D32" s="48"/>
      <c r="E32" s="48"/>
      <c r="F32" s="48"/>
      <c r="G32" s="48"/>
      <c r="H32" s="48"/>
      <c r="I32" s="49"/>
      <c r="J32" s="49"/>
      <c r="K32" s="49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</row>
    <row r="33" spans="1:40" s="19" customFormat="1" ht="13" x14ac:dyDescent="0.35">
      <c r="A33" s="233"/>
      <c r="B33" s="30">
        <v>2</v>
      </c>
      <c r="C33" s="271" t="s">
        <v>466</v>
      </c>
      <c r="D33" s="48"/>
      <c r="E33" s="48"/>
      <c r="F33" s="48"/>
      <c r="G33" s="48"/>
      <c r="H33" s="48"/>
      <c r="I33" s="49"/>
      <c r="J33" s="49"/>
      <c r="K33" s="49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</row>
    <row r="34" spans="1:40" s="19" customFormat="1" x14ac:dyDescent="0.35">
      <c r="A34" s="233"/>
      <c r="B34" s="319" t="s">
        <v>39</v>
      </c>
      <c r="C34" s="316" t="s">
        <v>467</v>
      </c>
      <c r="D34" s="48">
        <f>+'Data cyd-destunol'!D39</f>
        <v>0</v>
      </c>
      <c r="E34" s="48">
        <f>+'Data cyd-destunol'!E39</f>
        <v>0</v>
      </c>
      <c r="F34" s="48">
        <f>+'Data cyd-destunol'!F39</f>
        <v>0</v>
      </c>
      <c r="G34" s="48">
        <f>+'Data cyd-destunol'!G39</f>
        <v>0</v>
      </c>
      <c r="H34" s="48">
        <f>+'Data cyd-destunol'!H39</f>
        <v>0</v>
      </c>
      <c r="I34" s="49">
        <f>+'Data cyd-destunol'!I39</f>
        <v>0</v>
      </c>
      <c r="J34" s="49">
        <f>+'Data cyd-destunol'!J39</f>
        <v>0</v>
      </c>
      <c r="K34" s="49">
        <f>+'Data cyd-destunol'!K39</f>
        <v>0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spans="1:40" s="19" customFormat="1" x14ac:dyDescent="0.35">
      <c r="A35" s="233"/>
      <c r="B35" s="319" t="s">
        <v>438</v>
      </c>
      <c r="C35" s="316" t="s">
        <v>468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</row>
    <row r="36" spans="1:40" s="19" customFormat="1" x14ac:dyDescent="0.35">
      <c r="A36" s="233"/>
      <c r="B36" s="319" t="s">
        <v>439</v>
      </c>
      <c r="C36" s="316" t="s">
        <v>469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259"/>
      <c r="M36" s="259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  <row r="37" spans="1:40" s="19" customFormat="1" x14ac:dyDescent="0.35">
      <c r="A37" s="233"/>
      <c r="B37" s="319" t="s">
        <v>440</v>
      </c>
      <c r="C37" s="316" t="s">
        <v>470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259"/>
      <c r="M37" s="259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</row>
    <row r="38" spans="1:40" s="19" customFormat="1" x14ac:dyDescent="0.35">
      <c r="A38" s="233"/>
      <c r="B38" s="319" t="s">
        <v>441</v>
      </c>
      <c r="C38" s="316" t="s">
        <v>471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259"/>
      <c r="M38" s="259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</row>
    <row r="39" spans="1:40" s="19" customFormat="1" x14ac:dyDescent="0.35">
      <c r="A39" s="233"/>
      <c r="B39" s="319" t="s">
        <v>442</v>
      </c>
      <c r="C39" s="316" t="s">
        <v>393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</row>
    <row r="40" spans="1:40" s="19" customFormat="1" x14ac:dyDescent="0.35">
      <c r="A40" s="233"/>
      <c r="B40" s="319" t="s">
        <v>472</v>
      </c>
      <c r="C40" s="316" t="s">
        <v>473</v>
      </c>
      <c r="D40" s="50">
        <f t="shared" ref="D40:K40" si="1">SUM(D34:D39)</f>
        <v>0</v>
      </c>
      <c r="E40" s="50">
        <f t="shared" si="1"/>
        <v>0</v>
      </c>
      <c r="F40" s="50">
        <f t="shared" si="1"/>
        <v>0</v>
      </c>
      <c r="G40" s="50">
        <f t="shared" si="1"/>
        <v>0</v>
      </c>
      <c r="H40" s="50">
        <f t="shared" si="1"/>
        <v>0</v>
      </c>
      <c r="I40" s="62">
        <f t="shared" si="1"/>
        <v>0</v>
      </c>
      <c r="J40" s="62">
        <f t="shared" si="1"/>
        <v>0</v>
      </c>
      <c r="K40" s="62">
        <f t="shared" si="1"/>
        <v>0</v>
      </c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</row>
    <row r="41" spans="1:40" s="19" customFormat="1" x14ac:dyDescent="0.35">
      <c r="A41" s="233"/>
      <c r="B41" s="255"/>
      <c r="C41" s="79"/>
      <c r="D41" s="48"/>
      <c r="E41" s="48"/>
      <c r="F41" s="48"/>
      <c r="G41" s="48"/>
      <c r="H41" s="48"/>
      <c r="I41" s="49"/>
      <c r="J41" s="49"/>
      <c r="K41" s="49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</row>
    <row r="42" spans="1:40" s="19" customFormat="1" ht="13" x14ac:dyDescent="0.35">
      <c r="A42" s="233"/>
      <c r="B42" s="30">
        <v>3</v>
      </c>
      <c r="C42" s="271" t="s">
        <v>138</v>
      </c>
      <c r="D42" s="37">
        <f t="shared" ref="D42:K42" si="2">+D31-D40</f>
        <v>0</v>
      </c>
      <c r="E42" s="37">
        <f t="shared" si="2"/>
        <v>0</v>
      </c>
      <c r="F42" s="37">
        <f t="shared" si="2"/>
        <v>0</v>
      </c>
      <c r="G42" s="37">
        <f t="shared" si="2"/>
        <v>0</v>
      </c>
      <c r="H42" s="37">
        <f t="shared" si="2"/>
        <v>0</v>
      </c>
      <c r="I42" s="15">
        <f t="shared" si="2"/>
        <v>0</v>
      </c>
      <c r="J42" s="15">
        <f t="shared" si="2"/>
        <v>0</v>
      </c>
      <c r="K42" s="15">
        <f t="shared" si="2"/>
        <v>0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</row>
    <row r="43" spans="1:40" s="19" customFormat="1" x14ac:dyDescent="0.35">
      <c r="A43" s="233"/>
      <c r="B43" s="255"/>
      <c r="C43" s="79" t="s">
        <v>139</v>
      </c>
      <c r="D43" s="48"/>
      <c r="E43" s="48"/>
      <c r="F43" s="48"/>
      <c r="G43" s="48"/>
      <c r="H43" s="48"/>
      <c r="I43" s="49"/>
      <c r="J43" s="49"/>
      <c r="K43" s="49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</row>
    <row r="44" spans="1:40" s="19" customFormat="1" ht="25" x14ac:dyDescent="0.35">
      <c r="A44" s="233"/>
      <c r="B44" s="255">
        <v>4</v>
      </c>
      <c r="C44" s="316" t="s">
        <v>140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</row>
    <row r="45" spans="1:40" s="19" customFormat="1" x14ac:dyDescent="0.35">
      <c r="A45" s="233"/>
      <c r="B45" s="255"/>
      <c r="C45" s="79" t="s">
        <v>139</v>
      </c>
      <c r="D45" s="48"/>
      <c r="E45" s="48"/>
      <c r="F45" s="48"/>
      <c r="G45" s="48"/>
      <c r="H45" s="48"/>
      <c r="I45" s="49"/>
      <c r="J45" s="49"/>
      <c r="K45" s="49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</row>
    <row r="46" spans="1:40" s="19" customFormat="1" x14ac:dyDescent="0.35">
      <c r="A46" s="233"/>
      <c r="B46" s="255">
        <v>5</v>
      </c>
      <c r="C46" s="316" t="s">
        <v>141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</row>
    <row r="47" spans="1:40" s="19" customFormat="1" x14ac:dyDescent="0.35">
      <c r="A47" s="233"/>
      <c r="B47" s="255"/>
      <c r="C47" s="79" t="s">
        <v>139</v>
      </c>
      <c r="D47" s="48"/>
      <c r="E47" s="48"/>
      <c r="F47" s="48"/>
      <c r="G47" s="48"/>
      <c r="H47" s="48"/>
      <c r="I47" s="49"/>
      <c r="J47" s="49"/>
      <c r="K47" s="49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</row>
    <row r="48" spans="1:40" s="19" customFormat="1" ht="13" x14ac:dyDescent="0.35">
      <c r="A48" s="233"/>
      <c r="B48" s="30">
        <v>6</v>
      </c>
      <c r="C48" s="271" t="s">
        <v>142</v>
      </c>
      <c r="D48" s="37">
        <f t="shared" ref="D48:J48" si="3">SUM(D42:D47)</f>
        <v>0</v>
      </c>
      <c r="E48" s="37">
        <f t="shared" si="3"/>
        <v>0</v>
      </c>
      <c r="F48" s="37">
        <f t="shared" si="3"/>
        <v>0</v>
      </c>
      <c r="G48" s="37">
        <f t="shared" si="3"/>
        <v>0</v>
      </c>
      <c r="H48" s="37">
        <f t="shared" si="3"/>
        <v>0</v>
      </c>
      <c r="I48" s="37">
        <f t="shared" si="3"/>
        <v>0</v>
      </c>
      <c r="J48" s="37">
        <f t="shared" si="3"/>
        <v>0</v>
      </c>
      <c r="K48" s="37">
        <f>SUM(K42:K47)</f>
        <v>0</v>
      </c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</row>
    <row r="49" spans="1:40" s="19" customFormat="1" x14ac:dyDescent="0.35">
      <c r="A49" s="233"/>
      <c r="B49" s="255"/>
      <c r="C49" s="79" t="s">
        <v>139</v>
      </c>
      <c r="D49" s="48"/>
      <c r="E49" s="48"/>
      <c r="F49" s="48"/>
      <c r="G49" s="48"/>
      <c r="H49" s="48"/>
      <c r="I49" s="49"/>
      <c r="J49" s="49"/>
      <c r="K49" s="49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</row>
    <row r="50" spans="1:40" s="19" customFormat="1" x14ac:dyDescent="0.35">
      <c r="A50" s="233"/>
      <c r="B50" s="255">
        <v>7</v>
      </c>
      <c r="C50" s="316" t="s">
        <v>143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</row>
    <row r="51" spans="1:40" s="19" customFormat="1" x14ac:dyDescent="0.35">
      <c r="A51" s="233"/>
      <c r="B51" s="255"/>
      <c r="C51" s="79"/>
      <c r="D51" s="48"/>
      <c r="E51" s="48"/>
      <c r="F51" s="48"/>
      <c r="G51" s="48"/>
      <c r="H51" s="48"/>
      <c r="I51" s="49"/>
      <c r="J51" s="49"/>
      <c r="K51" s="49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</row>
    <row r="52" spans="1:40" s="19" customFormat="1" ht="13" x14ac:dyDescent="0.35">
      <c r="A52" s="233"/>
      <c r="B52" s="30">
        <v>8</v>
      </c>
      <c r="C52" s="271" t="s">
        <v>144</v>
      </c>
      <c r="D52" s="37">
        <f t="shared" ref="D52:J52" si="4">SUM(D48:D51)</f>
        <v>0</v>
      </c>
      <c r="E52" s="37">
        <f t="shared" si="4"/>
        <v>0</v>
      </c>
      <c r="F52" s="37">
        <f t="shared" si="4"/>
        <v>0</v>
      </c>
      <c r="G52" s="37">
        <f t="shared" si="4"/>
        <v>0</v>
      </c>
      <c r="H52" s="37">
        <f t="shared" si="4"/>
        <v>0</v>
      </c>
      <c r="I52" s="37">
        <f t="shared" si="4"/>
        <v>0</v>
      </c>
      <c r="J52" s="37">
        <f t="shared" si="4"/>
        <v>0</v>
      </c>
      <c r="K52" s="15">
        <f>SUM(K48:K51)</f>
        <v>0</v>
      </c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</row>
    <row r="53" spans="1:40" s="19" customFormat="1" ht="13" x14ac:dyDescent="0.35">
      <c r="A53" s="233"/>
      <c r="B53" s="30"/>
      <c r="C53" s="23"/>
      <c r="D53" s="37"/>
      <c r="E53" s="37"/>
      <c r="F53" s="15"/>
      <c r="G53" s="37"/>
      <c r="H53" s="37"/>
      <c r="I53" s="15"/>
      <c r="J53" s="15"/>
      <c r="K53" s="15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</row>
    <row r="54" spans="1:40" s="19" customFormat="1" x14ac:dyDescent="0.35">
      <c r="A54" s="233"/>
      <c r="B54" s="255">
        <v>9</v>
      </c>
      <c r="C54" s="316" t="s">
        <v>145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</row>
    <row r="55" spans="1:40" s="19" customFormat="1" ht="13" x14ac:dyDescent="0.35">
      <c r="A55" s="233"/>
      <c r="B55" s="255"/>
      <c r="C55" s="79"/>
      <c r="D55" s="37"/>
      <c r="E55" s="37"/>
      <c r="F55" s="15"/>
      <c r="G55" s="37"/>
      <c r="H55" s="37"/>
      <c r="I55" s="15"/>
      <c r="J55" s="15"/>
      <c r="K55" s="15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</row>
    <row r="56" spans="1:40" s="19" customFormat="1" ht="13" x14ac:dyDescent="0.35">
      <c r="A56" s="233"/>
      <c r="B56" s="30">
        <v>10</v>
      </c>
      <c r="C56" s="271" t="s">
        <v>146</v>
      </c>
      <c r="D56" s="38">
        <f t="shared" ref="D56:J56" si="5">SUM(D52:D55)</f>
        <v>0</v>
      </c>
      <c r="E56" s="38">
        <f t="shared" si="5"/>
        <v>0</v>
      </c>
      <c r="F56" s="38">
        <f t="shared" si="5"/>
        <v>0</v>
      </c>
      <c r="G56" s="38">
        <f t="shared" si="5"/>
        <v>0</v>
      </c>
      <c r="H56" s="38">
        <f t="shared" si="5"/>
        <v>0</v>
      </c>
      <c r="I56" s="38">
        <f t="shared" si="5"/>
        <v>0</v>
      </c>
      <c r="J56" s="38">
        <f t="shared" si="5"/>
        <v>0</v>
      </c>
      <c r="K56" s="16">
        <f>SUM(K52:K55)</f>
        <v>0</v>
      </c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</row>
    <row r="57" spans="1:40" s="19" customFormat="1" x14ac:dyDescent="0.35">
      <c r="A57" s="233"/>
      <c r="B57" s="255"/>
      <c r="C57" s="79" t="s">
        <v>139</v>
      </c>
      <c r="D57" s="48"/>
      <c r="E57" s="48"/>
      <c r="F57" s="48"/>
      <c r="G57" s="48"/>
      <c r="H57" s="48"/>
      <c r="I57" s="49"/>
      <c r="J57" s="49"/>
      <c r="K57" s="49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</row>
    <row r="58" spans="1:40" s="19" customFormat="1" x14ac:dyDescent="0.35">
      <c r="A58" s="261"/>
      <c r="B58" s="262"/>
      <c r="C58" s="88"/>
      <c r="D58" s="89"/>
      <c r="E58" s="89"/>
      <c r="F58" s="89"/>
      <c r="G58" s="89"/>
      <c r="H58" s="89"/>
      <c r="I58" s="89"/>
      <c r="J58" s="93"/>
      <c r="K58" s="93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</row>
    <row r="59" spans="1:40" s="19" customFormat="1" x14ac:dyDescent="0.35">
      <c r="A59" s="223"/>
      <c r="B59" s="255"/>
      <c r="C59" s="79"/>
      <c r="D59" s="48"/>
      <c r="E59" s="48"/>
      <c r="F59" s="48"/>
      <c r="G59" s="48"/>
      <c r="H59" s="48"/>
      <c r="I59" s="49"/>
      <c r="J59" s="49"/>
      <c r="K59" s="49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</row>
    <row r="60" spans="1:40" s="19" customFormat="1" ht="13" x14ac:dyDescent="0.35">
      <c r="A60" s="233"/>
      <c r="B60" s="255"/>
      <c r="C60" s="79"/>
      <c r="D60" s="37" t="str">
        <f>+D$9</f>
        <v/>
      </c>
      <c r="E60" s="37" t="str">
        <f t="shared" ref="E60:K60" si="6">+E$9</f>
        <v/>
      </c>
      <c r="F60" s="37" t="str">
        <f t="shared" si="6"/>
        <v/>
      </c>
      <c r="G60" s="37" t="str">
        <f t="shared" si="6"/>
        <v xml:space="preserve">Cyfredol </v>
      </c>
      <c r="H60" s="37" t="str">
        <f t="shared" si="6"/>
        <v>Rhagolwg 1</v>
      </c>
      <c r="I60" s="15" t="str">
        <f t="shared" si="6"/>
        <v>Rhagolwg 2</v>
      </c>
      <c r="J60" s="15" t="str">
        <f t="shared" si="6"/>
        <v xml:space="preserve">Rhagolwg 3 </v>
      </c>
      <c r="K60" s="15" t="str">
        <f t="shared" si="6"/>
        <v>Rhagolwg 4</v>
      </c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</row>
    <row r="61" spans="1:40" s="19" customFormat="1" ht="13" x14ac:dyDescent="0.35">
      <c r="A61" s="233"/>
      <c r="B61" s="255"/>
      <c r="C61" s="79"/>
      <c r="D61" s="183" t="str">
        <f>+D$10</f>
        <v/>
      </c>
      <c r="E61" s="183" t="str">
        <f t="shared" ref="E61:K61" si="7">+E$10</f>
        <v/>
      </c>
      <c r="F61" s="183" t="str">
        <f t="shared" si="7"/>
        <v/>
      </c>
      <c r="G61" s="183" t="str">
        <f t="shared" si="7"/>
        <v/>
      </c>
      <c r="H61" s="183" t="str">
        <f t="shared" si="7"/>
        <v/>
      </c>
      <c r="I61" s="184" t="str">
        <f t="shared" si="7"/>
        <v/>
      </c>
      <c r="J61" s="184" t="str">
        <f t="shared" si="7"/>
        <v/>
      </c>
      <c r="K61" s="184" t="str">
        <f t="shared" si="7"/>
        <v/>
      </c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</row>
    <row r="62" spans="1:40" s="19" customFormat="1" ht="14.25" customHeight="1" x14ac:dyDescent="0.35">
      <c r="A62" s="233"/>
      <c r="B62" s="308" t="s">
        <v>477</v>
      </c>
      <c r="C62" s="23"/>
      <c r="D62" s="77" t="str">
        <f>+'Tablau ariannol'!D$11</f>
        <v>dewiswch</v>
      </c>
      <c r="E62" s="77" t="str">
        <f>+'Tablau ariannol'!E$11</f>
        <v>dewiswch</v>
      </c>
      <c r="F62" s="77" t="str">
        <f>+'Tablau ariannol'!F$11</f>
        <v>dewiswch</v>
      </c>
      <c r="G62" s="77" t="str">
        <f>+'Tablau ariannol'!G$11</f>
        <v>dewiswch</v>
      </c>
      <c r="H62" s="77" t="str">
        <f>+'Tablau ariannol'!H$11</f>
        <v>dewiswch</v>
      </c>
      <c r="I62" s="77" t="str">
        <f>+'Tablau ariannol'!I$11</f>
        <v>dewiswch</v>
      </c>
      <c r="J62" s="77" t="str">
        <f>+'Tablau ariannol'!J$11</f>
        <v>dewiswch</v>
      </c>
      <c r="K62" s="77" t="str">
        <f>+'Tablau ariannol'!K$11</f>
        <v>dewiswch</v>
      </c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</row>
    <row r="63" spans="1:40" s="19" customFormat="1" ht="13.75" customHeight="1" x14ac:dyDescent="0.35">
      <c r="A63" s="233"/>
      <c r="B63" s="30">
        <v>1</v>
      </c>
      <c r="C63" s="271" t="s">
        <v>147</v>
      </c>
      <c r="D63" s="48"/>
      <c r="E63" s="48"/>
      <c r="F63" s="48"/>
      <c r="G63" s="48"/>
      <c r="H63" s="48"/>
      <c r="I63" s="49"/>
      <c r="J63" s="49"/>
      <c r="K63" s="49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</row>
    <row r="64" spans="1:40" s="19" customFormat="1" x14ac:dyDescent="0.35">
      <c r="A64" s="233"/>
      <c r="B64" s="319" t="s">
        <v>430</v>
      </c>
      <c r="C64" s="316" t="s">
        <v>148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</row>
    <row r="65" spans="1:40" s="19" customFormat="1" x14ac:dyDescent="0.35">
      <c r="A65" s="233"/>
      <c r="B65" s="319" t="s">
        <v>431</v>
      </c>
      <c r="C65" s="316" t="s">
        <v>149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</row>
    <row r="66" spans="1:40" s="19" customFormat="1" x14ac:dyDescent="0.35">
      <c r="A66" s="233"/>
      <c r="B66" s="319" t="s">
        <v>432</v>
      </c>
      <c r="C66" s="316" t="s">
        <v>150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</row>
    <row r="67" spans="1:40" s="19" customFormat="1" x14ac:dyDescent="0.35">
      <c r="A67" s="233"/>
      <c r="B67" s="319" t="s">
        <v>434</v>
      </c>
      <c r="C67" s="316" t="s">
        <v>9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</row>
    <row r="68" spans="1:40" s="19" customFormat="1" x14ac:dyDescent="0.35">
      <c r="A68" s="233"/>
      <c r="B68" s="319" t="s">
        <v>389</v>
      </c>
      <c r="C68" s="316" t="s">
        <v>151</v>
      </c>
      <c r="D68" s="50">
        <f>SUM(D64:D67)</f>
        <v>0</v>
      </c>
      <c r="E68" s="50">
        <f t="shared" ref="E68:K68" si="8">SUM(E64:E67)</f>
        <v>0</v>
      </c>
      <c r="F68" s="50">
        <f t="shared" si="8"/>
        <v>0</v>
      </c>
      <c r="G68" s="50">
        <f t="shared" si="8"/>
        <v>0</v>
      </c>
      <c r="H68" s="50">
        <f t="shared" si="8"/>
        <v>0</v>
      </c>
      <c r="I68" s="50">
        <f t="shared" si="8"/>
        <v>0</v>
      </c>
      <c r="J68" s="50">
        <f t="shared" si="8"/>
        <v>0</v>
      </c>
      <c r="K68" s="62">
        <f t="shared" si="8"/>
        <v>0</v>
      </c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</row>
    <row r="69" spans="1:40" s="19" customFormat="1" x14ac:dyDescent="0.35">
      <c r="A69" s="233"/>
      <c r="B69" s="255"/>
      <c r="C69" s="79"/>
      <c r="D69" s="48"/>
      <c r="E69" s="48"/>
      <c r="F69" s="48"/>
      <c r="G69" s="48"/>
      <c r="H69" s="48"/>
      <c r="I69" s="49"/>
      <c r="J69" s="49"/>
      <c r="K69" s="49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</row>
    <row r="70" spans="1:40" s="19" customFormat="1" ht="13" x14ac:dyDescent="0.35">
      <c r="A70" s="233"/>
      <c r="B70" s="30">
        <v>2</v>
      </c>
      <c r="C70" s="271" t="s">
        <v>152</v>
      </c>
      <c r="D70" s="48"/>
      <c r="E70" s="48"/>
      <c r="F70" s="48"/>
      <c r="G70" s="48"/>
      <c r="H70" s="48"/>
      <c r="I70" s="49"/>
      <c r="J70" s="49"/>
      <c r="K70" s="49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</row>
    <row r="71" spans="1:40" s="19" customFormat="1" x14ac:dyDescent="0.35">
      <c r="A71" s="233"/>
      <c r="B71" s="319" t="s">
        <v>39</v>
      </c>
      <c r="C71" s="316" t="s">
        <v>153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</row>
    <row r="72" spans="1:40" s="19" customFormat="1" x14ac:dyDescent="0.35">
      <c r="A72" s="233"/>
      <c r="B72" s="319" t="s">
        <v>438</v>
      </c>
      <c r="C72" s="316" t="s">
        <v>154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</row>
    <row r="73" spans="1:40" s="19" customFormat="1" x14ac:dyDescent="0.35">
      <c r="A73" s="233"/>
      <c r="B73" s="319" t="s">
        <v>439</v>
      </c>
      <c r="C73" s="316" t="s">
        <v>155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</row>
    <row r="74" spans="1:40" s="19" customFormat="1" x14ac:dyDescent="0.35">
      <c r="A74" s="233"/>
      <c r="B74" s="319" t="s">
        <v>440</v>
      </c>
      <c r="C74" s="316" t="s">
        <v>391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</row>
    <row r="75" spans="1:40" s="19" customFormat="1" x14ac:dyDescent="0.35">
      <c r="A75" s="233"/>
      <c r="B75" s="319" t="s">
        <v>441</v>
      </c>
      <c r="C75" s="316" t="s">
        <v>392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</row>
    <row r="76" spans="1:40" s="19" customFormat="1" x14ac:dyDescent="0.35">
      <c r="A76" s="233"/>
      <c r="B76" s="319" t="s">
        <v>442</v>
      </c>
      <c r="C76" s="316" t="s">
        <v>9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</row>
    <row r="77" spans="1:40" s="19" customFormat="1" x14ac:dyDescent="0.35">
      <c r="A77" s="233"/>
      <c r="B77" s="319" t="s">
        <v>472</v>
      </c>
      <c r="C77" s="316" t="s">
        <v>156</v>
      </c>
      <c r="D77" s="50">
        <f>SUM(D71:D76)</f>
        <v>0</v>
      </c>
      <c r="E77" s="50">
        <f t="shared" ref="E77:K77" si="9">SUM(E71:E76)</f>
        <v>0</v>
      </c>
      <c r="F77" s="50">
        <f t="shared" si="9"/>
        <v>0</v>
      </c>
      <c r="G77" s="50">
        <f t="shared" si="9"/>
        <v>0</v>
      </c>
      <c r="H77" s="50">
        <f t="shared" si="9"/>
        <v>0</v>
      </c>
      <c r="I77" s="62">
        <f t="shared" si="9"/>
        <v>0</v>
      </c>
      <c r="J77" s="62">
        <f t="shared" si="9"/>
        <v>0</v>
      </c>
      <c r="K77" s="62">
        <f t="shared" si="9"/>
        <v>0</v>
      </c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</row>
    <row r="78" spans="1:40" s="19" customFormat="1" x14ac:dyDescent="0.35">
      <c r="A78" s="233"/>
      <c r="B78" s="255"/>
      <c r="C78" s="79"/>
      <c r="D78" s="48"/>
      <c r="E78" s="48"/>
      <c r="F78" s="48"/>
      <c r="G78" s="48"/>
      <c r="H78" s="48"/>
      <c r="I78" s="49"/>
      <c r="J78" s="49"/>
      <c r="K78" s="49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</row>
    <row r="79" spans="1:40" s="19" customFormat="1" ht="12.25" customHeight="1" x14ac:dyDescent="0.35">
      <c r="A79" s="233"/>
      <c r="B79" s="30">
        <v>3</v>
      </c>
      <c r="C79" s="271" t="s">
        <v>157</v>
      </c>
      <c r="D79" s="37"/>
      <c r="E79" s="37"/>
      <c r="F79" s="37"/>
      <c r="G79" s="37"/>
      <c r="H79" s="37"/>
      <c r="I79" s="15"/>
      <c r="J79" s="15"/>
      <c r="K79" s="15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</row>
    <row r="80" spans="1:40" s="19" customFormat="1" x14ac:dyDescent="0.35">
      <c r="A80" s="233"/>
      <c r="B80" s="319" t="s">
        <v>443</v>
      </c>
      <c r="C80" s="316" t="s">
        <v>394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</row>
    <row r="81" spans="1:40" s="19" customFormat="1" ht="25" x14ac:dyDescent="0.35">
      <c r="A81" s="233"/>
      <c r="B81" s="319" t="s">
        <v>444</v>
      </c>
      <c r="C81" s="316" t="s">
        <v>158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</row>
    <row r="82" spans="1:40" s="19" customFormat="1" ht="13" customHeight="1" x14ac:dyDescent="0.35">
      <c r="A82" s="233"/>
      <c r="B82" s="319" t="s">
        <v>445</v>
      </c>
      <c r="C82" s="316" t="s">
        <v>395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</row>
    <row r="83" spans="1:40" s="19" customFormat="1" x14ac:dyDescent="0.35">
      <c r="A83" s="233"/>
      <c r="B83" s="319" t="s">
        <v>48</v>
      </c>
      <c r="C83" s="316" t="s">
        <v>160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</row>
    <row r="84" spans="1:40" s="19" customFormat="1" x14ac:dyDescent="0.35">
      <c r="A84" s="233"/>
      <c r="B84" s="319" t="s">
        <v>390</v>
      </c>
      <c r="C84" s="316" t="s">
        <v>161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</row>
    <row r="85" spans="1:40" s="19" customFormat="1" x14ac:dyDescent="0.35">
      <c r="A85" s="233"/>
      <c r="B85" s="319" t="s">
        <v>162</v>
      </c>
      <c r="C85" s="316" t="s">
        <v>163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</row>
    <row r="86" spans="1:40" s="19" customFormat="1" ht="13" customHeight="1" x14ac:dyDescent="0.35">
      <c r="A86" s="233"/>
      <c r="B86" s="319" t="s">
        <v>164</v>
      </c>
      <c r="C86" s="316" t="s">
        <v>165</v>
      </c>
      <c r="D86" s="50">
        <f>SUM(D80:D85)</f>
        <v>0</v>
      </c>
      <c r="E86" s="50">
        <f t="shared" ref="E86:K86" si="10">SUM(E80:E85)</f>
        <v>0</v>
      </c>
      <c r="F86" s="50">
        <f t="shared" si="10"/>
        <v>0</v>
      </c>
      <c r="G86" s="50">
        <f t="shared" si="10"/>
        <v>0</v>
      </c>
      <c r="H86" s="50">
        <f t="shared" si="10"/>
        <v>0</v>
      </c>
      <c r="I86" s="62">
        <f t="shared" si="10"/>
        <v>0</v>
      </c>
      <c r="J86" s="62">
        <f t="shared" si="10"/>
        <v>0</v>
      </c>
      <c r="K86" s="62">
        <f t="shared" si="10"/>
        <v>0</v>
      </c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</row>
    <row r="87" spans="1:40" s="19" customFormat="1" ht="13" x14ac:dyDescent="0.35">
      <c r="A87" s="233"/>
      <c r="B87" s="255"/>
      <c r="C87" s="79"/>
      <c r="D87" s="37"/>
      <c r="E87" s="37"/>
      <c r="F87" s="37"/>
      <c r="G87" s="37"/>
      <c r="H87" s="37"/>
      <c r="I87" s="15"/>
      <c r="J87" s="15"/>
      <c r="K87" s="15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</row>
    <row r="88" spans="1:40" s="19" customFormat="1" ht="13.75" customHeight="1" x14ac:dyDescent="0.35">
      <c r="A88" s="233"/>
      <c r="B88" s="255">
        <v>4</v>
      </c>
      <c r="C88" s="316" t="s">
        <v>166</v>
      </c>
      <c r="D88" s="185">
        <v>0</v>
      </c>
      <c r="E88" s="185">
        <v>0</v>
      </c>
      <c r="F88" s="260">
        <v>0</v>
      </c>
      <c r="G88" s="185">
        <v>0</v>
      </c>
      <c r="H88" s="185">
        <v>0</v>
      </c>
      <c r="I88" s="260">
        <v>0</v>
      </c>
      <c r="J88" s="260">
        <v>0</v>
      </c>
      <c r="K88" s="260">
        <v>0</v>
      </c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</row>
    <row r="89" spans="1:40" s="19" customFormat="1" x14ac:dyDescent="0.35">
      <c r="A89" s="233"/>
      <c r="B89" s="255"/>
      <c r="C89" s="79"/>
      <c r="D89" s="39"/>
      <c r="E89" s="39"/>
      <c r="F89" s="39"/>
      <c r="G89" s="39"/>
      <c r="H89" s="39"/>
      <c r="I89" s="12"/>
      <c r="J89" s="12"/>
      <c r="K89" s="12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</row>
    <row r="90" spans="1:40" s="14" customFormat="1" ht="12.75" customHeight="1" x14ac:dyDescent="0.35">
      <c r="A90" s="263"/>
      <c r="B90" s="30">
        <v>5</v>
      </c>
      <c r="C90" s="271" t="s">
        <v>167</v>
      </c>
      <c r="D90" s="37">
        <f>+D77-D86+D88</f>
        <v>0</v>
      </c>
      <c r="E90" s="37">
        <f t="shared" ref="E90:K90" si="11">+E77-E86+E88</f>
        <v>0</v>
      </c>
      <c r="F90" s="37">
        <f t="shared" si="11"/>
        <v>0</v>
      </c>
      <c r="G90" s="37">
        <f t="shared" si="11"/>
        <v>0</v>
      </c>
      <c r="H90" s="37">
        <f t="shared" si="11"/>
        <v>0</v>
      </c>
      <c r="I90" s="15">
        <f t="shared" si="11"/>
        <v>0</v>
      </c>
      <c r="J90" s="15">
        <f t="shared" si="11"/>
        <v>0</v>
      </c>
      <c r="K90" s="15">
        <f t="shared" si="11"/>
        <v>0</v>
      </c>
      <c r="L90" s="264"/>
      <c r="M90" s="264"/>
      <c r="N90" s="264"/>
      <c r="O90" s="264"/>
      <c r="P90" s="264"/>
      <c r="Q90" s="264"/>
      <c r="R90" s="264"/>
      <c r="S90" s="264"/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</row>
    <row r="91" spans="1:40" s="19" customFormat="1" ht="13" x14ac:dyDescent="0.35">
      <c r="A91" s="233"/>
      <c r="B91" s="255"/>
      <c r="C91" s="79"/>
      <c r="D91" s="37"/>
      <c r="E91" s="37"/>
      <c r="F91" s="37"/>
      <c r="G91" s="37"/>
      <c r="H91" s="37"/>
      <c r="I91" s="15"/>
      <c r="J91" s="15"/>
      <c r="K91" s="15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</row>
    <row r="92" spans="1:40" s="14" customFormat="1" ht="12.25" customHeight="1" x14ac:dyDescent="0.35">
      <c r="A92" s="263"/>
      <c r="B92" s="30">
        <v>6</v>
      </c>
      <c r="C92" s="271" t="s">
        <v>168</v>
      </c>
      <c r="D92" s="37">
        <f>+D68+D90</f>
        <v>0</v>
      </c>
      <c r="E92" s="37">
        <f t="shared" ref="E92:K92" si="12">+E68+E90</f>
        <v>0</v>
      </c>
      <c r="F92" s="37">
        <f t="shared" si="12"/>
        <v>0</v>
      </c>
      <c r="G92" s="37">
        <f t="shared" si="12"/>
        <v>0</v>
      </c>
      <c r="H92" s="37">
        <f t="shared" si="12"/>
        <v>0</v>
      </c>
      <c r="I92" s="15">
        <f t="shared" si="12"/>
        <v>0</v>
      </c>
      <c r="J92" s="15">
        <f t="shared" si="12"/>
        <v>0</v>
      </c>
      <c r="K92" s="15">
        <f t="shared" si="12"/>
        <v>0</v>
      </c>
      <c r="L92" s="264"/>
      <c r="M92" s="264"/>
      <c r="N92" s="264"/>
      <c r="O92" s="264"/>
      <c r="P92" s="264"/>
      <c r="Q92" s="264"/>
      <c r="R92" s="264"/>
      <c r="S92" s="264"/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I92" s="264"/>
      <c r="AJ92" s="264"/>
      <c r="AK92" s="264"/>
      <c r="AL92" s="264"/>
      <c r="AM92" s="264"/>
      <c r="AN92" s="264"/>
    </row>
    <row r="93" spans="1:40" s="19" customFormat="1" x14ac:dyDescent="0.35">
      <c r="A93" s="233"/>
      <c r="B93" s="255"/>
      <c r="C93" s="79"/>
      <c r="D93" s="39"/>
      <c r="E93" s="39"/>
      <c r="F93" s="39"/>
      <c r="G93" s="39"/>
      <c r="H93" s="39"/>
      <c r="I93" s="12"/>
      <c r="J93" s="12"/>
      <c r="K93" s="12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</row>
    <row r="94" spans="1:40" s="19" customFormat="1" ht="12.75" customHeight="1" x14ac:dyDescent="0.35">
      <c r="A94" s="233"/>
      <c r="B94" s="30">
        <v>7</v>
      </c>
      <c r="C94" s="271" t="s">
        <v>486</v>
      </c>
      <c r="D94" s="39"/>
      <c r="E94" s="39"/>
      <c r="F94" s="39"/>
      <c r="G94" s="39"/>
      <c r="H94" s="39"/>
      <c r="I94" s="12"/>
      <c r="J94" s="12"/>
      <c r="K94" s="12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</row>
    <row r="95" spans="1:40" s="19" customFormat="1" x14ac:dyDescent="0.35">
      <c r="A95" s="233"/>
      <c r="B95" s="319" t="s">
        <v>170</v>
      </c>
      <c r="C95" s="316" t="s">
        <v>171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</row>
    <row r="96" spans="1:40" s="19" customFormat="1" ht="13" customHeight="1" x14ac:dyDescent="0.35">
      <c r="A96" s="233"/>
      <c r="B96" s="319" t="s">
        <v>169</v>
      </c>
      <c r="C96" s="316" t="s">
        <v>395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</row>
    <row r="97" spans="1:40" s="19" customFormat="1" ht="13" customHeight="1" x14ac:dyDescent="0.35">
      <c r="A97" s="233"/>
      <c r="B97" s="319" t="s">
        <v>159</v>
      </c>
      <c r="C97" s="316" t="s">
        <v>173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</row>
    <row r="98" spans="1:40" s="19" customFormat="1" ht="13" customHeight="1" x14ac:dyDescent="0.35">
      <c r="A98" s="233"/>
      <c r="B98" s="319" t="s">
        <v>174</v>
      </c>
      <c r="C98" s="316" t="s">
        <v>175</v>
      </c>
      <c r="D98" s="50">
        <f>SUM(D95:D97)</f>
        <v>0</v>
      </c>
      <c r="E98" s="50">
        <f t="shared" ref="E98:K98" si="13">SUM(E95:E97)</f>
        <v>0</v>
      </c>
      <c r="F98" s="50">
        <f t="shared" si="13"/>
        <v>0</v>
      </c>
      <c r="G98" s="50">
        <f t="shared" si="13"/>
        <v>0</v>
      </c>
      <c r="H98" s="50">
        <f t="shared" si="13"/>
        <v>0</v>
      </c>
      <c r="I98" s="62">
        <f t="shared" si="13"/>
        <v>0</v>
      </c>
      <c r="J98" s="62">
        <f t="shared" si="13"/>
        <v>0</v>
      </c>
      <c r="K98" s="62">
        <f t="shared" si="13"/>
        <v>0</v>
      </c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</row>
    <row r="99" spans="1:40" s="19" customFormat="1" x14ac:dyDescent="0.35">
      <c r="A99" s="233"/>
      <c r="B99" s="255"/>
      <c r="C99" s="79"/>
      <c r="D99" s="39"/>
      <c r="E99" s="39"/>
      <c r="F99" s="39"/>
      <c r="G99" s="39"/>
      <c r="H99" s="39"/>
      <c r="I99" s="12"/>
      <c r="J99" s="12"/>
      <c r="K99" s="12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</row>
    <row r="100" spans="1:40" s="19" customFormat="1" x14ac:dyDescent="0.35">
      <c r="A100" s="233"/>
      <c r="B100" s="255">
        <v>8</v>
      </c>
      <c r="C100" s="316" t="s">
        <v>176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</row>
    <row r="101" spans="1:40" s="19" customFormat="1" x14ac:dyDescent="0.35">
      <c r="A101" s="233"/>
      <c r="B101" s="255"/>
      <c r="C101" s="79"/>
      <c r="D101" s="48"/>
      <c r="E101" s="48"/>
      <c r="F101" s="48"/>
      <c r="G101" s="48"/>
      <c r="H101" s="48"/>
      <c r="I101" s="49"/>
      <c r="J101" s="49"/>
      <c r="K101" s="49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</row>
    <row r="102" spans="1:40" s="14" customFormat="1" ht="14.25" customHeight="1" x14ac:dyDescent="0.35">
      <c r="A102" s="233"/>
      <c r="B102" s="30">
        <v>9</v>
      </c>
      <c r="C102" s="271" t="s">
        <v>177</v>
      </c>
      <c r="D102" s="40">
        <f>+D92-D98-D100</f>
        <v>0</v>
      </c>
      <c r="E102" s="40">
        <f t="shared" ref="E102:K102" si="14">+E92-E98-E100</f>
        <v>0</v>
      </c>
      <c r="F102" s="40">
        <f t="shared" si="14"/>
        <v>0</v>
      </c>
      <c r="G102" s="40">
        <f t="shared" si="14"/>
        <v>0</v>
      </c>
      <c r="H102" s="40">
        <f t="shared" si="14"/>
        <v>0</v>
      </c>
      <c r="I102" s="17">
        <f t="shared" si="14"/>
        <v>0</v>
      </c>
      <c r="J102" s="17">
        <f t="shared" si="14"/>
        <v>0</v>
      </c>
      <c r="K102" s="17">
        <f t="shared" si="14"/>
        <v>0</v>
      </c>
      <c r="L102" s="264"/>
      <c r="M102" s="264"/>
      <c r="N102" s="264"/>
      <c r="O102" s="264"/>
      <c r="P102" s="264"/>
      <c r="Q102" s="264"/>
      <c r="R102" s="264"/>
      <c r="S102" s="264"/>
      <c r="T102" s="264"/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I102" s="264"/>
      <c r="AJ102" s="264"/>
      <c r="AK102" s="264"/>
      <c r="AL102" s="264"/>
      <c r="AM102" s="264"/>
      <c r="AN102" s="264"/>
    </row>
    <row r="103" spans="1:40" s="19" customFormat="1" x14ac:dyDescent="0.35">
      <c r="A103" s="233"/>
      <c r="B103" s="255"/>
      <c r="C103" s="79"/>
      <c r="D103" s="39"/>
      <c r="E103" s="39"/>
      <c r="F103" s="39"/>
      <c r="G103" s="39"/>
      <c r="H103" s="39"/>
      <c r="I103" s="12"/>
      <c r="J103" s="12"/>
      <c r="K103" s="12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</row>
    <row r="104" spans="1:40" s="19" customFormat="1" ht="13" x14ac:dyDescent="0.35">
      <c r="A104" s="233"/>
      <c r="B104" s="30">
        <v>10</v>
      </c>
      <c r="C104" s="271" t="s">
        <v>178</v>
      </c>
      <c r="D104" s="48"/>
      <c r="E104" s="48"/>
      <c r="F104" s="48"/>
      <c r="G104" s="48"/>
      <c r="H104" s="48"/>
      <c r="I104" s="49"/>
      <c r="J104" s="49"/>
      <c r="K104" s="49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</row>
    <row r="105" spans="1:40" s="19" customFormat="1" ht="13" customHeight="1" x14ac:dyDescent="0.35">
      <c r="A105" s="233"/>
      <c r="B105" s="319" t="s">
        <v>179</v>
      </c>
      <c r="C105" s="316" t="s">
        <v>180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</row>
    <row r="106" spans="1:40" s="19" customFormat="1" ht="13" customHeight="1" x14ac:dyDescent="0.35">
      <c r="A106" s="233"/>
      <c r="B106" s="319" t="s">
        <v>181</v>
      </c>
      <c r="C106" s="316" t="s">
        <v>182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</row>
    <row r="107" spans="1:40" s="19" customFormat="1" x14ac:dyDescent="0.35">
      <c r="A107" s="233"/>
      <c r="B107" s="319" t="s">
        <v>183</v>
      </c>
      <c r="C107" s="316" t="s">
        <v>184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</row>
    <row r="108" spans="1:40" s="19" customFormat="1" x14ac:dyDescent="0.35">
      <c r="A108" s="233"/>
      <c r="B108" s="319" t="s">
        <v>185</v>
      </c>
      <c r="C108" s="316" t="s">
        <v>186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</row>
    <row r="109" spans="1:40" s="14" customFormat="1" ht="13" x14ac:dyDescent="0.35">
      <c r="A109" s="263"/>
      <c r="B109" s="30" t="s">
        <v>187</v>
      </c>
      <c r="C109" s="271" t="s">
        <v>188</v>
      </c>
      <c r="D109" s="38">
        <f>SUM(D105:D108)</f>
        <v>0</v>
      </c>
      <c r="E109" s="38">
        <f t="shared" ref="E109:K109" si="15">SUM(E105:E108)</f>
        <v>0</v>
      </c>
      <c r="F109" s="38">
        <f t="shared" si="15"/>
        <v>0</v>
      </c>
      <c r="G109" s="38">
        <f t="shared" si="15"/>
        <v>0</v>
      </c>
      <c r="H109" s="38">
        <f t="shared" si="15"/>
        <v>0</v>
      </c>
      <c r="I109" s="16">
        <f t="shared" si="15"/>
        <v>0</v>
      </c>
      <c r="J109" s="16">
        <f t="shared" si="15"/>
        <v>0</v>
      </c>
      <c r="K109" s="16">
        <f t="shared" si="15"/>
        <v>0</v>
      </c>
      <c r="L109" s="264"/>
      <c r="M109" s="264"/>
      <c r="N109" s="264"/>
      <c r="O109" s="264"/>
      <c r="P109" s="264"/>
      <c r="Q109" s="264"/>
      <c r="R109" s="264"/>
      <c r="S109" s="264"/>
      <c r="T109" s="264"/>
      <c r="U109" s="264"/>
      <c r="V109" s="264"/>
      <c r="W109" s="264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I109" s="264"/>
      <c r="AJ109" s="264"/>
      <c r="AK109" s="264"/>
      <c r="AL109" s="264"/>
      <c r="AM109" s="264"/>
      <c r="AN109" s="264"/>
    </row>
    <row r="110" spans="1:40" s="19" customFormat="1" x14ac:dyDescent="0.35">
      <c r="A110" s="233"/>
      <c r="B110" s="255"/>
      <c r="C110" s="79"/>
      <c r="D110" s="48"/>
      <c r="E110" s="48"/>
      <c r="F110" s="48"/>
      <c r="G110" s="48"/>
      <c r="H110" s="48"/>
      <c r="I110" s="49"/>
      <c r="J110" s="49"/>
      <c r="K110" s="49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</row>
    <row r="111" spans="1:40" s="19" customFormat="1" x14ac:dyDescent="0.35">
      <c r="A111" s="261"/>
      <c r="B111" s="262"/>
      <c r="C111" s="88"/>
      <c r="D111" s="89"/>
      <c r="E111" s="89"/>
      <c r="F111" s="89"/>
      <c r="G111" s="89"/>
      <c r="H111" s="89"/>
      <c r="I111" s="89"/>
      <c r="J111" s="93"/>
      <c r="K111" s="93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</row>
    <row r="112" spans="1:40" s="19" customFormat="1" ht="13" x14ac:dyDescent="0.35">
      <c r="A112" s="233"/>
      <c r="B112" s="265"/>
      <c r="C112" s="31"/>
      <c r="D112" s="43"/>
      <c r="E112" s="64"/>
      <c r="F112" s="64"/>
      <c r="G112" s="64"/>
      <c r="H112" s="64"/>
      <c r="I112" s="65"/>
      <c r="J112" s="65"/>
      <c r="K112" s="65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</row>
    <row r="113" spans="1:40" s="19" customFormat="1" ht="13" x14ac:dyDescent="0.35">
      <c r="A113" s="233"/>
      <c r="B113" s="255"/>
      <c r="C113" s="23"/>
      <c r="D113" s="295" t="str">
        <f>+D$9</f>
        <v/>
      </c>
      <c r="E113" s="295" t="str">
        <f t="shared" ref="E113:K113" si="16">+E$9</f>
        <v/>
      </c>
      <c r="F113" s="295" t="str">
        <f t="shared" si="16"/>
        <v/>
      </c>
      <c r="G113" s="295" t="str">
        <f t="shared" si="16"/>
        <v xml:space="preserve">Cyfredol </v>
      </c>
      <c r="H113" s="295" t="str">
        <f t="shared" si="16"/>
        <v>Rhagolwg 1</v>
      </c>
      <c r="I113" s="296" t="str">
        <f t="shared" si="16"/>
        <v>Rhagolwg 2</v>
      </c>
      <c r="J113" s="296" t="str">
        <f t="shared" si="16"/>
        <v xml:space="preserve">Rhagolwg 3 </v>
      </c>
      <c r="K113" s="15" t="str">
        <f t="shared" si="16"/>
        <v>Rhagolwg 4</v>
      </c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</row>
    <row r="114" spans="1:40" s="19" customFormat="1" ht="13" x14ac:dyDescent="0.35">
      <c r="A114" s="233"/>
      <c r="B114" s="255"/>
      <c r="C114" s="23"/>
      <c r="D114" s="297" t="str">
        <f>+D$10</f>
        <v/>
      </c>
      <c r="E114" s="297" t="str">
        <f t="shared" ref="E114:K114" si="17">+E$10</f>
        <v/>
      </c>
      <c r="F114" s="297" t="str">
        <f t="shared" si="17"/>
        <v/>
      </c>
      <c r="G114" s="297" t="str">
        <f t="shared" si="17"/>
        <v/>
      </c>
      <c r="H114" s="297" t="str">
        <f t="shared" si="17"/>
        <v/>
      </c>
      <c r="I114" s="298" t="str">
        <f t="shared" si="17"/>
        <v/>
      </c>
      <c r="J114" s="298" t="str">
        <f t="shared" si="17"/>
        <v/>
      </c>
      <c r="K114" s="184" t="str">
        <f t="shared" si="17"/>
        <v/>
      </c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</row>
    <row r="115" spans="1:40" s="19" customFormat="1" ht="14" x14ac:dyDescent="0.35">
      <c r="A115" s="233"/>
      <c r="B115" s="255" t="s">
        <v>487</v>
      </c>
      <c r="C115" s="271"/>
      <c r="D115" s="294" t="str">
        <f>+'Tablau ariannol'!D$11</f>
        <v>dewiswch</v>
      </c>
      <c r="E115" s="294" t="str">
        <f>+'Tablau ariannol'!E$11</f>
        <v>dewiswch</v>
      </c>
      <c r="F115" s="294" t="str">
        <f>+'Tablau ariannol'!F$11</f>
        <v>dewiswch</v>
      </c>
      <c r="G115" s="294" t="str">
        <f>+'Tablau ariannol'!G$11</f>
        <v>dewiswch</v>
      </c>
      <c r="H115" s="294" t="str">
        <f>+'Tablau ariannol'!H$11</f>
        <v>dewiswch</v>
      </c>
      <c r="I115" s="294" t="str">
        <f>+'Tablau ariannol'!I$11</f>
        <v>dewiswch</v>
      </c>
      <c r="J115" s="294" t="str">
        <f>+'Tablau ariannol'!J$11</f>
        <v>dewiswch</v>
      </c>
      <c r="K115" s="77" t="str">
        <f>+'Tablau ariannol'!K$11</f>
        <v>dewiswch</v>
      </c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</row>
    <row r="116" spans="1:40" s="19" customFormat="1" ht="13" x14ac:dyDescent="0.35">
      <c r="A116" s="233"/>
      <c r="B116" s="30">
        <v>1</v>
      </c>
      <c r="C116" s="271" t="s">
        <v>189</v>
      </c>
      <c r="D116" s="48"/>
      <c r="E116" s="48"/>
      <c r="F116" s="48"/>
      <c r="G116" s="48"/>
      <c r="H116" s="48"/>
      <c r="I116" s="49"/>
      <c r="J116" s="49"/>
      <c r="K116" s="49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</row>
    <row r="117" spans="1:40" s="19" customFormat="1" x14ac:dyDescent="0.35">
      <c r="A117" s="233"/>
      <c r="B117" s="319" t="s">
        <v>430</v>
      </c>
      <c r="C117" s="316" t="s">
        <v>190</v>
      </c>
      <c r="D117" s="35">
        <f>+D48</f>
        <v>0</v>
      </c>
      <c r="E117" s="35">
        <f t="shared" ref="E117:K117" si="18">+E48</f>
        <v>0</v>
      </c>
      <c r="F117" s="35">
        <f t="shared" si="18"/>
        <v>0</v>
      </c>
      <c r="G117" s="35">
        <f t="shared" si="18"/>
        <v>0</v>
      </c>
      <c r="H117" s="35">
        <f t="shared" si="18"/>
        <v>0</v>
      </c>
      <c r="I117" s="35">
        <f t="shared" si="18"/>
        <v>0</v>
      </c>
      <c r="J117" s="35">
        <f t="shared" si="18"/>
        <v>0</v>
      </c>
      <c r="K117" s="10">
        <f t="shared" si="18"/>
        <v>0</v>
      </c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</row>
    <row r="118" spans="1:40" s="19" customFormat="1" x14ac:dyDescent="0.35">
      <c r="A118" s="233"/>
      <c r="B118" s="255"/>
      <c r="C118" s="79"/>
      <c r="D118" s="35"/>
      <c r="E118" s="35"/>
      <c r="F118" s="35"/>
      <c r="G118" s="35"/>
      <c r="H118" s="35"/>
      <c r="I118" s="10"/>
      <c r="J118" s="10"/>
      <c r="K118" s="10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</row>
    <row r="119" spans="1:40" s="19" customFormat="1" ht="13" x14ac:dyDescent="0.35">
      <c r="A119" s="233"/>
      <c r="B119" s="30">
        <v>2</v>
      </c>
      <c r="C119" s="271" t="s">
        <v>191</v>
      </c>
      <c r="D119" s="48"/>
      <c r="E119" s="48"/>
      <c r="F119" s="48"/>
      <c r="G119" s="48"/>
      <c r="H119" s="48"/>
      <c r="I119" s="49"/>
      <c r="J119" s="49"/>
      <c r="K119" s="49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</row>
    <row r="120" spans="1:40" x14ac:dyDescent="0.35">
      <c r="A120" s="199"/>
      <c r="B120" s="319" t="s">
        <v>39</v>
      </c>
      <c r="C120" s="316" t="s">
        <v>192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</row>
    <row r="121" spans="1:40" s="19" customFormat="1" x14ac:dyDescent="0.35">
      <c r="A121" s="233"/>
      <c r="B121" s="319" t="s">
        <v>438</v>
      </c>
      <c r="C121" s="316" t="s">
        <v>193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</row>
    <row r="122" spans="1:40" s="19" customFormat="1" x14ac:dyDescent="0.35">
      <c r="A122" s="233"/>
      <c r="B122" s="319" t="s">
        <v>439</v>
      </c>
      <c r="C122" s="316" t="s">
        <v>194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</row>
    <row r="123" spans="1:40" s="19" customFormat="1" ht="25" x14ac:dyDescent="0.35">
      <c r="A123" s="233"/>
      <c r="B123" s="319" t="s">
        <v>440</v>
      </c>
      <c r="C123" s="316" t="s">
        <v>195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</row>
    <row r="124" spans="1:40" s="19" customFormat="1" x14ac:dyDescent="0.35">
      <c r="A124" s="233"/>
      <c r="B124" s="319" t="s">
        <v>441</v>
      </c>
      <c r="C124" s="316" t="s">
        <v>196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</row>
    <row r="125" spans="1:40" s="19" customFormat="1" x14ac:dyDescent="0.35">
      <c r="A125" s="233"/>
      <c r="B125" s="255"/>
      <c r="C125" s="79"/>
      <c r="D125" s="35"/>
      <c r="E125" s="35"/>
      <c r="F125" s="10"/>
      <c r="G125" s="35"/>
      <c r="H125" s="35"/>
      <c r="I125" s="10"/>
      <c r="J125" s="10"/>
      <c r="K125" s="10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</row>
    <row r="126" spans="1:40" s="19" customFormat="1" ht="13" x14ac:dyDescent="0.35">
      <c r="A126" s="233"/>
      <c r="B126" s="30">
        <v>3</v>
      </c>
      <c r="C126" s="271" t="s">
        <v>197</v>
      </c>
      <c r="D126" s="35"/>
      <c r="E126" s="35"/>
      <c r="F126" s="10"/>
      <c r="G126" s="35"/>
      <c r="H126" s="35"/>
      <c r="I126" s="10"/>
      <c r="J126" s="10"/>
      <c r="K126" s="10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</row>
    <row r="127" spans="1:40" s="19" customFormat="1" x14ac:dyDescent="0.35">
      <c r="A127" s="233"/>
      <c r="B127" s="319" t="s">
        <v>443</v>
      </c>
      <c r="C127" s="316" t="s">
        <v>396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</row>
    <row r="128" spans="1:40" s="19" customFormat="1" x14ac:dyDescent="0.35">
      <c r="A128" s="233"/>
      <c r="B128" s="319" t="s">
        <v>444</v>
      </c>
      <c r="C128" s="316" t="s">
        <v>199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</row>
    <row r="129" spans="1:40" s="19" customFormat="1" x14ac:dyDescent="0.35">
      <c r="A129" s="233"/>
      <c r="B129" s="319" t="s">
        <v>445</v>
      </c>
      <c r="C129" s="316" t="s">
        <v>200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</row>
    <row r="130" spans="1:40" s="19" customFormat="1" x14ac:dyDescent="0.35">
      <c r="A130" s="233"/>
      <c r="B130" s="319" t="s">
        <v>48</v>
      </c>
      <c r="C130" s="316" t="s">
        <v>201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</row>
    <row r="131" spans="1:40" s="19" customFormat="1" x14ac:dyDescent="0.35">
      <c r="A131" s="233"/>
      <c r="B131" s="319" t="s">
        <v>390</v>
      </c>
      <c r="C131" s="316" t="s">
        <v>202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</row>
    <row r="132" spans="1:40" s="19" customFormat="1" x14ac:dyDescent="0.35">
      <c r="A132" s="233"/>
      <c r="B132" s="255"/>
      <c r="C132" s="79"/>
      <c r="D132" s="35"/>
      <c r="E132" s="35"/>
      <c r="F132" s="10"/>
      <c r="G132" s="35"/>
      <c r="H132" s="35"/>
      <c r="I132" s="10"/>
      <c r="J132" s="10"/>
      <c r="K132" s="10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</row>
    <row r="133" spans="1:40" s="14" customFormat="1" ht="13" x14ac:dyDescent="0.35">
      <c r="A133" s="263"/>
      <c r="B133" s="30">
        <v>4</v>
      </c>
      <c r="C133" s="271" t="s">
        <v>203</v>
      </c>
      <c r="D133" s="43">
        <f>SUM(D117:D132)</f>
        <v>0</v>
      </c>
      <c r="E133" s="43">
        <f t="shared" ref="E133:K133" si="19">SUM(E117:E132)</f>
        <v>0</v>
      </c>
      <c r="F133" s="43">
        <f t="shared" si="19"/>
        <v>0</v>
      </c>
      <c r="G133" s="43">
        <f t="shared" si="19"/>
        <v>0</v>
      </c>
      <c r="H133" s="43">
        <f t="shared" si="19"/>
        <v>0</v>
      </c>
      <c r="I133" s="43">
        <f t="shared" si="19"/>
        <v>0</v>
      </c>
      <c r="J133" s="43">
        <f t="shared" si="19"/>
        <v>0</v>
      </c>
      <c r="K133" s="43">
        <f t="shared" si="19"/>
        <v>0</v>
      </c>
      <c r="L133" s="264"/>
      <c r="M133" s="264"/>
      <c r="N133" s="264"/>
      <c r="O133" s="264"/>
      <c r="P133" s="264"/>
      <c r="Q133" s="264"/>
      <c r="R133" s="264"/>
      <c r="S133" s="264"/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I133" s="264"/>
      <c r="AJ133" s="264"/>
      <c r="AK133" s="264"/>
      <c r="AL133" s="264"/>
      <c r="AM133" s="264"/>
      <c r="AN133" s="264"/>
    </row>
    <row r="134" spans="1:40" s="14" customFormat="1" ht="13" x14ac:dyDescent="0.35">
      <c r="A134" s="263"/>
      <c r="B134" s="30"/>
      <c r="C134" s="23"/>
      <c r="D134" s="37"/>
      <c r="E134" s="37"/>
      <c r="F134" s="15"/>
      <c r="G134" s="37"/>
      <c r="H134" s="37"/>
      <c r="I134" s="15"/>
      <c r="J134" s="15"/>
      <c r="K134" s="15"/>
      <c r="L134" s="264"/>
      <c r="M134" s="264"/>
      <c r="N134" s="264"/>
      <c r="O134" s="264"/>
      <c r="P134" s="264"/>
      <c r="Q134" s="264"/>
      <c r="R134" s="264"/>
      <c r="S134" s="264"/>
      <c r="T134" s="264"/>
      <c r="U134" s="264"/>
      <c r="V134" s="264"/>
      <c r="W134" s="264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I134" s="264"/>
      <c r="AJ134" s="264"/>
      <c r="AK134" s="264"/>
      <c r="AL134" s="264"/>
      <c r="AM134" s="264"/>
      <c r="AN134" s="264"/>
    </row>
    <row r="135" spans="1:40" s="19" customFormat="1" ht="13" x14ac:dyDescent="0.35">
      <c r="A135" s="233"/>
      <c r="B135" s="30">
        <v>5</v>
      </c>
      <c r="C135" s="271" t="s">
        <v>204</v>
      </c>
      <c r="D135" s="35"/>
      <c r="E135" s="35"/>
      <c r="F135" s="10"/>
      <c r="G135" s="35"/>
      <c r="H135" s="35"/>
      <c r="I135" s="10"/>
      <c r="J135" s="10"/>
      <c r="K135" s="10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</row>
    <row r="136" spans="1:40" s="19" customFormat="1" x14ac:dyDescent="0.35">
      <c r="A136" s="233"/>
      <c r="B136" s="319" t="s">
        <v>448</v>
      </c>
      <c r="C136" s="316" t="s">
        <v>205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</row>
    <row r="137" spans="1:40" s="19" customFormat="1" x14ac:dyDescent="0.35">
      <c r="A137" s="233"/>
      <c r="B137" s="319" t="s">
        <v>449</v>
      </c>
      <c r="C137" s="316" t="s">
        <v>206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</row>
    <row r="138" spans="1:40" s="19" customFormat="1" x14ac:dyDescent="0.35">
      <c r="A138" s="233"/>
      <c r="B138" s="319" t="s">
        <v>450</v>
      </c>
      <c r="C138" s="316" t="s">
        <v>207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</row>
    <row r="139" spans="1:40" s="19" customFormat="1" x14ac:dyDescent="0.35">
      <c r="A139" s="233"/>
      <c r="B139" s="319" t="s">
        <v>451</v>
      </c>
      <c r="C139" s="316" t="s">
        <v>396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</row>
    <row r="140" spans="1:40" s="19" customFormat="1" x14ac:dyDescent="0.35">
      <c r="A140" s="233"/>
      <c r="B140" s="319" t="s">
        <v>64</v>
      </c>
      <c r="C140" s="316" t="s">
        <v>208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</row>
    <row r="141" spans="1:40" s="19" customFormat="1" x14ac:dyDescent="0.35">
      <c r="A141" s="233"/>
      <c r="B141" s="319" t="s">
        <v>452</v>
      </c>
      <c r="C141" s="316" t="s">
        <v>209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</row>
    <row r="142" spans="1:40" s="19" customFormat="1" x14ac:dyDescent="0.35">
      <c r="A142" s="233"/>
      <c r="B142" s="319" t="s">
        <v>210</v>
      </c>
      <c r="C142" s="316" t="s">
        <v>211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</row>
    <row r="143" spans="1:40" s="19" customFormat="1" x14ac:dyDescent="0.35">
      <c r="A143" s="233"/>
      <c r="B143" s="319" t="s">
        <v>212</v>
      </c>
      <c r="C143" s="316" t="s">
        <v>213</v>
      </c>
      <c r="D143" s="50">
        <f>SUM(D136:D142)</f>
        <v>0</v>
      </c>
      <c r="E143" s="50">
        <f t="shared" ref="E143:K143" si="20">SUM(E136:E142)</f>
        <v>0</v>
      </c>
      <c r="F143" s="50">
        <f t="shared" si="20"/>
        <v>0</v>
      </c>
      <c r="G143" s="50">
        <f t="shared" si="20"/>
        <v>0</v>
      </c>
      <c r="H143" s="50">
        <f t="shared" si="20"/>
        <v>0</v>
      </c>
      <c r="I143" s="50">
        <f t="shared" si="20"/>
        <v>0</v>
      </c>
      <c r="J143" s="50">
        <f t="shared" si="20"/>
        <v>0</v>
      </c>
      <c r="K143" s="50">
        <f t="shared" si="20"/>
        <v>0</v>
      </c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</row>
    <row r="144" spans="1:40" s="19" customFormat="1" x14ac:dyDescent="0.35">
      <c r="A144" s="233"/>
      <c r="B144" s="255"/>
      <c r="C144" s="79"/>
      <c r="D144" s="35"/>
      <c r="E144" s="35"/>
      <c r="F144" s="10"/>
      <c r="G144" s="35"/>
      <c r="H144" s="35"/>
      <c r="I144" s="10"/>
      <c r="J144" s="10"/>
      <c r="K144" s="10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</row>
    <row r="145" spans="1:40" s="19" customFormat="1" ht="13" x14ac:dyDescent="0.35">
      <c r="A145" s="233"/>
      <c r="B145" s="30">
        <v>6</v>
      </c>
      <c r="C145" s="271" t="s">
        <v>214</v>
      </c>
      <c r="D145" s="35"/>
      <c r="E145" s="35"/>
      <c r="F145" s="10"/>
      <c r="G145" s="35"/>
      <c r="H145" s="35"/>
      <c r="I145" s="10"/>
      <c r="J145" s="10"/>
      <c r="K145" s="10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</row>
    <row r="146" spans="1:40" s="19" customFormat="1" x14ac:dyDescent="0.35">
      <c r="A146" s="233"/>
      <c r="B146" s="319" t="s">
        <v>453</v>
      </c>
      <c r="C146" s="316" t="s">
        <v>215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</row>
    <row r="147" spans="1:40" s="19" customFormat="1" x14ac:dyDescent="0.35">
      <c r="A147" s="233"/>
      <c r="B147" s="319" t="s">
        <v>454</v>
      </c>
      <c r="C147" s="316" t="s">
        <v>216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</row>
    <row r="148" spans="1:40" s="19" customFormat="1" x14ac:dyDescent="0.35">
      <c r="A148" s="233"/>
      <c r="B148" s="319" t="s">
        <v>455</v>
      </c>
      <c r="C148" s="316" t="s">
        <v>217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</row>
    <row r="149" spans="1:40" s="19" customFormat="1" x14ac:dyDescent="0.35">
      <c r="A149" s="233"/>
      <c r="B149" s="319" t="s">
        <v>456</v>
      </c>
      <c r="C149" s="316" t="s">
        <v>218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</row>
    <row r="150" spans="1:40" s="19" customFormat="1" x14ac:dyDescent="0.35">
      <c r="A150" s="233"/>
      <c r="B150" s="319" t="s">
        <v>457</v>
      </c>
      <c r="C150" s="316" t="s">
        <v>219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</row>
    <row r="151" spans="1:40" s="19" customFormat="1" x14ac:dyDescent="0.35">
      <c r="A151" s="233"/>
      <c r="B151" s="319" t="s">
        <v>220</v>
      </c>
      <c r="C151" s="316" t="s">
        <v>221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</row>
    <row r="152" spans="1:40" s="19" customFormat="1" x14ac:dyDescent="0.35">
      <c r="A152" s="233"/>
      <c r="B152" s="319" t="s">
        <v>222</v>
      </c>
      <c r="C152" s="316" t="s">
        <v>223</v>
      </c>
      <c r="D152" s="50">
        <f>SUM(D146:D151)</f>
        <v>0</v>
      </c>
      <c r="E152" s="50">
        <f t="shared" ref="E152:K152" si="21">SUM(E146:E151)</f>
        <v>0</v>
      </c>
      <c r="F152" s="50">
        <f t="shared" si="21"/>
        <v>0</v>
      </c>
      <c r="G152" s="50">
        <f t="shared" si="21"/>
        <v>0</v>
      </c>
      <c r="H152" s="50">
        <f t="shared" si="21"/>
        <v>0</v>
      </c>
      <c r="I152" s="50">
        <f t="shared" si="21"/>
        <v>0</v>
      </c>
      <c r="J152" s="50">
        <f t="shared" si="21"/>
        <v>0</v>
      </c>
      <c r="K152" s="50">
        <f t="shared" si="21"/>
        <v>0</v>
      </c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</row>
    <row r="153" spans="1:40" s="19" customFormat="1" x14ac:dyDescent="0.35">
      <c r="A153" s="233"/>
      <c r="B153" s="255"/>
      <c r="C153" s="79"/>
      <c r="D153" s="48"/>
      <c r="E153" s="48"/>
      <c r="F153" s="48"/>
      <c r="G153" s="48"/>
      <c r="H153" s="48"/>
      <c r="I153" s="49"/>
      <c r="J153" s="49"/>
      <c r="K153" s="49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</row>
    <row r="154" spans="1:40" s="14" customFormat="1" ht="26" x14ac:dyDescent="0.35">
      <c r="A154" s="263"/>
      <c r="B154" s="30">
        <v>7</v>
      </c>
      <c r="C154" s="271" t="s">
        <v>224</v>
      </c>
      <c r="D154" s="41">
        <f>+D133+D143+D152</f>
        <v>0</v>
      </c>
      <c r="E154" s="41">
        <f t="shared" ref="E154:K154" si="22">+E133+E143+E152</f>
        <v>0</v>
      </c>
      <c r="F154" s="41">
        <f t="shared" si="22"/>
        <v>0</v>
      </c>
      <c r="G154" s="41">
        <f t="shared" si="22"/>
        <v>0</v>
      </c>
      <c r="H154" s="41">
        <f t="shared" si="22"/>
        <v>0</v>
      </c>
      <c r="I154" s="41">
        <f t="shared" si="22"/>
        <v>0</v>
      </c>
      <c r="J154" s="41">
        <f t="shared" si="22"/>
        <v>0</v>
      </c>
      <c r="K154" s="41">
        <f t="shared" si="22"/>
        <v>0</v>
      </c>
      <c r="L154" s="264"/>
      <c r="M154" s="264"/>
      <c r="N154" s="264"/>
      <c r="O154" s="264"/>
      <c r="P154" s="264"/>
      <c r="Q154" s="264"/>
      <c r="R154" s="264"/>
      <c r="S154" s="264"/>
      <c r="T154" s="264"/>
      <c r="U154" s="264"/>
      <c r="V154" s="264"/>
      <c r="W154" s="264"/>
      <c r="X154" s="264"/>
      <c r="Y154" s="264"/>
      <c r="Z154" s="264"/>
      <c r="AA154" s="264"/>
      <c r="AB154" s="264"/>
      <c r="AC154" s="264"/>
      <c r="AD154" s="264"/>
      <c r="AE154" s="264"/>
      <c r="AF154" s="264"/>
      <c r="AG154" s="264"/>
      <c r="AH154" s="264"/>
      <c r="AI154" s="264"/>
      <c r="AJ154" s="264"/>
      <c r="AK154" s="264"/>
      <c r="AL154" s="264"/>
      <c r="AM154" s="264"/>
      <c r="AN154" s="264"/>
    </row>
    <row r="155" spans="1:40" s="19" customFormat="1" x14ac:dyDescent="0.35">
      <c r="A155" s="233"/>
      <c r="B155" s="255"/>
      <c r="C155" s="79"/>
      <c r="D155" s="39"/>
      <c r="E155" s="39"/>
      <c r="F155" s="39"/>
      <c r="G155" s="39"/>
      <c r="H155" s="39"/>
      <c r="I155" s="12"/>
      <c r="J155" s="12"/>
      <c r="K155" s="12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</row>
    <row r="156" spans="1:40" s="19" customFormat="1" x14ac:dyDescent="0.35">
      <c r="A156" s="233"/>
      <c r="B156" s="255">
        <v>8</v>
      </c>
      <c r="C156" s="316" t="s">
        <v>225</v>
      </c>
      <c r="D156" s="185">
        <v>0</v>
      </c>
      <c r="E156" s="35">
        <f>+D157</f>
        <v>0</v>
      </c>
      <c r="F156" s="35">
        <f>+E157</f>
        <v>0</v>
      </c>
      <c r="G156" s="10">
        <f>+F157</f>
        <v>0</v>
      </c>
      <c r="H156" s="185">
        <v>0</v>
      </c>
      <c r="I156" s="10">
        <f>+H157</f>
        <v>0</v>
      </c>
      <c r="J156" s="10">
        <f>+I157</f>
        <v>0</v>
      </c>
      <c r="K156" s="10">
        <f>+J157</f>
        <v>0</v>
      </c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</row>
    <row r="157" spans="1:40" s="14" customFormat="1" ht="15.75" customHeight="1" x14ac:dyDescent="0.35">
      <c r="A157" s="263"/>
      <c r="B157" s="30">
        <v>9</v>
      </c>
      <c r="C157" s="271" t="s">
        <v>226</v>
      </c>
      <c r="D157" s="41">
        <f>+D156+D154</f>
        <v>0</v>
      </c>
      <c r="E157" s="41">
        <f t="shared" ref="E157:K157" si="23">+E156+E154</f>
        <v>0</v>
      </c>
      <c r="F157" s="41">
        <f t="shared" si="23"/>
        <v>0</v>
      </c>
      <c r="G157" s="41">
        <f t="shared" si="23"/>
        <v>0</v>
      </c>
      <c r="H157" s="41">
        <f t="shared" si="23"/>
        <v>0</v>
      </c>
      <c r="I157" s="18">
        <f t="shared" si="23"/>
        <v>0</v>
      </c>
      <c r="J157" s="18">
        <f t="shared" si="23"/>
        <v>0</v>
      </c>
      <c r="K157" s="18">
        <f t="shared" si="23"/>
        <v>0</v>
      </c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264"/>
      <c r="Y157" s="264"/>
      <c r="Z157" s="264"/>
      <c r="AA157" s="264"/>
      <c r="AB157" s="264"/>
      <c r="AC157" s="264"/>
      <c r="AD157" s="264"/>
      <c r="AE157" s="264"/>
      <c r="AF157" s="264"/>
      <c r="AG157" s="264"/>
      <c r="AH157" s="264"/>
      <c r="AI157" s="264"/>
      <c r="AJ157" s="264"/>
      <c r="AK157" s="264"/>
      <c r="AL157" s="264"/>
      <c r="AM157" s="264"/>
      <c r="AN157" s="264"/>
    </row>
    <row r="158" spans="1:40" s="14" customFormat="1" ht="15.75" customHeight="1" x14ac:dyDescent="0.35">
      <c r="A158" s="266"/>
      <c r="B158" s="267"/>
      <c r="C158" s="42"/>
      <c r="D158" s="70"/>
      <c r="E158" s="70"/>
      <c r="F158" s="70"/>
      <c r="G158" s="70"/>
      <c r="H158" s="70"/>
      <c r="I158" s="268"/>
      <c r="J158" s="269"/>
      <c r="K158" s="270"/>
      <c r="L158" s="264"/>
      <c r="M158" s="264"/>
      <c r="N158" s="264"/>
      <c r="O158" s="264"/>
      <c r="P158" s="264"/>
      <c r="Q158" s="264"/>
      <c r="R158" s="264"/>
      <c r="S158" s="264"/>
      <c r="T158" s="264"/>
      <c r="U158" s="264"/>
      <c r="V158" s="264"/>
      <c r="W158" s="264"/>
      <c r="X158" s="264"/>
      <c r="Y158" s="264"/>
      <c r="Z158" s="264"/>
      <c r="AA158" s="264"/>
      <c r="AB158" s="264"/>
      <c r="AC158" s="264"/>
      <c r="AD158" s="264"/>
      <c r="AE158" s="264"/>
      <c r="AF158" s="264"/>
      <c r="AG158" s="264"/>
      <c r="AH158" s="264"/>
      <c r="AI158" s="264"/>
      <c r="AJ158" s="264"/>
      <c r="AK158" s="264"/>
      <c r="AL158" s="264"/>
      <c r="AM158" s="264"/>
      <c r="AN158" s="264"/>
    </row>
    <row r="159" spans="1:40" s="14" customFormat="1" ht="15.75" customHeight="1" x14ac:dyDescent="0.35">
      <c r="A159" s="263"/>
      <c r="B159" s="30"/>
      <c r="C159" s="23"/>
      <c r="D159" s="48"/>
      <c r="E159" s="48"/>
      <c r="F159" s="48"/>
      <c r="G159" s="48"/>
      <c r="H159" s="48"/>
      <c r="I159" s="48"/>
      <c r="J159" s="48"/>
      <c r="K159" s="49"/>
      <c r="L159" s="264"/>
      <c r="M159" s="264"/>
      <c r="N159" s="264"/>
      <c r="O159" s="264"/>
      <c r="P159" s="264"/>
      <c r="Q159" s="264"/>
      <c r="R159" s="264"/>
      <c r="S159" s="264"/>
      <c r="T159" s="264"/>
      <c r="U159" s="264"/>
      <c r="V159" s="264"/>
      <c r="W159" s="264"/>
      <c r="X159" s="264"/>
      <c r="Y159" s="264"/>
      <c r="Z159" s="264"/>
      <c r="AA159" s="264"/>
      <c r="AB159" s="264"/>
      <c r="AC159" s="264"/>
      <c r="AD159" s="264"/>
      <c r="AE159" s="264"/>
      <c r="AF159" s="264"/>
      <c r="AG159" s="264"/>
      <c r="AH159" s="264"/>
      <c r="AI159" s="264"/>
      <c r="AJ159" s="264"/>
      <c r="AK159" s="264"/>
      <c r="AL159" s="264"/>
      <c r="AM159" s="264"/>
      <c r="AN159" s="264"/>
    </row>
    <row r="160" spans="1:40" s="19" customFormat="1" ht="14" x14ac:dyDescent="0.35">
      <c r="A160" s="233"/>
      <c r="B160" s="308" t="s">
        <v>488</v>
      </c>
      <c r="C160" s="271"/>
      <c r="D160" s="77"/>
      <c r="E160" s="77"/>
      <c r="F160" s="77"/>
      <c r="G160" s="77"/>
      <c r="H160" s="294" t="str">
        <f>+'Tablau ariannol'!H$11</f>
        <v>dewiswch</v>
      </c>
      <c r="I160" s="294" t="str">
        <f>+'Tablau ariannol'!I$11</f>
        <v>dewiswch</v>
      </c>
      <c r="J160" s="294" t="str">
        <f>+'Tablau ariannol'!J$11</f>
        <v>dewiswch</v>
      </c>
      <c r="K160" s="77" t="str">
        <f>+'Tablau ariannol'!K$11</f>
        <v>dewiswch</v>
      </c>
      <c r="L160" s="264"/>
      <c r="M160" s="272"/>
      <c r="N160" s="273"/>
      <c r="O160" s="273"/>
      <c r="P160" s="273"/>
      <c r="Q160" s="273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</row>
    <row r="161" spans="1:40" s="19" customFormat="1" ht="13" x14ac:dyDescent="0.35">
      <c r="A161" s="233"/>
      <c r="B161" s="319" t="s">
        <v>430</v>
      </c>
      <c r="C161" s="316" t="s">
        <v>3</v>
      </c>
      <c r="D161" s="48"/>
      <c r="E161" s="48"/>
      <c r="F161" s="48"/>
      <c r="G161" s="48"/>
      <c r="H161" s="185">
        <v>0</v>
      </c>
      <c r="I161" s="185">
        <v>0</v>
      </c>
      <c r="J161" s="185">
        <v>0</v>
      </c>
      <c r="K161" s="260">
        <v>0</v>
      </c>
      <c r="L161" s="264"/>
      <c r="M161" s="272"/>
      <c r="N161" s="273"/>
      <c r="O161" s="273"/>
      <c r="P161" s="273"/>
      <c r="Q161" s="273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</row>
    <row r="162" spans="1:40" s="19" customFormat="1" ht="13" x14ac:dyDescent="0.35">
      <c r="A162" s="226"/>
      <c r="B162" s="321" t="s">
        <v>431</v>
      </c>
      <c r="C162" s="322" t="s">
        <v>5</v>
      </c>
      <c r="D162" s="70"/>
      <c r="E162" s="70"/>
      <c r="F162" s="70"/>
      <c r="G162" s="70"/>
      <c r="H162" s="275" t="s">
        <v>433</v>
      </c>
      <c r="I162" s="275" t="s">
        <v>433</v>
      </c>
      <c r="J162" s="275" t="s">
        <v>433</v>
      </c>
      <c r="K162" s="275" t="s">
        <v>433</v>
      </c>
      <c r="L162" s="264"/>
      <c r="M162" s="272"/>
      <c r="N162" s="273"/>
      <c r="O162" s="273"/>
      <c r="P162" s="273"/>
      <c r="Q162" s="273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</row>
    <row r="163" spans="1:40" s="21" customFormat="1" x14ac:dyDescent="0.35">
      <c r="A163" s="276"/>
      <c r="B163" s="51"/>
      <c r="D163" s="68"/>
      <c r="E163" s="68"/>
      <c r="F163" s="68"/>
      <c r="G163" s="68"/>
      <c r="H163" s="68"/>
      <c r="I163" s="68"/>
      <c r="J163" s="68"/>
      <c r="K163" s="82"/>
      <c r="L163" s="68"/>
    </row>
    <row r="164" spans="1:40" s="21" customFormat="1" x14ac:dyDescent="0.35">
      <c r="A164" s="276"/>
      <c r="B164" s="51"/>
      <c r="C164" s="67"/>
      <c r="D164" s="68"/>
      <c r="E164" s="68"/>
      <c r="F164" s="68"/>
      <c r="G164" s="68"/>
      <c r="H164" s="68"/>
      <c r="I164" s="68"/>
      <c r="J164" s="68"/>
      <c r="K164" s="68"/>
      <c r="L164" s="68"/>
    </row>
    <row r="165" spans="1:40" s="44" customFormat="1" ht="17.25" customHeight="1" x14ac:dyDescent="0.3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</row>
    <row r="166" spans="1:40" s="44" customFormat="1" x14ac:dyDescent="0.3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</row>
    <row r="167" spans="1:40" s="44" customFormat="1" x14ac:dyDescent="0.3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</row>
    <row r="168" spans="1:40" s="44" customFormat="1" x14ac:dyDescent="0.3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</row>
    <row r="169" spans="1:40" s="44" customFormat="1" x14ac:dyDescent="0.3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</row>
    <row r="170" spans="1:40" s="44" customFormat="1" x14ac:dyDescent="0.3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</row>
    <row r="171" spans="1:40" s="44" customFormat="1" x14ac:dyDescent="0.3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</row>
    <row r="172" spans="1:40" s="44" customFormat="1" x14ac:dyDescent="0.3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</row>
    <row r="173" spans="1:40" s="44" customFormat="1" x14ac:dyDescent="0.3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</row>
    <row r="174" spans="1:40" s="44" customFormat="1" x14ac:dyDescent="0.3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</row>
    <row r="175" spans="1:40" s="44" customFormat="1" x14ac:dyDescent="0.3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</row>
    <row r="176" spans="1:40" s="44" customFormat="1" x14ac:dyDescent="0.3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</row>
    <row r="177" spans="1:40" s="44" customFormat="1" x14ac:dyDescent="0.3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</row>
    <row r="178" spans="1:40" s="44" customFormat="1" x14ac:dyDescent="0.3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</row>
    <row r="179" spans="1:40" s="44" customFormat="1" x14ac:dyDescent="0.3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</row>
    <row r="180" spans="1:40" s="44" customFormat="1" x14ac:dyDescent="0.3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</row>
    <row r="181" spans="1:40" s="44" customFormat="1" x14ac:dyDescent="0.3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</row>
    <row r="182" spans="1:40" s="44" customFormat="1" x14ac:dyDescent="0.3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</row>
    <row r="183" spans="1:40" s="44" customFormat="1" x14ac:dyDescent="0.3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</row>
    <row r="184" spans="1:40" s="44" customFormat="1" x14ac:dyDescent="0.3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</row>
    <row r="185" spans="1:40" s="45" customFormat="1" ht="13" x14ac:dyDescent="0.35">
      <c r="A185" s="264"/>
      <c r="B185" s="264"/>
      <c r="C185" s="264"/>
      <c r="D185" s="264"/>
      <c r="E185" s="264"/>
      <c r="F185" s="264"/>
      <c r="G185" s="264"/>
      <c r="H185" s="264"/>
      <c r="I185" s="264"/>
      <c r="J185" s="264"/>
      <c r="K185" s="264"/>
      <c r="L185" s="264"/>
      <c r="M185" s="264"/>
      <c r="N185" s="264"/>
      <c r="O185" s="264"/>
      <c r="P185" s="264"/>
      <c r="Q185" s="264"/>
      <c r="R185" s="264"/>
      <c r="S185" s="264"/>
      <c r="T185" s="264"/>
      <c r="U185" s="264"/>
      <c r="V185" s="264"/>
      <c r="W185" s="264"/>
      <c r="X185" s="264"/>
      <c r="Y185" s="264"/>
      <c r="Z185" s="264"/>
      <c r="AA185" s="264"/>
      <c r="AB185" s="264"/>
      <c r="AC185" s="264"/>
      <c r="AD185" s="264"/>
      <c r="AE185" s="264"/>
      <c r="AF185" s="264"/>
      <c r="AG185" s="264"/>
      <c r="AH185" s="264"/>
      <c r="AI185" s="264"/>
      <c r="AJ185" s="264"/>
      <c r="AK185" s="264"/>
      <c r="AL185" s="264"/>
      <c r="AM185" s="264"/>
      <c r="AN185" s="264"/>
    </row>
    <row r="186" spans="1:40" s="44" customFormat="1" x14ac:dyDescent="0.3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</row>
    <row r="187" spans="1:40" s="44" customFormat="1" x14ac:dyDescent="0.3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</row>
    <row r="188" spans="1:40" s="44" customFormat="1" x14ac:dyDescent="0.3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</row>
    <row r="189" spans="1:40" s="44" customFormat="1" x14ac:dyDescent="0.3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</row>
    <row r="190" spans="1:40" s="45" customFormat="1" ht="13" x14ac:dyDescent="0.35">
      <c r="A190" s="264"/>
      <c r="B190" s="264"/>
      <c r="C190" s="264"/>
      <c r="D190" s="264"/>
      <c r="E190" s="264"/>
      <c r="F190" s="264"/>
      <c r="G190" s="264"/>
      <c r="H190" s="264"/>
      <c r="I190" s="264"/>
      <c r="J190" s="264"/>
      <c r="K190" s="264"/>
      <c r="L190" s="264"/>
      <c r="M190" s="264"/>
      <c r="N190" s="264"/>
      <c r="O190" s="264"/>
      <c r="P190" s="264"/>
      <c r="Q190" s="264"/>
      <c r="R190" s="264"/>
      <c r="S190" s="264"/>
      <c r="T190" s="264"/>
      <c r="U190" s="264"/>
      <c r="V190" s="264"/>
      <c r="W190" s="264"/>
      <c r="X190" s="264"/>
      <c r="Y190" s="264"/>
      <c r="Z190" s="264"/>
      <c r="AA190" s="264"/>
      <c r="AB190" s="264"/>
      <c r="AC190" s="264"/>
      <c r="AD190" s="264"/>
      <c r="AE190" s="264"/>
      <c r="AF190" s="264"/>
      <c r="AG190" s="264"/>
      <c r="AH190" s="264"/>
      <c r="AI190" s="264"/>
      <c r="AJ190" s="264"/>
      <c r="AK190" s="264"/>
      <c r="AL190" s="264"/>
      <c r="AM190" s="264"/>
      <c r="AN190" s="264"/>
    </row>
    <row r="191" spans="1:40" s="44" customFormat="1" x14ac:dyDescent="0.3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</row>
    <row r="192" spans="1:40" s="21" customFormat="1" x14ac:dyDescent="0.35">
      <c r="B192" s="51"/>
      <c r="C192" s="67"/>
      <c r="D192" s="68"/>
      <c r="E192" s="68"/>
      <c r="F192" s="68"/>
      <c r="G192" s="68"/>
      <c r="H192" s="68"/>
      <c r="I192" s="68"/>
      <c r="J192" s="68"/>
      <c r="K192" s="68"/>
      <c r="L192" s="68"/>
      <c r="M192" s="68"/>
    </row>
    <row r="193" spans="2:13" s="21" customFormat="1" x14ac:dyDescent="0.35">
      <c r="B193" s="51"/>
      <c r="C193" s="67"/>
      <c r="D193" s="68"/>
      <c r="E193" s="68"/>
      <c r="F193" s="68"/>
      <c r="G193" s="68"/>
      <c r="H193" s="68"/>
      <c r="I193" s="68"/>
      <c r="J193" s="68"/>
      <c r="K193" s="68"/>
      <c r="L193" s="68"/>
      <c r="M193" s="68"/>
    </row>
    <row r="194" spans="2:13" s="21" customFormat="1" x14ac:dyDescent="0.35">
      <c r="B194" s="51"/>
      <c r="C194" s="67"/>
      <c r="D194" s="68"/>
      <c r="E194" s="68"/>
      <c r="F194" s="68"/>
      <c r="G194" s="68"/>
      <c r="H194" s="68"/>
      <c r="I194" s="68"/>
      <c r="J194" s="68"/>
      <c r="K194" s="68"/>
      <c r="L194" s="68"/>
      <c r="M194" s="68"/>
    </row>
    <row r="195" spans="2:13" s="21" customFormat="1" x14ac:dyDescent="0.35">
      <c r="B195" s="51"/>
      <c r="C195" s="67"/>
      <c r="D195" s="68"/>
      <c r="E195" s="68"/>
      <c r="F195" s="68"/>
      <c r="G195" s="68"/>
      <c r="H195" s="68"/>
      <c r="I195" s="68"/>
      <c r="J195" s="68"/>
      <c r="K195" s="68"/>
      <c r="L195" s="68"/>
      <c r="M195" s="68"/>
    </row>
    <row r="196" spans="2:13" s="21" customFormat="1" x14ac:dyDescent="0.35">
      <c r="B196" s="51"/>
      <c r="C196" s="67"/>
      <c r="D196" s="68"/>
      <c r="E196" s="68"/>
      <c r="F196" s="68"/>
      <c r="G196" s="68"/>
      <c r="H196" s="68"/>
      <c r="I196" s="68"/>
      <c r="J196" s="68"/>
      <c r="K196" s="68"/>
      <c r="L196" s="68"/>
      <c r="M196" s="68"/>
    </row>
    <row r="197" spans="2:13" s="21" customFormat="1" x14ac:dyDescent="0.35">
      <c r="B197" s="51"/>
      <c r="C197" s="67"/>
      <c r="D197" s="68"/>
      <c r="E197" s="68"/>
      <c r="F197" s="68"/>
      <c r="G197" s="68"/>
      <c r="H197" s="68"/>
      <c r="I197" s="68"/>
      <c r="J197" s="68"/>
      <c r="K197" s="68"/>
      <c r="L197" s="68"/>
      <c r="M197" s="68"/>
    </row>
    <row r="198" spans="2:13" s="21" customFormat="1" x14ac:dyDescent="0.35">
      <c r="B198" s="51"/>
      <c r="C198" s="67"/>
      <c r="D198" s="68"/>
      <c r="E198" s="68"/>
      <c r="F198" s="68"/>
      <c r="G198" s="68"/>
      <c r="H198" s="68"/>
      <c r="I198" s="68"/>
      <c r="J198" s="68"/>
      <c r="K198" s="68"/>
      <c r="L198" s="68"/>
      <c r="M198" s="68"/>
    </row>
    <row r="199" spans="2:13" s="21" customFormat="1" x14ac:dyDescent="0.35">
      <c r="B199" s="51"/>
      <c r="C199" s="67"/>
      <c r="D199" s="68"/>
      <c r="E199" s="68"/>
      <c r="F199" s="68"/>
      <c r="G199" s="68"/>
      <c r="H199" s="68"/>
      <c r="I199" s="68"/>
      <c r="J199" s="68"/>
      <c r="K199" s="68"/>
      <c r="L199" s="68"/>
      <c r="M199" s="68"/>
    </row>
    <row r="200" spans="2:13" s="21" customFormat="1" x14ac:dyDescent="0.35">
      <c r="B200" s="51"/>
      <c r="C200" s="67"/>
      <c r="D200" s="68"/>
      <c r="E200" s="68"/>
      <c r="F200" s="68"/>
      <c r="G200" s="68"/>
      <c r="H200" s="68"/>
      <c r="I200" s="68"/>
      <c r="J200" s="68"/>
      <c r="K200" s="68"/>
      <c r="L200" s="68"/>
      <c r="M200" s="68"/>
    </row>
    <row r="201" spans="2:13" s="21" customFormat="1" x14ac:dyDescent="0.35">
      <c r="B201" s="51"/>
      <c r="C201" s="67"/>
      <c r="D201" s="68"/>
      <c r="E201" s="68"/>
      <c r="F201" s="68"/>
      <c r="G201" s="68"/>
      <c r="H201" s="68"/>
      <c r="I201" s="68"/>
      <c r="J201" s="68"/>
      <c r="K201" s="68"/>
      <c r="L201" s="68"/>
      <c r="M201" s="68"/>
    </row>
    <row r="202" spans="2:13" s="21" customFormat="1" x14ac:dyDescent="0.35">
      <c r="B202" s="51"/>
      <c r="C202" s="67"/>
      <c r="D202" s="68"/>
      <c r="E202" s="68"/>
      <c r="F202" s="68"/>
      <c r="G202" s="68"/>
      <c r="H202" s="68"/>
      <c r="I202" s="68"/>
      <c r="J202" s="68"/>
      <c r="K202" s="68"/>
      <c r="L202" s="68"/>
      <c r="M202" s="68"/>
    </row>
    <row r="203" spans="2:13" s="21" customFormat="1" x14ac:dyDescent="0.35">
      <c r="B203" s="51"/>
      <c r="C203" s="67"/>
      <c r="D203" s="68"/>
      <c r="E203" s="68"/>
      <c r="F203" s="68"/>
      <c r="G203" s="68"/>
      <c r="H203" s="68"/>
      <c r="I203" s="68"/>
      <c r="J203" s="68"/>
      <c r="K203" s="68"/>
      <c r="L203" s="68"/>
      <c r="M203" s="68"/>
    </row>
    <row r="204" spans="2:13" s="21" customFormat="1" x14ac:dyDescent="0.35">
      <c r="B204" s="51"/>
      <c r="C204" s="67"/>
      <c r="D204" s="68"/>
      <c r="E204" s="68"/>
      <c r="F204" s="68"/>
      <c r="G204" s="68"/>
      <c r="H204" s="68"/>
      <c r="I204" s="68"/>
      <c r="J204" s="68"/>
      <c r="K204" s="68"/>
      <c r="L204" s="68"/>
      <c r="M204" s="68"/>
    </row>
    <row r="205" spans="2:13" s="21" customFormat="1" x14ac:dyDescent="0.35">
      <c r="B205" s="51"/>
      <c r="C205" s="67"/>
      <c r="D205" s="68"/>
      <c r="E205" s="68"/>
      <c r="F205" s="68"/>
      <c r="G205" s="68"/>
      <c r="H205" s="68"/>
      <c r="I205" s="68"/>
      <c r="J205" s="68"/>
      <c r="K205" s="68"/>
      <c r="L205" s="68"/>
      <c r="M205" s="68"/>
    </row>
    <row r="206" spans="2:13" s="21" customFormat="1" x14ac:dyDescent="0.35">
      <c r="B206" s="51"/>
      <c r="C206" s="67"/>
      <c r="D206" s="68"/>
      <c r="E206" s="68"/>
      <c r="F206" s="68"/>
      <c r="G206" s="68"/>
      <c r="H206" s="68"/>
      <c r="I206" s="68"/>
      <c r="J206" s="68"/>
      <c r="K206" s="68"/>
      <c r="L206" s="68"/>
      <c r="M206" s="68"/>
    </row>
    <row r="207" spans="2:13" s="21" customFormat="1" x14ac:dyDescent="0.35">
      <c r="B207" s="51"/>
      <c r="C207" s="67"/>
      <c r="D207" s="68"/>
      <c r="E207" s="68"/>
      <c r="F207" s="68"/>
      <c r="G207" s="68"/>
      <c r="H207" s="68"/>
      <c r="I207" s="68"/>
      <c r="J207" s="68"/>
      <c r="K207" s="68"/>
      <c r="L207" s="68"/>
      <c r="M207" s="68"/>
    </row>
    <row r="208" spans="2:13" s="21" customFormat="1" x14ac:dyDescent="0.35">
      <c r="B208" s="51"/>
      <c r="C208" s="67"/>
      <c r="D208" s="68"/>
      <c r="E208" s="68"/>
      <c r="F208" s="68"/>
      <c r="G208" s="68"/>
      <c r="H208" s="68"/>
      <c r="I208" s="68"/>
      <c r="J208" s="68"/>
      <c r="K208" s="68"/>
      <c r="L208" s="68"/>
      <c r="M208" s="68"/>
    </row>
    <row r="209" spans="2:13" s="21" customFormat="1" x14ac:dyDescent="0.35">
      <c r="B209" s="51"/>
      <c r="C209" s="67"/>
      <c r="D209" s="68"/>
      <c r="E209" s="68"/>
      <c r="F209" s="68"/>
      <c r="G209" s="68"/>
      <c r="H209" s="68"/>
      <c r="I209" s="68"/>
      <c r="J209" s="68"/>
      <c r="K209" s="68"/>
      <c r="L209" s="68"/>
      <c r="M209" s="68"/>
    </row>
    <row r="210" spans="2:13" s="21" customFormat="1" x14ac:dyDescent="0.35">
      <c r="B210" s="51"/>
      <c r="C210" s="67"/>
      <c r="D210" s="68"/>
      <c r="E210" s="68"/>
      <c r="F210" s="68"/>
      <c r="G210" s="68"/>
      <c r="H210" s="68"/>
      <c r="I210" s="68"/>
      <c r="J210" s="68"/>
      <c r="K210" s="68"/>
      <c r="L210" s="68"/>
      <c r="M210" s="68"/>
    </row>
    <row r="211" spans="2:13" s="21" customFormat="1" x14ac:dyDescent="0.35">
      <c r="B211" s="51"/>
      <c r="C211" s="67"/>
      <c r="D211" s="68"/>
      <c r="E211" s="68"/>
      <c r="F211" s="68"/>
      <c r="G211" s="68"/>
      <c r="H211" s="68"/>
      <c r="I211" s="68"/>
      <c r="J211" s="68"/>
      <c r="K211" s="68"/>
      <c r="L211" s="68"/>
      <c r="M211" s="68"/>
    </row>
    <row r="212" spans="2:13" s="21" customFormat="1" x14ac:dyDescent="0.35">
      <c r="B212" s="51"/>
      <c r="C212" s="67"/>
      <c r="D212" s="68"/>
      <c r="E212" s="68"/>
      <c r="F212" s="68"/>
      <c r="G212" s="68"/>
      <c r="H212" s="68"/>
      <c r="I212" s="68"/>
      <c r="J212" s="68"/>
      <c r="K212" s="68"/>
      <c r="L212" s="68"/>
      <c r="M212" s="68"/>
    </row>
    <row r="213" spans="2:13" s="21" customFormat="1" x14ac:dyDescent="0.35">
      <c r="B213" s="51"/>
      <c r="C213" s="67"/>
      <c r="D213" s="68"/>
      <c r="E213" s="68"/>
      <c r="F213" s="68"/>
      <c r="G213" s="68"/>
      <c r="H213" s="68"/>
      <c r="I213" s="68"/>
      <c r="J213" s="68"/>
      <c r="K213" s="68"/>
      <c r="L213" s="68"/>
      <c r="M213" s="68"/>
    </row>
    <row r="214" spans="2:13" s="21" customFormat="1" x14ac:dyDescent="0.35">
      <c r="B214" s="51"/>
      <c r="C214" s="67"/>
      <c r="D214" s="68"/>
      <c r="E214" s="68"/>
      <c r="F214" s="68"/>
      <c r="G214" s="68"/>
      <c r="H214" s="68"/>
      <c r="I214" s="68"/>
      <c r="J214" s="68"/>
      <c r="K214" s="68"/>
      <c r="L214" s="68"/>
      <c r="M214" s="68"/>
    </row>
    <row r="215" spans="2:13" s="21" customFormat="1" x14ac:dyDescent="0.35">
      <c r="B215" s="51"/>
      <c r="C215" s="67"/>
      <c r="D215" s="68"/>
      <c r="E215" s="68"/>
      <c r="F215" s="68"/>
      <c r="G215" s="68"/>
      <c r="H215" s="68"/>
      <c r="I215" s="68"/>
      <c r="J215" s="68"/>
      <c r="K215" s="68"/>
      <c r="L215" s="68"/>
      <c r="M215" s="68"/>
    </row>
    <row r="216" spans="2:13" s="21" customFormat="1" x14ac:dyDescent="0.35">
      <c r="B216" s="51"/>
      <c r="C216" s="67"/>
      <c r="D216" s="68"/>
      <c r="E216" s="68"/>
      <c r="F216" s="68"/>
      <c r="G216" s="68"/>
      <c r="H216" s="68"/>
      <c r="I216" s="68"/>
      <c r="J216" s="68"/>
      <c r="K216" s="68"/>
      <c r="L216" s="68"/>
      <c r="M216" s="68"/>
    </row>
    <row r="217" spans="2:13" s="21" customFormat="1" x14ac:dyDescent="0.35">
      <c r="B217" s="51"/>
      <c r="C217" s="67"/>
      <c r="D217" s="68"/>
      <c r="E217" s="68"/>
      <c r="F217" s="68"/>
      <c r="G217" s="68"/>
      <c r="H217" s="68"/>
      <c r="I217" s="68"/>
      <c r="J217" s="68"/>
      <c r="K217" s="68"/>
      <c r="L217" s="68"/>
      <c r="M217" s="68"/>
    </row>
    <row r="218" spans="2:13" s="21" customFormat="1" x14ac:dyDescent="0.35">
      <c r="B218" s="51"/>
      <c r="C218" s="67"/>
      <c r="D218" s="68"/>
      <c r="E218" s="68"/>
      <c r="F218" s="68"/>
      <c r="G218" s="68"/>
      <c r="H218" s="68"/>
      <c r="I218" s="68"/>
      <c r="J218" s="68"/>
      <c r="K218" s="68"/>
      <c r="L218" s="68"/>
      <c r="M218" s="68"/>
    </row>
    <row r="219" spans="2:13" s="21" customFormat="1" x14ac:dyDescent="0.35">
      <c r="B219" s="51"/>
      <c r="C219" s="67"/>
      <c r="D219" s="68"/>
      <c r="E219" s="68"/>
      <c r="F219" s="68"/>
      <c r="G219" s="68"/>
      <c r="H219" s="68"/>
      <c r="I219" s="68"/>
      <c r="J219" s="68"/>
      <c r="K219" s="68"/>
      <c r="L219" s="68"/>
      <c r="M219" s="68"/>
    </row>
    <row r="220" spans="2:13" s="21" customFormat="1" x14ac:dyDescent="0.35">
      <c r="B220" s="51"/>
      <c r="C220" s="67"/>
      <c r="D220" s="68"/>
      <c r="E220" s="68"/>
      <c r="F220" s="68"/>
      <c r="G220" s="68"/>
      <c r="H220" s="68"/>
      <c r="I220" s="68"/>
      <c r="J220" s="68"/>
      <c r="K220" s="68"/>
      <c r="L220" s="68"/>
      <c r="M220" s="68"/>
    </row>
    <row r="221" spans="2:13" s="21" customFormat="1" x14ac:dyDescent="0.35">
      <c r="B221" s="51"/>
      <c r="C221" s="67"/>
      <c r="D221" s="68"/>
      <c r="E221" s="68"/>
      <c r="F221" s="68"/>
      <c r="G221" s="68"/>
      <c r="H221" s="68"/>
      <c r="I221" s="68"/>
      <c r="J221" s="68"/>
      <c r="K221" s="68"/>
      <c r="L221" s="68"/>
      <c r="M221" s="68"/>
    </row>
    <row r="222" spans="2:13" s="21" customFormat="1" x14ac:dyDescent="0.35">
      <c r="B222" s="51"/>
      <c r="C222" s="67"/>
      <c r="D222" s="68"/>
      <c r="E222" s="68"/>
      <c r="F222" s="68"/>
      <c r="G222" s="68"/>
      <c r="H222" s="68"/>
      <c r="I222" s="68"/>
      <c r="J222" s="68"/>
      <c r="K222" s="68"/>
      <c r="L222" s="68"/>
      <c r="M222" s="68"/>
    </row>
    <row r="223" spans="2:13" s="21" customFormat="1" x14ac:dyDescent="0.35">
      <c r="B223" s="51"/>
      <c r="C223" s="67"/>
      <c r="D223" s="68"/>
      <c r="E223" s="68"/>
      <c r="F223" s="68"/>
      <c r="G223" s="68"/>
      <c r="H223" s="68"/>
      <c r="I223" s="68"/>
      <c r="J223" s="68"/>
      <c r="K223" s="68"/>
      <c r="L223" s="68"/>
      <c r="M223" s="68"/>
    </row>
    <row r="224" spans="2:13" s="21" customFormat="1" x14ac:dyDescent="0.35">
      <c r="B224" s="51"/>
      <c r="C224" s="67"/>
      <c r="D224" s="68"/>
      <c r="E224" s="68"/>
      <c r="F224" s="68"/>
      <c r="G224" s="68"/>
      <c r="H224" s="68"/>
      <c r="I224" s="68"/>
      <c r="J224" s="68"/>
      <c r="K224" s="68"/>
      <c r="L224" s="68"/>
      <c r="M224" s="68"/>
    </row>
    <row r="225" spans="2:13" s="21" customFormat="1" x14ac:dyDescent="0.35">
      <c r="B225" s="51"/>
      <c r="C225" s="67"/>
      <c r="D225" s="68"/>
      <c r="E225" s="68"/>
      <c r="F225" s="68"/>
      <c r="G225" s="68"/>
      <c r="H225" s="68"/>
      <c r="I225" s="68"/>
      <c r="J225" s="68"/>
      <c r="K225" s="68"/>
      <c r="L225" s="68"/>
      <c r="M225" s="68"/>
    </row>
    <row r="226" spans="2:13" s="21" customFormat="1" x14ac:dyDescent="0.35">
      <c r="B226" s="51"/>
      <c r="C226" s="67"/>
      <c r="D226" s="68"/>
      <c r="E226" s="68"/>
      <c r="F226" s="68"/>
      <c r="G226" s="68"/>
      <c r="H226" s="68"/>
      <c r="I226" s="68"/>
      <c r="J226" s="68"/>
      <c r="K226" s="68"/>
      <c r="L226" s="68"/>
      <c r="M226" s="68"/>
    </row>
    <row r="227" spans="2:13" s="21" customFormat="1" x14ac:dyDescent="0.35">
      <c r="B227" s="51"/>
      <c r="C227" s="67"/>
      <c r="D227" s="68"/>
      <c r="E227" s="68"/>
      <c r="F227" s="68"/>
      <c r="G227" s="68"/>
      <c r="H227" s="68"/>
      <c r="I227" s="68"/>
      <c r="J227" s="68"/>
      <c r="K227" s="68"/>
      <c r="L227" s="68"/>
      <c r="M227" s="68"/>
    </row>
    <row r="228" spans="2:13" s="21" customFormat="1" x14ac:dyDescent="0.35">
      <c r="B228" s="51"/>
      <c r="C228" s="67"/>
      <c r="D228" s="68"/>
      <c r="E228" s="68"/>
      <c r="F228" s="68"/>
      <c r="G228" s="68"/>
      <c r="H228" s="68"/>
      <c r="I228" s="68"/>
      <c r="J228" s="68"/>
      <c r="K228" s="68"/>
      <c r="L228" s="68"/>
      <c r="M228" s="68"/>
    </row>
    <row r="229" spans="2:13" s="21" customFormat="1" x14ac:dyDescent="0.35">
      <c r="B229" s="51"/>
      <c r="C229" s="67"/>
      <c r="D229" s="68"/>
      <c r="E229" s="68"/>
      <c r="F229" s="68"/>
      <c r="G229" s="68"/>
      <c r="H229" s="68"/>
      <c r="I229" s="68"/>
      <c r="J229" s="68"/>
      <c r="K229" s="68"/>
      <c r="L229" s="68"/>
      <c r="M229" s="68"/>
    </row>
    <row r="230" spans="2:13" s="21" customFormat="1" x14ac:dyDescent="0.35">
      <c r="B230" s="51"/>
      <c r="C230" s="67"/>
      <c r="D230" s="68"/>
      <c r="E230" s="68"/>
      <c r="F230" s="68"/>
      <c r="G230" s="68"/>
      <c r="H230" s="68"/>
      <c r="I230" s="68"/>
      <c r="J230" s="68"/>
      <c r="K230" s="68"/>
      <c r="L230" s="68"/>
      <c r="M230" s="68"/>
    </row>
    <row r="231" spans="2:13" s="21" customFormat="1" x14ac:dyDescent="0.35">
      <c r="B231" s="51"/>
      <c r="C231" s="67"/>
      <c r="D231" s="68"/>
      <c r="E231" s="68"/>
      <c r="F231" s="68"/>
      <c r="G231" s="68"/>
      <c r="H231" s="68"/>
      <c r="I231" s="68"/>
      <c r="J231" s="68"/>
      <c r="K231" s="68"/>
      <c r="L231" s="68"/>
      <c r="M231" s="68"/>
    </row>
    <row r="232" spans="2:13" s="21" customFormat="1" x14ac:dyDescent="0.35">
      <c r="B232" s="51"/>
      <c r="C232" s="67"/>
      <c r="D232" s="68"/>
      <c r="E232" s="68"/>
      <c r="F232" s="68"/>
      <c r="G232" s="68"/>
      <c r="H232" s="68"/>
      <c r="I232" s="68"/>
      <c r="J232" s="68"/>
      <c r="K232" s="68"/>
      <c r="L232" s="68"/>
      <c r="M232" s="68"/>
    </row>
    <row r="233" spans="2:13" s="21" customFormat="1" x14ac:dyDescent="0.35">
      <c r="B233" s="51"/>
      <c r="C233" s="67"/>
      <c r="D233" s="68"/>
      <c r="E233" s="68"/>
      <c r="F233" s="68"/>
      <c r="G233" s="68"/>
      <c r="H233" s="68"/>
      <c r="I233" s="68"/>
      <c r="J233" s="68"/>
      <c r="K233" s="68"/>
      <c r="L233" s="68"/>
      <c r="M233" s="68"/>
    </row>
    <row r="234" spans="2:13" s="21" customFormat="1" x14ac:dyDescent="0.35">
      <c r="B234" s="51"/>
      <c r="C234" s="67"/>
      <c r="D234" s="68"/>
      <c r="E234" s="68"/>
      <c r="F234" s="68"/>
      <c r="G234" s="68"/>
      <c r="H234" s="68"/>
      <c r="I234" s="68"/>
      <c r="J234" s="68"/>
      <c r="K234" s="68"/>
      <c r="L234" s="68"/>
      <c r="M234" s="68"/>
    </row>
    <row r="235" spans="2:13" s="21" customFormat="1" x14ac:dyDescent="0.35">
      <c r="B235" s="51"/>
      <c r="C235" s="67"/>
      <c r="D235" s="68"/>
      <c r="E235" s="68"/>
      <c r="F235" s="68"/>
      <c r="G235" s="68"/>
      <c r="H235" s="68"/>
      <c r="I235" s="68"/>
      <c r="J235" s="68"/>
      <c r="K235" s="68"/>
      <c r="L235" s="68"/>
      <c r="M235" s="68"/>
    </row>
    <row r="236" spans="2:13" s="21" customFormat="1" x14ac:dyDescent="0.35">
      <c r="B236" s="51"/>
      <c r="C236" s="67"/>
      <c r="D236" s="68"/>
      <c r="E236" s="68"/>
      <c r="F236" s="68"/>
      <c r="G236" s="68"/>
      <c r="H236" s="68"/>
      <c r="I236" s="68"/>
      <c r="J236" s="68"/>
      <c r="K236" s="68"/>
      <c r="L236" s="68"/>
      <c r="M236" s="68"/>
    </row>
    <row r="237" spans="2:13" s="21" customFormat="1" x14ac:dyDescent="0.35">
      <c r="B237" s="51"/>
      <c r="C237" s="67"/>
      <c r="D237" s="68"/>
      <c r="E237" s="68"/>
      <c r="F237" s="68"/>
      <c r="G237" s="68"/>
      <c r="H237" s="68"/>
      <c r="I237" s="68"/>
      <c r="J237" s="68"/>
      <c r="K237" s="68"/>
      <c r="L237" s="68"/>
      <c r="M237" s="68"/>
    </row>
    <row r="238" spans="2:13" s="21" customFormat="1" x14ac:dyDescent="0.35">
      <c r="B238" s="51"/>
      <c r="C238" s="67"/>
      <c r="D238" s="68"/>
      <c r="E238" s="68"/>
      <c r="F238" s="68"/>
      <c r="G238" s="68"/>
      <c r="H238" s="68"/>
      <c r="I238" s="68"/>
      <c r="J238" s="68"/>
      <c r="K238" s="68"/>
      <c r="L238" s="68"/>
      <c r="M238" s="68"/>
    </row>
    <row r="239" spans="2:13" s="21" customFormat="1" x14ac:dyDescent="0.35">
      <c r="B239" s="51"/>
      <c r="C239" s="67"/>
      <c r="D239" s="68"/>
      <c r="E239" s="68"/>
      <c r="F239" s="68"/>
      <c r="G239" s="68"/>
      <c r="H239" s="68"/>
      <c r="I239" s="68"/>
      <c r="J239" s="68"/>
      <c r="K239" s="68"/>
      <c r="L239" s="68"/>
      <c r="M239" s="68"/>
    </row>
    <row r="240" spans="2:13" s="21" customFormat="1" x14ac:dyDescent="0.35">
      <c r="B240" s="51"/>
      <c r="C240" s="67"/>
      <c r="D240" s="68"/>
      <c r="E240" s="68"/>
      <c r="F240" s="68"/>
      <c r="G240" s="68"/>
      <c r="H240" s="68"/>
      <c r="I240" s="68"/>
      <c r="J240" s="68"/>
      <c r="K240" s="68"/>
      <c r="L240" s="68"/>
      <c r="M240" s="68"/>
    </row>
    <row r="241" spans="2:13" s="21" customFormat="1" x14ac:dyDescent="0.35">
      <c r="B241" s="51"/>
      <c r="C241" s="67"/>
      <c r="D241" s="68"/>
      <c r="E241" s="68"/>
      <c r="F241" s="68"/>
      <c r="G241" s="68"/>
      <c r="H241" s="68"/>
      <c r="I241" s="68"/>
      <c r="J241" s="68"/>
      <c r="K241" s="68"/>
      <c r="L241" s="68"/>
      <c r="M241" s="68"/>
    </row>
    <row r="242" spans="2:13" s="21" customFormat="1" x14ac:dyDescent="0.35">
      <c r="B242" s="51"/>
      <c r="C242" s="67"/>
      <c r="D242" s="68"/>
      <c r="E242" s="68"/>
      <c r="F242" s="68"/>
      <c r="G242" s="68"/>
      <c r="H242" s="68"/>
      <c r="I242" s="68"/>
      <c r="J242" s="68"/>
      <c r="K242" s="68"/>
      <c r="L242" s="68"/>
      <c r="M242" s="68"/>
    </row>
    <row r="243" spans="2:13" s="21" customFormat="1" x14ac:dyDescent="0.35">
      <c r="B243" s="51"/>
      <c r="C243" s="67"/>
      <c r="D243" s="68"/>
      <c r="E243" s="68"/>
      <c r="F243" s="68"/>
      <c r="G243" s="68"/>
      <c r="H243" s="68"/>
      <c r="I243" s="68"/>
      <c r="J243" s="68"/>
      <c r="K243" s="68"/>
      <c r="L243" s="68"/>
      <c r="M243" s="68"/>
    </row>
    <row r="244" spans="2:13" s="21" customFormat="1" x14ac:dyDescent="0.35">
      <c r="B244" s="51"/>
      <c r="C244" s="67"/>
      <c r="D244" s="68"/>
      <c r="E244" s="68"/>
      <c r="F244" s="68"/>
      <c r="G244" s="68"/>
      <c r="H244" s="68"/>
      <c r="I244" s="68"/>
      <c r="J244" s="68"/>
      <c r="K244" s="68"/>
      <c r="L244" s="68"/>
      <c r="M244" s="68"/>
    </row>
    <row r="245" spans="2:13" s="21" customFormat="1" x14ac:dyDescent="0.35">
      <c r="B245" s="51"/>
      <c r="C245" s="67"/>
      <c r="D245" s="68"/>
      <c r="E245" s="68"/>
      <c r="F245" s="68"/>
      <c r="G245" s="68"/>
      <c r="H245" s="68"/>
      <c r="I245" s="68"/>
      <c r="J245" s="68"/>
      <c r="K245" s="68"/>
      <c r="L245" s="68"/>
      <c r="M245" s="68"/>
    </row>
    <row r="246" spans="2:13" s="21" customFormat="1" x14ac:dyDescent="0.35">
      <c r="B246" s="51"/>
      <c r="C246" s="67"/>
      <c r="D246" s="68"/>
      <c r="E246" s="68"/>
      <c r="F246" s="68"/>
      <c r="G246" s="68"/>
      <c r="H246" s="68"/>
      <c r="I246" s="68"/>
      <c r="J246" s="68"/>
      <c r="K246" s="68"/>
      <c r="L246" s="68"/>
      <c r="M246" s="68"/>
    </row>
    <row r="247" spans="2:13" s="21" customFormat="1" x14ac:dyDescent="0.35">
      <c r="B247" s="51"/>
      <c r="C247" s="67"/>
      <c r="D247" s="68"/>
      <c r="E247" s="68"/>
      <c r="F247" s="68"/>
      <c r="G247" s="68"/>
      <c r="H247" s="68"/>
      <c r="I247" s="68"/>
      <c r="J247" s="68"/>
      <c r="K247" s="68"/>
      <c r="L247" s="68"/>
      <c r="M247" s="68"/>
    </row>
    <row r="248" spans="2:13" s="21" customFormat="1" x14ac:dyDescent="0.35">
      <c r="B248" s="51"/>
      <c r="C248" s="67"/>
      <c r="D248" s="68"/>
      <c r="E248" s="68"/>
      <c r="F248" s="68"/>
      <c r="G248" s="68"/>
      <c r="H248" s="68"/>
      <c r="I248" s="68"/>
      <c r="J248" s="68"/>
      <c r="K248" s="68"/>
      <c r="L248" s="68"/>
      <c r="M248" s="68"/>
    </row>
    <row r="249" spans="2:13" s="21" customFormat="1" x14ac:dyDescent="0.35">
      <c r="B249" s="51"/>
      <c r="C249" s="67"/>
      <c r="D249" s="68"/>
      <c r="E249" s="68"/>
      <c r="F249" s="68"/>
      <c r="G249" s="68"/>
      <c r="H249" s="68"/>
      <c r="I249" s="68"/>
      <c r="J249" s="68"/>
      <c r="K249" s="68"/>
      <c r="L249" s="68"/>
      <c r="M249" s="68"/>
    </row>
    <row r="250" spans="2:13" s="21" customFormat="1" x14ac:dyDescent="0.35">
      <c r="B250" s="51"/>
      <c r="C250" s="67"/>
      <c r="D250" s="68"/>
      <c r="E250" s="68"/>
      <c r="F250" s="68"/>
      <c r="G250" s="68"/>
      <c r="H250" s="68"/>
      <c r="I250" s="68"/>
      <c r="J250" s="68"/>
      <c r="K250" s="68"/>
      <c r="L250" s="68"/>
      <c r="M250" s="68"/>
    </row>
    <row r="251" spans="2:13" s="21" customFormat="1" x14ac:dyDescent="0.35">
      <c r="B251" s="51"/>
      <c r="C251" s="67"/>
      <c r="D251" s="68"/>
      <c r="E251" s="68"/>
      <c r="F251" s="68"/>
      <c r="G251" s="68"/>
      <c r="H251" s="68"/>
      <c r="I251" s="68"/>
      <c r="J251" s="68"/>
      <c r="K251" s="68"/>
      <c r="L251" s="68"/>
      <c r="M251" s="68"/>
    </row>
    <row r="252" spans="2:13" s="21" customFormat="1" x14ac:dyDescent="0.35">
      <c r="B252" s="51"/>
      <c r="C252" s="67"/>
      <c r="D252" s="68"/>
      <c r="E252" s="68"/>
      <c r="F252" s="68"/>
      <c r="G252" s="68"/>
      <c r="H252" s="68"/>
      <c r="I252" s="68"/>
      <c r="J252" s="68"/>
      <c r="K252" s="68"/>
      <c r="L252" s="68"/>
      <c r="M252" s="68"/>
    </row>
    <row r="253" spans="2:13" s="21" customFormat="1" x14ac:dyDescent="0.35">
      <c r="B253" s="51"/>
      <c r="C253" s="67"/>
      <c r="D253" s="68"/>
      <c r="E253" s="68"/>
      <c r="F253" s="68"/>
      <c r="G253" s="68"/>
      <c r="H253" s="68"/>
      <c r="I253" s="68"/>
      <c r="J253" s="68"/>
      <c r="K253" s="68"/>
      <c r="L253" s="68"/>
      <c r="M253" s="68"/>
    </row>
    <row r="254" spans="2:13" s="21" customFormat="1" x14ac:dyDescent="0.35">
      <c r="B254" s="51"/>
      <c r="C254" s="67"/>
      <c r="D254" s="68"/>
      <c r="E254" s="68"/>
      <c r="F254" s="68"/>
      <c r="G254" s="68"/>
      <c r="H254" s="68"/>
      <c r="I254" s="68"/>
      <c r="J254" s="68"/>
      <c r="K254" s="68"/>
      <c r="L254" s="68"/>
      <c r="M254" s="68"/>
    </row>
    <row r="255" spans="2:13" s="21" customFormat="1" x14ac:dyDescent="0.35">
      <c r="B255" s="51"/>
      <c r="C255" s="67"/>
      <c r="D255" s="68"/>
      <c r="E255" s="68"/>
      <c r="F255" s="68"/>
      <c r="G255" s="68"/>
      <c r="H255" s="68"/>
      <c r="I255" s="68"/>
      <c r="J255" s="68"/>
      <c r="K255" s="68"/>
      <c r="L255" s="68"/>
      <c r="M255" s="68"/>
    </row>
    <row r="256" spans="2:13" s="21" customFormat="1" x14ac:dyDescent="0.35">
      <c r="B256" s="51"/>
      <c r="C256" s="67"/>
      <c r="D256" s="68"/>
      <c r="E256" s="68"/>
      <c r="F256" s="68"/>
      <c r="G256" s="68"/>
      <c r="H256" s="68"/>
      <c r="I256" s="68"/>
      <c r="J256" s="68"/>
      <c r="K256" s="68"/>
      <c r="L256" s="68"/>
      <c r="M256" s="68"/>
    </row>
    <row r="257" spans="2:13" s="21" customFormat="1" x14ac:dyDescent="0.35">
      <c r="B257" s="51"/>
      <c r="C257" s="67"/>
      <c r="D257" s="68"/>
      <c r="E257" s="68"/>
      <c r="F257" s="68"/>
      <c r="G257" s="68"/>
      <c r="H257" s="68"/>
      <c r="I257" s="68"/>
      <c r="J257" s="68"/>
      <c r="K257" s="68"/>
      <c r="L257" s="68"/>
      <c r="M257" s="68"/>
    </row>
    <row r="258" spans="2:13" s="21" customFormat="1" x14ac:dyDescent="0.35">
      <c r="B258" s="51"/>
      <c r="C258" s="67"/>
      <c r="D258" s="68"/>
      <c r="E258" s="68"/>
      <c r="F258" s="68"/>
      <c r="G258" s="68"/>
      <c r="H258" s="68"/>
      <c r="I258" s="68"/>
      <c r="J258" s="68"/>
      <c r="K258" s="68"/>
      <c r="L258" s="68"/>
      <c r="M258" s="68"/>
    </row>
    <row r="259" spans="2:13" s="21" customFormat="1" x14ac:dyDescent="0.35">
      <c r="B259" s="51"/>
      <c r="C259" s="67"/>
      <c r="D259" s="68"/>
      <c r="E259" s="68"/>
      <c r="F259" s="68"/>
      <c r="G259" s="68"/>
      <c r="H259" s="68"/>
      <c r="I259" s="68"/>
      <c r="J259" s="68"/>
      <c r="K259" s="68"/>
      <c r="L259" s="68"/>
      <c r="M259" s="68"/>
    </row>
    <row r="260" spans="2:13" s="21" customFormat="1" x14ac:dyDescent="0.35">
      <c r="B260" s="51"/>
      <c r="C260" s="67"/>
      <c r="D260" s="68"/>
      <c r="E260" s="68"/>
      <c r="F260" s="68"/>
      <c r="G260" s="68"/>
      <c r="H260" s="68"/>
      <c r="I260" s="68"/>
      <c r="J260" s="68"/>
      <c r="K260" s="68"/>
      <c r="L260" s="68"/>
      <c r="M260" s="68"/>
    </row>
    <row r="261" spans="2:13" s="21" customFormat="1" x14ac:dyDescent="0.35">
      <c r="B261" s="51"/>
      <c r="C261" s="67"/>
      <c r="D261" s="68"/>
      <c r="E261" s="68"/>
      <c r="F261" s="68"/>
      <c r="G261" s="68"/>
      <c r="H261" s="68"/>
      <c r="I261" s="68"/>
      <c r="J261" s="68"/>
      <c r="K261" s="68"/>
      <c r="L261" s="68"/>
      <c r="M261" s="68"/>
    </row>
    <row r="262" spans="2:13" s="21" customFormat="1" x14ac:dyDescent="0.35">
      <c r="B262" s="51"/>
      <c r="C262" s="67"/>
      <c r="D262" s="68"/>
      <c r="E262" s="68"/>
      <c r="F262" s="68"/>
      <c r="G262" s="68"/>
      <c r="H262" s="68"/>
      <c r="I262" s="68"/>
      <c r="J262" s="68"/>
      <c r="K262" s="68"/>
      <c r="L262" s="68"/>
      <c r="M262" s="68"/>
    </row>
    <row r="263" spans="2:13" s="21" customFormat="1" x14ac:dyDescent="0.35">
      <c r="B263" s="51"/>
      <c r="C263" s="67"/>
      <c r="D263" s="68"/>
      <c r="E263" s="68"/>
      <c r="F263" s="68"/>
      <c r="G263" s="68"/>
      <c r="H263" s="68"/>
      <c r="I263" s="68"/>
      <c r="J263" s="68"/>
      <c r="K263" s="68"/>
      <c r="L263" s="68"/>
      <c r="M263" s="68"/>
    </row>
    <row r="264" spans="2:13" s="21" customFormat="1" x14ac:dyDescent="0.35">
      <c r="B264" s="51"/>
      <c r="C264" s="67"/>
      <c r="D264" s="68"/>
      <c r="E264" s="68"/>
      <c r="F264" s="68"/>
      <c r="G264" s="68"/>
      <c r="H264" s="68"/>
      <c r="I264" s="68"/>
      <c r="J264" s="68"/>
      <c r="K264" s="68"/>
      <c r="L264" s="68"/>
      <c r="M264" s="68"/>
    </row>
    <row r="265" spans="2:13" s="21" customFormat="1" x14ac:dyDescent="0.35">
      <c r="B265" s="51"/>
      <c r="C265" s="67"/>
      <c r="D265" s="68"/>
      <c r="E265" s="68"/>
      <c r="F265" s="68"/>
      <c r="G265" s="68"/>
      <c r="H265" s="68"/>
      <c r="I265" s="68"/>
      <c r="J265" s="68"/>
      <c r="K265" s="68"/>
      <c r="L265" s="68"/>
      <c r="M265" s="68"/>
    </row>
    <row r="266" spans="2:13" s="21" customFormat="1" x14ac:dyDescent="0.35">
      <c r="B266" s="51"/>
      <c r="C266" s="67"/>
      <c r="D266" s="68"/>
      <c r="E266" s="68"/>
      <c r="F266" s="68"/>
      <c r="G266" s="68"/>
      <c r="H266" s="68"/>
      <c r="I266" s="68"/>
      <c r="J266" s="68"/>
      <c r="K266" s="68"/>
      <c r="L266" s="68"/>
      <c r="M266" s="68"/>
    </row>
    <row r="267" spans="2:13" s="21" customFormat="1" x14ac:dyDescent="0.35">
      <c r="B267" s="51"/>
      <c r="C267" s="67"/>
      <c r="D267" s="68"/>
      <c r="E267" s="68"/>
      <c r="F267" s="68"/>
      <c r="G267" s="68"/>
      <c r="H267" s="68"/>
      <c r="I267" s="68"/>
      <c r="J267" s="68"/>
      <c r="K267" s="68"/>
      <c r="L267" s="68"/>
      <c r="M267" s="68"/>
    </row>
    <row r="268" spans="2:13" s="21" customFormat="1" x14ac:dyDescent="0.35">
      <c r="B268" s="51"/>
      <c r="C268" s="67"/>
      <c r="D268" s="68"/>
      <c r="E268" s="68"/>
      <c r="F268" s="68"/>
      <c r="G268" s="68"/>
      <c r="H268" s="68"/>
      <c r="I268" s="68"/>
      <c r="J268" s="68"/>
      <c r="K268" s="68"/>
      <c r="L268" s="68"/>
      <c r="M268" s="68"/>
    </row>
    <row r="269" spans="2:13" s="21" customFormat="1" x14ac:dyDescent="0.35">
      <c r="B269" s="51"/>
      <c r="C269" s="67"/>
      <c r="D269" s="68"/>
      <c r="E269" s="68"/>
      <c r="F269" s="68"/>
      <c r="G269" s="68"/>
      <c r="H269" s="68"/>
      <c r="I269" s="68"/>
      <c r="J269" s="68"/>
      <c r="K269" s="68"/>
      <c r="L269" s="68"/>
      <c r="M269" s="68"/>
    </row>
    <row r="270" spans="2:13" s="21" customFormat="1" x14ac:dyDescent="0.35">
      <c r="B270" s="51"/>
      <c r="C270" s="67"/>
      <c r="D270" s="68"/>
      <c r="E270" s="68"/>
      <c r="F270" s="68"/>
      <c r="G270" s="68"/>
      <c r="H270" s="68"/>
      <c r="I270" s="68"/>
      <c r="J270" s="68"/>
      <c r="K270" s="68"/>
      <c r="L270" s="68"/>
      <c r="M270" s="68"/>
    </row>
    <row r="271" spans="2:13" s="21" customFormat="1" x14ac:dyDescent="0.35">
      <c r="B271" s="51"/>
      <c r="C271" s="67"/>
      <c r="D271" s="68"/>
      <c r="E271" s="68"/>
      <c r="F271" s="68"/>
      <c r="G271" s="68"/>
      <c r="H271" s="68"/>
      <c r="I271" s="68"/>
      <c r="J271" s="68"/>
      <c r="K271" s="68"/>
      <c r="L271" s="68"/>
      <c r="M271" s="68"/>
    </row>
    <row r="272" spans="2:13" s="21" customFormat="1" x14ac:dyDescent="0.35">
      <c r="B272" s="51"/>
      <c r="C272" s="67"/>
      <c r="D272" s="68"/>
      <c r="E272" s="68"/>
      <c r="F272" s="68"/>
      <c r="G272" s="68"/>
      <c r="H272" s="68"/>
      <c r="I272" s="68"/>
      <c r="J272" s="68"/>
      <c r="K272" s="68"/>
      <c r="L272" s="68"/>
      <c r="M272" s="68"/>
    </row>
    <row r="273" spans="2:13" s="21" customFormat="1" x14ac:dyDescent="0.35">
      <c r="B273" s="51"/>
      <c r="C273" s="67"/>
      <c r="D273" s="68"/>
      <c r="E273" s="68"/>
      <c r="F273" s="68"/>
      <c r="G273" s="68"/>
      <c r="H273" s="68"/>
      <c r="I273" s="68"/>
      <c r="J273" s="68"/>
      <c r="K273" s="68"/>
      <c r="L273" s="68"/>
      <c r="M273" s="68"/>
    </row>
    <row r="274" spans="2:13" s="21" customFormat="1" x14ac:dyDescent="0.35">
      <c r="B274" s="51"/>
      <c r="C274" s="67"/>
      <c r="D274" s="68"/>
      <c r="E274" s="68"/>
      <c r="F274" s="68"/>
      <c r="G274" s="68"/>
      <c r="H274" s="68"/>
      <c r="I274" s="68"/>
      <c r="J274" s="68"/>
      <c r="K274" s="68"/>
      <c r="L274" s="68"/>
      <c r="M274" s="68"/>
    </row>
    <row r="275" spans="2:13" s="21" customFormat="1" x14ac:dyDescent="0.35">
      <c r="B275" s="51"/>
      <c r="C275" s="67"/>
      <c r="D275" s="68"/>
      <c r="E275" s="68"/>
      <c r="F275" s="68"/>
      <c r="G275" s="68"/>
      <c r="H275" s="68"/>
      <c r="I275" s="68"/>
      <c r="J275" s="68"/>
      <c r="K275" s="68"/>
      <c r="L275" s="68"/>
      <c r="M275" s="68"/>
    </row>
    <row r="276" spans="2:13" s="21" customFormat="1" x14ac:dyDescent="0.35">
      <c r="B276" s="51"/>
      <c r="C276" s="67"/>
      <c r="D276" s="68"/>
      <c r="E276" s="68"/>
      <c r="F276" s="68"/>
      <c r="G276" s="68"/>
      <c r="H276" s="68"/>
      <c r="I276" s="68"/>
      <c r="J276" s="68"/>
      <c r="K276" s="68"/>
      <c r="L276" s="68"/>
      <c r="M276" s="68"/>
    </row>
    <row r="277" spans="2:13" s="21" customFormat="1" x14ac:dyDescent="0.35">
      <c r="B277" s="51"/>
      <c r="C277" s="67"/>
      <c r="D277" s="68"/>
      <c r="E277" s="68"/>
      <c r="F277" s="68"/>
      <c r="G277" s="68"/>
      <c r="H277" s="68"/>
      <c r="I277" s="68"/>
      <c r="J277" s="68"/>
      <c r="K277" s="68"/>
      <c r="L277" s="68"/>
      <c r="M277" s="68"/>
    </row>
    <row r="278" spans="2:13" s="21" customFormat="1" x14ac:dyDescent="0.35">
      <c r="B278" s="51"/>
      <c r="C278" s="67"/>
      <c r="D278" s="68"/>
      <c r="E278" s="68"/>
      <c r="F278" s="68"/>
      <c r="G278" s="68"/>
      <c r="H278" s="68"/>
      <c r="I278" s="68"/>
      <c r="J278" s="68"/>
      <c r="K278" s="68"/>
      <c r="L278" s="68"/>
      <c r="M278" s="68"/>
    </row>
    <row r="279" spans="2:13" s="21" customFormat="1" x14ac:dyDescent="0.35">
      <c r="B279" s="51"/>
      <c r="C279" s="67"/>
      <c r="D279" s="68"/>
      <c r="E279" s="68"/>
      <c r="F279" s="68"/>
      <c r="G279" s="68"/>
      <c r="H279" s="68"/>
      <c r="I279" s="68"/>
      <c r="J279" s="68"/>
      <c r="K279" s="68"/>
      <c r="L279" s="68"/>
      <c r="M279" s="68"/>
    </row>
    <row r="280" spans="2:13" s="21" customFormat="1" x14ac:dyDescent="0.35">
      <c r="B280" s="51"/>
      <c r="C280" s="67"/>
      <c r="D280" s="68"/>
      <c r="E280" s="68"/>
      <c r="F280" s="68"/>
      <c r="G280" s="68"/>
      <c r="H280" s="68"/>
      <c r="I280" s="68"/>
      <c r="J280" s="68"/>
      <c r="K280" s="68"/>
      <c r="L280" s="68"/>
      <c r="M280" s="68"/>
    </row>
    <row r="281" spans="2:13" s="21" customFormat="1" x14ac:dyDescent="0.35">
      <c r="B281" s="51"/>
      <c r="C281" s="67"/>
      <c r="D281" s="68"/>
      <c r="E281" s="68"/>
      <c r="F281" s="68"/>
      <c r="G281" s="68"/>
      <c r="H281" s="68"/>
      <c r="I281" s="68"/>
      <c r="J281" s="68"/>
      <c r="K281" s="68"/>
      <c r="L281" s="68"/>
      <c r="M281" s="68"/>
    </row>
    <row r="282" spans="2:13" s="21" customFormat="1" x14ac:dyDescent="0.35">
      <c r="B282" s="51"/>
      <c r="C282" s="67"/>
      <c r="D282" s="68"/>
      <c r="E282" s="68"/>
      <c r="F282" s="68"/>
      <c r="G282" s="68"/>
      <c r="H282" s="68"/>
      <c r="I282" s="68"/>
      <c r="J282" s="68"/>
      <c r="K282" s="68"/>
      <c r="L282" s="68"/>
      <c r="M282" s="68"/>
    </row>
    <row r="283" spans="2:13" s="21" customFormat="1" x14ac:dyDescent="0.35">
      <c r="B283" s="51"/>
      <c r="C283" s="67"/>
      <c r="D283" s="68"/>
      <c r="E283" s="68"/>
      <c r="F283" s="68"/>
      <c r="G283" s="68"/>
      <c r="H283" s="68"/>
      <c r="I283" s="68"/>
      <c r="J283" s="68"/>
      <c r="K283" s="68"/>
      <c r="L283" s="68"/>
      <c r="M283" s="68"/>
    </row>
    <row r="284" spans="2:13" s="21" customFormat="1" x14ac:dyDescent="0.35">
      <c r="B284" s="51"/>
      <c r="C284" s="67"/>
      <c r="D284" s="68"/>
      <c r="E284" s="68"/>
      <c r="F284" s="68"/>
      <c r="G284" s="68"/>
      <c r="H284" s="68"/>
      <c r="I284" s="68"/>
      <c r="J284" s="68"/>
      <c r="K284" s="68"/>
      <c r="L284" s="68"/>
      <c r="M284" s="68"/>
    </row>
    <row r="285" spans="2:13" s="21" customFormat="1" x14ac:dyDescent="0.35">
      <c r="B285" s="51"/>
      <c r="C285" s="67"/>
      <c r="D285" s="68"/>
      <c r="E285" s="68"/>
      <c r="F285" s="68"/>
      <c r="G285" s="68"/>
      <c r="H285" s="68"/>
      <c r="I285" s="68"/>
      <c r="J285" s="68"/>
      <c r="K285" s="68"/>
      <c r="L285" s="68"/>
      <c r="M285" s="68"/>
    </row>
    <row r="286" spans="2:13" s="21" customFormat="1" x14ac:dyDescent="0.35">
      <c r="B286" s="51"/>
      <c r="C286" s="67"/>
      <c r="D286" s="68"/>
      <c r="E286" s="68"/>
      <c r="F286" s="68"/>
      <c r="G286" s="68"/>
      <c r="H286" s="68"/>
      <c r="I286" s="68"/>
      <c r="J286" s="68"/>
      <c r="K286" s="68"/>
      <c r="L286" s="68"/>
      <c r="M286" s="68"/>
    </row>
    <row r="287" spans="2:13" s="21" customFormat="1" x14ac:dyDescent="0.35">
      <c r="B287" s="51"/>
      <c r="C287" s="67"/>
      <c r="D287" s="68"/>
      <c r="E287" s="68"/>
      <c r="F287" s="68"/>
      <c r="G287" s="68"/>
      <c r="H287" s="68"/>
      <c r="I287" s="68"/>
      <c r="J287" s="68"/>
      <c r="K287" s="68"/>
      <c r="L287" s="68"/>
      <c r="M287" s="68"/>
    </row>
    <row r="288" spans="2:13" s="21" customFormat="1" x14ac:dyDescent="0.35">
      <c r="B288" s="51"/>
      <c r="C288" s="67"/>
      <c r="D288" s="68"/>
      <c r="E288" s="68"/>
      <c r="F288" s="68"/>
      <c r="G288" s="68"/>
      <c r="H288" s="68"/>
      <c r="I288" s="68"/>
      <c r="J288" s="68"/>
      <c r="K288" s="68"/>
      <c r="L288" s="68"/>
      <c r="M288" s="68"/>
    </row>
    <row r="289" spans="2:13" s="21" customFormat="1" x14ac:dyDescent="0.35">
      <c r="B289" s="51"/>
      <c r="C289" s="67"/>
      <c r="D289" s="68"/>
      <c r="E289" s="68"/>
      <c r="F289" s="68"/>
      <c r="G289" s="68"/>
      <c r="H289" s="68"/>
      <c r="I289" s="68"/>
      <c r="J289" s="68"/>
      <c r="K289" s="68"/>
      <c r="L289" s="68"/>
      <c r="M289" s="68"/>
    </row>
    <row r="290" spans="2:13" s="21" customFormat="1" x14ac:dyDescent="0.35">
      <c r="B290" s="51"/>
      <c r="C290" s="67"/>
      <c r="D290" s="68"/>
      <c r="E290" s="68"/>
      <c r="F290" s="68"/>
      <c r="G290" s="68"/>
      <c r="H290" s="68"/>
      <c r="I290" s="68"/>
      <c r="J290" s="68"/>
      <c r="K290" s="68"/>
      <c r="L290" s="68"/>
      <c r="M290" s="68"/>
    </row>
    <row r="291" spans="2:13" s="21" customFormat="1" x14ac:dyDescent="0.35">
      <c r="B291" s="51"/>
      <c r="C291" s="67"/>
      <c r="D291" s="68"/>
      <c r="E291" s="68"/>
      <c r="F291" s="68"/>
      <c r="G291" s="68"/>
      <c r="H291" s="68"/>
      <c r="I291" s="68"/>
      <c r="J291" s="68"/>
      <c r="K291" s="68"/>
      <c r="L291" s="68"/>
      <c r="M291" s="68"/>
    </row>
    <row r="292" spans="2:13" s="21" customFormat="1" x14ac:dyDescent="0.35">
      <c r="B292" s="51"/>
      <c r="C292" s="67"/>
      <c r="D292" s="68"/>
      <c r="E292" s="68"/>
      <c r="F292" s="68"/>
      <c r="G292" s="68"/>
      <c r="H292" s="68"/>
      <c r="I292" s="68"/>
      <c r="J292" s="68"/>
      <c r="K292" s="68"/>
      <c r="L292" s="68"/>
      <c r="M292" s="68"/>
    </row>
    <row r="293" spans="2:13" s="21" customFormat="1" x14ac:dyDescent="0.35">
      <c r="B293" s="51"/>
      <c r="C293" s="67"/>
      <c r="D293" s="68"/>
      <c r="E293" s="68"/>
      <c r="F293" s="68"/>
      <c r="G293" s="68"/>
      <c r="H293" s="68"/>
      <c r="I293" s="68"/>
      <c r="J293" s="68"/>
      <c r="K293" s="68"/>
      <c r="L293" s="68"/>
      <c r="M293" s="68"/>
    </row>
    <row r="294" spans="2:13" s="21" customFormat="1" x14ac:dyDescent="0.35">
      <c r="B294" s="51"/>
      <c r="C294" s="67"/>
      <c r="D294" s="68"/>
      <c r="E294" s="68"/>
      <c r="F294" s="68"/>
      <c r="G294" s="68"/>
      <c r="H294" s="68"/>
      <c r="I294" s="68"/>
      <c r="J294" s="68"/>
      <c r="K294" s="68"/>
      <c r="L294" s="68"/>
      <c r="M294" s="68"/>
    </row>
    <row r="295" spans="2:13" s="21" customFormat="1" x14ac:dyDescent="0.35">
      <c r="B295" s="51"/>
      <c r="C295" s="67"/>
      <c r="D295" s="68"/>
      <c r="E295" s="68"/>
      <c r="F295" s="68"/>
      <c r="G295" s="68"/>
      <c r="H295" s="68"/>
      <c r="I295" s="68"/>
      <c r="J295" s="68"/>
      <c r="K295" s="68"/>
      <c r="L295" s="68"/>
      <c r="M295" s="68"/>
    </row>
    <row r="296" spans="2:13" s="21" customFormat="1" x14ac:dyDescent="0.35">
      <c r="B296" s="51"/>
      <c r="C296" s="67"/>
      <c r="D296" s="68"/>
      <c r="E296" s="68"/>
      <c r="F296" s="68"/>
      <c r="G296" s="68"/>
      <c r="H296" s="68"/>
      <c r="I296" s="68"/>
      <c r="J296" s="68"/>
      <c r="K296" s="68"/>
      <c r="L296" s="68"/>
      <c r="M296" s="68"/>
    </row>
    <row r="297" spans="2:13" s="21" customFormat="1" x14ac:dyDescent="0.35">
      <c r="B297" s="51"/>
      <c r="C297" s="67"/>
      <c r="D297" s="68"/>
      <c r="E297" s="68"/>
      <c r="F297" s="68"/>
      <c r="G297" s="68"/>
      <c r="H297" s="68"/>
      <c r="I297" s="68"/>
      <c r="J297" s="68"/>
      <c r="K297" s="68"/>
      <c r="L297" s="68"/>
      <c r="M297" s="68"/>
    </row>
    <row r="298" spans="2:13" s="21" customFormat="1" x14ac:dyDescent="0.35">
      <c r="B298" s="51"/>
      <c r="C298" s="67"/>
      <c r="D298" s="68"/>
      <c r="E298" s="68"/>
      <c r="F298" s="68"/>
      <c r="G298" s="68"/>
      <c r="H298" s="68"/>
      <c r="I298" s="68"/>
      <c r="J298" s="68"/>
      <c r="K298" s="68"/>
      <c r="L298" s="68"/>
      <c r="M298" s="68"/>
    </row>
    <row r="299" spans="2:13" s="21" customFormat="1" x14ac:dyDescent="0.35">
      <c r="B299" s="51"/>
      <c r="C299" s="67"/>
      <c r="D299" s="68"/>
      <c r="E299" s="68"/>
      <c r="F299" s="68"/>
      <c r="G299" s="68"/>
      <c r="H299" s="68"/>
      <c r="I299" s="68"/>
      <c r="J299" s="68"/>
      <c r="K299" s="68"/>
      <c r="L299" s="68"/>
      <c r="M299" s="68"/>
    </row>
    <row r="300" spans="2:13" s="21" customFormat="1" x14ac:dyDescent="0.35">
      <c r="B300" s="51"/>
      <c r="C300" s="67"/>
      <c r="D300" s="68"/>
      <c r="E300" s="68"/>
      <c r="F300" s="68"/>
      <c r="G300" s="68"/>
      <c r="H300" s="68"/>
      <c r="I300" s="68"/>
      <c r="J300" s="68"/>
      <c r="K300" s="68"/>
      <c r="L300" s="68"/>
      <c r="M300" s="68"/>
    </row>
    <row r="301" spans="2:13" s="21" customFormat="1" x14ac:dyDescent="0.35">
      <c r="B301" s="51"/>
      <c r="C301" s="67"/>
      <c r="D301" s="68"/>
      <c r="E301" s="68"/>
      <c r="F301" s="68"/>
      <c r="G301" s="68"/>
      <c r="H301" s="68"/>
      <c r="I301" s="68"/>
      <c r="J301" s="68"/>
      <c r="K301" s="68"/>
      <c r="L301" s="68"/>
      <c r="M301" s="68"/>
    </row>
    <row r="302" spans="2:13" s="21" customFormat="1" x14ac:dyDescent="0.35">
      <c r="B302" s="51"/>
      <c r="C302" s="67"/>
      <c r="D302" s="68"/>
      <c r="E302" s="68"/>
      <c r="F302" s="68"/>
      <c r="G302" s="68"/>
      <c r="H302" s="68"/>
      <c r="I302" s="68"/>
      <c r="J302" s="68"/>
      <c r="K302" s="68"/>
      <c r="L302" s="68"/>
      <c r="M302" s="68"/>
    </row>
    <row r="303" spans="2:13" s="21" customFormat="1" x14ac:dyDescent="0.35">
      <c r="B303" s="51"/>
      <c r="C303" s="67"/>
      <c r="D303" s="68"/>
      <c r="E303" s="68"/>
      <c r="F303" s="68"/>
      <c r="G303" s="68"/>
      <c r="H303" s="68"/>
      <c r="I303" s="68"/>
      <c r="J303" s="68"/>
      <c r="K303" s="68"/>
      <c r="L303" s="68"/>
      <c r="M303" s="68"/>
    </row>
    <row r="304" spans="2:13" s="21" customFormat="1" x14ac:dyDescent="0.35">
      <c r="B304" s="51"/>
      <c r="C304" s="67"/>
      <c r="D304" s="68"/>
      <c r="E304" s="68"/>
      <c r="F304" s="68"/>
      <c r="G304" s="68"/>
      <c r="H304" s="68"/>
      <c r="I304" s="68"/>
      <c r="J304" s="68"/>
      <c r="K304" s="68"/>
      <c r="L304" s="68"/>
      <c r="M304" s="68"/>
    </row>
    <row r="305" spans="10:13" x14ac:dyDescent="0.35">
      <c r="J305" s="68"/>
      <c r="K305" s="68"/>
      <c r="L305" s="68"/>
      <c r="M305" s="68"/>
    </row>
    <row r="306" spans="10:13" x14ac:dyDescent="0.35">
      <c r="J306" s="68"/>
      <c r="K306" s="68"/>
      <c r="L306" s="68"/>
      <c r="M306" s="68"/>
    </row>
    <row r="307" spans="10:13" x14ac:dyDescent="0.35">
      <c r="J307" s="68"/>
      <c r="K307" s="68"/>
      <c r="L307" s="68"/>
      <c r="M307" s="68"/>
    </row>
    <row r="308" spans="10:13" x14ac:dyDescent="0.35">
      <c r="J308" s="68"/>
      <c r="K308" s="68"/>
      <c r="L308" s="68"/>
      <c r="M308" s="68"/>
    </row>
    <row r="309" spans="10:13" x14ac:dyDescent="0.35">
      <c r="J309" s="68"/>
      <c r="K309" s="68"/>
      <c r="L309" s="68"/>
      <c r="M309" s="68"/>
    </row>
    <row r="310" spans="10:13" x14ac:dyDescent="0.35">
      <c r="J310" s="68"/>
      <c r="K310" s="68"/>
      <c r="L310" s="68"/>
      <c r="M310" s="68"/>
    </row>
    <row r="311" spans="10:13" x14ac:dyDescent="0.35">
      <c r="J311" s="68"/>
      <c r="K311" s="68"/>
      <c r="L311" s="68"/>
      <c r="M311" s="68"/>
    </row>
    <row r="312" spans="10:13" x14ac:dyDescent="0.35">
      <c r="J312" s="68"/>
      <c r="K312" s="68"/>
      <c r="L312" s="68"/>
      <c r="M312" s="68"/>
    </row>
    <row r="313" spans="10:13" x14ac:dyDescent="0.35">
      <c r="J313" s="68"/>
      <c r="K313" s="68"/>
      <c r="L313" s="68"/>
      <c r="M313" s="68"/>
    </row>
    <row r="314" spans="10:13" x14ac:dyDescent="0.35">
      <c r="J314" s="68"/>
      <c r="K314" s="68"/>
      <c r="L314" s="68"/>
      <c r="M314" s="68"/>
    </row>
    <row r="315" spans="10:13" x14ac:dyDescent="0.35">
      <c r="J315" s="68"/>
      <c r="K315" s="68"/>
      <c r="L315" s="68"/>
      <c r="M315" s="68"/>
    </row>
    <row r="316" spans="10:13" x14ac:dyDescent="0.35">
      <c r="J316" s="68"/>
      <c r="K316" s="68"/>
      <c r="L316" s="68"/>
      <c r="M316" s="68"/>
    </row>
    <row r="317" spans="10:13" x14ac:dyDescent="0.35">
      <c r="J317" s="68"/>
      <c r="K317" s="68"/>
      <c r="L317" s="68"/>
      <c r="M317" s="68"/>
    </row>
    <row r="318" spans="10:13" x14ac:dyDescent="0.35">
      <c r="J318" s="68"/>
      <c r="K318" s="68"/>
      <c r="L318" s="68"/>
      <c r="M318" s="68"/>
    </row>
    <row r="319" spans="10:13" x14ac:dyDescent="0.35">
      <c r="J319" s="68"/>
      <c r="K319" s="68"/>
      <c r="L319" s="68"/>
      <c r="M319" s="68"/>
    </row>
    <row r="320" spans="10:13" x14ac:dyDescent="0.35">
      <c r="J320" s="68"/>
      <c r="K320" s="68"/>
      <c r="L320" s="68"/>
      <c r="M320" s="68"/>
    </row>
    <row r="321" spans="10:13" x14ac:dyDescent="0.35">
      <c r="J321" s="68"/>
      <c r="K321" s="68"/>
      <c r="L321" s="68"/>
      <c r="M321" s="68"/>
    </row>
    <row r="322" spans="10:13" x14ac:dyDescent="0.35">
      <c r="J322" s="68"/>
      <c r="K322" s="68"/>
      <c r="L322" s="68"/>
      <c r="M322" s="68"/>
    </row>
    <row r="323" spans="10:13" x14ac:dyDescent="0.35">
      <c r="J323" s="68"/>
      <c r="K323" s="68"/>
      <c r="L323" s="68"/>
      <c r="M323" s="68"/>
    </row>
    <row r="324" spans="10:13" x14ac:dyDescent="0.35">
      <c r="J324" s="68"/>
      <c r="K324" s="68"/>
      <c r="L324" s="68"/>
      <c r="M324" s="68"/>
    </row>
    <row r="325" spans="10:13" x14ac:dyDescent="0.35">
      <c r="J325" s="68"/>
      <c r="K325" s="68"/>
      <c r="L325" s="68"/>
      <c r="M325" s="68"/>
    </row>
    <row r="326" spans="10:13" x14ac:dyDescent="0.35">
      <c r="J326" s="68"/>
      <c r="K326" s="68"/>
      <c r="L326" s="68"/>
      <c r="M326" s="68"/>
    </row>
    <row r="327" spans="10:13" x14ac:dyDescent="0.35">
      <c r="J327" s="68"/>
      <c r="K327" s="68"/>
      <c r="L327" s="68"/>
      <c r="M327" s="68"/>
    </row>
    <row r="328" spans="10:13" x14ac:dyDescent="0.35">
      <c r="J328" s="68"/>
      <c r="K328" s="68"/>
      <c r="L328" s="68"/>
      <c r="M328" s="68"/>
    </row>
    <row r="329" spans="10:13" x14ac:dyDescent="0.35">
      <c r="J329" s="68"/>
      <c r="K329" s="68"/>
      <c r="L329" s="68"/>
      <c r="M329" s="68"/>
    </row>
    <row r="330" spans="10:13" x14ac:dyDescent="0.35">
      <c r="J330" s="68"/>
      <c r="K330" s="68"/>
      <c r="L330" s="68"/>
      <c r="M330" s="68"/>
    </row>
    <row r="331" spans="10:13" x14ac:dyDescent="0.35">
      <c r="J331" s="68"/>
      <c r="K331" s="68"/>
      <c r="L331" s="68"/>
      <c r="M331" s="68"/>
    </row>
    <row r="332" spans="10:13" x14ac:dyDescent="0.35">
      <c r="J332" s="68"/>
      <c r="K332" s="68"/>
      <c r="L332" s="68"/>
      <c r="M332" s="68"/>
    </row>
    <row r="333" spans="10:13" x14ac:dyDescent="0.35">
      <c r="J333" s="68"/>
      <c r="K333" s="68"/>
      <c r="L333" s="68"/>
      <c r="M333" s="68"/>
    </row>
    <row r="334" spans="10:13" x14ac:dyDescent="0.35">
      <c r="J334" s="68"/>
      <c r="K334" s="68"/>
      <c r="L334" s="68"/>
      <c r="M334" s="68"/>
    </row>
    <row r="335" spans="10:13" x14ac:dyDescent="0.35">
      <c r="J335" s="68"/>
      <c r="K335" s="68"/>
      <c r="L335" s="68"/>
      <c r="M335" s="68"/>
    </row>
    <row r="336" spans="10:13" x14ac:dyDescent="0.35">
      <c r="J336" s="68"/>
      <c r="K336" s="68"/>
      <c r="L336" s="68"/>
      <c r="M336" s="68"/>
    </row>
    <row r="337" spans="10:13" x14ac:dyDescent="0.35">
      <c r="J337" s="68"/>
      <c r="K337" s="68"/>
      <c r="L337" s="68"/>
      <c r="M337" s="68"/>
    </row>
    <row r="338" spans="10:13" x14ac:dyDescent="0.35">
      <c r="J338" s="68"/>
      <c r="K338" s="68"/>
      <c r="L338" s="68"/>
      <c r="M338" s="68"/>
    </row>
    <row r="339" spans="10:13" x14ac:dyDescent="0.35">
      <c r="J339" s="68"/>
      <c r="K339" s="68"/>
      <c r="L339" s="68"/>
      <c r="M339" s="68"/>
    </row>
    <row r="340" spans="10:13" x14ac:dyDescent="0.35">
      <c r="J340" s="68"/>
      <c r="K340" s="68"/>
      <c r="L340" s="68"/>
      <c r="M340" s="68"/>
    </row>
    <row r="341" spans="10:13" x14ac:dyDescent="0.35">
      <c r="J341" s="68"/>
      <c r="K341" s="68"/>
      <c r="L341" s="68"/>
      <c r="M341" s="68"/>
    </row>
    <row r="342" spans="10:13" x14ac:dyDescent="0.35">
      <c r="J342" s="68"/>
      <c r="K342" s="68"/>
      <c r="L342" s="68"/>
      <c r="M342" s="68"/>
    </row>
    <row r="343" spans="10:13" x14ac:dyDescent="0.35">
      <c r="J343" s="68"/>
      <c r="K343" s="68"/>
      <c r="L343" s="68"/>
      <c r="M343" s="68"/>
    </row>
    <row r="344" spans="10:13" x14ac:dyDescent="0.35">
      <c r="J344" s="68"/>
      <c r="K344" s="68"/>
      <c r="L344" s="68"/>
      <c r="M344" s="68"/>
    </row>
    <row r="345" spans="10:13" x14ac:dyDescent="0.35">
      <c r="J345" s="68"/>
      <c r="K345" s="68"/>
      <c r="L345" s="68"/>
      <c r="M345" s="68"/>
    </row>
    <row r="346" spans="10:13" x14ac:dyDescent="0.35">
      <c r="J346" s="68"/>
      <c r="K346" s="68"/>
      <c r="L346" s="68"/>
      <c r="M346" s="68"/>
    </row>
    <row r="347" spans="10:13" x14ac:dyDescent="0.35">
      <c r="J347" s="68"/>
      <c r="K347" s="68"/>
      <c r="L347" s="68"/>
      <c r="M347" s="68"/>
    </row>
    <row r="348" spans="10:13" x14ac:dyDescent="0.35">
      <c r="J348" s="68"/>
      <c r="K348" s="68"/>
      <c r="L348" s="68"/>
      <c r="M348" s="68"/>
    </row>
    <row r="349" spans="10:13" x14ac:dyDescent="0.35">
      <c r="J349" s="68"/>
      <c r="K349" s="68"/>
      <c r="L349" s="68"/>
      <c r="M349" s="68"/>
    </row>
    <row r="350" spans="10:13" x14ac:dyDescent="0.35">
      <c r="J350" s="68"/>
      <c r="K350" s="68"/>
      <c r="L350" s="68"/>
      <c r="M350" s="68"/>
    </row>
    <row r="351" spans="10:13" x14ac:dyDescent="0.35">
      <c r="J351" s="68"/>
      <c r="K351" s="68"/>
      <c r="L351" s="68"/>
      <c r="M351" s="68"/>
    </row>
    <row r="352" spans="10:13" x14ac:dyDescent="0.35">
      <c r="J352" s="68"/>
      <c r="K352" s="68"/>
      <c r="L352" s="68"/>
      <c r="M352" s="68"/>
    </row>
    <row r="353" spans="10:13" x14ac:dyDescent="0.35">
      <c r="J353" s="68"/>
      <c r="K353" s="68"/>
      <c r="L353" s="68"/>
      <c r="M353" s="68"/>
    </row>
    <row r="354" spans="10:13" x14ac:dyDescent="0.35">
      <c r="J354" s="68"/>
      <c r="K354" s="68"/>
      <c r="L354" s="68"/>
      <c r="M354" s="68"/>
    </row>
    <row r="355" spans="10:13" x14ac:dyDescent="0.35">
      <c r="J355" s="68"/>
      <c r="K355" s="68"/>
      <c r="L355" s="68"/>
      <c r="M355" s="68"/>
    </row>
    <row r="356" spans="10:13" x14ac:dyDescent="0.35">
      <c r="J356" s="68"/>
      <c r="K356" s="68"/>
      <c r="L356" s="68"/>
      <c r="M356" s="68"/>
    </row>
    <row r="357" spans="10:13" x14ac:dyDescent="0.35">
      <c r="J357" s="68"/>
      <c r="K357" s="68"/>
      <c r="L357" s="68"/>
      <c r="M357" s="68"/>
    </row>
    <row r="358" spans="10:13" x14ac:dyDescent="0.35">
      <c r="J358" s="68"/>
      <c r="K358" s="68"/>
      <c r="L358" s="68"/>
      <c r="M358" s="68"/>
    </row>
    <row r="359" spans="10:13" x14ac:dyDescent="0.35">
      <c r="J359" s="68"/>
      <c r="K359" s="68"/>
      <c r="L359" s="68"/>
      <c r="M359" s="68"/>
    </row>
    <row r="360" spans="10:13" x14ac:dyDescent="0.35">
      <c r="J360" s="68"/>
      <c r="K360" s="68"/>
      <c r="L360" s="68"/>
      <c r="M360" s="68"/>
    </row>
    <row r="361" spans="10:13" x14ac:dyDescent="0.35">
      <c r="L361" s="20"/>
      <c r="M361" s="68"/>
    </row>
    <row r="362" spans="10:13" x14ac:dyDescent="0.35">
      <c r="L362" s="20"/>
      <c r="M362" s="68"/>
    </row>
    <row r="363" spans="10:13" x14ac:dyDescent="0.35">
      <c r="L363" s="20"/>
      <c r="M363" s="68"/>
    </row>
    <row r="364" spans="10:13" x14ac:dyDescent="0.35">
      <c r="L364" s="20"/>
      <c r="M364" s="68"/>
    </row>
    <row r="365" spans="10:13" x14ac:dyDescent="0.35">
      <c r="L365" s="20"/>
      <c r="M365" s="68"/>
    </row>
    <row r="366" spans="10:13" x14ac:dyDescent="0.35">
      <c r="L366" s="20"/>
      <c r="M366" s="68"/>
    </row>
    <row r="367" spans="10:13" x14ac:dyDescent="0.35">
      <c r="L367" s="20"/>
      <c r="M367" s="68"/>
    </row>
    <row r="368" spans="10:13" x14ac:dyDescent="0.35">
      <c r="L368" s="20"/>
      <c r="M368" s="68"/>
    </row>
    <row r="369" spans="12:13" x14ac:dyDescent="0.35">
      <c r="L369" s="20"/>
      <c r="M369" s="68"/>
    </row>
    <row r="370" spans="12:13" x14ac:dyDescent="0.35">
      <c r="L370" s="20"/>
      <c r="M370" s="68"/>
    </row>
    <row r="371" spans="12:13" x14ac:dyDescent="0.35">
      <c r="L371" s="20"/>
      <c r="M371" s="68"/>
    </row>
    <row r="372" spans="12:13" x14ac:dyDescent="0.35">
      <c r="L372" s="20"/>
      <c r="M372" s="68"/>
    </row>
    <row r="373" spans="12:13" x14ac:dyDescent="0.35">
      <c r="L373" s="20"/>
      <c r="M373" s="68"/>
    </row>
    <row r="374" spans="12:13" x14ac:dyDescent="0.35">
      <c r="L374" s="20"/>
      <c r="M374" s="68"/>
    </row>
    <row r="375" spans="12:13" x14ac:dyDescent="0.35">
      <c r="L375" s="20"/>
      <c r="M375" s="68"/>
    </row>
    <row r="376" spans="12:13" x14ac:dyDescent="0.35">
      <c r="L376" s="20"/>
      <c r="M376" s="68"/>
    </row>
    <row r="377" spans="12:13" x14ac:dyDescent="0.35">
      <c r="L377" s="20"/>
      <c r="M377" s="68"/>
    </row>
    <row r="378" spans="12:13" x14ac:dyDescent="0.35">
      <c r="L378" s="20"/>
      <c r="M378" s="68"/>
    </row>
    <row r="379" spans="12:13" x14ac:dyDescent="0.35">
      <c r="L379" s="20"/>
      <c r="M379" s="68"/>
    </row>
    <row r="380" spans="12:13" x14ac:dyDescent="0.35">
      <c r="L380" s="20"/>
      <c r="M380" s="68"/>
    </row>
    <row r="381" spans="12:13" x14ac:dyDescent="0.35">
      <c r="L381" s="20"/>
      <c r="M381" s="68"/>
    </row>
    <row r="382" spans="12:13" x14ac:dyDescent="0.35">
      <c r="L382" s="20"/>
      <c r="M382" s="68"/>
    </row>
    <row r="383" spans="12:13" x14ac:dyDescent="0.35">
      <c r="L383" s="20"/>
      <c r="M383" s="68"/>
    </row>
    <row r="384" spans="12:13" x14ac:dyDescent="0.35">
      <c r="L384" s="20"/>
      <c r="M384" s="68"/>
    </row>
    <row r="385" spans="12:13" x14ac:dyDescent="0.35">
      <c r="L385" s="20"/>
      <c r="M385" s="68"/>
    </row>
    <row r="386" spans="12:13" x14ac:dyDescent="0.35">
      <c r="L386" s="20"/>
      <c r="M386" s="68"/>
    </row>
    <row r="387" spans="12:13" x14ac:dyDescent="0.35">
      <c r="L387" s="20"/>
      <c r="M387" s="68"/>
    </row>
    <row r="388" spans="12:13" x14ac:dyDescent="0.35">
      <c r="L388" s="20"/>
      <c r="M388" s="68"/>
    </row>
    <row r="389" spans="12:13" x14ac:dyDescent="0.35">
      <c r="L389" s="20"/>
      <c r="M389" s="68"/>
    </row>
    <row r="390" spans="12:13" x14ac:dyDescent="0.35">
      <c r="L390" s="20"/>
      <c r="M390" s="68"/>
    </row>
    <row r="391" spans="12:13" x14ac:dyDescent="0.35">
      <c r="L391" s="20"/>
      <c r="M391" s="68"/>
    </row>
    <row r="392" spans="12:13" x14ac:dyDescent="0.35">
      <c r="L392" s="20"/>
      <c r="M392" s="68"/>
    </row>
    <row r="393" spans="12:13" x14ac:dyDescent="0.35">
      <c r="L393" s="20"/>
      <c r="M393" s="68"/>
    </row>
    <row r="394" spans="12:13" x14ac:dyDescent="0.35">
      <c r="L394" s="20"/>
      <c r="M394" s="68"/>
    </row>
    <row r="395" spans="12:13" x14ac:dyDescent="0.35">
      <c r="L395" s="20"/>
      <c r="M395" s="68"/>
    </row>
    <row r="396" spans="12:13" x14ac:dyDescent="0.35">
      <c r="L396" s="20"/>
      <c r="M396" s="68"/>
    </row>
    <row r="397" spans="12:13" x14ac:dyDescent="0.35">
      <c r="L397" s="20"/>
      <c r="M397" s="68"/>
    </row>
    <row r="398" spans="12:13" x14ac:dyDescent="0.35">
      <c r="L398" s="20"/>
      <c r="M398" s="68"/>
    </row>
    <row r="399" spans="12:13" x14ac:dyDescent="0.35">
      <c r="L399" s="20"/>
      <c r="M399" s="68"/>
    </row>
    <row r="400" spans="12:13" x14ac:dyDescent="0.35">
      <c r="L400" s="20"/>
      <c r="M400" s="68"/>
    </row>
    <row r="401" spans="12:13" x14ac:dyDescent="0.35">
      <c r="L401" s="20"/>
      <c r="M401" s="68"/>
    </row>
    <row r="402" spans="12:13" x14ac:dyDescent="0.35">
      <c r="L402" s="20"/>
      <c r="M402" s="68"/>
    </row>
    <row r="403" spans="12:13" x14ac:dyDescent="0.35">
      <c r="L403" s="20"/>
      <c r="M403" s="68"/>
    </row>
    <row r="404" spans="12:13" x14ac:dyDescent="0.35">
      <c r="L404" s="20"/>
      <c r="M404" s="68"/>
    </row>
    <row r="405" spans="12:13" x14ac:dyDescent="0.35">
      <c r="L405" s="20"/>
      <c r="M405" s="68"/>
    </row>
    <row r="406" spans="12:13" x14ac:dyDescent="0.35">
      <c r="L406" s="20"/>
      <c r="M406" s="68"/>
    </row>
    <row r="407" spans="12:13" x14ac:dyDescent="0.35">
      <c r="L407" s="20"/>
      <c r="M407" s="68"/>
    </row>
    <row r="408" spans="12:13" x14ac:dyDescent="0.35">
      <c r="L408" s="20"/>
      <c r="M408" s="68"/>
    </row>
    <row r="409" spans="12:13" x14ac:dyDescent="0.35">
      <c r="L409" s="20"/>
      <c r="M409" s="68"/>
    </row>
    <row r="410" spans="12:13" x14ac:dyDescent="0.35">
      <c r="L410" s="20"/>
      <c r="M410" s="68"/>
    </row>
    <row r="411" spans="12:13" x14ac:dyDescent="0.35">
      <c r="L411" s="20"/>
      <c r="M411" s="68"/>
    </row>
    <row r="412" spans="12:13" x14ac:dyDescent="0.35">
      <c r="L412" s="20"/>
      <c r="M412" s="68"/>
    </row>
    <row r="413" spans="12:13" x14ac:dyDescent="0.35">
      <c r="L413" s="20"/>
      <c r="M413" s="68"/>
    </row>
    <row r="414" spans="12:13" x14ac:dyDescent="0.35">
      <c r="L414" s="20"/>
      <c r="M414" s="68"/>
    </row>
    <row r="415" spans="12:13" x14ac:dyDescent="0.35">
      <c r="L415" s="20"/>
      <c r="M415" s="68"/>
    </row>
    <row r="416" spans="12:13" x14ac:dyDescent="0.35">
      <c r="L416" s="20"/>
      <c r="M416" s="68"/>
    </row>
    <row r="417" spans="12:13" x14ac:dyDescent="0.35">
      <c r="L417" s="20"/>
      <c r="M417" s="68"/>
    </row>
    <row r="418" spans="12:13" x14ac:dyDescent="0.35">
      <c r="L418" s="20"/>
      <c r="M418" s="68"/>
    </row>
    <row r="419" spans="12:13" x14ac:dyDescent="0.35">
      <c r="L419" s="20"/>
      <c r="M419" s="68"/>
    </row>
    <row r="420" spans="12:13" x14ac:dyDescent="0.35">
      <c r="L420" s="20"/>
      <c r="M420" s="68"/>
    </row>
    <row r="421" spans="12:13" x14ac:dyDescent="0.35">
      <c r="L421" s="20"/>
      <c r="M421" s="68"/>
    </row>
    <row r="422" spans="12:13" x14ac:dyDescent="0.35">
      <c r="L422" s="20"/>
      <c r="M422" s="68"/>
    </row>
    <row r="423" spans="12:13" x14ac:dyDescent="0.35">
      <c r="L423" s="20"/>
      <c r="M423" s="68"/>
    </row>
    <row r="424" spans="12:13" x14ac:dyDescent="0.35">
      <c r="L424" s="20"/>
      <c r="M424" s="68"/>
    </row>
    <row r="425" spans="12:13" x14ac:dyDescent="0.35">
      <c r="L425" s="20"/>
      <c r="M425" s="68"/>
    </row>
    <row r="426" spans="12:13" x14ac:dyDescent="0.35">
      <c r="L426" s="20"/>
      <c r="M426" s="68"/>
    </row>
    <row r="427" spans="12:13" x14ac:dyDescent="0.35">
      <c r="L427" s="20"/>
      <c r="M427" s="68"/>
    </row>
    <row r="428" spans="12:13" x14ac:dyDescent="0.35">
      <c r="L428" s="20"/>
      <c r="M428" s="68"/>
    </row>
    <row r="429" spans="12:13" x14ac:dyDescent="0.35">
      <c r="L429" s="20"/>
      <c r="M429" s="68"/>
    </row>
    <row r="430" spans="12:13" x14ac:dyDescent="0.35">
      <c r="L430" s="20"/>
      <c r="M430" s="68"/>
    </row>
    <row r="431" spans="12:13" x14ac:dyDescent="0.35">
      <c r="L431" s="20"/>
      <c r="M431" s="68"/>
    </row>
    <row r="432" spans="12:13" x14ac:dyDescent="0.35">
      <c r="L432" s="20"/>
      <c r="M432" s="68"/>
    </row>
    <row r="433" spans="12:13" x14ac:dyDescent="0.35">
      <c r="L433" s="20"/>
      <c r="M433" s="68"/>
    </row>
    <row r="434" spans="12:13" x14ac:dyDescent="0.35">
      <c r="L434" s="20"/>
      <c r="M434" s="68"/>
    </row>
    <row r="435" spans="12:13" x14ac:dyDescent="0.35">
      <c r="L435" s="20"/>
      <c r="M435" s="68"/>
    </row>
    <row r="436" spans="12:13" x14ac:dyDescent="0.35">
      <c r="L436" s="20"/>
      <c r="M436" s="68"/>
    </row>
    <row r="437" spans="12:13" x14ac:dyDescent="0.35">
      <c r="L437" s="20"/>
      <c r="M437" s="68"/>
    </row>
    <row r="438" spans="12:13" x14ac:dyDescent="0.35">
      <c r="L438" s="20"/>
      <c r="M438" s="68"/>
    </row>
    <row r="439" spans="12:13" x14ac:dyDescent="0.35">
      <c r="L439" s="20"/>
      <c r="M439" s="68"/>
    </row>
    <row r="440" spans="12:13" x14ac:dyDescent="0.35">
      <c r="L440" s="20"/>
      <c r="M440" s="68"/>
    </row>
    <row r="441" spans="12:13" x14ac:dyDescent="0.35">
      <c r="L441" s="20"/>
      <c r="M441" s="68"/>
    </row>
    <row r="442" spans="12:13" x14ac:dyDescent="0.35">
      <c r="L442" s="20"/>
      <c r="M442" s="68"/>
    </row>
    <row r="443" spans="12:13" x14ac:dyDescent="0.35">
      <c r="L443" s="20"/>
      <c r="M443" s="68"/>
    </row>
    <row r="444" spans="12:13" x14ac:dyDescent="0.35">
      <c r="L444" s="20"/>
      <c r="M444" s="68"/>
    </row>
    <row r="445" spans="12:13" x14ac:dyDescent="0.35">
      <c r="L445" s="20"/>
      <c r="M445" s="68"/>
    </row>
    <row r="446" spans="12:13" x14ac:dyDescent="0.35">
      <c r="L446" s="20"/>
      <c r="M446" s="68"/>
    </row>
    <row r="447" spans="12:13" x14ac:dyDescent="0.35">
      <c r="L447" s="20"/>
      <c r="M447" s="68"/>
    </row>
    <row r="448" spans="12:13" x14ac:dyDescent="0.35">
      <c r="L448" s="20"/>
      <c r="M448" s="68"/>
    </row>
    <row r="449" spans="12:13" x14ac:dyDescent="0.35">
      <c r="L449" s="20"/>
      <c r="M449" s="68"/>
    </row>
    <row r="450" spans="12:13" x14ac:dyDescent="0.35">
      <c r="L450" s="20"/>
      <c r="M450" s="68"/>
    </row>
    <row r="451" spans="12:13" x14ac:dyDescent="0.35">
      <c r="L451" s="20"/>
      <c r="M451" s="68"/>
    </row>
    <row r="452" spans="12:13" x14ac:dyDescent="0.35">
      <c r="L452" s="20"/>
      <c r="M452" s="68"/>
    </row>
    <row r="453" spans="12:13" x14ac:dyDescent="0.35">
      <c r="L453" s="20"/>
      <c r="M453" s="68"/>
    </row>
    <row r="454" spans="12:13" x14ac:dyDescent="0.35">
      <c r="L454" s="20"/>
      <c r="M454" s="68"/>
    </row>
    <row r="455" spans="12:13" x14ac:dyDescent="0.35">
      <c r="L455" s="20"/>
      <c r="M455" s="68"/>
    </row>
    <row r="456" spans="12:13" x14ac:dyDescent="0.35">
      <c r="L456" s="20"/>
      <c r="M456" s="68"/>
    </row>
    <row r="457" spans="12:13" x14ac:dyDescent="0.35">
      <c r="L457" s="20"/>
      <c r="M457" s="68"/>
    </row>
    <row r="458" spans="12:13" x14ac:dyDescent="0.35">
      <c r="L458" s="20"/>
      <c r="M458" s="68"/>
    </row>
    <row r="459" spans="12:13" x14ac:dyDescent="0.35">
      <c r="L459" s="20"/>
      <c r="M459" s="68"/>
    </row>
    <row r="460" spans="12:13" x14ac:dyDescent="0.35">
      <c r="L460" s="20"/>
      <c r="M460" s="68"/>
    </row>
    <row r="461" spans="12:13" x14ac:dyDescent="0.35">
      <c r="L461" s="20"/>
      <c r="M461" s="68"/>
    </row>
    <row r="462" spans="12:13" x14ac:dyDescent="0.35">
      <c r="L462" s="20"/>
      <c r="M462" s="68"/>
    </row>
    <row r="463" spans="12:13" x14ac:dyDescent="0.35">
      <c r="L463" s="20"/>
      <c r="M463" s="68"/>
    </row>
    <row r="464" spans="12:13" x14ac:dyDescent="0.35">
      <c r="L464" s="20"/>
      <c r="M464" s="68"/>
    </row>
    <row r="465" spans="12:13" x14ac:dyDescent="0.35">
      <c r="L465" s="20"/>
      <c r="M465" s="68"/>
    </row>
    <row r="466" spans="12:13" x14ac:dyDescent="0.35">
      <c r="L466" s="20"/>
      <c r="M466" s="68"/>
    </row>
    <row r="467" spans="12:13" x14ac:dyDescent="0.35">
      <c r="L467" s="20"/>
      <c r="M467" s="68"/>
    </row>
    <row r="468" spans="12:13" x14ac:dyDescent="0.35">
      <c r="L468" s="20"/>
      <c r="M468" s="68"/>
    </row>
    <row r="469" spans="12:13" x14ac:dyDescent="0.35">
      <c r="L469" s="20"/>
      <c r="M469" s="68"/>
    </row>
    <row r="470" spans="12:13" x14ac:dyDescent="0.35">
      <c r="L470" s="20"/>
      <c r="M470" s="68"/>
    </row>
    <row r="471" spans="12:13" x14ac:dyDescent="0.35">
      <c r="L471" s="20"/>
      <c r="M471" s="68"/>
    </row>
    <row r="472" spans="12:13" x14ac:dyDescent="0.35">
      <c r="L472" s="20"/>
      <c r="M472" s="68"/>
    </row>
    <row r="473" spans="12:13" x14ac:dyDescent="0.35">
      <c r="L473" s="20"/>
      <c r="M473" s="68"/>
    </row>
    <row r="474" spans="12:13" x14ac:dyDescent="0.35">
      <c r="L474" s="20"/>
      <c r="M474" s="68"/>
    </row>
    <row r="475" spans="12:13" x14ac:dyDescent="0.35">
      <c r="L475" s="20"/>
      <c r="M475" s="68"/>
    </row>
    <row r="476" spans="12:13" x14ac:dyDescent="0.35">
      <c r="L476" s="20"/>
      <c r="M476" s="68"/>
    </row>
    <row r="477" spans="12:13" x14ac:dyDescent="0.35">
      <c r="L477" s="20"/>
      <c r="M477" s="68"/>
    </row>
    <row r="478" spans="12:13" x14ac:dyDescent="0.35">
      <c r="L478" s="20"/>
      <c r="M478" s="68"/>
    </row>
    <row r="479" spans="12:13" x14ac:dyDescent="0.35">
      <c r="L479" s="20"/>
      <c r="M479" s="68"/>
    </row>
    <row r="480" spans="12:13" x14ac:dyDescent="0.35">
      <c r="L480" s="20"/>
      <c r="M480" s="68"/>
    </row>
    <row r="481" spans="12:13" x14ac:dyDescent="0.35">
      <c r="L481" s="20"/>
      <c r="M481" s="68"/>
    </row>
    <row r="482" spans="12:13" x14ac:dyDescent="0.35">
      <c r="L482" s="20"/>
      <c r="M482" s="68"/>
    </row>
    <row r="483" spans="12:13" x14ac:dyDescent="0.35">
      <c r="L483" s="20"/>
      <c r="M483" s="68"/>
    </row>
    <row r="484" spans="12:13" x14ac:dyDescent="0.35">
      <c r="L484" s="20"/>
      <c r="M484" s="68"/>
    </row>
    <row r="485" spans="12:13" x14ac:dyDescent="0.35">
      <c r="L485" s="20"/>
      <c r="M485" s="68"/>
    </row>
    <row r="486" spans="12:13" x14ac:dyDescent="0.35">
      <c r="L486" s="20"/>
      <c r="M486" s="68"/>
    </row>
    <row r="487" spans="12:13" x14ac:dyDescent="0.35">
      <c r="L487" s="20"/>
      <c r="M487" s="68"/>
    </row>
    <row r="488" spans="12:13" x14ac:dyDescent="0.35">
      <c r="L488" s="20"/>
      <c r="M488" s="68"/>
    </row>
    <row r="489" spans="12:13" x14ac:dyDescent="0.35">
      <c r="L489" s="20"/>
      <c r="M489" s="68"/>
    </row>
    <row r="490" spans="12:13" x14ac:dyDescent="0.35">
      <c r="L490" s="20"/>
    </row>
    <row r="491" spans="12:13" x14ac:dyDescent="0.35">
      <c r="L491" s="20"/>
    </row>
    <row r="492" spans="12:13" x14ac:dyDescent="0.35">
      <c r="L492" s="20"/>
    </row>
    <row r="493" spans="12:13" x14ac:dyDescent="0.35">
      <c r="L493" s="20"/>
    </row>
    <row r="494" spans="12:13" x14ac:dyDescent="0.35">
      <c r="L494" s="20"/>
    </row>
    <row r="495" spans="12:13" x14ac:dyDescent="0.35">
      <c r="L495" s="20"/>
    </row>
    <row r="496" spans="12:13" x14ac:dyDescent="0.35">
      <c r="L496" s="20"/>
    </row>
    <row r="497" spans="12:12" x14ac:dyDescent="0.35">
      <c r="L497" s="20"/>
    </row>
    <row r="498" spans="12:12" x14ac:dyDescent="0.35">
      <c r="L498" s="20"/>
    </row>
    <row r="499" spans="12:12" x14ac:dyDescent="0.35">
      <c r="L499" s="20"/>
    </row>
    <row r="500" spans="12:12" x14ac:dyDescent="0.35">
      <c r="L500" s="20"/>
    </row>
    <row r="501" spans="12:12" x14ac:dyDescent="0.35">
      <c r="L501" s="20"/>
    </row>
    <row r="502" spans="12:12" x14ac:dyDescent="0.35">
      <c r="L502" s="20"/>
    </row>
    <row r="503" spans="12:12" x14ac:dyDescent="0.35">
      <c r="L503" s="20"/>
    </row>
    <row r="504" spans="12:12" x14ac:dyDescent="0.35">
      <c r="L504" s="20"/>
    </row>
    <row r="505" spans="12:12" x14ac:dyDescent="0.35">
      <c r="L505" s="20"/>
    </row>
    <row r="506" spans="12:12" x14ac:dyDescent="0.35">
      <c r="L506" s="20"/>
    </row>
    <row r="507" spans="12:12" x14ac:dyDescent="0.35">
      <c r="L507" s="20"/>
    </row>
    <row r="508" spans="12:12" x14ac:dyDescent="0.35">
      <c r="L508" s="20"/>
    </row>
    <row r="509" spans="12:12" x14ac:dyDescent="0.35">
      <c r="L509" s="20"/>
    </row>
    <row r="510" spans="12:12" x14ac:dyDescent="0.35">
      <c r="L510" s="20"/>
    </row>
    <row r="511" spans="12:12" x14ac:dyDescent="0.35">
      <c r="L511" s="20"/>
    </row>
    <row r="512" spans="12:12" x14ac:dyDescent="0.35">
      <c r="L512" s="20"/>
    </row>
    <row r="513" spans="12:12" x14ac:dyDescent="0.35">
      <c r="L513" s="20"/>
    </row>
    <row r="514" spans="12:12" x14ac:dyDescent="0.35">
      <c r="L514" s="20"/>
    </row>
    <row r="515" spans="12:12" x14ac:dyDescent="0.35">
      <c r="L515" s="20"/>
    </row>
    <row r="516" spans="12:12" x14ac:dyDescent="0.35">
      <c r="L516" s="20"/>
    </row>
    <row r="517" spans="12:12" x14ac:dyDescent="0.35">
      <c r="L517" s="20"/>
    </row>
    <row r="518" spans="12:12" x14ac:dyDescent="0.35">
      <c r="L518" s="20"/>
    </row>
    <row r="519" spans="12:12" x14ac:dyDescent="0.35">
      <c r="L519" s="20"/>
    </row>
    <row r="520" spans="12:12" x14ac:dyDescent="0.35">
      <c r="L520" s="20"/>
    </row>
    <row r="521" spans="12:12" x14ac:dyDescent="0.35">
      <c r="L521" s="20"/>
    </row>
    <row r="522" spans="12:12" x14ac:dyDescent="0.35">
      <c r="L522" s="20"/>
    </row>
    <row r="523" spans="12:12" x14ac:dyDescent="0.35">
      <c r="L523" s="20"/>
    </row>
    <row r="524" spans="12:12" x14ac:dyDescent="0.35">
      <c r="L524" s="20"/>
    </row>
    <row r="525" spans="12:12" x14ac:dyDescent="0.35">
      <c r="L525" s="20"/>
    </row>
    <row r="526" spans="12:12" x14ac:dyDescent="0.35">
      <c r="L526" s="20"/>
    </row>
    <row r="527" spans="12:12" x14ac:dyDescent="0.35">
      <c r="L527" s="20"/>
    </row>
    <row r="528" spans="12:12" x14ac:dyDescent="0.35">
      <c r="L528" s="20"/>
    </row>
    <row r="529" spans="12:12" x14ac:dyDescent="0.35">
      <c r="L529" s="20"/>
    </row>
    <row r="530" spans="12:12" x14ac:dyDescent="0.35">
      <c r="L530" s="20"/>
    </row>
    <row r="531" spans="12:12" x14ac:dyDescent="0.35">
      <c r="L531" s="20"/>
    </row>
    <row r="532" spans="12:12" x14ac:dyDescent="0.35">
      <c r="L532" s="20"/>
    </row>
    <row r="533" spans="12:12" x14ac:dyDescent="0.35">
      <c r="L533" s="20"/>
    </row>
    <row r="534" spans="12:12" x14ac:dyDescent="0.35">
      <c r="L534" s="20"/>
    </row>
    <row r="535" spans="12:12" x14ac:dyDescent="0.35">
      <c r="L535" s="20"/>
    </row>
    <row r="536" spans="12:12" x14ac:dyDescent="0.35">
      <c r="L536" s="20"/>
    </row>
    <row r="537" spans="12:12" x14ac:dyDescent="0.35">
      <c r="L537" s="20"/>
    </row>
    <row r="538" spans="12:12" x14ac:dyDescent="0.35">
      <c r="L538" s="20"/>
    </row>
    <row r="539" spans="12:12" x14ac:dyDescent="0.35">
      <c r="L539" s="20"/>
    </row>
    <row r="540" spans="12:12" x14ac:dyDescent="0.35">
      <c r="L540" s="20"/>
    </row>
    <row r="541" spans="12:12" x14ac:dyDescent="0.35">
      <c r="L541" s="20"/>
    </row>
    <row r="542" spans="12:12" x14ac:dyDescent="0.35">
      <c r="L542" s="20"/>
    </row>
    <row r="543" spans="12:12" x14ac:dyDescent="0.35">
      <c r="L543" s="20"/>
    </row>
    <row r="544" spans="12:12" x14ac:dyDescent="0.35">
      <c r="L544" s="20"/>
    </row>
    <row r="545" spans="12:12" x14ac:dyDescent="0.35">
      <c r="L545" s="20"/>
    </row>
    <row r="546" spans="12:12" x14ac:dyDescent="0.35">
      <c r="L546" s="20"/>
    </row>
    <row r="547" spans="12:12" x14ac:dyDescent="0.35">
      <c r="L547" s="20"/>
    </row>
    <row r="548" spans="12:12" x14ac:dyDescent="0.35">
      <c r="L548" s="20"/>
    </row>
    <row r="549" spans="12:12" x14ac:dyDescent="0.35">
      <c r="L549" s="20"/>
    </row>
    <row r="550" spans="12:12" x14ac:dyDescent="0.35">
      <c r="L550" s="20"/>
    </row>
    <row r="551" spans="12:12" x14ac:dyDescent="0.35">
      <c r="L551" s="20"/>
    </row>
    <row r="552" spans="12:12" x14ac:dyDescent="0.35">
      <c r="L552" s="20"/>
    </row>
    <row r="553" spans="12:12" x14ac:dyDescent="0.35">
      <c r="L553" s="20"/>
    </row>
    <row r="554" spans="12:12" x14ac:dyDescent="0.35">
      <c r="L554" s="20"/>
    </row>
    <row r="555" spans="12:12" x14ac:dyDescent="0.35">
      <c r="L555" s="20"/>
    </row>
    <row r="556" spans="12:12" x14ac:dyDescent="0.35">
      <c r="L556" s="20"/>
    </row>
    <row r="557" spans="12:12" x14ac:dyDescent="0.35">
      <c r="L557" s="20"/>
    </row>
    <row r="558" spans="12:12" x14ac:dyDescent="0.35">
      <c r="L558" s="20"/>
    </row>
    <row r="559" spans="12:12" x14ac:dyDescent="0.35">
      <c r="L559" s="20"/>
    </row>
    <row r="560" spans="12:12" x14ac:dyDescent="0.35">
      <c r="L560" s="20"/>
    </row>
    <row r="561" spans="12:12" x14ac:dyDescent="0.35">
      <c r="L561" s="20"/>
    </row>
    <row r="562" spans="12:12" x14ac:dyDescent="0.35">
      <c r="L562" s="20"/>
    </row>
    <row r="563" spans="12:12" x14ac:dyDescent="0.35">
      <c r="L563" s="20"/>
    </row>
    <row r="564" spans="12:12" x14ac:dyDescent="0.35">
      <c r="L564" s="20"/>
    </row>
    <row r="565" spans="12:12" x14ac:dyDescent="0.35">
      <c r="L565" s="20"/>
    </row>
    <row r="566" spans="12:12" x14ac:dyDescent="0.35">
      <c r="L566" s="20"/>
    </row>
    <row r="567" spans="12:12" x14ac:dyDescent="0.35">
      <c r="L567" s="20"/>
    </row>
    <row r="568" spans="12:12" x14ac:dyDescent="0.35">
      <c r="L568" s="20"/>
    </row>
    <row r="569" spans="12:12" x14ac:dyDescent="0.35">
      <c r="L569" s="20"/>
    </row>
    <row r="570" spans="12:12" x14ac:dyDescent="0.35">
      <c r="L570" s="20"/>
    </row>
    <row r="571" spans="12:12" x14ac:dyDescent="0.35">
      <c r="L571" s="20"/>
    </row>
    <row r="572" spans="12:12" x14ac:dyDescent="0.35">
      <c r="L572" s="20"/>
    </row>
    <row r="573" spans="12:12" x14ac:dyDescent="0.35">
      <c r="L573" s="20"/>
    </row>
    <row r="574" spans="12:12" x14ac:dyDescent="0.35">
      <c r="L574" s="20"/>
    </row>
    <row r="575" spans="12:12" x14ac:dyDescent="0.35">
      <c r="L575" s="20"/>
    </row>
  </sheetData>
  <sheetProtection algorithmName="SHA-512" hashValue="U1m4PbazOu0Bm2S/cXdBQjm4pcKyUsMKZ7wduMZ1BG2K68wDo+35CNe+2N9DaCC+nHIdDKk2ckVuZsmJ3hgHkA==" saltValue="FxIPnQRXH3OU1xfIhInxGg==" spinCount="100000" sheet="1" objects="1" scenarios="1"/>
  <conditionalFormatting sqref="D152:J162 D113:J119 D125:J126 D132:J135 D143:J145">
    <cfRule type="expression" dxfId="40" priority="163">
      <formula>CashFlowStatementNotRequired</formula>
    </cfRule>
  </conditionalFormatting>
  <conditionalFormatting sqref="H160:J160">
    <cfRule type="expression" dxfId="39" priority="63">
      <formula>CashFlowStatementNotRequired</formula>
    </cfRule>
  </conditionalFormatting>
  <pageMargins left="0.25" right="0.25" top="0.75" bottom="0.75" header="0.3" footer="0.3"/>
  <pageSetup paperSize="8" scale="89" fitToHeight="0" orientation="portrait" r:id="rId1"/>
  <ignoredErrors>
    <ignoredError sqref="D10:K10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2" id="{00000000-000E-0000-0200-0000A2000000}">
            <xm:f>AND(NOT(AND('Gwybodaeth darparwyr + dilysu'!$E$13='input data - hide'!$D$28,'Gwybodaeth darparwyr + dilysu'!$E$14='input data - hide'!$A$26)),H162='input data - hide'!$A$45)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H162:J162</xm:sqref>
        </x14:conditionalFormatting>
        <x14:conditionalFormatting xmlns:xm="http://schemas.microsoft.com/office/excel/2006/main">
          <x14:cfRule type="expression" priority="110" id="{00000000-000E-0000-0200-00006E000000}">
            <xm:f>OR(MedrRegulationType='input data - hide'!$D$25,MedrRegulationType='input data - hide'!$D$27,MedrRegulationType='input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K8:K56 K59:K110 K113:K162</xm:sqref>
        </x14:conditionalFormatting>
        <x14:conditionalFormatting xmlns:xm="http://schemas.microsoft.com/office/excel/2006/main">
          <x14:cfRule type="expression" priority="161" id="{00000000-000E-0000-0200-0000A1000000}">
            <xm:f>AND('Gwybodaeth darparwyr + dilysu'!$E$13='input data - hide'!$D$26,K162='input data - hide'!$A$45)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K162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'input data - hide'!$A$45:$A$57</xm:f>
          </x14:formula1>
          <xm:sqref>H162:K162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AA794-91C1-4B43-BE4A-7E2600083062}">
  <dimension ref="A1:AO13362"/>
  <sheetViews>
    <sheetView workbookViewId="0">
      <pane xSplit="3" ySplit="6" topLeftCell="D15" activePane="bottomRight" state="frozen"/>
      <selection pane="topRight" activeCell="D1" sqref="D1"/>
      <selection pane="bottomLeft" activeCell="A7" sqref="A7"/>
      <selection pane="bottomRight" activeCell="C44" sqref="C44"/>
    </sheetView>
  </sheetViews>
  <sheetFormatPr defaultRowHeight="14.5" x14ac:dyDescent="0.35"/>
  <cols>
    <col min="1" max="1" width="6.1796875" style="143" customWidth="1"/>
    <col min="2" max="2" width="102.26953125" bestFit="1" customWidth="1"/>
    <col min="3" max="3" width="9" bestFit="1" customWidth="1"/>
    <col min="4" max="11" width="12.54296875" bestFit="1" customWidth="1"/>
    <col min="12" max="38" width="9.1796875" style="353"/>
    <col min="39" max="40" width="9.1796875" style="153" customWidth="1"/>
    <col min="41" max="41" width="9.1796875" style="153"/>
  </cols>
  <sheetData>
    <row r="1" spans="1:11" ht="18" x14ac:dyDescent="0.35">
      <c r="A1" s="5" t="s">
        <v>429</v>
      </c>
      <c r="B1" s="91"/>
      <c r="C1" s="352"/>
      <c r="D1" s="7"/>
      <c r="E1" s="53"/>
      <c r="F1" s="28"/>
      <c r="G1" s="53"/>
      <c r="H1" s="54"/>
      <c r="I1" s="54"/>
      <c r="J1" s="104"/>
      <c r="K1" s="54"/>
    </row>
    <row r="2" spans="1:11" ht="18" x14ac:dyDescent="0.35">
      <c r="A2" s="5" t="str">
        <f>+'Gwybodaeth darparwyr + dilysu'!A2</f>
        <v xml:space="preserve">Atodiad B </v>
      </c>
      <c r="B2" s="91"/>
      <c r="C2" s="352"/>
      <c r="D2" s="104"/>
      <c r="E2" s="54"/>
      <c r="F2" s="98"/>
      <c r="G2" s="54"/>
      <c r="H2" s="54"/>
      <c r="I2" s="54"/>
      <c r="J2" s="104"/>
      <c r="K2" s="54"/>
    </row>
    <row r="3" spans="1:11" ht="18" x14ac:dyDescent="0.35">
      <c r="A3" s="166"/>
      <c r="B3" s="91"/>
      <c r="C3" s="352"/>
      <c r="D3" s="104"/>
      <c r="E3" s="54"/>
      <c r="F3" s="98"/>
      <c r="G3" s="54"/>
      <c r="H3" s="54"/>
      <c r="I3" s="54"/>
      <c r="J3" s="104"/>
      <c r="K3" s="54"/>
    </row>
    <row r="4" spans="1:11" ht="18" x14ac:dyDescent="0.4">
      <c r="A4" s="299">
        <f>+'Gwybodaeth darparwyr + dilysu'!$E$8</f>
        <v>0</v>
      </c>
      <c r="B4" s="91"/>
      <c r="C4" s="352"/>
      <c r="D4" s="22"/>
      <c r="E4" s="54"/>
      <c r="F4" s="29"/>
      <c r="G4" s="54"/>
      <c r="H4" s="54"/>
      <c r="I4" s="54"/>
      <c r="J4" s="54"/>
      <c r="K4" s="54"/>
    </row>
    <row r="5" spans="1:11" ht="18.5" x14ac:dyDescent="0.4">
      <c r="A5" s="5" t="s">
        <v>481</v>
      </c>
      <c r="B5" s="91"/>
      <c r="C5" s="352"/>
      <c r="D5" s="22"/>
      <c r="E5" s="54"/>
      <c r="F5" s="29"/>
      <c r="G5" s="54"/>
      <c r="H5" s="54"/>
      <c r="I5" s="54"/>
      <c r="J5" s="54"/>
      <c r="K5" s="54"/>
    </row>
    <row r="6" spans="1:11" x14ac:dyDescent="0.35">
      <c r="A6" s="46"/>
      <c r="B6" s="23"/>
      <c r="C6" s="352"/>
      <c r="D6" s="182" t="str">
        <f>'Tablau ariannol'!D$8</f>
        <v>Blwyddyn 1</v>
      </c>
      <c r="E6" s="182" t="str">
        <f>'Tablau ariannol'!E$8</f>
        <v>Blwyddyn 2</v>
      </c>
      <c r="F6" s="182" t="str">
        <f>'Tablau ariannol'!F$8</f>
        <v>Blwyddyn 3</v>
      </c>
      <c r="G6" s="182" t="str">
        <f>'Tablau ariannol'!G$8</f>
        <v>Blwyddyn 4</v>
      </c>
      <c r="H6" s="182" t="str">
        <f>'Tablau ariannol'!H$8</f>
        <v>Blwyddyn 5</v>
      </c>
      <c r="I6" s="182" t="str">
        <f>'Tablau ariannol'!I$8</f>
        <v>Blwyddyn 6</v>
      </c>
      <c r="J6" s="182" t="str">
        <f>'Tablau ariannol'!J$8</f>
        <v>Blwyddyn 7</v>
      </c>
      <c r="K6" s="182" t="str">
        <f>'Tablau ariannol'!K$8</f>
        <v>Blwyddyn 8</v>
      </c>
    </row>
    <row r="7" spans="1:11" x14ac:dyDescent="0.35">
      <c r="A7" s="167"/>
      <c r="B7" s="31"/>
      <c r="C7" s="31"/>
      <c r="D7" s="32" t="str">
        <f>+'Tablau ariannol'!D$9</f>
        <v/>
      </c>
      <c r="E7" s="32" t="str">
        <f>+'Tablau ariannol'!E$9</f>
        <v/>
      </c>
      <c r="F7" s="32" t="str">
        <f>+'Tablau ariannol'!F$9</f>
        <v/>
      </c>
      <c r="G7" s="32" t="str">
        <f>+'Tablau ariannol'!G$9</f>
        <v xml:space="preserve">Cyfredol </v>
      </c>
      <c r="H7" s="32" t="str">
        <f>+'Tablau ariannol'!H$9</f>
        <v>Rhagolwg 1</v>
      </c>
      <c r="I7" s="32" t="str">
        <f>+'Tablau ariannol'!I$9</f>
        <v>Rhagolwg 2</v>
      </c>
      <c r="J7" s="32" t="str">
        <f>+'Tablau ariannol'!J$9</f>
        <v xml:space="preserve">Rhagolwg 3 </v>
      </c>
      <c r="K7" s="32" t="str">
        <f>+'Tablau ariannol'!K$9</f>
        <v>Rhagolwg 4</v>
      </c>
    </row>
    <row r="8" spans="1:11" x14ac:dyDescent="0.35">
      <c r="A8" s="168"/>
      <c r="B8" s="23"/>
      <c r="C8" s="352"/>
      <c r="D8" s="71" t="str">
        <f>+'Tablau ariannol'!D$10</f>
        <v/>
      </c>
      <c r="E8" s="71" t="str">
        <f>+'Tablau ariannol'!E$10</f>
        <v/>
      </c>
      <c r="F8" s="71" t="str">
        <f>+'Tablau ariannol'!F$10</f>
        <v/>
      </c>
      <c r="G8" s="71" t="str">
        <f>+'Tablau ariannol'!G$10</f>
        <v/>
      </c>
      <c r="H8" s="71" t="str">
        <f>+'Tablau ariannol'!H$10</f>
        <v/>
      </c>
      <c r="I8" s="71" t="str">
        <f>+'Tablau ariannol'!I$10</f>
        <v/>
      </c>
      <c r="J8" s="71" t="str">
        <f>+'Tablau ariannol'!J$10</f>
        <v/>
      </c>
      <c r="K8" s="71" t="str">
        <f>+'Tablau ariannol'!K$10</f>
        <v/>
      </c>
    </row>
    <row r="9" spans="1:11" x14ac:dyDescent="0.35">
      <c r="A9" s="169">
        <v>1</v>
      </c>
      <c r="B9" s="23" t="s">
        <v>229</v>
      </c>
      <c r="C9" s="352"/>
      <c r="D9" s="71"/>
      <c r="E9" s="71"/>
      <c r="F9" s="71"/>
      <c r="G9" s="71"/>
      <c r="H9" s="71"/>
      <c r="I9" s="71"/>
      <c r="J9" s="71"/>
      <c r="K9" s="71"/>
    </row>
    <row r="10" spans="1:11" x14ac:dyDescent="0.35">
      <c r="A10" s="320" t="s">
        <v>397</v>
      </c>
      <c r="B10" s="323" t="s">
        <v>227</v>
      </c>
      <c r="C10" s="352"/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</row>
    <row r="11" spans="1:11" x14ac:dyDescent="0.35">
      <c r="A11" s="320" t="s">
        <v>70</v>
      </c>
      <c r="B11" s="323" t="s">
        <v>69</v>
      </c>
      <c r="C11" s="352"/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</row>
    <row r="12" spans="1:11" x14ac:dyDescent="0.35">
      <c r="A12" s="320" t="s">
        <v>2</v>
      </c>
      <c r="B12" s="324" t="s">
        <v>68</v>
      </c>
      <c r="C12" s="352"/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</row>
    <row r="13" spans="1:11" x14ac:dyDescent="0.35">
      <c r="A13" s="320" t="s">
        <v>369</v>
      </c>
      <c r="B13" s="324" t="s">
        <v>67</v>
      </c>
      <c r="C13" s="352"/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</row>
    <row r="14" spans="1:11" x14ac:dyDescent="0.35">
      <c r="A14" s="320" t="s">
        <v>92</v>
      </c>
      <c r="B14" s="324" t="s">
        <v>366</v>
      </c>
      <c r="C14" s="352"/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</row>
    <row r="15" spans="1:11" x14ac:dyDescent="0.35">
      <c r="A15" s="320" t="s">
        <v>91</v>
      </c>
      <c r="B15" s="323" t="s">
        <v>65</v>
      </c>
      <c r="C15" s="352"/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</row>
    <row r="16" spans="1:11" x14ac:dyDescent="0.35">
      <c r="A16" s="320" t="s">
        <v>374</v>
      </c>
      <c r="B16" s="323" t="s">
        <v>198</v>
      </c>
      <c r="C16" s="352"/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</row>
    <row r="17" spans="1:11" x14ac:dyDescent="0.35">
      <c r="A17" s="320" t="s">
        <v>87</v>
      </c>
      <c r="B17" s="323" t="s">
        <v>63</v>
      </c>
      <c r="C17" s="352"/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</row>
    <row r="18" spans="1:11" x14ac:dyDescent="0.35">
      <c r="A18" s="320" t="s">
        <v>459</v>
      </c>
      <c r="B18" s="323" t="s">
        <v>63</v>
      </c>
      <c r="C18" s="352"/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</row>
    <row r="19" spans="1:11" x14ac:dyDescent="0.35">
      <c r="A19" s="320" t="s">
        <v>460</v>
      </c>
      <c r="B19" s="323" t="s">
        <v>61</v>
      </c>
      <c r="C19" s="352"/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</row>
    <row r="20" spans="1:11" x14ac:dyDescent="0.35">
      <c r="A20" s="320" t="s">
        <v>461</v>
      </c>
      <c r="B20" s="323" t="s">
        <v>60</v>
      </c>
      <c r="C20" s="352"/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</row>
    <row r="21" spans="1:11" x14ac:dyDescent="0.35">
      <c r="A21" s="320" t="s">
        <v>462</v>
      </c>
      <c r="B21" s="323" t="s">
        <v>59</v>
      </c>
      <c r="C21" s="352"/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x14ac:dyDescent="0.35">
      <c r="A22" s="320" t="s">
        <v>463</v>
      </c>
      <c r="B22" s="323" t="s">
        <v>59</v>
      </c>
      <c r="C22" s="352"/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</row>
    <row r="23" spans="1:11" x14ac:dyDescent="0.35">
      <c r="A23" s="320" t="s">
        <v>435</v>
      </c>
      <c r="B23" s="323" t="s">
        <v>46</v>
      </c>
      <c r="C23" s="352"/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</row>
    <row r="24" spans="1:11" x14ac:dyDescent="0.35">
      <c r="A24" s="170" t="s">
        <v>44</v>
      </c>
      <c r="B24" s="23" t="s">
        <v>42</v>
      </c>
      <c r="C24" s="352"/>
      <c r="D24" s="76">
        <f t="shared" ref="D24:K24" si="0">SUM(D10:D23)</f>
        <v>0</v>
      </c>
      <c r="E24" s="76">
        <f t="shared" si="0"/>
        <v>0</v>
      </c>
      <c r="F24" s="76">
        <f t="shared" si="0"/>
        <v>0</v>
      </c>
      <c r="G24" s="76">
        <f t="shared" si="0"/>
        <v>0</v>
      </c>
      <c r="H24" s="76">
        <f t="shared" si="0"/>
        <v>0</v>
      </c>
      <c r="I24" s="76">
        <f t="shared" si="0"/>
        <v>0</v>
      </c>
      <c r="J24" s="76">
        <f t="shared" si="0"/>
        <v>0</v>
      </c>
      <c r="K24" s="76">
        <f t="shared" si="0"/>
        <v>0</v>
      </c>
    </row>
    <row r="25" spans="1:11" x14ac:dyDescent="0.35">
      <c r="A25" s="170"/>
      <c r="B25" s="95"/>
      <c r="C25" s="352"/>
      <c r="D25" s="33"/>
      <c r="E25" s="33"/>
      <c r="F25" s="33"/>
      <c r="G25" s="33"/>
      <c r="H25" s="33"/>
      <c r="I25" s="8"/>
      <c r="J25" s="8"/>
      <c r="K25" s="8"/>
    </row>
    <row r="26" spans="1:11" x14ac:dyDescent="0.35">
      <c r="A26" s="169"/>
      <c r="B26" s="81"/>
      <c r="C26" s="352"/>
      <c r="D26" s="72"/>
      <c r="E26" s="72"/>
      <c r="F26" s="72"/>
      <c r="G26" s="72"/>
      <c r="H26" s="72"/>
      <c r="I26" s="73"/>
      <c r="J26" s="73"/>
      <c r="K26" s="73"/>
    </row>
    <row r="27" spans="1:11" x14ac:dyDescent="0.35">
      <c r="A27" s="170">
        <v>2</v>
      </c>
      <c r="B27" s="23" t="s">
        <v>232</v>
      </c>
      <c r="C27" s="81"/>
      <c r="D27" s="71" t="s">
        <v>388</v>
      </c>
      <c r="E27" s="71" t="s">
        <v>388</v>
      </c>
      <c r="F27" s="71" t="s">
        <v>388</v>
      </c>
      <c r="G27" s="71" t="s">
        <v>388</v>
      </c>
      <c r="H27" s="71" t="s">
        <v>388</v>
      </c>
      <c r="I27" s="71" t="s">
        <v>388</v>
      </c>
      <c r="J27" s="71" t="s">
        <v>388</v>
      </c>
      <c r="K27" s="71" t="s">
        <v>388</v>
      </c>
    </row>
    <row r="28" spans="1:11" x14ac:dyDescent="0.35">
      <c r="A28" s="325" t="s">
        <v>39</v>
      </c>
      <c r="B28" s="323" t="s">
        <v>233</v>
      </c>
      <c r="C28" s="81"/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</row>
    <row r="29" spans="1:11" x14ac:dyDescent="0.35">
      <c r="A29" s="325" t="s">
        <v>438</v>
      </c>
      <c r="B29" s="323" t="s">
        <v>234</v>
      </c>
      <c r="C29" s="81"/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</row>
    <row r="30" spans="1:11" x14ac:dyDescent="0.35">
      <c r="A30" s="325" t="s">
        <v>472</v>
      </c>
      <c r="B30" s="323" t="s">
        <v>235</v>
      </c>
      <c r="C30" s="81"/>
      <c r="D30" s="76">
        <f>SUM(D28:D29)</f>
        <v>0</v>
      </c>
      <c r="E30" s="76">
        <f t="shared" ref="E30:K30" si="1">SUM(E28:E29)</f>
        <v>0</v>
      </c>
      <c r="F30" s="76">
        <f t="shared" si="1"/>
        <v>0</v>
      </c>
      <c r="G30" s="76">
        <f t="shared" si="1"/>
        <v>0</v>
      </c>
      <c r="H30" s="76">
        <f t="shared" si="1"/>
        <v>0</v>
      </c>
      <c r="I30" s="76">
        <f t="shared" si="1"/>
        <v>0</v>
      </c>
      <c r="J30" s="76">
        <f t="shared" si="1"/>
        <v>0</v>
      </c>
      <c r="K30" s="76">
        <f t="shared" si="1"/>
        <v>0</v>
      </c>
    </row>
    <row r="31" spans="1:11" x14ac:dyDescent="0.35">
      <c r="A31" s="169"/>
      <c r="B31" s="81"/>
      <c r="C31" s="81"/>
      <c r="D31" s="72"/>
      <c r="E31" s="72"/>
      <c r="F31" s="72"/>
      <c r="G31" s="72"/>
      <c r="H31" s="72"/>
      <c r="I31" s="73"/>
      <c r="J31" s="73"/>
      <c r="K31" s="73"/>
    </row>
    <row r="32" spans="1:11" x14ac:dyDescent="0.35">
      <c r="A32" s="170"/>
      <c r="B32" s="95"/>
      <c r="C32" s="81"/>
      <c r="D32" s="72"/>
      <c r="E32" s="72"/>
      <c r="F32" s="72"/>
      <c r="G32" s="72"/>
      <c r="H32" s="72"/>
      <c r="I32" s="73"/>
      <c r="J32" s="73"/>
      <c r="K32" s="73"/>
    </row>
    <row r="33" spans="1:11" x14ac:dyDescent="0.35">
      <c r="A33" s="170">
        <v>3</v>
      </c>
      <c r="B33" s="23" t="s">
        <v>467</v>
      </c>
      <c r="C33" s="81"/>
      <c r="D33" s="77" t="str">
        <f>+'Tablau ariannol'!D$11</f>
        <v>dewiswch</v>
      </c>
      <c r="E33" s="77" t="str">
        <f>+'Tablau ariannol'!E$11</f>
        <v>dewiswch</v>
      </c>
      <c r="F33" s="77" t="str">
        <f>+'Tablau ariannol'!F$11</f>
        <v>dewiswch</v>
      </c>
      <c r="G33" s="77" t="str">
        <f>+'Tablau ariannol'!G$11</f>
        <v>dewiswch</v>
      </c>
      <c r="H33" s="77" t="str">
        <f>+'Tablau ariannol'!H$11</f>
        <v>dewiswch</v>
      </c>
      <c r="I33" s="77" t="str">
        <f>+'Tablau ariannol'!I$11</f>
        <v>dewiswch</v>
      </c>
      <c r="J33" s="77" t="str">
        <f>+'Tablau ariannol'!J$11</f>
        <v>dewiswch</v>
      </c>
      <c r="K33" s="77" t="str">
        <f>+'Tablau ariannol'!K$11</f>
        <v>dewiswch</v>
      </c>
    </row>
    <row r="34" spans="1:11" x14ac:dyDescent="0.35">
      <c r="A34" s="325" t="s">
        <v>443</v>
      </c>
      <c r="B34" s="323" t="s">
        <v>236</v>
      </c>
      <c r="C34" s="81"/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</row>
    <row r="35" spans="1:11" x14ac:dyDescent="0.35">
      <c r="A35" s="325" t="s">
        <v>444</v>
      </c>
      <c r="B35" s="323" t="s">
        <v>237</v>
      </c>
      <c r="C35" s="81"/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</row>
    <row r="36" spans="1:11" x14ac:dyDescent="0.35">
      <c r="A36" s="325" t="s">
        <v>445</v>
      </c>
      <c r="B36" s="323" t="s">
        <v>238</v>
      </c>
      <c r="C36" s="81"/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</row>
    <row r="37" spans="1:11" x14ac:dyDescent="0.35">
      <c r="A37" s="325" t="s">
        <v>48</v>
      </c>
      <c r="B37" s="323" t="s">
        <v>239</v>
      </c>
      <c r="C37" s="81"/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</row>
    <row r="38" spans="1:11" x14ac:dyDescent="0.35">
      <c r="A38" s="325" t="s">
        <v>390</v>
      </c>
      <c r="B38" s="323" t="s">
        <v>240</v>
      </c>
      <c r="C38" s="81"/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</row>
    <row r="39" spans="1:11" x14ac:dyDescent="0.35">
      <c r="A39" s="169"/>
      <c r="B39" s="81"/>
      <c r="C39" s="81"/>
      <c r="D39" s="76">
        <f>SUM(D34:D38)</f>
        <v>0</v>
      </c>
      <c r="E39" s="76">
        <f t="shared" ref="E39:K39" si="2">SUM(E34:E38)</f>
        <v>0</v>
      </c>
      <c r="F39" s="76">
        <f t="shared" si="2"/>
        <v>0</v>
      </c>
      <c r="G39" s="76">
        <f t="shared" si="2"/>
        <v>0</v>
      </c>
      <c r="H39" s="76">
        <f t="shared" si="2"/>
        <v>0</v>
      </c>
      <c r="I39" s="76">
        <f t="shared" si="2"/>
        <v>0</v>
      </c>
      <c r="J39" s="76">
        <f t="shared" si="2"/>
        <v>0</v>
      </c>
      <c r="K39" s="76">
        <f t="shared" si="2"/>
        <v>0</v>
      </c>
    </row>
    <row r="40" spans="1:11" x14ac:dyDescent="0.35">
      <c r="A40" s="169"/>
      <c r="B40" s="81"/>
      <c r="C40" s="81"/>
      <c r="D40" s="33"/>
      <c r="E40" s="33"/>
      <c r="F40" s="33"/>
      <c r="G40" s="33"/>
      <c r="H40" s="33"/>
      <c r="I40" s="8"/>
      <c r="J40" s="8"/>
      <c r="K40" s="8"/>
    </row>
    <row r="41" spans="1:11" x14ac:dyDescent="0.35">
      <c r="A41" s="170">
        <v>4</v>
      </c>
      <c r="B41" s="23" t="s">
        <v>241</v>
      </c>
      <c r="C41" s="81"/>
      <c r="D41" s="33"/>
      <c r="E41" s="33"/>
      <c r="F41" s="33"/>
      <c r="G41" s="33"/>
      <c r="H41" s="33"/>
      <c r="I41" s="33"/>
      <c r="J41" s="33"/>
      <c r="K41" s="33"/>
    </row>
    <row r="42" spans="1:11" x14ac:dyDescent="0.35">
      <c r="A42" s="169"/>
      <c r="B42" s="96"/>
      <c r="C42" s="81"/>
      <c r="D42" s="77" t="str">
        <f>+'Tablau ariannol'!D$11</f>
        <v>dewiswch</v>
      </c>
      <c r="E42" s="77" t="str">
        <f>+'Tablau ariannol'!E$11</f>
        <v>dewiswch</v>
      </c>
      <c r="F42" s="77" t="str">
        <f>+'Tablau ariannol'!F$11</f>
        <v>dewiswch</v>
      </c>
      <c r="G42" s="77" t="str">
        <f>+'Tablau ariannol'!G$11</f>
        <v>dewiswch</v>
      </c>
      <c r="H42" s="77" t="str">
        <f>+'Tablau ariannol'!H$11</f>
        <v>dewiswch</v>
      </c>
      <c r="I42" s="77" t="str">
        <f>+'Tablau ariannol'!I$11</f>
        <v>dewiswch</v>
      </c>
      <c r="J42" s="77" t="str">
        <f>+'Tablau ariannol'!J$11</f>
        <v>dewiswch</v>
      </c>
      <c r="K42" s="77" t="str">
        <f>+'Tablau ariannol'!K$11</f>
        <v>dewiswch</v>
      </c>
    </row>
    <row r="43" spans="1:11" x14ac:dyDescent="0.35">
      <c r="A43" s="325" t="s">
        <v>53</v>
      </c>
      <c r="B43" s="350" t="s">
        <v>242</v>
      </c>
      <c r="C43" s="171" t="s">
        <v>433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</row>
    <row r="44" spans="1:11" x14ac:dyDescent="0.35">
      <c r="A44" s="169"/>
      <c r="B44" s="81"/>
      <c r="C44" s="81"/>
      <c r="D44" s="33"/>
      <c r="E44" s="33"/>
      <c r="F44" s="33"/>
      <c r="G44" s="33"/>
      <c r="H44" s="33"/>
      <c r="I44" s="8"/>
      <c r="J44" s="8"/>
      <c r="K44" s="8"/>
    </row>
    <row r="45" spans="1:11" x14ac:dyDescent="0.35">
      <c r="A45" s="325" t="s">
        <v>54</v>
      </c>
      <c r="B45" s="351" t="s">
        <v>243</v>
      </c>
      <c r="C45" s="81"/>
      <c r="D45" s="72"/>
      <c r="E45" s="72"/>
      <c r="F45" s="72"/>
      <c r="G45" s="72"/>
      <c r="H45" s="72"/>
      <c r="I45" s="73"/>
      <c r="J45" s="73"/>
      <c r="K45" s="73"/>
    </row>
    <row r="46" spans="1:11" x14ac:dyDescent="0.35">
      <c r="A46" s="325" t="s">
        <v>446</v>
      </c>
      <c r="B46" s="323" t="s">
        <v>244</v>
      </c>
      <c r="C46" s="81"/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</row>
    <row r="47" spans="1:11" x14ac:dyDescent="0.35">
      <c r="A47" s="325" t="s">
        <v>447</v>
      </c>
      <c r="B47" s="323" t="s">
        <v>245</v>
      </c>
      <c r="C47" s="81"/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</row>
    <row r="48" spans="1:11" x14ac:dyDescent="0.35">
      <c r="A48" s="169"/>
      <c r="B48" s="81"/>
      <c r="C48" s="81"/>
      <c r="D48" s="76">
        <f>SUM(D46:D47)</f>
        <v>0</v>
      </c>
      <c r="E48" s="76">
        <f t="shared" ref="E48:K48" si="3">SUM(E46:E47)</f>
        <v>0</v>
      </c>
      <c r="F48" s="76">
        <f t="shared" si="3"/>
        <v>0</v>
      </c>
      <c r="G48" s="76">
        <f t="shared" si="3"/>
        <v>0</v>
      </c>
      <c r="H48" s="76">
        <f t="shared" si="3"/>
        <v>0</v>
      </c>
      <c r="I48" s="76">
        <f t="shared" si="3"/>
        <v>0</v>
      </c>
      <c r="J48" s="76">
        <f t="shared" si="3"/>
        <v>0</v>
      </c>
      <c r="K48" s="76">
        <f t="shared" si="3"/>
        <v>0</v>
      </c>
    </row>
    <row r="49" spans="1:40" x14ac:dyDescent="0.35">
      <c r="A49" s="169"/>
      <c r="B49" s="81"/>
      <c r="C49" s="81"/>
      <c r="D49" s="72"/>
      <c r="E49" s="72"/>
      <c r="F49" s="72"/>
      <c r="G49" s="72"/>
      <c r="H49" s="72"/>
      <c r="I49" s="73"/>
      <c r="J49" s="73"/>
      <c r="K49" s="73"/>
    </row>
    <row r="50" spans="1:40" s="19" customFormat="1" ht="26" x14ac:dyDescent="0.25">
      <c r="A50" s="319" t="s">
        <v>246</v>
      </c>
      <c r="B50" s="351" t="s">
        <v>247</v>
      </c>
      <c r="C50" s="271"/>
      <c r="D50" s="77"/>
      <c r="E50" s="77"/>
      <c r="F50" s="77"/>
      <c r="G50" s="77"/>
      <c r="H50" s="77" t="str">
        <f>+'Tablau ariannol'!H$11</f>
        <v>dewiswch</v>
      </c>
      <c r="I50" s="77" t="str">
        <f>+'Tablau ariannol'!I$11</f>
        <v>dewiswch</v>
      </c>
      <c r="J50" s="77" t="str">
        <f>+'Tablau ariannol'!J$11</f>
        <v>dewiswch</v>
      </c>
      <c r="K50" s="77" t="str">
        <f>+'Tablau ariannol'!K$11</f>
        <v>dewiswch</v>
      </c>
      <c r="L50" s="353"/>
      <c r="M50" s="272"/>
      <c r="N50" s="273"/>
      <c r="O50" s="273"/>
      <c r="P50" s="273"/>
      <c r="Q50" s="273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</row>
    <row r="51" spans="1:40" s="19" customFormat="1" ht="12.5" x14ac:dyDescent="0.25">
      <c r="A51" s="319" t="s">
        <v>56</v>
      </c>
      <c r="B51" s="324" t="s">
        <v>3</v>
      </c>
      <c r="C51" s="274"/>
      <c r="D51" s="48"/>
      <c r="E51" s="48"/>
      <c r="F51" s="48"/>
      <c r="G51" s="48"/>
      <c r="H51" s="36">
        <v>0</v>
      </c>
      <c r="I51" s="36">
        <v>0</v>
      </c>
      <c r="J51" s="36">
        <v>0</v>
      </c>
      <c r="K51" s="36">
        <v>0</v>
      </c>
      <c r="L51" s="353"/>
      <c r="M51" s="272"/>
      <c r="N51" s="273"/>
      <c r="O51" s="273"/>
      <c r="P51" s="273"/>
      <c r="Q51" s="273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</row>
    <row r="52" spans="1:40" s="19" customFormat="1" ht="12.5" x14ac:dyDescent="0.25">
      <c r="A52" s="319" t="s">
        <v>57</v>
      </c>
      <c r="B52" s="324" t="s">
        <v>5</v>
      </c>
      <c r="C52" s="274"/>
      <c r="D52" s="48"/>
      <c r="E52" s="48"/>
      <c r="F52" s="48"/>
      <c r="G52" s="48"/>
      <c r="H52" s="36">
        <v>0</v>
      </c>
      <c r="I52" s="36">
        <v>0</v>
      </c>
      <c r="J52" s="36">
        <v>0</v>
      </c>
      <c r="K52" s="36">
        <v>0</v>
      </c>
      <c r="L52" s="353"/>
      <c r="M52" s="272"/>
      <c r="N52" s="273"/>
      <c r="O52" s="273"/>
      <c r="P52" s="273"/>
      <c r="Q52" s="273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</row>
    <row r="53" spans="1:40" x14ac:dyDescent="0.35">
      <c r="A53" s="169"/>
      <c r="B53" s="81"/>
      <c r="C53" s="81"/>
      <c r="D53" s="139"/>
      <c r="E53" s="139"/>
      <c r="F53" s="139"/>
      <c r="G53" s="139"/>
      <c r="H53" s="139"/>
      <c r="I53" s="139"/>
      <c r="J53" s="139"/>
      <c r="K53" s="144"/>
    </row>
    <row r="54" spans="1:40" x14ac:dyDescent="0.35">
      <c r="A54" s="325" t="s">
        <v>251</v>
      </c>
      <c r="B54" s="351" t="s">
        <v>228</v>
      </c>
      <c r="C54" s="81"/>
      <c r="D54" s="139"/>
      <c r="E54" s="139"/>
      <c r="F54" s="139"/>
      <c r="G54" s="139"/>
      <c r="H54" s="139"/>
      <c r="I54" s="139"/>
      <c r="J54" s="139"/>
      <c r="K54" s="144"/>
    </row>
    <row r="55" spans="1:40" ht="37.5" x14ac:dyDescent="0.35">
      <c r="A55" s="169"/>
      <c r="B55" s="250" t="s">
        <v>252</v>
      </c>
      <c r="C55" s="81"/>
      <c r="D55" s="139"/>
      <c r="E55" s="139"/>
      <c r="F55" s="139"/>
      <c r="G55" s="139" t="str">
        <f>+G42</f>
        <v>dewiswch</v>
      </c>
      <c r="H55" s="326" t="s">
        <v>253</v>
      </c>
      <c r="I55" s="326" t="s">
        <v>254</v>
      </c>
      <c r="J55" s="326" t="s">
        <v>255</v>
      </c>
      <c r="K55" s="327" t="s">
        <v>256</v>
      </c>
    </row>
    <row r="56" spans="1:40" x14ac:dyDescent="0.35">
      <c r="A56" s="169"/>
      <c r="B56" s="141" t="s">
        <v>433</v>
      </c>
      <c r="C56" s="81"/>
      <c r="D56" s="377" t="str">
        <f>IF($B56='input data - hide'!$C$54,'input data - hide'!$D$54,"")</f>
        <v/>
      </c>
      <c r="E56" s="377"/>
      <c r="F56" s="377"/>
      <c r="G56" s="140">
        <v>0</v>
      </c>
      <c r="H56" s="140" t="s">
        <v>433</v>
      </c>
      <c r="I56" s="140"/>
      <c r="J56" s="140" t="s">
        <v>433</v>
      </c>
      <c r="K56" s="11"/>
    </row>
    <row r="57" spans="1:40" x14ac:dyDescent="0.35">
      <c r="A57" s="169"/>
      <c r="B57" s="141" t="s">
        <v>433</v>
      </c>
      <c r="C57" s="81"/>
      <c r="D57" s="377" t="str">
        <f>IF($B57='input data - hide'!$C$54,'input data - hide'!$D$54,"")</f>
        <v/>
      </c>
      <c r="E57" s="377"/>
      <c r="F57" s="377"/>
      <c r="G57" s="140">
        <v>0</v>
      </c>
      <c r="H57" s="140" t="s">
        <v>433</v>
      </c>
      <c r="I57" s="140"/>
      <c r="J57" s="140" t="s">
        <v>433</v>
      </c>
      <c r="K57" s="11"/>
    </row>
    <row r="58" spans="1:40" x14ac:dyDescent="0.35">
      <c r="A58" s="169"/>
      <c r="B58" s="141" t="s">
        <v>433</v>
      </c>
      <c r="C58" s="81"/>
      <c r="D58" s="377" t="str">
        <f>IF($B58='input data - hide'!$C$54,'input data - hide'!$D$54,"")</f>
        <v/>
      </c>
      <c r="E58" s="377"/>
      <c r="F58" s="377"/>
      <c r="G58" s="140">
        <v>0</v>
      </c>
      <c r="H58" s="140" t="s">
        <v>433</v>
      </c>
      <c r="I58" s="140"/>
      <c r="J58" s="140" t="s">
        <v>433</v>
      </c>
      <c r="K58" s="11"/>
    </row>
    <row r="59" spans="1:40" x14ac:dyDescent="0.35">
      <c r="A59" s="169"/>
      <c r="B59" s="141" t="s">
        <v>433</v>
      </c>
      <c r="C59" s="81"/>
      <c r="D59" s="377" t="str">
        <f>IF($B59='input data - hide'!$C$54,'input data - hide'!$D$54,"")</f>
        <v/>
      </c>
      <c r="E59" s="377"/>
      <c r="F59" s="377"/>
      <c r="G59" s="140">
        <v>0</v>
      </c>
      <c r="H59" s="140" t="s">
        <v>433</v>
      </c>
      <c r="I59" s="140"/>
      <c r="J59" s="140" t="s">
        <v>433</v>
      </c>
      <c r="K59" s="11"/>
    </row>
    <row r="60" spans="1:40" x14ac:dyDescent="0.35">
      <c r="A60" s="169"/>
      <c r="B60" s="141" t="s">
        <v>433</v>
      </c>
      <c r="C60" s="81"/>
      <c r="D60" s="377" t="str">
        <f>IF($B60='input data - hide'!$C$54,'input data - hide'!$D$54,"")</f>
        <v/>
      </c>
      <c r="E60" s="377"/>
      <c r="F60" s="377"/>
      <c r="G60" s="140">
        <v>0</v>
      </c>
      <c r="H60" s="140" t="s">
        <v>433</v>
      </c>
      <c r="I60" s="140"/>
      <c r="J60" s="140" t="s">
        <v>433</v>
      </c>
      <c r="K60" s="11"/>
    </row>
    <row r="61" spans="1:40" x14ac:dyDescent="0.35">
      <c r="A61" s="169"/>
      <c r="B61" s="141" t="s">
        <v>433</v>
      </c>
      <c r="C61" s="81"/>
      <c r="D61" s="377" t="str">
        <f>IF($B61='input data - hide'!$C$54,'input data - hide'!$D$54,"")</f>
        <v/>
      </c>
      <c r="E61" s="377"/>
      <c r="F61" s="377"/>
      <c r="G61" s="140">
        <v>0</v>
      </c>
      <c r="H61" s="140" t="s">
        <v>433</v>
      </c>
      <c r="I61" s="140"/>
      <c r="J61" s="140" t="s">
        <v>433</v>
      </c>
      <c r="K61" s="11"/>
    </row>
    <row r="62" spans="1:40" x14ac:dyDescent="0.35">
      <c r="A62" s="169"/>
      <c r="B62" s="141" t="s">
        <v>433</v>
      </c>
      <c r="C62" s="81"/>
      <c r="D62" s="377" t="str">
        <f>IF($B62='input data - hide'!$C$54,'input data - hide'!$D$54,"")</f>
        <v/>
      </c>
      <c r="E62" s="377"/>
      <c r="F62" s="377"/>
      <c r="G62" s="140">
        <v>0</v>
      </c>
      <c r="H62" s="140" t="s">
        <v>433</v>
      </c>
      <c r="I62" s="140"/>
      <c r="J62" s="140" t="s">
        <v>433</v>
      </c>
      <c r="K62" s="11"/>
    </row>
    <row r="63" spans="1:40" x14ac:dyDescent="0.35">
      <c r="A63" s="169"/>
      <c r="B63" s="141" t="s">
        <v>433</v>
      </c>
      <c r="C63" s="81"/>
      <c r="D63" s="377" t="str">
        <f>IF($B63='input data - hide'!$C$54,'input data - hide'!$D$54,"")</f>
        <v/>
      </c>
      <c r="E63" s="377"/>
      <c r="F63" s="377"/>
      <c r="G63" s="140">
        <v>0</v>
      </c>
      <c r="H63" s="140" t="s">
        <v>433</v>
      </c>
      <c r="I63" s="140"/>
      <c r="J63" s="140" t="s">
        <v>433</v>
      </c>
      <c r="K63" s="11"/>
    </row>
    <row r="64" spans="1:40" x14ac:dyDescent="0.35">
      <c r="A64" s="169"/>
      <c r="B64" s="141" t="s">
        <v>433</v>
      </c>
      <c r="C64" s="81"/>
      <c r="D64" s="377" t="str">
        <f>IF($B64='input data - hide'!$C$54,'input data - hide'!$D$54,"")</f>
        <v/>
      </c>
      <c r="E64" s="377"/>
      <c r="F64" s="377"/>
      <c r="G64" s="140">
        <v>0</v>
      </c>
      <c r="H64" s="140" t="s">
        <v>433</v>
      </c>
      <c r="I64" s="140"/>
      <c r="J64" s="140" t="s">
        <v>433</v>
      </c>
      <c r="K64" s="11"/>
    </row>
    <row r="65" spans="1:38" x14ac:dyDescent="0.35">
      <c r="A65" s="169"/>
      <c r="B65" s="141" t="s">
        <v>433</v>
      </c>
      <c r="C65" s="81"/>
      <c r="D65" s="377" t="str">
        <f>IF($B65='input data - hide'!$C$54,'input data - hide'!$D$54,"")</f>
        <v/>
      </c>
      <c r="E65" s="377"/>
      <c r="F65" s="377"/>
      <c r="G65" s="140">
        <v>0</v>
      </c>
      <c r="H65" s="140" t="s">
        <v>433</v>
      </c>
      <c r="I65" s="140"/>
      <c r="J65" s="140" t="s">
        <v>433</v>
      </c>
      <c r="K65" s="11"/>
    </row>
    <row r="66" spans="1:38" x14ac:dyDescent="0.35">
      <c r="A66" s="169"/>
      <c r="B66" s="141" t="s">
        <v>433</v>
      </c>
      <c r="C66" s="81"/>
      <c r="D66" s="377" t="str">
        <f>IF($B66='input data - hide'!$C$54,'input data - hide'!$D$54,"")</f>
        <v/>
      </c>
      <c r="E66" s="377"/>
      <c r="F66" s="377"/>
      <c r="G66" s="140">
        <v>0</v>
      </c>
      <c r="H66" s="140" t="s">
        <v>433</v>
      </c>
      <c r="I66" s="140"/>
      <c r="J66" s="140" t="s">
        <v>433</v>
      </c>
      <c r="K66" s="11"/>
    </row>
    <row r="67" spans="1:38" x14ac:dyDescent="0.35">
      <c r="A67" s="169"/>
      <c r="B67" s="141" t="s">
        <v>433</v>
      </c>
      <c r="C67" s="81"/>
      <c r="D67" s="377" t="str">
        <f>IF($B67='input data - hide'!$C$54,'input data - hide'!$D$54,"")</f>
        <v/>
      </c>
      <c r="E67" s="377"/>
      <c r="F67" s="377"/>
      <c r="G67" s="140">
        <v>0</v>
      </c>
      <c r="H67" s="140" t="s">
        <v>433</v>
      </c>
      <c r="I67" s="140"/>
      <c r="J67" s="140" t="s">
        <v>433</v>
      </c>
      <c r="K67" s="11"/>
    </row>
    <row r="68" spans="1:38" x14ac:dyDescent="0.35">
      <c r="A68" s="169"/>
      <c r="B68" s="141" t="s">
        <v>433</v>
      </c>
      <c r="C68" s="81"/>
      <c r="D68" s="377" t="str">
        <f>IF($B68='input data - hide'!$C$54,'input data - hide'!$D$54,"")</f>
        <v/>
      </c>
      <c r="E68" s="377"/>
      <c r="F68" s="377"/>
      <c r="G68" s="140">
        <v>0</v>
      </c>
      <c r="H68" s="140" t="s">
        <v>433</v>
      </c>
      <c r="I68" s="140"/>
      <c r="J68" s="140" t="s">
        <v>433</v>
      </c>
      <c r="K68" s="11"/>
    </row>
    <row r="69" spans="1:38" x14ac:dyDescent="0.35">
      <c r="A69" s="169"/>
      <c r="B69" s="141" t="s">
        <v>433</v>
      </c>
      <c r="C69" s="81"/>
      <c r="D69" s="377" t="str">
        <f>IF($B69='input data - hide'!$C$54,'input data - hide'!$D$54,"")</f>
        <v/>
      </c>
      <c r="E69" s="377"/>
      <c r="F69" s="377"/>
      <c r="G69" s="140">
        <v>0</v>
      </c>
      <c r="H69" s="140" t="s">
        <v>433</v>
      </c>
      <c r="I69" s="140"/>
      <c r="J69" s="140" t="s">
        <v>433</v>
      </c>
      <c r="K69" s="11"/>
    </row>
    <row r="70" spans="1:38" x14ac:dyDescent="0.35">
      <c r="A70" s="169"/>
      <c r="B70" s="141" t="s">
        <v>433</v>
      </c>
      <c r="C70" s="81"/>
      <c r="D70" s="377" t="str">
        <f>IF($B70='input data - hide'!$C$54,'input data - hide'!$D$54,"")</f>
        <v/>
      </c>
      <c r="E70" s="377"/>
      <c r="F70" s="377"/>
      <c r="G70" s="140">
        <v>0</v>
      </c>
      <c r="H70" s="140" t="s">
        <v>433</v>
      </c>
      <c r="I70" s="140"/>
      <c r="J70" s="140" t="s">
        <v>433</v>
      </c>
      <c r="K70" s="11"/>
    </row>
    <row r="71" spans="1:38" x14ac:dyDescent="0.35">
      <c r="A71" s="169"/>
      <c r="B71" s="141" t="s">
        <v>433</v>
      </c>
      <c r="C71" s="81"/>
      <c r="D71" s="377" t="str">
        <f>IF($B71='input data - hide'!$C$54,'input data - hide'!$D$54,"")</f>
        <v/>
      </c>
      <c r="E71" s="377"/>
      <c r="F71" s="377"/>
      <c r="G71" s="140">
        <v>0</v>
      </c>
      <c r="H71" s="140" t="s">
        <v>433</v>
      </c>
      <c r="I71" s="140"/>
      <c r="J71" s="140" t="s">
        <v>433</v>
      </c>
      <c r="K71" s="11"/>
    </row>
    <row r="72" spans="1:38" x14ac:dyDescent="0.35">
      <c r="A72" s="169"/>
      <c r="B72" s="81"/>
      <c r="C72" s="81"/>
      <c r="D72" s="139"/>
      <c r="E72" s="139"/>
      <c r="F72" s="139"/>
      <c r="G72" s="142">
        <f>SUM(G56:G71)</f>
        <v>0</v>
      </c>
      <c r="H72" s="139"/>
      <c r="I72" s="139"/>
      <c r="J72" s="139"/>
      <c r="K72" s="144"/>
    </row>
    <row r="73" spans="1:38" x14ac:dyDescent="0.35">
      <c r="A73" s="173"/>
      <c r="B73" s="174"/>
      <c r="C73" s="174"/>
      <c r="D73" s="145"/>
      <c r="E73" s="145"/>
      <c r="F73" s="145"/>
      <c r="G73" s="145"/>
      <c r="H73" s="145"/>
      <c r="I73" s="145"/>
      <c r="J73" s="145"/>
      <c r="K73" s="146"/>
    </row>
    <row r="74" spans="1:38" s="153" customFormat="1" ht="13" x14ac:dyDescent="0.3">
      <c r="A74" s="175"/>
      <c r="B74" s="176"/>
      <c r="C74" s="176"/>
      <c r="D74" s="176"/>
      <c r="E74" s="176"/>
      <c r="F74" s="176"/>
      <c r="G74" s="85"/>
      <c r="H74" s="85"/>
      <c r="I74" s="85"/>
      <c r="J74" s="85"/>
      <c r="K74" s="85"/>
      <c r="L74" s="353"/>
      <c r="M74" s="353"/>
      <c r="N74" s="353"/>
      <c r="O74" s="353"/>
      <c r="P74" s="353"/>
      <c r="Q74" s="353"/>
      <c r="R74" s="353"/>
      <c r="S74" s="353"/>
      <c r="T74" s="353"/>
      <c r="U74" s="353"/>
      <c r="V74" s="353"/>
      <c r="W74" s="353"/>
      <c r="X74" s="353"/>
      <c r="Y74" s="353"/>
      <c r="Z74" s="353"/>
      <c r="AA74" s="353"/>
      <c r="AB74" s="353"/>
      <c r="AC74" s="353"/>
      <c r="AD74" s="353"/>
      <c r="AE74" s="353"/>
      <c r="AF74" s="353"/>
      <c r="AG74" s="353"/>
      <c r="AH74" s="353"/>
      <c r="AI74" s="353"/>
      <c r="AJ74" s="353"/>
      <c r="AK74" s="353"/>
      <c r="AL74" s="353"/>
    </row>
    <row r="75" spans="1:38" s="153" customFormat="1" ht="13" x14ac:dyDescent="0.3">
      <c r="A75" s="175"/>
      <c r="B75" s="176"/>
      <c r="C75" s="176"/>
      <c r="D75" s="176"/>
      <c r="E75" s="176"/>
      <c r="F75" s="176"/>
      <c r="G75" s="85"/>
      <c r="H75" s="85"/>
      <c r="I75" s="85"/>
      <c r="J75" s="85"/>
      <c r="K75" s="85"/>
      <c r="L75" s="353"/>
      <c r="M75" s="353"/>
      <c r="N75" s="353"/>
      <c r="O75" s="353"/>
      <c r="P75" s="353"/>
      <c r="Q75" s="353"/>
      <c r="R75" s="353"/>
      <c r="S75" s="353"/>
      <c r="T75" s="353"/>
      <c r="U75" s="353"/>
      <c r="V75" s="353"/>
      <c r="W75" s="353"/>
      <c r="X75" s="353"/>
      <c r="Y75" s="353"/>
      <c r="Z75" s="353"/>
      <c r="AA75" s="353"/>
      <c r="AB75" s="353"/>
      <c r="AC75" s="353"/>
      <c r="AD75" s="353"/>
      <c r="AE75" s="353"/>
      <c r="AF75" s="353"/>
      <c r="AG75" s="353"/>
      <c r="AH75" s="353"/>
      <c r="AI75" s="353"/>
      <c r="AJ75" s="353"/>
      <c r="AK75" s="353"/>
      <c r="AL75" s="353"/>
    </row>
    <row r="76" spans="1:38" s="153" customFormat="1" ht="13" x14ac:dyDescent="0.3">
      <c r="A76" s="175"/>
      <c r="B76" s="176"/>
      <c r="C76" s="176"/>
      <c r="D76" s="176"/>
      <c r="E76" s="176"/>
      <c r="F76" s="176"/>
      <c r="G76" s="85"/>
      <c r="H76" s="85"/>
      <c r="I76" s="85"/>
      <c r="J76" s="85"/>
      <c r="K76" s="85"/>
      <c r="L76" s="353"/>
      <c r="M76" s="353"/>
      <c r="N76" s="353"/>
      <c r="O76" s="353"/>
      <c r="P76" s="353"/>
      <c r="Q76" s="353"/>
      <c r="R76" s="353"/>
      <c r="S76" s="353"/>
      <c r="T76" s="353"/>
      <c r="U76" s="353"/>
      <c r="V76" s="353"/>
      <c r="W76" s="353"/>
      <c r="X76" s="353"/>
      <c r="Y76" s="353"/>
      <c r="Z76" s="353"/>
      <c r="AA76" s="353"/>
      <c r="AB76" s="353"/>
      <c r="AC76" s="353"/>
      <c r="AD76" s="353"/>
      <c r="AE76" s="353"/>
      <c r="AF76" s="353"/>
      <c r="AG76" s="353"/>
      <c r="AH76" s="353"/>
      <c r="AI76" s="353"/>
      <c r="AJ76" s="353"/>
      <c r="AK76" s="353"/>
      <c r="AL76" s="353"/>
    </row>
    <row r="77" spans="1:38" s="153" customFormat="1" ht="13" x14ac:dyDescent="0.3">
      <c r="A77" s="175"/>
      <c r="B77" s="176"/>
      <c r="C77" s="176"/>
      <c r="D77" s="176"/>
      <c r="E77" s="176"/>
      <c r="F77" s="176"/>
      <c r="G77" s="85"/>
      <c r="H77" s="85"/>
      <c r="I77" s="85"/>
      <c r="J77" s="85"/>
      <c r="K77" s="85"/>
      <c r="L77" s="353"/>
      <c r="M77" s="353"/>
      <c r="N77" s="353"/>
      <c r="O77" s="353"/>
      <c r="P77" s="353"/>
      <c r="Q77" s="353"/>
      <c r="R77" s="353"/>
      <c r="S77" s="353"/>
      <c r="T77" s="353"/>
      <c r="U77" s="353"/>
      <c r="V77" s="353"/>
      <c r="W77" s="353"/>
      <c r="X77" s="353"/>
      <c r="Y77" s="353"/>
      <c r="Z77" s="353"/>
      <c r="AA77" s="353"/>
      <c r="AB77" s="353"/>
      <c r="AC77" s="353"/>
      <c r="AD77" s="353"/>
      <c r="AE77" s="353"/>
      <c r="AF77" s="353"/>
      <c r="AG77" s="353"/>
      <c r="AH77" s="353"/>
      <c r="AI77" s="353"/>
      <c r="AJ77" s="353"/>
      <c r="AK77" s="353"/>
      <c r="AL77" s="353"/>
    </row>
    <row r="78" spans="1:38" s="153" customFormat="1" ht="13" x14ac:dyDescent="0.3">
      <c r="A78" s="175"/>
      <c r="B78" s="176"/>
      <c r="C78" s="176"/>
      <c r="D78" s="176"/>
      <c r="E78" s="176"/>
      <c r="F78" s="176"/>
      <c r="G78" s="85"/>
      <c r="H78" s="85"/>
      <c r="I78" s="85"/>
      <c r="J78" s="85"/>
      <c r="K78" s="85"/>
      <c r="L78" s="353"/>
      <c r="M78" s="353"/>
      <c r="N78" s="353"/>
      <c r="O78" s="353"/>
      <c r="P78" s="353"/>
      <c r="Q78" s="353"/>
      <c r="R78" s="353"/>
      <c r="S78" s="353"/>
      <c r="T78" s="353"/>
      <c r="U78" s="353"/>
      <c r="V78" s="353"/>
      <c r="W78" s="353"/>
      <c r="X78" s="353"/>
      <c r="Y78" s="353"/>
      <c r="Z78" s="353"/>
      <c r="AA78" s="353"/>
      <c r="AB78" s="353"/>
      <c r="AC78" s="353"/>
      <c r="AD78" s="353"/>
      <c r="AE78" s="353"/>
      <c r="AF78" s="353"/>
      <c r="AG78" s="353"/>
      <c r="AH78" s="353"/>
      <c r="AI78" s="353"/>
      <c r="AJ78" s="353"/>
      <c r="AK78" s="353"/>
      <c r="AL78" s="353"/>
    </row>
    <row r="79" spans="1:38" s="153" customFormat="1" ht="13" x14ac:dyDescent="0.3">
      <c r="A79" s="175"/>
      <c r="B79" s="176"/>
      <c r="C79" s="176"/>
      <c r="D79" s="176"/>
      <c r="E79" s="176"/>
      <c r="F79" s="176"/>
      <c r="G79" s="85"/>
      <c r="H79" s="85"/>
      <c r="I79" s="85"/>
      <c r="J79" s="85"/>
      <c r="K79" s="85"/>
      <c r="L79" s="353"/>
      <c r="M79" s="353"/>
      <c r="N79" s="353"/>
      <c r="O79" s="353"/>
      <c r="P79" s="353"/>
      <c r="Q79" s="353"/>
      <c r="R79" s="353"/>
      <c r="S79" s="353"/>
      <c r="T79" s="353"/>
      <c r="U79" s="353"/>
      <c r="V79" s="353"/>
      <c r="W79" s="353"/>
      <c r="X79" s="353"/>
      <c r="Y79" s="353"/>
      <c r="Z79" s="353"/>
      <c r="AA79" s="353"/>
      <c r="AB79" s="353"/>
      <c r="AC79" s="353"/>
      <c r="AD79" s="353"/>
      <c r="AE79" s="353"/>
      <c r="AF79" s="353"/>
      <c r="AG79" s="353"/>
      <c r="AH79" s="353"/>
      <c r="AI79" s="353"/>
      <c r="AJ79" s="353"/>
      <c r="AK79" s="353"/>
      <c r="AL79" s="353"/>
    </row>
    <row r="80" spans="1:38" s="153" customFormat="1" ht="13" x14ac:dyDescent="0.3">
      <c r="A80" s="175"/>
      <c r="B80" s="176"/>
      <c r="C80" s="176"/>
      <c r="D80" s="176"/>
      <c r="E80" s="176"/>
      <c r="F80" s="176"/>
      <c r="G80" s="85"/>
      <c r="H80" s="85"/>
      <c r="I80" s="85"/>
      <c r="J80" s="85"/>
      <c r="K80" s="85"/>
      <c r="L80" s="353"/>
      <c r="M80" s="353"/>
      <c r="N80" s="353"/>
      <c r="O80" s="353"/>
      <c r="P80" s="353"/>
      <c r="Q80" s="353"/>
      <c r="R80" s="353"/>
      <c r="S80" s="353"/>
      <c r="T80" s="353"/>
      <c r="U80" s="353"/>
      <c r="V80" s="353"/>
      <c r="W80" s="353"/>
      <c r="X80" s="353"/>
      <c r="Y80" s="353"/>
      <c r="Z80" s="353"/>
      <c r="AA80" s="353"/>
      <c r="AB80" s="353"/>
      <c r="AC80" s="353"/>
      <c r="AD80" s="353"/>
      <c r="AE80" s="353"/>
      <c r="AF80" s="353"/>
      <c r="AG80" s="353"/>
      <c r="AH80" s="353"/>
      <c r="AI80" s="353"/>
      <c r="AJ80" s="353"/>
      <c r="AK80" s="353"/>
      <c r="AL80" s="353"/>
    </row>
    <row r="81" spans="1:38" s="153" customFormat="1" ht="13" x14ac:dyDescent="0.3">
      <c r="A81" s="175"/>
      <c r="B81" s="176"/>
      <c r="C81" s="176"/>
      <c r="D81" s="176"/>
      <c r="E81" s="176"/>
      <c r="F81" s="176"/>
      <c r="G81" s="85"/>
      <c r="H81" s="85"/>
      <c r="I81" s="85"/>
      <c r="J81" s="85"/>
      <c r="K81" s="85"/>
      <c r="L81" s="353"/>
      <c r="M81" s="353"/>
      <c r="N81" s="353"/>
      <c r="O81" s="353"/>
      <c r="P81" s="353"/>
      <c r="Q81" s="353"/>
      <c r="R81" s="353"/>
      <c r="S81" s="353"/>
      <c r="T81" s="353"/>
      <c r="U81" s="353"/>
      <c r="V81" s="353"/>
      <c r="W81" s="353"/>
      <c r="X81" s="353"/>
      <c r="Y81" s="353"/>
      <c r="Z81" s="353"/>
      <c r="AA81" s="353"/>
      <c r="AB81" s="353"/>
      <c r="AC81" s="353"/>
      <c r="AD81" s="353"/>
      <c r="AE81" s="353"/>
      <c r="AF81" s="353"/>
      <c r="AG81" s="353"/>
      <c r="AH81" s="353"/>
      <c r="AI81" s="353"/>
      <c r="AJ81" s="353"/>
      <c r="AK81" s="353"/>
      <c r="AL81" s="353"/>
    </row>
    <row r="82" spans="1:38" s="153" customFormat="1" ht="13" x14ac:dyDescent="0.3">
      <c r="A82" s="175"/>
      <c r="B82" s="176"/>
      <c r="C82" s="176"/>
      <c r="D82" s="176"/>
      <c r="E82" s="176"/>
      <c r="F82" s="176"/>
      <c r="G82" s="85"/>
      <c r="H82" s="85"/>
      <c r="I82" s="85"/>
      <c r="J82" s="85"/>
      <c r="K82" s="85"/>
      <c r="L82" s="353"/>
      <c r="M82" s="353"/>
      <c r="N82" s="353"/>
      <c r="O82" s="353"/>
      <c r="P82" s="353"/>
      <c r="Q82" s="353"/>
      <c r="R82" s="353"/>
      <c r="S82" s="353"/>
      <c r="T82" s="353"/>
      <c r="U82" s="353"/>
      <c r="V82" s="353"/>
      <c r="W82" s="353"/>
      <c r="X82" s="353"/>
      <c r="Y82" s="353"/>
      <c r="Z82" s="353"/>
      <c r="AA82" s="353"/>
      <c r="AB82" s="353"/>
      <c r="AC82" s="353"/>
      <c r="AD82" s="353"/>
      <c r="AE82" s="353"/>
      <c r="AF82" s="353"/>
      <c r="AG82" s="353"/>
      <c r="AH82" s="353"/>
      <c r="AI82" s="353"/>
      <c r="AJ82" s="353"/>
      <c r="AK82" s="353"/>
      <c r="AL82" s="353"/>
    </row>
    <row r="83" spans="1:38" s="153" customFormat="1" ht="13" x14ac:dyDescent="0.3">
      <c r="A83" s="175"/>
      <c r="B83" s="176"/>
      <c r="C83" s="176"/>
      <c r="D83" s="176"/>
      <c r="E83" s="176"/>
      <c r="F83" s="176"/>
      <c r="G83" s="85"/>
      <c r="H83" s="85"/>
      <c r="I83" s="85"/>
      <c r="J83" s="85"/>
      <c r="K83" s="85"/>
      <c r="L83" s="353"/>
      <c r="M83" s="353"/>
      <c r="N83" s="353"/>
      <c r="O83" s="353"/>
      <c r="P83" s="353"/>
      <c r="Q83" s="353"/>
      <c r="R83" s="353"/>
      <c r="S83" s="353"/>
      <c r="T83" s="353"/>
      <c r="U83" s="353"/>
      <c r="V83" s="353"/>
      <c r="W83" s="353"/>
      <c r="X83" s="353"/>
      <c r="Y83" s="353"/>
      <c r="Z83" s="353"/>
      <c r="AA83" s="353"/>
      <c r="AB83" s="353"/>
      <c r="AC83" s="353"/>
      <c r="AD83" s="353"/>
      <c r="AE83" s="353"/>
      <c r="AF83" s="353"/>
      <c r="AG83" s="353"/>
      <c r="AH83" s="353"/>
      <c r="AI83" s="353"/>
      <c r="AJ83" s="353"/>
      <c r="AK83" s="353"/>
      <c r="AL83" s="353"/>
    </row>
    <row r="84" spans="1:38" s="153" customFormat="1" ht="13" x14ac:dyDescent="0.3">
      <c r="A84" s="175"/>
      <c r="B84" s="176"/>
      <c r="C84" s="176"/>
      <c r="D84" s="176"/>
      <c r="E84" s="176"/>
      <c r="F84" s="176"/>
      <c r="G84" s="85"/>
      <c r="H84" s="85"/>
      <c r="I84" s="85"/>
      <c r="J84" s="85"/>
      <c r="K84" s="85"/>
      <c r="L84" s="353"/>
      <c r="M84" s="353"/>
      <c r="N84" s="353"/>
      <c r="O84" s="353"/>
      <c r="P84" s="353"/>
      <c r="Q84" s="353"/>
      <c r="R84" s="353"/>
      <c r="S84" s="353"/>
      <c r="T84" s="353"/>
      <c r="U84" s="353"/>
      <c r="V84" s="353"/>
      <c r="W84" s="353"/>
      <c r="X84" s="353"/>
      <c r="Y84" s="353"/>
      <c r="Z84" s="353"/>
      <c r="AA84" s="353"/>
      <c r="AB84" s="353"/>
      <c r="AC84" s="353"/>
      <c r="AD84" s="353"/>
      <c r="AE84" s="353"/>
      <c r="AF84" s="353"/>
      <c r="AG84" s="353"/>
      <c r="AH84" s="353"/>
      <c r="AI84" s="353"/>
      <c r="AJ84" s="353"/>
      <c r="AK84" s="353"/>
      <c r="AL84" s="353"/>
    </row>
    <row r="85" spans="1:38" s="153" customFormat="1" ht="13" x14ac:dyDescent="0.3">
      <c r="A85" s="175"/>
      <c r="B85" s="176"/>
      <c r="C85" s="176"/>
      <c r="D85" s="176"/>
      <c r="E85" s="176"/>
      <c r="F85" s="176"/>
      <c r="G85" s="85"/>
      <c r="H85" s="85"/>
      <c r="I85" s="85"/>
      <c r="J85" s="85"/>
      <c r="K85" s="85"/>
      <c r="L85" s="353"/>
      <c r="M85" s="353"/>
      <c r="N85" s="353"/>
      <c r="O85" s="353"/>
      <c r="P85" s="353"/>
      <c r="Q85" s="353"/>
      <c r="R85" s="353"/>
      <c r="S85" s="353"/>
      <c r="T85" s="353"/>
      <c r="U85" s="353"/>
      <c r="V85" s="353"/>
      <c r="W85" s="353"/>
      <c r="X85" s="353"/>
      <c r="Y85" s="353"/>
      <c r="Z85" s="353"/>
      <c r="AA85" s="353"/>
      <c r="AB85" s="353"/>
      <c r="AC85" s="353"/>
      <c r="AD85" s="353"/>
      <c r="AE85" s="353"/>
      <c r="AF85" s="353"/>
      <c r="AG85" s="353"/>
      <c r="AH85" s="353"/>
      <c r="AI85" s="353"/>
      <c r="AJ85" s="353"/>
      <c r="AK85" s="353"/>
      <c r="AL85" s="353"/>
    </row>
    <row r="86" spans="1:38" s="153" customFormat="1" ht="13" x14ac:dyDescent="0.3">
      <c r="A86" s="175"/>
      <c r="B86" s="176"/>
      <c r="C86" s="176"/>
      <c r="D86" s="176"/>
      <c r="E86" s="176"/>
      <c r="F86" s="176"/>
      <c r="G86" s="85"/>
      <c r="H86" s="85"/>
      <c r="I86" s="85"/>
      <c r="J86" s="85"/>
      <c r="K86" s="85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</row>
    <row r="87" spans="1:38" s="153" customFormat="1" ht="13" x14ac:dyDescent="0.3">
      <c r="A87" s="175"/>
      <c r="B87" s="176"/>
      <c r="C87" s="176"/>
      <c r="D87" s="176"/>
      <c r="E87" s="176"/>
      <c r="F87" s="176"/>
      <c r="G87" s="85"/>
      <c r="H87" s="85"/>
      <c r="I87" s="85"/>
      <c r="J87" s="85"/>
      <c r="K87" s="85"/>
      <c r="L87" s="353"/>
      <c r="M87" s="353"/>
      <c r="N87" s="353"/>
      <c r="O87" s="353"/>
      <c r="P87" s="353"/>
      <c r="Q87" s="353"/>
      <c r="R87" s="353"/>
      <c r="S87" s="353"/>
      <c r="T87" s="353"/>
      <c r="U87" s="353"/>
      <c r="V87" s="353"/>
      <c r="W87" s="353"/>
      <c r="X87" s="353"/>
      <c r="Y87" s="353"/>
      <c r="Z87" s="353"/>
      <c r="AA87" s="353"/>
      <c r="AB87" s="353"/>
      <c r="AC87" s="353"/>
      <c r="AD87" s="353"/>
      <c r="AE87" s="353"/>
      <c r="AF87" s="353"/>
      <c r="AG87" s="353"/>
      <c r="AH87" s="353"/>
      <c r="AI87" s="353"/>
      <c r="AJ87" s="353"/>
      <c r="AK87" s="353"/>
      <c r="AL87" s="353"/>
    </row>
    <row r="88" spans="1:38" s="153" customFormat="1" ht="13" x14ac:dyDescent="0.3">
      <c r="A88" s="175"/>
      <c r="B88" s="176"/>
      <c r="C88" s="176"/>
      <c r="D88" s="176"/>
      <c r="E88" s="176"/>
      <c r="F88" s="176"/>
      <c r="G88" s="85"/>
      <c r="H88" s="85"/>
      <c r="I88" s="85"/>
      <c r="J88" s="85"/>
      <c r="K88" s="85"/>
      <c r="L88" s="353"/>
      <c r="M88" s="353"/>
      <c r="N88" s="353"/>
      <c r="O88" s="353"/>
      <c r="P88" s="353"/>
      <c r="Q88" s="353"/>
      <c r="R88" s="353"/>
      <c r="S88" s="353"/>
      <c r="T88" s="353"/>
      <c r="U88" s="353"/>
      <c r="V88" s="353"/>
      <c r="W88" s="353"/>
      <c r="X88" s="353"/>
      <c r="Y88" s="353"/>
      <c r="Z88" s="353"/>
      <c r="AA88" s="353"/>
      <c r="AB88" s="353"/>
      <c r="AC88" s="353"/>
      <c r="AD88" s="353"/>
      <c r="AE88" s="353"/>
      <c r="AF88" s="353"/>
      <c r="AG88" s="353"/>
      <c r="AH88" s="353"/>
      <c r="AI88" s="353"/>
      <c r="AJ88" s="353"/>
      <c r="AK88" s="353"/>
      <c r="AL88" s="353"/>
    </row>
    <row r="89" spans="1:38" s="153" customFormat="1" ht="13" x14ac:dyDescent="0.3">
      <c r="A89" s="175"/>
      <c r="B89" s="176"/>
      <c r="C89" s="176"/>
      <c r="D89" s="176"/>
      <c r="E89" s="176"/>
      <c r="F89" s="176"/>
      <c r="G89" s="85"/>
      <c r="H89" s="85"/>
      <c r="I89" s="85"/>
      <c r="J89" s="85"/>
      <c r="K89" s="85"/>
      <c r="L89" s="353"/>
      <c r="M89" s="353"/>
      <c r="N89" s="353"/>
      <c r="O89" s="353"/>
      <c r="P89" s="353"/>
      <c r="Q89" s="353"/>
      <c r="R89" s="353"/>
      <c r="S89" s="353"/>
      <c r="T89" s="353"/>
      <c r="U89" s="353"/>
      <c r="V89" s="353"/>
      <c r="W89" s="353"/>
      <c r="X89" s="353"/>
      <c r="Y89" s="353"/>
      <c r="Z89" s="353"/>
      <c r="AA89" s="353"/>
      <c r="AB89" s="353"/>
      <c r="AC89" s="353"/>
      <c r="AD89" s="353"/>
      <c r="AE89" s="353"/>
      <c r="AF89" s="353"/>
      <c r="AG89" s="353"/>
      <c r="AH89" s="353"/>
      <c r="AI89" s="353"/>
      <c r="AJ89" s="353"/>
      <c r="AK89" s="353"/>
      <c r="AL89" s="353"/>
    </row>
    <row r="90" spans="1:38" s="153" customFormat="1" ht="13" x14ac:dyDescent="0.3">
      <c r="A90" s="175"/>
      <c r="B90" s="176"/>
      <c r="C90" s="176"/>
      <c r="D90" s="176"/>
      <c r="E90" s="176"/>
      <c r="F90" s="176"/>
      <c r="G90" s="85"/>
      <c r="H90" s="85"/>
      <c r="I90" s="85"/>
      <c r="J90" s="85"/>
      <c r="K90" s="85"/>
      <c r="L90" s="353"/>
      <c r="M90" s="353"/>
      <c r="N90" s="353"/>
      <c r="O90" s="353"/>
      <c r="P90" s="353"/>
      <c r="Q90" s="353"/>
      <c r="R90" s="353"/>
      <c r="S90" s="353"/>
      <c r="T90" s="353"/>
      <c r="U90" s="353"/>
      <c r="V90" s="353"/>
      <c r="W90" s="353"/>
      <c r="X90" s="353"/>
      <c r="Y90" s="353"/>
      <c r="Z90" s="353"/>
      <c r="AA90" s="353"/>
      <c r="AB90" s="353"/>
      <c r="AC90" s="353"/>
      <c r="AD90" s="353"/>
      <c r="AE90" s="353"/>
      <c r="AF90" s="353"/>
      <c r="AG90" s="353"/>
      <c r="AH90" s="353"/>
      <c r="AI90" s="353"/>
      <c r="AJ90" s="353"/>
      <c r="AK90" s="353"/>
      <c r="AL90" s="353"/>
    </row>
    <row r="91" spans="1:38" s="153" customFormat="1" ht="13" x14ac:dyDescent="0.3">
      <c r="A91" s="84"/>
      <c r="B91" s="176"/>
      <c r="C91" s="176"/>
      <c r="D91" s="176"/>
      <c r="E91" s="176"/>
      <c r="F91" s="176"/>
      <c r="G91" s="85"/>
      <c r="H91" s="85"/>
      <c r="I91" s="85"/>
      <c r="J91" s="85"/>
      <c r="K91" s="85"/>
      <c r="L91" s="353"/>
      <c r="M91" s="353"/>
      <c r="N91" s="353"/>
      <c r="O91" s="353"/>
      <c r="P91" s="353"/>
      <c r="Q91" s="353"/>
      <c r="R91" s="353"/>
      <c r="S91" s="353"/>
      <c r="T91" s="353"/>
      <c r="U91" s="353"/>
      <c r="V91" s="353"/>
      <c r="W91" s="353"/>
      <c r="X91" s="353"/>
      <c r="Y91" s="353"/>
      <c r="Z91" s="353"/>
      <c r="AA91" s="353"/>
      <c r="AB91" s="353"/>
      <c r="AC91" s="353"/>
      <c r="AD91" s="353"/>
      <c r="AE91" s="353"/>
      <c r="AF91" s="353"/>
      <c r="AG91" s="353"/>
      <c r="AH91" s="353"/>
      <c r="AI91" s="353"/>
      <c r="AJ91" s="353"/>
      <c r="AK91" s="353"/>
      <c r="AL91" s="353"/>
    </row>
    <row r="92" spans="1:38" s="153" customFormat="1" ht="13" x14ac:dyDescent="0.25">
      <c r="A92" s="354"/>
      <c r="B92" s="177"/>
      <c r="C92" s="177"/>
      <c r="D92" s="177"/>
      <c r="E92" s="177"/>
      <c r="F92" s="177"/>
      <c r="G92" s="353"/>
      <c r="H92" s="353"/>
      <c r="I92" s="353"/>
      <c r="J92" s="353"/>
      <c r="K92" s="353"/>
      <c r="L92" s="353"/>
      <c r="M92" s="353"/>
      <c r="N92" s="353"/>
      <c r="O92" s="353"/>
      <c r="P92" s="353"/>
      <c r="Q92" s="353"/>
      <c r="R92" s="353"/>
      <c r="S92" s="353"/>
      <c r="T92" s="353"/>
      <c r="U92" s="353"/>
      <c r="V92" s="353"/>
      <c r="W92" s="353"/>
      <c r="X92" s="353"/>
      <c r="Y92" s="353"/>
      <c r="Z92" s="353"/>
      <c r="AA92" s="353"/>
      <c r="AB92" s="353"/>
      <c r="AC92" s="353"/>
      <c r="AD92" s="353"/>
      <c r="AE92" s="353"/>
      <c r="AF92" s="353"/>
      <c r="AG92" s="353"/>
      <c r="AH92" s="353"/>
      <c r="AI92" s="353"/>
      <c r="AJ92" s="353"/>
      <c r="AK92" s="353"/>
      <c r="AL92" s="353"/>
    </row>
    <row r="93" spans="1:38" s="153" customFormat="1" ht="12.5" x14ac:dyDescent="0.25">
      <c r="A93" s="354"/>
      <c r="B93" s="353"/>
      <c r="C93" s="353"/>
      <c r="D93" s="353"/>
      <c r="E93" s="353"/>
      <c r="F93" s="353"/>
      <c r="G93" s="353"/>
      <c r="H93" s="353"/>
      <c r="I93" s="353"/>
      <c r="J93" s="353"/>
      <c r="K93" s="353"/>
      <c r="L93" s="353"/>
      <c r="M93" s="353"/>
      <c r="N93" s="353"/>
      <c r="O93" s="353"/>
      <c r="P93" s="353"/>
      <c r="Q93" s="353"/>
      <c r="R93" s="353"/>
      <c r="S93" s="353"/>
      <c r="T93" s="353"/>
      <c r="U93" s="353"/>
      <c r="V93" s="353"/>
      <c r="W93" s="353"/>
      <c r="X93" s="353"/>
      <c r="Y93" s="353"/>
      <c r="Z93" s="353"/>
      <c r="AA93" s="353"/>
      <c r="AB93" s="353"/>
      <c r="AC93" s="353"/>
      <c r="AD93" s="353"/>
      <c r="AE93" s="353"/>
      <c r="AF93" s="353"/>
      <c r="AG93" s="353"/>
      <c r="AH93" s="353"/>
      <c r="AI93" s="353"/>
      <c r="AJ93" s="353"/>
      <c r="AK93" s="353"/>
      <c r="AL93" s="353"/>
    </row>
    <row r="94" spans="1:38" s="353" customFormat="1" ht="12.5" x14ac:dyDescent="0.25">
      <c r="A94" s="354"/>
    </row>
    <row r="95" spans="1:38" s="353" customFormat="1" ht="12.5" x14ac:dyDescent="0.25">
      <c r="A95" s="354"/>
    </row>
    <row r="96" spans="1:38" s="353" customFormat="1" ht="12.5" x14ac:dyDescent="0.25">
      <c r="A96" s="354"/>
    </row>
    <row r="97" spans="1:1" s="353" customFormat="1" ht="12.5" x14ac:dyDescent="0.25">
      <c r="A97" s="354"/>
    </row>
    <row r="98" spans="1:1" s="353" customFormat="1" ht="12.5" x14ac:dyDescent="0.25">
      <c r="A98" s="354"/>
    </row>
    <row r="99" spans="1:1" s="353" customFormat="1" ht="12.5" x14ac:dyDescent="0.25">
      <c r="A99" s="354"/>
    </row>
    <row r="100" spans="1:1" s="353" customFormat="1" ht="12.5" x14ac:dyDescent="0.25">
      <c r="A100" s="354"/>
    </row>
    <row r="101" spans="1:1" s="353" customFormat="1" ht="12.5" x14ac:dyDescent="0.25">
      <c r="A101" s="354"/>
    </row>
    <row r="102" spans="1:1" s="353" customFormat="1" ht="12.5" x14ac:dyDescent="0.25">
      <c r="A102" s="354"/>
    </row>
    <row r="103" spans="1:1" s="353" customFormat="1" ht="12.5" x14ac:dyDescent="0.25">
      <c r="A103" s="354"/>
    </row>
    <row r="104" spans="1:1" s="353" customFormat="1" ht="12.5" x14ac:dyDescent="0.25">
      <c r="A104" s="354"/>
    </row>
    <row r="105" spans="1:1" s="353" customFormat="1" ht="12.5" x14ac:dyDescent="0.25">
      <c r="A105" s="354"/>
    </row>
    <row r="106" spans="1:1" s="353" customFormat="1" ht="12.5" x14ac:dyDescent="0.25">
      <c r="A106" s="354"/>
    </row>
    <row r="107" spans="1:1" s="353" customFormat="1" ht="12.5" x14ac:dyDescent="0.25">
      <c r="A107" s="354"/>
    </row>
    <row r="108" spans="1:1" s="353" customFormat="1" ht="12.5" x14ac:dyDescent="0.25">
      <c r="A108" s="354"/>
    </row>
    <row r="109" spans="1:1" s="353" customFormat="1" ht="12.5" x14ac:dyDescent="0.25">
      <c r="A109" s="354"/>
    </row>
    <row r="110" spans="1:1" s="353" customFormat="1" ht="12.5" x14ac:dyDescent="0.25">
      <c r="A110" s="354"/>
    </row>
    <row r="111" spans="1:1" s="353" customFormat="1" ht="12.5" x14ac:dyDescent="0.25">
      <c r="A111" s="354"/>
    </row>
    <row r="112" spans="1:1" s="353" customFormat="1" ht="12.5" x14ac:dyDescent="0.25">
      <c r="A112" s="354"/>
    </row>
    <row r="113" spans="1:1" s="353" customFormat="1" ht="12.5" x14ac:dyDescent="0.25">
      <c r="A113" s="354"/>
    </row>
    <row r="114" spans="1:1" s="353" customFormat="1" ht="12.5" x14ac:dyDescent="0.25">
      <c r="A114" s="354"/>
    </row>
    <row r="115" spans="1:1" s="353" customFormat="1" ht="12.5" x14ac:dyDescent="0.25">
      <c r="A115" s="354"/>
    </row>
    <row r="116" spans="1:1" s="353" customFormat="1" ht="12.5" x14ac:dyDescent="0.25">
      <c r="A116" s="354"/>
    </row>
    <row r="117" spans="1:1" s="353" customFormat="1" ht="12.5" x14ac:dyDescent="0.25">
      <c r="A117" s="354"/>
    </row>
    <row r="118" spans="1:1" s="353" customFormat="1" ht="12.5" x14ac:dyDescent="0.25">
      <c r="A118" s="354"/>
    </row>
    <row r="119" spans="1:1" s="353" customFormat="1" ht="12.5" x14ac:dyDescent="0.25">
      <c r="A119" s="354"/>
    </row>
    <row r="120" spans="1:1" s="353" customFormat="1" ht="12.5" x14ac:dyDescent="0.25">
      <c r="A120" s="354"/>
    </row>
    <row r="121" spans="1:1" s="353" customFormat="1" ht="12.5" x14ac:dyDescent="0.25">
      <c r="A121" s="354"/>
    </row>
    <row r="122" spans="1:1" s="353" customFormat="1" ht="12.5" x14ac:dyDescent="0.25">
      <c r="A122" s="354"/>
    </row>
    <row r="123" spans="1:1" s="353" customFormat="1" ht="12.5" x14ac:dyDescent="0.25">
      <c r="A123" s="354"/>
    </row>
    <row r="124" spans="1:1" s="353" customFormat="1" ht="12.5" x14ac:dyDescent="0.25">
      <c r="A124" s="354"/>
    </row>
    <row r="125" spans="1:1" s="353" customFormat="1" ht="12.5" x14ac:dyDescent="0.25">
      <c r="A125" s="354"/>
    </row>
    <row r="126" spans="1:1" s="353" customFormat="1" ht="12.5" x14ac:dyDescent="0.25">
      <c r="A126" s="354"/>
    </row>
    <row r="127" spans="1:1" s="353" customFormat="1" ht="12.5" x14ac:dyDescent="0.25">
      <c r="A127" s="354"/>
    </row>
    <row r="128" spans="1:1" s="353" customFormat="1" ht="12.5" x14ac:dyDescent="0.25">
      <c r="A128" s="354"/>
    </row>
    <row r="129" spans="1:1" s="353" customFormat="1" ht="12.5" x14ac:dyDescent="0.25">
      <c r="A129" s="354"/>
    </row>
    <row r="130" spans="1:1" s="353" customFormat="1" ht="12.5" x14ac:dyDescent="0.25">
      <c r="A130" s="354"/>
    </row>
    <row r="131" spans="1:1" s="353" customFormat="1" ht="12.5" x14ac:dyDescent="0.25">
      <c r="A131" s="354"/>
    </row>
    <row r="132" spans="1:1" s="353" customFormat="1" ht="12.5" x14ac:dyDescent="0.25">
      <c r="A132" s="354"/>
    </row>
    <row r="133" spans="1:1" s="353" customFormat="1" ht="12.5" x14ac:dyDescent="0.25">
      <c r="A133" s="354"/>
    </row>
    <row r="134" spans="1:1" s="353" customFormat="1" ht="12.5" x14ac:dyDescent="0.25">
      <c r="A134" s="354"/>
    </row>
    <row r="135" spans="1:1" s="353" customFormat="1" ht="12.5" x14ac:dyDescent="0.25">
      <c r="A135" s="354"/>
    </row>
    <row r="136" spans="1:1" s="353" customFormat="1" ht="12.5" x14ac:dyDescent="0.25">
      <c r="A136" s="354"/>
    </row>
    <row r="137" spans="1:1" s="353" customFormat="1" ht="12.5" x14ac:dyDescent="0.25">
      <c r="A137" s="354"/>
    </row>
    <row r="138" spans="1:1" s="353" customFormat="1" ht="12.5" x14ac:dyDescent="0.25">
      <c r="A138" s="354"/>
    </row>
    <row r="139" spans="1:1" s="353" customFormat="1" ht="12.5" x14ac:dyDescent="0.25">
      <c r="A139" s="354"/>
    </row>
    <row r="140" spans="1:1" s="353" customFormat="1" ht="12.5" x14ac:dyDescent="0.25">
      <c r="A140" s="354"/>
    </row>
    <row r="141" spans="1:1" s="353" customFormat="1" ht="12.5" x14ac:dyDescent="0.25">
      <c r="A141" s="354"/>
    </row>
    <row r="142" spans="1:1" s="353" customFormat="1" ht="12.5" x14ac:dyDescent="0.25">
      <c r="A142" s="354"/>
    </row>
    <row r="143" spans="1:1" s="353" customFormat="1" ht="12.5" x14ac:dyDescent="0.25">
      <c r="A143" s="354"/>
    </row>
    <row r="144" spans="1:1" s="353" customFormat="1" ht="12.5" x14ac:dyDescent="0.25">
      <c r="A144" s="354"/>
    </row>
    <row r="145" spans="1:1" s="353" customFormat="1" ht="12.5" x14ac:dyDescent="0.25">
      <c r="A145" s="354"/>
    </row>
    <row r="146" spans="1:1" s="353" customFormat="1" ht="12.5" x14ac:dyDescent="0.25">
      <c r="A146" s="354"/>
    </row>
    <row r="147" spans="1:1" s="353" customFormat="1" ht="12.5" x14ac:dyDescent="0.25">
      <c r="A147" s="354"/>
    </row>
    <row r="148" spans="1:1" s="353" customFormat="1" ht="12.5" x14ac:dyDescent="0.25">
      <c r="A148" s="354"/>
    </row>
    <row r="149" spans="1:1" s="353" customFormat="1" ht="12.5" x14ac:dyDescent="0.25">
      <c r="A149" s="354"/>
    </row>
    <row r="150" spans="1:1" s="353" customFormat="1" ht="12.5" x14ac:dyDescent="0.25">
      <c r="A150" s="354"/>
    </row>
    <row r="151" spans="1:1" s="353" customFormat="1" ht="12.5" x14ac:dyDescent="0.25">
      <c r="A151" s="354"/>
    </row>
    <row r="152" spans="1:1" s="353" customFormat="1" ht="12.5" x14ac:dyDescent="0.25">
      <c r="A152" s="354"/>
    </row>
    <row r="153" spans="1:1" s="353" customFormat="1" ht="12.5" x14ac:dyDescent="0.25">
      <c r="A153" s="354"/>
    </row>
    <row r="154" spans="1:1" s="353" customFormat="1" ht="12.5" x14ac:dyDescent="0.25">
      <c r="A154" s="354"/>
    </row>
    <row r="155" spans="1:1" s="353" customFormat="1" ht="12.5" x14ac:dyDescent="0.25">
      <c r="A155" s="354"/>
    </row>
    <row r="156" spans="1:1" s="353" customFormat="1" ht="12.5" x14ac:dyDescent="0.25">
      <c r="A156" s="354"/>
    </row>
    <row r="157" spans="1:1" s="353" customFormat="1" ht="12.5" x14ac:dyDescent="0.25">
      <c r="A157" s="354"/>
    </row>
    <row r="158" spans="1:1" s="353" customFormat="1" ht="12.5" x14ac:dyDescent="0.25">
      <c r="A158" s="354"/>
    </row>
    <row r="159" spans="1:1" s="353" customFormat="1" ht="12.5" x14ac:dyDescent="0.25">
      <c r="A159" s="354"/>
    </row>
    <row r="160" spans="1:1" s="353" customFormat="1" ht="12.5" x14ac:dyDescent="0.25">
      <c r="A160" s="354"/>
    </row>
    <row r="161" spans="1:38" s="353" customFormat="1" ht="12.5" x14ac:dyDescent="0.25">
      <c r="A161" s="354"/>
    </row>
    <row r="162" spans="1:38" s="353" customFormat="1" ht="12.5" x14ac:dyDescent="0.25">
      <c r="A162" s="354"/>
    </row>
    <row r="163" spans="1:38" s="353" customFormat="1" ht="12.5" x14ac:dyDescent="0.25">
      <c r="A163" s="354"/>
    </row>
    <row r="164" spans="1:38" s="353" customFormat="1" ht="12.5" x14ac:dyDescent="0.25">
      <c r="A164" s="354"/>
    </row>
    <row r="165" spans="1:38" s="353" customFormat="1" ht="12.5" x14ac:dyDescent="0.25">
      <c r="A165" s="354"/>
    </row>
    <row r="166" spans="1:38" s="353" customFormat="1" ht="12.5" x14ac:dyDescent="0.25">
      <c r="A166" s="354"/>
    </row>
    <row r="167" spans="1:38" s="353" customFormat="1" ht="12.5" x14ac:dyDescent="0.25">
      <c r="A167" s="354"/>
    </row>
    <row r="168" spans="1:38" s="353" customFormat="1" ht="12.5" x14ac:dyDescent="0.25">
      <c r="A168" s="354"/>
    </row>
    <row r="169" spans="1:38" s="353" customFormat="1" ht="12.5" x14ac:dyDescent="0.25">
      <c r="A169" s="354"/>
    </row>
    <row r="170" spans="1:38" s="153" customFormat="1" ht="12.5" x14ac:dyDescent="0.25">
      <c r="A170" s="355"/>
      <c r="L170" s="353"/>
      <c r="M170" s="353"/>
      <c r="N170" s="353"/>
      <c r="O170" s="353"/>
      <c r="P170" s="353"/>
      <c r="Q170" s="353"/>
      <c r="R170" s="353"/>
      <c r="S170" s="353"/>
      <c r="T170" s="353"/>
      <c r="U170" s="353"/>
      <c r="V170" s="353"/>
      <c r="W170" s="353"/>
      <c r="X170" s="353"/>
      <c r="Y170" s="353"/>
      <c r="Z170" s="353"/>
      <c r="AA170" s="353"/>
      <c r="AB170" s="353"/>
      <c r="AC170" s="353"/>
      <c r="AD170" s="353"/>
      <c r="AE170" s="353"/>
      <c r="AF170" s="353"/>
      <c r="AG170" s="353"/>
      <c r="AH170" s="353"/>
      <c r="AI170" s="353"/>
      <c r="AJ170" s="353"/>
      <c r="AK170" s="353"/>
      <c r="AL170" s="353"/>
    </row>
    <row r="171" spans="1:38" s="153" customFormat="1" ht="12.5" x14ac:dyDescent="0.25">
      <c r="A171" s="355"/>
      <c r="L171" s="353"/>
      <c r="M171" s="353"/>
      <c r="N171" s="353"/>
      <c r="O171" s="353"/>
      <c r="P171" s="353"/>
      <c r="Q171" s="353"/>
      <c r="R171" s="353"/>
      <c r="S171" s="353"/>
      <c r="T171" s="353"/>
      <c r="U171" s="353"/>
      <c r="V171" s="353"/>
      <c r="W171" s="353"/>
      <c r="X171" s="353"/>
      <c r="Y171" s="353"/>
      <c r="Z171" s="353"/>
      <c r="AA171" s="353"/>
      <c r="AB171" s="353"/>
      <c r="AC171" s="353"/>
      <c r="AD171" s="353"/>
      <c r="AE171" s="353"/>
      <c r="AF171" s="353"/>
      <c r="AG171" s="353"/>
      <c r="AH171" s="353"/>
      <c r="AI171" s="353"/>
      <c r="AJ171" s="353"/>
      <c r="AK171" s="353"/>
      <c r="AL171" s="353"/>
    </row>
    <row r="172" spans="1:38" s="153" customFormat="1" ht="12.5" x14ac:dyDescent="0.25">
      <c r="A172" s="355"/>
      <c r="L172" s="353"/>
      <c r="M172" s="353"/>
      <c r="N172" s="353"/>
      <c r="O172" s="353"/>
      <c r="P172" s="353"/>
      <c r="Q172" s="353"/>
      <c r="R172" s="353"/>
      <c r="S172" s="353"/>
      <c r="T172" s="353"/>
      <c r="U172" s="353"/>
      <c r="V172" s="353"/>
      <c r="W172" s="353"/>
      <c r="X172" s="353"/>
      <c r="Y172" s="353"/>
      <c r="Z172" s="353"/>
      <c r="AA172" s="353"/>
      <c r="AB172" s="353"/>
      <c r="AC172" s="353"/>
      <c r="AD172" s="353"/>
      <c r="AE172" s="353"/>
      <c r="AF172" s="353"/>
      <c r="AG172" s="353"/>
      <c r="AH172" s="353"/>
      <c r="AI172" s="353"/>
      <c r="AJ172" s="353"/>
      <c r="AK172" s="353"/>
      <c r="AL172" s="353"/>
    </row>
    <row r="173" spans="1:38" s="153" customFormat="1" ht="12.5" x14ac:dyDescent="0.25">
      <c r="A173" s="355"/>
      <c r="L173" s="353"/>
      <c r="M173" s="353"/>
      <c r="N173" s="353"/>
      <c r="O173" s="353"/>
      <c r="P173" s="353"/>
      <c r="Q173" s="353"/>
      <c r="R173" s="353"/>
      <c r="S173" s="353"/>
      <c r="T173" s="353"/>
      <c r="U173" s="353"/>
      <c r="V173" s="353"/>
      <c r="W173" s="353"/>
      <c r="X173" s="353"/>
      <c r="Y173" s="353"/>
      <c r="Z173" s="353"/>
      <c r="AA173" s="353"/>
      <c r="AB173" s="353"/>
      <c r="AC173" s="353"/>
      <c r="AD173" s="353"/>
      <c r="AE173" s="353"/>
      <c r="AF173" s="353"/>
      <c r="AG173" s="353"/>
      <c r="AH173" s="353"/>
      <c r="AI173" s="353"/>
      <c r="AJ173" s="353"/>
      <c r="AK173" s="353"/>
      <c r="AL173" s="353"/>
    </row>
    <row r="174" spans="1:38" s="153" customFormat="1" ht="12.5" x14ac:dyDescent="0.25">
      <c r="A174" s="355"/>
      <c r="L174" s="353"/>
      <c r="M174" s="353"/>
      <c r="N174" s="353"/>
      <c r="O174" s="353"/>
      <c r="P174" s="353"/>
      <c r="Q174" s="353"/>
      <c r="R174" s="353"/>
      <c r="S174" s="353"/>
      <c r="T174" s="353"/>
      <c r="U174" s="353"/>
      <c r="V174" s="353"/>
      <c r="W174" s="353"/>
      <c r="X174" s="353"/>
      <c r="Y174" s="353"/>
      <c r="Z174" s="353"/>
      <c r="AA174" s="353"/>
      <c r="AB174" s="353"/>
      <c r="AC174" s="353"/>
      <c r="AD174" s="353"/>
      <c r="AE174" s="353"/>
      <c r="AF174" s="353"/>
      <c r="AG174" s="353"/>
      <c r="AH174" s="353"/>
      <c r="AI174" s="353"/>
      <c r="AJ174" s="353"/>
      <c r="AK174" s="353"/>
      <c r="AL174" s="353"/>
    </row>
    <row r="175" spans="1:38" s="153" customFormat="1" ht="12.5" x14ac:dyDescent="0.25">
      <c r="A175" s="355"/>
      <c r="L175" s="353"/>
      <c r="M175" s="353"/>
      <c r="N175" s="353"/>
      <c r="O175" s="353"/>
      <c r="P175" s="353"/>
      <c r="Q175" s="353"/>
      <c r="R175" s="353"/>
      <c r="S175" s="353"/>
      <c r="T175" s="353"/>
      <c r="U175" s="353"/>
      <c r="V175" s="353"/>
      <c r="W175" s="353"/>
      <c r="X175" s="353"/>
      <c r="Y175" s="353"/>
      <c r="Z175" s="353"/>
      <c r="AA175" s="353"/>
      <c r="AB175" s="353"/>
      <c r="AC175" s="353"/>
      <c r="AD175" s="353"/>
      <c r="AE175" s="353"/>
      <c r="AF175" s="353"/>
      <c r="AG175" s="353"/>
      <c r="AH175" s="353"/>
      <c r="AI175" s="353"/>
      <c r="AJ175" s="353"/>
      <c r="AK175" s="353"/>
      <c r="AL175" s="353"/>
    </row>
    <row r="176" spans="1:38" s="153" customFormat="1" ht="12.5" x14ac:dyDescent="0.25">
      <c r="A176" s="355"/>
      <c r="L176" s="353"/>
      <c r="M176" s="353"/>
      <c r="N176" s="353"/>
      <c r="O176" s="353"/>
      <c r="P176" s="353"/>
      <c r="Q176" s="353"/>
      <c r="R176" s="353"/>
      <c r="S176" s="353"/>
      <c r="T176" s="353"/>
      <c r="U176" s="353"/>
      <c r="V176" s="353"/>
      <c r="W176" s="353"/>
      <c r="X176" s="353"/>
      <c r="Y176" s="353"/>
      <c r="Z176" s="353"/>
      <c r="AA176" s="353"/>
      <c r="AB176" s="353"/>
      <c r="AC176" s="353"/>
      <c r="AD176" s="353"/>
      <c r="AE176" s="353"/>
      <c r="AF176" s="353"/>
      <c r="AG176" s="353"/>
      <c r="AH176" s="353"/>
      <c r="AI176" s="353"/>
      <c r="AJ176" s="353"/>
      <c r="AK176" s="353"/>
      <c r="AL176" s="353"/>
    </row>
    <row r="177" spans="1:38" s="153" customFormat="1" ht="12.5" x14ac:dyDescent="0.25">
      <c r="A177" s="355"/>
      <c r="L177" s="353"/>
      <c r="M177" s="353"/>
      <c r="N177" s="353"/>
      <c r="O177" s="353"/>
      <c r="P177" s="353"/>
      <c r="Q177" s="353"/>
      <c r="R177" s="353"/>
      <c r="S177" s="353"/>
      <c r="T177" s="353"/>
      <c r="U177" s="353"/>
      <c r="V177" s="353"/>
      <c r="W177" s="353"/>
      <c r="X177" s="353"/>
      <c r="Y177" s="353"/>
      <c r="Z177" s="353"/>
      <c r="AA177" s="353"/>
      <c r="AB177" s="353"/>
      <c r="AC177" s="353"/>
      <c r="AD177" s="353"/>
      <c r="AE177" s="353"/>
      <c r="AF177" s="353"/>
      <c r="AG177" s="353"/>
      <c r="AH177" s="353"/>
      <c r="AI177" s="353"/>
      <c r="AJ177" s="353"/>
      <c r="AK177" s="353"/>
      <c r="AL177" s="353"/>
    </row>
    <row r="178" spans="1:38" s="153" customFormat="1" ht="12.5" x14ac:dyDescent="0.25">
      <c r="A178" s="355"/>
      <c r="L178" s="353"/>
      <c r="M178" s="353"/>
      <c r="N178" s="353"/>
      <c r="O178" s="353"/>
      <c r="P178" s="353"/>
      <c r="Q178" s="353"/>
      <c r="R178" s="353"/>
      <c r="S178" s="353"/>
      <c r="T178" s="353"/>
      <c r="U178" s="353"/>
      <c r="V178" s="353"/>
      <c r="W178" s="353"/>
      <c r="X178" s="353"/>
      <c r="Y178" s="353"/>
      <c r="Z178" s="353"/>
      <c r="AA178" s="353"/>
      <c r="AB178" s="353"/>
      <c r="AC178" s="353"/>
      <c r="AD178" s="353"/>
      <c r="AE178" s="353"/>
      <c r="AF178" s="353"/>
      <c r="AG178" s="353"/>
      <c r="AH178" s="353"/>
      <c r="AI178" s="353"/>
      <c r="AJ178" s="353"/>
      <c r="AK178" s="353"/>
      <c r="AL178" s="353"/>
    </row>
    <row r="179" spans="1:38" s="153" customFormat="1" ht="12.5" x14ac:dyDescent="0.25">
      <c r="A179" s="355"/>
      <c r="L179" s="353"/>
      <c r="M179" s="353"/>
      <c r="N179" s="353"/>
      <c r="O179" s="353"/>
      <c r="P179" s="353"/>
      <c r="Q179" s="353"/>
      <c r="R179" s="353"/>
      <c r="S179" s="353"/>
      <c r="T179" s="353"/>
      <c r="U179" s="353"/>
      <c r="V179" s="353"/>
      <c r="W179" s="353"/>
      <c r="X179" s="353"/>
      <c r="Y179" s="353"/>
      <c r="Z179" s="353"/>
      <c r="AA179" s="353"/>
      <c r="AB179" s="353"/>
      <c r="AC179" s="353"/>
      <c r="AD179" s="353"/>
      <c r="AE179" s="353"/>
      <c r="AF179" s="353"/>
      <c r="AG179" s="353"/>
      <c r="AH179" s="353"/>
      <c r="AI179" s="353"/>
      <c r="AJ179" s="353"/>
      <c r="AK179" s="353"/>
      <c r="AL179" s="353"/>
    </row>
    <row r="180" spans="1:38" s="153" customFormat="1" ht="12.5" x14ac:dyDescent="0.25">
      <c r="A180" s="355"/>
      <c r="L180" s="353"/>
      <c r="M180" s="353"/>
      <c r="N180" s="353"/>
      <c r="O180" s="353"/>
      <c r="P180" s="353"/>
      <c r="Q180" s="353"/>
      <c r="R180" s="353"/>
      <c r="S180" s="353"/>
      <c r="T180" s="353"/>
      <c r="U180" s="353"/>
      <c r="V180" s="353"/>
      <c r="W180" s="353"/>
      <c r="X180" s="353"/>
      <c r="Y180" s="353"/>
      <c r="Z180" s="353"/>
      <c r="AA180" s="353"/>
      <c r="AB180" s="353"/>
      <c r="AC180" s="353"/>
      <c r="AD180" s="353"/>
      <c r="AE180" s="353"/>
      <c r="AF180" s="353"/>
      <c r="AG180" s="353"/>
      <c r="AH180" s="353"/>
      <c r="AI180" s="353"/>
      <c r="AJ180" s="353"/>
      <c r="AK180" s="353"/>
      <c r="AL180" s="353"/>
    </row>
    <row r="181" spans="1:38" s="153" customFormat="1" ht="12.5" x14ac:dyDescent="0.25">
      <c r="A181" s="355"/>
      <c r="L181" s="353"/>
      <c r="M181" s="353"/>
      <c r="N181" s="353"/>
      <c r="O181" s="353"/>
      <c r="P181" s="353"/>
      <c r="Q181" s="353"/>
      <c r="R181" s="353"/>
      <c r="S181" s="353"/>
      <c r="T181" s="353"/>
      <c r="U181" s="353"/>
      <c r="V181" s="353"/>
      <c r="W181" s="353"/>
      <c r="X181" s="353"/>
      <c r="Y181" s="353"/>
      <c r="Z181" s="353"/>
      <c r="AA181" s="353"/>
      <c r="AB181" s="353"/>
      <c r="AC181" s="353"/>
      <c r="AD181" s="353"/>
      <c r="AE181" s="353"/>
      <c r="AF181" s="353"/>
      <c r="AG181" s="353"/>
      <c r="AH181" s="353"/>
      <c r="AI181" s="353"/>
      <c r="AJ181" s="353"/>
      <c r="AK181" s="353"/>
      <c r="AL181" s="353"/>
    </row>
    <row r="182" spans="1:38" s="153" customFormat="1" ht="12.5" x14ac:dyDescent="0.25">
      <c r="A182" s="355"/>
      <c r="L182" s="353"/>
      <c r="M182" s="353"/>
      <c r="N182" s="353"/>
      <c r="O182" s="353"/>
      <c r="P182" s="353"/>
      <c r="Q182" s="353"/>
      <c r="R182" s="353"/>
      <c r="S182" s="353"/>
      <c r="T182" s="353"/>
      <c r="U182" s="353"/>
      <c r="V182" s="353"/>
      <c r="W182" s="353"/>
      <c r="X182" s="353"/>
      <c r="Y182" s="353"/>
      <c r="Z182" s="353"/>
      <c r="AA182" s="353"/>
      <c r="AB182" s="353"/>
      <c r="AC182" s="353"/>
      <c r="AD182" s="353"/>
      <c r="AE182" s="353"/>
      <c r="AF182" s="353"/>
      <c r="AG182" s="353"/>
      <c r="AH182" s="353"/>
      <c r="AI182" s="353"/>
      <c r="AJ182" s="353"/>
      <c r="AK182" s="353"/>
      <c r="AL182" s="353"/>
    </row>
    <row r="183" spans="1:38" s="153" customFormat="1" ht="12.5" x14ac:dyDescent="0.25">
      <c r="A183" s="355"/>
      <c r="L183" s="353"/>
      <c r="M183" s="353"/>
      <c r="N183" s="353"/>
      <c r="O183" s="353"/>
      <c r="P183" s="353"/>
      <c r="Q183" s="353"/>
      <c r="R183" s="353"/>
      <c r="S183" s="353"/>
      <c r="T183" s="353"/>
      <c r="U183" s="353"/>
      <c r="V183" s="353"/>
      <c r="W183" s="353"/>
      <c r="X183" s="353"/>
      <c r="Y183" s="353"/>
      <c r="Z183" s="353"/>
      <c r="AA183" s="353"/>
      <c r="AB183" s="353"/>
      <c r="AC183" s="353"/>
      <c r="AD183" s="353"/>
      <c r="AE183" s="353"/>
      <c r="AF183" s="353"/>
      <c r="AG183" s="353"/>
      <c r="AH183" s="353"/>
      <c r="AI183" s="353"/>
      <c r="AJ183" s="353"/>
      <c r="AK183" s="353"/>
      <c r="AL183" s="353"/>
    </row>
    <row r="184" spans="1:38" s="153" customFormat="1" ht="12.5" x14ac:dyDescent="0.25">
      <c r="A184" s="355"/>
      <c r="L184" s="353"/>
      <c r="M184" s="353"/>
      <c r="N184" s="353"/>
      <c r="O184" s="353"/>
      <c r="P184" s="353"/>
      <c r="Q184" s="353"/>
      <c r="R184" s="353"/>
      <c r="S184" s="353"/>
      <c r="T184" s="353"/>
      <c r="U184" s="353"/>
      <c r="V184" s="353"/>
      <c r="W184" s="353"/>
      <c r="X184" s="353"/>
      <c r="Y184" s="353"/>
      <c r="Z184" s="353"/>
      <c r="AA184" s="353"/>
      <c r="AB184" s="353"/>
      <c r="AC184" s="353"/>
      <c r="AD184" s="353"/>
      <c r="AE184" s="353"/>
      <c r="AF184" s="353"/>
      <c r="AG184" s="353"/>
      <c r="AH184" s="353"/>
      <c r="AI184" s="353"/>
      <c r="AJ184" s="353"/>
      <c r="AK184" s="353"/>
      <c r="AL184" s="353"/>
    </row>
    <row r="185" spans="1:38" s="153" customFormat="1" ht="12.5" x14ac:dyDescent="0.25">
      <c r="A185" s="355"/>
      <c r="L185" s="353"/>
      <c r="M185" s="353"/>
      <c r="N185" s="353"/>
      <c r="O185" s="353"/>
      <c r="P185" s="353"/>
      <c r="Q185" s="353"/>
      <c r="R185" s="353"/>
      <c r="S185" s="353"/>
      <c r="T185" s="353"/>
      <c r="U185" s="353"/>
      <c r="V185" s="353"/>
      <c r="W185" s="353"/>
      <c r="X185" s="353"/>
      <c r="Y185" s="353"/>
      <c r="Z185" s="353"/>
      <c r="AA185" s="353"/>
      <c r="AB185" s="353"/>
      <c r="AC185" s="353"/>
      <c r="AD185" s="353"/>
      <c r="AE185" s="353"/>
      <c r="AF185" s="353"/>
      <c r="AG185" s="353"/>
      <c r="AH185" s="353"/>
      <c r="AI185" s="353"/>
      <c r="AJ185" s="353"/>
      <c r="AK185" s="353"/>
      <c r="AL185" s="353"/>
    </row>
    <row r="186" spans="1:38" s="153" customFormat="1" ht="12.5" x14ac:dyDescent="0.25">
      <c r="A186" s="355"/>
      <c r="L186" s="353"/>
      <c r="M186" s="353"/>
      <c r="N186" s="353"/>
      <c r="O186" s="353"/>
      <c r="P186" s="353"/>
      <c r="Q186" s="353"/>
      <c r="R186" s="353"/>
      <c r="S186" s="353"/>
      <c r="T186" s="353"/>
      <c r="U186" s="353"/>
      <c r="V186" s="353"/>
      <c r="W186" s="353"/>
      <c r="X186" s="353"/>
      <c r="Y186" s="353"/>
      <c r="Z186" s="353"/>
      <c r="AA186" s="353"/>
      <c r="AB186" s="353"/>
      <c r="AC186" s="353"/>
      <c r="AD186" s="353"/>
      <c r="AE186" s="353"/>
      <c r="AF186" s="353"/>
      <c r="AG186" s="353"/>
      <c r="AH186" s="353"/>
      <c r="AI186" s="353"/>
      <c r="AJ186" s="353"/>
      <c r="AK186" s="353"/>
      <c r="AL186" s="353"/>
    </row>
    <row r="187" spans="1:38" s="153" customFormat="1" ht="12.5" x14ac:dyDescent="0.25">
      <c r="A187" s="355"/>
      <c r="L187" s="353"/>
      <c r="M187" s="353"/>
      <c r="N187" s="353"/>
      <c r="O187" s="353"/>
      <c r="P187" s="353"/>
      <c r="Q187" s="353"/>
      <c r="R187" s="353"/>
      <c r="S187" s="353"/>
      <c r="T187" s="353"/>
      <c r="U187" s="353"/>
      <c r="V187" s="353"/>
      <c r="W187" s="353"/>
      <c r="X187" s="353"/>
      <c r="Y187" s="353"/>
      <c r="Z187" s="353"/>
      <c r="AA187" s="353"/>
      <c r="AB187" s="353"/>
      <c r="AC187" s="353"/>
      <c r="AD187" s="353"/>
      <c r="AE187" s="353"/>
      <c r="AF187" s="353"/>
      <c r="AG187" s="353"/>
      <c r="AH187" s="353"/>
      <c r="AI187" s="353"/>
      <c r="AJ187" s="353"/>
      <c r="AK187" s="353"/>
      <c r="AL187" s="353"/>
    </row>
    <row r="188" spans="1:38" s="153" customFormat="1" ht="12.5" x14ac:dyDescent="0.25">
      <c r="A188" s="355"/>
      <c r="L188" s="353"/>
      <c r="M188" s="353"/>
      <c r="N188" s="353"/>
      <c r="O188" s="353"/>
      <c r="P188" s="353"/>
      <c r="Q188" s="353"/>
      <c r="R188" s="353"/>
      <c r="S188" s="353"/>
      <c r="T188" s="353"/>
      <c r="U188" s="353"/>
      <c r="V188" s="353"/>
      <c r="W188" s="353"/>
      <c r="X188" s="353"/>
      <c r="Y188" s="353"/>
      <c r="Z188" s="353"/>
      <c r="AA188" s="353"/>
      <c r="AB188" s="353"/>
      <c r="AC188" s="353"/>
      <c r="AD188" s="353"/>
      <c r="AE188" s="353"/>
      <c r="AF188" s="353"/>
      <c r="AG188" s="353"/>
      <c r="AH188" s="353"/>
      <c r="AI188" s="353"/>
      <c r="AJ188" s="353"/>
      <c r="AK188" s="353"/>
      <c r="AL188" s="353"/>
    </row>
    <row r="189" spans="1:38" s="153" customFormat="1" ht="12.5" x14ac:dyDescent="0.25">
      <c r="A189" s="355"/>
      <c r="L189" s="353"/>
      <c r="M189" s="353"/>
      <c r="N189" s="353"/>
      <c r="O189" s="353"/>
      <c r="P189" s="353"/>
      <c r="Q189" s="353"/>
      <c r="R189" s="353"/>
      <c r="S189" s="353"/>
      <c r="T189" s="353"/>
      <c r="U189" s="353"/>
      <c r="V189" s="353"/>
      <c r="W189" s="353"/>
      <c r="X189" s="353"/>
      <c r="Y189" s="353"/>
      <c r="Z189" s="353"/>
      <c r="AA189" s="353"/>
      <c r="AB189" s="353"/>
      <c r="AC189" s="353"/>
      <c r="AD189" s="353"/>
      <c r="AE189" s="353"/>
      <c r="AF189" s="353"/>
      <c r="AG189" s="353"/>
      <c r="AH189" s="353"/>
      <c r="AI189" s="353"/>
      <c r="AJ189" s="353"/>
      <c r="AK189" s="353"/>
      <c r="AL189" s="353"/>
    </row>
    <row r="190" spans="1:38" s="153" customFormat="1" ht="12.5" x14ac:dyDescent="0.25">
      <c r="A190" s="355"/>
      <c r="L190" s="353"/>
      <c r="M190" s="353"/>
      <c r="N190" s="353"/>
      <c r="O190" s="353"/>
      <c r="P190" s="353"/>
      <c r="Q190" s="353"/>
      <c r="R190" s="353"/>
      <c r="S190" s="353"/>
      <c r="T190" s="353"/>
      <c r="U190" s="353"/>
      <c r="V190" s="353"/>
      <c r="W190" s="353"/>
      <c r="X190" s="353"/>
      <c r="Y190" s="353"/>
      <c r="Z190" s="353"/>
      <c r="AA190" s="353"/>
      <c r="AB190" s="353"/>
      <c r="AC190" s="353"/>
      <c r="AD190" s="353"/>
      <c r="AE190" s="353"/>
      <c r="AF190" s="353"/>
      <c r="AG190" s="353"/>
      <c r="AH190" s="353"/>
      <c r="AI190" s="353"/>
      <c r="AJ190" s="353"/>
      <c r="AK190" s="353"/>
      <c r="AL190" s="353"/>
    </row>
    <row r="191" spans="1:38" s="153" customFormat="1" ht="12.5" x14ac:dyDescent="0.25">
      <c r="A191" s="355"/>
      <c r="L191" s="353"/>
      <c r="M191" s="353"/>
      <c r="N191" s="353"/>
      <c r="O191" s="353"/>
      <c r="P191" s="353"/>
      <c r="Q191" s="353"/>
      <c r="R191" s="353"/>
      <c r="S191" s="353"/>
      <c r="T191" s="353"/>
      <c r="U191" s="353"/>
      <c r="V191" s="353"/>
      <c r="W191" s="353"/>
      <c r="X191" s="353"/>
      <c r="Y191" s="353"/>
      <c r="Z191" s="353"/>
      <c r="AA191" s="353"/>
      <c r="AB191" s="353"/>
      <c r="AC191" s="353"/>
      <c r="AD191" s="353"/>
      <c r="AE191" s="353"/>
      <c r="AF191" s="353"/>
      <c r="AG191" s="353"/>
      <c r="AH191" s="353"/>
      <c r="AI191" s="353"/>
      <c r="AJ191" s="353"/>
      <c r="AK191" s="353"/>
      <c r="AL191" s="353"/>
    </row>
    <row r="192" spans="1:38" s="153" customFormat="1" ht="12.5" x14ac:dyDescent="0.25">
      <c r="A192" s="355"/>
      <c r="L192" s="353"/>
      <c r="M192" s="353"/>
      <c r="N192" s="353"/>
      <c r="O192" s="353"/>
      <c r="P192" s="353"/>
      <c r="Q192" s="353"/>
      <c r="R192" s="353"/>
      <c r="S192" s="353"/>
      <c r="T192" s="353"/>
      <c r="U192" s="353"/>
      <c r="V192" s="353"/>
      <c r="W192" s="353"/>
      <c r="X192" s="353"/>
      <c r="Y192" s="353"/>
      <c r="Z192" s="353"/>
      <c r="AA192" s="353"/>
      <c r="AB192" s="353"/>
      <c r="AC192" s="353"/>
      <c r="AD192" s="353"/>
      <c r="AE192" s="353"/>
      <c r="AF192" s="353"/>
      <c r="AG192" s="353"/>
      <c r="AH192" s="353"/>
      <c r="AI192" s="353"/>
      <c r="AJ192" s="353"/>
      <c r="AK192" s="353"/>
      <c r="AL192" s="353"/>
    </row>
    <row r="193" spans="1:38" s="153" customFormat="1" ht="12.5" x14ac:dyDescent="0.25">
      <c r="A193" s="355"/>
      <c r="L193" s="353"/>
      <c r="M193" s="353"/>
      <c r="N193" s="353"/>
      <c r="O193" s="353"/>
      <c r="P193" s="353"/>
      <c r="Q193" s="353"/>
      <c r="R193" s="353"/>
      <c r="S193" s="353"/>
      <c r="T193" s="353"/>
      <c r="U193" s="353"/>
      <c r="V193" s="353"/>
      <c r="W193" s="353"/>
      <c r="X193" s="353"/>
      <c r="Y193" s="353"/>
      <c r="Z193" s="353"/>
      <c r="AA193" s="353"/>
      <c r="AB193" s="353"/>
      <c r="AC193" s="353"/>
      <c r="AD193" s="353"/>
      <c r="AE193" s="353"/>
      <c r="AF193" s="353"/>
      <c r="AG193" s="353"/>
      <c r="AH193" s="353"/>
      <c r="AI193" s="353"/>
      <c r="AJ193" s="353"/>
      <c r="AK193" s="353"/>
      <c r="AL193" s="353"/>
    </row>
    <row r="194" spans="1:38" s="153" customFormat="1" ht="12.5" x14ac:dyDescent="0.25">
      <c r="A194" s="355"/>
      <c r="L194" s="353"/>
      <c r="M194" s="353"/>
      <c r="N194" s="353"/>
      <c r="O194" s="353"/>
      <c r="P194" s="353"/>
      <c r="Q194" s="353"/>
      <c r="R194" s="353"/>
      <c r="S194" s="353"/>
      <c r="T194" s="353"/>
      <c r="U194" s="353"/>
      <c r="V194" s="353"/>
      <c r="W194" s="353"/>
      <c r="X194" s="353"/>
      <c r="Y194" s="353"/>
      <c r="Z194" s="353"/>
      <c r="AA194" s="353"/>
      <c r="AB194" s="353"/>
      <c r="AC194" s="353"/>
      <c r="AD194" s="353"/>
      <c r="AE194" s="353"/>
      <c r="AF194" s="353"/>
      <c r="AG194" s="353"/>
      <c r="AH194" s="353"/>
      <c r="AI194" s="353"/>
      <c r="AJ194" s="353"/>
      <c r="AK194" s="353"/>
      <c r="AL194" s="353"/>
    </row>
    <row r="195" spans="1:38" s="153" customFormat="1" ht="12.5" x14ac:dyDescent="0.25">
      <c r="A195" s="355"/>
      <c r="L195" s="353"/>
      <c r="M195" s="353"/>
      <c r="N195" s="353"/>
      <c r="O195" s="353"/>
      <c r="P195" s="353"/>
      <c r="Q195" s="353"/>
      <c r="R195" s="353"/>
      <c r="S195" s="353"/>
      <c r="T195" s="353"/>
      <c r="U195" s="353"/>
      <c r="V195" s="353"/>
      <c r="W195" s="353"/>
      <c r="X195" s="353"/>
      <c r="Y195" s="353"/>
      <c r="Z195" s="353"/>
      <c r="AA195" s="353"/>
      <c r="AB195" s="353"/>
      <c r="AC195" s="353"/>
      <c r="AD195" s="353"/>
      <c r="AE195" s="353"/>
      <c r="AF195" s="353"/>
      <c r="AG195" s="353"/>
      <c r="AH195" s="353"/>
      <c r="AI195" s="353"/>
      <c r="AJ195" s="353"/>
      <c r="AK195" s="353"/>
      <c r="AL195" s="353"/>
    </row>
    <row r="196" spans="1:38" s="153" customFormat="1" ht="12.5" x14ac:dyDescent="0.25">
      <c r="A196" s="355"/>
      <c r="L196" s="353"/>
      <c r="M196" s="353"/>
      <c r="N196" s="353"/>
      <c r="O196" s="353"/>
      <c r="P196" s="353"/>
      <c r="Q196" s="353"/>
      <c r="R196" s="353"/>
      <c r="S196" s="353"/>
      <c r="T196" s="353"/>
      <c r="U196" s="353"/>
      <c r="V196" s="353"/>
      <c r="W196" s="353"/>
      <c r="X196" s="353"/>
      <c r="Y196" s="353"/>
      <c r="Z196" s="353"/>
      <c r="AA196" s="353"/>
      <c r="AB196" s="353"/>
      <c r="AC196" s="353"/>
      <c r="AD196" s="353"/>
      <c r="AE196" s="353"/>
      <c r="AF196" s="353"/>
      <c r="AG196" s="353"/>
      <c r="AH196" s="353"/>
      <c r="AI196" s="353"/>
      <c r="AJ196" s="353"/>
      <c r="AK196" s="353"/>
      <c r="AL196" s="353"/>
    </row>
    <row r="197" spans="1:38" s="153" customFormat="1" ht="12.5" x14ac:dyDescent="0.25">
      <c r="A197" s="355"/>
      <c r="L197" s="353"/>
      <c r="M197" s="353"/>
      <c r="N197" s="353"/>
      <c r="O197" s="353"/>
      <c r="P197" s="353"/>
      <c r="Q197" s="353"/>
      <c r="R197" s="353"/>
      <c r="S197" s="353"/>
      <c r="T197" s="353"/>
      <c r="U197" s="353"/>
      <c r="V197" s="353"/>
      <c r="W197" s="353"/>
      <c r="X197" s="353"/>
      <c r="Y197" s="353"/>
      <c r="Z197" s="353"/>
      <c r="AA197" s="353"/>
      <c r="AB197" s="353"/>
      <c r="AC197" s="353"/>
      <c r="AD197" s="353"/>
      <c r="AE197" s="353"/>
      <c r="AF197" s="353"/>
      <c r="AG197" s="353"/>
      <c r="AH197" s="353"/>
      <c r="AI197" s="353"/>
      <c r="AJ197" s="353"/>
      <c r="AK197" s="353"/>
      <c r="AL197" s="353"/>
    </row>
    <row r="198" spans="1:38" s="153" customFormat="1" ht="12.5" x14ac:dyDescent="0.25">
      <c r="A198" s="355"/>
      <c r="L198" s="353"/>
      <c r="M198" s="353"/>
      <c r="N198" s="353"/>
      <c r="O198" s="353"/>
      <c r="P198" s="353"/>
      <c r="Q198" s="353"/>
      <c r="R198" s="353"/>
      <c r="S198" s="353"/>
      <c r="T198" s="353"/>
      <c r="U198" s="353"/>
      <c r="V198" s="353"/>
      <c r="W198" s="353"/>
      <c r="X198" s="353"/>
      <c r="Y198" s="353"/>
      <c r="Z198" s="353"/>
      <c r="AA198" s="353"/>
      <c r="AB198" s="353"/>
      <c r="AC198" s="353"/>
      <c r="AD198" s="353"/>
      <c r="AE198" s="353"/>
      <c r="AF198" s="353"/>
      <c r="AG198" s="353"/>
      <c r="AH198" s="353"/>
      <c r="AI198" s="353"/>
      <c r="AJ198" s="353"/>
      <c r="AK198" s="353"/>
      <c r="AL198" s="353"/>
    </row>
    <row r="199" spans="1:38" s="153" customFormat="1" ht="12.5" x14ac:dyDescent="0.25">
      <c r="A199" s="355"/>
      <c r="L199" s="353"/>
      <c r="M199" s="353"/>
      <c r="N199" s="353"/>
      <c r="O199" s="353"/>
      <c r="P199" s="353"/>
      <c r="Q199" s="353"/>
      <c r="R199" s="353"/>
      <c r="S199" s="353"/>
      <c r="T199" s="353"/>
      <c r="U199" s="353"/>
      <c r="V199" s="353"/>
      <c r="W199" s="353"/>
      <c r="X199" s="353"/>
      <c r="Y199" s="353"/>
      <c r="Z199" s="353"/>
      <c r="AA199" s="353"/>
      <c r="AB199" s="353"/>
      <c r="AC199" s="353"/>
      <c r="AD199" s="353"/>
      <c r="AE199" s="353"/>
      <c r="AF199" s="353"/>
      <c r="AG199" s="353"/>
      <c r="AH199" s="353"/>
      <c r="AI199" s="353"/>
      <c r="AJ199" s="353"/>
      <c r="AK199" s="353"/>
      <c r="AL199" s="353"/>
    </row>
    <row r="200" spans="1:38" s="153" customFormat="1" ht="12.5" x14ac:dyDescent="0.25">
      <c r="A200" s="355"/>
      <c r="L200" s="353"/>
      <c r="M200" s="353"/>
      <c r="N200" s="353"/>
      <c r="O200" s="353"/>
      <c r="P200" s="353"/>
      <c r="Q200" s="353"/>
      <c r="R200" s="353"/>
      <c r="S200" s="353"/>
      <c r="T200" s="353"/>
      <c r="U200" s="353"/>
      <c r="V200" s="353"/>
      <c r="W200" s="353"/>
      <c r="X200" s="353"/>
      <c r="Y200" s="353"/>
      <c r="Z200" s="353"/>
      <c r="AA200" s="353"/>
      <c r="AB200" s="353"/>
      <c r="AC200" s="353"/>
      <c r="AD200" s="353"/>
      <c r="AE200" s="353"/>
      <c r="AF200" s="353"/>
      <c r="AG200" s="353"/>
      <c r="AH200" s="353"/>
      <c r="AI200" s="353"/>
      <c r="AJ200" s="353"/>
      <c r="AK200" s="353"/>
      <c r="AL200" s="353"/>
    </row>
    <row r="201" spans="1:38" s="153" customFormat="1" ht="12.5" x14ac:dyDescent="0.25">
      <c r="A201" s="355"/>
      <c r="L201" s="353"/>
      <c r="M201" s="353"/>
      <c r="N201" s="353"/>
      <c r="O201" s="353"/>
      <c r="P201" s="353"/>
      <c r="Q201" s="353"/>
      <c r="R201" s="353"/>
      <c r="S201" s="353"/>
      <c r="T201" s="353"/>
      <c r="U201" s="353"/>
      <c r="V201" s="353"/>
      <c r="W201" s="353"/>
      <c r="X201" s="353"/>
      <c r="Y201" s="353"/>
      <c r="Z201" s="353"/>
      <c r="AA201" s="353"/>
      <c r="AB201" s="353"/>
      <c r="AC201" s="353"/>
      <c r="AD201" s="353"/>
      <c r="AE201" s="353"/>
      <c r="AF201" s="353"/>
      <c r="AG201" s="353"/>
      <c r="AH201" s="353"/>
      <c r="AI201" s="353"/>
      <c r="AJ201" s="353"/>
      <c r="AK201" s="353"/>
      <c r="AL201" s="353"/>
    </row>
    <row r="202" spans="1:38" s="153" customFormat="1" ht="12.5" x14ac:dyDescent="0.25">
      <c r="A202" s="355"/>
      <c r="L202" s="353"/>
      <c r="M202" s="353"/>
      <c r="N202" s="353"/>
      <c r="O202" s="353"/>
      <c r="P202" s="353"/>
      <c r="Q202" s="353"/>
      <c r="R202" s="353"/>
      <c r="S202" s="353"/>
      <c r="T202" s="353"/>
      <c r="U202" s="353"/>
      <c r="V202" s="353"/>
      <c r="W202" s="353"/>
      <c r="X202" s="353"/>
      <c r="Y202" s="353"/>
      <c r="Z202" s="353"/>
      <c r="AA202" s="353"/>
      <c r="AB202" s="353"/>
      <c r="AC202" s="353"/>
      <c r="AD202" s="353"/>
      <c r="AE202" s="353"/>
      <c r="AF202" s="353"/>
      <c r="AG202" s="353"/>
      <c r="AH202" s="353"/>
      <c r="AI202" s="353"/>
      <c r="AJ202" s="353"/>
      <c r="AK202" s="353"/>
      <c r="AL202" s="353"/>
    </row>
    <row r="203" spans="1:38" s="153" customFormat="1" ht="12.5" x14ac:dyDescent="0.25">
      <c r="A203" s="355"/>
      <c r="L203" s="353"/>
      <c r="M203" s="353"/>
      <c r="N203" s="353"/>
      <c r="O203" s="353"/>
      <c r="P203" s="353"/>
      <c r="Q203" s="353"/>
      <c r="R203" s="353"/>
      <c r="S203" s="353"/>
      <c r="T203" s="353"/>
      <c r="U203" s="353"/>
      <c r="V203" s="353"/>
      <c r="W203" s="353"/>
      <c r="X203" s="353"/>
      <c r="Y203" s="353"/>
      <c r="Z203" s="353"/>
      <c r="AA203" s="353"/>
      <c r="AB203" s="353"/>
      <c r="AC203" s="353"/>
      <c r="AD203" s="353"/>
      <c r="AE203" s="353"/>
      <c r="AF203" s="353"/>
      <c r="AG203" s="353"/>
      <c r="AH203" s="353"/>
      <c r="AI203" s="353"/>
      <c r="AJ203" s="353"/>
      <c r="AK203" s="353"/>
      <c r="AL203" s="353"/>
    </row>
    <row r="204" spans="1:38" s="153" customFormat="1" ht="12.5" x14ac:dyDescent="0.25">
      <c r="A204" s="355"/>
      <c r="L204" s="353"/>
      <c r="M204" s="353"/>
      <c r="N204" s="353"/>
      <c r="O204" s="353"/>
      <c r="P204" s="353"/>
      <c r="Q204" s="353"/>
      <c r="R204" s="353"/>
      <c r="S204" s="353"/>
      <c r="T204" s="353"/>
      <c r="U204" s="353"/>
      <c r="V204" s="353"/>
      <c r="W204" s="353"/>
      <c r="X204" s="353"/>
      <c r="Y204" s="353"/>
      <c r="Z204" s="353"/>
      <c r="AA204" s="353"/>
      <c r="AB204" s="353"/>
      <c r="AC204" s="353"/>
      <c r="AD204" s="353"/>
      <c r="AE204" s="353"/>
      <c r="AF204" s="353"/>
      <c r="AG204" s="353"/>
      <c r="AH204" s="353"/>
      <c r="AI204" s="353"/>
      <c r="AJ204" s="353"/>
      <c r="AK204" s="353"/>
      <c r="AL204" s="353"/>
    </row>
    <row r="205" spans="1:38" s="153" customFormat="1" ht="12.5" x14ac:dyDescent="0.25">
      <c r="A205" s="355"/>
      <c r="L205" s="353"/>
      <c r="M205" s="353"/>
      <c r="N205" s="353"/>
      <c r="O205" s="353"/>
      <c r="P205" s="353"/>
      <c r="Q205" s="353"/>
      <c r="R205" s="353"/>
      <c r="S205" s="353"/>
      <c r="T205" s="353"/>
      <c r="U205" s="353"/>
      <c r="V205" s="353"/>
      <c r="W205" s="353"/>
      <c r="X205" s="353"/>
      <c r="Y205" s="353"/>
      <c r="Z205" s="353"/>
      <c r="AA205" s="353"/>
      <c r="AB205" s="353"/>
      <c r="AC205" s="353"/>
      <c r="AD205" s="353"/>
      <c r="AE205" s="353"/>
      <c r="AF205" s="353"/>
      <c r="AG205" s="353"/>
      <c r="AH205" s="353"/>
      <c r="AI205" s="353"/>
      <c r="AJ205" s="353"/>
      <c r="AK205" s="353"/>
      <c r="AL205" s="353"/>
    </row>
    <row r="206" spans="1:38" s="153" customFormat="1" ht="12.5" x14ac:dyDescent="0.25">
      <c r="A206" s="355"/>
      <c r="L206" s="353"/>
      <c r="M206" s="353"/>
      <c r="N206" s="353"/>
      <c r="O206" s="353"/>
      <c r="P206" s="353"/>
      <c r="Q206" s="353"/>
      <c r="R206" s="353"/>
      <c r="S206" s="353"/>
      <c r="T206" s="353"/>
      <c r="U206" s="353"/>
      <c r="V206" s="353"/>
      <c r="W206" s="353"/>
      <c r="X206" s="353"/>
      <c r="Y206" s="353"/>
      <c r="Z206" s="353"/>
      <c r="AA206" s="353"/>
      <c r="AB206" s="353"/>
      <c r="AC206" s="353"/>
      <c r="AD206" s="353"/>
      <c r="AE206" s="353"/>
      <c r="AF206" s="353"/>
      <c r="AG206" s="353"/>
      <c r="AH206" s="353"/>
      <c r="AI206" s="353"/>
      <c r="AJ206" s="353"/>
      <c r="AK206" s="353"/>
      <c r="AL206" s="353"/>
    </row>
    <row r="207" spans="1:38" s="153" customFormat="1" ht="12.5" x14ac:dyDescent="0.25">
      <c r="A207" s="355"/>
      <c r="L207" s="353"/>
      <c r="M207" s="353"/>
      <c r="N207" s="353"/>
      <c r="O207" s="353"/>
      <c r="P207" s="353"/>
      <c r="Q207" s="353"/>
      <c r="R207" s="353"/>
      <c r="S207" s="353"/>
      <c r="T207" s="353"/>
      <c r="U207" s="353"/>
      <c r="V207" s="353"/>
      <c r="W207" s="353"/>
      <c r="X207" s="353"/>
      <c r="Y207" s="353"/>
      <c r="Z207" s="353"/>
      <c r="AA207" s="353"/>
      <c r="AB207" s="353"/>
      <c r="AC207" s="353"/>
      <c r="AD207" s="353"/>
      <c r="AE207" s="353"/>
      <c r="AF207" s="353"/>
      <c r="AG207" s="353"/>
      <c r="AH207" s="353"/>
      <c r="AI207" s="353"/>
      <c r="AJ207" s="353"/>
      <c r="AK207" s="353"/>
      <c r="AL207" s="353"/>
    </row>
    <row r="208" spans="1:38" s="153" customFormat="1" ht="12.5" x14ac:dyDescent="0.25">
      <c r="A208" s="355"/>
      <c r="L208" s="353"/>
      <c r="M208" s="353"/>
      <c r="N208" s="353"/>
      <c r="O208" s="353"/>
      <c r="P208" s="353"/>
      <c r="Q208" s="353"/>
      <c r="R208" s="353"/>
      <c r="S208" s="353"/>
      <c r="T208" s="353"/>
      <c r="U208" s="353"/>
      <c r="V208" s="353"/>
      <c r="W208" s="353"/>
      <c r="X208" s="353"/>
      <c r="Y208" s="353"/>
      <c r="Z208" s="353"/>
      <c r="AA208" s="353"/>
      <c r="AB208" s="353"/>
      <c r="AC208" s="353"/>
      <c r="AD208" s="353"/>
      <c r="AE208" s="353"/>
      <c r="AF208" s="353"/>
      <c r="AG208" s="353"/>
      <c r="AH208" s="353"/>
      <c r="AI208" s="353"/>
      <c r="AJ208" s="353"/>
      <c r="AK208" s="353"/>
      <c r="AL208" s="353"/>
    </row>
    <row r="209" spans="1:38" s="153" customFormat="1" ht="12.5" x14ac:dyDescent="0.25">
      <c r="A209" s="355"/>
      <c r="L209" s="353"/>
      <c r="M209" s="353"/>
      <c r="N209" s="353"/>
      <c r="O209" s="353"/>
      <c r="P209" s="353"/>
      <c r="Q209" s="353"/>
      <c r="R209" s="353"/>
      <c r="S209" s="353"/>
      <c r="T209" s="353"/>
      <c r="U209" s="353"/>
      <c r="V209" s="353"/>
      <c r="W209" s="353"/>
      <c r="X209" s="353"/>
      <c r="Y209" s="353"/>
      <c r="Z209" s="353"/>
      <c r="AA209" s="353"/>
      <c r="AB209" s="353"/>
      <c r="AC209" s="353"/>
      <c r="AD209" s="353"/>
      <c r="AE209" s="353"/>
      <c r="AF209" s="353"/>
      <c r="AG209" s="353"/>
      <c r="AH209" s="353"/>
      <c r="AI209" s="353"/>
      <c r="AJ209" s="353"/>
      <c r="AK209" s="353"/>
      <c r="AL209" s="353"/>
    </row>
    <row r="210" spans="1:38" s="153" customFormat="1" ht="12.5" x14ac:dyDescent="0.25">
      <c r="A210" s="355"/>
      <c r="L210" s="353"/>
      <c r="M210" s="353"/>
      <c r="N210" s="353"/>
      <c r="O210" s="353"/>
      <c r="P210" s="353"/>
      <c r="Q210" s="353"/>
      <c r="R210" s="353"/>
      <c r="S210" s="353"/>
      <c r="T210" s="353"/>
      <c r="U210" s="353"/>
      <c r="V210" s="353"/>
      <c r="W210" s="353"/>
      <c r="X210" s="353"/>
      <c r="Y210" s="353"/>
      <c r="Z210" s="353"/>
      <c r="AA210" s="353"/>
      <c r="AB210" s="353"/>
      <c r="AC210" s="353"/>
      <c r="AD210" s="353"/>
      <c r="AE210" s="353"/>
      <c r="AF210" s="353"/>
      <c r="AG210" s="353"/>
      <c r="AH210" s="353"/>
      <c r="AI210" s="353"/>
      <c r="AJ210" s="353"/>
      <c r="AK210" s="353"/>
      <c r="AL210" s="353"/>
    </row>
    <row r="211" spans="1:38" s="153" customFormat="1" ht="12.5" x14ac:dyDescent="0.25">
      <c r="A211" s="355"/>
      <c r="L211" s="353"/>
      <c r="M211" s="353"/>
      <c r="N211" s="353"/>
      <c r="O211" s="353"/>
      <c r="P211" s="353"/>
      <c r="Q211" s="353"/>
      <c r="R211" s="353"/>
      <c r="S211" s="353"/>
      <c r="T211" s="353"/>
      <c r="U211" s="353"/>
      <c r="V211" s="353"/>
      <c r="W211" s="353"/>
      <c r="X211" s="353"/>
      <c r="Y211" s="353"/>
      <c r="Z211" s="353"/>
      <c r="AA211" s="353"/>
      <c r="AB211" s="353"/>
      <c r="AC211" s="353"/>
      <c r="AD211" s="353"/>
      <c r="AE211" s="353"/>
      <c r="AF211" s="353"/>
      <c r="AG211" s="353"/>
      <c r="AH211" s="353"/>
      <c r="AI211" s="353"/>
      <c r="AJ211" s="353"/>
      <c r="AK211" s="353"/>
      <c r="AL211" s="353"/>
    </row>
    <row r="212" spans="1:38" s="153" customFormat="1" ht="12.5" x14ac:dyDescent="0.25">
      <c r="A212" s="355"/>
      <c r="L212" s="353"/>
      <c r="M212" s="353"/>
      <c r="N212" s="353"/>
      <c r="O212" s="353"/>
      <c r="P212" s="353"/>
      <c r="Q212" s="353"/>
      <c r="R212" s="353"/>
      <c r="S212" s="353"/>
      <c r="T212" s="353"/>
      <c r="U212" s="353"/>
      <c r="V212" s="353"/>
      <c r="W212" s="353"/>
      <c r="X212" s="353"/>
      <c r="Y212" s="353"/>
      <c r="Z212" s="353"/>
      <c r="AA212" s="353"/>
      <c r="AB212" s="353"/>
      <c r="AC212" s="353"/>
      <c r="AD212" s="353"/>
      <c r="AE212" s="353"/>
      <c r="AF212" s="353"/>
      <c r="AG212" s="353"/>
      <c r="AH212" s="353"/>
      <c r="AI212" s="353"/>
      <c r="AJ212" s="353"/>
      <c r="AK212" s="353"/>
      <c r="AL212" s="353"/>
    </row>
    <row r="213" spans="1:38" s="153" customFormat="1" ht="12.5" x14ac:dyDescent="0.25">
      <c r="A213" s="355"/>
      <c r="L213" s="353"/>
      <c r="M213" s="353"/>
      <c r="N213" s="353"/>
      <c r="O213" s="353"/>
      <c r="P213" s="353"/>
      <c r="Q213" s="353"/>
      <c r="R213" s="353"/>
      <c r="S213" s="353"/>
      <c r="T213" s="353"/>
      <c r="U213" s="353"/>
      <c r="V213" s="353"/>
      <c r="W213" s="353"/>
      <c r="X213" s="353"/>
      <c r="Y213" s="353"/>
      <c r="Z213" s="353"/>
      <c r="AA213" s="353"/>
      <c r="AB213" s="353"/>
      <c r="AC213" s="353"/>
      <c r="AD213" s="353"/>
      <c r="AE213" s="353"/>
      <c r="AF213" s="353"/>
      <c r="AG213" s="353"/>
      <c r="AH213" s="353"/>
      <c r="AI213" s="353"/>
      <c r="AJ213" s="353"/>
      <c r="AK213" s="353"/>
      <c r="AL213" s="353"/>
    </row>
    <row r="214" spans="1:38" s="153" customFormat="1" ht="12.5" x14ac:dyDescent="0.25">
      <c r="A214" s="355"/>
      <c r="L214" s="353"/>
      <c r="M214" s="353"/>
      <c r="N214" s="353"/>
      <c r="O214" s="353"/>
      <c r="P214" s="353"/>
      <c r="Q214" s="353"/>
      <c r="R214" s="353"/>
      <c r="S214" s="353"/>
      <c r="T214" s="353"/>
      <c r="U214" s="353"/>
      <c r="V214" s="353"/>
      <c r="W214" s="353"/>
      <c r="X214" s="353"/>
      <c r="Y214" s="353"/>
      <c r="Z214" s="353"/>
      <c r="AA214" s="353"/>
      <c r="AB214" s="353"/>
      <c r="AC214" s="353"/>
      <c r="AD214" s="353"/>
      <c r="AE214" s="353"/>
      <c r="AF214" s="353"/>
      <c r="AG214" s="353"/>
      <c r="AH214" s="353"/>
      <c r="AI214" s="353"/>
      <c r="AJ214" s="353"/>
      <c r="AK214" s="353"/>
      <c r="AL214" s="353"/>
    </row>
    <row r="215" spans="1:38" s="153" customFormat="1" ht="12.5" x14ac:dyDescent="0.25">
      <c r="A215" s="355"/>
      <c r="L215" s="353"/>
      <c r="M215" s="353"/>
      <c r="N215" s="353"/>
      <c r="O215" s="353"/>
      <c r="P215" s="353"/>
      <c r="Q215" s="353"/>
      <c r="R215" s="353"/>
      <c r="S215" s="353"/>
      <c r="T215" s="353"/>
      <c r="U215" s="353"/>
      <c r="V215" s="353"/>
      <c r="W215" s="353"/>
      <c r="X215" s="353"/>
      <c r="Y215" s="353"/>
      <c r="Z215" s="353"/>
      <c r="AA215" s="353"/>
      <c r="AB215" s="353"/>
      <c r="AC215" s="353"/>
      <c r="AD215" s="353"/>
      <c r="AE215" s="353"/>
      <c r="AF215" s="353"/>
      <c r="AG215" s="353"/>
      <c r="AH215" s="353"/>
      <c r="AI215" s="353"/>
      <c r="AJ215" s="353"/>
      <c r="AK215" s="353"/>
      <c r="AL215" s="353"/>
    </row>
    <row r="216" spans="1:38" s="153" customFormat="1" ht="12.5" x14ac:dyDescent="0.25">
      <c r="A216" s="355"/>
      <c r="L216" s="353"/>
      <c r="M216" s="353"/>
      <c r="N216" s="353"/>
      <c r="O216" s="353"/>
      <c r="P216" s="353"/>
      <c r="Q216" s="353"/>
      <c r="R216" s="353"/>
      <c r="S216" s="353"/>
      <c r="T216" s="353"/>
      <c r="U216" s="353"/>
      <c r="V216" s="353"/>
      <c r="W216" s="353"/>
      <c r="X216" s="353"/>
      <c r="Y216" s="353"/>
      <c r="Z216" s="353"/>
      <c r="AA216" s="353"/>
      <c r="AB216" s="353"/>
      <c r="AC216" s="353"/>
      <c r="AD216" s="353"/>
      <c r="AE216" s="353"/>
      <c r="AF216" s="353"/>
      <c r="AG216" s="353"/>
      <c r="AH216" s="353"/>
      <c r="AI216" s="353"/>
      <c r="AJ216" s="353"/>
      <c r="AK216" s="353"/>
      <c r="AL216" s="353"/>
    </row>
    <row r="217" spans="1:38" s="153" customFormat="1" ht="12.5" x14ac:dyDescent="0.25">
      <c r="A217" s="355"/>
      <c r="L217" s="353"/>
      <c r="M217" s="353"/>
      <c r="N217" s="353"/>
      <c r="O217" s="353"/>
      <c r="P217" s="353"/>
      <c r="Q217" s="353"/>
      <c r="R217" s="353"/>
      <c r="S217" s="353"/>
      <c r="T217" s="353"/>
      <c r="U217" s="353"/>
      <c r="V217" s="353"/>
      <c r="W217" s="353"/>
      <c r="X217" s="353"/>
      <c r="Y217" s="353"/>
      <c r="Z217" s="353"/>
      <c r="AA217" s="353"/>
      <c r="AB217" s="353"/>
      <c r="AC217" s="353"/>
      <c r="AD217" s="353"/>
      <c r="AE217" s="353"/>
      <c r="AF217" s="353"/>
      <c r="AG217" s="353"/>
      <c r="AH217" s="353"/>
      <c r="AI217" s="353"/>
      <c r="AJ217" s="353"/>
      <c r="AK217" s="353"/>
      <c r="AL217" s="353"/>
    </row>
    <row r="218" spans="1:38" s="153" customFormat="1" ht="12.5" x14ac:dyDescent="0.25">
      <c r="A218" s="355"/>
      <c r="L218" s="353"/>
      <c r="M218" s="353"/>
      <c r="N218" s="353"/>
      <c r="O218" s="353"/>
      <c r="P218" s="353"/>
      <c r="Q218" s="353"/>
      <c r="R218" s="353"/>
      <c r="S218" s="353"/>
      <c r="T218" s="353"/>
      <c r="U218" s="353"/>
      <c r="V218" s="353"/>
      <c r="W218" s="353"/>
      <c r="X218" s="353"/>
      <c r="Y218" s="353"/>
      <c r="Z218" s="353"/>
      <c r="AA218" s="353"/>
      <c r="AB218" s="353"/>
      <c r="AC218" s="353"/>
      <c r="AD218" s="353"/>
      <c r="AE218" s="353"/>
      <c r="AF218" s="353"/>
      <c r="AG218" s="353"/>
      <c r="AH218" s="353"/>
      <c r="AI218" s="353"/>
      <c r="AJ218" s="353"/>
      <c r="AK218" s="353"/>
      <c r="AL218" s="353"/>
    </row>
    <row r="219" spans="1:38" s="153" customFormat="1" ht="12.5" x14ac:dyDescent="0.25">
      <c r="A219" s="355"/>
      <c r="L219" s="353"/>
      <c r="M219" s="353"/>
      <c r="N219" s="353"/>
      <c r="O219" s="353"/>
      <c r="P219" s="353"/>
      <c r="Q219" s="353"/>
      <c r="R219" s="353"/>
      <c r="S219" s="353"/>
      <c r="T219" s="353"/>
      <c r="U219" s="353"/>
      <c r="V219" s="353"/>
      <c r="W219" s="353"/>
      <c r="X219" s="353"/>
      <c r="Y219" s="353"/>
      <c r="Z219" s="353"/>
      <c r="AA219" s="353"/>
      <c r="AB219" s="353"/>
      <c r="AC219" s="353"/>
      <c r="AD219" s="353"/>
      <c r="AE219" s="353"/>
      <c r="AF219" s="353"/>
      <c r="AG219" s="353"/>
      <c r="AH219" s="353"/>
      <c r="AI219" s="353"/>
      <c r="AJ219" s="353"/>
      <c r="AK219" s="353"/>
      <c r="AL219" s="353"/>
    </row>
    <row r="220" spans="1:38" s="153" customFormat="1" ht="12.5" x14ac:dyDescent="0.25">
      <c r="A220" s="355"/>
      <c r="L220" s="353"/>
      <c r="M220" s="353"/>
      <c r="N220" s="353"/>
      <c r="O220" s="353"/>
      <c r="P220" s="353"/>
      <c r="Q220" s="353"/>
      <c r="R220" s="353"/>
      <c r="S220" s="353"/>
      <c r="T220" s="353"/>
      <c r="U220" s="353"/>
      <c r="V220" s="353"/>
      <c r="W220" s="353"/>
      <c r="X220" s="353"/>
      <c r="Y220" s="353"/>
      <c r="Z220" s="353"/>
      <c r="AA220" s="353"/>
      <c r="AB220" s="353"/>
      <c r="AC220" s="353"/>
      <c r="AD220" s="353"/>
      <c r="AE220" s="353"/>
      <c r="AF220" s="353"/>
      <c r="AG220" s="353"/>
      <c r="AH220" s="353"/>
      <c r="AI220" s="353"/>
      <c r="AJ220" s="353"/>
      <c r="AK220" s="353"/>
      <c r="AL220" s="353"/>
    </row>
    <row r="221" spans="1:38" s="153" customFormat="1" ht="12.5" x14ac:dyDescent="0.25">
      <c r="A221" s="355"/>
      <c r="L221" s="353"/>
      <c r="M221" s="353"/>
      <c r="N221" s="353"/>
      <c r="O221" s="353"/>
      <c r="P221" s="353"/>
      <c r="Q221" s="353"/>
      <c r="R221" s="353"/>
      <c r="S221" s="353"/>
      <c r="T221" s="353"/>
      <c r="U221" s="353"/>
      <c r="V221" s="353"/>
      <c r="W221" s="353"/>
      <c r="X221" s="353"/>
      <c r="Y221" s="353"/>
      <c r="Z221" s="353"/>
      <c r="AA221" s="353"/>
      <c r="AB221" s="353"/>
      <c r="AC221" s="353"/>
      <c r="AD221" s="353"/>
      <c r="AE221" s="353"/>
      <c r="AF221" s="353"/>
      <c r="AG221" s="353"/>
      <c r="AH221" s="353"/>
      <c r="AI221" s="353"/>
      <c r="AJ221" s="353"/>
      <c r="AK221" s="353"/>
      <c r="AL221" s="353"/>
    </row>
    <row r="222" spans="1:38" s="153" customFormat="1" ht="12.5" x14ac:dyDescent="0.25">
      <c r="A222" s="355"/>
      <c r="L222" s="353"/>
      <c r="M222" s="353"/>
      <c r="N222" s="353"/>
      <c r="O222" s="353"/>
      <c r="P222" s="353"/>
      <c r="Q222" s="353"/>
      <c r="R222" s="353"/>
      <c r="S222" s="353"/>
      <c r="T222" s="353"/>
      <c r="U222" s="353"/>
      <c r="V222" s="353"/>
      <c r="W222" s="353"/>
      <c r="X222" s="353"/>
      <c r="Y222" s="353"/>
      <c r="Z222" s="353"/>
      <c r="AA222" s="353"/>
      <c r="AB222" s="353"/>
      <c r="AC222" s="353"/>
      <c r="AD222" s="353"/>
      <c r="AE222" s="353"/>
      <c r="AF222" s="353"/>
      <c r="AG222" s="353"/>
      <c r="AH222" s="353"/>
      <c r="AI222" s="353"/>
      <c r="AJ222" s="353"/>
      <c r="AK222" s="353"/>
      <c r="AL222" s="353"/>
    </row>
    <row r="223" spans="1:38" s="153" customFormat="1" ht="12.5" x14ac:dyDescent="0.25">
      <c r="A223" s="355"/>
      <c r="L223" s="353"/>
      <c r="M223" s="353"/>
      <c r="N223" s="353"/>
      <c r="O223" s="353"/>
      <c r="P223" s="353"/>
      <c r="Q223" s="353"/>
      <c r="R223" s="353"/>
      <c r="S223" s="353"/>
      <c r="T223" s="353"/>
      <c r="U223" s="353"/>
      <c r="V223" s="353"/>
      <c r="W223" s="353"/>
      <c r="X223" s="353"/>
      <c r="Y223" s="353"/>
      <c r="Z223" s="353"/>
      <c r="AA223" s="353"/>
      <c r="AB223" s="353"/>
      <c r="AC223" s="353"/>
      <c r="AD223" s="353"/>
      <c r="AE223" s="353"/>
      <c r="AF223" s="353"/>
      <c r="AG223" s="353"/>
      <c r="AH223" s="353"/>
      <c r="AI223" s="353"/>
      <c r="AJ223" s="353"/>
      <c r="AK223" s="353"/>
      <c r="AL223" s="353"/>
    </row>
    <row r="224" spans="1:38" s="153" customFormat="1" ht="12.5" x14ac:dyDescent="0.25">
      <c r="A224" s="355"/>
      <c r="L224" s="353"/>
      <c r="M224" s="353"/>
      <c r="N224" s="353"/>
      <c r="O224" s="353"/>
      <c r="P224" s="353"/>
      <c r="Q224" s="353"/>
      <c r="R224" s="353"/>
      <c r="S224" s="353"/>
      <c r="T224" s="353"/>
      <c r="U224" s="353"/>
      <c r="V224" s="353"/>
      <c r="W224" s="353"/>
      <c r="X224" s="353"/>
      <c r="Y224" s="353"/>
      <c r="Z224" s="353"/>
      <c r="AA224" s="353"/>
      <c r="AB224" s="353"/>
      <c r="AC224" s="353"/>
      <c r="AD224" s="353"/>
      <c r="AE224" s="353"/>
      <c r="AF224" s="353"/>
      <c r="AG224" s="353"/>
      <c r="AH224" s="353"/>
      <c r="AI224" s="353"/>
      <c r="AJ224" s="353"/>
      <c r="AK224" s="353"/>
      <c r="AL224" s="353"/>
    </row>
    <row r="225" spans="1:38" s="153" customFormat="1" ht="12.5" x14ac:dyDescent="0.25">
      <c r="A225" s="355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</row>
    <row r="226" spans="1:38" s="153" customFormat="1" ht="12.5" x14ac:dyDescent="0.25">
      <c r="A226" s="355"/>
      <c r="L226" s="353"/>
      <c r="M226" s="353"/>
      <c r="N226" s="353"/>
      <c r="O226" s="353"/>
      <c r="P226" s="353"/>
      <c r="Q226" s="353"/>
      <c r="R226" s="353"/>
      <c r="S226" s="353"/>
      <c r="T226" s="353"/>
      <c r="U226" s="353"/>
      <c r="V226" s="353"/>
      <c r="W226" s="353"/>
      <c r="X226" s="353"/>
      <c r="Y226" s="353"/>
      <c r="Z226" s="353"/>
      <c r="AA226" s="353"/>
      <c r="AB226" s="353"/>
      <c r="AC226" s="353"/>
      <c r="AD226" s="353"/>
      <c r="AE226" s="353"/>
      <c r="AF226" s="353"/>
      <c r="AG226" s="353"/>
      <c r="AH226" s="353"/>
      <c r="AI226" s="353"/>
      <c r="AJ226" s="353"/>
      <c r="AK226" s="353"/>
      <c r="AL226" s="353"/>
    </row>
    <row r="227" spans="1:38" s="153" customFormat="1" ht="12.5" x14ac:dyDescent="0.25">
      <c r="A227" s="355"/>
      <c r="L227" s="353"/>
      <c r="M227" s="353"/>
      <c r="N227" s="353"/>
      <c r="O227" s="353"/>
      <c r="P227" s="353"/>
      <c r="Q227" s="353"/>
      <c r="R227" s="353"/>
      <c r="S227" s="353"/>
      <c r="T227" s="353"/>
      <c r="U227" s="353"/>
      <c r="V227" s="353"/>
      <c r="W227" s="353"/>
      <c r="X227" s="353"/>
      <c r="Y227" s="353"/>
      <c r="Z227" s="353"/>
      <c r="AA227" s="353"/>
      <c r="AB227" s="353"/>
      <c r="AC227" s="353"/>
      <c r="AD227" s="353"/>
      <c r="AE227" s="353"/>
      <c r="AF227" s="353"/>
      <c r="AG227" s="353"/>
      <c r="AH227" s="353"/>
      <c r="AI227" s="353"/>
      <c r="AJ227" s="353"/>
      <c r="AK227" s="353"/>
      <c r="AL227" s="353"/>
    </row>
    <row r="228" spans="1:38" s="153" customFormat="1" ht="12.5" x14ac:dyDescent="0.25">
      <c r="A228" s="355"/>
      <c r="L228" s="353"/>
      <c r="M228" s="353"/>
      <c r="N228" s="353"/>
      <c r="O228" s="353"/>
      <c r="P228" s="353"/>
      <c r="Q228" s="353"/>
      <c r="R228" s="353"/>
      <c r="S228" s="353"/>
      <c r="T228" s="353"/>
      <c r="U228" s="353"/>
      <c r="V228" s="353"/>
      <c r="W228" s="353"/>
      <c r="X228" s="353"/>
      <c r="Y228" s="353"/>
      <c r="Z228" s="353"/>
      <c r="AA228" s="353"/>
      <c r="AB228" s="353"/>
      <c r="AC228" s="353"/>
      <c r="AD228" s="353"/>
      <c r="AE228" s="353"/>
      <c r="AF228" s="353"/>
      <c r="AG228" s="353"/>
      <c r="AH228" s="353"/>
      <c r="AI228" s="353"/>
      <c r="AJ228" s="353"/>
      <c r="AK228" s="353"/>
      <c r="AL228" s="353"/>
    </row>
    <row r="229" spans="1:38" s="153" customFormat="1" ht="12.5" x14ac:dyDescent="0.25">
      <c r="A229" s="355"/>
      <c r="L229" s="353"/>
      <c r="M229" s="353"/>
      <c r="N229" s="353"/>
      <c r="O229" s="353"/>
      <c r="P229" s="353"/>
      <c r="Q229" s="353"/>
      <c r="R229" s="353"/>
      <c r="S229" s="353"/>
      <c r="T229" s="353"/>
      <c r="U229" s="353"/>
      <c r="V229" s="353"/>
      <c r="W229" s="353"/>
      <c r="X229" s="353"/>
      <c r="Y229" s="353"/>
      <c r="Z229" s="353"/>
      <c r="AA229" s="353"/>
      <c r="AB229" s="353"/>
      <c r="AC229" s="353"/>
      <c r="AD229" s="353"/>
      <c r="AE229" s="353"/>
      <c r="AF229" s="353"/>
      <c r="AG229" s="353"/>
      <c r="AH229" s="353"/>
      <c r="AI229" s="353"/>
      <c r="AJ229" s="353"/>
      <c r="AK229" s="353"/>
      <c r="AL229" s="353"/>
    </row>
    <row r="230" spans="1:38" s="153" customFormat="1" ht="12.5" x14ac:dyDescent="0.25">
      <c r="A230" s="355"/>
      <c r="L230" s="353"/>
      <c r="M230" s="353"/>
      <c r="N230" s="353"/>
      <c r="O230" s="353"/>
      <c r="P230" s="353"/>
      <c r="Q230" s="353"/>
      <c r="R230" s="353"/>
      <c r="S230" s="353"/>
      <c r="T230" s="353"/>
      <c r="U230" s="353"/>
      <c r="V230" s="353"/>
      <c r="W230" s="353"/>
      <c r="X230" s="353"/>
      <c r="Y230" s="353"/>
      <c r="Z230" s="353"/>
      <c r="AA230" s="353"/>
      <c r="AB230" s="353"/>
      <c r="AC230" s="353"/>
      <c r="AD230" s="353"/>
      <c r="AE230" s="353"/>
      <c r="AF230" s="353"/>
      <c r="AG230" s="353"/>
      <c r="AH230" s="353"/>
      <c r="AI230" s="353"/>
      <c r="AJ230" s="353"/>
      <c r="AK230" s="353"/>
      <c r="AL230" s="353"/>
    </row>
    <row r="231" spans="1:38" s="153" customFormat="1" ht="12.5" x14ac:dyDescent="0.25">
      <c r="A231" s="355"/>
      <c r="L231" s="353"/>
      <c r="M231" s="353"/>
      <c r="N231" s="353"/>
      <c r="O231" s="353"/>
      <c r="P231" s="353"/>
      <c r="Q231" s="353"/>
      <c r="R231" s="353"/>
      <c r="S231" s="353"/>
      <c r="T231" s="353"/>
      <c r="U231" s="353"/>
      <c r="V231" s="353"/>
      <c r="W231" s="353"/>
      <c r="X231" s="353"/>
      <c r="Y231" s="353"/>
      <c r="Z231" s="353"/>
      <c r="AA231" s="353"/>
      <c r="AB231" s="353"/>
      <c r="AC231" s="353"/>
      <c r="AD231" s="353"/>
      <c r="AE231" s="353"/>
      <c r="AF231" s="353"/>
      <c r="AG231" s="353"/>
      <c r="AH231" s="353"/>
      <c r="AI231" s="353"/>
      <c r="AJ231" s="353"/>
      <c r="AK231" s="353"/>
      <c r="AL231" s="353"/>
    </row>
    <row r="232" spans="1:38" s="153" customFormat="1" ht="12.5" x14ac:dyDescent="0.25">
      <c r="A232" s="355"/>
      <c r="L232" s="353"/>
      <c r="M232" s="353"/>
      <c r="N232" s="353"/>
      <c r="O232" s="353"/>
      <c r="P232" s="353"/>
      <c r="Q232" s="353"/>
      <c r="R232" s="353"/>
      <c r="S232" s="353"/>
      <c r="T232" s="353"/>
      <c r="U232" s="353"/>
      <c r="V232" s="353"/>
      <c r="W232" s="353"/>
      <c r="X232" s="353"/>
      <c r="Y232" s="353"/>
      <c r="Z232" s="353"/>
      <c r="AA232" s="353"/>
      <c r="AB232" s="353"/>
      <c r="AC232" s="353"/>
      <c r="AD232" s="353"/>
      <c r="AE232" s="353"/>
      <c r="AF232" s="353"/>
      <c r="AG232" s="353"/>
      <c r="AH232" s="353"/>
      <c r="AI232" s="353"/>
      <c r="AJ232" s="353"/>
      <c r="AK232" s="353"/>
      <c r="AL232" s="353"/>
    </row>
    <row r="233" spans="1:38" s="153" customFormat="1" ht="12.5" x14ac:dyDescent="0.25">
      <c r="A233" s="355"/>
      <c r="L233" s="353"/>
      <c r="M233" s="353"/>
      <c r="N233" s="353"/>
      <c r="O233" s="353"/>
      <c r="P233" s="353"/>
      <c r="Q233" s="353"/>
      <c r="R233" s="353"/>
      <c r="S233" s="353"/>
      <c r="T233" s="353"/>
      <c r="U233" s="353"/>
      <c r="V233" s="353"/>
      <c r="W233" s="353"/>
      <c r="X233" s="353"/>
      <c r="Y233" s="353"/>
      <c r="Z233" s="353"/>
      <c r="AA233" s="353"/>
      <c r="AB233" s="353"/>
      <c r="AC233" s="353"/>
      <c r="AD233" s="353"/>
      <c r="AE233" s="353"/>
      <c r="AF233" s="353"/>
      <c r="AG233" s="353"/>
      <c r="AH233" s="353"/>
      <c r="AI233" s="353"/>
      <c r="AJ233" s="353"/>
      <c r="AK233" s="353"/>
      <c r="AL233" s="353"/>
    </row>
    <row r="234" spans="1:38" s="153" customFormat="1" ht="12.5" x14ac:dyDescent="0.25">
      <c r="A234" s="355"/>
      <c r="L234" s="353"/>
      <c r="M234" s="353"/>
      <c r="N234" s="353"/>
      <c r="O234" s="353"/>
      <c r="P234" s="353"/>
      <c r="Q234" s="353"/>
      <c r="R234" s="353"/>
      <c r="S234" s="353"/>
      <c r="T234" s="353"/>
      <c r="U234" s="353"/>
      <c r="V234" s="353"/>
      <c r="W234" s="353"/>
      <c r="X234" s="353"/>
      <c r="Y234" s="353"/>
      <c r="Z234" s="353"/>
      <c r="AA234" s="353"/>
      <c r="AB234" s="353"/>
      <c r="AC234" s="353"/>
      <c r="AD234" s="353"/>
      <c r="AE234" s="353"/>
      <c r="AF234" s="353"/>
      <c r="AG234" s="353"/>
      <c r="AH234" s="353"/>
      <c r="AI234" s="353"/>
      <c r="AJ234" s="353"/>
      <c r="AK234" s="353"/>
      <c r="AL234" s="353"/>
    </row>
    <row r="235" spans="1:38" s="153" customFormat="1" ht="12.5" x14ac:dyDescent="0.25">
      <c r="A235" s="355"/>
      <c r="L235" s="353"/>
      <c r="M235" s="353"/>
      <c r="N235" s="353"/>
      <c r="O235" s="353"/>
      <c r="P235" s="353"/>
      <c r="Q235" s="353"/>
      <c r="R235" s="353"/>
      <c r="S235" s="353"/>
      <c r="T235" s="353"/>
      <c r="U235" s="353"/>
      <c r="V235" s="353"/>
      <c r="W235" s="353"/>
      <c r="X235" s="353"/>
      <c r="Y235" s="353"/>
      <c r="Z235" s="353"/>
      <c r="AA235" s="353"/>
      <c r="AB235" s="353"/>
      <c r="AC235" s="353"/>
      <c r="AD235" s="353"/>
      <c r="AE235" s="353"/>
      <c r="AF235" s="353"/>
      <c r="AG235" s="353"/>
      <c r="AH235" s="353"/>
      <c r="AI235" s="353"/>
      <c r="AJ235" s="353"/>
      <c r="AK235" s="353"/>
      <c r="AL235" s="353"/>
    </row>
    <row r="236" spans="1:38" s="153" customFormat="1" ht="12.5" x14ac:dyDescent="0.25">
      <c r="A236" s="355"/>
      <c r="L236" s="353"/>
      <c r="M236" s="353"/>
      <c r="N236" s="353"/>
      <c r="O236" s="353"/>
      <c r="P236" s="353"/>
      <c r="Q236" s="353"/>
      <c r="R236" s="353"/>
      <c r="S236" s="353"/>
      <c r="T236" s="353"/>
      <c r="U236" s="353"/>
      <c r="V236" s="353"/>
      <c r="W236" s="353"/>
      <c r="X236" s="353"/>
      <c r="Y236" s="353"/>
      <c r="Z236" s="353"/>
      <c r="AA236" s="353"/>
      <c r="AB236" s="353"/>
      <c r="AC236" s="353"/>
      <c r="AD236" s="353"/>
      <c r="AE236" s="353"/>
      <c r="AF236" s="353"/>
      <c r="AG236" s="353"/>
      <c r="AH236" s="353"/>
      <c r="AI236" s="353"/>
      <c r="AJ236" s="353"/>
      <c r="AK236" s="353"/>
      <c r="AL236" s="353"/>
    </row>
    <row r="237" spans="1:38" s="153" customFormat="1" ht="12.5" x14ac:dyDescent="0.25">
      <c r="A237" s="355"/>
      <c r="L237" s="353"/>
      <c r="M237" s="353"/>
      <c r="N237" s="353"/>
      <c r="O237" s="353"/>
      <c r="P237" s="353"/>
      <c r="Q237" s="353"/>
      <c r="R237" s="353"/>
      <c r="S237" s="353"/>
      <c r="T237" s="353"/>
      <c r="U237" s="353"/>
      <c r="V237" s="353"/>
      <c r="W237" s="353"/>
      <c r="X237" s="353"/>
      <c r="Y237" s="353"/>
      <c r="Z237" s="353"/>
      <c r="AA237" s="353"/>
      <c r="AB237" s="353"/>
      <c r="AC237" s="353"/>
      <c r="AD237" s="353"/>
      <c r="AE237" s="353"/>
      <c r="AF237" s="353"/>
      <c r="AG237" s="353"/>
      <c r="AH237" s="353"/>
      <c r="AI237" s="353"/>
      <c r="AJ237" s="353"/>
      <c r="AK237" s="353"/>
      <c r="AL237" s="353"/>
    </row>
    <row r="238" spans="1:38" s="153" customFormat="1" ht="12.5" x14ac:dyDescent="0.25">
      <c r="A238" s="355"/>
      <c r="L238" s="353"/>
      <c r="M238" s="353"/>
      <c r="N238" s="353"/>
      <c r="O238" s="353"/>
      <c r="P238" s="353"/>
      <c r="Q238" s="353"/>
      <c r="R238" s="353"/>
      <c r="S238" s="353"/>
      <c r="T238" s="353"/>
      <c r="U238" s="353"/>
      <c r="V238" s="353"/>
      <c r="W238" s="353"/>
      <c r="X238" s="353"/>
      <c r="Y238" s="353"/>
      <c r="Z238" s="353"/>
      <c r="AA238" s="353"/>
      <c r="AB238" s="353"/>
      <c r="AC238" s="353"/>
      <c r="AD238" s="353"/>
      <c r="AE238" s="353"/>
      <c r="AF238" s="353"/>
      <c r="AG238" s="353"/>
      <c r="AH238" s="353"/>
      <c r="AI238" s="353"/>
      <c r="AJ238" s="353"/>
      <c r="AK238" s="353"/>
      <c r="AL238" s="353"/>
    </row>
    <row r="239" spans="1:38" s="153" customFormat="1" ht="12.5" x14ac:dyDescent="0.25">
      <c r="A239" s="355"/>
      <c r="L239" s="353"/>
      <c r="M239" s="353"/>
      <c r="N239" s="353"/>
      <c r="O239" s="353"/>
      <c r="P239" s="353"/>
      <c r="Q239" s="353"/>
      <c r="R239" s="353"/>
      <c r="S239" s="353"/>
      <c r="T239" s="353"/>
      <c r="U239" s="353"/>
      <c r="V239" s="353"/>
      <c r="W239" s="353"/>
      <c r="X239" s="353"/>
      <c r="Y239" s="353"/>
      <c r="Z239" s="353"/>
      <c r="AA239" s="353"/>
      <c r="AB239" s="353"/>
      <c r="AC239" s="353"/>
      <c r="AD239" s="353"/>
      <c r="AE239" s="353"/>
      <c r="AF239" s="353"/>
      <c r="AG239" s="353"/>
      <c r="AH239" s="353"/>
      <c r="AI239" s="353"/>
      <c r="AJ239" s="353"/>
      <c r="AK239" s="353"/>
      <c r="AL239" s="353"/>
    </row>
    <row r="240" spans="1:38" s="153" customFormat="1" ht="12.5" x14ac:dyDescent="0.25">
      <c r="A240" s="355"/>
      <c r="L240" s="353"/>
      <c r="M240" s="353"/>
      <c r="N240" s="353"/>
      <c r="O240" s="353"/>
      <c r="P240" s="353"/>
      <c r="Q240" s="353"/>
      <c r="R240" s="353"/>
      <c r="S240" s="353"/>
      <c r="T240" s="353"/>
      <c r="U240" s="353"/>
      <c r="V240" s="353"/>
      <c r="W240" s="353"/>
      <c r="X240" s="353"/>
      <c r="Y240" s="353"/>
      <c r="Z240" s="353"/>
      <c r="AA240" s="353"/>
      <c r="AB240" s="353"/>
      <c r="AC240" s="353"/>
      <c r="AD240" s="353"/>
      <c r="AE240" s="353"/>
      <c r="AF240" s="353"/>
      <c r="AG240" s="353"/>
      <c r="AH240" s="353"/>
      <c r="AI240" s="353"/>
      <c r="AJ240" s="353"/>
      <c r="AK240" s="353"/>
      <c r="AL240" s="353"/>
    </row>
    <row r="241" spans="1:38" s="153" customFormat="1" ht="12.5" x14ac:dyDescent="0.25">
      <c r="A241" s="355"/>
      <c r="L241" s="353"/>
      <c r="M241" s="353"/>
      <c r="N241" s="353"/>
      <c r="O241" s="353"/>
      <c r="P241" s="353"/>
      <c r="Q241" s="353"/>
      <c r="R241" s="353"/>
      <c r="S241" s="353"/>
      <c r="T241" s="353"/>
      <c r="U241" s="353"/>
      <c r="V241" s="353"/>
      <c r="W241" s="353"/>
      <c r="X241" s="353"/>
      <c r="Y241" s="353"/>
      <c r="Z241" s="353"/>
      <c r="AA241" s="353"/>
      <c r="AB241" s="353"/>
      <c r="AC241" s="353"/>
      <c r="AD241" s="353"/>
      <c r="AE241" s="353"/>
      <c r="AF241" s="353"/>
      <c r="AG241" s="353"/>
      <c r="AH241" s="353"/>
      <c r="AI241" s="353"/>
      <c r="AJ241" s="353"/>
      <c r="AK241" s="353"/>
      <c r="AL241" s="353"/>
    </row>
    <row r="242" spans="1:38" s="153" customFormat="1" ht="12.5" x14ac:dyDescent="0.25">
      <c r="A242" s="355"/>
      <c r="L242" s="353"/>
      <c r="M242" s="353"/>
      <c r="N242" s="353"/>
      <c r="O242" s="353"/>
      <c r="P242" s="353"/>
      <c r="Q242" s="353"/>
      <c r="R242" s="353"/>
      <c r="S242" s="353"/>
      <c r="T242" s="353"/>
      <c r="U242" s="353"/>
      <c r="V242" s="353"/>
      <c r="W242" s="353"/>
      <c r="X242" s="353"/>
      <c r="Y242" s="353"/>
      <c r="Z242" s="353"/>
      <c r="AA242" s="353"/>
      <c r="AB242" s="353"/>
      <c r="AC242" s="353"/>
      <c r="AD242" s="353"/>
      <c r="AE242" s="353"/>
      <c r="AF242" s="353"/>
      <c r="AG242" s="353"/>
      <c r="AH242" s="353"/>
      <c r="AI242" s="353"/>
      <c r="AJ242" s="353"/>
      <c r="AK242" s="353"/>
      <c r="AL242" s="353"/>
    </row>
    <row r="243" spans="1:38" s="153" customFormat="1" ht="12.5" x14ac:dyDescent="0.25">
      <c r="A243" s="355"/>
      <c r="L243" s="353"/>
      <c r="M243" s="353"/>
      <c r="N243" s="353"/>
      <c r="O243" s="353"/>
      <c r="P243" s="353"/>
      <c r="Q243" s="353"/>
      <c r="R243" s="353"/>
      <c r="S243" s="353"/>
      <c r="T243" s="353"/>
      <c r="U243" s="353"/>
      <c r="V243" s="353"/>
      <c r="W243" s="353"/>
      <c r="X243" s="353"/>
      <c r="Y243" s="353"/>
      <c r="Z243" s="353"/>
      <c r="AA243" s="353"/>
      <c r="AB243" s="353"/>
      <c r="AC243" s="353"/>
      <c r="AD243" s="353"/>
      <c r="AE243" s="353"/>
      <c r="AF243" s="353"/>
      <c r="AG243" s="353"/>
      <c r="AH243" s="353"/>
      <c r="AI243" s="353"/>
      <c r="AJ243" s="353"/>
      <c r="AK243" s="353"/>
      <c r="AL243" s="353"/>
    </row>
    <row r="244" spans="1:38" s="153" customFormat="1" ht="12.5" x14ac:dyDescent="0.25">
      <c r="A244" s="355"/>
      <c r="L244" s="353"/>
      <c r="M244" s="353"/>
      <c r="N244" s="353"/>
      <c r="O244" s="353"/>
      <c r="P244" s="353"/>
      <c r="Q244" s="353"/>
      <c r="R244" s="353"/>
      <c r="S244" s="353"/>
      <c r="T244" s="353"/>
      <c r="U244" s="353"/>
      <c r="V244" s="353"/>
      <c r="W244" s="353"/>
      <c r="X244" s="353"/>
      <c r="Y244" s="353"/>
      <c r="Z244" s="353"/>
      <c r="AA244" s="353"/>
      <c r="AB244" s="353"/>
      <c r="AC244" s="353"/>
      <c r="AD244" s="353"/>
      <c r="AE244" s="353"/>
      <c r="AF244" s="353"/>
      <c r="AG244" s="353"/>
      <c r="AH244" s="353"/>
      <c r="AI244" s="353"/>
      <c r="AJ244" s="353"/>
      <c r="AK244" s="353"/>
      <c r="AL244" s="353"/>
    </row>
    <row r="245" spans="1:38" s="153" customFormat="1" ht="12.5" x14ac:dyDescent="0.25">
      <c r="A245" s="355"/>
      <c r="L245" s="353"/>
      <c r="M245" s="353"/>
      <c r="N245" s="353"/>
      <c r="O245" s="353"/>
      <c r="P245" s="353"/>
      <c r="Q245" s="353"/>
      <c r="R245" s="353"/>
      <c r="S245" s="353"/>
      <c r="T245" s="353"/>
      <c r="U245" s="353"/>
      <c r="V245" s="353"/>
      <c r="W245" s="353"/>
      <c r="X245" s="353"/>
      <c r="Y245" s="353"/>
      <c r="Z245" s="353"/>
      <c r="AA245" s="353"/>
      <c r="AB245" s="353"/>
      <c r="AC245" s="353"/>
      <c r="AD245" s="353"/>
      <c r="AE245" s="353"/>
      <c r="AF245" s="353"/>
      <c r="AG245" s="353"/>
      <c r="AH245" s="353"/>
      <c r="AI245" s="353"/>
      <c r="AJ245" s="353"/>
      <c r="AK245" s="353"/>
      <c r="AL245" s="353"/>
    </row>
    <row r="246" spans="1:38" s="153" customFormat="1" ht="12.5" x14ac:dyDescent="0.25">
      <c r="A246" s="355"/>
      <c r="L246" s="353"/>
      <c r="M246" s="353"/>
      <c r="N246" s="353"/>
      <c r="O246" s="353"/>
      <c r="P246" s="353"/>
      <c r="Q246" s="353"/>
      <c r="R246" s="353"/>
      <c r="S246" s="353"/>
      <c r="T246" s="353"/>
      <c r="U246" s="353"/>
      <c r="V246" s="353"/>
      <c r="W246" s="353"/>
      <c r="X246" s="353"/>
      <c r="Y246" s="353"/>
      <c r="Z246" s="353"/>
      <c r="AA246" s="353"/>
      <c r="AB246" s="353"/>
      <c r="AC246" s="353"/>
      <c r="AD246" s="353"/>
      <c r="AE246" s="353"/>
      <c r="AF246" s="353"/>
      <c r="AG246" s="353"/>
      <c r="AH246" s="353"/>
      <c r="AI246" s="353"/>
      <c r="AJ246" s="353"/>
      <c r="AK246" s="353"/>
      <c r="AL246" s="353"/>
    </row>
    <row r="247" spans="1:38" s="153" customFormat="1" ht="12.5" x14ac:dyDescent="0.25">
      <c r="A247" s="355"/>
      <c r="L247" s="353"/>
      <c r="M247" s="353"/>
      <c r="N247" s="353"/>
      <c r="O247" s="353"/>
      <c r="P247" s="353"/>
      <c r="Q247" s="353"/>
      <c r="R247" s="353"/>
      <c r="S247" s="353"/>
      <c r="T247" s="353"/>
      <c r="U247" s="353"/>
      <c r="V247" s="353"/>
      <c r="W247" s="353"/>
      <c r="X247" s="353"/>
      <c r="Y247" s="353"/>
      <c r="Z247" s="353"/>
      <c r="AA247" s="353"/>
      <c r="AB247" s="353"/>
      <c r="AC247" s="353"/>
      <c r="AD247" s="353"/>
      <c r="AE247" s="353"/>
      <c r="AF247" s="353"/>
      <c r="AG247" s="353"/>
      <c r="AH247" s="353"/>
      <c r="AI247" s="353"/>
      <c r="AJ247" s="353"/>
      <c r="AK247" s="353"/>
      <c r="AL247" s="353"/>
    </row>
    <row r="248" spans="1:38" s="153" customFormat="1" ht="12.5" x14ac:dyDescent="0.25">
      <c r="A248" s="355"/>
      <c r="L248" s="353"/>
      <c r="M248" s="353"/>
      <c r="N248" s="353"/>
      <c r="O248" s="353"/>
      <c r="P248" s="353"/>
      <c r="Q248" s="353"/>
      <c r="R248" s="353"/>
      <c r="S248" s="353"/>
      <c r="T248" s="353"/>
      <c r="U248" s="353"/>
      <c r="V248" s="353"/>
      <c r="W248" s="353"/>
      <c r="X248" s="353"/>
      <c r="Y248" s="353"/>
      <c r="Z248" s="353"/>
      <c r="AA248" s="353"/>
      <c r="AB248" s="353"/>
      <c r="AC248" s="353"/>
      <c r="AD248" s="353"/>
      <c r="AE248" s="353"/>
      <c r="AF248" s="353"/>
      <c r="AG248" s="353"/>
      <c r="AH248" s="353"/>
      <c r="AI248" s="353"/>
      <c r="AJ248" s="353"/>
      <c r="AK248" s="353"/>
      <c r="AL248" s="353"/>
    </row>
    <row r="249" spans="1:38" s="153" customFormat="1" ht="12.5" x14ac:dyDescent="0.25">
      <c r="A249" s="355"/>
      <c r="L249" s="353"/>
      <c r="M249" s="353"/>
      <c r="N249" s="353"/>
      <c r="O249" s="353"/>
      <c r="P249" s="353"/>
      <c r="Q249" s="353"/>
      <c r="R249" s="353"/>
      <c r="S249" s="353"/>
      <c r="T249" s="353"/>
      <c r="U249" s="353"/>
      <c r="V249" s="353"/>
      <c r="W249" s="353"/>
      <c r="X249" s="353"/>
      <c r="Y249" s="353"/>
      <c r="Z249" s="353"/>
      <c r="AA249" s="353"/>
      <c r="AB249" s="353"/>
      <c r="AC249" s="353"/>
      <c r="AD249" s="353"/>
      <c r="AE249" s="353"/>
      <c r="AF249" s="353"/>
      <c r="AG249" s="353"/>
      <c r="AH249" s="353"/>
      <c r="AI249" s="353"/>
      <c r="AJ249" s="353"/>
      <c r="AK249" s="353"/>
      <c r="AL249" s="353"/>
    </row>
    <row r="250" spans="1:38" s="153" customFormat="1" ht="12.5" x14ac:dyDescent="0.25">
      <c r="A250" s="355"/>
      <c r="L250" s="353"/>
      <c r="M250" s="353"/>
      <c r="N250" s="353"/>
      <c r="O250" s="353"/>
      <c r="P250" s="353"/>
      <c r="Q250" s="353"/>
      <c r="R250" s="353"/>
      <c r="S250" s="353"/>
      <c r="T250" s="353"/>
      <c r="U250" s="353"/>
      <c r="V250" s="353"/>
      <c r="W250" s="353"/>
      <c r="X250" s="353"/>
      <c r="Y250" s="353"/>
      <c r="Z250" s="353"/>
      <c r="AA250" s="353"/>
      <c r="AB250" s="353"/>
      <c r="AC250" s="353"/>
      <c r="AD250" s="353"/>
      <c r="AE250" s="353"/>
      <c r="AF250" s="353"/>
      <c r="AG250" s="353"/>
      <c r="AH250" s="353"/>
      <c r="AI250" s="353"/>
      <c r="AJ250" s="353"/>
      <c r="AK250" s="353"/>
      <c r="AL250" s="353"/>
    </row>
    <row r="251" spans="1:38" s="153" customFormat="1" ht="12.5" x14ac:dyDescent="0.25">
      <c r="A251" s="355"/>
      <c r="L251" s="353"/>
      <c r="M251" s="353"/>
      <c r="N251" s="353"/>
      <c r="O251" s="353"/>
      <c r="P251" s="353"/>
      <c r="Q251" s="353"/>
      <c r="R251" s="353"/>
      <c r="S251" s="353"/>
      <c r="T251" s="353"/>
      <c r="U251" s="353"/>
      <c r="V251" s="353"/>
      <c r="W251" s="353"/>
      <c r="X251" s="353"/>
      <c r="Y251" s="353"/>
      <c r="Z251" s="353"/>
      <c r="AA251" s="353"/>
      <c r="AB251" s="353"/>
      <c r="AC251" s="353"/>
      <c r="AD251" s="353"/>
      <c r="AE251" s="353"/>
      <c r="AF251" s="353"/>
      <c r="AG251" s="353"/>
      <c r="AH251" s="353"/>
      <c r="AI251" s="353"/>
      <c r="AJ251" s="353"/>
      <c r="AK251" s="353"/>
      <c r="AL251" s="353"/>
    </row>
    <row r="252" spans="1:38" s="153" customFormat="1" ht="12.5" x14ac:dyDescent="0.25">
      <c r="A252" s="355"/>
      <c r="L252" s="353"/>
      <c r="M252" s="353"/>
      <c r="N252" s="353"/>
      <c r="O252" s="353"/>
      <c r="P252" s="353"/>
      <c r="Q252" s="353"/>
      <c r="R252" s="353"/>
      <c r="S252" s="353"/>
      <c r="T252" s="353"/>
      <c r="U252" s="353"/>
      <c r="V252" s="353"/>
      <c r="W252" s="353"/>
      <c r="X252" s="353"/>
      <c r="Y252" s="353"/>
      <c r="Z252" s="353"/>
      <c r="AA252" s="353"/>
      <c r="AB252" s="353"/>
      <c r="AC252" s="353"/>
      <c r="AD252" s="353"/>
      <c r="AE252" s="353"/>
      <c r="AF252" s="353"/>
      <c r="AG252" s="353"/>
      <c r="AH252" s="353"/>
      <c r="AI252" s="353"/>
      <c r="AJ252" s="353"/>
      <c r="AK252" s="353"/>
      <c r="AL252" s="353"/>
    </row>
    <row r="253" spans="1:38" s="153" customFormat="1" ht="12.5" x14ac:dyDescent="0.25">
      <c r="A253" s="355"/>
      <c r="L253" s="353"/>
      <c r="M253" s="353"/>
      <c r="N253" s="353"/>
      <c r="O253" s="353"/>
      <c r="P253" s="353"/>
      <c r="Q253" s="353"/>
      <c r="R253" s="353"/>
      <c r="S253" s="353"/>
      <c r="T253" s="353"/>
      <c r="U253" s="353"/>
      <c r="V253" s="353"/>
      <c r="W253" s="353"/>
      <c r="X253" s="353"/>
      <c r="Y253" s="353"/>
      <c r="Z253" s="353"/>
      <c r="AA253" s="353"/>
      <c r="AB253" s="353"/>
      <c r="AC253" s="353"/>
      <c r="AD253" s="353"/>
      <c r="AE253" s="353"/>
      <c r="AF253" s="353"/>
      <c r="AG253" s="353"/>
      <c r="AH253" s="353"/>
      <c r="AI253" s="353"/>
      <c r="AJ253" s="353"/>
      <c r="AK253" s="353"/>
      <c r="AL253" s="353"/>
    </row>
    <row r="254" spans="1:38" s="153" customFormat="1" ht="12.5" x14ac:dyDescent="0.25">
      <c r="A254" s="355"/>
      <c r="L254" s="353"/>
      <c r="M254" s="353"/>
      <c r="N254" s="353"/>
      <c r="O254" s="353"/>
      <c r="P254" s="353"/>
      <c r="Q254" s="353"/>
      <c r="R254" s="353"/>
      <c r="S254" s="353"/>
      <c r="T254" s="353"/>
      <c r="U254" s="353"/>
      <c r="V254" s="353"/>
      <c r="W254" s="353"/>
      <c r="X254" s="353"/>
      <c r="Y254" s="353"/>
      <c r="Z254" s="353"/>
      <c r="AA254" s="353"/>
      <c r="AB254" s="353"/>
      <c r="AC254" s="353"/>
      <c r="AD254" s="353"/>
      <c r="AE254" s="353"/>
      <c r="AF254" s="353"/>
      <c r="AG254" s="353"/>
      <c r="AH254" s="353"/>
      <c r="AI254" s="353"/>
      <c r="AJ254" s="353"/>
      <c r="AK254" s="353"/>
      <c r="AL254" s="353"/>
    </row>
    <row r="255" spans="1:38" s="153" customFormat="1" ht="12.5" x14ac:dyDescent="0.25">
      <c r="A255" s="355"/>
      <c r="L255" s="353"/>
      <c r="M255" s="353"/>
      <c r="N255" s="353"/>
      <c r="O255" s="353"/>
      <c r="P255" s="353"/>
      <c r="Q255" s="353"/>
      <c r="R255" s="353"/>
      <c r="S255" s="353"/>
      <c r="T255" s="353"/>
      <c r="U255" s="353"/>
      <c r="V255" s="353"/>
      <c r="W255" s="353"/>
      <c r="X255" s="353"/>
      <c r="Y255" s="353"/>
      <c r="Z255" s="353"/>
      <c r="AA255" s="353"/>
      <c r="AB255" s="353"/>
      <c r="AC255" s="353"/>
      <c r="AD255" s="353"/>
      <c r="AE255" s="353"/>
      <c r="AF255" s="353"/>
      <c r="AG255" s="353"/>
      <c r="AH255" s="353"/>
      <c r="AI255" s="353"/>
      <c r="AJ255" s="353"/>
      <c r="AK255" s="353"/>
      <c r="AL255" s="353"/>
    </row>
    <row r="256" spans="1:38" s="153" customFormat="1" ht="12.5" x14ac:dyDescent="0.25">
      <c r="A256" s="355"/>
      <c r="L256" s="353"/>
      <c r="M256" s="353"/>
      <c r="N256" s="353"/>
      <c r="O256" s="353"/>
      <c r="P256" s="353"/>
      <c r="Q256" s="353"/>
      <c r="R256" s="353"/>
      <c r="S256" s="353"/>
      <c r="T256" s="353"/>
      <c r="U256" s="353"/>
      <c r="V256" s="353"/>
      <c r="W256" s="353"/>
      <c r="X256" s="353"/>
      <c r="Y256" s="353"/>
      <c r="Z256" s="353"/>
      <c r="AA256" s="353"/>
      <c r="AB256" s="353"/>
      <c r="AC256" s="353"/>
      <c r="AD256" s="353"/>
      <c r="AE256" s="353"/>
      <c r="AF256" s="353"/>
      <c r="AG256" s="353"/>
      <c r="AH256" s="353"/>
      <c r="AI256" s="353"/>
      <c r="AJ256" s="353"/>
      <c r="AK256" s="353"/>
      <c r="AL256" s="353"/>
    </row>
    <row r="257" spans="1:38" s="153" customFormat="1" ht="12.5" x14ac:dyDescent="0.25">
      <c r="A257" s="355"/>
      <c r="L257" s="353"/>
      <c r="M257" s="353"/>
      <c r="N257" s="353"/>
      <c r="O257" s="353"/>
      <c r="P257" s="353"/>
      <c r="Q257" s="353"/>
      <c r="R257" s="353"/>
      <c r="S257" s="353"/>
      <c r="T257" s="353"/>
      <c r="U257" s="353"/>
      <c r="V257" s="353"/>
      <c r="W257" s="353"/>
      <c r="X257" s="353"/>
      <c r="Y257" s="353"/>
      <c r="Z257" s="353"/>
      <c r="AA257" s="353"/>
      <c r="AB257" s="353"/>
      <c r="AC257" s="353"/>
      <c r="AD257" s="353"/>
      <c r="AE257" s="353"/>
      <c r="AF257" s="353"/>
      <c r="AG257" s="353"/>
      <c r="AH257" s="353"/>
      <c r="AI257" s="353"/>
      <c r="AJ257" s="353"/>
      <c r="AK257" s="353"/>
      <c r="AL257" s="353"/>
    </row>
    <row r="258" spans="1:38" s="153" customFormat="1" ht="12.5" x14ac:dyDescent="0.25">
      <c r="A258" s="355"/>
      <c r="L258" s="353"/>
      <c r="M258" s="353"/>
      <c r="N258" s="353"/>
      <c r="O258" s="353"/>
      <c r="P258" s="353"/>
      <c r="Q258" s="353"/>
      <c r="R258" s="353"/>
      <c r="S258" s="353"/>
      <c r="T258" s="353"/>
      <c r="U258" s="353"/>
      <c r="V258" s="353"/>
      <c r="W258" s="353"/>
      <c r="X258" s="353"/>
      <c r="Y258" s="353"/>
      <c r="Z258" s="353"/>
      <c r="AA258" s="353"/>
      <c r="AB258" s="353"/>
      <c r="AC258" s="353"/>
      <c r="AD258" s="353"/>
      <c r="AE258" s="353"/>
      <c r="AF258" s="353"/>
      <c r="AG258" s="353"/>
      <c r="AH258" s="353"/>
      <c r="AI258" s="353"/>
      <c r="AJ258" s="353"/>
      <c r="AK258" s="353"/>
      <c r="AL258" s="353"/>
    </row>
    <row r="259" spans="1:38" s="153" customFormat="1" ht="12.5" x14ac:dyDescent="0.25">
      <c r="A259" s="355"/>
      <c r="L259" s="353"/>
      <c r="M259" s="353"/>
      <c r="N259" s="353"/>
      <c r="O259" s="353"/>
      <c r="P259" s="353"/>
      <c r="Q259" s="353"/>
      <c r="R259" s="353"/>
      <c r="S259" s="353"/>
      <c r="T259" s="353"/>
      <c r="U259" s="353"/>
      <c r="V259" s="353"/>
      <c r="W259" s="353"/>
      <c r="X259" s="353"/>
      <c r="Y259" s="353"/>
      <c r="Z259" s="353"/>
      <c r="AA259" s="353"/>
      <c r="AB259" s="353"/>
      <c r="AC259" s="353"/>
      <c r="AD259" s="353"/>
      <c r="AE259" s="353"/>
      <c r="AF259" s="353"/>
      <c r="AG259" s="353"/>
      <c r="AH259" s="353"/>
      <c r="AI259" s="353"/>
      <c r="AJ259" s="353"/>
      <c r="AK259" s="353"/>
      <c r="AL259" s="353"/>
    </row>
    <row r="260" spans="1:38" s="153" customFormat="1" ht="12.5" x14ac:dyDescent="0.25">
      <c r="A260" s="355"/>
      <c r="L260" s="353"/>
      <c r="M260" s="353"/>
      <c r="N260" s="353"/>
      <c r="O260" s="353"/>
      <c r="P260" s="353"/>
      <c r="Q260" s="353"/>
      <c r="R260" s="353"/>
      <c r="S260" s="353"/>
      <c r="T260" s="353"/>
      <c r="U260" s="353"/>
      <c r="V260" s="353"/>
      <c r="W260" s="353"/>
      <c r="X260" s="353"/>
      <c r="Y260" s="353"/>
      <c r="Z260" s="353"/>
      <c r="AA260" s="353"/>
      <c r="AB260" s="353"/>
      <c r="AC260" s="353"/>
      <c r="AD260" s="353"/>
      <c r="AE260" s="353"/>
      <c r="AF260" s="353"/>
      <c r="AG260" s="353"/>
      <c r="AH260" s="353"/>
      <c r="AI260" s="353"/>
      <c r="AJ260" s="353"/>
      <c r="AK260" s="353"/>
      <c r="AL260" s="353"/>
    </row>
    <row r="261" spans="1:38" s="153" customFormat="1" ht="12.5" x14ac:dyDescent="0.25">
      <c r="A261" s="355"/>
      <c r="L261" s="353"/>
      <c r="M261" s="353"/>
      <c r="N261" s="353"/>
      <c r="O261" s="353"/>
      <c r="P261" s="353"/>
      <c r="Q261" s="353"/>
      <c r="R261" s="353"/>
      <c r="S261" s="353"/>
      <c r="T261" s="353"/>
      <c r="U261" s="353"/>
      <c r="V261" s="353"/>
      <c r="W261" s="353"/>
      <c r="X261" s="353"/>
      <c r="Y261" s="353"/>
      <c r="Z261" s="353"/>
      <c r="AA261" s="353"/>
      <c r="AB261" s="353"/>
      <c r="AC261" s="353"/>
      <c r="AD261" s="353"/>
      <c r="AE261" s="353"/>
      <c r="AF261" s="353"/>
      <c r="AG261" s="353"/>
      <c r="AH261" s="353"/>
      <c r="AI261" s="353"/>
      <c r="AJ261" s="353"/>
      <c r="AK261" s="353"/>
      <c r="AL261" s="353"/>
    </row>
    <row r="262" spans="1:38" s="153" customFormat="1" ht="12.5" x14ac:dyDescent="0.25">
      <c r="A262" s="355"/>
      <c r="L262" s="353"/>
      <c r="M262" s="353"/>
      <c r="N262" s="353"/>
      <c r="O262" s="353"/>
      <c r="P262" s="353"/>
      <c r="Q262" s="353"/>
      <c r="R262" s="353"/>
      <c r="S262" s="353"/>
      <c r="T262" s="353"/>
      <c r="U262" s="353"/>
      <c r="V262" s="353"/>
      <c r="W262" s="353"/>
      <c r="X262" s="353"/>
      <c r="Y262" s="353"/>
      <c r="Z262" s="353"/>
      <c r="AA262" s="353"/>
      <c r="AB262" s="353"/>
      <c r="AC262" s="353"/>
      <c r="AD262" s="353"/>
      <c r="AE262" s="353"/>
      <c r="AF262" s="353"/>
      <c r="AG262" s="353"/>
      <c r="AH262" s="353"/>
      <c r="AI262" s="353"/>
      <c r="AJ262" s="353"/>
      <c r="AK262" s="353"/>
      <c r="AL262" s="353"/>
    </row>
    <row r="263" spans="1:38" s="153" customFormat="1" ht="12.5" x14ac:dyDescent="0.25">
      <c r="A263" s="355"/>
      <c r="L263" s="353"/>
      <c r="M263" s="353"/>
      <c r="N263" s="353"/>
      <c r="O263" s="353"/>
      <c r="P263" s="353"/>
      <c r="Q263" s="353"/>
      <c r="R263" s="353"/>
      <c r="S263" s="353"/>
      <c r="T263" s="353"/>
      <c r="U263" s="353"/>
      <c r="V263" s="353"/>
      <c r="W263" s="353"/>
      <c r="X263" s="353"/>
      <c r="Y263" s="353"/>
      <c r="Z263" s="353"/>
      <c r="AA263" s="353"/>
      <c r="AB263" s="353"/>
      <c r="AC263" s="353"/>
      <c r="AD263" s="353"/>
      <c r="AE263" s="353"/>
      <c r="AF263" s="353"/>
      <c r="AG263" s="353"/>
      <c r="AH263" s="353"/>
      <c r="AI263" s="353"/>
      <c r="AJ263" s="353"/>
      <c r="AK263" s="353"/>
      <c r="AL263" s="353"/>
    </row>
    <row r="264" spans="1:38" s="153" customFormat="1" ht="12.5" x14ac:dyDescent="0.25">
      <c r="A264" s="355"/>
      <c r="L264" s="353"/>
      <c r="M264" s="353"/>
      <c r="N264" s="353"/>
      <c r="O264" s="353"/>
      <c r="P264" s="353"/>
      <c r="Q264" s="353"/>
      <c r="R264" s="353"/>
      <c r="S264" s="353"/>
      <c r="T264" s="353"/>
      <c r="U264" s="353"/>
      <c r="V264" s="353"/>
      <c r="W264" s="353"/>
      <c r="X264" s="353"/>
      <c r="Y264" s="353"/>
      <c r="Z264" s="353"/>
      <c r="AA264" s="353"/>
      <c r="AB264" s="353"/>
      <c r="AC264" s="353"/>
      <c r="AD264" s="353"/>
      <c r="AE264" s="353"/>
      <c r="AF264" s="353"/>
      <c r="AG264" s="353"/>
      <c r="AH264" s="353"/>
      <c r="AI264" s="353"/>
      <c r="AJ264" s="353"/>
      <c r="AK264" s="353"/>
      <c r="AL264" s="353"/>
    </row>
    <row r="265" spans="1:38" s="153" customFormat="1" ht="12.5" x14ac:dyDescent="0.25">
      <c r="A265" s="355"/>
      <c r="L265" s="353"/>
      <c r="M265" s="353"/>
      <c r="N265" s="353"/>
      <c r="O265" s="353"/>
      <c r="P265" s="353"/>
      <c r="Q265" s="353"/>
      <c r="R265" s="353"/>
      <c r="S265" s="353"/>
      <c r="T265" s="353"/>
      <c r="U265" s="353"/>
      <c r="V265" s="353"/>
      <c r="W265" s="353"/>
      <c r="X265" s="353"/>
      <c r="Y265" s="353"/>
      <c r="Z265" s="353"/>
      <c r="AA265" s="353"/>
      <c r="AB265" s="353"/>
      <c r="AC265" s="353"/>
      <c r="AD265" s="353"/>
      <c r="AE265" s="353"/>
      <c r="AF265" s="353"/>
      <c r="AG265" s="353"/>
      <c r="AH265" s="353"/>
      <c r="AI265" s="353"/>
      <c r="AJ265" s="353"/>
      <c r="AK265" s="353"/>
      <c r="AL265" s="353"/>
    </row>
    <row r="266" spans="1:38" s="153" customFormat="1" ht="12.5" x14ac:dyDescent="0.25">
      <c r="A266" s="355"/>
      <c r="L266" s="353"/>
      <c r="M266" s="353"/>
      <c r="N266" s="353"/>
      <c r="O266" s="353"/>
      <c r="P266" s="353"/>
      <c r="Q266" s="353"/>
      <c r="R266" s="353"/>
      <c r="S266" s="353"/>
      <c r="T266" s="353"/>
      <c r="U266" s="353"/>
      <c r="V266" s="353"/>
      <c r="W266" s="353"/>
      <c r="X266" s="353"/>
      <c r="Y266" s="353"/>
      <c r="Z266" s="353"/>
      <c r="AA266" s="353"/>
      <c r="AB266" s="353"/>
      <c r="AC266" s="353"/>
      <c r="AD266" s="353"/>
      <c r="AE266" s="353"/>
      <c r="AF266" s="353"/>
      <c r="AG266" s="353"/>
      <c r="AH266" s="353"/>
      <c r="AI266" s="353"/>
      <c r="AJ266" s="353"/>
      <c r="AK266" s="353"/>
      <c r="AL266" s="353"/>
    </row>
    <row r="267" spans="1:38" s="153" customFormat="1" ht="12.5" x14ac:dyDescent="0.25">
      <c r="A267" s="355"/>
      <c r="L267" s="353"/>
      <c r="M267" s="353"/>
      <c r="N267" s="353"/>
      <c r="O267" s="353"/>
      <c r="P267" s="353"/>
      <c r="Q267" s="353"/>
      <c r="R267" s="353"/>
      <c r="S267" s="353"/>
      <c r="T267" s="353"/>
      <c r="U267" s="353"/>
      <c r="V267" s="353"/>
      <c r="W267" s="353"/>
      <c r="X267" s="353"/>
      <c r="Y267" s="353"/>
      <c r="Z267" s="353"/>
      <c r="AA267" s="353"/>
      <c r="AB267" s="353"/>
      <c r="AC267" s="353"/>
      <c r="AD267" s="353"/>
      <c r="AE267" s="353"/>
      <c r="AF267" s="353"/>
      <c r="AG267" s="353"/>
      <c r="AH267" s="353"/>
      <c r="AI267" s="353"/>
      <c r="AJ267" s="353"/>
      <c r="AK267" s="353"/>
      <c r="AL267" s="353"/>
    </row>
    <row r="268" spans="1:38" s="153" customFormat="1" ht="12.5" x14ac:dyDescent="0.25">
      <c r="A268" s="355"/>
      <c r="L268" s="353"/>
      <c r="M268" s="353"/>
      <c r="N268" s="353"/>
      <c r="O268" s="353"/>
      <c r="P268" s="353"/>
      <c r="Q268" s="353"/>
      <c r="R268" s="353"/>
      <c r="S268" s="353"/>
      <c r="T268" s="353"/>
      <c r="U268" s="353"/>
      <c r="V268" s="353"/>
      <c r="W268" s="353"/>
      <c r="X268" s="353"/>
      <c r="Y268" s="353"/>
      <c r="Z268" s="353"/>
      <c r="AA268" s="353"/>
      <c r="AB268" s="353"/>
      <c r="AC268" s="353"/>
      <c r="AD268" s="353"/>
      <c r="AE268" s="353"/>
      <c r="AF268" s="353"/>
      <c r="AG268" s="353"/>
      <c r="AH268" s="353"/>
      <c r="AI268" s="353"/>
      <c r="AJ268" s="353"/>
      <c r="AK268" s="353"/>
      <c r="AL268" s="353"/>
    </row>
    <row r="269" spans="1:38" s="153" customFormat="1" ht="12.5" x14ac:dyDescent="0.25">
      <c r="A269" s="355"/>
      <c r="L269" s="353"/>
      <c r="M269" s="353"/>
      <c r="N269" s="353"/>
      <c r="O269" s="353"/>
      <c r="P269" s="353"/>
      <c r="Q269" s="353"/>
      <c r="R269" s="353"/>
      <c r="S269" s="353"/>
      <c r="T269" s="353"/>
      <c r="U269" s="353"/>
      <c r="V269" s="353"/>
      <c r="W269" s="353"/>
      <c r="X269" s="353"/>
      <c r="Y269" s="353"/>
      <c r="Z269" s="353"/>
      <c r="AA269" s="353"/>
      <c r="AB269" s="353"/>
      <c r="AC269" s="353"/>
      <c r="AD269" s="353"/>
      <c r="AE269" s="353"/>
      <c r="AF269" s="353"/>
      <c r="AG269" s="353"/>
      <c r="AH269" s="353"/>
      <c r="AI269" s="353"/>
      <c r="AJ269" s="353"/>
      <c r="AK269" s="353"/>
      <c r="AL269" s="353"/>
    </row>
    <row r="270" spans="1:38" s="153" customFormat="1" ht="12.5" x14ac:dyDescent="0.25">
      <c r="A270" s="355"/>
      <c r="L270" s="353"/>
      <c r="M270" s="353"/>
      <c r="N270" s="353"/>
      <c r="O270" s="353"/>
      <c r="P270" s="353"/>
      <c r="Q270" s="353"/>
      <c r="R270" s="353"/>
      <c r="S270" s="353"/>
      <c r="T270" s="353"/>
      <c r="U270" s="353"/>
      <c r="V270" s="353"/>
      <c r="W270" s="353"/>
      <c r="X270" s="353"/>
      <c r="Y270" s="353"/>
      <c r="Z270" s="353"/>
      <c r="AA270" s="353"/>
      <c r="AB270" s="353"/>
      <c r="AC270" s="353"/>
      <c r="AD270" s="353"/>
      <c r="AE270" s="353"/>
      <c r="AF270" s="353"/>
      <c r="AG270" s="353"/>
      <c r="AH270" s="353"/>
      <c r="AI270" s="353"/>
      <c r="AJ270" s="353"/>
      <c r="AK270" s="353"/>
      <c r="AL270" s="353"/>
    </row>
    <row r="271" spans="1:38" s="153" customFormat="1" ht="12.5" x14ac:dyDescent="0.25">
      <c r="A271" s="355"/>
      <c r="L271" s="353"/>
      <c r="M271" s="353"/>
      <c r="N271" s="353"/>
      <c r="O271" s="353"/>
      <c r="P271" s="353"/>
      <c r="Q271" s="353"/>
      <c r="R271" s="353"/>
      <c r="S271" s="353"/>
      <c r="T271" s="353"/>
      <c r="U271" s="353"/>
      <c r="V271" s="353"/>
      <c r="W271" s="353"/>
      <c r="X271" s="353"/>
      <c r="Y271" s="353"/>
      <c r="Z271" s="353"/>
      <c r="AA271" s="353"/>
      <c r="AB271" s="353"/>
      <c r="AC271" s="353"/>
      <c r="AD271" s="353"/>
      <c r="AE271" s="353"/>
      <c r="AF271" s="353"/>
      <c r="AG271" s="353"/>
      <c r="AH271" s="353"/>
      <c r="AI271" s="353"/>
      <c r="AJ271" s="353"/>
      <c r="AK271" s="353"/>
      <c r="AL271" s="353"/>
    </row>
    <row r="272" spans="1:38" s="153" customFormat="1" ht="12.5" x14ac:dyDescent="0.25">
      <c r="A272" s="355"/>
      <c r="L272" s="353"/>
      <c r="M272" s="353"/>
      <c r="N272" s="353"/>
      <c r="O272" s="353"/>
      <c r="P272" s="353"/>
      <c r="Q272" s="353"/>
      <c r="R272" s="353"/>
      <c r="S272" s="353"/>
      <c r="T272" s="353"/>
      <c r="U272" s="353"/>
      <c r="V272" s="353"/>
      <c r="W272" s="353"/>
      <c r="X272" s="353"/>
      <c r="Y272" s="353"/>
      <c r="Z272" s="353"/>
      <c r="AA272" s="353"/>
      <c r="AB272" s="353"/>
      <c r="AC272" s="353"/>
      <c r="AD272" s="353"/>
      <c r="AE272" s="353"/>
      <c r="AF272" s="353"/>
      <c r="AG272" s="353"/>
      <c r="AH272" s="353"/>
      <c r="AI272" s="353"/>
      <c r="AJ272" s="353"/>
      <c r="AK272" s="353"/>
      <c r="AL272" s="353"/>
    </row>
    <row r="273" spans="1:38" s="153" customFormat="1" ht="12.5" x14ac:dyDescent="0.25">
      <c r="A273" s="355"/>
      <c r="L273" s="353"/>
      <c r="M273" s="353"/>
      <c r="N273" s="353"/>
      <c r="O273" s="353"/>
      <c r="P273" s="353"/>
      <c r="Q273" s="353"/>
      <c r="R273" s="353"/>
      <c r="S273" s="353"/>
      <c r="T273" s="353"/>
      <c r="U273" s="353"/>
      <c r="V273" s="353"/>
      <c r="W273" s="353"/>
      <c r="X273" s="353"/>
      <c r="Y273" s="353"/>
      <c r="Z273" s="353"/>
      <c r="AA273" s="353"/>
      <c r="AB273" s="353"/>
      <c r="AC273" s="353"/>
      <c r="AD273" s="353"/>
      <c r="AE273" s="353"/>
      <c r="AF273" s="353"/>
      <c r="AG273" s="353"/>
      <c r="AH273" s="353"/>
      <c r="AI273" s="353"/>
      <c r="AJ273" s="353"/>
      <c r="AK273" s="353"/>
      <c r="AL273" s="353"/>
    </row>
    <row r="274" spans="1:38" s="153" customFormat="1" ht="12.5" x14ac:dyDescent="0.25">
      <c r="A274" s="355"/>
      <c r="L274" s="353"/>
      <c r="M274" s="353"/>
      <c r="N274" s="353"/>
      <c r="O274" s="353"/>
      <c r="P274" s="353"/>
      <c r="Q274" s="353"/>
      <c r="R274" s="353"/>
      <c r="S274" s="353"/>
      <c r="T274" s="353"/>
      <c r="U274" s="353"/>
      <c r="V274" s="353"/>
      <c r="W274" s="353"/>
      <c r="X274" s="353"/>
      <c r="Y274" s="353"/>
      <c r="Z274" s="353"/>
      <c r="AA274" s="353"/>
      <c r="AB274" s="353"/>
      <c r="AC274" s="353"/>
      <c r="AD274" s="353"/>
      <c r="AE274" s="353"/>
      <c r="AF274" s="353"/>
      <c r="AG274" s="353"/>
      <c r="AH274" s="353"/>
      <c r="AI274" s="353"/>
      <c r="AJ274" s="353"/>
      <c r="AK274" s="353"/>
      <c r="AL274" s="353"/>
    </row>
    <row r="275" spans="1:38" s="153" customFormat="1" ht="12.5" x14ac:dyDescent="0.25">
      <c r="A275" s="355"/>
      <c r="L275" s="353"/>
      <c r="M275" s="353"/>
      <c r="N275" s="353"/>
      <c r="O275" s="353"/>
      <c r="P275" s="353"/>
      <c r="Q275" s="353"/>
      <c r="R275" s="353"/>
      <c r="S275" s="353"/>
      <c r="T275" s="353"/>
      <c r="U275" s="353"/>
      <c r="V275" s="353"/>
      <c r="W275" s="353"/>
      <c r="X275" s="353"/>
      <c r="Y275" s="353"/>
      <c r="Z275" s="353"/>
      <c r="AA275" s="353"/>
      <c r="AB275" s="353"/>
      <c r="AC275" s="353"/>
      <c r="AD275" s="353"/>
      <c r="AE275" s="353"/>
      <c r="AF275" s="353"/>
      <c r="AG275" s="353"/>
      <c r="AH275" s="353"/>
      <c r="AI275" s="353"/>
      <c r="AJ275" s="353"/>
      <c r="AK275" s="353"/>
      <c r="AL275" s="353"/>
    </row>
    <row r="276" spans="1:38" s="153" customFormat="1" ht="12.5" x14ac:dyDescent="0.25">
      <c r="A276" s="355"/>
      <c r="L276" s="353"/>
      <c r="M276" s="353"/>
      <c r="N276" s="353"/>
      <c r="O276" s="353"/>
      <c r="P276" s="353"/>
      <c r="Q276" s="353"/>
      <c r="R276" s="353"/>
      <c r="S276" s="353"/>
      <c r="T276" s="353"/>
      <c r="U276" s="353"/>
      <c r="V276" s="353"/>
      <c r="W276" s="353"/>
      <c r="X276" s="353"/>
      <c r="Y276" s="353"/>
      <c r="Z276" s="353"/>
      <c r="AA276" s="353"/>
      <c r="AB276" s="353"/>
      <c r="AC276" s="353"/>
      <c r="AD276" s="353"/>
      <c r="AE276" s="353"/>
      <c r="AF276" s="353"/>
      <c r="AG276" s="353"/>
      <c r="AH276" s="353"/>
      <c r="AI276" s="353"/>
      <c r="AJ276" s="353"/>
      <c r="AK276" s="353"/>
      <c r="AL276" s="353"/>
    </row>
    <row r="277" spans="1:38" s="153" customFormat="1" ht="12.5" x14ac:dyDescent="0.25">
      <c r="A277" s="355"/>
      <c r="L277" s="353"/>
      <c r="M277" s="353"/>
      <c r="N277" s="353"/>
      <c r="O277" s="353"/>
      <c r="P277" s="353"/>
      <c r="Q277" s="353"/>
      <c r="R277" s="353"/>
      <c r="S277" s="353"/>
      <c r="T277" s="353"/>
      <c r="U277" s="353"/>
      <c r="V277" s="353"/>
      <c r="W277" s="353"/>
      <c r="X277" s="353"/>
      <c r="Y277" s="353"/>
      <c r="Z277" s="353"/>
      <c r="AA277" s="353"/>
      <c r="AB277" s="353"/>
      <c r="AC277" s="353"/>
      <c r="AD277" s="353"/>
      <c r="AE277" s="353"/>
      <c r="AF277" s="353"/>
      <c r="AG277" s="353"/>
      <c r="AH277" s="353"/>
      <c r="AI277" s="353"/>
      <c r="AJ277" s="353"/>
      <c r="AK277" s="353"/>
      <c r="AL277" s="353"/>
    </row>
    <row r="278" spans="1:38" s="153" customFormat="1" ht="12.5" x14ac:dyDescent="0.25">
      <c r="A278" s="355"/>
      <c r="L278" s="353"/>
      <c r="M278" s="353"/>
      <c r="N278" s="353"/>
      <c r="O278" s="353"/>
      <c r="P278" s="353"/>
      <c r="Q278" s="353"/>
      <c r="R278" s="353"/>
      <c r="S278" s="353"/>
      <c r="T278" s="353"/>
      <c r="U278" s="353"/>
      <c r="V278" s="353"/>
      <c r="W278" s="353"/>
      <c r="X278" s="353"/>
      <c r="Y278" s="353"/>
      <c r="Z278" s="353"/>
      <c r="AA278" s="353"/>
      <c r="AB278" s="353"/>
      <c r="AC278" s="353"/>
      <c r="AD278" s="353"/>
      <c r="AE278" s="353"/>
      <c r="AF278" s="353"/>
      <c r="AG278" s="353"/>
      <c r="AH278" s="353"/>
      <c r="AI278" s="353"/>
      <c r="AJ278" s="353"/>
      <c r="AK278" s="353"/>
      <c r="AL278" s="353"/>
    </row>
    <row r="279" spans="1:38" s="153" customFormat="1" ht="12.5" x14ac:dyDescent="0.25">
      <c r="A279" s="355"/>
      <c r="L279" s="353"/>
      <c r="M279" s="353"/>
      <c r="N279" s="353"/>
      <c r="O279" s="353"/>
      <c r="P279" s="353"/>
      <c r="Q279" s="353"/>
      <c r="R279" s="353"/>
      <c r="S279" s="353"/>
      <c r="T279" s="353"/>
      <c r="U279" s="353"/>
      <c r="V279" s="353"/>
      <c r="W279" s="353"/>
      <c r="X279" s="353"/>
      <c r="Y279" s="353"/>
      <c r="Z279" s="353"/>
      <c r="AA279" s="353"/>
      <c r="AB279" s="353"/>
      <c r="AC279" s="353"/>
      <c r="AD279" s="353"/>
      <c r="AE279" s="353"/>
      <c r="AF279" s="353"/>
      <c r="AG279" s="353"/>
      <c r="AH279" s="353"/>
      <c r="AI279" s="353"/>
      <c r="AJ279" s="353"/>
      <c r="AK279" s="353"/>
      <c r="AL279" s="353"/>
    </row>
    <row r="280" spans="1:38" s="153" customFormat="1" ht="12.5" x14ac:dyDescent="0.25">
      <c r="A280" s="355"/>
      <c r="L280" s="353"/>
      <c r="M280" s="353"/>
      <c r="N280" s="353"/>
      <c r="O280" s="353"/>
      <c r="P280" s="353"/>
      <c r="Q280" s="353"/>
      <c r="R280" s="353"/>
      <c r="S280" s="353"/>
      <c r="T280" s="353"/>
      <c r="U280" s="353"/>
      <c r="V280" s="353"/>
      <c r="W280" s="353"/>
      <c r="X280" s="353"/>
      <c r="Y280" s="353"/>
      <c r="Z280" s="353"/>
      <c r="AA280" s="353"/>
      <c r="AB280" s="353"/>
      <c r="AC280" s="353"/>
      <c r="AD280" s="353"/>
      <c r="AE280" s="353"/>
      <c r="AF280" s="353"/>
      <c r="AG280" s="353"/>
      <c r="AH280" s="353"/>
      <c r="AI280" s="353"/>
      <c r="AJ280" s="353"/>
      <c r="AK280" s="353"/>
      <c r="AL280" s="353"/>
    </row>
    <row r="281" spans="1:38" s="153" customFormat="1" ht="12.5" x14ac:dyDescent="0.25">
      <c r="A281" s="355"/>
      <c r="L281" s="353"/>
      <c r="M281" s="353"/>
      <c r="N281" s="353"/>
      <c r="O281" s="353"/>
      <c r="P281" s="353"/>
      <c r="Q281" s="353"/>
      <c r="R281" s="353"/>
      <c r="S281" s="353"/>
      <c r="T281" s="353"/>
      <c r="U281" s="353"/>
      <c r="V281" s="353"/>
      <c r="W281" s="353"/>
      <c r="X281" s="353"/>
      <c r="Y281" s="353"/>
      <c r="Z281" s="353"/>
      <c r="AA281" s="353"/>
      <c r="AB281" s="353"/>
      <c r="AC281" s="353"/>
      <c r="AD281" s="353"/>
      <c r="AE281" s="353"/>
      <c r="AF281" s="353"/>
      <c r="AG281" s="353"/>
      <c r="AH281" s="353"/>
      <c r="AI281" s="353"/>
      <c r="AJ281" s="353"/>
      <c r="AK281" s="353"/>
      <c r="AL281" s="353"/>
    </row>
    <row r="282" spans="1:38" s="153" customFormat="1" ht="12.5" x14ac:dyDescent="0.25">
      <c r="A282" s="355"/>
      <c r="L282" s="353"/>
      <c r="M282" s="353"/>
      <c r="N282" s="353"/>
      <c r="O282" s="353"/>
      <c r="P282" s="353"/>
      <c r="Q282" s="353"/>
      <c r="R282" s="353"/>
      <c r="S282" s="353"/>
      <c r="T282" s="353"/>
      <c r="U282" s="353"/>
      <c r="V282" s="353"/>
      <c r="W282" s="353"/>
      <c r="X282" s="353"/>
      <c r="Y282" s="353"/>
      <c r="Z282" s="353"/>
      <c r="AA282" s="353"/>
      <c r="AB282" s="353"/>
      <c r="AC282" s="353"/>
      <c r="AD282" s="353"/>
      <c r="AE282" s="353"/>
      <c r="AF282" s="353"/>
      <c r="AG282" s="353"/>
      <c r="AH282" s="353"/>
      <c r="AI282" s="353"/>
      <c r="AJ282" s="353"/>
      <c r="AK282" s="353"/>
      <c r="AL282" s="353"/>
    </row>
    <row r="283" spans="1:38" s="153" customFormat="1" ht="12.5" x14ac:dyDescent="0.25">
      <c r="A283" s="355"/>
      <c r="L283" s="353"/>
      <c r="M283" s="353"/>
      <c r="N283" s="353"/>
      <c r="O283" s="353"/>
      <c r="P283" s="353"/>
      <c r="Q283" s="353"/>
      <c r="R283" s="353"/>
      <c r="S283" s="353"/>
      <c r="T283" s="353"/>
      <c r="U283" s="353"/>
      <c r="V283" s="353"/>
      <c r="W283" s="353"/>
      <c r="X283" s="353"/>
      <c r="Y283" s="353"/>
      <c r="Z283" s="353"/>
      <c r="AA283" s="353"/>
      <c r="AB283" s="353"/>
      <c r="AC283" s="353"/>
      <c r="AD283" s="353"/>
      <c r="AE283" s="353"/>
      <c r="AF283" s="353"/>
      <c r="AG283" s="353"/>
      <c r="AH283" s="353"/>
      <c r="AI283" s="353"/>
      <c r="AJ283" s="353"/>
      <c r="AK283" s="353"/>
      <c r="AL283" s="353"/>
    </row>
    <row r="284" spans="1:38" s="153" customFormat="1" ht="12.5" x14ac:dyDescent="0.25">
      <c r="A284" s="355"/>
      <c r="L284" s="353"/>
      <c r="M284" s="353"/>
      <c r="N284" s="353"/>
      <c r="O284" s="353"/>
      <c r="P284" s="353"/>
      <c r="Q284" s="353"/>
      <c r="R284" s="353"/>
      <c r="S284" s="353"/>
      <c r="T284" s="353"/>
      <c r="U284" s="353"/>
      <c r="V284" s="353"/>
      <c r="W284" s="353"/>
      <c r="X284" s="353"/>
      <c r="Y284" s="353"/>
      <c r="Z284" s="353"/>
      <c r="AA284" s="353"/>
      <c r="AB284" s="353"/>
      <c r="AC284" s="353"/>
      <c r="AD284" s="353"/>
      <c r="AE284" s="353"/>
      <c r="AF284" s="353"/>
      <c r="AG284" s="353"/>
      <c r="AH284" s="353"/>
      <c r="AI284" s="353"/>
      <c r="AJ284" s="353"/>
      <c r="AK284" s="353"/>
      <c r="AL284" s="353"/>
    </row>
    <row r="285" spans="1:38" s="153" customFormat="1" ht="12.5" x14ac:dyDescent="0.25">
      <c r="A285" s="355"/>
      <c r="L285" s="353"/>
      <c r="M285" s="353"/>
      <c r="N285" s="353"/>
      <c r="O285" s="353"/>
      <c r="P285" s="353"/>
      <c r="Q285" s="353"/>
      <c r="R285" s="353"/>
      <c r="S285" s="353"/>
      <c r="T285" s="353"/>
      <c r="U285" s="353"/>
      <c r="V285" s="353"/>
      <c r="W285" s="353"/>
      <c r="X285" s="353"/>
      <c r="Y285" s="353"/>
      <c r="Z285" s="353"/>
      <c r="AA285" s="353"/>
      <c r="AB285" s="353"/>
      <c r="AC285" s="353"/>
      <c r="AD285" s="353"/>
      <c r="AE285" s="353"/>
      <c r="AF285" s="353"/>
      <c r="AG285" s="353"/>
      <c r="AH285" s="353"/>
      <c r="AI285" s="353"/>
      <c r="AJ285" s="353"/>
      <c r="AK285" s="353"/>
      <c r="AL285" s="353"/>
    </row>
    <row r="286" spans="1:38" s="153" customFormat="1" ht="12.5" x14ac:dyDescent="0.25">
      <c r="A286" s="355"/>
      <c r="L286" s="353"/>
      <c r="M286" s="353"/>
      <c r="N286" s="353"/>
      <c r="O286" s="353"/>
      <c r="P286" s="353"/>
      <c r="Q286" s="353"/>
      <c r="R286" s="353"/>
      <c r="S286" s="353"/>
      <c r="T286" s="353"/>
      <c r="U286" s="353"/>
      <c r="V286" s="353"/>
      <c r="W286" s="353"/>
      <c r="X286" s="353"/>
      <c r="Y286" s="353"/>
      <c r="Z286" s="353"/>
      <c r="AA286" s="353"/>
      <c r="AB286" s="353"/>
      <c r="AC286" s="353"/>
      <c r="AD286" s="353"/>
      <c r="AE286" s="353"/>
      <c r="AF286" s="353"/>
      <c r="AG286" s="353"/>
      <c r="AH286" s="353"/>
      <c r="AI286" s="353"/>
      <c r="AJ286" s="353"/>
      <c r="AK286" s="353"/>
      <c r="AL286" s="353"/>
    </row>
    <row r="287" spans="1:38" s="153" customFormat="1" ht="12.5" x14ac:dyDescent="0.25">
      <c r="A287" s="355"/>
      <c r="L287" s="353"/>
      <c r="M287" s="353"/>
      <c r="N287" s="353"/>
      <c r="O287" s="353"/>
      <c r="P287" s="353"/>
      <c r="Q287" s="353"/>
      <c r="R287" s="353"/>
      <c r="S287" s="353"/>
      <c r="T287" s="353"/>
      <c r="U287" s="353"/>
      <c r="V287" s="353"/>
      <c r="W287" s="353"/>
      <c r="X287" s="353"/>
      <c r="Y287" s="353"/>
      <c r="Z287" s="353"/>
      <c r="AA287" s="353"/>
      <c r="AB287" s="353"/>
      <c r="AC287" s="353"/>
      <c r="AD287" s="353"/>
      <c r="AE287" s="353"/>
      <c r="AF287" s="353"/>
      <c r="AG287" s="353"/>
      <c r="AH287" s="353"/>
      <c r="AI287" s="353"/>
      <c r="AJ287" s="353"/>
      <c r="AK287" s="353"/>
      <c r="AL287" s="353"/>
    </row>
    <row r="288" spans="1:38" s="153" customFormat="1" ht="12.5" x14ac:dyDescent="0.25">
      <c r="A288" s="355"/>
      <c r="L288" s="353"/>
      <c r="M288" s="353"/>
      <c r="N288" s="353"/>
      <c r="O288" s="353"/>
      <c r="P288" s="353"/>
      <c r="Q288" s="353"/>
      <c r="R288" s="353"/>
      <c r="S288" s="353"/>
      <c r="T288" s="353"/>
      <c r="U288" s="353"/>
      <c r="V288" s="353"/>
      <c r="W288" s="353"/>
      <c r="X288" s="353"/>
      <c r="Y288" s="353"/>
      <c r="Z288" s="353"/>
      <c r="AA288" s="353"/>
      <c r="AB288" s="353"/>
      <c r="AC288" s="353"/>
      <c r="AD288" s="353"/>
      <c r="AE288" s="353"/>
      <c r="AF288" s="353"/>
      <c r="AG288" s="353"/>
      <c r="AH288" s="353"/>
      <c r="AI288" s="353"/>
      <c r="AJ288" s="353"/>
      <c r="AK288" s="353"/>
      <c r="AL288" s="353"/>
    </row>
    <row r="289" spans="1:38" s="153" customFormat="1" ht="12.5" x14ac:dyDescent="0.25">
      <c r="A289" s="355"/>
      <c r="L289" s="353"/>
      <c r="M289" s="353"/>
      <c r="N289" s="353"/>
      <c r="O289" s="353"/>
      <c r="P289" s="353"/>
      <c r="Q289" s="353"/>
      <c r="R289" s="353"/>
      <c r="S289" s="353"/>
      <c r="T289" s="353"/>
      <c r="U289" s="353"/>
      <c r="V289" s="353"/>
      <c r="W289" s="353"/>
      <c r="X289" s="353"/>
      <c r="Y289" s="353"/>
      <c r="Z289" s="353"/>
      <c r="AA289" s="353"/>
      <c r="AB289" s="353"/>
      <c r="AC289" s="353"/>
      <c r="AD289" s="353"/>
      <c r="AE289" s="353"/>
      <c r="AF289" s="353"/>
      <c r="AG289" s="353"/>
      <c r="AH289" s="353"/>
      <c r="AI289" s="353"/>
      <c r="AJ289" s="353"/>
      <c r="AK289" s="353"/>
      <c r="AL289" s="353"/>
    </row>
    <row r="290" spans="1:38" s="153" customFormat="1" ht="12.5" x14ac:dyDescent="0.25">
      <c r="A290" s="355"/>
      <c r="L290" s="353"/>
      <c r="M290" s="353"/>
      <c r="N290" s="353"/>
      <c r="O290" s="353"/>
      <c r="P290" s="353"/>
      <c r="Q290" s="353"/>
      <c r="R290" s="353"/>
      <c r="S290" s="353"/>
      <c r="T290" s="353"/>
      <c r="U290" s="353"/>
      <c r="V290" s="353"/>
      <c r="W290" s="353"/>
      <c r="X290" s="353"/>
      <c r="Y290" s="353"/>
      <c r="Z290" s="353"/>
      <c r="AA290" s="353"/>
      <c r="AB290" s="353"/>
      <c r="AC290" s="353"/>
      <c r="AD290" s="353"/>
      <c r="AE290" s="353"/>
      <c r="AF290" s="353"/>
      <c r="AG290" s="353"/>
      <c r="AH290" s="353"/>
      <c r="AI290" s="353"/>
      <c r="AJ290" s="353"/>
      <c r="AK290" s="353"/>
      <c r="AL290" s="353"/>
    </row>
    <row r="291" spans="1:38" s="153" customFormat="1" ht="12.5" x14ac:dyDescent="0.25">
      <c r="A291" s="355"/>
      <c r="L291" s="353"/>
      <c r="M291" s="353"/>
      <c r="N291" s="353"/>
      <c r="O291" s="353"/>
      <c r="P291" s="353"/>
      <c r="Q291" s="353"/>
      <c r="R291" s="353"/>
      <c r="S291" s="353"/>
      <c r="T291" s="353"/>
      <c r="U291" s="353"/>
      <c r="V291" s="353"/>
      <c r="W291" s="353"/>
      <c r="X291" s="353"/>
      <c r="Y291" s="353"/>
      <c r="Z291" s="353"/>
      <c r="AA291" s="353"/>
      <c r="AB291" s="353"/>
      <c r="AC291" s="353"/>
      <c r="AD291" s="353"/>
      <c r="AE291" s="353"/>
      <c r="AF291" s="353"/>
      <c r="AG291" s="353"/>
      <c r="AH291" s="353"/>
      <c r="AI291" s="353"/>
      <c r="AJ291" s="353"/>
      <c r="AK291" s="353"/>
      <c r="AL291" s="353"/>
    </row>
    <row r="292" spans="1:38" s="153" customFormat="1" ht="12.5" x14ac:dyDescent="0.25">
      <c r="A292" s="355"/>
      <c r="L292" s="353"/>
      <c r="M292" s="353"/>
      <c r="N292" s="353"/>
      <c r="O292" s="353"/>
      <c r="P292" s="353"/>
      <c r="Q292" s="353"/>
      <c r="R292" s="353"/>
      <c r="S292" s="353"/>
      <c r="T292" s="353"/>
      <c r="U292" s="353"/>
      <c r="V292" s="353"/>
      <c r="W292" s="353"/>
      <c r="X292" s="353"/>
      <c r="Y292" s="353"/>
      <c r="Z292" s="353"/>
      <c r="AA292" s="353"/>
      <c r="AB292" s="353"/>
      <c r="AC292" s="353"/>
      <c r="AD292" s="353"/>
      <c r="AE292" s="353"/>
      <c r="AF292" s="353"/>
      <c r="AG292" s="353"/>
      <c r="AH292" s="353"/>
      <c r="AI292" s="353"/>
      <c r="AJ292" s="353"/>
      <c r="AK292" s="353"/>
      <c r="AL292" s="353"/>
    </row>
    <row r="293" spans="1:38" s="153" customFormat="1" ht="12.5" x14ac:dyDescent="0.25">
      <c r="A293" s="355"/>
      <c r="L293" s="353"/>
      <c r="M293" s="353"/>
      <c r="N293" s="353"/>
      <c r="O293" s="353"/>
      <c r="P293" s="353"/>
      <c r="Q293" s="353"/>
      <c r="R293" s="353"/>
      <c r="S293" s="353"/>
      <c r="T293" s="353"/>
      <c r="U293" s="353"/>
      <c r="V293" s="353"/>
      <c r="W293" s="353"/>
      <c r="X293" s="353"/>
      <c r="Y293" s="353"/>
      <c r="Z293" s="353"/>
      <c r="AA293" s="353"/>
      <c r="AB293" s="353"/>
      <c r="AC293" s="353"/>
      <c r="AD293" s="353"/>
      <c r="AE293" s="353"/>
      <c r="AF293" s="353"/>
      <c r="AG293" s="353"/>
      <c r="AH293" s="353"/>
      <c r="AI293" s="353"/>
      <c r="AJ293" s="353"/>
      <c r="AK293" s="353"/>
      <c r="AL293" s="353"/>
    </row>
    <row r="294" spans="1:38" s="153" customFormat="1" ht="12.5" x14ac:dyDescent="0.25">
      <c r="A294" s="355"/>
      <c r="L294" s="353"/>
      <c r="M294" s="353"/>
      <c r="N294" s="353"/>
      <c r="O294" s="353"/>
      <c r="P294" s="353"/>
      <c r="Q294" s="353"/>
      <c r="R294" s="353"/>
      <c r="S294" s="353"/>
      <c r="T294" s="353"/>
      <c r="U294" s="353"/>
      <c r="V294" s="353"/>
      <c r="W294" s="353"/>
      <c r="X294" s="353"/>
      <c r="Y294" s="353"/>
      <c r="Z294" s="353"/>
      <c r="AA294" s="353"/>
      <c r="AB294" s="353"/>
      <c r="AC294" s="353"/>
      <c r="AD294" s="353"/>
      <c r="AE294" s="353"/>
      <c r="AF294" s="353"/>
      <c r="AG294" s="353"/>
      <c r="AH294" s="353"/>
      <c r="AI294" s="353"/>
      <c r="AJ294" s="353"/>
      <c r="AK294" s="353"/>
      <c r="AL294" s="353"/>
    </row>
    <row r="295" spans="1:38" s="153" customFormat="1" ht="12.5" x14ac:dyDescent="0.25">
      <c r="A295" s="355"/>
      <c r="L295" s="353"/>
      <c r="M295" s="353"/>
      <c r="N295" s="353"/>
      <c r="O295" s="353"/>
      <c r="P295" s="353"/>
      <c r="Q295" s="353"/>
      <c r="R295" s="353"/>
      <c r="S295" s="353"/>
      <c r="T295" s="353"/>
      <c r="U295" s="353"/>
      <c r="V295" s="353"/>
      <c r="W295" s="353"/>
      <c r="X295" s="353"/>
      <c r="Y295" s="353"/>
      <c r="Z295" s="353"/>
      <c r="AA295" s="353"/>
      <c r="AB295" s="353"/>
      <c r="AC295" s="353"/>
      <c r="AD295" s="353"/>
      <c r="AE295" s="353"/>
      <c r="AF295" s="353"/>
      <c r="AG295" s="353"/>
      <c r="AH295" s="353"/>
      <c r="AI295" s="353"/>
      <c r="AJ295" s="353"/>
      <c r="AK295" s="353"/>
      <c r="AL295" s="353"/>
    </row>
    <row r="296" spans="1:38" s="153" customFormat="1" ht="12.5" x14ac:dyDescent="0.25">
      <c r="A296" s="355"/>
      <c r="L296" s="353"/>
      <c r="M296" s="353"/>
      <c r="N296" s="353"/>
      <c r="O296" s="353"/>
      <c r="P296" s="353"/>
      <c r="Q296" s="353"/>
      <c r="R296" s="353"/>
      <c r="S296" s="353"/>
      <c r="T296" s="353"/>
      <c r="U296" s="353"/>
      <c r="V296" s="353"/>
      <c r="W296" s="353"/>
      <c r="X296" s="353"/>
      <c r="Y296" s="353"/>
      <c r="Z296" s="353"/>
      <c r="AA296" s="353"/>
      <c r="AB296" s="353"/>
      <c r="AC296" s="353"/>
      <c r="AD296" s="353"/>
      <c r="AE296" s="353"/>
      <c r="AF296" s="353"/>
      <c r="AG296" s="353"/>
      <c r="AH296" s="353"/>
      <c r="AI296" s="353"/>
      <c r="AJ296" s="353"/>
      <c r="AK296" s="353"/>
      <c r="AL296" s="353"/>
    </row>
    <row r="297" spans="1:38" s="153" customFormat="1" ht="12.5" x14ac:dyDescent="0.25">
      <c r="A297" s="355"/>
      <c r="L297" s="353"/>
      <c r="M297" s="353"/>
      <c r="N297" s="353"/>
      <c r="O297" s="353"/>
      <c r="P297" s="353"/>
      <c r="Q297" s="353"/>
      <c r="R297" s="353"/>
      <c r="S297" s="353"/>
      <c r="T297" s="353"/>
      <c r="U297" s="353"/>
      <c r="V297" s="353"/>
      <c r="W297" s="353"/>
      <c r="X297" s="353"/>
      <c r="Y297" s="353"/>
      <c r="Z297" s="353"/>
      <c r="AA297" s="353"/>
      <c r="AB297" s="353"/>
      <c r="AC297" s="353"/>
      <c r="AD297" s="353"/>
      <c r="AE297" s="353"/>
      <c r="AF297" s="353"/>
      <c r="AG297" s="353"/>
      <c r="AH297" s="353"/>
      <c r="AI297" s="353"/>
      <c r="AJ297" s="353"/>
      <c r="AK297" s="353"/>
      <c r="AL297" s="353"/>
    </row>
    <row r="298" spans="1:38" s="153" customFormat="1" ht="12.5" x14ac:dyDescent="0.25">
      <c r="A298" s="355"/>
      <c r="L298" s="353"/>
      <c r="M298" s="353"/>
      <c r="N298" s="353"/>
      <c r="O298" s="353"/>
      <c r="P298" s="353"/>
      <c r="Q298" s="353"/>
      <c r="R298" s="353"/>
      <c r="S298" s="353"/>
      <c r="T298" s="353"/>
      <c r="U298" s="353"/>
      <c r="V298" s="353"/>
      <c r="W298" s="353"/>
      <c r="X298" s="353"/>
      <c r="Y298" s="353"/>
      <c r="Z298" s="353"/>
      <c r="AA298" s="353"/>
      <c r="AB298" s="353"/>
      <c r="AC298" s="353"/>
      <c r="AD298" s="353"/>
      <c r="AE298" s="353"/>
      <c r="AF298" s="353"/>
      <c r="AG298" s="353"/>
      <c r="AH298" s="353"/>
      <c r="AI298" s="353"/>
      <c r="AJ298" s="353"/>
      <c r="AK298" s="353"/>
      <c r="AL298" s="353"/>
    </row>
    <row r="299" spans="1:38" s="153" customFormat="1" ht="12.5" x14ac:dyDescent="0.25">
      <c r="A299" s="355"/>
      <c r="L299" s="353"/>
      <c r="M299" s="353"/>
      <c r="N299" s="353"/>
      <c r="O299" s="353"/>
      <c r="P299" s="353"/>
      <c r="Q299" s="353"/>
      <c r="R299" s="353"/>
      <c r="S299" s="353"/>
      <c r="T299" s="353"/>
      <c r="U299" s="353"/>
      <c r="V299" s="353"/>
      <c r="W299" s="353"/>
      <c r="X299" s="353"/>
      <c r="Y299" s="353"/>
      <c r="Z299" s="353"/>
      <c r="AA299" s="353"/>
      <c r="AB299" s="353"/>
      <c r="AC299" s="353"/>
      <c r="AD299" s="353"/>
      <c r="AE299" s="353"/>
      <c r="AF299" s="353"/>
      <c r="AG299" s="353"/>
      <c r="AH299" s="353"/>
      <c r="AI299" s="353"/>
      <c r="AJ299" s="353"/>
      <c r="AK299" s="353"/>
      <c r="AL299" s="353"/>
    </row>
    <row r="300" spans="1:38" s="153" customFormat="1" ht="12.5" x14ac:dyDescent="0.25">
      <c r="A300" s="355"/>
      <c r="L300" s="353"/>
      <c r="M300" s="353"/>
      <c r="N300" s="353"/>
      <c r="O300" s="353"/>
      <c r="P300" s="353"/>
      <c r="Q300" s="353"/>
      <c r="R300" s="353"/>
      <c r="S300" s="353"/>
      <c r="T300" s="353"/>
      <c r="U300" s="353"/>
      <c r="V300" s="353"/>
      <c r="W300" s="353"/>
      <c r="X300" s="353"/>
      <c r="Y300" s="353"/>
      <c r="Z300" s="353"/>
      <c r="AA300" s="353"/>
      <c r="AB300" s="353"/>
      <c r="AC300" s="353"/>
      <c r="AD300" s="353"/>
      <c r="AE300" s="353"/>
      <c r="AF300" s="353"/>
      <c r="AG300" s="353"/>
      <c r="AH300" s="353"/>
      <c r="AI300" s="353"/>
      <c r="AJ300" s="353"/>
      <c r="AK300" s="353"/>
      <c r="AL300" s="353"/>
    </row>
    <row r="301" spans="1:38" s="153" customFormat="1" ht="12.5" x14ac:dyDescent="0.25">
      <c r="A301" s="355"/>
      <c r="L301" s="353"/>
      <c r="M301" s="353"/>
      <c r="N301" s="353"/>
      <c r="O301" s="353"/>
      <c r="P301" s="353"/>
      <c r="Q301" s="353"/>
      <c r="R301" s="353"/>
      <c r="S301" s="353"/>
      <c r="T301" s="353"/>
      <c r="U301" s="353"/>
      <c r="V301" s="353"/>
      <c r="W301" s="353"/>
      <c r="X301" s="353"/>
      <c r="Y301" s="353"/>
      <c r="Z301" s="353"/>
      <c r="AA301" s="353"/>
      <c r="AB301" s="353"/>
      <c r="AC301" s="353"/>
      <c r="AD301" s="353"/>
      <c r="AE301" s="353"/>
      <c r="AF301" s="353"/>
      <c r="AG301" s="353"/>
      <c r="AH301" s="353"/>
      <c r="AI301" s="353"/>
      <c r="AJ301" s="353"/>
      <c r="AK301" s="353"/>
      <c r="AL301" s="353"/>
    </row>
    <row r="302" spans="1:38" s="153" customFormat="1" ht="12.5" x14ac:dyDescent="0.25">
      <c r="A302" s="355"/>
      <c r="L302" s="353"/>
      <c r="M302" s="353"/>
      <c r="N302" s="353"/>
      <c r="O302" s="353"/>
      <c r="P302" s="353"/>
      <c r="Q302" s="353"/>
      <c r="R302" s="353"/>
      <c r="S302" s="353"/>
      <c r="T302" s="353"/>
      <c r="U302" s="353"/>
      <c r="V302" s="353"/>
      <c r="W302" s="353"/>
      <c r="X302" s="353"/>
      <c r="Y302" s="353"/>
      <c r="Z302" s="353"/>
      <c r="AA302" s="353"/>
      <c r="AB302" s="353"/>
      <c r="AC302" s="353"/>
      <c r="AD302" s="353"/>
      <c r="AE302" s="353"/>
      <c r="AF302" s="353"/>
      <c r="AG302" s="353"/>
      <c r="AH302" s="353"/>
      <c r="AI302" s="353"/>
      <c r="AJ302" s="353"/>
      <c r="AK302" s="353"/>
      <c r="AL302" s="353"/>
    </row>
    <row r="303" spans="1:38" s="153" customFormat="1" ht="12.5" x14ac:dyDescent="0.25">
      <c r="A303" s="355"/>
      <c r="L303" s="353"/>
      <c r="M303" s="353"/>
      <c r="N303" s="353"/>
      <c r="O303" s="353"/>
      <c r="P303" s="353"/>
      <c r="Q303" s="353"/>
      <c r="R303" s="353"/>
      <c r="S303" s="353"/>
      <c r="T303" s="353"/>
      <c r="U303" s="353"/>
      <c r="V303" s="353"/>
      <c r="W303" s="353"/>
      <c r="X303" s="353"/>
      <c r="Y303" s="353"/>
      <c r="Z303" s="353"/>
      <c r="AA303" s="353"/>
      <c r="AB303" s="353"/>
      <c r="AC303" s="353"/>
      <c r="AD303" s="353"/>
      <c r="AE303" s="353"/>
      <c r="AF303" s="353"/>
      <c r="AG303" s="353"/>
      <c r="AH303" s="353"/>
      <c r="AI303" s="353"/>
      <c r="AJ303" s="353"/>
      <c r="AK303" s="353"/>
      <c r="AL303" s="353"/>
    </row>
    <row r="304" spans="1:38" s="153" customFormat="1" ht="12.5" x14ac:dyDescent="0.25">
      <c r="A304" s="355"/>
      <c r="L304" s="353"/>
      <c r="M304" s="353"/>
      <c r="N304" s="353"/>
      <c r="O304" s="353"/>
      <c r="P304" s="353"/>
      <c r="Q304" s="353"/>
      <c r="R304" s="353"/>
      <c r="S304" s="353"/>
      <c r="T304" s="353"/>
      <c r="U304" s="353"/>
      <c r="V304" s="353"/>
      <c r="W304" s="353"/>
      <c r="X304" s="353"/>
      <c r="Y304" s="353"/>
      <c r="Z304" s="353"/>
      <c r="AA304" s="353"/>
      <c r="AB304" s="353"/>
      <c r="AC304" s="353"/>
      <c r="AD304" s="353"/>
      <c r="AE304" s="353"/>
      <c r="AF304" s="353"/>
      <c r="AG304" s="353"/>
      <c r="AH304" s="353"/>
      <c r="AI304" s="353"/>
      <c r="AJ304" s="353"/>
      <c r="AK304" s="353"/>
      <c r="AL304" s="353"/>
    </row>
    <row r="305" spans="1:38" s="153" customFormat="1" ht="12.5" x14ac:dyDescent="0.25">
      <c r="A305" s="355"/>
      <c r="L305" s="353"/>
      <c r="M305" s="353"/>
      <c r="N305" s="353"/>
      <c r="O305" s="353"/>
      <c r="P305" s="353"/>
      <c r="Q305" s="353"/>
      <c r="R305" s="353"/>
      <c r="S305" s="353"/>
      <c r="T305" s="353"/>
      <c r="U305" s="353"/>
      <c r="V305" s="353"/>
      <c r="W305" s="353"/>
      <c r="X305" s="353"/>
      <c r="Y305" s="353"/>
      <c r="Z305" s="353"/>
      <c r="AA305" s="353"/>
      <c r="AB305" s="353"/>
      <c r="AC305" s="353"/>
      <c r="AD305" s="353"/>
      <c r="AE305" s="353"/>
      <c r="AF305" s="353"/>
      <c r="AG305" s="353"/>
      <c r="AH305" s="353"/>
      <c r="AI305" s="353"/>
      <c r="AJ305" s="353"/>
      <c r="AK305" s="353"/>
      <c r="AL305" s="353"/>
    </row>
    <row r="306" spans="1:38" s="153" customFormat="1" ht="12.5" x14ac:dyDescent="0.25">
      <c r="A306" s="355"/>
      <c r="L306" s="353"/>
      <c r="M306" s="353"/>
      <c r="N306" s="353"/>
      <c r="O306" s="353"/>
      <c r="P306" s="353"/>
      <c r="Q306" s="353"/>
      <c r="R306" s="353"/>
      <c r="S306" s="353"/>
      <c r="T306" s="353"/>
      <c r="U306" s="353"/>
      <c r="V306" s="353"/>
      <c r="W306" s="353"/>
      <c r="X306" s="353"/>
      <c r="Y306" s="353"/>
      <c r="Z306" s="353"/>
      <c r="AA306" s="353"/>
      <c r="AB306" s="353"/>
      <c r="AC306" s="353"/>
      <c r="AD306" s="353"/>
      <c r="AE306" s="353"/>
      <c r="AF306" s="353"/>
      <c r="AG306" s="353"/>
      <c r="AH306" s="353"/>
      <c r="AI306" s="353"/>
      <c r="AJ306" s="353"/>
      <c r="AK306" s="353"/>
      <c r="AL306" s="353"/>
    </row>
    <row r="307" spans="1:38" s="153" customFormat="1" ht="12.5" x14ac:dyDescent="0.25">
      <c r="A307" s="355"/>
      <c r="L307" s="353"/>
      <c r="M307" s="353"/>
      <c r="N307" s="353"/>
      <c r="O307" s="353"/>
      <c r="P307" s="353"/>
      <c r="Q307" s="353"/>
      <c r="R307" s="353"/>
      <c r="S307" s="353"/>
      <c r="T307" s="353"/>
      <c r="U307" s="353"/>
      <c r="V307" s="353"/>
      <c r="W307" s="353"/>
      <c r="X307" s="353"/>
      <c r="Y307" s="353"/>
      <c r="Z307" s="353"/>
      <c r="AA307" s="353"/>
      <c r="AB307" s="353"/>
      <c r="AC307" s="353"/>
      <c r="AD307" s="353"/>
      <c r="AE307" s="353"/>
      <c r="AF307" s="353"/>
      <c r="AG307" s="353"/>
      <c r="AH307" s="353"/>
      <c r="AI307" s="353"/>
      <c r="AJ307" s="353"/>
      <c r="AK307" s="353"/>
      <c r="AL307" s="353"/>
    </row>
    <row r="308" spans="1:38" s="153" customFormat="1" ht="12.5" x14ac:dyDescent="0.25">
      <c r="A308" s="355"/>
      <c r="L308" s="353"/>
      <c r="M308" s="353"/>
      <c r="N308" s="353"/>
      <c r="O308" s="353"/>
      <c r="P308" s="353"/>
      <c r="Q308" s="353"/>
      <c r="R308" s="353"/>
      <c r="S308" s="353"/>
      <c r="T308" s="353"/>
      <c r="U308" s="353"/>
      <c r="V308" s="353"/>
      <c r="W308" s="353"/>
      <c r="X308" s="353"/>
      <c r="Y308" s="353"/>
      <c r="Z308" s="353"/>
      <c r="AA308" s="353"/>
      <c r="AB308" s="353"/>
      <c r="AC308" s="353"/>
      <c r="AD308" s="353"/>
      <c r="AE308" s="353"/>
      <c r="AF308" s="353"/>
      <c r="AG308" s="353"/>
      <c r="AH308" s="353"/>
      <c r="AI308" s="353"/>
      <c r="AJ308" s="353"/>
      <c r="AK308" s="353"/>
      <c r="AL308" s="353"/>
    </row>
    <row r="309" spans="1:38" s="153" customFormat="1" ht="12.5" x14ac:dyDescent="0.25">
      <c r="A309" s="355"/>
      <c r="L309" s="353"/>
      <c r="M309" s="353"/>
      <c r="N309" s="353"/>
      <c r="O309" s="353"/>
      <c r="P309" s="353"/>
      <c r="Q309" s="353"/>
      <c r="R309" s="353"/>
      <c r="S309" s="353"/>
      <c r="T309" s="353"/>
      <c r="U309" s="353"/>
      <c r="V309" s="353"/>
      <c r="W309" s="353"/>
      <c r="X309" s="353"/>
      <c r="Y309" s="353"/>
      <c r="Z309" s="353"/>
      <c r="AA309" s="353"/>
      <c r="AB309" s="353"/>
      <c r="AC309" s="353"/>
      <c r="AD309" s="353"/>
      <c r="AE309" s="353"/>
      <c r="AF309" s="353"/>
      <c r="AG309" s="353"/>
      <c r="AH309" s="353"/>
      <c r="AI309" s="353"/>
      <c r="AJ309" s="353"/>
      <c r="AK309" s="353"/>
      <c r="AL309" s="353"/>
    </row>
    <row r="310" spans="1:38" s="153" customFormat="1" ht="12.5" x14ac:dyDescent="0.25">
      <c r="A310" s="355"/>
      <c r="L310" s="353"/>
      <c r="M310" s="353"/>
      <c r="N310" s="353"/>
      <c r="O310" s="353"/>
      <c r="P310" s="353"/>
      <c r="Q310" s="353"/>
      <c r="R310" s="353"/>
      <c r="S310" s="353"/>
      <c r="T310" s="353"/>
      <c r="U310" s="353"/>
      <c r="V310" s="353"/>
      <c r="W310" s="353"/>
      <c r="X310" s="353"/>
      <c r="Y310" s="353"/>
      <c r="Z310" s="353"/>
      <c r="AA310" s="353"/>
      <c r="AB310" s="353"/>
      <c r="AC310" s="353"/>
      <c r="AD310" s="353"/>
      <c r="AE310" s="353"/>
      <c r="AF310" s="353"/>
      <c r="AG310" s="353"/>
      <c r="AH310" s="353"/>
      <c r="AI310" s="353"/>
      <c r="AJ310" s="353"/>
      <c r="AK310" s="353"/>
      <c r="AL310" s="353"/>
    </row>
    <row r="311" spans="1:38" s="153" customFormat="1" ht="12.5" x14ac:dyDescent="0.25">
      <c r="A311" s="355"/>
      <c r="L311" s="353"/>
      <c r="M311" s="353"/>
      <c r="N311" s="353"/>
      <c r="O311" s="353"/>
      <c r="P311" s="353"/>
      <c r="Q311" s="353"/>
      <c r="R311" s="353"/>
      <c r="S311" s="353"/>
      <c r="T311" s="353"/>
      <c r="U311" s="353"/>
      <c r="V311" s="353"/>
      <c r="W311" s="353"/>
      <c r="X311" s="353"/>
      <c r="Y311" s="353"/>
      <c r="Z311" s="353"/>
      <c r="AA311" s="353"/>
      <c r="AB311" s="353"/>
      <c r="AC311" s="353"/>
      <c r="AD311" s="353"/>
      <c r="AE311" s="353"/>
      <c r="AF311" s="353"/>
      <c r="AG311" s="353"/>
      <c r="AH311" s="353"/>
      <c r="AI311" s="353"/>
      <c r="AJ311" s="353"/>
      <c r="AK311" s="353"/>
      <c r="AL311" s="353"/>
    </row>
    <row r="312" spans="1:38" s="153" customFormat="1" ht="12.5" x14ac:dyDescent="0.25">
      <c r="A312" s="355"/>
      <c r="L312" s="353"/>
      <c r="M312" s="353"/>
      <c r="N312" s="353"/>
      <c r="O312" s="353"/>
      <c r="P312" s="353"/>
      <c r="Q312" s="353"/>
      <c r="R312" s="353"/>
      <c r="S312" s="353"/>
      <c r="T312" s="353"/>
      <c r="U312" s="353"/>
      <c r="V312" s="353"/>
      <c r="W312" s="353"/>
      <c r="X312" s="353"/>
      <c r="Y312" s="353"/>
      <c r="Z312" s="353"/>
      <c r="AA312" s="353"/>
      <c r="AB312" s="353"/>
      <c r="AC312" s="353"/>
      <c r="AD312" s="353"/>
      <c r="AE312" s="353"/>
      <c r="AF312" s="353"/>
      <c r="AG312" s="353"/>
      <c r="AH312" s="353"/>
      <c r="AI312" s="353"/>
      <c r="AJ312" s="353"/>
      <c r="AK312" s="353"/>
      <c r="AL312" s="353"/>
    </row>
    <row r="313" spans="1:38" s="153" customFormat="1" ht="12.5" x14ac:dyDescent="0.25">
      <c r="A313" s="355"/>
      <c r="L313" s="353"/>
      <c r="M313" s="353"/>
      <c r="N313" s="353"/>
      <c r="O313" s="353"/>
      <c r="P313" s="353"/>
      <c r="Q313" s="353"/>
      <c r="R313" s="353"/>
      <c r="S313" s="353"/>
      <c r="T313" s="353"/>
      <c r="U313" s="353"/>
      <c r="V313" s="353"/>
      <c r="W313" s="353"/>
      <c r="X313" s="353"/>
      <c r="Y313" s="353"/>
      <c r="Z313" s="353"/>
      <c r="AA313" s="353"/>
      <c r="AB313" s="353"/>
      <c r="AC313" s="353"/>
      <c r="AD313" s="353"/>
      <c r="AE313" s="353"/>
      <c r="AF313" s="353"/>
      <c r="AG313" s="353"/>
      <c r="AH313" s="353"/>
      <c r="AI313" s="353"/>
      <c r="AJ313" s="353"/>
      <c r="AK313" s="353"/>
      <c r="AL313" s="353"/>
    </row>
    <row r="314" spans="1:38" s="153" customFormat="1" ht="12.5" x14ac:dyDescent="0.25">
      <c r="A314" s="355"/>
      <c r="L314" s="353"/>
      <c r="M314" s="353"/>
      <c r="N314" s="353"/>
      <c r="O314" s="353"/>
      <c r="P314" s="353"/>
      <c r="Q314" s="353"/>
      <c r="R314" s="353"/>
      <c r="S314" s="353"/>
      <c r="T314" s="353"/>
      <c r="U314" s="353"/>
      <c r="V314" s="353"/>
      <c r="W314" s="353"/>
      <c r="X314" s="353"/>
      <c r="Y314" s="353"/>
      <c r="Z314" s="353"/>
      <c r="AA314" s="353"/>
      <c r="AB314" s="353"/>
      <c r="AC314" s="353"/>
      <c r="AD314" s="353"/>
      <c r="AE314" s="353"/>
      <c r="AF314" s="353"/>
      <c r="AG314" s="353"/>
      <c r="AH314" s="353"/>
      <c r="AI314" s="353"/>
      <c r="AJ314" s="353"/>
      <c r="AK314" s="353"/>
      <c r="AL314" s="353"/>
    </row>
    <row r="315" spans="1:38" s="153" customFormat="1" ht="12.5" x14ac:dyDescent="0.25">
      <c r="A315" s="355"/>
      <c r="L315" s="353"/>
      <c r="M315" s="353"/>
      <c r="N315" s="353"/>
      <c r="O315" s="353"/>
      <c r="P315" s="353"/>
      <c r="Q315" s="353"/>
      <c r="R315" s="353"/>
      <c r="S315" s="353"/>
      <c r="T315" s="353"/>
      <c r="U315" s="353"/>
      <c r="V315" s="353"/>
      <c r="W315" s="353"/>
      <c r="X315" s="353"/>
      <c r="Y315" s="353"/>
      <c r="Z315" s="353"/>
      <c r="AA315" s="353"/>
      <c r="AB315" s="353"/>
      <c r="AC315" s="353"/>
      <c r="AD315" s="353"/>
      <c r="AE315" s="353"/>
      <c r="AF315" s="353"/>
      <c r="AG315" s="353"/>
      <c r="AH315" s="353"/>
      <c r="AI315" s="353"/>
      <c r="AJ315" s="353"/>
      <c r="AK315" s="353"/>
      <c r="AL315" s="353"/>
    </row>
    <row r="316" spans="1:38" s="153" customFormat="1" ht="12.5" x14ac:dyDescent="0.25">
      <c r="A316" s="355"/>
      <c r="L316" s="353"/>
      <c r="M316" s="353"/>
      <c r="N316" s="353"/>
      <c r="O316" s="353"/>
      <c r="P316" s="353"/>
      <c r="Q316" s="353"/>
      <c r="R316" s="353"/>
      <c r="S316" s="353"/>
      <c r="T316" s="353"/>
      <c r="U316" s="353"/>
      <c r="V316" s="353"/>
      <c r="W316" s="353"/>
      <c r="X316" s="353"/>
      <c r="Y316" s="353"/>
      <c r="Z316" s="353"/>
      <c r="AA316" s="353"/>
      <c r="AB316" s="353"/>
      <c r="AC316" s="353"/>
      <c r="AD316" s="353"/>
      <c r="AE316" s="353"/>
      <c r="AF316" s="353"/>
      <c r="AG316" s="353"/>
      <c r="AH316" s="353"/>
      <c r="AI316" s="353"/>
      <c r="AJ316" s="353"/>
      <c r="AK316" s="353"/>
      <c r="AL316" s="353"/>
    </row>
    <row r="317" spans="1:38" s="153" customFormat="1" ht="12.5" x14ac:dyDescent="0.25">
      <c r="A317" s="355"/>
      <c r="L317" s="353"/>
      <c r="M317" s="353"/>
      <c r="N317" s="353"/>
      <c r="O317" s="353"/>
      <c r="P317" s="353"/>
      <c r="Q317" s="353"/>
      <c r="R317" s="353"/>
      <c r="S317" s="353"/>
      <c r="T317" s="353"/>
      <c r="U317" s="353"/>
      <c r="V317" s="353"/>
      <c r="W317" s="353"/>
      <c r="X317" s="353"/>
      <c r="Y317" s="353"/>
      <c r="Z317" s="353"/>
      <c r="AA317" s="353"/>
      <c r="AB317" s="353"/>
      <c r="AC317" s="353"/>
      <c r="AD317" s="353"/>
      <c r="AE317" s="353"/>
      <c r="AF317" s="353"/>
      <c r="AG317" s="353"/>
      <c r="AH317" s="353"/>
      <c r="AI317" s="353"/>
      <c r="AJ317" s="353"/>
      <c r="AK317" s="353"/>
      <c r="AL317" s="353"/>
    </row>
    <row r="318" spans="1:38" s="153" customFormat="1" ht="12.5" x14ac:dyDescent="0.25">
      <c r="A318" s="355"/>
      <c r="L318" s="353"/>
      <c r="M318" s="353"/>
      <c r="N318" s="353"/>
      <c r="O318" s="353"/>
      <c r="P318" s="353"/>
      <c r="Q318" s="353"/>
      <c r="R318" s="353"/>
      <c r="S318" s="353"/>
      <c r="T318" s="353"/>
      <c r="U318" s="353"/>
      <c r="V318" s="353"/>
      <c r="W318" s="353"/>
      <c r="X318" s="353"/>
      <c r="Y318" s="353"/>
      <c r="Z318" s="353"/>
      <c r="AA318" s="353"/>
      <c r="AB318" s="353"/>
      <c r="AC318" s="353"/>
      <c r="AD318" s="353"/>
      <c r="AE318" s="353"/>
      <c r="AF318" s="353"/>
      <c r="AG318" s="353"/>
      <c r="AH318" s="353"/>
      <c r="AI318" s="353"/>
      <c r="AJ318" s="353"/>
      <c r="AK318" s="353"/>
      <c r="AL318" s="353"/>
    </row>
    <row r="319" spans="1:38" s="153" customFormat="1" ht="12.5" x14ac:dyDescent="0.25">
      <c r="A319" s="355"/>
      <c r="L319" s="353"/>
      <c r="M319" s="353"/>
      <c r="N319" s="353"/>
      <c r="O319" s="353"/>
      <c r="P319" s="353"/>
      <c r="Q319" s="353"/>
      <c r="R319" s="353"/>
      <c r="S319" s="353"/>
      <c r="T319" s="353"/>
      <c r="U319" s="353"/>
      <c r="V319" s="353"/>
      <c r="W319" s="353"/>
      <c r="X319" s="353"/>
      <c r="Y319" s="353"/>
      <c r="Z319" s="353"/>
      <c r="AA319" s="353"/>
      <c r="AB319" s="353"/>
      <c r="AC319" s="353"/>
      <c r="AD319" s="353"/>
      <c r="AE319" s="353"/>
      <c r="AF319" s="353"/>
      <c r="AG319" s="353"/>
      <c r="AH319" s="353"/>
      <c r="AI319" s="353"/>
      <c r="AJ319" s="353"/>
      <c r="AK319" s="353"/>
      <c r="AL319" s="353"/>
    </row>
    <row r="320" spans="1:38" s="153" customFormat="1" ht="12.5" x14ac:dyDescent="0.25">
      <c r="A320" s="355"/>
      <c r="L320" s="353"/>
      <c r="M320" s="353"/>
      <c r="N320" s="353"/>
      <c r="O320" s="353"/>
      <c r="P320" s="353"/>
      <c r="Q320" s="353"/>
      <c r="R320" s="353"/>
      <c r="S320" s="353"/>
      <c r="T320" s="353"/>
      <c r="U320" s="353"/>
      <c r="V320" s="353"/>
      <c r="W320" s="353"/>
      <c r="X320" s="353"/>
      <c r="Y320" s="353"/>
      <c r="Z320" s="353"/>
      <c r="AA320" s="353"/>
      <c r="AB320" s="353"/>
      <c r="AC320" s="353"/>
      <c r="AD320" s="353"/>
      <c r="AE320" s="353"/>
      <c r="AF320" s="353"/>
      <c r="AG320" s="353"/>
      <c r="AH320" s="353"/>
      <c r="AI320" s="353"/>
      <c r="AJ320" s="353"/>
      <c r="AK320" s="353"/>
      <c r="AL320" s="353"/>
    </row>
    <row r="321" spans="1:38" s="153" customFormat="1" ht="12.5" x14ac:dyDescent="0.25">
      <c r="A321" s="355"/>
      <c r="L321" s="353"/>
      <c r="M321" s="353"/>
      <c r="N321" s="353"/>
      <c r="O321" s="353"/>
      <c r="P321" s="353"/>
      <c r="Q321" s="353"/>
      <c r="R321" s="353"/>
      <c r="S321" s="353"/>
      <c r="T321" s="353"/>
      <c r="U321" s="353"/>
      <c r="V321" s="353"/>
      <c r="W321" s="353"/>
      <c r="X321" s="353"/>
      <c r="Y321" s="353"/>
      <c r="Z321" s="353"/>
      <c r="AA321" s="353"/>
      <c r="AB321" s="353"/>
      <c r="AC321" s="353"/>
      <c r="AD321" s="353"/>
      <c r="AE321" s="353"/>
      <c r="AF321" s="353"/>
      <c r="AG321" s="353"/>
      <c r="AH321" s="353"/>
      <c r="AI321" s="353"/>
      <c r="AJ321" s="353"/>
      <c r="AK321" s="353"/>
      <c r="AL321" s="353"/>
    </row>
    <row r="322" spans="1:38" s="153" customFormat="1" ht="12.5" x14ac:dyDescent="0.25">
      <c r="A322" s="355"/>
      <c r="L322" s="353"/>
      <c r="M322" s="353"/>
      <c r="N322" s="353"/>
      <c r="O322" s="353"/>
      <c r="P322" s="353"/>
      <c r="Q322" s="353"/>
      <c r="R322" s="353"/>
      <c r="S322" s="353"/>
      <c r="T322" s="353"/>
      <c r="U322" s="353"/>
      <c r="V322" s="353"/>
      <c r="W322" s="353"/>
      <c r="X322" s="353"/>
      <c r="Y322" s="353"/>
      <c r="Z322" s="353"/>
      <c r="AA322" s="353"/>
      <c r="AB322" s="353"/>
      <c r="AC322" s="353"/>
      <c r="AD322" s="353"/>
      <c r="AE322" s="353"/>
      <c r="AF322" s="353"/>
      <c r="AG322" s="353"/>
      <c r="AH322" s="353"/>
      <c r="AI322" s="353"/>
      <c r="AJ322" s="353"/>
      <c r="AK322" s="353"/>
      <c r="AL322" s="353"/>
    </row>
    <row r="323" spans="1:38" s="153" customFormat="1" ht="12.5" x14ac:dyDescent="0.25">
      <c r="A323" s="355"/>
      <c r="L323" s="353"/>
      <c r="M323" s="353"/>
      <c r="N323" s="353"/>
      <c r="O323" s="353"/>
      <c r="P323" s="353"/>
      <c r="Q323" s="353"/>
      <c r="R323" s="353"/>
      <c r="S323" s="353"/>
      <c r="T323" s="353"/>
      <c r="U323" s="353"/>
      <c r="V323" s="353"/>
      <c r="W323" s="353"/>
      <c r="X323" s="353"/>
      <c r="Y323" s="353"/>
      <c r="Z323" s="353"/>
      <c r="AA323" s="353"/>
      <c r="AB323" s="353"/>
      <c r="AC323" s="353"/>
      <c r="AD323" s="353"/>
      <c r="AE323" s="353"/>
      <c r="AF323" s="353"/>
      <c r="AG323" s="353"/>
      <c r="AH323" s="353"/>
      <c r="AI323" s="353"/>
      <c r="AJ323" s="353"/>
      <c r="AK323" s="353"/>
      <c r="AL323" s="353"/>
    </row>
    <row r="324" spans="1:38" s="153" customFormat="1" ht="12.5" x14ac:dyDescent="0.25">
      <c r="A324" s="355"/>
      <c r="L324" s="353"/>
      <c r="M324" s="353"/>
      <c r="N324" s="353"/>
      <c r="O324" s="353"/>
      <c r="P324" s="353"/>
      <c r="Q324" s="353"/>
      <c r="R324" s="353"/>
      <c r="S324" s="353"/>
      <c r="T324" s="353"/>
      <c r="U324" s="353"/>
      <c r="V324" s="353"/>
      <c r="W324" s="353"/>
      <c r="X324" s="353"/>
      <c r="Y324" s="353"/>
      <c r="Z324" s="353"/>
      <c r="AA324" s="353"/>
      <c r="AB324" s="353"/>
      <c r="AC324" s="353"/>
      <c r="AD324" s="353"/>
      <c r="AE324" s="353"/>
      <c r="AF324" s="353"/>
      <c r="AG324" s="353"/>
      <c r="AH324" s="353"/>
      <c r="AI324" s="353"/>
      <c r="AJ324" s="353"/>
      <c r="AK324" s="353"/>
      <c r="AL324" s="353"/>
    </row>
    <row r="325" spans="1:38" s="153" customFormat="1" ht="12.5" x14ac:dyDescent="0.25">
      <c r="A325" s="355"/>
      <c r="L325" s="353"/>
      <c r="M325" s="353"/>
      <c r="N325" s="353"/>
      <c r="O325" s="353"/>
      <c r="P325" s="353"/>
      <c r="Q325" s="353"/>
      <c r="R325" s="353"/>
      <c r="S325" s="353"/>
      <c r="T325" s="353"/>
      <c r="U325" s="353"/>
      <c r="V325" s="353"/>
      <c r="W325" s="353"/>
      <c r="X325" s="353"/>
      <c r="Y325" s="353"/>
      <c r="Z325" s="353"/>
      <c r="AA325" s="353"/>
      <c r="AB325" s="353"/>
      <c r="AC325" s="353"/>
      <c r="AD325" s="353"/>
      <c r="AE325" s="353"/>
      <c r="AF325" s="353"/>
      <c r="AG325" s="353"/>
      <c r="AH325" s="353"/>
      <c r="AI325" s="353"/>
      <c r="AJ325" s="353"/>
      <c r="AK325" s="353"/>
      <c r="AL325" s="353"/>
    </row>
    <row r="326" spans="1:38" s="153" customFormat="1" ht="12.5" x14ac:dyDescent="0.25">
      <c r="A326" s="355"/>
      <c r="L326" s="353"/>
      <c r="M326" s="353"/>
      <c r="N326" s="353"/>
      <c r="O326" s="353"/>
      <c r="P326" s="353"/>
      <c r="Q326" s="353"/>
      <c r="R326" s="353"/>
      <c r="S326" s="353"/>
      <c r="T326" s="353"/>
      <c r="U326" s="353"/>
      <c r="V326" s="353"/>
      <c r="W326" s="353"/>
      <c r="X326" s="353"/>
      <c r="Y326" s="353"/>
      <c r="Z326" s="353"/>
      <c r="AA326" s="353"/>
      <c r="AB326" s="353"/>
      <c r="AC326" s="353"/>
      <c r="AD326" s="353"/>
      <c r="AE326" s="353"/>
      <c r="AF326" s="353"/>
      <c r="AG326" s="353"/>
      <c r="AH326" s="353"/>
      <c r="AI326" s="353"/>
      <c r="AJ326" s="353"/>
      <c r="AK326" s="353"/>
      <c r="AL326" s="353"/>
    </row>
    <row r="327" spans="1:38" s="153" customFormat="1" ht="12.5" x14ac:dyDescent="0.25">
      <c r="A327" s="355"/>
      <c r="L327" s="353"/>
      <c r="M327" s="353"/>
      <c r="N327" s="353"/>
      <c r="O327" s="353"/>
      <c r="P327" s="353"/>
      <c r="Q327" s="353"/>
      <c r="R327" s="353"/>
      <c r="S327" s="353"/>
      <c r="T327" s="353"/>
      <c r="U327" s="353"/>
      <c r="V327" s="353"/>
      <c r="W327" s="353"/>
      <c r="X327" s="353"/>
      <c r="Y327" s="353"/>
      <c r="Z327" s="353"/>
      <c r="AA327" s="353"/>
      <c r="AB327" s="353"/>
      <c r="AC327" s="353"/>
      <c r="AD327" s="353"/>
      <c r="AE327" s="353"/>
      <c r="AF327" s="353"/>
      <c r="AG327" s="353"/>
      <c r="AH327" s="353"/>
      <c r="AI327" s="353"/>
      <c r="AJ327" s="353"/>
      <c r="AK327" s="353"/>
      <c r="AL327" s="353"/>
    </row>
    <row r="328" spans="1:38" s="153" customFormat="1" ht="12.5" x14ac:dyDescent="0.25">
      <c r="A328" s="355"/>
      <c r="L328" s="353"/>
      <c r="M328" s="353"/>
      <c r="N328" s="353"/>
      <c r="O328" s="353"/>
      <c r="P328" s="353"/>
      <c r="Q328" s="353"/>
      <c r="R328" s="353"/>
      <c r="S328" s="353"/>
      <c r="T328" s="353"/>
      <c r="U328" s="353"/>
      <c r="V328" s="353"/>
      <c r="W328" s="353"/>
      <c r="X328" s="353"/>
      <c r="Y328" s="353"/>
      <c r="Z328" s="353"/>
      <c r="AA328" s="353"/>
      <c r="AB328" s="353"/>
      <c r="AC328" s="353"/>
      <c r="AD328" s="353"/>
      <c r="AE328" s="353"/>
      <c r="AF328" s="353"/>
      <c r="AG328" s="353"/>
      <c r="AH328" s="353"/>
      <c r="AI328" s="353"/>
      <c r="AJ328" s="353"/>
      <c r="AK328" s="353"/>
      <c r="AL328" s="353"/>
    </row>
    <row r="329" spans="1:38" s="153" customFormat="1" ht="12.5" x14ac:dyDescent="0.25">
      <c r="A329" s="355"/>
      <c r="L329" s="353"/>
      <c r="M329" s="353"/>
      <c r="N329" s="353"/>
      <c r="O329" s="353"/>
      <c r="P329" s="353"/>
      <c r="Q329" s="353"/>
      <c r="R329" s="353"/>
      <c r="S329" s="353"/>
      <c r="T329" s="353"/>
      <c r="U329" s="353"/>
      <c r="V329" s="353"/>
      <c r="W329" s="353"/>
      <c r="X329" s="353"/>
      <c r="Y329" s="353"/>
      <c r="Z329" s="353"/>
      <c r="AA329" s="353"/>
      <c r="AB329" s="353"/>
      <c r="AC329" s="353"/>
      <c r="AD329" s="353"/>
      <c r="AE329" s="353"/>
      <c r="AF329" s="353"/>
      <c r="AG329" s="353"/>
      <c r="AH329" s="353"/>
      <c r="AI329" s="353"/>
      <c r="AJ329" s="353"/>
      <c r="AK329" s="353"/>
      <c r="AL329" s="353"/>
    </row>
    <row r="330" spans="1:38" s="153" customFormat="1" ht="12.5" x14ac:dyDescent="0.25">
      <c r="A330" s="355"/>
      <c r="L330" s="353"/>
      <c r="M330" s="353"/>
      <c r="N330" s="353"/>
      <c r="O330" s="353"/>
      <c r="P330" s="353"/>
      <c r="Q330" s="353"/>
      <c r="R330" s="353"/>
      <c r="S330" s="353"/>
      <c r="T330" s="353"/>
      <c r="U330" s="353"/>
      <c r="V330" s="353"/>
      <c r="W330" s="353"/>
      <c r="X330" s="353"/>
      <c r="Y330" s="353"/>
      <c r="Z330" s="353"/>
      <c r="AA330" s="353"/>
      <c r="AB330" s="353"/>
      <c r="AC330" s="353"/>
      <c r="AD330" s="353"/>
      <c r="AE330" s="353"/>
      <c r="AF330" s="353"/>
      <c r="AG330" s="353"/>
      <c r="AH330" s="353"/>
      <c r="AI330" s="353"/>
      <c r="AJ330" s="353"/>
      <c r="AK330" s="353"/>
      <c r="AL330" s="353"/>
    </row>
    <row r="331" spans="1:38" s="153" customFormat="1" ht="12.5" x14ac:dyDescent="0.25">
      <c r="A331" s="355"/>
      <c r="L331" s="353"/>
      <c r="M331" s="353"/>
      <c r="N331" s="353"/>
      <c r="O331" s="353"/>
      <c r="P331" s="353"/>
      <c r="Q331" s="353"/>
      <c r="R331" s="353"/>
      <c r="S331" s="353"/>
      <c r="T331" s="353"/>
      <c r="U331" s="353"/>
      <c r="V331" s="353"/>
      <c r="W331" s="353"/>
      <c r="X331" s="353"/>
      <c r="Y331" s="353"/>
      <c r="Z331" s="353"/>
      <c r="AA331" s="353"/>
      <c r="AB331" s="353"/>
      <c r="AC331" s="353"/>
      <c r="AD331" s="353"/>
      <c r="AE331" s="353"/>
      <c r="AF331" s="353"/>
      <c r="AG331" s="353"/>
      <c r="AH331" s="353"/>
      <c r="AI331" s="353"/>
      <c r="AJ331" s="353"/>
      <c r="AK331" s="353"/>
      <c r="AL331" s="353"/>
    </row>
    <row r="332" spans="1:38" s="153" customFormat="1" ht="12.5" x14ac:dyDescent="0.25">
      <c r="A332" s="355"/>
      <c r="L332" s="353"/>
      <c r="M332" s="353"/>
      <c r="N332" s="353"/>
      <c r="O332" s="353"/>
      <c r="P332" s="353"/>
      <c r="Q332" s="353"/>
      <c r="R332" s="353"/>
      <c r="S332" s="353"/>
      <c r="T332" s="353"/>
      <c r="U332" s="353"/>
      <c r="V332" s="353"/>
      <c r="W332" s="353"/>
      <c r="X332" s="353"/>
      <c r="Y332" s="353"/>
      <c r="Z332" s="353"/>
      <c r="AA332" s="353"/>
      <c r="AB332" s="353"/>
      <c r="AC332" s="353"/>
      <c r="AD332" s="353"/>
      <c r="AE332" s="353"/>
      <c r="AF332" s="353"/>
      <c r="AG332" s="353"/>
      <c r="AH332" s="353"/>
      <c r="AI332" s="353"/>
      <c r="AJ332" s="353"/>
      <c r="AK332" s="353"/>
      <c r="AL332" s="353"/>
    </row>
    <row r="333" spans="1:38" s="153" customFormat="1" ht="12.5" x14ac:dyDescent="0.25">
      <c r="A333" s="355"/>
      <c r="L333" s="353"/>
      <c r="M333" s="353"/>
      <c r="N333" s="353"/>
      <c r="O333" s="353"/>
      <c r="P333" s="353"/>
      <c r="Q333" s="353"/>
      <c r="R333" s="353"/>
      <c r="S333" s="353"/>
      <c r="T333" s="353"/>
      <c r="U333" s="353"/>
      <c r="V333" s="353"/>
      <c r="W333" s="353"/>
      <c r="X333" s="353"/>
      <c r="Y333" s="353"/>
      <c r="Z333" s="353"/>
      <c r="AA333" s="353"/>
      <c r="AB333" s="353"/>
      <c r="AC333" s="353"/>
      <c r="AD333" s="353"/>
      <c r="AE333" s="353"/>
      <c r="AF333" s="353"/>
      <c r="AG333" s="353"/>
      <c r="AH333" s="353"/>
      <c r="AI333" s="353"/>
      <c r="AJ333" s="353"/>
      <c r="AK333" s="353"/>
      <c r="AL333" s="353"/>
    </row>
    <row r="334" spans="1:38" s="153" customFormat="1" ht="12.5" x14ac:dyDescent="0.25">
      <c r="A334" s="355"/>
      <c r="L334" s="353"/>
      <c r="M334" s="353"/>
      <c r="N334" s="353"/>
      <c r="O334" s="353"/>
      <c r="P334" s="353"/>
      <c r="Q334" s="353"/>
      <c r="R334" s="353"/>
      <c r="S334" s="353"/>
      <c r="T334" s="353"/>
      <c r="U334" s="353"/>
      <c r="V334" s="353"/>
      <c r="W334" s="353"/>
      <c r="X334" s="353"/>
      <c r="Y334" s="353"/>
      <c r="Z334" s="353"/>
      <c r="AA334" s="353"/>
      <c r="AB334" s="353"/>
      <c r="AC334" s="353"/>
      <c r="AD334" s="353"/>
      <c r="AE334" s="353"/>
      <c r="AF334" s="353"/>
      <c r="AG334" s="353"/>
      <c r="AH334" s="353"/>
      <c r="AI334" s="353"/>
      <c r="AJ334" s="353"/>
      <c r="AK334" s="353"/>
      <c r="AL334" s="353"/>
    </row>
    <row r="335" spans="1:38" s="153" customFormat="1" ht="12.5" x14ac:dyDescent="0.25">
      <c r="A335" s="355"/>
      <c r="L335" s="353"/>
      <c r="M335" s="353"/>
      <c r="N335" s="353"/>
      <c r="O335" s="353"/>
      <c r="P335" s="353"/>
      <c r="Q335" s="353"/>
      <c r="R335" s="353"/>
      <c r="S335" s="353"/>
      <c r="T335" s="353"/>
      <c r="U335" s="353"/>
      <c r="V335" s="353"/>
      <c r="W335" s="353"/>
      <c r="X335" s="353"/>
      <c r="Y335" s="353"/>
      <c r="Z335" s="353"/>
      <c r="AA335" s="353"/>
      <c r="AB335" s="353"/>
      <c r="AC335" s="353"/>
      <c r="AD335" s="353"/>
      <c r="AE335" s="353"/>
      <c r="AF335" s="353"/>
      <c r="AG335" s="353"/>
      <c r="AH335" s="353"/>
      <c r="AI335" s="353"/>
      <c r="AJ335" s="353"/>
      <c r="AK335" s="353"/>
      <c r="AL335" s="353"/>
    </row>
    <row r="336" spans="1:38" s="153" customFormat="1" ht="12.5" x14ac:dyDescent="0.25">
      <c r="A336" s="355"/>
      <c r="L336" s="353"/>
      <c r="M336" s="353"/>
      <c r="N336" s="353"/>
      <c r="O336" s="353"/>
      <c r="P336" s="353"/>
      <c r="Q336" s="353"/>
      <c r="R336" s="353"/>
      <c r="S336" s="353"/>
      <c r="T336" s="353"/>
      <c r="U336" s="353"/>
      <c r="V336" s="353"/>
      <c r="W336" s="353"/>
      <c r="X336" s="353"/>
      <c r="Y336" s="353"/>
      <c r="Z336" s="353"/>
      <c r="AA336" s="353"/>
      <c r="AB336" s="353"/>
      <c r="AC336" s="353"/>
      <c r="AD336" s="353"/>
      <c r="AE336" s="353"/>
      <c r="AF336" s="353"/>
      <c r="AG336" s="353"/>
      <c r="AH336" s="353"/>
      <c r="AI336" s="353"/>
      <c r="AJ336" s="353"/>
      <c r="AK336" s="353"/>
      <c r="AL336" s="353"/>
    </row>
    <row r="337" spans="1:38" s="153" customFormat="1" ht="12.5" x14ac:dyDescent="0.25">
      <c r="A337" s="355"/>
      <c r="L337" s="353"/>
      <c r="M337" s="353"/>
      <c r="N337" s="353"/>
      <c r="O337" s="353"/>
      <c r="P337" s="353"/>
      <c r="Q337" s="353"/>
      <c r="R337" s="353"/>
      <c r="S337" s="353"/>
      <c r="T337" s="353"/>
      <c r="U337" s="353"/>
      <c r="V337" s="353"/>
      <c r="W337" s="353"/>
      <c r="X337" s="353"/>
      <c r="Y337" s="353"/>
      <c r="Z337" s="353"/>
      <c r="AA337" s="353"/>
      <c r="AB337" s="353"/>
      <c r="AC337" s="353"/>
      <c r="AD337" s="353"/>
      <c r="AE337" s="353"/>
      <c r="AF337" s="353"/>
      <c r="AG337" s="353"/>
      <c r="AH337" s="353"/>
      <c r="AI337" s="353"/>
      <c r="AJ337" s="353"/>
      <c r="AK337" s="353"/>
      <c r="AL337" s="353"/>
    </row>
    <row r="338" spans="1:38" s="153" customFormat="1" ht="12.5" x14ac:dyDescent="0.25">
      <c r="A338" s="355"/>
      <c r="L338" s="353"/>
      <c r="M338" s="353"/>
      <c r="N338" s="353"/>
      <c r="O338" s="353"/>
      <c r="P338" s="353"/>
      <c r="Q338" s="353"/>
      <c r="R338" s="353"/>
      <c r="S338" s="353"/>
      <c r="T338" s="353"/>
      <c r="U338" s="353"/>
      <c r="V338" s="353"/>
      <c r="W338" s="353"/>
      <c r="X338" s="353"/>
      <c r="Y338" s="353"/>
      <c r="Z338" s="353"/>
      <c r="AA338" s="353"/>
      <c r="AB338" s="353"/>
      <c r="AC338" s="353"/>
      <c r="AD338" s="353"/>
      <c r="AE338" s="353"/>
      <c r="AF338" s="353"/>
      <c r="AG338" s="353"/>
      <c r="AH338" s="353"/>
      <c r="AI338" s="353"/>
      <c r="AJ338" s="353"/>
      <c r="AK338" s="353"/>
      <c r="AL338" s="353"/>
    </row>
    <row r="339" spans="1:38" s="153" customFormat="1" ht="12.5" x14ac:dyDescent="0.25">
      <c r="A339" s="355"/>
      <c r="L339" s="353"/>
      <c r="M339" s="353"/>
      <c r="N339" s="353"/>
      <c r="O339" s="353"/>
      <c r="P339" s="353"/>
      <c r="Q339" s="353"/>
      <c r="R339" s="353"/>
      <c r="S339" s="353"/>
      <c r="T339" s="353"/>
      <c r="U339" s="353"/>
      <c r="V339" s="353"/>
      <c r="W339" s="353"/>
      <c r="X339" s="353"/>
      <c r="Y339" s="353"/>
      <c r="Z339" s="353"/>
      <c r="AA339" s="353"/>
      <c r="AB339" s="353"/>
      <c r="AC339" s="353"/>
      <c r="AD339" s="353"/>
      <c r="AE339" s="353"/>
      <c r="AF339" s="353"/>
      <c r="AG339" s="353"/>
      <c r="AH339" s="353"/>
      <c r="AI339" s="353"/>
      <c r="AJ339" s="353"/>
      <c r="AK339" s="353"/>
      <c r="AL339" s="353"/>
    </row>
    <row r="340" spans="1:38" s="153" customFormat="1" ht="12.5" x14ac:dyDescent="0.25">
      <c r="A340" s="355"/>
      <c r="L340" s="353"/>
      <c r="M340" s="353"/>
      <c r="N340" s="353"/>
      <c r="O340" s="353"/>
      <c r="P340" s="353"/>
      <c r="Q340" s="353"/>
      <c r="R340" s="353"/>
      <c r="S340" s="353"/>
      <c r="T340" s="353"/>
      <c r="U340" s="353"/>
      <c r="V340" s="353"/>
      <c r="W340" s="353"/>
      <c r="X340" s="353"/>
      <c r="Y340" s="353"/>
      <c r="Z340" s="353"/>
      <c r="AA340" s="353"/>
      <c r="AB340" s="353"/>
      <c r="AC340" s="353"/>
      <c r="AD340" s="353"/>
      <c r="AE340" s="353"/>
      <c r="AF340" s="353"/>
      <c r="AG340" s="353"/>
      <c r="AH340" s="353"/>
      <c r="AI340" s="353"/>
      <c r="AJ340" s="353"/>
      <c r="AK340" s="353"/>
      <c r="AL340" s="353"/>
    </row>
    <row r="341" spans="1:38" s="153" customFormat="1" ht="12.5" x14ac:dyDescent="0.25">
      <c r="A341" s="355"/>
      <c r="L341" s="353"/>
      <c r="M341" s="353"/>
      <c r="N341" s="353"/>
      <c r="O341" s="353"/>
      <c r="P341" s="353"/>
      <c r="Q341" s="353"/>
      <c r="R341" s="353"/>
      <c r="S341" s="353"/>
      <c r="T341" s="353"/>
      <c r="U341" s="353"/>
      <c r="V341" s="353"/>
      <c r="W341" s="353"/>
      <c r="X341" s="353"/>
      <c r="Y341" s="353"/>
      <c r="Z341" s="353"/>
      <c r="AA341" s="353"/>
      <c r="AB341" s="353"/>
      <c r="AC341" s="353"/>
      <c r="AD341" s="353"/>
      <c r="AE341" s="353"/>
      <c r="AF341" s="353"/>
      <c r="AG341" s="353"/>
      <c r="AH341" s="353"/>
      <c r="AI341" s="353"/>
      <c r="AJ341" s="353"/>
      <c r="AK341" s="353"/>
      <c r="AL341" s="353"/>
    </row>
    <row r="342" spans="1:38" s="153" customFormat="1" ht="12.5" x14ac:dyDescent="0.25">
      <c r="A342" s="355"/>
      <c r="L342" s="353"/>
      <c r="M342" s="353"/>
      <c r="N342" s="353"/>
      <c r="O342" s="353"/>
      <c r="P342" s="353"/>
      <c r="Q342" s="353"/>
      <c r="R342" s="353"/>
      <c r="S342" s="353"/>
      <c r="T342" s="353"/>
      <c r="U342" s="353"/>
      <c r="V342" s="353"/>
      <c r="W342" s="353"/>
      <c r="X342" s="353"/>
      <c r="Y342" s="353"/>
      <c r="Z342" s="353"/>
      <c r="AA342" s="353"/>
      <c r="AB342" s="353"/>
      <c r="AC342" s="353"/>
      <c r="AD342" s="353"/>
      <c r="AE342" s="353"/>
      <c r="AF342" s="353"/>
      <c r="AG342" s="353"/>
      <c r="AH342" s="353"/>
      <c r="AI342" s="353"/>
      <c r="AJ342" s="353"/>
      <c r="AK342" s="353"/>
      <c r="AL342" s="353"/>
    </row>
    <row r="343" spans="1:38" s="153" customFormat="1" ht="12.5" x14ac:dyDescent="0.25">
      <c r="A343" s="355"/>
      <c r="L343" s="353"/>
      <c r="M343" s="353"/>
      <c r="N343" s="353"/>
      <c r="O343" s="353"/>
      <c r="P343" s="353"/>
      <c r="Q343" s="353"/>
      <c r="R343" s="353"/>
      <c r="S343" s="353"/>
      <c r="T343" s="353"/>
      <c r="U343" s="353"/>
      <c r="V343" s="353"/>
      <c r="W343" s="353"/>
      <c r="X343" s="353"/>
      <c r="Y343" s="353"/>
      <c r="Z343" s="353"/>
      <c r="AA343" s="353"/>
      <c r="AB343" s="353"/>
      <c r="AC343" s="353"/>
      <c r="AD343" s="353"/>
      <c r="AE343" s="353"/>
      <c r="AF343" s="353"/>
      <c r="AG343" s="353"/>
      <c r="AH343" s="353"/>
      <c r="AI343" s="353"/>
      <c r="AJ343" s="353"/>
      <c r="AK343" s="353"/>
      <c r="AL343" s="353"/>
    </row>
    <row r="344" spans="1:38" s="153" customFormat="1" ht="12.5" x14ac:dyDescent="0.25">
      <c r="A344" s="355"/>
      <c r="L344" s="353"/>
      <c r="M344" s="353"/>
      <c r="N344" s="353"/>
      <c r="O344" s="353"/>
      <c r="P344" s="353"/>
      <c r="Q344" s="353"/>
      <c r="R344" s="353"/>
      <c r="S344" s="353"/>
      <c r="T344" s="353"/>
      <c r="U344" s="353"/>
      <c r="V344" s="353"/>
      <c r="W344" s="353"/>
      <c r="X344" s="353"/>
      <c r="Y344" s="353"/>
      <c r="Z344" s="353"/>
      <c r="AA344" s="353"/>
      <c r="AB344" s="353"/>
      <c r="AC344" s="353"/>
      <c r="AD344" s="353"/>
      <c r="AE344" s="353"/>
      <c r="AF344" s="353"/>
      <c r="AG344" s="353"/>
      <c r="AH344" s="353"/>
      <c r="AI344" s="353"/>
      <c r="AJ344" s="353"/>
      <c r="AK344" s="353"/>
      <c r="AL344" s="353"/>
    </row>
    <row r="345" spans="1:38" s="153" customFormat="1" ht="12.5" x14ac:dyDescent="0.25">
      <c r="A345" s="355"/>
      <c r="L345" s="353"/>
      <c r="M345" s="353"/>
      <c r="N345" s="353"/>
      <c r="O345" s="353"/>
      <c r="P345" s="353"/>
      <c r="Q345" s="353"/>
      <c r="R345" s="353"/>
      <c r="S345" s="353"/>
      <c r="T345" s="353"/>
      <c r="U345" s="353"/>
      <c r="V345" s="353"/>
      <c r="W345" s="353"/>
      <c r="X345" s="353"/>
      <c r="Y345" s="353"/>
      <c r="Z345" s="353"/>
      <c r="AA345" s="353"/>
      <c r="AB345" s="353"/>
      <c r="AC345" s="353"/>
      <c r="AD345" s="353"/>
      <c r="AE345" s="353"/>
      <c r="AF345" s="353"/>
      <c r="AG345" s="353"/>
      <c r="AH345" s="353"/>
      <c r="AI345" s="353"/>
      <c r="AJ345" s="353"/>
      <c r="AK345" s="353"/>
      <c r="AL345" s="353"/>
    </row>
    <row r="346" spans="1:38" s="153" customFormat="1" ht="12.5" x14ac:dyDescent="0.25">
      <c r="A346" s="355"/>
      <c r="L346" s="353"/>
      <c r="M346" s="353"/>
      <c r="N346" s="353"/>
      <c r="O346" s="353"/>
      <c r="P346" s="353"/>
      <c r="Q346" s="353"/>
      <c r="R346" s="353"/>
      <c r="S346" s="353"/>
      <c r="T346" s="353"/>
      <c r="U346" s="353"/>
      <c r="V346" s="353"/>
      <c r="W346" s="353"/>
      <c r="X346" s="353"/>
      <c r="Y346" s="353"/>
      <c r="Z346" s="353"/>
      <c r="AA346" s="353"/>
      <c r="AB346" s="353"/>
      <c r="AC346" s="353"/>
      <c r="AD346" s="353"/>
      <c r="AE346" s="353"/>
      <c r="AF346" s="353"/>
      <c r="AG346" s="353"/>
      <c r="AH346" s="353"/>
      <c r="AI346" s="353"/>
      <c r="AJ346" s="353"/>
      <c r="AK346" s="353"/>
      <c r="AL346" s="353"/>
    </row>
    <row r="347" spans="1:38" s="153" customFormat="1" ht="12.5" x14ac:dyDescent="0.25">
      <c r="A347" s="355"/>
      <c r="L347" s="353"/>
      <c r="M347" s="353"/>
      <c r="N347" s="353"/>
      <c r="O347" s="353"/>
      <c r="P347" s="353"/>
      <c r="Q347" s="353"/>
      <c r="R347" s="353"/>
      <c r="S347" s="353"/>
      <c r="T347" s="353"/>
      <c r="U347" s="353"/>
      <c r="V347" s="353"/>
      <c r="W347" s="353"/>
      <c r="X347" s="353"/>
      <c r="Y347" s="353"/>
      <c r="Z347" s="353"/>
      <c r="AA347" s="353"/>
      <c r="AB347" s="353"/>
      <c r="AC347" s="353"/>
      <c r="AD347" s="353"/>
      <c r="AE347" s="353"/>
      <c r="AF347" s="353"/>
      <c r="AG347" s="353"/>
      <c r="AH347" s="353"/>
      <c r="AI347" s="353"/>
      <c r="AJ347" s="353"/>
      <c r="AK347" s="353"/>
      <c r="AL347" s="353"/>
    </row>
    <row r="348" spans="1:38" s="153" customFormat="1" ht="12.5" x14ac:dyDescent="0.25">
      <c r="A348" s="355"/>
      <c r="L348" s="353"/>
      <c r="M348" s="353"/>
      <c r="N348" s="353"/>
      <c r="O348" s="353"/>
      <c r="P348" s="353"/>
      <c r="Q348" s="353"/>
      <c r="R348" s="353"/>
      <c r="S348" s="353"/>
      <c r="T348" s="353"/>
      <c r="U348" s="353"/>
      <c r="V348" s="353"/>
      <c r="W348" s="353"/>
      <c r="X348" s="353"/>
      <c r="Y348" s="353"/>
      <c r="Z348" s="353"/>
      <c r="AA348" s="353"/>
      <c r="AB348" s="353"/>
      <c r="AC348" s="353"/>
      <c r="AD348" s="353"/>
      <c r="AE348" s="353"/>
      <c r="AF348" s="353"/>
      <c r="AG348" s="353"/>
      <c r="AH348" s="353"/>
      <c r="AI348" s="353"/>
      <c r="AJ348" s="353"/>
      <c r="AK348" s="353"/>
      <c r="AL348" s="353"/>
    </row>
    <row r="349" spans="1:38" s="153" customFormat="1" ht="12.5" x14ac:dyDescent="0.25">
      <c r="A349" s="355"/>
      <c r="L349" s="353"/>
      <c r="M349" s="353"/>
      <c r="N349" s="353"/>
      <c r="O349" s="353"/>
      <c r="P349" s="353"/>
      <c r="Q349" s="353"/>
      <c r="R349" s="353"/>
      <c r="S349" s="353"/>
      <c r="T349" s="353"/>
      <c r="U349" s="353"/>
      <c r="V349" s="353"/>
      <c r="W349" s="353"/>
      <c r="X349" s="353"/>
      <c r="Y349" s="353"/>
      <c r="Z349" s="353"/>
      <c r="AA349" s="353"/>
      <c r="AB349" s="353"/>
      <c r="AC349" s="353"/>
      <c r="AD349" s="353"/>
      <c r="AE349" s="353"/>
      <c r="AF349" s="353"/>
      <c r="AG349" s="353"/>
      <c r="AH349" s="353"/>
      <c r="AI349" s="353"/>
      <c r="AJ349" s="353"/>
      <c r="AK349" s="353"/>
      <c r="AL349" s="353"/>
    </row>
    <row r="350" spans="1:38" s="153" customFormat="1" ht="12.5" x14ac:dyDescent="0.25">
      <c r="A350" s="355"/>
      <c r="L350" s="353"/>
      <c r="M350" s="353"/>
      <c r="N350" s="353"/>
      <c r="O350" s="353"/>
      <c r="P350" s="353"/>
      <c r="Q350" s="353"/>
      <c r="R350" s="353"/>
      <c r="S350" s="353"/>
      <c r="T350" s="353"/>
      <c r="U350" s="353"/>
      <c r="V350" s="353"/>
      <c r="W350" s="353"/>
      <c r="X350" s="353"/>
      <c r="Y350" s="353"/>
      <c r="Z350" s="353"/>
      <c r="AA350" s="353"/>
      <c r="AB350" s="353"/>
      <c r="AC350" s="353"/>
      <c r="AD350" s="353"/>
      <c r="AE350" s="353"/>
      <c r="AF350" s="353"/>
      <c r="AG350" s="353"/>
      <c r="AH350" s="353"/>
      <c r="AI350" s="353"/>
      <c r="AJ350" s="353"/>
      <c r="AK350" s="353"/>
      <c r="AL350" s="353"/>
    </row>
    <row r="351" spans="1:38" s="153" customFormat="1" ht="12.5" x14ac:dyDescent="0.25">
      <c r="A351" s="355"/>
      <c r="L351" s="353"/>
      <c r="M351" s="353"/>
      <c r="N351" s="353"/>
      <c r="O351" s="353"/>
      <c r="P351" s="353"/>
      <c r="Q351" s="353"/>
      <c r="R351" s="353"/>
      <c r="S351" s="353"/>
      <c r="T351" s="353"/>
      <c r="U351" s="353"/>
      <c r="V351" s="353"/>
      <c r="W351" s="353"/>
      <c r="X351" s="353"/>
      <c r="Y351" s="353"/>
      <c r="Z351" s="353"/>
      <c r="AA351" s="353"/>
      <c r="AB351" s="353"/>
      <c r="AC351" s="353"/>
      <c r="AD351" s="353"/>
      <c r="AE351" s="353"/>
      <c r="AF351" s="353"/>
      <c r="AG351" s="353"/>
      <c r="AH351" s="353"/>
      <c r="AI351" s="353"/>
      <c r="AJ351" s="353"/>
      <c r="AK351" s="353"/>
      <c r="AL351" s="353"/>
    </row>
    <row r="352" spans="1:38" s="153" customFormat="1" ht="12.5" x14ac:dyDescent="0.25">
      <c r="A352" s="355"/>
      <c r="L352" s="353"/>
      <c r="M352" s="353"/>
      <c r="N352" s="353"/>
      <c r="O352" s="353"/>
      <c r="P352" s="353"/>
      <c r="Q352" s="353"/>
      <c r="R352" s="353"/>
      <c r="S352" s="353"/>
      <c r="T352" s="353"/>
      <c r="U352" s="353"/>
      <c r="V352" s="353"/>
      <c r="W352" s="353"/>
      <c r="X352" s="353"/>
      <c r="Y352" s="353"/>
      <c r="Z352" s="353"/>
      <c r="AA352" s="353"/>
      <c r="AB352" s="353"/>
      <c r="AC352" s="353"/>
      <c r="AD352" s="353"/>
      <c r="AE352" s="353"/>
      <c r="AF352" s="353"/>
      <c r="AG352" s="353"/>
      <c r="AH352" s="353"/>
      <c r="AI352" s="353"/>
      <c r="AJ352" s="353"/>
      <c r="AK352" s="353"/>
      <c r="AL352" s="353"/>
    </row>
    <row r="353" spans="1:38" s="153" customFormat="1" ht="12.5" x14ac:dyDescent="0.25">
      <c r="A353" s="355"/>
      <c r="L353" s="353"/>
      <c r="M353" s="353"/>
      <c r="N353" s="353"/>
      <c r="O353" s="353"/>
      <c r="P353" s="353"/>
      <c r="Q353" s="353"/>
      <c r="R353" s="353"/>
      <c r="S353" s="353"/>
      <c r="T353" s="353"/>
      <c r="U353" s="353"/>
      <c r="V353" s="353"/>
      <c r="W353" s="353"/>
      <c r="X353" s="353"/>
      <c r="Y353" s="353"/>
      <c r="Z353" s="353"/>
      <c r="AA353" s="353"/>
      <c r="AB353" s="353"/>
      <c r="AC353" s="353"/>
      <c r="AD353" s="353"/>
      <c r="AE353" s="353"/>
      <c r="AF353" s="353"/>
      <c r="AG353" s="353"/>
      <c r="AH353" s="353"/>
      <c r="AI353" s="353"/>
      <c r="AJ353" s="353"/>
      <c r="AK353" s="353"/>
      <c r="AL353" s="353"/>
    </row>
    <row r="354" spans="1:38" s="153" customFormat="1" ht="12.5" x14ac:dyDescent="0.25">
      <c r="A354" s="355"/>
      <c r="L354" s="353"/>
      <c r="M354" s="353"/>
      <c r="N354" s="353"/>
      <c r="O354" s="353"/>
      <c r="P354" s="353"/>
      <c r="Q354" s="353"/>
      <c r="R354" s="353"/>
      <c r="S354" s="353"/>
      <c r="T354" s="353"/>
      <c r="U354" s="353"/>
      <c r="V354" s="353"/>
      <c r="W354" s="353"/>
      <c r="X354" s="353"/>
      <c r="Y354" s="353"/>
      <c r="Z354" s="353"/>
      <c r="AA354" s="353"/>
      <c r="AB354" s="353"/>
      <c r="AC354" s="353"/>
      <c r="AD354" s="353"/>
      <c r="AE354" s="353"/>
      <c r="AF354" s="353"/>
      <c r="AG354" s="353"/>
      <c r="AH354" s="353"/>
      <c r="AI354" s="353"/>
      <c r="AJ354" s="353"/>
      <c r="AK354" s="353"/>
      <c r="AL354" s="353"/>
    </row>
    <row r="355" spans="1:38" s="153" customFormat="1" ht="12.5" x14ac:dyDescent="0.25">
      <c r="A355" s="355"/>
      <c r="L355" s="353"/>
      <c r="M355" s="353"/>
      <c r="N355" s="353"/>
      <c r="O355" s="353"/>
      <c r="P355" s="353"/>
      <c r="Q355" s="353"/>
      <c r="R355" s="353"/>
      <c r="S355" s="353"/>
      <c r="T355" s="353"/>
      <c r="U355" s="353"/>
      <c r="V355" s="353"/>
      <c r="W355" s="353"/>
      <c r="X355" s="353"/>
      <c r="Y355" s="353"/>
      <c r="Z355" s="353"/>
      <c r="AA355" s="353"/>
      <c r="AB355" s="353"/>
      <c r="AC355" s="353"/>
      <c r="AD355" s="353"/>
      <c r="AE355" s="353"/>
      <c r="AF355" s="353"/>
      <c r="AG355" s="353"/>
      <c r="AH355" s="353"/>
      <c r="AI355" s="353"/>
      <c r="AJ355" s="353"/>
      <c r="AK355" s="353"/>
      <c r="AL355" s="353"/>
    </row>
    <row r="356" spans="1:38" s="153" customFormat="1" ht="12.5" x14ac:dyDescent="0.25">
      <c r="A356" s="355"/>
      <c r="L356" s="353"/>
      <c r="M356" s="353"/>
      <c r="N356" s="353"/>
      <c r="O356" s="353"/>
      <c r="P356" s="353"/>
      <c r="Q356" s="353"/>
      <c r="R356" s="353"/>
      <c r="S356" s="353"/>
      <c r="T356" s="353"/>
      <c r="U356" s="353"/>
      <c r="V356" s="353"/>
      <c r="W356" s="353"/>
      <c r="X356" s="353"/>
      <c r="Y356" s="353"/>
      <c r="Z356" s="353"/>
      <c r="AA356" s="353"/>
      <c r="AB356" s="353"/>
      <c r="AC356" s="353"/>
      <c r="AD356" s="353"/>
      <c r="AE356" s="353"/>
      <c r="AF356" s="353"/>
      <c r="AG356" s="353"/>
      <c r="AH356" s="353"/>
      <c r="AI356" s="353"/>
      <c r="AJ356" s="353"/>
      <c r="AK356" s="353"/>
      <c r="AL356" s="353"/>
    </row>
    <row r="357" spans="1:38" s="153" customFormat="1" ht="12.5" x14ac:dyDescent="0.25">
      <c r="A357" s="355"/>
      <c r="L357" s="353"/>
      <c r="M357" s="353"/>
      <c r="N357" s="353"/>
      <c r="O357" s="353"/>
      <c r="P357" s="353"/>
      <c r="Q357" s="353"/>
      <c r="R357" s="353"/>
      <c r="S357" s="353"/>
      <c r="T357" s="353"/>
      <c r="U357" s="353"/>
      <c r="V357" s="353"/>
      <c r="W357" s="353"/>
      <c r="X357" s="353"/>
      <c r="Y357" s="353"/>
      <c r="Z357" s="353"/>
      <c r="AA357" s="353"/>
      <c r="AB357" s="353"/>
      <c r="AC357" s="353"/>
      <c r="AD357" s="353"/>
      <c r="AE357" s="353"/>
      <c r="AF357" s="353"/>
      <c r="AG357" s="353"/>
      <c r="AH357" s="353"/>
      <c r="AI357" s="353"/>
      <c r="AJ357" s="353"/>
      <c r="AK357" s="353"/>
      <c r="AL357" s="353"/>
    </row>
    <row r="358" spans="1:38" s="153" customFormat="1" ht="12.5" x14ac:dyDescent="0.25">
      <c r="A358" s="355"/>
      <c r="L358" s="353"/>
      <c r="M358" s="353"/>
      <c r="N358" s="353"/>
      <c r="O358" s="353"/>
      <c r="P358" s="353"/>
      <c r="Q358" s="353"/>
      <c r="R358" s="353"/>
      <c r="S358" s="353"/>
      <c r="T358" s="353"/>
      <c r="U358" s="353"/>
      <c r="V358" s="353"/>
      <c r="W358" s="353"/>
      <c r="X358" s="353"/>
      <c r="Y358" s="353"/>
      <c r="Z358" s="353"/>
      <c r="AA358" s="353"/>
      <c r="AB358" s="353"/>
      <c r="AC358" s="353"/>
      <c r="AD358" s="353"/>
      <c r="AE358" s="353"/>
      <c r="AF358" s="353"/>
      <c r="AG358" s="353"/>
      <c r="AH358" s="353"/>
      <c r="AI358" s="353"/>
      <c r="AJ358" s="353"/>
      <c r="AK358" s="353"/>
      <c r="AL358" s="353"/>
    </row>
    <row r="359" spans="1:38" s="153" customFormat="1" ht="12.5" x14ac:dyDescent="0.25">
      <c r="A359" s="355"/>
      <c r="L359" s="353"/>
      <c r="M359" s="353"/>
      <c r="N359" s="353"/>
      <c r="O359" s="353"/>
      <c r="P359" s="353"/>
      <c r="Q359" s="353"/>
      <c r="R359" s="353"/>
      <c r="S359" s="353"/>
      <c r="T359" s="353"/>
      <c r="U359" s="353"/>
      <c r="V359" s="353"/>
      <c r="W359" s="353"/>
      <c r="X359" s="353"/>
      <c r="Y359" s="353"/>
      <c r="Z359" s="353"/>
      <c r="AA359" s="353"/>
      <c r="AB359" s="353"/>
      <c r="AC359" s="353"/>
      <c r="AD359" s="353"/>
      <c r="AE359" s="353"/>
      <c r="AF359" s="353"/>
      <c r="AG359" s="353"/>
      <c r="AH359" s="353"/>
      <c r="AI359" s="353"/>
      <c r="AJ359" s="353"/>
      <c r="AK359" s="353"/>
      <c r="AL359" s="353"/>
    </row>
    <row r="360" spans="1:38" s="153" customFormat="1" ht="12.5" x14ac:dyDescent="0.25">
      <c r="A360" s="355"/>
      <c r="L360" s="353"/>
      <c r="M360" s="353"/>
      <c r="N360" s="353"/>
      <c r="O360" s="353"/>
      <c r="P360" s="353"/>
      <c r="Q360" s="353"/>
      <c r="R360" s="353"/>
      <c r="S360" s="353"/>
      <c r="T360" s="353"/>
      <c r="U360" s="353"/>
      <c r="V360" s="353"/>
      <c r="W360" s="353"/>
      <c r="X360" s="353"/>
      <c r="Y360" s="353"/>
      <c r="Z360" s="353"/>
      <c r="AA360" s="353"/>
      <c r="AB360" s="353"/>
      <c r="AC360" s="353"/>
      <c r="AD360" s="353"/>
      <c r="AE360" s="353"/>
      <c r="AF360" s="353"/>
      <c r="AG360" s="353"/>
      <c r="AH360" s="353"/>
      <c r="AI360" s="353"/>
      <c r="AJ360" s="353"/>
      <c r="AK360" s="353"/>
      <c r="AL360" s="353"/>
    </row>
    <row r="361" spans="1:38" s="153" customFormat="1" ht="12.5" x14ac:dyDescent="0.25">
      <c r="A361" s="355"/>
      <c r="L361" s="353"/>
      <c r="M361" s="353"/>
      <c r="N361" s="353"/>
      <c r="O361" s="353"/>
      <c r="P361" s="353"/>
      <c r="Q361" s="353"/>
      <c r="R361" s="353"/>
      <c r="S361" s="353"/>
      <c r="T361" s="353"/>
      <c r="U361" s="353"/>
      <c r="V361" s="353"/>
      <c r="W361" s="353"/>
      <c r="X361" s="353"/>
      <c r="Y361" s="353"/>
      <c r="Z361" s="353"/>
      <c r="AA361" s="353"/>
      <c r="AB361" s="353"/>
      <c r="AC361" s="353"/>
      <c r="AD361" s="353"/>
      <c r="AE361" s="353"/>
      <c r="AF361" s="353"/>
      <c r="AG361" s="353"/>
      <c r="AH361" s="353"/>
      <c r="AI361" s="353"/>
      <c r="AJ361" s="353"/>
      <c r="AK361" s="353"/>
      <c r="AL361" s="353"/>
    </row>
    <row r="362" spans="1:38" s="153" customFormat="1" ht="12.5" x14ac:dyDescent="0.25">
      <c r="A362" s="355"/>
      <c r="L362" s="353"/>
      <c r="M362" s="353"/>
      <c r="N362" s="353"/>
      <c r="O362" s="353"/>
      <c r="P362" s="353"/>
      <c r="Q362" s="353"/>
      <c r="R362" s="353"/>
      <c r="S362" s="353"/>
      <c r="T362" s="353"/>
      <c r="U362" s="353"/>
      <c r="V362" s="353"/>
      <c r="W362" s="353"/>
      <c r="X362" s="353"/>
      <c r="Y362" s="353"/>
      <c r="Z362" s="353"/>
      <c r="AA362" s="353"/>
      <c r="AB362" s="353"/>
      <c r="AC362" s="353"/>
      <c r="AD362" s="353"/>
      <c r="AE362" s="353"/>
      <c r="AF362" s="353"/>
      <c r="AG362" s="353"/>
      <c r="AH362" s="353"/>
      <c r="AI362" s="353"/>
      <c r="AJ362" s="353"/>
      <c r="AK362" s="353"/>
      <c r="AL362" s="353"/>
    </row>
    <row r="363" spans="1:38" s="153" customFormat="1" ht="12.5" x14ac:dyDescent="0.25">
      <c r="A363" s="355"/>
      <c r="L363" s="353"/>
      <c r="M363" s="353"/>
      <c r="N363" s="353"/>
      <c r="O363" s="353"/>
      <c r="P363" s="353"/>
      <c r="Q363" s="353"/>
      <c r="R363" s="353"/>
      <c r="S363" s="353"/>
      <c r="T363" s="353"/>
      <c r="U363" s="353"/>
      <c r="V363" s="353"/>
      <c r="W363" s="353"/>
      <c r="X363" s="353"/>
      <c r="Y363" s="353"/>
      <c r="Z363" s="353"/>
      <c r="AA363" s="353"/>
      <c r="AB363" s="353"/>
      <c r="AC363" s="353"/>
      <c r="AD363" s="353"/>
      <c r="AE363" s="353"/>
      <c r="AF363" s="353"/>
      <c r="AG363" s="353"/>
      <c r="AH363" s="353"/>
      <c r="AI363" s="353"/>
      <c r="AJ363" s="353"/>
      <c r="AK363" s="353"/>
      <c r="AL363" s="353"/>
    </row>
    <row r="364" spans="1:38" s="153" customFormat="1" ht="12.5" x14ac:dyDescent="0.25">
      <c r="A364" s="355"/>
      <c r="L364" s="353"/>
      <c r="M364" s="353"/>
      <c r="N364" s="353"/>
      <c r="O364" s="353"/>
      <c r="P364" s="353"/>
      <c r="Q364" s="353"/>
      <c r="R364" s="353"/>
      <c r="S364" s="353"/>
      <c r="T364" s="353"/>
      <c r="U364" s="353"/>
      <c r="V364" s="353"/>
      <c r="W364" s="353"/>
      <c r="X364" s="353"/>
      <c r="Y364" s="353"/>
      <c r="Z364" s="353"/>
      <c r="AA364" s="353"/>
      <c r="AB364" s="353"/>
      <c r="AC364" s="353"/>
      <c r="AD364" s="353"/>
      <c r="AE364" s="353"/>
      <c r="AF364" s="353"/>
      <c r="AG364" s="353"/>
      <c r="AH364" s="353"/>
      <c r="AI364" s="353"/>
      <c r="AJ364" s="353"/>
      <c r="AK364" s="353"/>
      <c r="AL364" s="353"/>
    </row>
    <row r="365" spans="1:38" s="153" customFormat="1" ht="12.5" x14ac:dyDescent="0.25">
      <c r="A365" s="355"/>
      <c r="L365" s="353"/>
      <c r="M365" s="353"/>
      <c r="N365" s="353"/>
      <c r="O365" s="353"/>
      <c r="P365" s="353"/>
      <c r="Q365" s="353"/>
      <c r="R365" s="353"/>
      <c r="S365" s="353"/>
      <c r="T365" s="353"/>
      <c r="U365" s="353"/>
      <c r="V365" s="353"/>
      <c r="W365" s="353"/>
      <c r="X365" s="353"/>
      <c r="Y365" s="353"/>
      <c r="Z365" s="353"/>
      <c r="AA365" s="353"/>
      <c r="AB365" s="353"/>
      <c r="AC365" s="353"/>
      <c r="AD365" s="353"/>
      <c r="AE365" s="353"/>
      <c r="AF365" s="353"/>
      <c r="AG365" s="353"/>
      <c r="AH365" s="353"/>
      <c r="AI365" s="353"/>
      <c r="AJ365" s="353"/>
      <c r="AK365" s="353"/>
      <c r="AL365" s="353"/>
    </row>
    <row r="366" spans="1:38" s="153" customFormat="1" ht="12.5" x14ac:dyDescent="0.25">
      <c r="A366" s="355"/>
      <c r="L366" s="353"/>
      <c r="M366" s="353"/>
      <c r="N366" s="353"/>
      <c r="O366" s="353"/>
      <c r="P366" s="353"/>
      <c r="Q366" s="353"/>
      <c r="R366" s="353"/>
      <c r="S366" s="353"/>
      <c r="T366" s="353"/>
      <c r="U366" s="353"/>
      <c r="V366" s="353"/>
      <c r="W366" s="353"/>
      <c r="X366" s="353"/>
      <c r="Y366" s="353"/>
      <c r="Z366" s="353"/>
      <c r="AA366" s="353"/>
      <c r="AB366" s="353"/>
      <c r="AC366" s="353"/>
      <c r="AD366" s="353"/>
      <c r="AE366" s="353"/>
      <c r="AF366" s="353"/>
      <c r="AG366" s="353"/>
      <c r="AH366" s="353"/>
      <c r="AI366" s="353"/>
      <c r="AJ366" s="353"/>
      <c r="AK366" s="353"/>
      <c r="AL366" s="353"/>
    </row>
    <row r="367" spans="1:38" s="153" customFormat="1" ht="12.5" x14ac:dyDescent="0.25">
      <c r="A367" s="355"/>
      <c r="L367" s="353"/>
      <c r="M367" s="353"/>
      <c r="N367" s="353"/>
      <c r="O367" s="353"/>
      <c r="P367" s="353"/>
      <c r="Q367" s="353"/>
      <c r="R367" s="353"/>
      <c r="S367" s="353"/>
      <c r="T367" s="353"/>
      <c r="U367" s="353"/>
      <c r="V367" s="353"/>
      <c r="W367" s="353"/>
      <c r="X367" s="353"/>
      <c r="Y367" s="353"/>
      <c r="Z367" s="353"/>
      <c r="AA367" s="353"/>
      <c r="AB367" s="353"/>
      <c r="AC367" s="353"/>
      <c r="AD367" s="353"/>
      <c r="AE367" s="353"/>
      <c r="AF367" s="353"/>
      <c r="AG367" s="353"/>
      <c r="AH367" s="353"/>
      <c r="AI367" s="353"/>
      <c r="AJ367" s="353"/>
      <c r="AK367" s="353"/>
      <c r="AL367" s="353"/>
    </row>
    <row r="368" spans="1:38" s="153" customFormat="1" ht="12.5" x14ac:dyDescent="0.25">
      <c r="A368" s="355"/>
      <c r="L368" s="353"/>
      <c r="M368" s="353"/>
      <c r="N368" s="353"/>
      <c r="O368" s="353"/>
      <c r="P368" s="353"/>
      <c r="Q368" s="353"/>
      <c r="R368" s="353"/>
      <c r="S368" s="353"/>
      <c r="T368" s="353"/>
      <c r="U368" s="353"/>
      <c r="V368" s="353"/>
      <c r="W368" s="353"/>
      <c r="X368" s="353"/>
      <c r="Y368" s="353"/>
      <c r="Z368" s="353"/>
      <c r="AA368" s="353"/>
      <c r="AB368" s="353"/>
      <c r="AC368" s="353"/>
      <c r="AD368" s="353"/>
      <c r="AE368" s="353"/>
      <c r="AF368" s="353"/>
      <c r="AG368" s="353"/>
      <c r="AH368" s="353"/>
      <c r="AI368" s="353"/>
      <c r="AJ368" s="353"/>
      <c r="AK368" s="353"/>
      <c r="AL368" s="353"/>
    </row>
    <row r="369" spans="1:38" s="153" customFormat="1" ht="12.5" x14ac:dyDescent="0.25">
      <c r="A369" s="355"/>
      <c r="L369" s="353"/>
      <c r="M369" s="353"/>
      <c r="N369" s="353"/>
      <c r="O369" s="353"/>
      <c r="P369" s="353"/>
      <c r="Q369" s="353"/>
      <c r="R369" s="353"/>
      <c r="S369" s="353"/>
      <c r="T369" s="353"/>
      <c r="U369" s="353"/>
      <c r="V369" s="353"/>
      <c r="W369" s="353"/>
      <c r="X369" s="353"/>
      <c r="Y369" s="353"/>
      <c r="Z369" s="353"/>
      <c r="AA369" s="353"/>
      <c r="AB369" s="353"/>
      <c r="AC369" s="353"/>
      <c r="AD369" s="353"/>
      <c r="AE369" s="353"/>
      <c r="AF369" s="353"/>
      <c r="AG369" s="353"/>
      <c r="AH369" s="353"/>
      <c r="AI369" s="353"/>
      <c r="AJ369" s="353"/>
      <c r="AK369" s="353"/>
      <c r="AL369" s="353"/>
    </row>
    <row r="370" spans="1:38" s="153" customFormat="1" ht="12.5" x14ac:dyDescent="0.25">
      <c r="A370" s="355"/>
      <c r="L370" s="353"/>
      <c r="M370" s="353"/>
      <c r="N370" s="353"/>
      <c r="O370" s="353"/>
      <c r="P370" s="353"/>
      <c r="Q370" s="353"/>
      <c r="R370" s="353"/>
      <c r="S370" s="353"/>
      <c r="T370" s="353"/>
      <c r="U370" s="353"/>
      <c r="V370" s="353"/>
      <c r="W370" s="353"/>
      <c r="X370" s="353"/>
      <c r="Y370" s="353"/>
      <c r="Z370" s="353"/>
      <c r="AA370" s="353"/>
      <c r="AB370" s="353"/>
      <c r="AC370" s="353"/>
      <c r="AD370" s="353"/>
      <c r="AE370" s="353"/>
      <c r="AF370" s="353"/>
      <c r="AG370" s="353"/>
      <c r="AH370" s="353"/>
      <c r="AI370" s="353"/>
      <c r="AJ370" s="353"/>
      <c r="AK370" s="353"/>
      <c r="AL370" s="353"/>
    </row>
    <row r="371" spans="1:38" s="153" customFormat="1" ht="12.5" x14ac:dyDescent="0.25">
      <c r="A371" s="355"/>
      <c r="L371" s="353"/>
      <c r="M371" s="353"/>
      <c r="N371" s="353"/>
      <c r="O371" s="353"/>
      <c r="P371" s="353"/>
      <c r="Q371" s="353"/>
      <c r="R371" s="353"/>
      <c r="S371" s="353"/>
      <c r="T371" s="353"/>
      <c r="U371" s="353"/>
      <c r="V371" s="353"/>
      <c r="W371" s="353"/>
      <c r="X371" s="353"/>
      <c r="Y371" s="353"/>
      <c r="Z371" s="353"/>
      <c r="AA371" s="353"/>
      <c r="AB371" s="353"/>
      <c r="AC371" s="353"/>
      <c r="AD371" s="353"/>
      <c r="AE371" s="353"/>
      <c r="AF371" s="353"/>
      <c r="AG371" s="353"/>
      <c r="AH371" s="353"/>
      <c r="AI371" s="353"/>
      <c r="AJ371" s="353"/>
      <c r="AK371" s="353"/>
      <c r="AL371" s="353"/>
    </row>
    <row r="372" spans="1:38" s="153" customFormat="1" ht="12.5" x14ac:dyDescent="0.25">
      <c r="A372" s="355"/>
      <c r="L372" s="353"/>
      <c r="M372" s="353"/>
      <c r="N372" s="353"/>
      <c r="O372" s="353"/>
      <c r="P372" s="353"/>
      <c r="Q372" s="353"/>
      <c r="R372" s="353"/>
      <c r="S372" s="353"/>
      <c r="T372" s="353"/>
      <c r="U372" s="353"/>
      <c r="V372" s="353"/>
      <c r="W372" s="353"/>
      <c r="X372" s="353"/>
      <c r="Y372" s="353"/>
      <c r="Z372" s="353"/>
      <c r="AA372" s="353"/>
      <c r="AB372" s="353"/>
      <c r="AC372" s="353"/>
      <c r="AD372" s="353"/>
      <c r="AE372" s="353"/>
      <c r="AF372" s="353"/>
      <c r="AG372" s="353"/>
      <c r="AH372" s="353"/>
      <c r="AI372" s="353"/>
      <c r="AJ372" s="353"/>
      <c r="AK372" s="353"/>
      <c r="AL372" s="353"/>
    </row>
    <row r="373" spans="1:38" s="153" customFormat="1" ht="12.5" x14ac:dyDescent="0.25">
      <c r="A373" s="355"/>
      <c r="L373" s="353"/>
      <c r="M373" s="353"/>
      <c r="N373" s="353"/>
      <c r="O373" s="353"/>
      <c r="P373" s="353"/>
      <c r="Q373" s="353"/>
      <c r="R373" s="353"/>
      <c r="S373" s="353"/>
      <c r="T373" s="353"/>
      <c r="U373" s="353"/>
      <c r="V373" s="353"/>
      <c r="W373" s="353"/>
      <c r="X373" s="353"/>
      <c r="Y373" s="353"/>
      <c r="Z373" s="353"/>
      <c r="AA373" s="353"/>
      <c r="AB373" s="353"/>
      <c r="AC373" s="353"/>
      <c r="AD373" s="353"/>
      <c r="AE373" s="353"/>
      <c r="AF373" s="353"/>
      <c r="AG373" s="353"/>
      <c r="AH373" s="353"/>
      <c r="AI373" s="353"/>
      <c r="AJ373" s="353"/>
      <c r="AK373" s="353"/>
      <c r="AL373" s="353"/>
    </row>
    <row r="374" spans="1:38" s="153" customFormat="1" ht="12.5" x14ac:dyDescent="0.25">
      <c r="A374" s="355"/>
      <c r="L374" s="353"/>
      <c r="M374" s="353"/>
      <c r="N374" s="353"/>
      <c r="O374" s="353"/>
      <c r="P374" s="353"/>
      <c r="Q374" s="353"/>
      <c r="R374" s="353"/>
      <c r="S374" s="353"/>
      <c r="T374" s="353"/>
      <c r="U374" s="353"/>
      <c r="V374" s="353"/>
      <c r="W374" s="353"/>
      <c r="X374" s="353"/>
      <c r="Y374" s="353"/>
      <c r="Z374" s="353"/>
      <c r="AA374" s="353"/>
      <c r="AB374" s="353"/>
      <c r="AC374" s="353"/>
      <c r="AD374" s="353"/>
      <c r="AE374" s="353"/>
      <c r="AF374" s="353"/>
      <c r="AG374" s="353"/>
      <c r="AH374" s="353"/>
      <c r="AI374" s="353"/>
      <c r="AJ374" s="353"/>
      <c r="AK374" s="353"/>
      <c r="AL374" s="353"/>
    </row>
    <row r="375" spans="1:38" s="153" customFormat="1" ht="12.5" x14ac:dyDescent="0.25">
      <c r="A375" s="355"/>
      <c r="L375" s="353"/>
      <c r="M375" s="353"/>
      <c r="N375" s="353"/>
      <c r="O375" s="353"/>
      <c r="P375" s="353"/>
      <c r="Q375" s="353"/>
      <c r="R375" s="353"/>
      <c r="S375" s="353"/>
      <c r="T375" s="353"/>
      <c r="U375" s="353"/>
      <c r="V375" s="353"/>
      <c r="W375" s="353"/>
      <c r="X375" s="353"/>
      <c r="Y375" s="353"/>
      <c r="Z375" s="353"/>
      <c r="AA375" s="353"/>
      <c r="AB375" s="353"/>
      <c r="AC375" s="353"/>
      <c r="AD375" s="353"/>
      <c r="AE375" s="353"/>
      <c r="AF375" s="353"/>
      <c r="AG375" s="353"/>
      <c r="AH375" s="353"/>
      <c r="AI375" s="353"/>
      <c r="AJ375" s="353"/>
      <c r="AK375" s="353"/>
      <c r="AL375" s="353"/>
    </row>
    <row r="376" spans="1:38" s="153" customFormat="1" ht="12.5" x14ac:dyDescent="0.25">
      <c r="A376" s="355"/>
      <c r="L376" s="353"/>
      <c r="M376" s="353"/>
      <c r="N376" s="353"/>
      <c r="O376" s="353"/>
      <c r="P376" s="353"/>
      <c r="Q376" s="353"/>
      <c r="R376" s="353"/>
      <c r="S376" s="353"/>
      <c r="T376" s="353"/>
      <c r="U376" s="353"/>
      <c r="V376" s="353"/>
      <c r="W376" s="353"/>
      <c r="X376" s="353"/>
      <c r="Y376" s="353"/>
      <c r="Z376" s="353"/>
      <c r="AA376" s="353"/>
      <c r="AB376" s="353"/>
      <c r="AC376" s="353"/>
      <c r="AD376" s="353"/>
      <c r="AE376" s="353"/>
      <c r="AF376" s="353"/>
      <c r="AG376" s="353"/>
      <c r="AH376" s="353"/>
      <c r="AI376" s="353"/>
      <c r="AJ376" s="353"/>
      <c r="AK376" s="353"/>
      <c r="AL376" s="353"/>
    </row>
    <row r="377" spans="1:38" s="153" customFormat="1" ht="12.5" x14ac:dyDescent="0.25">
      <c r="A377" s="355"/>
      <c r="L377" s="353"/>
      <c r="M377" s="353"/>
      <c r="N377" s="353"/>
      <c r="O377" s="353"/>
      <c r="P377" s="353"/>
      <c r="Q377" s="353"/>
      <c r="R377" s="353"/>
      <c r="S377" s="353"/>
      <c r="T377" s="353"/>
      <c r="U377" s="353"/>
      <c r="V377" s="353"/>
      <c r="W377" s="353"/>
      <c r="X377" s="353"/>
      <c r="Y377" s="353"/>
      <c r="Z377" s="353"/>
      <c r="AA377" s="353"/>
      <c r="AB377" s="353"/>
      <c r="AC377" s="353"/>
      <c r="AD377" s="353"/>
      <c r="AE377" s="353"/>
      <c r="AF377" s="353"/>
      <c r="AG377" s="353"/>
      <c r="AH377" s="353"/>
      <c r="AI377" s="353"/>
      <c r="AJ377" s="353"/>
      <c r="AK377" s="353"/>
      <c r="AL377" s="353"/>
    </row>
    <row r="378" spans="1:38" s="153" customFormat="1" ht="12.5" x14ac:dyDescent="0.25">
      <c r="A378" s="355"/>
      <c r="L378" s="353"/>
      <c r="M378" s="353"/>
      <c r="N378" s="353"/>
      <c r="O378" s="353"/>
      <c r="P378" s="353"/>
      <c r="Q378" s="353"/>
      <c r="R378" s="353"/>
      <c r="S378" s="353"/>
      <c r="T378" s="353"/>
      <c r="U378" s="353"/>
      <c r="V378" s="353"/>
      <c r="W378" s="353"/>
      <c r="X378" s="353"/>
      <c r="Y378" s="353"/>
      <c r="Z378" s="353"/>
      <c r="AA378" s="353"/>
      <c r="AB378" s="353"/>
      <c r="AC378" s="353"/>
      <c r="AD378" s="353"/>
      <c r="AE378" s="353"/>
      <c r="AF378" s="353"/>
      <c r="AG378" s="353"/>
      <c r="AH378" s="353"/>
      <c r="AI378" s="353"/>
      <c r="AJ378" s="353"/>
      <c r="AK378" s="353"/>
      <c r="AL378" s="353"/>
    </row>
    <row r="379" spans="1:38" s="153" customFormat="1" ht="12.5" x14ac:dyDescent="0.25">
      <c r="A379" s="355"/>
      <c r="L379" s="353"/>
      <c r="M379" s="353"/>
      <c r="N379" s="353"/>
      <c r="O379" s="353"/>
      <c r="P379" s="353"/>
      <c r="Q379" s="353"/>
      <c r="R379" s="353"/>
      <c r="S379" s="353"/>
      <c r="T379" s="353"/>
      <c r="U379" s="353"/>
      <c r="V379" s="353"/>
      <c r="W379" s="353"/>
      <c r="X379" s="353"/>
      <c r="Y379" s="353"/>
      <c r="Z379" s="353"/>
      <c r="AA379" s="353"/>
      <c r="AB379" s="353"/>
      <c r="AC379" s="353"/>
      <c r="AD379" s="353"/>
      <c r="AE379" s="353"/>
      <c r="AF379" s="353"/>
      <c r="AG379" s="353"/>
      <c r="AH379" s="353"/>
      <c r="AI379" s="353"/>
      <c r="AJ379" s="353"/>
      <c r="AK379" s="353"/>
      <c r="AL379" s="353"/>
    </row>
    <row r="380" spans="1:38" s="153" customFormat="1" ht="12.5" x14ac:dyDescent="0.25">
      <c r="A380" s="355"/>
      <c r="L380" s="353"/>
      <c r="M380" s="353"/>
      <c r="N380" s="353"/>
      <c r="O380" s="353"/>
      <c r="P380" s="353"/>
      <c r="Q380" s="353"/>
      <c r="R380" s="353"/>
      <c r="S380" s="353"/>
      <c r="T380" s="353"/>
      <c r="U380" s="353"/>
      <c r="V380" s="353"/>
      <c r="W380" s="353"/>
      <c r="X380" s="353"/>
      <c r="Y380" s="353"/>
      <c r="Z380" s="353"/>
      <c r="AA380" s="353"/>
      <c r="AB380" s="353"/>
      <c r="AC380" s="353"/>
      <c r="AD380" s="353"/>
      <c r="AE380" s="353"/>
      <c r="AF380" s="353"/>
      <c r="AG380" s="353"/>
      <c r="AH380" s="353"/>
      <c r="AI380" s="353"/>
      <c r="AJ380" s="353"/>
      <c r="AK380" s="353"/>
      <c r="AL380" s="353"/>
    </row>
    <row r="381" spans="1:38" s="153" customFormat="1" ht="12.5" x14ac:dyDescent="0.25">
      <c r="A381" s="355"/>
      <c r="L381" s="353"/>
      <c r="M381" s="353"/>
      <c r="N381" s="353"/>
      <c r="O381" s="353"/>
      <c r="P381" s="353"/>
      <c r="Q381" s="353"/>
      <c r="R381" s="353"/>
      <c r="S381" s="353"/>
      <c r="T381" s="353"/>
      <c r="U381" s="353"/>
      <c r="V381" s="353"/>
      <c r="W381" s="353"/>
      <c r="X381" s="353"/>
      <c r="Y381" s="353"/>
      <c r="Z381" s="353"/>
      <c r="AA381" s="353"/>
      <c r="AB381" s="353"/>
      <c r="AC381" s="353"/>
      <c r="AD381" s="353"/>
      <c r="AE381" s="353"/>
      <c r="AF381" s="353"/>
      <c r="AG381" s="353"/>
      <c r="AH381" s="353"/>
      <c r="AI381" s="353"/>
      <c r="AJ381" s="353"/>
      <c r="AK381" s="353"/>
      <c r="AL381" s="353"/>
    </row>
    <row r="382" spans="1:38" s="153" customFormat="1" ht="12.5" x14ac:dyDescent="0.25">
      <c r="A382" s="355"/>
      <c r="L382" s="353"/>
      <c r="M382" s="353"/>
      <c r="N382" s="353"/>
      <c r="O382" s="353"/>
      <c r="P382" s="353"/>
      <c r="Q382" s="353"/>
      <c r="R382" s="353"/>
      <c r="S382" s="353"/>
      <c r="T382" s="353"/>
      <c r="U382" s="353"/>
      <c r="V382" s="353"/>
      <c r="W382" s="353"/>
      <c r="X382" s="353"/>
      <c r="Y382" s="353"/>
      <c r="Z382" s="353"/>
      <c r="AA382" s="353"/>
      <c r="AB382" s="353"/>
      <c r="AC382" s="353"/>
      <c r="AD382" s="353"/>
      <c r="AE382" s="353"/>
      <c r="AF382" s="353"/>
      <c r="AG382" s="353"/>
      <c r="AH382" s="353"/>
      <c r="AI382" s="353"/>
      <c r="AJ382" s="353"/>
      <c r="AK382" s="353"/>
      <c r="AL382" s="353"/>
    </row>
    <row r="383" spans="1:38" s="153" customFormat="1" ht="12.5" x14ac:dyDescent="0.25">
      <c r="A383" s="355"/>
      <c r="L383" s="353"/>
      <c r="M383" s="353"/>
      <c r="N383" s="353"/>
      <c r="O383" s="353"/>
      <c r="P383" s="353"/>
      <c r="Q383" s="353"/>
      <c r="R383" s="353"/>
      <c r="S383" s="353"/>
      <c r="T383" s="353"/>
      <c r="U383" s="353"/>
      <c r="V383" s="353"/>
      <c r="W383" s="353"/>
      <c r="X383" s="353"/>
      <c r="Y383" s="353"/>
      <c r="Z383" s="353"/>
      <c r="AA383" s="353"/>
      <c r="AB383" s="353"/>
      <c r="AC383" s="353"/>
      <c r="AD383" s="353"/>
      <c r="AE383" s="353"/>
      <c r="AF383" s="353"/>
      <c r="AG383" s="353"/>
      <c r="AH383" s="353"/>
      <c r="AI383" s="353"/>
      <c r="AJ383" s="353"/>
      <c r="AK383" s="353"/>
      <c r="AL383" s="353"/>
    </row>
    <row r="384" spans="1:38" s="153" customFormat="1" ht="12.5" x14ac:dyDescent="0.25">
      <c r="A384" s="355"/>
      <c r="L384" s="353"/>
      <c r="M384" s="353"/>
      <c r="N384" s="353"/>
      <c r="O384" s="353"/>
      <c r="P384" s="353"/>
      <c r="Q384" s="353"/>
      <c r="R384" s="353"/>
      <c r="S384" s="353"/>
      <c r="T384" s="353"/>
      <c r="U384" s="353"/>
      <c r="V384" s="353"/>
      <c r="W384" s="353"/>
      <c r="X384" s="353"/>
      <c r="Y384" s="353"/>
      <c r="Z384" s="353"/>
      <c r="AA384" s="353"/>
      <c r="AB384" s="353"/>
      <c r="AC384" s="353"/>
      <c r="AD384" s="353"/>
      <c r="AE384" s="353"/>
      <c r="AF384" s="353"/>
      <c r="AG384" s="353"/>
      <c r="AH384" s="353"/>
      <c r="AI384" s="353"/>
      <c r="AJ384" s="353"/>
      <c r="AK384" s="353"/>
      <c r="AL384" s="353"/>
    </row>
    <row r="385" spans="1:38" s="153" customFormat="1" ht="12.5" x14ac:dyDescent="0.25">
      <c r="A385" s="355"/>
      <c r="L385" s="353"/>
      <c r="M385" s="353"/>
      <c r="N385" s="353"/>
      <c r="O385" s="353"/>
      <c r="P385" s="353"/>
      <c r="Q385" s="353"/>
      <c r="R385" s="353"/>
      <c r="S385" s="353"/>
      <c r="T385" s="353"/>
      <c r="U385" s="353"/>
      <c r="V385" s="353"/>
      <c r="W385" s="353"/>
      <c r="X385" s="353"/>
      <c r="Y385" s="353"/>
      <c r="Z385" s="353"/>
      <c r="AA385" s="353"/>
      <c r="AB385" s="353"/>
      <c r="AC385" s="353"/>
      <c r="AD385" s="353"/>
      <c r="AE385" s="353"/>
      <c r="AF385" s="353"/>
      <c r="AG385" s="353"/>
      <c r="AH385" s="353"/>
      <c r="AI385" s="353"/>
      <c r="AJ385" s="353"/>
      <c r="AK385" s="353"/>
      <c r="AL385" s="353"/>
    </row>
    <row r="386" spans="1:38" s="153" customFormat="1" ht="12.5" x14ac:dyDescent="0.25">
      <c r="A386" s="355"/>
      <c r="L386" s="353"/>
      <c r="M386" s="353"/>
      <c r="N386" s="353"/>
      <c r="O386" s="353"/>
      <c r="P386" s="353"/>
      <c r="Q386" s="353"/>
      <c r="R386" s="353"/>
      <c r="S386" s="353"/>
      <c r="T386" s="353"/>
      <c r="U386" s="353"/>
      <c r="V386" s="353"/>
      <c r="W386" s="353"/>
      <c r="X386" s="353"/>
      <c r="Y386" s="353"/>
      <c r="Z386" s="353"/>
      <c r="AA386" s="353"/>
      <c r="AB386" s="353"/>
      <c r="AC386" s="353"/>
      <c r="AD386" s="353"/>
      <c r="AE386" s="353"/>
      <c r="AF386" s="353"/>
      <c r="AG386" s="353"/>
      <c r="AH386" s="353"/>
      <c r="AI386" s="353"/>
      <c r="AJ386" s="353"/>
      <c r="AK386" s="353"/>
      <c r="AL386" s="353"/>
    </row>
    <row r="387" spans="1:38" s="153" customFormat="1" ht="12.5" x14ac:dyDescent="0.25">
      <c r="A387" s="355"/>
      <c r="L387" s="353"/>
      <c r="M387" s="353"/>
      <c r="N387" s="353"/>
      <c r="O387" s="353"/>
      <c r="P387" s="353"/>
      <c r="Q387" s="353"/>
      <c r="R387" s="353"/>
      <c r="S387" s="353"/>
      <c r="T387" s="353"/>
      <c r="U387" s="353"/>
      <c r="V387" s="353"/>
      <c r="W387" s="353"/>
      <c r="X387" s="353"/>
      <c r="Y387" s="353"/>
      <c r="Z387" s="353"/>
      <c r="AA387" s="353"/>
      <c r="AB387" s="353"/>
      <c r="AC387" s="353"/>
      <c r="AD387" s="353"/>
      <c r="AE387" s="353"/>
      <c r="AF387" s="353"/>
      <c r="AG387" s="353"/>
      <c r="AH387" s="353"/>
      <c r="AI387" s="353"/>
      <c r="AJ387" s="353"/>
      <c r="AK387" s="353"/>
      <c r="AL387" s="353"/>
    </row>
    <row r="388" spans="1:38" s="153" customFormat="1" ht="12.5" x14ac:dyDescent="0.25">
      <c r="A388" s="355"/>
      <c r="L388" s="353"/>
      <c r="M388" s="353"/>
      <c r="N388" s="353"/>
      <c r="O388" s="353"/>
      <c r="P388" s="353"/>
      <c r="Q388" s="353"/>
      <c r="R388" s="353"/>
      <c r="S388" s="353"/>
      <c r="T388" s="353"/>
      <c r="U388" s="353"/>
      <c r="V388" s="353"/>
      <c r="W388" s="353"/>
      <c r="X388" s="353"/>
      <c r="Y388" s="353"/>
      <c r="Z388" s="353"/>
      <c r="AA388" s="353"/>
      <c r="AB388" s="353"/>
      <c r="AC388" s="353"/>
      <c r="AD388" s="353"/>
      <c r="AE388" s="353"/>
      <c r="AF388" s="353"/>
      <c r="AG388" s="353"/>
      <c r="AH388" s="353"/>
      <c r="AI388" s="353"/>
      <c r="AJ388" s="353"/>
      <c r="AK388" s="353"/>
      <c r="AL388" s="353"/>
    </row>
    <row r="389" spans="1:38" s="153" customFormat="1" ht="12.5" x14ac:dyDescent="0.25">
      <c r="A389" s="355"/>
      <c r="L389" s="353"/>
      <c r="M389" s="353"/>
      <c r="N389" s="353"/>
      <c r="O389" s="353"/>
      <c r="P389" s="353"/>
      <c r="Q389" s="353"/>
      <c r="R389" s="353"/>
      <c r="S389" s="353"/>
      <c r="T389" s="353"/>
      <c r="U389" s="353"/>
      <c r="V389" s="353"/>
      <c r="W389" s="353"/>
      <c r="X389" s="353"/>
      <c r="Y389" s="353"/>
      <c r="Z389" s="353"/>
      <c r="AA389" s="353"/>
      <c r="AB389" s="353"/>
      <c r="AC389" s="353"/>
      <c r="AD389" s="353"/>
      <c r="AE389" s="353"/>
      <c r="AF389" s="353"/>
      <c r="AG389" s="353"/>
      <c r="AH389" s="353"/>
      <c r="AI389" s="353"/>
      <c r="AJ389" s="353"/>
      <c r="AK389" s="353"/>
      <c r="AL389" s="353"/>
    </row>
    <row r="390" spans="1:38" s="153" customFormat="1" ht="12.5" x14ac:dyDescent="0.25">
      <c r="A390" s="355"/>
      <c r="L390" s="353"/>
      <c r="M390" s="353"/>
      <c r="N390" s="353"/>
      <c r="O390" s="353"/>
      <c r="P390" s="353"/>
      <c r="Q390" s="353"/>
      <c r="R390" s="353"/>
      <c r="S390" s="353"/>
      <c r="T390" s="353"/>
      <c r="U390" s="353"/>
      <c r="V390" s="353"/>
      <c r="W390" s="353"/>
      <c r="X390" s="353"/>
      <c r="Y390" s="353"/>
      <c r="Z390" s="353"/>
      <c r="AA390" s="353"/>
      <c r="AB390" s="353"/>
      <c r="AC390" s="353"/>
      <c r="AD390" s="353"/>
      <c r="AE390" s="353"/>
      <c r="AF390" s="353"/>
      <c r="AG390" s="353"/>
      <c r="AH390" s="353"/>
      <c r="AI390" s="353"/>
      <c r="AJ390" s="353"/>
      <c r="AK390" s="353"/>
      <c r="AL390" s="353"/>
    </row>
    <row r="391" spans="1:38" s="153" customFormat="1" ht="12.5" x14ac:dyDescent="0.25">
      <c r="A391" s="355"/>
      <c r="L391" s="353"/>
      <c r="M391" s="353"/>
      <c r="N391" s="353"/>
      <c r="O391" s="353"/>
      <c r="P391" s="353"/>
      <c r="Q391" s="353"/>
      <c r="R391" s="353"/>
      <c r="S391" s="353"/>
      <c r="T391" s="353"/>
      <c r="U391" s="353"/>
      <c r="V391" s="353"/>
      <c r="W391" s="353"/>
      <c r="X391" s="353"/>
      <c r="Y391" s="353"/>
      <c r="Z391" s="353"/>
      <c r="AA391" s="353"/>
      <c r="AB391" s="353"/>
      <c r="AC391" s="353"/>
      <c r="AD391" s="353"/>
      <c r="AE391" s="353"/>
      <c r="AF391" s="353"/>
      <c r="AG391" s="353"/>
      <c r="AH391" s="353"/>
      <c r="AI391" s="353"/>
      <c r="AJ391" s="353"/>
      <c r="AK391" s="353"/>
      <c r="AL391" s="353"/>
    </row>
    <row r="392" spans="1:38" s="153" customFormat="1" ht="12.5" x14ac:dyDescent="0.25">
      <c r="A392" s="355"/>
      <c r="L392" s="353"/>
      <c r="M392" s="353"/>
      <c r="N392" s="353"/>
      <c r="O392" s="353"/>
      <c r="P392" s="353"/>
      <c r="Q392" s="353"/>
      <c r="R392" s="353"/>
      <c r="S392" s="353"/>
      <c r="T392" s="353"/>
      <c r="U392" s="353"/>
      <c r="V392" s="353"/>
      <c r="W392" s="353"/>
      <c r="X392" s="353"/>
      <c r="Y392" s="353"/>
      <c r="Z392" s="353"/>
      <c r="AA392" s="353"/>
      <c r="AB392" s="353"/>
      <c r="AC392" s="353"/>
      <c r="AD392" s="353"/>
      <c r="AE392" s="353"/>
      <c r="AF392" s="353"/>
      <c r="AG392" s="353"/>
      <c r="AH392" s="353"/>
      <c r="AI392" s="353"/>
      <c r="AJ392" s="353"/>
      <c r="AK392" s="353"/>
      <c r="AL392" s="353"/>
    </row>
    <row r="393" spans="1:38" s="153" customFormat="1" ht="12.5" x14ac:dyDescent="0.25">
      <c r="A393" s="355"/>
      <c r="L393" s="353"/>
      <c r="M393" s="353"/>
      <c r="N393" s="353"/>
      <c r="O393" s="353"/>
      <c r="P393" s="353"/>
      <c r="Q393" s="353"/>
      <c r="R393" s="353"/>
      <c r="S393" s="353"/>
      <c r="T393" s="353"/>
      <c r="U393" s="353"/>
      <c r="V393" s="353"/>
      <c r="W393" s="353"/>
      <c r="X393" s="353"/>
      <c r="Y393" s="353"/>
      <c r="Z393" s="353"/>
      <c r="AA393" s="353"/>
      <c r="AB393" s="353"/>
      <c r="AC393" s="353"/>
      <c r="AD393" s="353"/>
      <c r="AE393" s="353"/>
      <c r="AF393" s="353"/>
      <c r="AG393" s="353"/>
      <c r="AH393" s="353"/>
      <c r="AI393" s="353"/>
      <c r="AJ393" s="353"/>
      <c r="AK393" s="353"/>
      <c r="AL393" s="353"/>
    </row>
    <row r="394" spans="1:38" s="153" customFormat="1" ht="12.5" x14ac:dyDescent="0.25">
      <c r="A394" s="355"/>
      <c r="L394" s="353"/>
      <c r="M394" s="353"/>
      <c r="N394" s="353"/>
      <c r="O394" s="353"/>
      <c r="P394" s="353"/>
      <c r="Q394" s="353"/>
      <c r="R394" s="353"/>
      <c r="S394" s="353"/>
      <c r="T394" s="353"/>
      <c r="U394" s="353"/>
      <c r="V394" s="353"/>
      <c r="W394" s="353"/>
      <c r="X394" s="353"/>
      <c r="Y394" s="353"/>
      <c r="Z394" s="353"/>
      <c r="AA394" s="353"/>
      <c r="AB394" s="353"/>
      <c r="AC394" s="353"/>
      <c r="AD394" s="353"/>
      <c r="AE394" s="353"/>
      <c r="AF394" s="353"/>
      <c r="AG394" s="353"/>
      <c r="AH394" s="353"/>
      <c r="AI394" s="353"/>
      <c r="AJ394" s="353"/>
      <c r="AK394" s="353"/>
      <c r="AL394" s="353"/>
    </row>
    <row r="395" spans="1:38" s="153" customFormat="1" ht="12.5" x14ac:dyDescent="0.25">
      <c r="A395" s="355"/>
      <c r="L395" s="353"/>
      <c r="M395" s="353"/>
      <c r="N395" s="353"/>
      <c r="O395" s="353"/>
      <c r="P395" s="353"/>
      <c r="Q395" s="353"/>
      <c r="R395" s="353"/>
      <c r="S395" s="353"/>
      <c r="T395" s="353"/>
      <c r="U395" s="353"/>
      <c r="V395" s="353"/>
      <c r="W395" s="353"/>
      <c r="X395" s="353"/>
      <c r="Y395" s="353"/>
      <c r="Z395" s="353"/>
      <c r="AA395" s="353"/>
      <c r="AB395" s="353"/>
      <c r="AC395" s="353"/>
      <c r="AD395" s="353"/>
      <c r="AE395" s="353"/>
      <c r="AF395" s="353"/>
      <c r="AG395" s="353"/>
      <c r="AH395" s="353"/>
      <c r="AI395" s="353"/>
      <c r="AJ395" s="353"/>
      <c r="AK395" s="353"/>
      <c r="AL395" s="353"/>
    </row>
    <row r="396" spans="1:38" s="153" customFormat="1" ht="12.5" x14ac:dyDescent="0.25">
      <c r="A396" s="355"/>
      <c r="L396" s="353"/>
      <c r="M396" s="353"/>
      <c r="N396" s="353"/>
      <c r="O396" s="353"/>
      <c r="P396" s="353"/>
      <c r="Q396" s="353"/>
      <c r="R396" s="353"/>
      <c r="S396" s="353"/>
      <c r="T396" s="353"/>
      <c r="U396" s="353"/>
      <c r="V396" s="353"/>
      <c r="W396" s="353"/>
      <c r="X396" s="353"/>
      <c r="Y396" s="353"/>
      <c r="Z396" s="353"/>
      <c r="AA396" s="353"/>
      <c r="AB396" s="353"/>
      <c r="AC396" s="353"/>
      <c r="AD396" s="353"/>
      <c r="AE396" s="353"/>
      <c r="AF396" s="353"/>
      <c r="AG396" s="353"/>
      <c r="AH396" s="353"/>
      <c r="AI396" s="353"/>
      <c r="AJ396" s="353"/>
      <c r="AK396" s="353"/>
      <c r="AL396" s="353"/>
    </row>
    <row r="397" spans="1:38" s="153" customFormat="1" ht="12.5" x14ac:dyDescent="0.25">
      <c r="A397" s="355"/>
      <c r="L397" s="353"/>
      <c r="M397" s="353"/>
      <c r="N397" s="353"/>
      <c r="O397" s="353"/>
      <c r="P397" s="353"/>
      <c r="Q397" s="353"/>
      <c r="R397" s="353"/>
      <c r="S397" s="353"/>
      <c r="T397" s="353"/>
      <c r="U397" s="353"/>
      <c r="V397" s="353"/>
      <c r="W397" s="353"/>
      <c r="X397" s="353"/>
      <c r="Y397" s="353"/>
      <c r="Z397" s="353"/>
      <c r="AA397" s="353"/>
      <c r="AB397" s="353"/>
      <c r="AC397" s="353"/>
      <c r="AD397" s="353"/>
      <c r="AE397" s="353"/>
      <c r="AF397" s="353"/>
      <c r="AG397" s="353"/>
      <c r="AH397" s="353"/>
      <c r="AI397" s="353"/>
      <c r="AJ397" s="353"/>
      <c r="AK397" s="353"/>
      <c r="AL397" s="353"/>
    </row>
    <row r="398" spans="1:38" s="153" customFormat="1" ht="12.5" x14ac:dyDescent="0.25">
      <c r="A398" s="355"/>
      <c r="L398" s="353"/>
      <c r="M398" s="353"/>
      <c r="N398" s="353"/>
      <c r="O398" s="353"/>
      <c r="P398" s="353"/>
      <c r="Q398" s="353"/>
      <c r="R398" s="353"/>
      <c r="S398" s="353"/>
      <c r="T398" s="353"/>
      <c r="U398" s="353"/>
      <c r="V398" s="353"/>
      <c r="W398" s="353"/>
      <c r="X398" s="353"/>
      <c r="Y398" s="353"/>
      <c r="Z398" s="353"/>
      <c r="AA398" s="353"/>
      <c r="AB398" s="353"/>
      <c r="AC398" s="353"/>
      <c r="AD398" s="353"/>
      <c r="AE398" s="353"/>
      <c r="AF398" s="353"/>
      <c r="AG398" s="353"/>
      <c r="AH398" s="353"/>
      <c r="AI398" s="353"/>
      <c r="AJ398" s="353"/>
      <c r="AK398" s="353"/>
      <c r="AL398" s="353"/>
    </row>
    <row r="399" spans="1:38" s="153" customFormat="1" ht="12.5" x14ac:dyDescent="0.25">
      <c r="A399" s="355"/>
      <c r="L399" s="353"/>
      <c r="M399" s="353"/>
      <c r="N399" s="353"/>
      <c r="O399" s="353"/>
      <c r="P399" s="353"/>
      <c r="Q399" s="353"/>
      <c r="R399" s="353"/>
      <c r="S399" s="353"/>
      <c r="T399" s="353"/>
      <c r="U399" s="353"/>
      <c r="V399" s="353"/>
      <c r="W399" s="353"/>
      <c r="X399" s="353"/>
      <c r="Y399" s="353"/>
      <c r="Z399" s="353"/>
      <c r="AA399" s="353"/>
      <c r="AB399" s="353"/>
      <c r="AC399" s="353"/>
      <c r="AD399" s="353"/>
      <c r="AE399" s="353"/>
      <c r="AF399" s="353"/>
      <c r="AG399" s="353"/>
      <c r="AH399" s="353"/>
      <c r="AI399" s="353"/>
      <c r="AJ399" s="353"/>
      <c r="AK399" s="353"/>
      <c r="AL399" s="353"/>
    </row>
    <row r="400" spans="1:38" s="153" customFormat="1" ht="12.5" x14ac:dyDescent="0.25">
      <c r="A400" s="355"/>
      <c r="L400" s="353"/>
      <c r="M400" s="353"/>
      <c r="N400" s="353"/>
      <c r="O400" s="353"/>
      <c r="P400" s="353"/>
      <c r="Q400" s="353"/>
      <c r="R400" s="353"/>
      <c r="S400" s="353"/>
      <c r="T400" s="353"/>
      <c r="U400" s="353"/>
      <c r="V400" s="353"/>
      <c r="W400" s="353"/>
      <c r="X400" s="353"/>
      <c r="Y400" s="353"/>
      <c r="Z400" s="353"/>
      <c r="AA400" s="353"/>
      <c r="AB400" s="353"/>
      <c r="AC400" s="353"/>
      <c r="AD400" s="353"/>
      <c r="AE400" s="353"/>
      <c r="AF400" s="353"/>
      <c r="AG400" s="353"/>
      <c r="AH400" s="353"/>
      <c r="AI400" s="353"/>
      <c r="AJ400" s="353"/>
      <c r="AK400" s="353"/>
      <c r="AL400" s="353"/>
    </row>
    <row r="401" spans="1:38" s="153" customFormat="1" ht="12.5" x14ac:dyDescent="0.25">
      <c r="A401" s="355"/>
      <c r="L401" s="353"/>
      <c r="M401" s="353"/>
      <c r="N401" s="353"/>
      <c r="O401" s="353"/>
      <c r="P401" s="353"/>
      <c r="Q401" s="353"/>
      <c r="R401" s="353"/>
      <c r="S401" s="353"/>
      <c r="T401" s="353"/>
      <c r="U401" s="353"/>
      <c r="V401" s="353"/>
      <c r="W401" s="353"/>
      <c r="X401" s="353"/>
      <c r="Y401" s="353"/>
      <c r="Z401" s="353"/>
      <c r="AA401" s="353"/>
      <c r="AB401" s="353"/>
      <c r="AC401" s="353"/>
      <c r="AD401" s="353"/>
      <c r="AE401" s="353"/>
      <c r="AF401" s="353"/>
      <c r="AG401" s="353"/>
      <c r="AH401" s="353"/>
      <c r="AI401" s="353"/>
      <c r="AJ401" s="353"/>
      <c r="AK401" s="353"/>
      <c r="AL401" s="353"/>
    </row>
    <row r="402" spans="1:38" s="153" customFormat="1" ht="12.5" x14ac:dyDescent="0.25">
      <c r="A402" s="355"/>
      <c r="L402" s="353"/>
      <c r="M402" s="353"/>
      <c r="N402" s="353"/>
      <c r="O402" s="353"/>
      <c r="P402" s="353"/>
      <c r="Q402" s="353"/>
      <c r="R402" s="353"/>
      <c r="S402" s="353"/>
      <c r="T402" s="353"/>
      <c r="U402" s="353"/>
      <c r="V402" s="353"/>
      <c r="W402" s="353"/>
      <c r="X402" s="353"/>
      <c r="Y402" s="353"/>
      <c r="Z402" s="353"/>
      <c r="AA402" s="353"/>
      <c r="AB402" s="353"/>
      <c r="AC402" s="353"/>
      <c r="AD402" s="353"/>
      <c r="AE402" s="353"/>
      <c r="AF402" s="353"/>
      <c r="AG402" s="353"/>
      <c r="AH402" s="353"/>
      <c r="AI402" s="353"/>
      <c r="AJ402" s="353"/>
      <c r="AK402" s="353"/>
      <c r="AL402" s="353"/>
    </row>
    <row r="403" spans="1:38" s="153" customFormat="1" ht="12.5" x14ac:dyDescent="0.25">
      <c r="A403" s="355"/>
      <c r="L403" s="353"/>
      <c r="M403" s="353"/>
      <c r="N403" s="353"/>
      <c r="O403" s="353"/>
      <c r="P403" s="353"/>
      <c r="Q403" s="353"/>
      <c r="R403" s="353"/>
      <c r="S403" s="353"/>
      <c r="T403" s="353"/>
      <c r="U403" s="353"/>
      <c r="V403" s="353"/>
      <c r="W403" s="353"/>
      <c r="X403" s="353"/>
      <c r="Y403" s="353"/>
      <c r="Z403" s="353"/>
      <c r="AA403" s="353"/>
      <c r="AB403" s="353"/>
      <c r="AC403" s="353"/>
      <c r="AD403" s="353"/>
      <c r="AE403" s="353"/>
      <c r="AF403" s="353"/>
      <c r="AG403" s="353"/>
      <c r="AH403" s="353"/>
      <c r="AI403" s="353"/>
      <c r="AJ403" s="353"/>
      <c r="AK403" s="353"/>
      <c r="AL403" s="353"/>
    </row>
    <row r="404" spans="1:38" s="153" customFormat="1" ht="12.5" x14ac:dyDescent="0.25">
      <c r="A404" s="355"/>
      <c r="L404" s="353"/>
      <c r="M404" s="353"/>
      <c r="N404" s="353"/>
      <c r="O404" s="353"/>
      <c r="P404" s="353"/>
      <c r="Q404" s="353"/>
      <c r="R404" s="353"/>
      <c r="S404" s="353"/>
      <c r="T404" s="353"/>
      <c r="U404" s="353"/>
      <c r="V404" s="353"/>
      <c r="W404" s="353"/>
      <c r="X404" s="353"/>
      <c r="Y404" s="353"/>
      <c r="Z404" s="353"/>
      <c r="AA404" s="353"/>
      <c r="AB404" s="353"/>
      <c r="AC404" s="353"/>
      <c r="AD404" s="353"/>
      <c r="AE404" s="353"/>
      <c r="AF404" s="353"/>
      <c r="AG404" s="353"/>
      <c r="AH404" s="353"/>
      <c r="AI404" s="353"/>
      <c r="AJ404" s="353"/>
      <c r="AK404" s="353"/>
      <c r="AL404" s="353"/>
    </row>
    <row r="405" spans="1:38" s="153" customFormat="1" ht="12.5" x14ac:dyDescent="0.25">
      <c r="A405" s="355"/>
      <c r="L405" s="353"/>
      <c r="M405" s="353"/>
      <c r="N405" s="353"/>
      <c r="O405" s="353"/>
      <c r="P405" s="353"/>
      <c r="Q405" s="353"/>
      <c r="R405" s="353"/>
      <c r="S405" s="353"/>
      <c r="T405" s="353"/>
      <c r="U405" s="353"/>
      <c r="V405" s="353"/>
      <c r="W405" s="353"/>
      <c r="X405" s="353"/>
      <c r="Y405" s="353"/>
      <c r="Z405" s="353"/>
      <c r="AA405" s="353"/>
      <c r="AB405" s="353"/>
      <c r="AC405" s="353"/>
      <c r="AD405" s="353"/>
      <c r="AE405" s="353"/>
      <c r="AF405" s="353"/>
      <c r="AG405" s="353"/>
      <c r="AH405" s="353"/>
      <c r="AI405" s="353"/>
      <c r="AJ405" s="353"/>
      <c r="AK405" s="353"/>
      <c r="AL405" s="353"/>
    </row>
    <row r="406" spans="1:38" s="153" customFormat="1" ht="12.5" x14ac:dyDescent="0.25">
      <c r="A406" s="355"/>
      <c r="L406" s="353"/>
      <c r="M406" s="353"/>
      <c r="N406" s="353"/>
      <c r="O406" s="353"/>
      <c r="P406" s="353"/>
      <c r="Q406" s="353"/>
      <c r="R406" s="353"/>
      <c r="S406" s="353"/>
      <c r="T406" s="353"/>
      <c r="U406" s="353"/>
      <c r="V406" s="353"/>
      <c r="W406" s="353"/>
      <c r="X406" s="353"/>
      <c r="Y406" s="353"/>
      <c r="Z406" s="353"/>
      <c r="AA406" s="353"/>
      <c r="AB406" s="353"/>
      <c r="AC406" s="353"/>
      <c r="AD406" s="353"/>
      <c r="AE406" s="353"/>
      <c r="AF406" s="353"/>
      <c r="AG406" s="353"/>
      <c r="AH406" s="353"/>
      <c r="AI406" s="353"/>
      <c r="AJ406" s="353"/>
      <c r="AK406" s="353"/>
      <c r="AL406" s="353"/>
    </row>
    <row r="407" spans="1:38" s="153" customFormat="1" ht="12.5" x14ac:dyDescent="0.25">
      <c r="A407" s="355"/>
      <c r="L407" s="353"/>
      <c r="M407" s="353"/>
      <c r="N407" s="353"/>
      <c r="O407" s="353"/>
      <c r="P407" s="353"/>
      <c r="Q407" s="353"/>
      <c r="R407" s="353"/>
      <c r="S407" s="353"/>
      <c r="T407" s="353"/>
      <c r="U407" s="353"/>
      <c r="V407" s="353"/>
      <c r="W407" s="353"/>
      <c r="X407" s="353"/>
      <c r="Y407" s="353"/>
      <c r="Z407" s="353"/>
      <c r="AA407" s="353"/>
      <c r="AB407" s="353"/>
      <c r="AC407" s="353"/>
      <c r="AD407" s="353"/>
      <c r="AE407" s="353"/>
      <c r="AF407" s="353"/>
      <c r="AG407" s="353"/>
      <c r="AH407" s="353"/>
      <c r="AI407" s="353"/>
      <c r="AJ407" s="353"/>
      <c r="AK407" s="353"/>
      <c r="AL407" s="353"/>
    </row>
    <row r="408" spans="1:38" s="153" customFormat="1" ht="12.5" x14ac:dyDescent="0.25">
      <c r="A408" s="355"/>
      <c r="L408" s="353"/>
      <c r="M408" s="353"/>
      <c r="N408" s="353"/>
      <c r="O408" s="353"/>
      <c r="P408" s="353"/>
      <c r="Q408" s="353"/>
      <c r="R408" s="353"/>
      <c r="S408" s="353"/>
      <c r="T408" s="353"/>
      <c r="U408" s="353"/>
      <c r="V408" s="353"/>
      <c r="W408" s="353"/>
      <c r="X408" s="353"/>
      <c r="Y408" s="353"/>
      <c r="Z408" s="353"/>
      <c r="AA408" s="353"/>
      <c r="AB408" s="353"/>
      <c r="AC408" s="353"/>
      <c r="AD408" s="353"/>
      <c r="AE408" s="353"/>
      <c r="AF408" s="353"/>
      <c r="AG408" s="353"/>
      <c r="AH408" s="353"/>
      <c r="AI408" s="353"/>
      <c r="AJ408" s="353"/>
      <c r="AK408" s="353"/>
      <c r="AL408" s="353"/>
    </row>
    <row r="409" spans="1:38" s="153" customFormat="1" ht="12.5" x14ac:dyDescent="0.25">
      <c r="A409" s="355"/>
      <c r="L409" s="353"/>
      <c r="M409" s="353"/>
      <c r="N409" s="353"/>
      <c r="O409" s="353"/>
      <c r="P409" s="353"/>
      <c r="Q409" s="353"/>
      <c r="R409" s="353"/>
      <c r="S409" s="353"/>
      <c r="T409" s="353"/>
      <c r="U409" s="353"/>
      <c r="V409" s="353"/>
      <c r="W409" s="353"/>
      <c r="X409" s="353"/>
      <c r="Y409" s="353"/>
      <c r="Z409" s="353"/>
      <c r="AA409" s="353"/>
      <c r="AB409" s="353"/>
      <c r="AC409" s="353"/>
      <c r="AD409" s="353"/>
      <c r="AE409" s="353"/>
      <c r="AF409" s="353"/>
      <c r="AG409" s="353"/>
      <c r="AH409" s="353"/>
      <c r="AI409" s="353"/>
      <c r="AJ409" s="353"/>
      <c r="AK409" s="353"/>
      <c r="AL409" s="353"/>
    </row>
    <row r="410" spans="1:38" s="153" customFormat="1" ht="12.5" x14ac:dyDescent="0.25">
      <c r="A410" s="355"/>
      <c r="L410" s="353"/>
      <c r="M410" s="353"/>
      <c r="N410" s="353"/>
      <c r="O410" s="353"/>
      <c r="P410" s="353"/>
      <c r="Q410" s="353"/>
      <c r="R410" s="353"/>
      <c r="S410" s="353"/>
      <c r="T410" s="353"/>
      <c r="U410" s="353"/>
      <c r="V410" s="353"/>
      <c r="W410" s="353"/>
      <c r="X410" s="353"/>
      <c r="Y410" s="353"/>
      <c r="Z410" s="353"/>
      <c r="AA410" s="353"/>
      <c r="AB410" s="353"/>
      <c r="AC410" s="353"/>
      <c r="AD410" s="353"/>
      <c r="AE410" s="353"/>
      <c r="AF410" s="353"/>
      <c r="AG410" s="353"/>
      <c r="AH410" s="353"/>
      <c r="AI410" s="353"/>
      <c r="AJ410" s="353"/>
      <c r="AK410" s="353"/>
      <c r="AL410" s="353"/>
    </row>
    <row r="411" spans="1:38" s="153" customFormat="1" ht="12.5" x14ac:dyDescent="0.25">
      <c r="A411" s="355"/>
      <c r="L411" s="353"/>
      <c r="M411" s="353"/>
      <c r="N411" s="353"/>
      <c r="O411" s="353"/>
      <c r="P411" s="353"/>
      <c r="Q411" s="353"/>
      <c r="R411" s="353"/>
      <c r="S411" s="353"/>
      <c r="T411" s="353"/>
      <c r="U411" s="353"/>
      <c r="V411" s="353"/>
      <c r="W411" s="353"/>
      <c r="X411" s="353"/>
      <c r="Y411" s="353"/>
      <c r="Z411" s="353"/>
      <c r="AA411" s="353"/>
      <c r="AB411" s="353"/>
      <c r="AC411" s="353"/>
      <c r="AD411" s="353"/>
      <c r="AE411" s="353"/>
      <c r="AF411" s="353"/>
      <c r="AG411" s="353"/>
      <c r="AH411" s="353"/>
      <c r="AI411" s="353"/>
      <c r="AJ411" s="353"/>
      <c r="AK411" s="353"/>
      <c r="AL411" s="353"/>
    </row>
    <row r="412" spans="1:38" s="153" customFormat="1" ht="12.5" x14ac:dyDescent="0.25">
      <c r="A412" s="355"/>
      <c r="L412" s="353"/>
      <c r="M412" s="353"/>
      <c r="N412" s="353"/>
      <c r="O412" s="353"/>
      <c r="P412" s="353"/>
      <c r="Q412" s="353"/>
      <c r="R412" s="353"/>
      <c r="S412" s="353"/>
      <c r="T412" s="353"/>
      <c r="U412" s="353"/>
      <c r="V412" s="353"/>
      <c r="W412" s="353"/>
      <c r="X412" s="353"/>
      <c r="Y412" s="353"/>
      <c r="Z412" s="353"/>
      <c r="AA412" s="353"/>
      <c r="AB412" s="353"/>
      <c r="AC412" s="353"/>
      <c r="AD412" s="353"/>
      <c r="AE412" s="353"/>
      <c r="AF412" s="353"/>
      <c r="AG412" s="353"/>
      <c r="AH412" s="353"/>
      <c r="AI412" s="353"/>
      <c r="AJ412" s="353"/>
      <c r="AK412" s="353"/>
      <c r="AL412" s="353"/>
    </row>
    <row r="413" spans="1:38" s="153" customFormat="1" ht="12.5" x14ac:dyDescent="0.25">
      <c r="A413" s="355"/>
      <c r="L413" s="353"/>
      <c r="M413" s="353"/>
      <c r="N413" s="353"/>
      <c r="O413" s="353"/>
      <c r="P413" s="353"/>
      <c r="Q413" s="353"/>
      <c r="R413" s="353"/>
      <c r="S413" s="353"/>
      <c r="T413" s="353"/>
      <c r="U413" s="353"/>
      <c r="V413" s="353"/>
      <c r="W413" s="353"/>
      <c r="X413" s="353"/>
      <c r="Y413" s="353"/>
      <c r="Z413" s="353"/>
      <c r="AA413" s="353"/>
      <c r="AB413" s="353"/>
      <c r="AC413" s="353"/>
      <c r="AD413" s="353"/>
      <c r="AE413" s="353"/>
      <c r="AF413" s="353"/>
      <c r="AG413" s="353"/>
      <c r="AH413" s="353"/>
      <c r="AI413" s="353"/>
      <c r="AJ413" s="353"/>
      <c r="AK413" s="353"/>
      <c r="AL413" s="353"/>
    </row>
    <row r="414" spans="1:38" s="153" customFormat="1" ht="12.5" x14ac:dyDescent="0.25">
      <c r="A414" s="355"/>
      <c r="L414" s="353"/>
      <c r="M414" s="353"/>
      <c r="N414" s="353"/>
      <c r="O414" s="353"/>
      <c r="P414" s="353"/>
      <c r="Q414" s="353"/>
      <c r="R414" s="353"/>
      <c r="S414" s="353"/>
      <c r="T414" s="353"/>
      <c r="U414" s="353"/>
      <c r="V414" s="353"/>
      <c r="W414" s="353"/>
      <c r="X414" s="353"/>
      <c r="Y414" s="353"/>
      <c r="Z414" s="353"/>
      <c r="AA414" s="353"/>
      <c r="AB414" s="353"/>
      <c r="AC414" s="353"/>
      <c r="AD414" s="353"/>
      <c r="AE414" s="353"/>
      <c r="AF414" s="353"/>
      <c r="AG414" s="353"/>
      <c r="AH414" s="353"/>
      <c r="AI414" s="353"/>
      <c r="AJ414" s="353"/>
      <c r="AK414" s="353"/>
      <c r="AL414" s="353"/>
    </row>
    <row r="415" spans="1:38" s="153" customFormat="1" ht="12.5" x14ac:dyDescent="0.25">
      <c r="A415" s="355"/>
      <c r="L415" s="353"/>
      <c r="M415" s="353"/>
      <c r="N415" s="353"/>
      <c r="O415" s="353"/>
      <c r="P415" s="353"/>
      <c r="Q415" s="353"/>
      <c r="R415" s="353"/>
      <c r="S415" s="353"/>
      <c r="T415" s="353"/>
      <c r="U415" s="353"/>
      <c r="V415" s="353"/>
      <c r="W415" s="353"/>
      <c r="X415" s="353"/>
      <c r="Y415" s="353"/>
      <c r="Z415" s="353"/>
      <c r="AA415" s="353"/>
      <c r="AB415" s="353"/>
      <c r="AC415" s="353"/>
      <c r="AD415" s="353"/>
      <c r="AE415" s="353"/>
      <c r="AF415" s="353"/>
      <c r="AG415" s="353"/>
      <c r="AH415" s="353"/>
      <c r="AI415" s="353"/>
      <c r="AJ415" s="353"/>
      <c r="AK415" s="353"/>
      <c r="AL415" s="353"/>
    </row>
    <row r="416" spans="1:38" s="153" customFormat="1" ht="12.5" x14ac:dyDescent="0.25">
      <c r="A416" s="355"/>
      <c r="L416" s="353"/>
      <c r="M416" s="353"/>
      <c r="N416" s="353"/>
      <c r="O416" s="353"/>
      <c r="P416" s="353"/>
      <c r="Q416" s="353"/>
      <c r="R416" s="353"/>
      <c r="S416" s="353"/>
      <c r="T416" s="353"/>
      <c r="U416" s="353"/>
      <c r="V416" s="353"/>
      <c r="W416" s="353"/>
      <c r="X416" s="353"/>
      <c r="Y416" s="353"/>
      <c r="Z416" s="353"/>
      <c r="AA416" s="353"/>
      <c r="AB416" s="353"/>
      <c r="AC416" s="353"/>
      <c r="AD416" s="353"/>
      <c r="AE416" s="353"/>
      <c r="AF416" s="353"/>
      <c r="AG416" s="353"/>
      <c r="AH416" s="353"/>
      <c r="AI416" s="353"/>
      <c r="AJ416" s="353"/>
      <c r="AK416" s="353"/>
      <c r="AL416" s="353"/>
    </row>
    <row r="417" spans="1:38" s="153" customFormat="1" ht="12.5" x14ac:dyDescent="0.25">
      <c r="A417" s="355"/>
      <c r="L417" s="353"/>
      <c r="M417" s="353"/>
      <c r="N417" s="353"/>
      <c r="O417" s="353"/>
      <c r="P417" s="353"/>
      <c r="Q417" s="353"/>
      <c r="R417" s="353"/>
      <c r="S417" s="353"/>
      <c r="T417" s="353"/>
      <c r="U417" s="353"/>
      <c r="V417" s="353"/>
      <c r="W417" s="353"/>
      <c r="X417" s="353"/>
      <c r="Y417" s="353"/>
      <c r="Z417" s="353"/>
      <c r="AA417" s="353"/>
      <c r="AB417" s="353"/>
      <c r="AC417" s="353"/>
      <c r="AD417" s="353"/>
      <c r="AE417" s="353"/>
      <c r="AF417" s="353"/>
      <c r="AG417" s="353"/>
      <c r="AH417" s="353"/>
      <c r="AI417" s="353"/>
      <c r="AJ417" s="353"/>
      <c r="AK417" s="353"/>
      <c r="AL417" s="353"/>
    </row>
    <row r="418" spans="1:38" s="153" customFormat="1" ht="12.5" x14ac:dyDescent="0.25">
      <c r="A418" s="355"/>
      <c r="L418" s="353"/>
      <c r="M418" s="353"/>
      <c r="N418" s="353"/>
      <c r="O418" s="353"/>
      <c r="P418" s="353"/>
      <c r="Q418" s="353"/>
      <c r="R418" s="353"/>
      <c r="S418" s="353"/>
      <c r="T418" s="353"/>
      <c r="U418" s="353"/>
      <c r="V418" s="353"/>
      <c r="W418" s="353"/>
      <c r="X418" s="353"/>
      <c r="Y418" s="353"/>
      <c r="Z418" s="353"/>
      <c r="AA418" s="353"/>
      <c r="AB418" s="353"/>
      <c r="AC418" s="353"/>
      <c r="AD418" s="353"/>
      <c r="AE418" s="353"/>
      <c r="AF418" s="353"/>
      <c r="AG418" s="353"/>
      <c r="AH418" s="353"/>
      <c r="AI418" s="353"/>
      <c r="AJ418" s="353"/>
      <c r="AK418" s="353"/>
      <c r="AL418" s="353"/>
    </row>
    <row r="419" spans="1:38" s="153" customFormat="1" ht="12.5" x14ac:dyDescent="0.25">
      <c r="A419" s="355"/>
      <c r="L419" s="353"/>
      <c r="M419" s="353"/>
      <c r="N419" s="353"/>
      <c r="O419" s="353"/>
      <c r="P419" s="353"/>
      <c r="Q419" s="353"/>
      <c r="R419" s="353"/>
      <c r="S419" s="353"/>
      <c r="T419" s="353"/>
      <c r="U419" s="353"/>
      <c r="V419" s="353"/>
      <c r="W419" s="353"/>
      <c r="X419" s="353"/>
      <c r="Y419" s="353"/>
      <c r="Z419" s="353"/>
      <c r="AA419" s="353"/>
      <c r="AB419" s="353"/>
      <c r="AC419" s="353"/>
      <c r="AD419" s="353"/>
      <c r="AE419" s="353"/>
      <c r="AF419" s="353"/>
      <c r="AG419" s="353"/>
      <c r="AH419" s="353"/>
      <c r="AI419" s="353"/>
      <c r="AJ419" s="353"/>
      <c r="AK419" s="353"/>
      <c r="AL419" s="353"/>
    </row>
    <row r="420" spans="1:38" s="153" customFormat="1" ht="12.5" x14ac:dyDescent="0.25">
      <c r="A420" s="355"/>
      <c r="L420" s="353"/>
      <c r="M420" s="353"/>
      <c r="N420" s="353"/>
      <c r="O420" s="353"/>
      <c r="P420" s="353"/>
      <c r="Q420" s="353"/>
      <c r="R420" s="353"/>
      <c r="S420" s="353"/>
      <c r="T420" s="353"/>
      <c r="U420" s="353"/>
      <c r="V420" s="353"/>
      <c r="W420" s="353"/>
      <c r="X420" s="353"/>
      <c r="Y420" s="353"/>
      <c r="Z420" s="353"/>
      <c r="AA420" s="353"/>
      <c r="AB420" s="353"/>
      <c r="AC420" s="353"/>
      <c r="AD420" s="353"/>
      <c r="AE420" s="353"/>
      <c r="AF420" s="353"/>
      <c r="AG420" s="353"/>
      <c r="AH420" s="353"/>
      <c r="AI420" s="353"/>
      <c r="AJ420" s="353"/>
      <c r="AK420" s="353"/>
      <c r="AL420" s="353"/>
    </row>
    <row r="421" spans="1:38" s="153" customFormat="1" ht="12.5" x14ac:dyDescent="0.25">
      <c r="A421" s="355"/>
      <c r="L421" s="353"/>
      <c r="M421" s="353"/>
      <c r="N421" s="353"/>
      <c r="O421" s="353"/>
      <c r="P421" s="353"/>
      <c r="Q421" s="353"/>
      <c r="R421" s="353"/>
      <c r="S421" s="353"/>
      <c r="T421" s="353"/>
      <c r="U421" s="353"/>
      <c r="V421" s="353"/>
      <c r="W421" s="353"/>
      <c r="X421" s="353"/>
      <c r="Y421" s="353"/>
      <c r="Z421" s="353"/>
      <c r="AA421" s="353"/>
      <c r="AB421" s="353"/>
      <c r="AC421" s="353"/>
      <c r="AD421" s="353"/>
      <c r="AE421" s="353"/>
      <c r="AF421" s="353"/>
      <c r="AG421" s="353"/>
      <c r="AH421" s="353"/>
      <c r="AI421" s="353"/>
      <c r="AJ421" s="353"/>
      <c r="AK421" s="353"/>
      <c r="AL421" s="353"/>
    </row>
    <row r="422" spans="1:38" s="153" customFormat="1" ht="12.5" x14ac:dyDescent="0.25">
      <c r="A422" s="355"/>
      <c r="L422" s="353"/>
      <c r="M422" s="353"/>
      <c r="N422" s="353"/>
      <c r="O422" s="353"/>
      <c r="P422" s="353"/>
      <c r="Q422" s="353"/>
      <c r="R422" s="353"/>
      <c r="S422" s="353"/>
      <c r="T422" s="353"/>
      <c r="U422" s="353"/>
      <c r="V422" s="353"/>
      <c r="W422" s="353"/>
      <c r="X422" s="353"/>
      <c r="Y422" s="353"/>
      <c r="Z422" s="353"/>
      <c r="AA422" s="353"/>
      <c r="AB422" s="353"/>
      <c r="AC422" s="353"/>
      <c r="AD422" s="353"/>
      <c r="AE422" s="353"/>
      <c r="AF422" s="353"/>
      <c r="AG422" s="353"/>
      <c r="AH422" s="353"/>
      <c r="AI422" s="353"/>
      <c r="AJ422" s="353"/>
      <c r="AK422" s="353"/>
      <c r="AL422" s="353"/>
    </row>
    <row r="423" spans="1:38" s="153" customFormat="1" ht="12.5" x14ac:dyDescent="0.25">
      <c r="A423" s="355"/>
      <c r="L423" s="353"/>
      <c r="M423" s="353"/>
      <c r="N423" s="353"/>
      <c r="O423" s="353"/>
      <c r="P423" s="353"/>
      <c r="Q423" s="353"/>
      <c r="R423" s="353"/>
      <c r="S423" s="353"/>
      <c r="T423" s="353"/>
      <c r="U423" s="353"/>
      <c r="V423" s="353"/>
      <c r="W423" s="353"/>
      <c r="X423" s="353"/>
      <c r="Y423" s="353"/>
      <c r="Z423" s="353"/>
      <c r="AA423" s="353"/>
      <c r="AB423" s="353"/>
      <c r="AC423" s="353"/>
      <c r="AD423" s="353"/>
      <c r="AE423" s="353"/>
      <c r="AF423" s="353"/>
      <c r="AG423" s="353"/>
      <c r="AH423" s="353"/>
      <c r="AI423" s="353"/>
      <c r="AJ423" s="353"/>
      <c r="AK423" s="353"/>
      <c r="AL423" s="353"/>
    </row>
    <row r="424" spans="1:38" s="153" customFormat="1" ht="12.5" x14ac:dyDescent="0.25">
      <c r="A424" s="355"/>
      <c r="L424" s="353"/>
      <c r="M424" s="353"/>
      <c r="N424" s="353"/>
      <c r="O424" s="353"/>
      <c r="P424" s="353"/>
      <c r="Q424" s="353"/>
      <c r="R424" s="353"/>
      <c r="S424" s="353"/>
      <c r="T424" s="353"/>
      <c r="U424" s="353"/>
      <c r="V424" s="353"/>
      <c r="W424" s="353"/>
      <c r="X424" s="353"/>
      <c r="Y424" s="353"/>
      <c r="Z424" s="353"/>
      <c r="AA424" s="353"/>
      <c r="AB424" s="353"/>
      <c r="AC424" s="353"/>
      <c r="AD424" s="353"/>
      <c r="AE424" s="353"/>
      <c r="AF424" s="353"/>
      <c r="AG424" s="353"/>
      <c r="AH424" s="353"/>
      <c r="AI424" s="353"/>
      <c r="AJ424" s="353"/>
      <c r="AK424" s="353"/>
      <c r="AL424" s="353"/>
    </row>
    <row r="425" spans="1:38" s="153" customFormat="1" ht="12.5" x14ac:dyDescent="0.25">
      <c r="A425" s="355"/>
      <c r="L425" s="353"/>
      <c r="M425" s="353"/>
      <c r="N425" s="353"/>
      <c r="O425" s="353"/>
      <c r="P425" s="353"/>
      <c r="Q425" s="353"/>
      <c r="R425" s="353"/>
      <c r="S425" s="353"/>
      <c r="T425" s="353"/>
      <c r="U425" s="353"/>
      <c r="V425" s="353"/>
      <c r="W425" s="353"/>
      <c r="X425" s="353"/>
      <c r="Y425" s="353"/>
      <c r="Z425" s="353"/>
      <c r="AA425" s="353"/>
      <c r="AB425" s="353"/>
      <c r="AC425" s="353"/>
      <c r="AD425" s="353"/>
      <c r="AE425" s="353"/>
      <c r="AF425" s="353"/>
      <c r="AG425" s="353"/>
      <c r="AH425" s="353"/>
      <c r="AI425" s="353"/>
      <c r="AJ425" s="353"/>
      <c r="AK425" s="353"/>
      <c r="AL425" s="353"/>
    </row>
    <row r="426" spans="1:38" s="153" customFormat="1" ht="12.5" x14ac:dyDescent="0.25">
      <c r="A426" s="355"/>
      <c r="L426" s="353"/>
      <c r="M426" s="353"/>
      <c r="N426" s="353"/>
      <c r="O426" s="353"/>
      <c r="P426" s="353"/>
      <c r="Q426" s="353"/>
      <c r="R426" s="353"/>
      <c r="S426" s="353"/>
      <c r="T426" s="353"/>
      <c r="U426" s="353"/>
      <c r="V426" s="353"/>
      <c r="W426" s="353"/>
      <c r="X426" s="353"/>
      <c r="Y426" s="353"/>
      <c r="Z426" s="353"/>
      <c r="AA426" s="353"/>
      <c r="AB426" s="353"/>
      <c r="AC426" s="353"/>
      <c r="AD426" s="353"/>
      <c r="AE426" s="353"/>
      <c r="AF426" s="353"/>
      <c r="AG426" s="353"/>
      <c r="AH426" s="353"/>
      <c r="AI426" s="353"/>
      <c r="AJ426" s="353"/>
      <c r="AK426" s="353"/>
      <c r="AL426" s="353"/>
    </row>
    <row r="427" spans="1:38" s="153" customFormat="1" ht="12.5" x14ac:dyDescent="0.25">
      <c r="A427" s="355"/>
      <c r="L427" s="353"/>
      <c r="M427" s="353"/>
      <c r="N427" s="353"/>
      <c r="O427" s="353"/>
      <c r="P427" s="353"/>
      <c r="Q427" s="353"/>
      <c r="R427" s="353"/>
      <c r="S427" s="353"/>
      <c r="T427" s="353"/>
      <c r="U427" s="353"/>
      <c r="V427" s="353"/>
      <c r="W427" s="353"/>
      <c r="X427" s="353"/>
      <c r="Y427" s="353"/>
      <c r="Z427" s="353"/>
      <c r="AA427" s="353"/>
      <c r="AB427" s="353"/>
      <c r="AC427" s="353"/>
      <c r="AD427" s="353"/>
      <c r="AE427" s="353"/>
      <c r="AF427" s="353"/>
      <c r="AG427" s="353"/>
      <c r="AH427" s="353"/>
      <c r="AI427" s="353"/>
      <c r="AJ427" s="353"/>
      <c r="AK427" s="353"/>
      <c r="AL427" s="353"/>
    </row>
    <row r="428" spans="1:38" s="153" customFormat="1" ht="12.5" x14ac:dyDescent="0.25">
      <c r="A428" s="355"/>
      <c r="L428" s="353"/>
      <c r="M428" s="353"/>
      <c r="N428" s="353"/>
      <c r="O428" s="353"/>
      <c r="P428" s="353"/>
      <c r="Q428" s="353"/>
      <c r="R428" s="353"/>
      <c r="S428" s="353"/>
      <c r="T428" s="353"/>
      <c r="U428" s="353"/>
      <c r="V428" s="353"/>
      <c r="W428" s="353"/>
      <c r="X428" s="353"/>
      <c r="Y428" s="353"/>
      <c r="Z428" s="353"/>
      <c r="AA428" s="353"/>
      <c r="AB428" s="353"/>
      <c r="AC428" s="353"/>
      <c r="AD428" s="353"/>
      <c r="AE428" s="353"/>
      <c r="AF428" s="353"/>
      <c r="AG428" s="353"/>
      <c r="AH428" s="353"/>
      <c r="AI428" s="353"/>
      <c r="AJ428" s="353"/>
      <c r="AK428" s="353"/>
      <c r="AL428" s="353"/>
    </row>
    <row r="429" spans="1:38" s="153" customFormat="1" ht="12.5" x14ac:dyDescent="0.25">
      <c r="A429" s="355"/>
      <c r="L429" s="353"/>
      <c r="M429" s="353"/>
      <c r="N429" s="353"/>
      <c r="O429" s="353"/>
      <c r="P429" s="353"/>
      <c r="Q429" s="353"/>
      <c r="R429" s="353"/>
      <c r="S429" s="353"/>
      <c r="T429" s="353"/>
      <c r="U429" s="353"/>
      <c r="V429" s="353"/>
      <c r="W429" s="353"/>
      <c r="X429" s="353"/>
      <c r="Y429" s="353"/>
      <c r="Z429" s="353"/>
      <c r="AA429" s="353"/>
      <c r="AB429" s="353"/>
      <c r="AC429" s="353"/>
      <c r="AD429" s="353"/>
      <c r="AE429" s="353"/>
      <c r="AF429" s="353"/>
      <c r="AG429" s="353"/>
      <c r="AH429" s="353"/>
      <c r="AI429" s="353"/>
      <c r="AJ429" s="353"/>
      <c r="AK429" s="353"/>
      <c r="AL429" s="353"/>
    </row>
    <row r="430" spans="1:38" s="153" customFormat="1" ht="12.5" x14ac:dyDescent="0.25">
      <c r="A430" s="355"/>
      <c r="L430" s="353"/>
      <c r="M430" s="353"/>
      <c r="N430" s="353"/>
      <c r="O430" s="353"/>
      <c r="P430" s="353"/>
      <c r="Q430" s="353"/>
      <c r="R430" s="353"/>
      <c r="S430" s="353"/>
      <c r="T430" s="353"/>
      <c r="U430" s="353"/>
      <c r="V430" s="353"/>
      <c r="W430" s="353"/>
      <c r="X430" s="353"/>
      <c r="Y430" s="353"/>
      <c r="Z430" s="353"/>
      <c r="AA430" s="353"/>
      <c r="AB430" s="353"/>
      <c r="AC430" s="353"/>
      <c r="AD430" s="353"/>
      <c r="AE430" s="353"/>
      <c r="AF430" s="353"/>
      <c r="AG430" s="353"/>
      <c r="AH430" s="353"/>
      <c r="AI430" s="353"/>
      <c r="AJ430" s="353"/>
      <c r="AK430" s="353"/>
      <c r="AL430" s="353"/>
    </row>
    <row r="431" spans="1:38" s="153" customFormat="1" ht="12.5" x14ac:dyDescent="0.25">
      <c r="A431" s="355"/>
      <c r="L431" s="353"/>
      <c r="M431" s="353"/>
      <c r="N431" s="353"/>
      <c r="O431" s="353"/>
      <c r="P431" s="353"/>
      <c r="Q431" s="353"/>
      <c r="R431" s="353"/>
      <c r="S431" s="353"/>
      <c r="T431" s="353"/>
      <c r="U431" s="353"/>
      <c r="V431" s="353"/>
      <c r="W431" s="353"/>
      <c r="X431" s="353"/>
      <c r="Y431" s="353"/>
      <c r="Z431" s="353"/>
      <c r="AA431" s="353"/>
      <c r="AB431" s="353"/>
      <c r="AC431" s="353"/>
      <c r="AD431" s="353"/>
      <c r="AE431" s="353"/>
      <c r="AF431" s="353"/>
      <c r="AG431" s="353"/>
      <c r="AH431" s="353"/>
      <c r="AI431" s="353"/>
      <c r="AJ431" s="353"/>
      <c r="AK431" s="353"/>
      <c r="AL431" s="353"/>
    </row>
    <row r="432" spans="1:38" s="153" customFormat="1" ht="12.5" x14ac:dyDescent="0.25">
      <c r="A432" s="355"/>
      <c r="L432" s="353"/>
      <c r="M432" s="353"/>
      <c r="N432" s="353"/>
      <c r="O432" s="353"/>
      <c r="P432" s="353"/>
      <c r="Q432" s="353"/>
      <c r="R432" s="353"/>
      <c r="S432" s="353"/>
      <c r="T432" s="353"/>
      <c r="U432" s="353"/>
      <c r="V432" s="353"/>
      <c r="W432" s="353"/>
      <c r="X432" s="353"/>
      <c r="Y432" s="353"/>
      <c r="Z432" s="353"/>
      <c r="AA432" s="353"/>
      <c r="AB432" s="353"/>
      <c r="AC432" s="353"/>
      <c r="AD432" s="353"/>
      <c r="AE432" s="353"/>
      <c r="AF432" s="353"/>
      <c r="AG432" s="353"/>
      <c r="AH432" s="353"/>
      <c r="AI432" s="353"/>
      <c r="AJ432" s="353"/>
      <c r="AK432" s="353"/>
      <c r="AL432" s="353"/>
    </row>
    <row r="433" spans="1:38" s="153" customFormat="1" ht="12.5" x14ac:dyDescent="0.25">
      <c r="A433" s="355"/>
      <c r="L433" s="353"/>
      <c r="M433" s="353"/>
      <c r="N433" s="353"/>
      <c r="O433" s="353"/>
      <c r="P433" s="353"/>
      <c r="Q433" s="353"/>
      <c r="R433" s="353"/>
      <c r="S433" s="353"/>
      <c r="T433" s="353"/>
      <c r="U433" s="353"/>
      <c r="V433" s="353"/>
      <c r="W433" s="353"/>
      <c r="X433" s="353"/>
      <c r="Y433" s="353"/>
      <c r="Z433" s="353"/>
      <c r="AA433" s="353"/>
      <c r="AB433" s="353"/>
      <c r="AC433" s="353"/>
      <c r="AD433" s="353"/>
      <c r="AE433" s="353"/>
      <c r="AF433" s="353"/>
      <c r="AG433" s="353"/>
      <c r="AH433" s="353"/>
      <c r="AI433" s="353"/>
      <c r="AJ433" s="353"/>
      <c r="AK433" s="353"/>
      <c r="AL433" s="353"/>
    </row>
    <row r="434" spans="1:38" s="153" customFormat="1" ht="12.5" x14ac:dyDescent="0.25">
      <c r="A434" s="355"/>
      <c r="L434" s="353"/>
      <c r="M434" s="353"/>
      <c r="N434" s="353"/>
      <c r="O434" s="353"/>
      <c r="P434" s="353"/>
      <c r="Q434" s="353"/>
      <c r="R434" s="353"/>
      <c r="S434" s="353"/>
      <c r="T434" s="353"/>
      <c r="U434" s="353"/>
      <c r="V434" s="353"/>
      <c r="W434" s="353"/>
      <c r="X434" s="353"/>
      <c r="Y434" s="353"/>
      <c r="Z434" s="353"/>
      <c r="AA434" s="353"/>
      <c r="AB434" s="353"/>
      <c r="AC434" s="353"/>
      <c r="AD434" s="353"/>
      <c r="AE434" s="353"/>
      <c r="AF434" s="353"/>
      <c r="AG434" s="353"/>
      <c r="AH434" s="353"/>
      <c r="AI434" s="353"/>
      <c r="AJ434" s="353"/>
      <c r="AK434" s="353"/>
      <c r="AL434" s="353"/>
    </row>
    <row r="435" spans="1:38" s="153" customFormat="1" ht="12.5" x14ac:dyDescent="0.25">
      <c r="A435" s="355"/>
      <c r="L435" s="353"/>
      <c r="M435" s="353"/>
      <c r="N435" s="353"/>
      <c r="O435" s="353"/>
      <c r="P435" s="353"/>
      <c r="Q435" s="353"/>
      <c r="R435" s="353"/>
      <c r="S435" s="353"/>
      <c r="T435" s="353"/>
      <c r="U435" s="353"/>
      <c r="V435" s="353"/>
      <c r="W435" s="353"/>
      <c r="X435" s="353"/>
      <c r="Y435" s="353"/>
      <c r="Z435" s="353"/>
      <c r="AA435" s="353"/>
      <c r="AB435" s="353"/>
      <c r="AC435" s="353"/>
      <c r="AD435" s="353"/>
      <c r="AE435" s="353"/>
      <c r="AF435" s="353"/>
      <c r="AG435" s="353"/>
      <c r="AH435" s="353"/>
      <c r="AI435" s="353"/>
      <c r="AJ435" s="353"/>
      <c r="AK435" s="353"/>
      <c r="AL435" s="353"/>
    </row>
    <row r="436" spans="1:38" s="153" customFormat="1" ht="12.5" x14ac:dyDescent="0.25">
      <c r="A436" s="355"/>
      <c r="L436" s="353"/>
      <c r="M436" s="353"/>
      <c r="N436" s="353"/>
      <c r="O436" s="353"/>
      <c r="P436" s="353"/>
      <c r="Q436" s="353"/>
      <c r="R436" s="353"/>
      <c r="S436" s="353"/>
      <c r="T436" s="353"/>
      <c r="U436" s="353"/>
      <c r="V436" s="353"/>
      <c r="W436" s="353"/>
      <c r="X436" s="353"/>
      <c r="Y436" s="353"/>
      <c r="Z436" s="353"/>
      <c r="AA436" s="353"/>
      <c r="AB436" s="353"/>
      <c r="AC436" s="353"/>
      <c r="AD436" s="353"/>
      <c r="AE436" s="353"/>
      <c r="AF436" s="353"/>
      <c r="AG436" s="353"/>
      <c r="AH436" s="353"/>
      <c r="AI436" s="353"/>
      <c r="AJ436" s="353"/>
      <c r="AK436" s="353"/>
      <c r="AL436" s="353"/>
    </row>
    <row r="437" spans="1:38" s="153" customFormat="1" ht="12.5" x14ac:dyDescent="0.25">
      <c r="A437" s="355"/>
      <c r="L437" s="353"/>
      <c r="M437" s="353"/>
      <c r="N437" s="353"/>
      <c r="O437" s="353"/>
      <c r="P437" s="353"/>
      <c r="Q437" s="353"/>
      <c r="R437" s="353"/>
      <c r="S437" s="353"/>
      <c r="T437" s="353"/>
      <c r="U437" s="353"/>
      <c r="V437" s="353"/>
      <c r="W437" s="353"/>
      <c r="X437" s="353"/>
      <c r="Y437" s="353"/>
      <c r="Z437" s="353"/>
      <c r="AA437" s="353"/>
      <c r="AB437" s="353"/>
      <c r="AC437" s="353"/>
      <c r="AD437" s="353"/>
      <c r="AE437" s="353"/>
      <c r="AF437" s="353"/>
      <c r="AG437" s="353"/>
      <c r="AH437" s="353"/>
      <c r="AI437" s="353"/>
      <c r="AJ437" s="353"/>
      <c r="AK437" s="353"/>
      <c r="AL437" s="353"/>
    </row>
    <row r="438" spans="1:38" s="153" customFormat="1" ht="12.5" x14ac:dyDescent="0.25">
      <c r="A438" s="355"/>
      <c r="L438" s="353"/>
      <c r="M438" s="353"/>
      <c r="N438" s="353"/>
      <c r="O438" s="353"/>
      <c r="P438" s="353"/>
      <c r="Q438" s="353"/>
      <c r="R438" s="353"/>
      <c r="S438" s="353"/>
      <c r="T438" s="353"/>
      <c r="U438" s="353"/>
      <c r="V438" s="353"/>
      <c r="W438" s="353"/>
      <c r="X438" s="353"/>
      <c r="Y438" s="353"/>
      <c r="Z438" s="353"/>
      <c r="AA438" s="353"/>
      <c r="AB438" s="353"/>
      <c r="AC438" s="353"/>
      <c r="AD438" s="353"/>
      <c r="AE438" s="353"/>
      <c r="AF438" s="353"/>
      <c r="AG438" s="353"/>
      <c r="AH438" s="353"/>
      <c r="AI438" s="353"/>
      <c r="AJ438" s="353"/>
      <c r="AK438" s="353"/>
      <c r="AL438" s="353"/>
    </row>
    <row r="439" spans="1:38" s="153" customFormat="1" ht="12.5" x14ac:dyDescent="0.25">
      <c r="A439" s="355"/>
      <c r="L439" s="353"/>
      <c r="M439" s="353"/>
      <c r="N439" s="353"/>
      <c r="O439" s="353"/>
      <c r="P439" s="353"/>
      <c r="Q439" s="353"/>
      <c r="R439" s="353"/>
      <c r="S439" s="353"/>
      <c r="T439" s="353"/>
      <c r="U439" s="353"/>
      <c r="V439" s="353"/>
      <c r="W439" s="353"/>
      <c r="X439" s="353"/>
      <c r="Y439" s="353"/>
      <c r="Z439" s="353"/>
      <c r="AA439" s="353"/>
      <c r="AB439" s="353"/>
      <c r="AC439" s="353"/>
      <c r="AD439" s="353"/>
      <c r="AE439" s="353"/>
      <c r="AF439" s="353"/>
      <c r="AG439" s="353"/>
      <c r="AH439" s="353"/>
      <c r="AI439" s="353"/>
      <c r="AJ439" s="353"/>
      <c r="AK439" s="353"/>
      <c r="AL439" s="353"/>
    </row>
    <row r="440" spans="1:38" s="153" customFormat="1" ht="12.5" x14ac:dyDescent="0.25">
      <c r="A440" s="355"/>
      <c r="L440" s="353"/>
      <c r="M440" s="353"/>
      <c r="N440" s="353"/>
      <c r="O440" s="353"/>
      <c r="P440" s="353"/>
      <c r="Q440" s="353"/>
      <c r="R440" s="353"/>
      <c r="S440" s="353"/>
      <c r="T440" s="353"/>
      <c r="U440" s="353"/>
      <c r="V440" s="353"/>
      <c r="W440" s="353"/>
      <c r="X440" s="353"/>
      <c r="Y440" s="353"/>
      <c r="Z440" s="353"/>
      <c r="AA440" s="353"/>
      <c r="AB440" s="353"/>
      <c r="AC440" s="353"/>
      <c r="AD440" s="353"/>
      <c r="AE440" s="353"/>
      <c r="AF440" s="353"/>
      <c r="AG440" s="353"/>
      <c r="AH440" s="353"/>
      <c r="AI440" s="353"/>
      <c r="AJ440" s="353"/>
      <c r="AK440" s="353"/>
      <c r="AL440" s="353"/>
    </row>
    <row r="441" spans="1:38" s="153" customFormat="1" ht="12.5" x14ac:dyDescent="0.25">
      <c r="A441" s="355"/>
      <c r="L441" s="353"/>
      <c r="M441" s="353"/>
      <c r="N441" s="353"/>
      <c r="O441" s="353"/>
      <c r="P441" s="353"/>
      <c r="Q441" s="353"/>
      <c r="R441" s="353"/>
      <c r="S441" s="353"/>
      <c r="T441" s="353"/>
      <c r="U441" s="353"/>
      <c r="V441" s="353"/>
      <c r="W441" s="353"/>
      <c r="X441" s="353"/>
      <c r="Y441" s="353"/>
      <c r="Z441" s="353"/>
      <c r="AA441" s="353"/>
      <c r="AB441" s="353"/>
      <c r="AC441" s="353"/>
      <c r="AD441" s="353"/>
      <c r="AE441" s="353"/>
      <c r="AF441" s="353"/>
      <c r="AG441" s="353"/>
      <c r="AH441" s="353"/>
      <c r="AI441" s="353"/>
      <c r="AJ441" s="353"/>
      <c r="AK441" s="353"/>
      <c r="AL441" s="353"/>
    </row>
    <row r="442" spans="1:38" s="153" customFormat="1" ht="12.5" x14ac:dyDescent="0.25">
      <c r="A442" s="355"/>
      <c r="L442" s="353"/>
      <c r="M442" s="353"/>
      <c r="N442" s="353"/>
      <c r="O442" s="353"/>
      <c r="P442" s="353"/>
      <c r="Q442" s="353"/>
      <c r="R442" s="353"/>
      <c r="S442" s="353"/>
      <c r="T442" s="353"/>
      <c r="U442" s="353"/>
      <c r="V442" s="353"/>
      <c r="W442" s="353"/>
      <c r="X442" s="353"/>
      <c r="Y442" s="353"/>
      <c r="Z442" s="353"/>
      <c r="AA442" s="353"/>
      <c r="AB442" s="353"/>
      <c r="AC442" s="353"/>
      <c r="AD442" s="353"/>
      <c r="AE442" s="353"/>
      <c r="AF442" s="353"/>
      <c r="AG442" s="353"/>
      <c r="AH442" s="353"/>
      <c r="AI442" s="353"/>
      <c r="AJ442" s="353"/>
      <c r="AK442" s="353"/>
      <c r="AL442" s="353"/>
    </row>
    <row r="443" spans="1:38" s="153" customFormat="1" ht="12.5" x14ac:dyDescent="0.25">
      <c r="A443" s="355"/>
      <c r="L443" s="353"/>
      <c r="M443" s="353"/>
      <c r="N443" s="353"/>
      <c r="O443" s="353"/>
      <c r="P443" s="353"/>
      <c r="Q443" s="353"/>
      <c r="R443" s="353"/>
      <c r="S443" s="353"/>
      <c r="T443" s="353"/>
      <c r="U443" s="353"/>
      <c r="V443" s="353"/>
      <c r="W443" s="353"/>
      <c r="X443" s="353"/>
      <c r="Y443" s="353"/>
      <c r="Z443" s="353"/>
      <c r="AA443" s="353"/>
      <c r="AB443" s="353"/>
      <c r="AC443" s="353"/>
      <c r="AD443" s="353"/>
      <c r="AE443" s="353"/>
      <c r="AF443" s="353"/>
      <c r="AG443" s="353"/>
      <c r="AH443" s="353"/>
      <c r="AI443" s="353"/>
      <c r="AJ443" s="353"/>
      <c r="AK443" s="353"/>
      <c r="AL443" s="353"/>
    </row>
    <row r="444" spans="1:38" s="153" customFormat="1" ht="12.5" x14ac:dyDescent="0.25">
      <c r="A444" s="355"/>
      <c r="L444" s="353"/>
      <c r="M444" s="353"/>
      <c r="N444" s="353"/>
      <c r="O444" s="353"/>
      <c r="P444" s="353"/>
      <c r="Q444" s="353"/>
      <c r="R444" s="353"/>
      <c r="S444" s="353"/>
      <c r="T444" s="353"/>
      <c r="U444" s="353"/>
      <c r="V444" s="353"/>
      <c r="W444" s="353"/>
      <c r="X444" s="353"/>
      <c r="Y444" s="353"/>
      <c r="Z444" s="353"/>
      <c r="AA444" s="353"/>
      <c r="AB444" s="353"/>
      <c r="AC444" s="353"/>
      <c r="AD444" s="353"/>
      <c r="AE444" s="353"/>
      <c r="AF444" s="353"/>
      <c r="AG444" s="353"/>
      <c r="AH444" s="353"/>
      <c r="AI444" s="353"/>
      <c r="AJ444" s="353"/>
      <c r="AK444" s="353"/>
      <c r="AL444" s="353"/>
    </row>
    <row r="445" spans="1:38" s="153" customFormat="1" ht="12.5" x14ac:dyDescent="0.25">
      <c r="A445" s="355"/>
      <c r="L445" s="353"/>
      <c r="M445" s="353"/>
      <c r="N445" s="353"/>
      <c r="O445" s="353"/>
      <c r="P445" s="353"/>
      <c r="Q445" s="353"/>
      <c r="R445" s="353"/>
      <c r="S445" s="353"/>
      <c r="T445" s="353"/>
      <c r="U445" s="353"/>
      <c r="V445" s="353"/>
      <c r="W445" s="353"/>
      <c r="X445" s="353"/>
      <c r="Y445" s="353"/>
      <c r="Z445" s="353"/>
      <c r="AA445" s="353"/>
      <c r="AB445" s="353"/>
      <c r="AC445" s="353"/>
      <c r="AD445" s="353"/>
      <c r="AE445" s="353"/>
      <c r="AF445" s="353"/>
      <c r="AG445" s="353"/>
      <c r="AH445" s="353"/>
      <c r="AI445" s="353"/>
      <c r="AJ445" s="353"/>
      <c r="AK445" s="353"/>
      <c r="AL445" s="353"/>
    </row>
    <row r="446" spans="1:38" s="153" customFormat="1" ht="12.5" x14ac:dyDescent="0.25">
      <c r="A446" s="355"/>
      <c r="L446" s="353"/>
      <c r="M446" s="353"/>
      <c r="N446" s="353"/>
      <c r="O446" s="353"/>
      <c r="P446" s="353"/>
      <c r="Q446" s="353"/>
      <c r="R446" s="353"/>
      <c r="S446" s="353"/>
      <c r="T446" s="353"/>
      <c r="U446" s="353"/>
      <c r="V446" s="353"/>
      <c r="W446" s="353"/>
      <c r="X446" s="353"/>
      <c r="Y446" s="353"/>
      <c r="Z446" s="353"/>
      <c r="AA446" s="353"/>
      <c r="AB446" s="353"/>
      <c r="AC446" s="353"/>
      <c r="AD446" s="353"/>
      <c r="AE446" s="353"/>
      <c r="AF446" s="353"/>
      <c r="AG446" s="353"/>
      <c r="AH446" s="353"/>
      <c r="AI446" s="353"/>
      <c r="AJ446" s="353"/>
      <c r="AK446" s="353"/>
      <c r="AL446" s="353"/>
    </row>
    <row r="447" spans="1:38" s="153" customFormat="1" ht="12.5" x14ac:dyDescent="0.25">
      <c r="A447" s="355"/>
      <c r="L447" s="353"/>
      <c r="M447" s="353"/>
      <c r="N447" s="353"/>
      <c r="O447" s="353"/>
      <c r="P447" s="353"/>
      <c r="Q447" s="353"/>
      <c r="R447" s="353"/>
      <c r="S447" s="353"/>
      <c r="T447" s="353"/>
      <c r="U447" s="353"/>
      <c r="V447" s="353"/>
      <c r="W447" s="353"/>
      <c r="X447" s="353"/>
      <c r="Y447" s="353"/>
      <c r="Z447" s="353"/>
      <c r="AA447" s="353"/>
      <c r="AB447" s="353"/>
      <c r="AC447" s="353"/>
      <c r="AD447" s="353"/>
      <c r="AE447" s="353"/>
      <c r="AF447" s="353"/>
      <c r="AG447" s="353"/>
      <c r="AH447" s="353"/>
      <c r="AI447" s="353"/>
      <c r="AJ447" s="353"/>
      <c r="AK447" s="353"/>
      <c r="AL447" s="353"/>
    </row>
    <row r="448" spans="1:38" s="153" customFormat="1" ht="12.5" x14ac:dyDescent="0.25">
      <c r="A448" s="355"/>
      <c r="L448" s="353"/>
      <c r="M448" s="353"/>
      <c r="N448" s="353"/>
      <c r="O448" s="353"/>
      <c r="P448" s="353"/>
      <c r="Q448" s="353"/>
      <c r="R448" s="353"/>
      <c r="S448" s="353"/>
      <c r="T448" s="353"/>
      <c r="U448" s="353"/>
      <c r="V448" s="353"/>
      <c r="W448" s="353"/>
      <c r="X448" s="353"/>
      <c r="Y448" s="353"/>
      <c r="Z448" s="353"/>
      <c r="AA448" s="353"/>
      <c r="AB448" s="353"/>
      <c r="AC448" s="353"/>
      <c r="AD448" s="353"/>
      <c r="AE448" s="353"/>
      <c r="AF448" s="353"/>
      <c r="AG448" s="353"/>
      <c r="AH448" s="353"/>
      <c r="AI448" s="353"/>
      <c r="AJ448" s="353"/>
      <c r="AK448" s="353"/>
      <c r="AL448" s="353"/>
    </row>
    <row r="449" spans="1:38" s="153" customFormat="1" ht="12.5" x14ac:dyDescent="0.25">
      <c r="A449" s="355"/>
      <c r="L449" s="353"/>
      <c r="M449" s="353"/>
      <c r="N449" s="353"/>
      <c r="O449" s="353"/>
      <c r="P449" s="353"/>
      <c r="Q449" s="353"/>
      <c r="R449" s="353"/>
      <c r="S449" s="353"/>
      <c r="T449" s="353"/>
      <c r="U449" s="353"/>
      <c r="V449" s="353"/>
      <c r="W449" s="353"/>
      <c r="X449" s="353"/>
      <c r="Y449" s="353"/>
      <c r="Z449" s="353"/>
      <c r="AA449" s="353"/>
      <c r="AB449" s="353"/>
      <c r="AC449" s="353"/>
      <c r="AD449" s="353"/>
      <c r="AE449" s="353"/>
      <c r="AF449" s="353"/>
      <c r="AG449" s="353"/>
      <c r="AH449" s="353"/>
      <c r="AI449" s="353"/>
      <c r="AJ449" s="353"/>
      <c r="AK449" s="353"/>
      <c r="AL449" s="353"/>
    </row>
    <row r="450" spans="1:38" s="153" customFormat="1" ht="12.5" x14ac:dyDescent="0.25">
      <c r="A450" s="355"/>
      <c r="L450" s="353"/>
      <c r="M450" s="353"/>
      <c r="N450" s="353"/>
      <c r="O450" s="353"/>
      <c r="P450" s="353"/>
      <c r="Q450" s="353"/>
      <c r="R450" s="353"/>
      <c r="S450" s="353"/>
      <c r="T450" s="353"/>
      <c r="U450" s="353"/>
      <c r="V450" s="353"/>
      <c r="W450" s="353"/>
      <c r="X450" s="353"/>
      <c r="Y450" s="353"/>
      <c r="Z450" s="353"/>
      <c r="AA450" s="353"/>
      <c r="AB450" s="353"/>
      <c r="AC450" s="353"/>
      <c r="AD450" s="353"/>
      <c r="AE450" s="353"/>
      <c r="AF450" s="353"/>
      <c r="AG450" s="353"/>
      <c r="AH450" s="353"/>
      <c r="AI450" s="353"/>
      <c r="AJ450" s="353"/>
      <c r="AK450" s="353"/>
      <c r="AL450" s="353"/>
    </row>
    <row r="451" spans="1:38" s="153" customFormat="1" ht="12.5" x14ac:dyDescent="0.25">
      <c r="A451" s="355"/>
      <c r="L451" s="353"/>
      <c r="M451" s="353"/>
      <c r="N451" s="353"/>
      <c r="O451" s="353"/>
      <c r="P451" s="353"/>
      <c r="Q451" s="353"/>
      <c r="R451" s="353"/>
      <c r="S451" s="353"/>
      <c r="T451" s="353"/>
      <c r="U451" s="353"/>
      <c r="V451" s="353"/>
      <c r="W451" s="353"/>
      <c r="X451" s="353"/>
      <c r="Y451" s="353"/>
      <c r="Z451" s="353"/>
      <c r="AA451" s="353"/>
      <c r="AB451" s="353"/>
      <c r="AC451" s="353"/>
      <c r="AD451" s="353"/>
      <c r="AE451" s="353"/>
      <c r="AF451" s="353"/>
      <c r="AG451" s="353"/>
      <c r="AH451" s="353"/>
      <c r="AI451" s="353"/>
      <c r="AJ451" s="353"/>
      <c r="AK451" s="353"/>
      <c r="AL451" s="353"/>
    </row>
    <row r="452" spans="1:38" s="153" customFormat="1" ht="12.5" x14ac:dyDescent="0.25">
      <c r="A452" s="355"/>
      <c r="L452" s="353"/>
      <c r="M452" s="353"/>
      <c r="N452" s="353"/>
      <c r="O452" s="353"/>
      <c r="P452" s="353"/>
      <c r="Q452" s="353"/>
      <c r="R452" s="353"/>
      <c r="S452" s="353"/>
      <c r="T452" s="353"/>
      <c r="U452" s="353"/>
      <c r="V452" s="353"/>
      <c r="W452" s="353"/>
      <c r="X452" s="353"/>
      <c r="Y452" s="353"/>
      <c r="Z452" s="353"/>
      <c r="AA452" s="353"/>
      <c r="AB452" s="353"/>
      <c r="AC452" s="353"/>
      <c r="AD452" s="353"/>
      <c r="AE452" s="353"/>
      <c r="AF452" s="353"/>
      <c r="AG452" s="353"/>
      <c r="AH452" s="353"/>
      <c r="AI452" s="353"/>
      <c r="AJ452" s="353"/>
      <c r="AK452" s="353"/>
      <c r="AL452" s="353"/>
    </row>
    <row r="453" spans="1:38" s="153" customFormat="1" ht="12.5" x14ac:dyDescent="0.25">
      <c r="A453" s="355"/>
      <c r="L453" s="353"/>
      <c r="M453" s="353"/>
      <c r="N453" s="353"/>
      <c r="O453" s="353"/>
      <c r="P453" s="353"/>
      <c r="Q453" s="353"/>
      <c r="R453" s="353"/>
      <c r="S453" s="353"/>
      <c r="T453" s="353"/>
      <c r="U453" s="353"/>
      <c r="V453" s="353"/>
      <c r="W453" s="353"/>
      <c r="X453" s="353"/>
      <c r="Y453" s="353"/>
      <c r="Z453" s="353"/>
      <c r="AA453" s="353"/>
      <c r="AB453" s="353"/>
      <c r="AC453" s="353"/>
      <c r="AD453" s="353"/>
      <c r="AE453" s="353"/>
      <c r="AF453" s="353"/>
      <c r="AG453" s="353"/>
      <c r="AH453" s="353"/>
      <c r="AI453" s="353"/>
      <c r="AJ453" s="353"/>
      <c r="AK453" s="353"/>
      <c r="AL453" s="353"/>
    </row>
    <row r="454" spans="1:38" s="153" customFormat="1" ht="12.5" x14ac:dyDescent="0.25">
      <c r="A454" s="355"/>
      <c r="L454" s="353"/>
      <c r="M454" s="353"/>
      <c r="N454" s="353"/>
      <c r="O454" s="353"/>
      <c r="P454" s="353"/>
      <c r="Q454" s="353"/>
      <c r="R454" s="353"/>
      <c r="S454" s="353"/>
      <c r="T454" s="353"/>
      <c r="U454" s="353"/>
      <c r="V454" s="353"/>
      <c r="W454" s="353"/>
      <c r="X454" s="353"/>
      <c r="Y454" s="353"/>
      <c r="Z454" s="353"/>
      <c r="AA454" s="353"/>
      <c r="AB454" s="353"/>
      <c r="AC454" s="353"/>
      <c r="AD454" s="353"/>
      <c r="AE454" s="353"/>
      <c r="AF454" s="353"/>
      <c r="AG454" s="353"/>
      <c r="AH454" s="353"/>
      <c r="AI454" s="353"/>
      <c r="AJ454" s="353"/>
      <c r="AK454" s="353"/>
      <c r="AL454" s="353"/>
    </row>
    <row r="455" spans="1:38" s="153" customFormat="1" ht="12.5" x14ac:dyDescent="0.25">
      <c r="A455" s="355"/>
      <c r="L455" s="353"/>
      <c r="M455" s="353"/>
      <c r="N455" s="353"/>
      <c r="O455" s="353"/>
      <c r="P455" s="353"/>
      <c r="Q455" s="353"/>
      <c r="R455" s="353"/>
      <c r="S455" s="353"/>
      <c r="T455" s="353"/>
      <c r="U455" s="353"/>
      <c r="V455" s="353"/>
      <c r="W455" s="353"/>
      <c r="X455" s="353"/>
      <c r="Y455" s="353"/>
      <c r="Z455" s="353"/>
      <c r="AA455" s="353"/>
      <c r="AB455" s="353"/>
      <c r="AC455" s="353"/>
      <c r="AD455" s="353"/>
      <c r="AE455" s="353"/>
      <c r="AF455" s="353"/>
      <c r="AG455" s="353"/>
      <c r="AH455" s="353"/>
      <c r="AI455" s="353"/>
      <c r="AJ455" s="353"/>
      <c r="AK455" s="353"/>
      <c r="AL455" s="353"/>
    </row>
    <row r="456" spans="1:38" s="153" customFormat="1" ht="12.5" x14ac:dyDescent="0.25">
      <c r="A456" s="355"/>
      <c r="L456" s="353"/>
      <c r="M456" s="353"/>
      <c r="N456" s="353"/>
      <c r="O456" s="353"/>
      <c r="P456" s="353"/>
      <c r="Q456" s="353"/>
      <c r="R456" s="353"/>
      <c r="S456" s="353"/>
      <c r="T456" s="353"/>
      <c r="U456" s="353"/>
      <c r="V456" s="353"/>
      <c r="W456" s="353"/>
      <c r="X456" s="353"/>
      <c r="Y456" s="353"/>
      <c r="Z456" s="353"/>
      <c r="AA456" s="353"/>
      <c r="AB456" s="353"/>
      <c r="AC456" s="353"/>
      <c r="AD456" s="353"/>
      <c r="AE456" s="353"/>
      <c r="AF456" s="353"/>
      <c r="AG456" s="353"/>
      <c r="AH456" s="353"/>
      <c r="AI456" s="353"/>
      <c r="AJ456" s="353"/>
      <c r="AK456" s="353"/>
      <c r="AL456" s="353"/>
    </row>
    <row r="457" spans="1:38" s="153" customFormat="1" ht="12.5" x14ac:dyDescent="0.25">
      <c r="A457" s="355"/>
      <c r="L457" s="353"/>
      <c r="M457" s="353"/>
      <c r="N457" s="353"/>
      <c r="O457" s="353"/>
      <c r="P457" s="353"/>
      <c r="Q457" s="353"/>
      <c r="R457" s="353"/>
      <c r="S457" s="353"/>
      <c r="T457" s="353"/>
      <c r="U457" s="353"/>
      <c r="V457" s="353"/>
      <c r="W457" s="353"/>
      <c r="X457" s="353"/>
      <c r="Y457" s="353"/>
      <c r="Z457" s="353"/>
      <c r="AA457" s="353"/>
      <c r="AB457" s="353"/>
      <c r="AC457" s="353"/>
      <c r="AD457" s="353"/>
      <c r="AE457" s="353"/>
      <c r="AF457" s="353"/>
      <c r="AG457" s="353"/>
      <c r="AH457" s="353"/>
      <c r="AI457" s="353"/>
      <c r="AJ457" s="353"/>
      <c r="AK457" s="353"/>
      <c r="AL457" s="353"/>
    </row>
    <row r="458" spans="1:38" s="153" customFormat="1" ht="12.5" x14ac:dyDescent="0.25">
      <c r="A458" s="355"/>
      <c r="L458" s="353"/>
      <c r="M458" s="353"/>
      <c r="N458" s="353"/>
      <c r="O458" s="353"/>
      <c r="P458" s="353"/>
      <c r="Q458" s="353"/>
      <c r="R458" s="353"/>
      <c r="S458" s="353"/>
      <c r="T458" s="353"/>
      <c r="U458" s="353"/>
      <c r="V458" s="353"/>
      <c r="W458" s="353"/>
      <c r="X458" s="353"/>
      <c r="Y458" s="353"/>
      <c r="Z458" s="353"/>
      <c r="AA458" s="353"/>
      <c r="AB458" s="353"/>
      <c r="AC458" s="353"/>
      <c r="AD458" s="353"/>
      <c r="AE458" s="353"/>
      <c r="AF458" s="353"/>
      <c r="AG458" s="353"/>
      <c r="AH458" s="353"/>
      <c r="AI458" s="353"/>
      <c r="AJ458" s="353"/>
      <c r="AK458" s="353"/>
      <c r="AL458" s="353"/>
    </row>
    <row r="459" spans="1:38" s="153" customFormat="1" ht="12.5" x14ac:dyDescent="0.25">
      <c r="A459" s="355"/>
      <c r="L459" s="353"/>
      <c r="M459" s="353"/>
      <c r="N459" s="353"/>
      <c r="O459" s="353"/>
      <c r="P459" s="353"/>
      <c r="Q459" s="353"/>
      <c r="R459" s="353"/>
      <c r="S459" s="353"/>
      <c r="T459" s="353"/>
      <c r="U459" s="353"/>
      <c r="V459" s="353"/>
      <c r="W459" s="353"/>
      <c r="X459" s="353"/>
      <c r="Y459" s="353"/>
      <c r="Z459" s="353"/>
      <c r="AA459" s="353"/>
      <c r="AB459" s="353"/>
      <c r="AC459" s="353"/>
      <c r="AD459" s="353"/>
      <c r="AE459" s="353"/>
      <c r="AF459" s="353"/>
      <c r="AG459" s="353"/>
      <c r="AH459" s="353"/>
      <c r="AI459" s="353"/>
      <c r="AJ459" s="353"/>
      <c r="AK459" s="353"/>
      <c r="AL459" s="353"/>
    </row>
    <row r="460" spans="1:38" s="153" customFormat="1" ht="12.5" x14ac:dyDescent="0.25">
      <c r="A460" s="355"/>
      <c r="L460" s="353"/>
      <c r="M460" s="353"/>
      <c r="N460" s="353"/>
      <c r="O460" s="353"/>
      <c r="P460" s="353"/>
      <c r="Q460" s="353"/>
      <c r="R460" s="353"/>
      <c r="S460" s="353"/>
      <c r="T460" s="353"/>
      <c r="U460" s="353"/>
      <c r="V460" s="353"/>
      <c r="W460" s="353"/>
      <c r="X460" s="353"/>
      <c r="Y460" s="353"/>
      <c r="Z460" s="353"/>
      <c r="AA460" s="353"/>
      <c r="AB460" s="353"/>
      <c r="AC460" s="353"/>
      <c r="AD460" s="353"/>
      <c r="AE460" s="353"/>
      <c r="AF460" s="353"/>
      <c r="AG460" s="353"/>
      <c r="AH460" s="353"/>
      <c r="AI460" s="353"/>
      <c r="AJ460" s="353"/>
      <c r="AK460" s="353"/>
      <c r="AL460" s="353"/>
    </row>
    <row r="461" spans="1:38" s="153" customFormat="1" ht="12.5" x14ac:dyDescent="0.25">
      <c r="A461" s="355"/>
      <c r="L461" s="353"/>
      <c r="M461" s="353"/>
      <c r="N461" s="353"/>
      <c r="O461" s="353"/>
      <c r="P461" s="353"/>
      <c r="Q461" s="353"/>
      <c r="R461" s="353"/>
      <c r="S461" s="353"/>
      <c r="T461" s="353"/>
      <c r="U461" s="353"/>
      <c r="V461" s="353"/>
      <c r="W461" s="353"/>
      <c r="X461" s="353"/>
      <c r="Y461" s="353"/>
      <c r="Z461" s="353"/>
      <c r="AA461" s="353"/>
      <c r="AB461" s="353"/>
      <c r="AC461" s="353"/>
      <c r="AD461" s="353"/>
      <c r="AE461" s="353"/>
      <c r="AF461" s="353"/>
      <c r="AG461" s="353"/>
      <c r="AH461" s="353"/>
      <c r="AI461" s="353"/>
      <c r="AJ461" s="353"/>
      <c r="AK461" s="353"/>
      <c r="AL461" s="353"/>
    </row>
    <row r="462" spans="1:38" s="153" customFormat="1" ht="12.5" x14ac:dyDescent="0.25">
      <c r="A462" s="355"/>
      <c r="L462" s="353"/>
      <c r="M462" s="353"/>
      <c r="N462" s="353"/>
      <c r="O462" s="353"/>
      <c r="P462" s="353"/>
      <c r="Q462" s="353"/>
      <c r="R462" s="353"/>
      <c r="S462" s="353"/>
      <c r="T462" s="353"/>
      <c r="U462" s="353"/>
      <c r="V462" s="353"/>
      <c r="W462" s="353"/>
      <c r="X462" s="353"/>
      <c r="Y462" s="353"/>
      <c r="Z462" s="353"/>
      <c r="AA462" s="353"/>
      <c r="AB462" s="353"/>
      <c r="AC462" s="353"/>
      <c r="AD462" s="353"/>
      <c r="AE462" s="353"/>
      <c r="AF462" s="353"/>
      <c r="AG462" s="353"/>
      <c r="AH462" s="353"/>
      <c r="AI462" s="353"/>
      <c r="AJ462" s="353"/>
      <c r="AK462" s="353"/>
      <c r="AL462" s="353"/>
    </row>
    <row r="463" spans="1:38" s="153" customFormat="1" ht="12.5" x14ac:dyDescent="0.25">
      <c r="A463" s="355"/>
      <c r="L463" s="353"/>
      <c r="M463" s="353"/>
      <c r="N463" s="353"/>
      <c r="O463" s="353"/>
      <c r="P463" s="353"/>
      <c r="Q463" s="353"/>
      <c r="R463" s="353"/>
      <c r="S463" s="353"/>
      <c r="T463" s="353"/>
      <c r="U463" s="353"/>
      <c r="V463" s="353"/>
      <c r="W463" s="353"/>
      <c r="X463" s="353"/>
      <c r="Y463" s="353"/>
      <c r="Z463" s="353"/>
      <c r="AA463" s="353"/>
      <c r="AB463" s="353"/>
      <c r="AC463" s="353"/>
      <c r="AD463" s="353"/>
      <c r="AE463" s="353"/>
      <c r="AF463" s="353"/>
      <c r="AG463" s="353"/>
      <c r="AH463" s="353"/>
      <c r="AI463" s="353"/>
      <c r="AJ463" s="353"/>
      <c r="AK463" s="353"/>
      <c r="AL463" s="353"/>
    </row>
    <row r="464" spans="1:38" s="153" customFormat="1" ht="12.5" x14ac:dyDescent="0.25">
      <c r="A464" s="355"/>
      <c r="L464" s="353"/>
      <c r="M464" s="353"/>
      <c r="N464" s="353"/>
      <c r="O464" s="353"/>
      <c r="P464" s="353"/>
      <c r="Q464" s="353"/>
      <c r="R464" s="353"/>
      <c r="S464" s="353"/>
      <c r="T464" s="353"/>
      <c r="U464" s="353"/>
      <c r="V464" s="353"/>
      <c r="W464" s="353"/>
      <c r="X464" s="353"/>
      <c r="Y464" s="353"/>
      <c r="Z464" s="353"/>
      <c r="AA464" s="353"/>
      <c r="AB464" s="353"/>
      <c r="AC464" s="353"/>
      <c r="AD464" s="353"/>
      <c r="AE464" s="353"/>
      <c r="AF464" s="353"/>
      <c r="AG464" s="353"/>
      <c r="AH464" s="353"/>
      <c r="AI464" s="353"/>
      <c r="AJ464" s="353"/>
      <c r="AK464" s="353"/>
      <c r="AL464" s="353"/>
    </row>
    <row r="465" spans="1:38" s="153" customFormat="1" ht="12.5" x14ac:dyDescent="0.25">
      <c r="A465" s="355"/>
      <c r="L465" s="353"/>
      <c r="M465" s="353"/>
      <c r="N465" s="353"/>
      <c r="O465" s="353"/>
      <c r="P465" s="353"/>
      <c r="Q465" s="353"/>
      <c r="R465" s="353"/>
      <c r="S465" s="353"/>
      <c r="T465" s="353"/>
      <c r="U465" s="353"/>
      <c r="V465" s="353"/>
      <c r="W465" s="353"/>
      <c r="X465" s="353"/>
      <c r="Y465" s="353"/>
      <c r="Z465" s="353"/>
      <c r="AA465" s="353"/>
      <c r="AB465" s="353"/>
      <c r="AC465" s="353"/>
      <c r="AD465" s="353"/>
      <c r="AE465" s="353"/>
      <c r="AF465" s="353"/>
      <c r="AG465" s="353"/>
      <c r="AH465" s="353"/>
      <c r="AI465" s="353"/>
      <c r="AJ465" s="353"/>
      <c r="AK465" s="353"/>
      <c r="AL465" s="353"/>
    </row>
    <row r="466" spans="1:38" s="153" customFormat="1" ht="12.5" x14ac:dyDescent="0.25">
      <c r="A466" s="355"/>
      <c r="L466" s="353"/>
      <c r="M466" s="353"/>
      <c r="N466" s="353"/>
      <c r="O466" s="353"/>
      <c r="P466" s="353"/>
      <c r="Q466" s="353"/>
      <c r="R466" s="353"/>
      <c r="S466" s="353"/>
      <c r="T466" s="353"/>
      <c r="U466" s="353"/>
      <c r="V466" s="353"/>
      <c r="W466" s="353"/>
      <c r="X466" s="353"/>
      <c r="Y466" s="353"/>
      <c r="Z466" s="353"/>
      <c r="AA466" s="353"/>
      <c r="AB466" s="353"/>
      <c r="AC466" s="353"/>
      <c r="AD466" s="353"/>
      <c r="AE466" s="353"/>
      <c r="AF466" s="353"/>
      <c r="AG466" s="353"/>
      <c r="AH466" s="353"/>
      <c r="AI466" s="353"/>
      <c r="AJ466" s="353"/>
      <c r="AK466" s="353"/>
      <c r="AL466" s="353"/>
    </row>
    <row r="467" spans="1:38" s="153" customFormat="1" ht="12.5" x14ac:dyDescent="0.25">
      <c r="A467" s="355"/>
      <c r="L467" s="353"/>
      <c r="M467" s="353"/>
      <c r="N467" s="353"/>
      <c r="O467" s="353"/>
      <c r="P467" s="353"/>
      <c r="Q467" s="353"/>
      <c r="R467" s="353"/>
      <c r="S467" s="353"/>
      <c r="T467" s="353"/>
      <c r="U467" s="353"/>
      <c r="V467" s="353"/>
      <c r="W467" s="353"/>
      <c r="X467" s="353"/>
      <c r="Y467" s="353"/>
      <c r="Z467" s="353"/>
      <c r="AA467" s="353"/>
      <c r="AB467" s="353"/>
      <c r="AC467" s="353"/>
      <c r="AD467" s="353"/>
      <c r="AE467" s="353"/>
      <c r="AF467" s="353"/>
      <c r="AG467" s="353"/>
      <c r="AH467" s="353"/>
      <c r="AI467" s="353"/>
      <c r="AJ467" s="353"/>
      <c r="AK467" s="353"/>
      <c r="AL467" s="353"/>
    </row>
    <row r="468" spans="1:38" s="153" customFormat="1" ht="12.5" x14ac:dyDescent="0.25">
      <c r="A468" s="355"/>
      <c r="L468" s="353"/>
      <c r="M468" s="353"/>
      <c r="N468" s="353"/>
      <c r="O468" s="353"/>
      <c r="P468" s="353"/>
      <c r="Q468" s="353"/>
      <c r="R468" s="353"/>
      <c r="S468" s="353"/>
      <c r="T468" s="353"/>
      <c r="U468" s="353"/>
      <c r="V468" s="353"/>
      <c r="W468" s="353"/>
      <c r="X468" s="353"/>
      <c r="Y468" s="353"/>
      <c r="Z468" s="353"/>
      <c r="AA468" s="353"/>
      <c r="AB468" s="353"/>
      <c r="AC468" s="353"/>
      <c r="AD468" s="353"/>
      <c r="AE468" s="353"/>
      <c r="AF468" s="353"/>
      <c r="AG468" s="353"/>
      <c r="AH468" s="353"/>
      <c r="AI468" s="353"/>
      <c r="AJ468" s="353"/>
      <c r="AK468" s="353"/>
      <c r="AL468" s="353"/>
    </row>
    <row r="469" spans="1:38" s="153" customFormat="1" ht="12.5" x14ac:dyDescent="0.25">
      <c r="A469" s="355"/>
      <c r="L469" s="353"/>
      <c r="M469" s="353"/>
      <c r="N469" s="353"/>
      <c r="O469" s="353"/>
      <c r="P469" s="353"/>
      <c r="Q469" s="353"/>
      <c r="R469" s="353"/>
      <c r="S469" s="353"/>
      <c r="T469" s="353"/>
      <c r="U469" s="353"/>
      <c r="V469" s="353"/>
      <c r="W469" s="353"/>
      <c r="X469" s="353"/>
      <c r="Y469" s="353"/>
      <c r="Z469" s="353"/>
      <c r="AA469" s="353"/>
      <c r="AB469" s="353"/>
      <c r="AC469" s="353"/>
      <c r="AD469" s="353"/>
      <c r="AE469" s="353"/>
      <c r="AF469" s="353"/>
      <c r="AG469" s="353"/>
      <c r="AH469" s="353"/>
      <c r="AI469" s="353"/>
      <c r="AJ469" s="353"/>
      <c r="AK469" s="353"/>
      <c r="AL469" s="353"/>
    </row>
    <row r="470" spans="1:38" s="153" customFormat="1" ht="12.5" x14ac:dyDescent="0.25">
      <c r="A470" s="355"/>
      <c r="L470" s="353"/>
      <c r="M470" s="353"/>
      <c r="N470" s="353"/>
      <c r="O470" s="353"/>
      <c r="P470" s="353"/>
      <c r="Q470" s="353"/>
      <c r="R470" s="353"/>
      <c r="S470" s="353"/>
      <c r="T470" s="353"/>
      <c r="U470" s="353"/>
      <c r="V470" s="353"/>
      <c r="W470" s="353"/>
      <c r="X470" s="353"/>
      <c r="Y470" s="353"/>
      <c r="Z470" s="353"/>
      <c r="AA470" s="353"/>
      <c r="AB470" s="353"/>
      <c r="AC470" s="353"/>
      <c r="AD470" s="353"/>
      <c r="AE470" s="353"/>
      <c r="AF470" s="353"/>
      <c r="AG470" s="353"/>
      <c r="AH470" s="353"/>
      <c r="AI470" s="353"/>
      <c r="AJ470" s="353"/>
      <c r="AK470" s="353"/>
      <c r="AL470" s="353"/>
    </row>
    <row r="471" spans="1:38" s="153" customFormat="1" ht="12.5" x14ac:dyDescent="0.25">
      <c r="A471" s="355"/>
      <c r="L471" s="353"/>
      <c r="M471" s="353"/>
      <c r="N471" s="353"/>
      <c r="O471" s="353"/>
      <c r="P471" s="353"/>
      <c r="Q471" s="353"/>
      <c r="R471" s="353"/>
      <c r="S471" s="353"/>
      <c r="T471" s="353"/>
      <c r="U471" s="353"/>
      <c r="V471" s="353"/>
      <c r="W471" s="353"/>
      <c r="X471" s="353"/>
      <c r="Y471" s="353"/>
      <c r="Z471" s="353"/>
      <c r="AA471" s="353"/>
      <c r="AB471" s="353"/>
      <c r="AC471" s="353"/>
      <c r="AD471" s="353"/>
      <c r="AE471" s="353"/>
      <c r="AF471" s="353"/>
      <c r="AG471" s="353"/>
      <c r="AH471" s="353"/>
      <c r="AI471" s="353"/>
      <c r="AJ471" s="353"/>
      <c r="AK471" s="353"/>
      <c r="AL471" s="353"/>
    </row>
    <row r="472" spans="1:38" s="153" customFormat="1" ht="12.5" x14ac:dyDescent="0.25">
      <c r="A472" s="355"/>
      <c r="L472" s="353"/>
      <c r="M472" s="353"/>
      <c r="N472" s="353"/>
      <c r="O472" s="353"/>
      <c r="P472" s="353"/>
      <c r="Q472" s="353"/>
      <c r="R472" s="353"/>
      <c r="S472" s="353"/>
      <c r="T472" s="353"/>
      <c r="U472" s="353"/>
      <c r="V472" s="353"/>
      <c r="W472" s="353"/>
      <c r="X472" s="353"/>
      <c r="Y472" s="353"/>
      <c r="Z472" s="353"/>
      <c r="AA472" s="353"/>
      <c r="AB472" s="353"/>
      <c r="AC472" s="353"/>
      <c r="AD472" s="353"/>
      <c r="AE472" s="353"/>
      <c r="AF472" s="353"/>
      <c r="AG472" s="353"/>
      <c r="AH472" s="353"/>
      <c r="AI472" s="353"/>
      <c r="AJ472" s="353"/>
      <c r="AK472" s="353"/>
      <c r="AL472" s="353"/>
    </row>
    <row r="473" spans="1:38" s="153" customFormat="1" ht="12.5" x14ac:dyDescent="0.25">
      <c r="A473" s="355"/>
      <c r="L473" s="353"/>
      <c r="M473" s="353"/>
      <c r="N473" s="353"/>
      <c r="O473" s="353"/>
      <c r="P473" s="353"/>
      <c r="Q473" s="353"/>
      <c r="R473" s="353"/>
      <c r="S473" s="353"/>
      <c r="T473" s="353"/>
      <c r="U473" s="353"/>
      <c r="V473" s="353"/>
      <c r="W473" s="353"/>
      <c r="X473" s="353"/>
      <c r="Y473" s="353"/>
      <c r="Z473" s="353"/>
      <c r="AA473" s="353"/>
      <c r="AB473" s="353"/>
      <c r="AC473" s="353"/>
      <c r="AD473" s="353"/>
      <c r="AE473" s="353"/>
      <c r="AF473" s="353"/>
      <c r="AG473" s="353"/>
      <c r="AH473" s="353"/>
      <c r="AI473" s="353"/>
      <c r="AJ473" s="353"/>
      <c r="AK473" s="353"/>
      <c r="AL473" s="353"/>
    </row>
    <row r="474" spans="1:38" s="153" customFormat="1" ht="12.5" x14ac:dyDescent="0.25">
      <c r="A474" s="355"/>
      <c r="L474" s="353"/>
      <c r="M474" s="353"/>
      <c r="N474" s="353"/>
      <c r="O474" s="353"/>
      <c r="P474" s="353"/>
      <c r="Q474" s="353"/>
      <c r="R474" s="353"/>
      <c r="S474" s="353"/>
      <c r="T474" s="353"/>
      <c r="U474" s="353"/>
      <c r="V474" s="353"/>
      <c r="W474" s="353"/>
      <c r="X474" s="353"/>
      <c r="Y474" s="353"/>
      <c r="Z474" s="353"/>
      <c r="AA474" s="353"/>
      <c r="AB474" s="353"/>
      <c r="AC474" s="353"/>
      <c r="AD474" s="353"/>
      <c r="AE474" s="353"/>
      <c r="AF474" s="353"/>
      <c r="AG474" s="353"/>
      <c r="AH474" s="353"/>
      <c r="AI474" s="353"/>
      <c r="AJ474" s="353"/>
      <c r="AK474" s="353"/>
      <c r="AL474" s="353"/>
    </row>
    <row r="475" spans="1:38" s="153" customFormat="1" ht="12.5" x14ac:dyDescent="0.25">
      <c r="A475" s="355"/>
      <c r="L475" s="353"/>
      <c r="M475" s="353"/>
      <c r="N475" s="353"/>
      <c r="O475" s="353"/>
      <c r="P475" s="353"/>
      <c r="Q475" s="353"/>
      <c r="R475" s="353"/>
      <c r="S475" s="353"/>
      <c r="T475" s="353"/>
      <c r="U475" s="353"/>
      <c r="V475" s="353"/>
      <c r="W475" s="353"/>
      <c r="X475" s="353"/>
      <c r="Y475" s="353"/>
      <c r="Z475" s="353"/>
      <c r="AA475" s="353"/>
      <c r="AB475" s="353"/>
      <c r="AC475" s="353"/>
      <c r="AD475" s="353"/>
      <c r="AE475" s="353"/>
      <c r="AF475" s="353"/>
      <c r="AG475" s="353"/>
      <c r="AH475" s="353"/>
      <c r="AI475" s="353"/>
      <c r="AJ475" s="353"/>
      <c r="AK475" s="353"/>
      <c r="AL475" s="353"/>
    </row>
    <row r="476" spans="1:38" s="153" customFormat="1" ht="12.5" x14ac:dyDescent="0.25">
      <c r="A476" s="355"/>
      <c r="L476" s="353"/>
      <c r="M476" s="353"/>
      <c r="N476" s="353"/>
      <c r="O476" s="353"/>
      <c r="P476" s="353"/>
      <c r="Q476" s="353"/>
      <c r="R476" s="353"/>
      <c r="S476" s="353"/>
      <c r="T476" s="353"/>
      <c r="U476" s="353"/>
      <c r="V476" s="353"/>
      <c r="W476" s="353"/>
      <c r="X476" s="353"/>
      <c r="Y476" s="353"/>
      <c r="Z476" s="353"/>
      <c r="AA476" s="353"/>
      <c r="AB476" s="353"/>
      <c r="AC476" s="353"/>
      <c r="AD476" s="353"/>
      <c r="AE476" s="353"/>
      <c r="AF476" s="353"/>
      <c r="AG476" s="353"/>
      <c r="AH476" s="353"/>
      <c r="AI476" s="353"/>
      <c r="AJ476" s="353"/>
      <c r="AK476" s="353"/>
      <c r="AL476" s="353"/>
    </row>
    <row r="477" spans="1:38" s="153" customFormat="1" ht="12.5" x14ac:dyDescent="0.25">
      <c r="A477" s="355"/>
      <c r="L477" s="353"/>
      <c r="M477" s="353"/>
      <c r="N477" s="353"/>
      <c r="O477" s="353"/>
      <c r="P477" s="353"/>
      <c r="Q477" s="353"/>
      <c r="R477" s="353"/>
      <c r="S477" s="353"/>
      <c r="T477" s="353"/>
      <c r="U477" s="353"/>
      <c r="V477" s="353"/>
      <c r="W477" s="353"/>
      <c r="X477" s="353"/>
      <c r="Y477" s="353"/>
      <c r="Z477" s="353"/>
      <c r="AA477" s="353"/>
      <c r="AB477" s="353"/>
      <c r="AC477" s="353"/>
      <c r="AD477" s="353"/>
      <c r="AE477" s="353"/>
      <c r="AF477" s="353"/>
      <c r="AG477" s="353"/>
      <c r="AH477" s="353"/>
      <c r="AI477" s="353"/>
      <c r="AJ477" s="353"/>
      <c r="AK477" s="353"/>
      <c r="AL477" s="353"/>
    </row>
    <row r="478" spans="1:38" s="153" customFormat="1" ht="12.5" x14ac:dyDescent="0.25">
      <c r="A478" s="355"/>
      <c r="L478" s="353"/>
      <c r="M478" s="353"/>
      <c r="N478" s="353"/>
      <c r="O478" s="353"/>
      <c r="P478" s="353"/>
      <c r="Q478" s="353"/>
      <c r="R478" s="353"/>
      <c r="S478" s="353"/>
      <c r="T478" s="353"/>
      <c r="U478" s="353"/>
      <c r="V478" s="353"/>
      <c r="W478" s="353"/>
      <c r="X478" s="353"/>
      <c r="Y478" s="353"/>
      <c r="Z478" s="353"/>
      <c r="AA478" s="353"/>
      <c r="AB478" s="353"/>
      <c r="AC478" s="353"/>
      <c r="AD478" s="353"/>
      <c r="AE478" s="353"/>
      <c r="AF478" s="353"/>
      <c r="AG478" s="353"/>
      <c r="AH478" s="353"/>
      <c r="AI478" s="353"/>
      <c r="AJ478" s="353"/>
      <c r="AK478" s="353"/>
      <c r="AL478" s="353"/>
    </row>
    <row r="479" spans="1:38" s="153" customFormat="1" ht="12.5" x14ac:dyDescent="0.25">
      <c r="A479" s="355"/>
      <c r="L479" s="353"/>
      <c r="M479" s="353"/>
      <c r="N479" s="353"/>
      <c r="O479" s="353"/>
      <c r="P479" s="353"/>
      <c r="Q479" s="353"/>
      <c r="R479" s="353"/>
      <c r="S479" s="353"/>
      <c r="T479" s="353"/>
      <c r="U479" s="353"/>
      <c r="V479" s="353"/>
      <c r="W479" s="353"/>
      <c r="X479" s="353"/>
      <c r="Y479" s="353"/>
      <c r="Z479" s="353"/>
      <c r="AA479" s="353"/>
      <c r="AB479" s="353"/>
      <c r="AC479" s="353"/>
      <c r="AD479" s="353"/>
      <c r="AE479" s="353"/>
      <c r="AF479" s="353"/>
      <c r="AG479" s="353"/>
      <c r="AH479" s="353"/>
      <c r="AI479" s="353"/>
      <c r="AJ479" s="353"/>
      <c r="AK479" s="353"/>
      <c r="AL479" s="353"/>
    </row>
    <row r="480" spans="1:38" s="153" customFormat="1" ht="12.5" x14ac:dyDescent="0.25">
      <c r="A480" s="355"/>
      <c r="L480" s="353"/>
      <c r="M480" s="353"/>
      <c r="N480" s="353"/>
      <c r="O480" s="353"/>
      <c r="P480" s="353"/>
      <c r="Q480" s="353"/>
      <c r="R480" s="353"/>
      <c r="S480" s="353"/>
      <c r="T480" s="353"/>
      <c r="U480" s="353"/>
      <c r="V480" s="353"/>
      <c r="W480" s="353"/>
      <c r="X480" s="353"/>
      <c r="Y480" s="353"/>
      <c r="Z480" s="353"/>
      <c r="AA480" s="353"/>
      <c r="AB480" s="353"/>
      <c r="AC480" s="353"/>
      <c r="AD480" s="353"/>
      <c r="AE480" s="353"/>
      <c r="AF480" s="353"/>
      <c r="AG480" s="353"/>
      <c r="AH480" s="353"/>
      <c r="AI480" s="353"/>
      <c r="AJ480" s="353"/>
      <c r="AK480" s="353"/>
      <c r="AL480" s="353"/>
    </row>
    <row r="481" spans="1:38" s="153" customFormat="1" ht="12.5" x14ac:dyDescent="0.25">
      <c r="A481" s="355"/>
      <c r="L481" s="353"/>
      <c r="M481" s="353"/>
      <c r="N481" s="353"/>
      <c r="O481" s="353"/>
      <c r="P481" s="353"/>
      <c r="Q481" s="353"/>
      <c r="R481" s="353"/>
      <c r="S481" s="353"/>
      <c r="T481" s="353"/>
      <c r="U481" s="353"/>
      <c r="V481" s="353"/>
      <c r="W481" s="353"/>
      <c r="X481" s="353"/>
      <c r="Y481" s="353"/>
      <c r="Z481" s="353"/>
      <c r="AA481" s="353"/>
      <c r="AB481" s="353"/>
      <c r="AC481" s="353"/>
      <c r="AD481" s="353"/>
      <c r="AE481" s="353"/>
      <c r="AF481" s="353"/>
      <c r="AG481" s="353"/>
      <c r="AH481" s="353"/>
      <c r="AI481" s="353"/>
      <c r="AJ481" s="353"/>
      <c r="AK481" s="353"/>
      <c r="AL481" s="353"/>
    </row>
    <row r="482" spans="1:38" s="153" customFormat="1" ht="12.5" x14ac:dyDescent="0.25">
      <c r="A482" s="355"/>
      <c r="L482" s="353"/>
      <c r="M482" s="353"/>
      <c r="N482" s="353"/>
      <c r="O482" s="353"/>
      <c r="P482" s="353"/>
      <c r="Q482" s="353"/>
      <c r="R482" s="353"/>
      <c r="S482" s="353"/>
      <c r="T482" s="353"/>
      <c r="U482" s="353"/>
      <c r="V482" s="353"/>
      <c r="W482" s="353"/>
      <c r="X482" s="353"/>
      <c r="Y482" s="353"/>
      <c r="Z482" s="353"/>
      <c r="AA482" s="353"/>
      <c r="AB482" s="353"/>
      <c r="AC482" s="353"/>
      <c r="AD482" s="353"/>
      <c r="AE482" s="353"/>
      <c r="AF482" s="353"/>
      <c r="AG482" s="353"/>
      <c r="AH482" s="353"/>
      <c r="AI482" s="353"/>
      <c r="AJ482" s="353"/>
      <c r="AK482" s="353"/>
      <c r="AL482" s="353"/>
    </row>
    <row r="483" spans="1:38" s="153" customFormat="1" ht="12.5" x14ac:dyDescent="0.25">
      <c r="A483" s="355"/>
      <c r="L483" s="353"/>
      <c r="M483" s="353"/>
      <c r="N483" s="353"/>
      <c r="O483" s="353"/>
      <c r="P483" s="353"/>
      <c r="Q483" s="353"/>
      <c r="R483" s="353"/>
      <c r="S483" s="353"/>
      <c r="T483" s="353"/>
      <c r="U483" s="353"/>
      <c r="V483" s="353"/>
      <c r="W483" s="353"/>
      <c r="X483" s="353"/>
      <c r="Y483" s="353"/>
      <c r="Z483" s="353"/>
      <c r="AA483" s="353"/>
      <c r="AB483" s="353"/>
      <c r="AC483" s="353"/>
      <c r="AD483" s="353"/>
      <c r="AE483" s="353"/>
      <c r="AF483" s="353"/>
      <c r="AG483" s="353"/>
      <c r="AH483" s="353"/>
      <c r="AI483" s="353"/>
      <c r="AJ483" s="353"/>
      <c r="AK483" s="353"/>
      <c r="AL483" s="353"/>
    </row>
    <row r="484" spans="1:38" s="153" customFormat="1" ht="12.5" x14ac:dyDescent="0.25">
      <c r="A484" s="355"/>
      <c r="L484" s="353"/>
      <c r="M484" s="353"/>
      <c r="N484" s="353"/>
      <c r="O484" s="353"/>
      <c r="P484" s="353"/>
      <c r="Q484" s="353"/>
      <c r="R484" s="353"/>
      <c r="S484" s="353"/>
      <c r="T484" s="353"/>
      <c r="U484" s="353"/>
      <c r="V484" s="353"/>
      <c r="W484" s="353"/>
      <c r="X484" s="353"/>
      <c r="Y484" s="353"/>
      <c r="Z484" s="353"/>
      <c r="AA484" s="353"/>
      <c r="AB484" s="353"/>
      <c r="AC484" s="353"/>
      <c r="AD484" s="353"/>
      <c r="AE484" s="353"/>
      <c r="AF484" s="353"/>
      <c r="AG484" s="353"/>
      <c r="AH484" s="353"/>
      <c r="AI484" s="353"/>
      <c r="AJ484" s="353"/>
      <c r="AK484" s="353"/>
      <c r="AL484" s="353"/>
    </row>
    <row r="485" spans="1:38" s="153" customFormat="1" ht="12.5" x14ac:dyDescent="0.25">
      <c r="A485" s="355"/>
      <c r="L485" s="353"/>
      <c r="M485" s="353"/>
      <c r="N485" s="353"/>
      <c r="O485" s="353"/>
      <c r="P485" s="353"/>
      <c r="Q485" s="353"/>
      <c r="R485" s="353"/>
      <c r="S485" s="353"/>
      <c r="T485" s="353"/>
      <c r="U485" s="353"/>
      <c r="V485" s="353"/>
      <c r="W485" s="353"/>
      <c r="X485" s="353"/>
      <c r="Y485" s="353"/>
      <c r="Z485" s="353"/>
      <c r="AA485" s="353"/>
      <c r="AB485" s="353"/>
      <c r="AC485" s="353"/>
      <c r="AD485" s="353"/>
      <c r="AE485" s="353"/>
      <c r="AF485" s="353"/>
      <c r="AG485" s="353"/>
      <c r="AH485" s="353"/>
      <c r="AI485" s="353"/>
      <c r="AJ485" s="353"/>
      <c r="AK485" s="353"/>
      <c r="AL485" s="353"/>
    </row>
    <row r="486" spans="1:38" s="153" customFormat="1" ht="12.5" x14ac:dyDescent="0.25">
      <c r="A486" s="355"/>
      <c r="L486" s="353"/>
      <c r="M486" s="353"/>
      <c r="N486" s="353"/>
      <c r="O486" s="353"/>
      <c r="P486" s="353"/>
      <c r="Q486" s="353"/>
      <c r="R486" s="353"/>
      <c r="S486" s="353"/>
      <c r="T486" s="353"/>
      <c r="U486" s="353"/>
      <c r="V486" s="353"/>
      <c r="W486" s="353"/>
      <c r="X486" s="353"/>
      <c r="Y486" s="353"/>
      <c r="Z486" s="353"/>
      <c r="AA486" s="353"/>
      <c r="AB486" s="353"/>
      <c r="AC486" s="353"/>
      <c r="AD486" s="353"/>
      <c r="AE486" s="353"/>
      <c r="AF486" s="353"/>
      <c r="AG486" s="353"/>
      <c r="AH486" s="353"/>
      <c r="AI486" s="353"/>
      <c r="AJ486" s="353"/>
      <c r="AK486" s="353"/>
      <c r="AL486" s="353"/>
    </row>
    <row r="487" spans="1:38" s="153" customFormat="1" ht="12.5" x14ac:dyDescent="0.25">
      <c r="A487" s="355"/>
      <c r="L487" s="353"/>
      <c r="M487" s="353"/>
      <c r="N487" s="353"/>
      <c r="O487" s="353"/>
      <c r="P487" s="353"/>
      <c r="Q487" s="353"/>
      <c r="R487" s="353"/>
      <c r="S487" s="353"/>
      <c r="T487" s="353"/>
      <c r="U487" s="353"/>
      <c r="V487" s="353"/>
      <c r="W487" s="353"/>
      <c r="X487" s="353"/>
      <c r="Y487" s="353"/>
      <c r="Z487" s="353"/>
      <c r="AA487" s="353"/>
      <c r="AB487" s="353"/>
      <c r="AC487" s="353"/>
      <c r="AD487" s="353"/>
      <c r="AE487" s="353"/>
      <c r="AF487" s="353"/>
      <c r="AG487" s="353"/>
      <c r="AH487" s="353"/>
      <c r="AI487" s="353"/>
      <c r="AJ487" s="353"/>
      <c r="AK487" s="353"/>
      <c r="AL487" s="353"/>
    </row>
    <row r="488" spans="1:38" s="153" customFormat="1" ht="12.5" x14ac:dyDescent="0.25">
      <c r="A488" s="355"/>
      <c r="L488" s="353"/>
      <c r="M488" s="353"/>
      <c r="N488" s="353"/>
      <c r="O488" s="353"/>
      <c r="P488" s="353"/>
      <c r="Q488" s="353"/>
      <c r="R488" s="353"/>
      <c r="S488" s="353"/>
      <c r="T488" s="353"/>
      <c r="U488" s="353"/>
      <c r="V488" s="353"/>
      <c r="W488" s="353"/>
      <c r="X488" s="353"/>
      <c r="Y488" s="353"/>
      <c r="Z488" s="353"/>
      <c r="AA488" s="353"/>
      <c r="AB488" s="353"/>
      <c r="AC488" s="353"/>
      <c r="AD488" s="353"/>
      <c r="AE488" s="353"/>
      <c r="AF488" s="353"/>
      <c r="AG488" s="353"/>
      <c r="AH488" s="353"/>
      <c r="AI488" s="353"/>
      <c r="AJ488" s="353"/>
      <c r="AK488" s="353"/>
      <c r="AL488" s="353"/>
    </row>
    <row r="489" spans="1:38" s="153" customFormat="1" ht="12.5" x14ac:dyDescent="0.25">
      <c r="A489" s="355"/>
      <c r="L489" s="353"/>
      <c r="M489" s="353"/>
      <c r="N489" s="353"/>
      <c r="O489" s="353"/>
      <c r="P489" s="353"/>
      <c r="Q489" s="353"/>
      <c r="R489" s="353"/>
      <c r="S489" s="353"/>
      <c r="T489" s="353"/>
      <c r="U489" s="353"/>
      <c r="V489" s="353"/>
      <c r="W489" s="353"/>
      <c r="X489" s="353"/>
      <c r="Y489" s="353"/>
      <c r="Z489" s="353"/>
      <c r="AA489" s="353"/>
      <c r="AB489" s="353"/>
      <c r="AC489" s="353"/>
      <c r="AD489" s="353"/>
      <c r="AE489" s="353"/>
      <c r="AF489" s="353"/>
      <c r="AG489" s="353"/>
      <c r="AH489" s="353"/>
      <c r="AI489" s="353"/>
      <c r="AJ489" s="353"/>
      <c r="AK489" s="353"/>
      <c r="AL489" s="353"/>
    </row>
    <row r="490" spans="1:38" s="153" customFormat="1" ht="12.5" x14ac:dyDescent="0.25">
      <c r="A490" s="355"/>
      <c r="L490" s="353"/>
      <c r="M490" s="353"/>
      <c r="N490" s="353"/>
      <c r="O490" s="353"/>
      <c r="P490" s="353"/>
      <c r="Q490" s="353"/>
      <c r="R490" s="353"/>
      <c r="S490" s="353"/>
      <c r="T490" s="353"/>
      <c r="U490" s="353"/>
      <c r="V490" s="353"/>
      <c r="W490" s="353"/>
      <c r="X490" s="353"/>
      <c r="Y490" s="353"/>
      <c r="Z490" s="353"/>
      <c r="AA490" s="353"/>
      <c r="AB490" s="353"/>
      <c r="AC490" s="353"/>
      <c r="AD490" s="353"/>
      <c r="AE490" s="353"/>
      <c r="AF490" s="353"/>
      <c r="AG490" s="353"/>
      <c r="AH490" s="353"/>
      <c r="AI490" s="353"/>
      <c r="AJ490" s="353"/>
      <c r="AK490" s="353"/>
      <c r="AL490" s="353"/>
    </row>
    <row r="491" spans="1:38" s="153" customFormat="1" ht="12.5" x14ac:dyDescent="0.25">
      <c r="A491" s="355"/>
      <c r="L491" s="353"/>
      <c r="M491" s="353"/>
      <c r="N491" s="353"/>
      <c r="O491" s="353"/>
      <c r="P491" s="353"/>
      <c r="Q491" s="353"/>
      <c r="R491" s="353"/>
      <c r="S491" s="353"/>
      <c r="T491" s="353"/>
      <c r="U491" s="353"/>
      <c r="V491" s="353"/>
      <c r="W491" s="353"/>
      <c r="X491" s="353"/>
      <c r="Y491" s="353"/>
      <c r="Z491" s="353"/>
      <c r="AA491" s="353"/>
      <c r="AB491" s="353"/>
      <c r="AC491" s="353"/>
      <c r="AD491" s="353"/>
      <c r="AE491" s="353"/>
      <c r="AF491" s="353"/>
      <c r="AG491" s="353"/>
      <c r="AH491" s="353"/>
      <c r="AI491" s="353"/>
      <c r="AJ491" s="353"/>
      <c r="AK491" s="353"/>
      <c r="AL491" s="353"/>
    </row>
    <row r="492" spans="1:38" s="153" customFormat="1" ht="12.5" x14ac:dyDescent="0.25">
      <c r="A492" s="355"/>
      <c r="L492" s="353"/>
      <c r="M492" s="353"/>
      <c r="N492" s="353"/>
      <c r="O492" s="353"/>
      <c r="P492" s="353"/>
      <c r="Q492" s="353"/>
      <c r="R492" s="353"/>
      <c r="S492" s="353"/>
      <c r="T492" s="353"/>
      <c r="U492" s="353"/>
      <c r="V492" s="353"/>
      <c r="W492" s="353"/>
      <c r="X492" s="353"/>
      <c r="Y492" s="353"/>
      <c r="Z492" s="353"/>
      <c r="AA492" s="353"/>
      <c r="AB492" s="353"/>
      <c r="AC492" s="353"/>
      <c r="AD492" s="353"/>
      <c r="AE492" s="353"/>
      <c r="AF492" s="353"/>
      <c r="AG492" s="353"/>
      <c r="AH492" s="353"/>
      <c r="AI492" s="353"/>
      <c r="AJ492" s="353"/>
      <c r="AK492" s="353"/>
      <c r="AL492" s="353"/>
    </row>
    <row r="493" spans="1:38" s="153" customFormat="1" ht="12.5" x14ac:dyDescent="0.25">
      <c r="A493" s="355"/>
      <c r="L493" s="353"/>
      <c r="M493" s="353"/>
      <c r="N493" s="353"/>
      <c r="O493" s="353"/>
      <c r="P493" s="353"/>
      <c r="Q493" s="353"/>
      <c r="R493" s="353"/>
      <c r="S493" s="353"/>
      <c r="T493" s="353"/>
      <c r="U493" s="353"/>
      <c r="V493" s="353"/>
      <c r="W493" s="353"/>
      <c r="X493" s="353"/>
      <c r="Y493" s="353"/>
      <c r="Z493" s="353"/>
      <c r="AA493" s="353"/>
      <c r="AB493" s="353"/>
      <c r="AC493" s="353"/>
      <c r="AD493" s="353"/>
      <c r="AE493" s="353"/>
      <c r="AF493" s="353"/>
      <c r="AG493" s="353"/>
      <c r="AH493" s="353"/>
      <c r="AI493" s="353"/>
      <c r="AJ493" s="353"/>
      <c r="AK493" s="353"/>
      <c r="AL493" s="353"/>
    </row>
    <row r="494" spans="1:38" s="153" customFormat="1" ht="12.5" x14ac:dyDescent="0.25">
      <c r="A494" s="355"/>
      <c r="L494" s="353"/>
      <c r="M494" s="353"/>
      <c r="N494" s="353"/>
      <c r="O494" s="353"/>
      <c r="P494" s="353"/>
      <c r="Q494" s="353"/>
      <c r="R494" s="353"/>
      <c r="S494" s="353"/>
      <c r="T494" s="353"/>
      <c r="U494" s="353"/>
      <c r="V494" s="353"/>
      <c r="W494" s="353"/>
      <c r="X494" s="353"/>
      <c r="Y494" s="353"/>
      <c r="Z494" s="353"/>
      <c r="AA494" s="353"/>
      <c r="AB494" s="353"/>
      <c r="AC494" s="353"/>
      <c r="AD494" s="353"/>
      <c r="AE494" s="353"/>
      <c r="AF494" s="353"/>
      <c r="AG494" s="353"/>
      <c r="AH494" s="353"/>
      <c r="AI494" s="353"/>
      <c r="AJ494" s="353"/>
      <c r="AK494" s="353"/>
      <c r="AL494" s="353"/>
    </row>
    <row r="495" spans="1:38" s="153" customFormat="1" ht="12.5" x14ac:dyDescent="0.25">
      <c r="A495" s="355"/>
      <c r="L495" s="353"/>
      <c r="M495" s="353"/>
      <c r="N495" s="353"/>
      <c r="O495" s="353"/>
      <c r="P495" s="353"/>
      <c r="Q495" s="353"/>
      <c r="R495" s="353"/>
      <c r="S495" s="353"/>
      <c r="T495" s="353"/>
      <c r="U495" s="353"/>
      <c r="V495" s="353"/>
      <c r="W495" s="353"/>
      <c r="X495" s="353"/>
      <c r="Y495" s="353"/>
      <c r="Z495" s="353"/>
      <c r="AA495" s="353"/>
      <c r="AB495" s="353"/>
      <c r="AC495" s="353"/>
      <c r="AD495" s="353"/>
      <c r="AE495" s="353"/>
      <c r="AF495" s="353"/>
      <c r="AG495" s="353"/>
      <c r="AH495" s="353"/>
      <c r="AI495" s="353"/>
      <c r="AJ495" s="353"/>
      <c r="AK495" s="353"/>
      <c r="AL495" s="353"/>
    </row>
    <row r="496" spans="1:38" s="153" customFormat="1" ht="12.5" x14ac:dyDescent="0.25">
      <c r="A496" s="355"/>
      <c r="L496" s="353"/>
      <c r="M496" s="353"/>
      <c r="N496" s="353"/>
      <c r="O496" s="353"/>
      <c r="P496" s="353"/>
      <c r="Q496" s="353"/>
      <c r="R496" s="353"/>
      <c r="S496" s="353"/>
      <c r="T496" s="353"/>
      <c r="U496" s="353"/>
      <c r="V496" s="353"/>
      <c r="W496" s="353"/>
      <c r="X496" s="353"/>
      <c r="Y496" s="353"/>
      <c r="Z496" s="353"/>
      <c r="AA496" s="353"/>
      <c r="AB496" s="353"/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</row>
    <row r="497" spans="1:38" s="153" customFormat="1" ht="12.5" x14ac:dyDescent="0.25">
      <c r="A497" s="355"/>
      <c r="L497" s="353"/>
      <c r="M497" s="353"/>
      <c r="N497" s="353"/>
      <c r="O497" s="353"/>
      <c r="P497" s="353"/>
      <c r="Q497" s="353"/>
      <c r="R497" s="353"/>
      <c r="S497" s="353"/>
      <c r="T497" s="353"/>
      <c r="U497" s="353"/>
      <c r="V497" s="353"/>
      <c r="W497" s="353"/>
      <c r="X497" s="353"/>
      <c r="Y497" s="353"/>
      <c r="Z497" s="353"/>
      <c r="AA497" s="353"/>
      <c r="AB497" s="353"/>
      <c r="AC497" s="353"/>
      <c r="AD497" s="353"/>
      <c r="AE497" s="353"/>
      <c r="AF497" s="353"/>
      <c r="AG497" s="353"/>
      <c r="AH497" s="353"/>
      <c r="AI497" s="353"/>
      <c r="AJ497" s="353"/>
      <c r="AK497" s="353"/>
      <c r="AL497" s="353"/>
    </row>
    <row r="498" spans="1:38" s="153" customFormat="1" ht="12.5" x14ac:dyDescent="0.25">
      <c r="A498" s="355"/>
      <c r="L498" s="353"/>
      <c r="M498" s="353"/>
      <c r="N498" s="353"/>
      <c r="O498" s="353"/>
      <c r="P498" s="353"/>
      <c r="Q498" s="353"/>
      <c r="R498" s="353"/>
      <c r="S498" s="353"/>
      <c r="T498" s="353"/>
      <c r="U498" s="353"/>
      <c r="V498" s="353"/>
      <c r="W498" s="353"/>
      <c r="X498" s="353"/>
      <c r="Y498" s="353"/>
      <c r="Z498" s="353"/>
      <c r="AA498" s="353"/>
      <c r="AB498" s="353"/>
      <c r="AC498" s="353"/>
      <c r="AD498" s="353"/>
      <c r="AE498" s="353"/>
      <c r="AF498" s="353"/>
      <c r="AG498" s="353"/>
      <c r="AH498" s="353"/>
      <c r="AI498" s="353"/>
      <c r="AJ498" s="353"/>
      <c r="AK498" s="353"/>
      <c r="AL498" s="353"/>
    </row>
    <row r="499" spans="1:38" s="153" customFormat="1" ht="12.5" x14ac:dyDescent="0.25">
      <c r="A499" s="355"/>
      <c r="L499" s="353"/>
      <c r="M499" s="353"/>
      <c r="N499" s="353"/>
      <c r="O499" s="353"/>
      <c r="P499" s="353"/>
      <c r="Q499" s="353"/>
      <c r="R499" s="353"/>
      <c r="S499" s="353"/>
      <c r="T499" s="353"/>
      <c r="U499" s="353"/>
      <c r="V499" s="353"/>
      <c r="W499" s="353"/>
      <c r="X499" s="353"/>
      <c r="Y499" s="353"/>
      <c r="Z499" s="353"/>
      <c r="AA499" s="353"/>
      <c r="AB499" s="353"/>
      <c r="AC499" s="353"/>
      <c r="AD499" s="353"/>
      <c r="AE499" s="353"/>
      <c r="AF499" s="353"/>
      <c r="AG499" s="353"/>
      <c r="AH499" s="353"/>
      <c r="AI499" s="353"/>
      <c r="AJ499" s="353"/>
      <c r="AK499" s="353"/>
      <c r="AL499" s="353"/>
    </row>
    <row r="500" spans="1:38" s="153" customFormat="1" ht="12.5" x14ac:dyDescent="0.25">
      <c r="A500" s="355"/>
      <c r="L500" s="353"/>
      <c r="M500" s="353"/>
      <c r="N500" s="353"/>
      <c r="O500" s="353"/>
      <c r="P500" s="353"/>
      <c r="Q500" s="353"/>
      <c r="R500" s="353"/>
      <c r="S500" s="353"/>
      <c r="T500" s="353"/>
      <c r="U500" s="353"/>
      <c r="V500" s="353"/>
      <c r="W500" s="353"/>
      <c r="X500" s="353"/>
      <c r="Y500" s="353"/>
      <c r="Z500" s="353"/>
      <c r="AA500" s="353"/>
      <c r="AB500" s="353"/>
      <c r="AC500" s="353"/>
      <c r="AD500" s="353"/>
      <c r="AE500" s="353"/>
      <c r="AF500" s="353"/>
      <c r="AG500" s="353"/>
      <c r="AH500" s="353"/>
      <c r="AI500" s="353"/>
      <c r="AJ500" s="353"/>
      <c r="AK500" s="353"/>
      <c r="AL500" s="353"/>
    </row>
    <row r="501" spans="1:38" s="153" customFormat="1" ht="12.5" x14ac:dyDescent="0.25">
      <c r="A501" s="355"/>
      <c r="L501" s="353"/>
      <c r="M501" s="353"/>
      <c r="N501" s="353"/>
      <c r="O501" s="353"/>
      <c r="P501" s="353"/>
      <c r="Q501" s="353"/>
      <c r="R501" s="353"/>
      <c r="S501" s="353"/>
      <c r="T501" s="353"/>
      <c r="U501" s="353"/>
      <c r="V501" s="353"/>
      <c r="W501" s="353"/>
      <c r="X501" s="353"/>
      <c r="Y501" s="353"/>
      <c r="Z501" s="353"/>
      <c r="AA501" s="353"/>
      <c r="AB501" s="353"/>
      <c r="AC501" s="353"/>
      <c r="AD501" s="353"/>
      <c r="AE501" s="353"/>
      <c r="AF501" s="353"/>
      <c r="AG501" s="353"/>
      <c r="AH501" s="353"/>
      <c r="AI501" s="353"/>
      <c r="AJ501" s="353"/>
      <c r="AK501" s="353"/>
      <c r="AL501" s="353"/>
    </row>
    <row r="502" spans="1:38" s="153" customFormat="1" ht="12.5" x14ac:dyDescent="0.25">
      <c r="A502" s="355"/>
      <c r="L502" s="353"/>
      <c r="M502" s="353"/>
      <c r="N502" s="353"/>
      <c r="O502" s="353"/>
      <c r="P502" s="353"/>
      <c r="Q502" s="353"/>
      <c r="R502" s="353"/>
      <c r="S502" s="353"/>
      <c r="T502" s="353"/>
      <c r="U502" s="353"/>
      <c r="V502" s="353"/>
      <c r="W502" s="353"/>
      <c r="X502" s="353"/>
      <c r="Y502" s="353"/>
      <c r="Z502" s="353"/>
      <c r="AA502" s="353"/>
      <c r="AB502" s="353"/>
      <c r="AC502" s="353"/>
      <c r="AD502" s="353"/>
      <c r="AE502" s="353"/>
      <c r="AF502" s="353"/>
      <c r="AG502" s="353"/>
      <c r="AH502" s="353"/>
      <c r="AI502" s="353"/>
      <c r="AJ502" s="353"/>
      <c r="AK502" s="353"/>
      <c r="AL502" s="353"/>
    </row>
    <row r="503" spans="1:38" s="153" customFormat="1" ht="12.5" x14ac:dyDescent="0.25">
      <c r="A503" s="355"/>
      <c r="L503" s="353"/>
      <c r="M503" s="353"/>
      <c r="N503" s="353"/>
      <c r="O503" s="353"/>
      <c r="P503" s="353"/>
      <c r="Q503" s="353"/>
      <c r="R503" s="353"/>
      <c r="S503" s="353"/>
      <c r="T503" s="353"/>
      <c r="U503" s="353"/>
      <c r="V503" s="353"/>
      <c r="W503" s="353"/>
      <c r="X503" s="353"/>
      <c r="Y503" s="353"/>
      <c r="Z503" s="353"/>
      <c r="AA503" s="353"/>
      <c r="AB503" s="353"/>
      <c r="AC503" s="353"/>
      <c r="AD503" s="353"/>
      <c r="AE503" s="353"/>
      <c r="AF503" s="353"/>
      <c r="AG503" s="353"/>
      <c r="AH503" s="353"/>
      <c r="AI503" s="353"/>
      <c r="AJ503" s="353"/>
      <c r="AK503" s="353"/>
      <c r="AL503" s="353"/>
    </row>
    <row r="504" spans="1:38" s="153" customFormat="1" ht="12.5" x14ac:dyDescent="0.25">
      <c r="A504" s="355"/>
      <c r="L504" s="353"/>
      <c r="M504" s="353"/>
      <c r="N504" s="353"/>
      <c r="O504" s="353"/>
      <c r="P504" s="353"/>
      <c r="Q504" s="353"/>
      <c r="R504" s="353"/>
      <c r="S504" s="353"/>
      <c r="T504" s="353"/>
      <c r="U504" s="353"/>
      <c r="V504" s="353"/>
      <c r="W504" s="353"/>
      <c r="X504" s="353"/>
      <c r="Y504" s="353"/>
      <c r="Z504" s="353"/>
      <c r="AA504" s="353"/>
      <c r="AB504" s="353"/>
      <c r="AC504" s="353"/>
      <c r="AD504" s="353"/>
      <c r="AE504" s="353"/>
      <c r="AF504" s="353"/>
      <c r="AG504" s="353"/>
      <c r="AH504" s="353"/>
      <c r="AI504" s="353"/>
      <c r="AJ504" s="353"/>
      <c r="AK504" s="353"/>
      <c r="AL504" s="353"/>
    </row>
    <row r="505" spans="1:38" s="153" customFormat="1" ht="12.5" x14ac:dyDescent="0.25">
      <c r="A505" s="355"/>
      <c r="L505" s="353"/>
      <c r="M505" s="353"/>
      <c r="N505" s="353"/>
      <c r="O505" s="353"/>
      <c r="P505" s="353"/>
      <c r="Q505" s="353"/>
      <c r="R505" s="353"/>
      <c r="S505" s="353"/>
      <c r="T505" s="353"/>
      <c r="U505" s="353"/>
      <c r="V505" s="353"/>
      <c r="W505" s="353"/>
      <c r="X505" s="353"/>
      <c r="Y505" s="353"/>
      <c r="Z505" s="353"/>
      <c r="AA505" s="353"/>
      <c r="AB505" s="353"/>
      <c r="AC505" s="353"/>
      <c r="AD505" s="353"/>
      <c r="AE505" s="353"/>
      <c r="AF505" s="353"/>
      <c r="AG505" s="353"/>
      <c r="AH505" s="353"/>
      <c r="AI505" s="353"/>
      <c r="AJ505" s="353"/>
      <c r="AK505" s="353"/>
      <c r="AL505" s="353"/>
    </row>
    <row r="506" spans="1:38" s="153" customFormat="1" ht="12.5" x14ac:dyDescent="0.25">
      <c r="A506" s="355"/>
      <c r="L506" s="353"/>
      <c r="M506" s="353"/>
      <c r="N506" s="353"/>
      <c r="O506" s="353"/>
      <c r="P506" s="353"/>
      <c r="Q506" s="353"/>
      <c r="R506" s="353"/>
      <c r="S506" s="353"/>
      <c r="T506" s="353"/>
      <c r="U506" s="353"/>
      <c r="V506" s="353"/>
      <c r="W506" s="353"/>
      <c r="X506" s="353"/>
      <c r="Y506" s="353"/>
      <c r="Z506" s="353"/>
      <c r="AA506" s="353"/>
      <c r="AB506" s="353"/>
      <c r="AC506" s="353"/>
      <c r="AD506" s="353"/>
      <c r="AE506" s="353"/>
      <c r="AF506" s="353"/>
      <c r="AG506" s="353"/>
      <c r="AH506" s="353"/>
      <c r="AI506" s="353"/>
      <c r="AJ506" s="353"/>
      <c r="AK506" s="353"/>
      <c r="AL506" s="353"/>
    </row>
    <row r="507" spans="1:38" s="153" customFormat="1" ht="12.5" x14ac:dyDescent="0.25">
      <c r="A507" s="355"/>
      <c r="L507" s="353"/>
      <c r="M507" s="353"/>
      <c r="N507" s="353"/>
      <c r="O507" s="353"/>
      <c r="P507" s="353"/>
      <c r="Q507" s="353"/>
      <c r="R507" s="353"/>
      <c r="S507" s="353"/>
      <c r="T507" s="353"/>
      <c r="U507" s="353"/>
      <c r="V507" s="353"/>
      <c r="W507" s="353"/>
      <c r="X507" s="353"/>
      <c r="Y507" s="353"/>
      <c r="Z507" s="353"/>
      <c r="AA507" s="353"/>
      <c r="AB507" s="353"/>
      <c r="AC507" s="353"/>
      <c r="AD507" s="353"/>
      <c r="AE507" s="353"/>
      <c r="AF507" s="353"/>
      <c r="AG507" s="353"/>
      <c r="AH507" s="353"/>
      <c r="AI507" s="353"/>
      <c r="AJ507" s="353"/>
      <c r="AK507" s="353"/>
      <c r="AL507" s="353"/>
    </row>
    <row r="508" spans="1:38" s="153" customFormat="1" ht="12.5" x14ac:dyDescent="0.25">
      <c r="A508" s="355"/>
      <c r="L508" s="353"/>
      <c r="M508" s="353"/>
      <c r="N508" s="353"/>
      <c r="O508" s="353"/>
      <c r="P508" s="353"/>
      <c r="Q508" s="353"/>
      <c r="R508" s="353"/>
      <c r="S508" s="353"/>
      <c r="T508" s="353"/>
      <c r="U508" s="353"/>
      <c r="V508" s="353"/>
      <c r="W508" s="353"/>
      <c r="X508" s="353"/>
      <c r="Y508" s="353"/>
      <c r="Z508" s="353"/>
      <c r="AA508" s="353"/>
      <c r="AB508" s="353"/>
      <c r="AC508" s="353"/>
      <c r="AD508" s="353"/>
      <c r="AE508" s="353"/>
      <c r="AF508" s="353"/>
      <c r="AG508" s="353"/>
      <c r="AH508" s="353"/>
      <c r="AI508" s="353"/>
      <c r="AJ508" s="353"/>
      <c r="AK508" s="353"/>
      <c r="AL508" s="353"/>
    </row>
    <row r="509" spans="1:38" s="153" customFormat="1" ht="12.5" x14ac:dyDescent="0.25">
      <c r="A509" s="355"/>
      <c r="L509" s="353"/>
      <c r="M509" s="353"/>
      <c r="N509" s="353"/>
      <c r="O509" s="353"/>
      <c r="P509" s="353"/>
      <c r="Q509" s="353"/>
      <c r="R509" s="353"/>
      <c r="S509" s="353"/>
      <c r="T509" s="353"/>
      <c r="U509" s="353"/>
      <c r="V509" s="353"/>
      <c r="W509" s="353"/>
      <c r="X509" s="353"/>
      <c r="Y509" s="353"/>
      <c r="Z509" s="353"/>
      <c r="AA509" s="353"/>
      <c r="AB509" s="353"/>
      <c r="AC509" s="353"/>
      <c r="AD509" s="353"/>
      <c r="AE509" s="353"/>
      <c r="AF509" s="353"/>
      <c r="AG509" s="353"/>
      <c r="AH509" s="353"/>
      <c r="AI509" s="353"/>
      <c r="AJ509" s="353"/>
      <c r="AK509" s="353"/>
      <c r="AL509" s="353"/>
    </row>
    <row r="510" spans="1:38" s="153" customFormat="1" ht="12.5" x14ac:dyDescent="0.25">
      <c r="A510" s="355"/>
      <c r="L510" s="353"/>
      <c r="M510" s="353"/>
      <c r="N510" s="353"/>
      <c r="O510" s="353"/>
      <c r="P510" s="353"/>
      <c r="Q510" s="353"/>
      <c r="R510" s="353"/>
      <c r="S510" s="353"/>
      <c r="T510" s="353"/>
      <c r="U510" s="353"/>
      <c r="V510" s="353"/>
      <c r="W510" s="353"/>
      <c r="X510" s="353"/>
      <c r="Y510" s="353"/>
      <c r="Z510" s="353"/>
      <c r="AA510" s="353"/>
      <c r="AB510" s="353"/>
      <c r="AC510" s="353"/>
      <c r="AD510" s="353"/>
      <c r="AE510" s="353"/>
      <c r="AF510" s="353"/>
      <c r="AG510" s="353"/>
      <c r="AH510" s="353"/>
      <c r="AI510" s="353"/>
      <c r="AJ510" s="353"/>
      <c r="AK510" s="353"/>
      <c r="AL510" s="353"/>
    </row>
    <row r="511" spans="1:38" s="153" customFormat="1" ht="12.5" x14ac:dyDescent="0.25">
      <c r="A511" s="355"/>
      <c r="L511" s="353"/>
      <c r="M511" s="353"/>
      <c r="N511" s="353"/>
      <c r="O511" s="353"/>
      <c r="P511" s="353"/>
      <c r="Q511" s="353"/>
      <c r="R511" s="353"/>
      <c r="S511" s="353"/>
      <c r="T511" s="353"/>
      <c r="U511" s="353"/>
      <c r="V511" s="353"/>
      <c r="W511" s="353"/>
      <c r="X511" s="353"/>
      <c r="Y511" s="353"/>
      <c r="Z511" s="353"/>
      <c r="AA511" s="353"/>
      <c r="AB511" s="353"/>
      <c r="AC511" s="353"/>
      <c r="AD511" s="353"/>
      <c r="AE511" s="353"/>
      <c r="AF511" s="353"/>
      <c r="AG511" s="353"/>
      <c r="AH511" s="353"/>
      <c r="AI511" s="353"/>
      <c r="AJ511" s="353"/>
      <c r="AK511" s="353"/>
      <c r="AL511" s="353"/>
    </row>
    <row r="512" spans="1:38" s="153" customFormat="1" ht="12.5" x14ac:dyDescent="0.25">
      <c r="A512" s="355"/>
      <c r="L512" s="353"/>
      <c r="M512" s="353"/>
      <c r="N512" s="353"/>
      <c r="O512" s="353"/>
      <c r="P512" s="353"/>
      <c r="Q512" s="353"/>
      <c r="R512" s="353"/>
      <c r="S512" s="353"/>
      <c r="T512" s="353"/>
      <c r="U512" s="353"/>
      <c r="V512" s="353"/>
      <c r="W512" s="353"/>
      <c r="X512" s="353"/>
      <c r="Y512" s="353"/>
      <c r="Z512" s="353"/>
      <c r="AA512" s="353"/>
      <c r="AB512" s="353"/>
      <c r="AC512" s="353"/>
      <c r="AD512" s="353"/>
      <c r="AE512" s="353"/>
      <c r="AF512" s="353"/>
      <c r="AG512" s="353"/>
      <c r="AH512" s="353"/>
      <c r="AI512" s="353"/>
      <c r="AJ512" s="353"/>
      <c r="AK512" s="353"/>
      <c r="AL512" s="353"/>
    </row>
    <row r="513" spans="1:38" s="153" customFormat="1" ht="12.5" x14ac:dyDescent="0.25">
      <c r="A513" s="355"/>
      <c r="L513" s="353"/>
      <c r="M513" s="353"/>
      <c r="N513" s="353"/>
      <c r="O513" s="353"/>
      <c r="P513" s="353"/>
      <c r="Q513" s="353"/>
      <c r="R513" s="353"/>
      <c r="S513" s="353"/>
      <c r="T513" s="353"/>
      <c r="U513" s="353"/>
      <c r="V513" s="353"/>
      <c r="W513" s="353"/>
      <c r="X513" s="353"/>
      <c r="Y513" s="353"/>
      <c r="Z513" s="353"/>
      <c r="AA513" s="353"/>
      <c r="AB513" s="353"/>
      <c r="AC513" s="353"/>
      <c r="AD513" s="353"/>
      <c r="AE513" s="353"/>
      <c r="AF513" s="353"/>
      <c r="AG513" s="353"/>
      <c r="AH513" s="353"/>
      <c r="AI513" s="353"/>
      <c r="AJ513" s="353"/>
      <c r="AK513" s="353"/>
      <c r="AL513" s="353"/>
    </row>
    <row r="514" spans="1:38" s="153" customFormat="1" ht="12.5" x14ac:dyDescent="0.25">
      <c r="A514" s="355"/>
      <c r="L514" s="353"/>
      <c r="M514" s="353"/>
      <c r="N514" s="353"/>
      <c r="O514" s="353"/>
      <c r="P514" s="353"/>
      <c r="Q514" s="353"/>
      <c r="R514" s="353"/>
      <c r="S514" s="353"/>
      <c r="T514" s="353"/>
      <c r="U514" s="353"/>
      <c r="V514" s="353"/>
      <c r="W514" s="353"/>
      <c r="X514" s="353"/>
      <c r="Y514" s="353"/>
      <c r="Z514" s="353"/>
      <c r="AA514" s="353"/>
      <c r="AB514" s="353"/>
      <c r="AC514" s="353"/>
      <c r="AD514" s="353"/>
      <c r="AE514" s="353"/>
      <c r="AF514" s="353"/>
      <c r="AG514" s="353"/>
      <c r="AH514" s="353"/>
      <c r="AI514" s="353"/>
      <c r="AJ514" s="353"/>
      <c r="AK514" s="353"/>
      <c r="AL514" s="353"/>
    </row>
    <row r="515" spans="1:38" s="153" customFormat="1" ht="12.5" x14ac:dyDescent="0.25">
      <c r="A515" s="355"/>
      <c r="L515" s="353"/>
      <c r="M515" s="353"/>
      <c r="N515" s="353"/>
      <c r="O515" s="353"/>
      <c r="P515" s="353"/>
      <c r="Q515" s="353"/>
      <c r="R515" s="353"/>
      <c r="S515" s="353"/>
      <c r="T515" s="353"/>
      <c r="U515" s="353"/>
      <c r="V515" s="353"/>
      <c r="W515" s="353"/>
      <c r="X515" s="353"/>
      <c r="Y515" s="353"/>
      <c r="Z515" s="353"/>
      <c r="AA515" s="353"/>
      <c r="AB515" s="353"/>
      <c r="AC515" s="353"/>
      <c r="AD515" s="353"/>
      <c r="AE515" s="353"/>
      <c r="AF515" s="353"/>
      <c r="AG515" s="353"/>
      <c r="AH515" s="353"/>
      <c r="AI515" s="353"/>
      <c r="AJ515" s="353"/>
      <c r="AK515" s="353"/>
      <c r="AL515" s="353"/>
    </row>
    <row r="516" spans="1:38" s="153" customFormat="1" ht="12.5" x14ac:dyDescent="0.25">
      <c r="A516" s="355"/>
      <c r="L516" s="353"/>
      <c r="M516" s="353"/>
      <c r="N516" s="353"/>
      <c r="O516" s="353"/>
      <c r="P516" s="353"/>
      <c r="Q516" s="353"/>
      <c r="R516" s="353"/>
      <c r="S516" s="353"/>
      <c r="T516" s="353"/>
      <c r="U516" s="353"/>
      <c r="V516" s="353"/>
      <c r="W516" s="353"/>
      <c r="X516" s="353"/>
      <c r="Y516" s="353"/>
      <c r="Z516" s="353"/>
      <c r="AA516" s="353"/>
      <c r="AB516" s="353"/>
      <c r="AC516" s="353"/>
      <c r="AD516" s="353"/>
      <c r="AE516" s="353"/>
      <c r="AF516" s="353"/>
      <c r="AG516" s="353"/>
      <c r="AH516" s="353"/>
      <c r="AI516" s="353"/>
      <c r="AJ516" s="353"/>
      <c r="AK516" s="353"/>
      <c r="AL516" s="353"/>
    </row>
    <row r="517" spans="1:38" s="153" customFormat="1" ht="12.5" x14ac:dyDescent="0.25">
      <c r="A517" s="355"/>
      <c r="L517" s="353"/>
      <c r="M517" s="353"/>
      <c r="N517" s="353"/>
      <c r="O517" s="353"/>
      <c r="P517" s="353"/>
      <c r="Q517" s="353"/>
      <c r="R517" s="353"/>
      <c r="S517" s="353"/>
      <c r="T517" s="353"/>
      <c r="U517" s="353"/>
      <c r="V517" s="353"/>
      <c r="W517" s="353"/>
      <c r="X517" s="353"/>
      <c r="Y517" s="353"/>
      <c r="Z517" s="353"/>
      <c r="AA517" s="353"/>
      <c r="AB517" s="353"/>
      <c r="AC517" s="353"/>
      <c r="AD517" s="353"/>
      <c r="AE517" s="353"/>
      <c r="AF517" s="353"/>
      <c r="AG517" s="353"/>
      <c r="AH517" s="353"/>
      <c r="AI517" s="353"/>
      <c r="AJ517" s="353"/>
      <c r="AK517" s="353"/>
      <c r="AL517" s="353"/>
    </row>
    <row r="518" spans="1:38" s="153" customFormat="1" ht="12.5" x14ac:dyDescent="0.25">
      <c r="A518" s="355"/>
      <c r="L518" s="353"/>
      <c r="M518" s="353"/>
      <c r="N518" s="353"/>
      <c r="O518" s="353"/>
      <c r="P518" s="353"/>
      <c r="Q518" s="353"/>
      <c r="R518" s="353"/>
      <c r="S518" s="353"/>
      <c r="T518" s="353"/>
      <c r="U518" s="353"/>
      <c r="V518" s="353"/>
      <c r="W518" s="353"/>
      <c r="X518" s="353"/>
      <c r="Y518" s="353"/>
      <c r="Z518" s="353"/>
      <c r="AA518" s="353"/>
      <c r="AB518" s="353"/>
      <c r="AC518" s="353"/>
      <c r="AD518" s="353"/>
      <c r="AE518" s="353"/>
      <c r="AF518" s="353"/>
      <c r="AG518" s="353"/>
      <c r="AH518" s="353"/>
      <c r="AI518" s="353"/>
      <c r="AJ518" s="353"/>
      <c r="AK518" s="353"/>
      <c r="AL518" s="353"/>
    </row>
    <row r="519" spans="1:38" s="153" customFormat="1" ht="12.5" x14ac:dyDescent="0.25">
      <c r="A519" s="355"/>
      <c r="L519" s="353"/>
      <c r="M519" s="353"/>
      <c r="N519" s="353"/>
      <c r="O519" s="353"/>
      <c r="P519" s="353"/>
      <c r="Q519" s="353"/>
      <c r="R519" s="353"/>
      <c r="S519" s="353"/>
      <c r="T519" s="353"/>
      <c r="U519" s="353"/>
      <c r="V519" s="353"/>
      <c r="W519" s="353"/>
      <c r="X519" s="353"/>
      <c r="Y519" s="353"/>
      <c r="Z519" s="353"/>
      <c r="AA519" s="353"/>
      <c r="AB519" s="353"/>
      <c r="AC519" s="353"/>
      <c r="AD519" s="353"/>
      <c r="AE519" s="353"/>
      <c r="AF519" s="353"/>
      <c r="AG519" s="353"/>
      <c r="AH519" s="353"/>
      <c r="AI519" s="353"/>
      <c r="AJ519" s="353"/>
      <c r="AK519" s="353"/>
      <c r="AL519" s="353"/>
    </row>
    <row r="520" spans="1:38" s="153" customFormat="1" ht="12.5" x14ac:dyDescent="0.25">
      <c r="A520" s="355"/>
      <c r="L520" s="353"/>
      <c r="M520" s="353"/>
      <c r="N520" s="353"/>
      <c r="O520" s="353"/>
      <c r="P520" s="353"/>
      <c r="Q520" s="353"/>
      <c r="R520" s="353"/>
      <c r="S520" s="353"/>
      <c r="T520" s="353"/>
      <c r="U520" s="353"/>
      <c r="V520" s="353"/>
      <c r="W520" s="353"/>
      <c r="X520" s="353"/>
      <c r="Y520" s="353"/>
      <c r="Z520" s="353"/>
      <c r="AA520" s="353"/>
      <c r="AB520" s="353"/>
      <c r="AC520" s="353"/>
      <c r="AD520" s="353"/>
      <c r="AE520" s="353"/>
      <c r="AF520" s="353"/>
      <c r="AG520" s="353"/>
      <c r="AH520" s="353"/>
      <c r="AI520" s="353"/>
      <c r="AJ520" s="353"/>
      <c r="AK520" s="353"/>
      <c r="AL520" s="353"/>
    </row>
    <row r="521" spans="1:38" s="153" customFormat="1" ht="12.5" x14ac:dyDescent="0.25">
      <c r="A521" s="355"/>
      <c r="L521" s="353"/>
      <c r="M521" s="353"/>
      <c r="N521" s="353"/>
      <c r="O521" s="353"/>
      <c r="P521" s="353"/>
      <c r="Q521" s="353"/>
      <c r="R521" s="353"/>
      <c r="S521" s="353"/>
      <c r="T521" s="353"/>
      <c r="U521" s="353"/>
      <c r="V521" s="353"/>
      <c r="W521" s="353"/>
      <c r="X521" s="353"/>
      <c r="Y521" s="353"/>
      <c r="Z521" s="353"/>
      <c r="AA521" s="353"/>
      <c r="AB521" s="353"/>
      <c r="AC521" s="353"/>
      <c r="AD521" s="353"/>
      <c r="AE521" s="353"/>
      <c r="AF521" s="353"/>
      <c r="AG521" s="353"/>
      <c r="AH521" s="353"/>
      <c r="AI521" s="353"/>
      <c r="AJ521" s="353"/>
      <c r="AK521" s="353"/>
      <c r="AL521" s="353"/>
    </row>
    <row r="522" spans="1:38" s="153" customFormat="1" ht="12.5" x14ac:dyDescent="0.25">
      <c r="A522" s="355"/>
      <c r="L522" s="353"/>
      <c r="M522" s="353"/>
      <c r="N522" s="353"/>
      <c r="O522" s="353"/>
      <c r="P522" s="353"/>
      <c r="Q522" s="353"/>
      <c r="R522" s="353"/>
      <c r="S522" s="353"/>
      <c r="T522" s="353"/>
      <c r="U522" s="353"/>
      <c r="V522" s="353"/>
      <c r="W522" s="353"/>
      <c r="X522" s="353"/>
      <c r="Y522" s="353"/>
      <c r="Z522" s="353"/>
      <c r="AA522" s="353"/>
      <c r="AB522" s="353"/>
      <c r="AC522" s="353"/>
      <c r="AD522" s="353"/>
      <c r="AE522" s="353"/>
      <c r="AF522" s="353"/>
      <c r="AG522" s="353"/>
      <c r="AH522" s="353"/>
      <c r="AI522" s="353"/>
      <c r="AJ522" s="353"/>
      <c r="AK522" s="353"/>
      <c r="AL522" s="353"/>
    </row>
    <row r="523" spans="1:38" s="153" customFormat="1" ht="12.5" x14ac:dyDescent="0.25">
      <c r="A523" s="355"/>
      <c r="L523" s="353"/>
      <c r="M523" s="353"/>
      <c r="N523" s="353"/>
      <c r="O523" s="353"/>
      <c r="P523" s="353"/>
      <c r="Q523" s="353"/>
      <c r="R523" s="353"/>
      <c r="S523" s="353"/>
      <c r="T523" s="353"/>
      <c r="U523" s="353"/>
      <c r="V523" s="353"/>
      <c r="W523" s="353"/>
      <c r="X523" s="353"/>
      <c r="Y523" s="353"/>
      <c r="Z523" s="353"/>
      <c r="AA523" s="353"/>
      <c r="AB523" s="353"/>
      <c r="AC523" s="353"/>
      <c r="AD523" s="353"/>
      <c r="AE523" s="353"/>
      <c r="AF523" s="353"/>
      <c r="AG523" s="353"/>
      <c r="AH523" s="353"/>
      <c r="AI523" s="353"/>
      <c r="AJ523" s="353"/>
      <c r="AK523" s="353"/>
      <c r="AL523" s="353"/>
    </row>
    <row r="524" spans="1:38" s="153" customFormat="1" ht="12.5" x14ac:dyDescent="0.25">
      <c r="A524" s="355"/>
      <c r="L524" s="353"/>
      <c r="M524" s="353"/>
      <c r="N524" s="353"/>
      <c r="O524" s="353"/>
      <c r="P524" s="353"/>
      <c r="Q524" s="353"/>
      <c r="R524" s="353"/>
      <c r="S524" s="353"/>
      <c r="T524" s="353"/>
      <c r="U524" s="353"/>
      <c r="V524" s="353"/>
      <c r="W524" s="353"/>
      <c r="X524" s="353"/>
      <c r="Y524" s="353"/>
      <c r="Z524" s="353"/>
      <c r="AA524" s="353"/>
      <c r="AB524" s="353"/>
      <c r="AC524" s="353"/>
      <c r="AD524" s="353"/>
      <c r="AE524" s="353"/>
      <c r="AF524" s="353"/>
      <c r="AG524" s="353"/>
      <c r="AH524" s="353"/>
      <c r="AI524" s="353"/>
      <c r="AJ524" s="353"/>
      <c r="AK524" s="353"/>
      <c r="AL524" s="353"/>
    </row>
    <row r="525" spans="1:38" s="153" customFormat="1" ht="12.5" x14ac:dyDescent="0.25">
      <c r="A525" s="355"/>
      <c r="L525" s="353"/>
      <c r="M525" s="353"/>
      <c r="N525" s="353"/>
      <c r="O525" s="353"/>
      <c r="P525" s="353"/>
      <c r="Q525" s="353"/>
      <c r="R525" s="353"/>
      <c r="S525" s="353"/>
      <c r="T525" s="353"/>
      <c r="U525" s="353"/>
      <c r="V525" s="353"/>
      <c r="W525" s="353"/>
      <c r="X525" s="353"/>
      <c r="Y525" s="353"/>
      <c r="Z525" s="353"/>
      <c r="AA525" s="353"/>
      <c r="AB525" s="353"/>
      <c r="AC525" s="353"/>
      <c r="AD525" s="353"/>
      <c r="AE525" s="353"/>
      <c r="AF525" s="353"/>
      <c r="AG525" s="353"/>
      <c r="AH525" s="353"/>
      <c r="AI525" s="353"/>
      <c r="AJ525" s="353"/>
      <c r="AK525" s="353"/>
      <c r="AL525" s="353"/>
    </row>
    <row r="526" spans="1:38" s="153" customFormat="1" ht="12.5" x14ac:dyDescent="0.25">
      <c r="A526" s="355"/>
      <c r="L526" s="353"/>
      <c r="M526" s="353"/>
      <c r="N526" s="353"/>
      <c r="O526" s="353"/>
      <c r="P526" s="353"/>
      <c r="Q526" s="353"/>
      <c r="R526" s="353"/>
      <c r="S526" s="353"/>
      <c r="T526" s="353"/>
      <c r="U526" s="353"/>
      <c r="V526" s="353"/>
      <c r="W526" s="353"/>
      <c r="X526" s="353"/>
      <c r="Y526" s="353"/>
      <c r="Z526" s="353"/>
      <c r="AA526" s="353"/>
      <c r="AB526" s="353"/>
      <c r="AC526" s="353"/>
      <c r="AD526" s="353"/>
      <c r="AE526" s="353"/>
      <c r="AF526" s="353"/>
      <c r="AG526" s="353"/>
      <c r="AH526" s="353"/>
      <c r="AI526" s="353"/>
      <c r="AJ526" s="353"/>
      <c r="AK526" s="353"/>
      <c r="AL526" s="353"/>
    </row>
    <row r="527" spans="1:38" s="153" customFormat="1" ht="12.5" x14ac:dyDescent="0.25">
      <c r="A527" s="355"/>
      <c r="L527" s="353"/>
      <c r="M527" s="353"/>
      <c r="N527" s="353"/>
      <c r="O527" s="353"/>
      <c r="P527" s="353"/>
      <c r="Q527" s="353"/>
      <c r="R527" s="353"/>
      <c r="S527" s="353"/>
      <c r="T527" s="353"/>
      <c r="U527" s="353"/>
      <c r="V527" s="353"/>
      <c r="W527" s="353"/>
      <c r="X527" s="353"/>
      <c r="Y527" s="353"/>
      <c r="Z527" s="353"/>
      <c r="AA527" s="353"/>
      <c r="AB527" s="353"/>
      <c r="AC527" s="353"/>
      <c r="AD527" s="353"/>
      <c r="AE527" s="353"/>
      <c r="AF527" s="353"/>
      <c r="AG527" s="353"/>
      <c r="AH527" s="353"/>
      <c r="AI527" s="353"/>
      <c r="AJ527" s="353"/>
      <c r="AK527" s="353"/>
      <c r="AL527" s="353"/>
    </row>
    <row r="528" spans="1:38" s="153" customFormat="1" ht="12.5" x14ac:dyDescent="0.25">
      <c r="A528" s="355"/>
      <c r="L528" s="353"/>
      <c r="M528" s="353"/>
      <c r="N528" s="353"/>
      <c r="O528" s="353"/>
      <c r="P528" s="353"/>
      <c r="Q528" s="353"/>
      <c r="R528" s="353"/>
      <c r="S528" s="353"/>
      <c r="T528" s="353"/>
      <c r="U528" s="353"/>
      <c r="V528" s="353"/>
      <c r="W528" s="353"/>
      <c r="X528" s="353"/>
      <c r="Y528" s="353"/>
      <c r="Z528" s="353"/>
      <c r="AA528" s="353"/>
      <c r="AB528" s="353"/>
      <c r="AC528" s="353"/>
      <c r="AD528" s="353"/>
      <c r="AE528" s="353"/>
      <c r="AF528" s="353"/>
      <c r="AG528" s="353"/>
      <c r="AH528" s="353"/>
      <c r="AI528" s="353"/>
      <c r="AJ528" s="353"/>
      <c r="AK528" s="353"/>
      <c r="AL528" s="353"/>
    </row>
    <row r="529" spans="1:38" s="153" customFormat="1" ht="12.5" x14ac:dyDescent="0.25">
      <c r="A529" s="355"/>
      <c r="L529" s="353"/>
      <c r="M529" s="353"/>
      <c r="N529" s="353"/>
      <c r="O529" s="353"/>
      <c r="P529" s="353"/>
      <c r="Q529" s="353"/>
      <c r="R529" s="353"/>
      <c r="S529" s="353"/>
      <c r="T529" s="353"/>
      <c r="U529" s="353"/>
      <c r="V529" s="353"/>
      <c r="W529" s="353"/>
      <c r="X529" s="353"/>
      <c r="Y529" s="353"/>
      <c r="Z529" s="353"/>
      <c r="AA529" s="353"/>
      <c r="AB529" s="353"/>
      <c r="AC529" s="353"/>
      <c r="AD529" s="353"/>
      <c r="AE529" s="353"/>
      <c r="AF529" s="353"/>
      <c r="AG529" s="353"/>
      <c r="AH529" s="353"/>
      <c r="AI529" s="353"/>
      <c r="AJ529" s="353"/>
      <c r="AK529" s="353"/>
      <c r="AL529" s="353"/>
    </row>
    <row r="530" spans="1:38" s="153" customFormat="1" ht="12.5" x14ac:dyDescent="0.25">
      <c r="A530" s="355"/>
      <c r="L530" s="353"/>
      <c r="M530" s="353"/>
      <c r="N530" s="353"/>
      <c r="O530" s="353"/>
      <c r="P530" s="353"/>
      <c r="Q530" s="353"/>
      <c r="R530" s="353"/>
      <c r="S530" s="353"/>
      <c r="T530" s="353"/>
      <c r="U530" s="353"/>
      <c r="V530" s="353"/>
      <c r="W530" s="353"/>
      <c r="X530" s="353"/>
      <c r="Y530" s="353"/>
      <c r="Z530" s="353"/>
      <c r="AA530" s="353"/>
      <c r="AB530" s="353"/>
      <c r="AC530" s="353"/>
      <c r="AD530" s="353"/>
      <c r="AE530" s="353"/>
      <c r="AF530" s="353"/>
      <c r="AG530" s="353"/>
      <c r="AH530" s="353"/>
      <c r="AI530" s="353"/>
      <c r="AJ530" s="353"/>
      <c r="AK530" s="353"/>
      <c r="AL530" s="353"/>
    </row>
    <row r="531" spans="1:38" s="153" customFormat="1" ht="12.5" x14ac:dyDescent="0.25">
      <c r="A531" s="355"/>
      <c r="L531" s="353"/>
      <c r="M531" s="353"/>
      <c r="N531" s="353"/>
      <c r="O531" s="353"/>
      <c r="P531" s="353"/>
      <c r="Q531" s="353"/>
      <c r="R531" s="353"/>
      <c r="S531" s="353"/>
      <c r="T531" s="353"/>
      <c r="U531" s="353"/>
      <c r="V531" s="353"/>
      <c r="W531" s="353"/>
      <c r="X531" s="353"/>
      <c r="Y531" s="353"/>
      <c r="Z531" s="353"/>
      <c r="AA531" s="353"/>
      <c r="AB531" s="353"/>
      <c r="AC531" s="353"/>
      <c r="AD531" s="353"/>
      <c r="AE531" s="353"/>
      <c r="AF531" s="353"/>
      <c r="AG531" s="353"/>
      <c r="AH531" s="353"/>
      <c r="AI531" s="353"/>
      <c r="AJ531" s="353"/>
      <c r="AK531" s="353"/>
      <c r="AL531" s="353"/>
    </row>
    <row r="532" spans="1:38" s="153" customFormat="1" ht="12.5" x14ac:dyDescent="0.25">
      <c r="A532" s="355"/>
      <c r="L532" s="353"/>
      <c r="M532" s="353"/>
      <c r="N532" s="353"/>
      <c r="O532" s="353"/>
      <c r="P532" s="353"/>
      <c r="Q532" s="353"/>
      <c r="R532" s="353"/>
      <c r="S532" s="353"/>
      <c r="T532" s="353"/>
      <c r="U532" s="353"/>
      <c r="V532" s="353"/>
      <c r="W532" s="353"/>
      <c r="X532" s="353"/>
      <c r="Y532" s="353"/>
      <c r="Z532" s="353"/>
      <c r="AA532" s="353"/>
      <c r="AB532" s="353"/>
      <c r="AC532" s="353"/>
      <c r="AD532" s="353"/>
      <c r="AE532" s="353"/>
      <c r="AF532" s="353"/>
      <c r="AG532" s="353"/>
      <c r="AH532" s="353"/>
      <c r="AI532" s="353"/>
      <c r="AJ532" s="353"/>
      <c r="AK532" s="353"/>
      <c r="AL532" s="353"/>
    </row>
    <row r="533" spans="1:38" s="153" customFormat="1" ht="12.5" x14ac:dyDescent="0.25">
      <c r="A533" s="355"/>
      <c r="L533" s="353"/>
      <c r="M533" s="353"/>
      <c r="N533" s="353"/>
      <c r="O533" s="353"/>
      <c r="P533" s="353"/>
      <c r="Q533" s="353"/>
      <c r="R533" s="353"/>
      <c r="S533" s="353"/>
      <c r="T533" s="353"/>
      <c r="U533" s="353"/>
      <c r="V533" s="353"/>
      <c r="W533" s="353"/>
      <c r="X533" s="353"/>
      <c r="Y533" s="353"/>
      <c r="Z533" s="353"/>
      <c r="AA533" s="353"/>
      <c r="AB533" s="353"/>
      <c r="AC533" s="353"/>
      <c r="AD533" s="353"/>
      <c r="AE533" s="353"/>
      <c r="AF533" s="353"/>
      <c r="AG533" s="353"/>
      <c r="AH533" s="353"/>
      <c r="AI533" s="353"/>
      <c r="AJ533" s="353"/>
      <c r="AK533" s="353"/>
      <c r="AL533" s="353"/>
    </row>
    <row r="534" spans="1:38" s="153" customFormat="1" ht="12.5" x14ac:dyDescent="0.25">
      <c r="A534" s="355"/>
      <c r="L534" s="353"/>
      <c r="M534" s="353"/>
      <c r="N534" s="353"/>
      <c r="O534" s="353"/>
      <c r="P534" s="353"/>
      <c r="Q534" s="353"/>
      <c r="R534" s="353"/>
      <c r="S534" s="353"/>
      <c r="T534" s="353"/>
      <c r="U534" s="353"/>
      <c r="V534" s="353"/>
      <c r="W534" s="353"/>
      <c r="X534" s="353"/>
      <c r="Y534" s="353"/>
      <c r="Z534" s="353"/>
      <c r="AA534" s="353"/>
      <c r="AB534" s="353"/>
      <c r="AC534" s="353"/>
      <c r="AD534" s="353"/>
      <c r="AE534" s="353"/>
      <c r="AF534" s="353"/>
      <c r="AG534" s="353"/>
      <c r="AH534" s="353"/>
      <c r="AI534" s="353"/>
      <c r="AJ534" s="353"/>
      <c r="AK534" s="353"/>
      <c r="AL534" s="353"/>
    </row>
    <row r="535" spans="1:38" s="153" customFormat="1" ht="12.5" x14ac:dyDescent="0.25">
      <c r="A535" s="355"/>
      <c r="L535" s="353"/>
      <c r="M535" s="353"/>
      <c r="N535" s="353"/>
      <c r="O535" s="353"/>
      <c r="P535" s="353"/>
      <c r="Q535" s="353"/>
      <c r="R535" s="353"/>
      <c r="S535" s="353"/>
      <c r="T535" s="353"/>
      <c r="U535" s="353"/>
      <c r="V535" s="353"/>
      <c r="W535" s="353"/>
      <c r="X535" s="353"/>
      <c r="Y535" s="353"/>
      <c r="Z535" s="353"/>
      <c r="AA535" s="353"/>
      <c r="AB535" s="353"/>
      <c r="AC535" s="353"/>
      <c r="AD535" s="353"/>
      <c r="AE535" s="353"/>
      <c r="AF535" s="353"/>
      <c r="AG535" s="353"/>
      <c r="AH535" s="353"/>
      <c r="AI535" s="353"/>
      <c r="AJ535" s="353"/>
      <c r="AK535" s="353"/>
      <c r="AL535" s="353"/>
    </row>
    <row r="536" spans="1:38" s="153" customFormat="1" ht="12.5" x14ac:dyDescent="0.25">
      <c r="A536" s="355"/>
      <c r="L536" s="353"/>
      <c r="M536" s="353"/>
      <c r="N536" s="353"/>
      <c r="O536" s="353"/>
      <c r="P536" s="353"/>
      <c r="Q536" s="353"/>
      <c r="R536" s="353"/>
      <c r="S536" s="353"/>
      <c r="T536" s="353"/>
      <c r="U536" s="353"/>
      <c r="V536" s="353"/>
      <c r="W536" s="353"/>
      <c r="X536" s="353"/>
      <c r="Y536" s="353"/>
      <c r="Z536" s="353"/>
      <c r="AA536" s="353"/>
      <c r="AB536" s="353"/>
      <c r="AC536" s="353"/>
      <c r="AD536" s="353"/>
      <c r="AE536" s="353"/>
      <c r="AF536" s="353"/>
      <c r="AG536" s="353"/>
      <c r="AH536" s="353"/>
      <c r="AI536" s="353"/>
      <c r="AJ536" s="353"/>
      <c r="AK536" s="353"/>
      <c r="AL536" s="353"/>
    </row>
    <row r="537" spans="1:38" s="153" customFormat="1" ht="12.5" x14ac:dyDescent="0.25">
      <c r="A537" s="355"/>
      <c r="L537" s="353"/>
      <c r="M537" s="353"/>
      <c r="N537" s="353"/>
      <c r="O537" s="353"/>
      <c r="P537" s="353"/>
      <c r="Q537" s="353"/>
      <c r="R537" s="353"/>
      <c r="S537" s="353"/>
      <c r="T537" s="353"/>
      <c r="U537" s="353"/>
      <c r="V537" s="353"/>
      <c r="W537" s="353"/>
      <c r="X537" s="353"/>
      <c r="Y537" s="353"/>
      <c r="Z537" s="353"/>
      <c r="AA537" s="353"/>
      <c r="AB537" s="353"/>
      <c r="AC537" s="353"/>
      <c r="AD537" s="353"/>
      <c r="AE537" s="353"/>
      <c r="AF537" s="353"/>
      <c r="AG537" s="353"/>
      <c r="AH537" s="353"/>
      <c r="AI537" s="353"/>
      <c r="AJ537" s="353"/>
      <c r="AK537" s="353"/>
      <c r="AL537" s="353"/>
    </row>
    <row r="538" spans="1:38" s="153" customFormat="1" ht="12.5" x14ac:dyDescent="0.25">
      <c r="A538" s="355"/>
      <c r="L538" s="353"/>
      <c r="M538" s="353"/>
      <c r="N538" s="353"/>
      <c r="O538" s="353"/>
      <c r="P538" s="353"/>
      <c r="Q538" s="353"/>
      <c r="R538" s="353"/>
      <c r="S538" s="353"/>
      <c r="T538" s="353"/>
      <c r="U538" s="353"/>
      <c r="V538" s="353"/>
      <c r="W538" s="353"/>
      <c r="X538" s="353"/>
      <c r="Y538" s="353"/>
      <c r="Z538" s="353"/>
      <c r="AA538" s="353"/>
      <c r="AB538" s="353"/>
      <c r="AC538" s="353"/>
      <c r="AD538" s="353"/>
      <c r="AE538" s="353"/>
      <c r="AF538" s="353"/>
      <c r="AG538" s="353"/>
      <c r="AH538" s="353"/>
      <c r="AI538" s="353"/>
      <c r="AJ538" s="353"/>
      <c r="AK538" s="353"/>
      <c r="AL538" s="353"/>
    </row>
    <row r="539" spans="1:38" s="153" customFormat="1" ht="12.5" x14ac:dyDescent="0.25">
      <c r="A539" s="355"/>
      <c r="L539" s="353"/>
      <c r="M539" s="353"/>
      <c r="N539" s="353"/>
      <c r="O539" s="353"/>
      <c r="P539" s="353"/>
      <c r="Q539" s="353"/>
      <c r="R539" s="353"/>
      <c r="S539" s="353"/>
      <c r="T539" s="353"/>
      <c r="U539" s="353"/>
      <c r="V539" s="353"/>
      <c r="W539" s="353"/>
      <c r="X539" s="353"/>
      <c r="Y539" s="353"/>
      <c r="Z539" s="353"/>
      <c r="AA539" s="353"/>
      <c r="AB539" s="353"/>
      <c r="AC539" s="353"/>
      <c r="AD539" s="353"/>
      <c r="AE539" s="353"/>
      <c r="AF539" s="353"/>
      <c r="AG539" s="353"/>
      <c r="AH539" s="353"/>
      <c r="AI539" s="353"/>
      <c r="AJ539" s="353"/>
      <c r="AK539" s="353"/>
      <c r="AL539" s="353"/>
    </row>
    <row r="540" spans="1:38" s="153" customFormat="1" ht="12.5" x14ac:dyDescent="0.25">
      <c r="A540" s="355"/>
      <c r="L540" s="353"/>
      <c r="M540" s="353"/>
      <c r="N540" s="353"/>
      <c r="O540" s="353"/>
      <c r="P540" s="353"/>
      <c r="Q540" s="353"/>
      <c r="R540" s="353"/>
      <c r="S540" s="353"/>
      <c r="T540" s="353"/>
      <c r="U540" s="353"/>
      <c r="V540" s="353"/>
      <c r="W540" s="353"/>
      <c r="X540" s="353"/>
      <c r="Y540" s="353"/>
      <c r="Z540" s="353"/>
      <c r="AA540" s="353"/>
      <c r="AB540" s="353"/>
      <c r="AC540" s="353"/>
      <c r="AD540" s="353"/>
      <c r="AE540" s="353"/>
      <c r="AF540" s="353"/>
      <c r="AG540" s="353"/>
      <c r="AH540" s="353"/>
      <c r="AI540" s="353"/>
      <c r="AJ540" s="353"/>
      <c r="AK540" s="353"/>
      <c r="AL540" s="353"/>
    </row>
    <row r="541" spans="1:38" s="153" customFormat="1" ht="12.5" x14ac:dyDescent="0.25">
      <c r="A541" s="355"/>
      <c r="L541" s="353"/>
      <c r="M541" s="353"/>
      <c r="N541" s="353"/>
      <c r="O541" s="353"/>
      <c r="P541" s="353"/>
      <c r="Q541" s="353"/>
      <c r="R541" s="353"/>
      <c r="S541" s="353"/>
      <c r="T541" s="353"/>
      <c r="U541" s="353"/>
      <c r="V541" s="353"/>
      <c r="W541" s="353"/>
      <c r="X541" s="353"/>
      <c r="Y541" s="353"/>
      <c r="Z541" s="353"/>
      <c r="AA541" s="353"/>
      <c r="AB541" s="353"/>
      <c r="AC541" s="353"/>
      <c r="AD541" s="353"/>
      <c r="AE541" s="353"/>
      <c r="AF541" s="353"/>
      <c r="AG541" s="353"/>
      <c r="AH541" s="353"/>
      <c r="AI541" s="353"/>
      <c r="AJ541" s="353"/>
      <c r="AK541" s="353"/>
      <c r="AL541" s="353"/>
    </row>
    <row r="542" spans="1:38" s="153" customFormat="1" ht="12.5" x14ac:dyDescent="0.25">
      <c r="A542" s="355"/>
      <c r="L542" s="353"/>
      <c r="M542" s="353"/>
      <c r="N542" s="353"/>
      <c r="O542" s="353"/>
      <c r="P542" s="353"/>
      <c r="Q542" s="353"/>
      <c r="R542" s="353"/>
      <c r="S542" s="353"/>
      <c r="T542" s="353"/>
      <c r="U542" s="353"/>
      <c r="V542" s="353"/>
      <c r="W542" s="353"/>
      <c r="X542" s="353"/>
      <c r="Y542" s="353"/>
      <c r="Z542" s="353"/>
      <c r="AA542" s="353"/>
      <c r="AB542" s="353"/>
      <c r="AC542" s="353"/>
      <c r="AD542" s="353"/>
      <c r="AE542" s="353"/>
      <c r="AF542" s="353"/>
      <c r="AG542" s="353"/>
      <c r="AH542" s="353"/>
      <c r="AI542" s="353"/>
      <c r="AJ542" s="353"/>
      <c r="AK542" s="353"/>
      <c r="AL542" s="353"/>
    </row>
    <row r="543" spans="1:38" s="153" customFormat="1" ht="12.5" x14ac:dyDescent="0.25">
      <c r="A543" s="355"/>
      <c r="L543" s="353"/>
      <c r="M543" s="353"/>
      <c r="N543" s="353"/>
      <c r="O543" s="353"/>
      <c r="P543" s="353"/>
      <c r="Q543" s="353"/>
      <c r="R543" s="353"/>
      <c r="S543" s="353"/>
      <c r="T543" s="353"/>
      <c r="U543" s="353"/>
      <c r="V543" s="353"/>
      <c r="W543" s="353"/>
      <c r="X543" s="353"/>
      <c r="Y543" s="353"/>
      <c r="Z543" s="353"/>
      <c r="AA543" s="353"/>
      <c r="AB543" s="353"/>
      <c r="AC543" s="353"/>
      <c r="AD543" s="353"/>
      <c r="AE543" s="353"/>
      <c r="AF543" s="353"/>
      <c r="AG543" s="353"/>
      <c r="AH543" s="353"/>
      <c r="AI543" s="353"/>
      <c r="AJ543" s="353"/>
      <c r="AK543" s="353"/>
      <c r="AL543" s="353"/>
    </row>
    <row r="544" spans="1:38" s="153" customFormat="1" ht="12.5" x14ac:dyDescent="0.25">
      <c r="A544" s="355"/>
      <c r="L544" s="353"/>
      <c r="M544" s="353"/>
      <c r="N544" s="353"/>
      <c r="O544" s="353"/>
      <c r="P544" s="353"/>
      <c r="Q544" s="353"/>
      <c r="R544" s="353"/>
      <c r="S544" s="353"/>
      <c r="T544" s="353"/>
      <c r="U544" s="353"/>
      <c r="V544" s="353"/>
      <c r="W544" s="353"/>
      <c r="X544" s="353"/>
      <c r="Y544" s="353"/>
      <c r="Z544" s="353"/>
      <c r="AA544" s="353"/>
      <c r="AB544" s="353"/>
      <c r="AC544" s="353"/>
      <c r="AD544" s="353"/>
      <c r="AE544" s="353"/>
      <c r="AF544" s="353"/>
      <c r="AG544" s="353"/>
      <c r="AH544" s="353"/>
      <c r="AI544" s="353"/>
      <c r="AJ544" s="353"/>
      <c r="AK544" s="353"/>
      <c r="AL544" s="353"/>
    </row>
    <row r="545" spans="1:38" s="153" customFormat="1" ht="12.5" x14ac:dyDescent="0.25">
      <c r="A545" s="355"/>
      <c r="L545" s="353"/>
      <c r="M545" s="353"/>
      <c r="N545" s="353"/>
      <c r="O545" s="353"/>
      <c r="P545" s="353"/>
      <c r="Q545" s="353"/>
      <c r="R545" s="353"/>
      <c r="S545" s="353"/>
      <c r="T545" s="353"/>
      <c r="U545" s="353"/>
      <c r="V545" s="353"/>
      <c r="W545" s="353"/>
      <c r="X545" s="353"/>
      <c r="Y545" s="353"/>
      <c r="Z545" s="353"/>
      <c r="AA545" s="353"/>
      <c r="AB545" s="353"/>
      <c r="AC545" s="353"/>
      <c r="AD545" s="353"/>
      <c r="AE545" s="353"/>
      <c r="AF545" s="353"/>
      <c r="AG545" s="353"/>
      <c r="AH545" s="353"/>
      <c r="AI545" s="353"/>
      <c r="AJ545" s="353"/>
      <c r="AK545" s="353"/>
      <c r="AL545" s="353"/>
    </row>
    <row r="546" spans="1:38" s="153" customFormat="1" ht="12.5" x14ac:dyDescent="0.25">
      <c r="A546" s="355"/>
      <c r="L546" s="353"/>
      <c r="M546" s="353"/>
      <c r="N546" s="353"/>
      <c r="O546" s="353"/>
      <c r="P546" s="353"/>
      <c r="Q546" s="353"/>
      <c r="R546" s="353"/>
      <c r="S546" s="353"/>
      <c r="T546" s="353"/>
      <c r="U546" s="353"/>
      <c r="V546" s="353"/>
      <c r="W546" s="353"/>
      <c r="X546" s="353"/>
      <c r="Y546" s="353"/>
      <c r="Z546" s="353"/>
      <c r="AA546" s="353"/>
      <c r="AB546" s="353"/>
      <c r="AC546" s="353"/>
      <c r="AD546" s="353"/>
      <c r="AE546" s="353"/>
      <c r="AF546" s="353"/>
      <c r="AG546" s="353"/>
      <c r="AH546" s="353"/>
      <c r="AI546" s="353"/>
      <c r="AJ546" s="353"/>
      <c r="AK546" s="353"/>
      <c r="AL546" s="353"/>
    </row>
    <row r="547" spans="1:38" s="153" customFormat="1" ht="12.5" x14ac:dyDescent="0.25">
      <c r="A547" s="355"/>
      <c r="L547" s="353"/>
      <c r="M547" s="353"/>
      <c r="N547" s="353"/>
      <c r="O547" s="353"/>
      <c r="P547" s="353"/>
      <c r="Q547" s="353"/>
      <c r="R547" s="353"/>
      <c r="S547" s="353"/>
      <c r="T547" s="353"/>
      <c r="U547" s="353"/>
      <c r="V547" s="353"/>
      <c r="W547" s="353"/>
      <c r="X547" s="353"/>
      <c r="Y547" s="353"/>
      <c r="Z547" s="353"/>
      <c r="AA547" s="353"/>
      <c r="AB547" s="353"/>
      <c r="AC547" s="353"/>
      <c r="AD547" s="353"/>
      <c r="AE547" s="353"/>
      <c r="AF547" s="353"/>
      <c r="AG547" s="353"/>
      <c r="AH547" s="353"/>
      <c r="AI547" s="353"/>
      <c r="AJ547" s="353"/>
      <c r="AK547" s="353"/>
      <c r="AL547" s="353"/>
    </row>
    <row r="548" spans="1:38" s="153" customFormat="1" ht="12.5" x14ac:dyDescent="0.25">
      <c r="A548" s="355"/>
      <c r="L548" s="353"/>
      <c r="M548" s="353"/>
      <c r="N548" s="353"/>
      <c r="O548" s="353"/>
      <c r="P548" s="353"/>
      <c r="Q548" s="353"/>
      <c r="R548" s="353"/>
      <c r="S548" s="353"/>
      <c r="T548" s="353"/>
      <c r="U548" s="353"/>
      <c r="V548" s="353"/>
      <c r="W548" s="353"/>
      <c r="X548" s="353"/>
      <c r="Y548" s="353"/>
      <c r="Z548" s="353"/>
      <c r="AA548" s="353"/>
      <c r="AB548" s="353"/>
      <c r="AC548" s="353"/>
      <c r="AD548" s="353"/>
      <c r="AE548" s="353"/>
      <c r="AF548" s="353"/>
      <c r="AG548" s="353"/>
      <c r="AH548" s="353"/>
      <c r="AI548" s="353"/>
      <c r="AJ548" s="353"/>
      <c r="AK548" s="353"/>
      <c r="AL548" s="353"/>
    </row>
    <row r="549" spans="1:38" s="153" customFormat="1" ht="12.5" x14ac:dyDescent="0.25">
      <c r="A549" s="355"/>
      <c r="L549" s="353"/>
      <c r="M549" s="353"/>
      <c r="N549" s="353"/>
      <c r="O549" s="353"/>
      <c r="P549" s="353"/>
      <c r="Q549" s="353"/>
      <c r="R549" s="353"/>
      <c r="S549" s="353"/>
      <c r="T549" s="353"/>
      <c r="U549" s="353"/>
      <c r="V549" s="353"/>
      <c r="W549" s="353"/>
      <c r="X549" s="353"/>
      <c r="Y549" s="353"/>
      <c r="Z549" s="353"/>
      <c r="AA549" s="353"/>
      <c r="AB549" s="353"/>
      <c r="AC549" s="353"/>
      <c r="AD549" s="353"/>
      <c r="AE549" s="353"/>
      <c r="AF549" s="353"/>
      <c r="AG549" s="353"/>
      <c r="AH549" s="353"/>
      <c r="AI549" s="353"/>
      <c r="AJ549" s="353"/>
      <c r="AK549" s="353"/>
      <c r="AL549" s="353"/>
    </row>
    <row r="550" spans="1:38" s="153" customFormat="1" ht="12.5" x14ac:dyDescent="0.25">
      <c r="A550" s="355"/>
      <c r="L550" s="353"/>
      <c r="M550" s="353"/>
      <c r="N550" s="353"/>
      <c r="O550" s="353"/>
      <c r="P550" s="353"/>
      <c r="Q550" s="353"/>
      <c r="R550" s="353"/>
      <c r="S550" s="353"/>
      <c r="T550" s="353"/>
      <c r="U550" s="353"/>
      <c r="V550" s="353"/>
      <c r="W550" s="353"/>
      <c r="X550" s="353"/>
      <c r="Y550" s="353"/>
      <c r="Z550" s="353"/>
      <c r="AA550" s="353"/>
      <c r="AB550" s="353"/>
      <c r="AC550" s="353"/>
      <c r="AD550" s="353"/>
      <c r="AE550" s="353"/>
      <c r="AF550" s="353"/>
      <c r="AG550" s="353"/>
      <c r="AH550" s="353"/>
      <c r="AI550" s="353"/>
      <c r="AJ550" s="353"/>
      <c r="AK550" s="353"/>
      <c r="AL550" s="353"/>
    </row>
    <row r="551" spans="1:38" s="153" customFormat="1" ht="12.5" x14ac:dyDescent="0.25">
      <c r="A551" s="355"/>
      <c r="L551" s="353"/>
      <c r="M551" s="353"/>
      <c r="N551" s="353"/>
      <c r="O551" s="353"/>
      <c r="P551" s="353"/>
      <c r="Q551" s="353"/>
      <c r="R551" s="353"/>
      <c r="S551" s="353"/>
      <c r="T551" s="353"/>
      <c r="U551" s="353"/>
      <c r="V551" s="353"/>
      <c r="W551" s="353"/>
      <c r="X551" s="353"/>
      <c r="Y551" s="353"/>
      <c r="Z551" s="353"/>
      <c r="AA551" s="353"/>
      <c r="AB551" s="353"/>
      <c r="AC551" s="353"/>
      <c r="AD551" s="353"/>
      <c r="AE551" s="353"/>
      <c r="AF551" s="353"/>
      <c r="AG551" s="353"/>
      <c r="AH551" s="353"/>
      <c r="AI551" s="353"/>
      <c r="AJ551" s="353"/>
      <c r="AK551" s="353"/>
      <c r="AL551" s="353"/>
    </row>
    <row r="552" spans="1:38" s="153" customFormat="1" ht="12.5" x14ac:dyDescent="0.25">
      <c r="A552" s="355"/>
      <c r="L552" s="353"/>
      <c r="M552" s="353"/>
      <c r="N552" s="353"/>
      <c r="O552" s="353"/>
      <c r="P552" s="353"/>
      <c r="Q552" s="353"/>
      <c r="R552" s="353"/>
      <c r="S552" s="353"/>
      <c r="T552" s="353"/>
      <c r="U552" s="353"/>
      <c r="V552" s="353"/>
      <c r="W552" s="353"/>
      <c r="X552" s="353"/>
      <c r="Y552" s="353"/>
      <c r="Z552" s="353"/>
      <c r="AA552" s="353"/>
      <c r="AB552" s="353"/>
      <c r="AC552" s="353"/>
      <c r="AD552" s="353"/>
      <c r="AE552" s="353"/>
      <c r="AF552" s="353"/>
      <c r="AG552" s="353"/>
      <c r="AH552" s="353"/>
      <c r="AI552" s="353"/>
      <c r="AJ552" s="353"/>
      <c r="AK552" s="353"/>
      <c r="AL552" s="353"/>
    </row>
    <row r="553" spans="1:38" s="153" customFormat="1" ht="12.5" x14ac:dyDescent="0.25">
      <c r="A553" s="355"/>
      <c r="L553" s="353"/>
      <c r="M553" s="353"/>
      <c r="N553" s="353"/>
      <c r="O553" s="353"/>
      <c r="P553" s="353"/>
      <c r="Q553" s="353"/>
      <c r="R553" s="353"/>
      <c r="S553" s="353"/>
      <c r="T553" s="353"/>
      <c r="U553" s="353"/>
      <c r="V553" s="353"/>
      <c r="W553" s="353"/>
      <c r="X553" s="353"/>
      <c r="Y553" s="353"/>
      <c r="Z553" s="353"/>
      <c r="AA553" s="353"/>
      <c r="AB553" s="353"/>
      <c r="AC553" s="353"/>
      <c r="AD553" s="353"/>
      <c r="AE553" s="353"/>
      <c r="AF553" s="353"/>
      <c r="AG553" s="353"/>
      <c r="AH553" s="353"/>
      <c r="AI553" s="353"/>
      <c r="AJ553" s="353"/>
      <c r="AK553" s="353"/>
      <c r="AL553" s="353"/>
    </row>
    <row r="554" spans="1:38" s="153" customFormat="1" ht="12.5" x14ac:dyDescent="0.25">
      <c r="A554" s="355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3"/>
    </row>
    <row r="555" spans="1:38" s="153" customFormat="1" ht="12.5" x14ac:dyDescent="0.25">
      <c r="A555" s="355"/>
      <c r="L555" s="353"/>
      <c r="M555" s="353"/>
      <c r="N555" s="353"/>
      <c r="O555" s="353"/>
      <c r="P555" s="353"/>
      <c r="Q555" s="353"/>
      <c r="R555" s="353"/>
      <c r="S555" s="353"/>
      <c r="T555" s="353"/>
      <c r="U555" s="353"/>
      <c r="V555" s="353"/>
      <c r="W555" s="353"/>
      <c r="X555" s="353"/>
      <c r="Y555" s="353"/>
      <c r="Z555" s="353"/>
      <c r="AA555" s="353"/>
      <c r="AB555" s="353"/>
      <c r="AC555" s="353"/>
      <c r="AD555" s="353"/>
      <c r="AE555" s="353"/>
      <c r="AF555" s="353"/>
      <c r="AG555" s="353"/>
      <c r="AH555" s="353"/>
      <c r="AI555" s="353"/>
      <c r="AJ555" s="353"/>
      <c r="AK555" s="353"/>
      <c r="AL555" s="353"/>
    </row>
    <row r="556" spans="1:38" s="153" customFormat="1" ht="12.5" x14ac:dyDescent="0.25">
      <c r="A556" s="355"/>
      <c r="L556" s="353"/>
      <c r="M556" s="353"/>
      <c r="N556" s="353"/>
      <c r="O556" s="353"/>
      <c r="P556" s="353"/>
      <c r="Q556" s="353"/>
      <c r="R556" s="353"/>
      <c r="S556" s="353"/>
      <c r="T556" s="353"/>
      <c r="U556" s="353"/>
      <c r="V556" s="353"/>
      <c r="W556" s="353"/>
      <c r="X556" s="353"/>
      <c r="Y556" s="353"/>
      <c r="Z556" s="353"/>
      <c r="AA556" s="353"/>
      <c r="AB556" s="353"/>
      <c r="AC556" s="353"/>
      <c r="AD556" s="353"/>
      <c r="AE556" s="353"/>
      <c r="AF556" s="353"/>
      <c r="AG556" s="353"/>
      <c r="AH556" s="353"/>
      <c r="AI556" s="353"/>
      <c r="AJ556" s="353"/>
      <c r="AK556" s="353"/>
      <c r="AL556" s="353"/>
    </row>
    <row r="557" spans="1:38" s="153" customFormat="1" ht="12.5" x14ac:dyDescent="0.25">
      <c r="A557" s="355"/>
      <c r="L557" s="353"/>
      <c r="M557" s="353"/>
      <c r="N557" s="353"/>
      <c r="O557" s="353"/>
      <c r="P557" s="353"/>
      <c r="Q557" s="353"/>
      <c r="R557" s="353"/>
      <c r="S557" s="353"/>
      <c r="T557" s="353"/>
      <c r="U557" s="353"/>
      <c r="V557" s="353"/>
      <c r="W557" s="353"/>
      <c r="X557" s="353"/>
      <c r="Y557" s="353"/>
      <c r="Z557" s="353"/>
      <c r="AA557" s="353"/>
      <c r="AB557" s="353"/>
      <c r="AC557" s="353"/>
      <c r="AD557" s="353"/>
      <c r="AE557" s="353"/>
      <c r="AF557" s="353"/>
      <c r="AG557" s="353"/>
      <c r="AH557" s="353"/>
      <c r="AI557" s="353"/>
      <c r="AJ557" s="353"/>
      <c r="AK557" s="353"/>
      <c r="AL557" s="353"/>
    </row>
    <row r="558" spans="1:38" s="153" customFormat="1" ht="12.5" x14ac:dyDescent="0.25">
      <c r="A558" s="355"/>
      <c r="L558" s="353"/>
      <c r="M558" s="353"/>
      <c r="N558" s="353"/>
      <c r="O558" s="353"/>
      <c r="P558" s="353"/>
      <c r="Q558" s="353"/>
      <c r="R558" s="353"/>
      <c r="S558" s="353"/>
      <c r="T558" s="353"/>
      <c r="U558" s="353"/>
      <c r="V558" s="353"/>
      <c r="W558" s="353"/>
      <c r="X558" s="353"/>
      <c r="Y558" s="353"/>
      <c r="Z558" s="353"/>
      <c r="AA558" s="353"/>
      <c r="AB558" s="353"/>
      <c r="AC558" s="353"/>
      <c r="AD558" s="353"/>
      <c r="AE558" s="353"/>
      <c r="AF558" s="353"/>
      <c r="AG558" s="353"/>
      <c r="AH558" s="353"/>
      <c r="AI558" s="353"/>
      <c r="AJ558" s="353"/>
      <c r="AK558" s="353"/>
      <c r="AL558" s="353"/>
    </row>
    <row r="559" spans="1:38" s="153" customFormat="1" ht="12.5" x14ac:dyDescent="0.25">
      <c r="A559" s="355"/>
      <c r="L559" s="353"/>
      <c r="M559" s="353"/>
      <c r="N559" s="353"/>
      <c r="O559" s="353"/>
      <c r="P559" s="353"/>
      <c r="Q559" s="353"/>
      <c r="R559" s="353"/>
      <c r="S559" s="353"/>
      <c r="T559" s="353"/>
      <c r="U559" s="353"/>
      <c r="V559" s="353"/>
      <c r="W559" s="353"/>
      <c r="X559" s="353"/>
      <c r="Y559" s="353"/>
      <c r="Z559" s="353"/>
      <c r="AA559" s="353"/>
      <c r="AB559" s="353"/>
      <c r="AC559" s="353"/>
      <c r="AD559" s="353"/>
      <c r="AE559" s="353"/>
      <c r="AF559" s="353"/>
      <c r="AG559" s="353"/>
      <c r="AH559" s="353"/>
      <c r="AI559" s="353"/>
      <c r="AJ559" s="353"/>
      <c r="AK559" s="353"/>
      <c r="AL559" s="353"/>
    </row>
    <row r="560" spans="1:38" s="153" customFormat="1" ht="12.5" x14ac:dyDescent="0.25">
      <c r="A560" s="355"/>
      <c r="L560" s="353"/>
      <c r="M560" s="353"/>
      <c r="N560" s="353"/>
      <c r="O560" s="353"/>
      <c r="P560" s="353"/>
      <c r="Q560" s="353"/>
      <c r="R560" s="353"/>
      <c r="S560" s="353"/>
      <c r="T560" s="353"/>
      <c r="U560" s="353"/>
      <c r="V560" s="353"/>
      <c r="W560" s="353"/>
      <c r="X560" s="353"/>
      <c r="Y560" s="353"/>
      <c r="Z560" s="353"/>
      <c r="AA560" s="353"/>
      <c r="AB560" s="353"/>
      <c r="AC560" s="353"/>
      <c r="AD560" s="353"/>
      <c r="AE560" s="353"/>
      <c r="AF560" s="353"/>
      <c r="AG560" s="353"/>
      <c r="AH560" s="353"/>
      <c r="AI560" s="353"/>
      <c r="AJ560" s="353"/>
      <c r="AK560" s="353"/>
      <c r="AL560" s="353"/>
    </row>
    <row r="561" spans="1:38" s="153" customFormat="1" ht="12.5" x14ac:dyDescent="0.25">
      <c r="A561" s="355"/>
      <c r="L561" s="353"/>
      <c r="M561" s="353"/>
      <c r="N561" s="353"/>
      <c r="O561" s="353"/>
      <c r="P561" s="353"/>
      <c r="Q561" s="353"/>
      <c r="R561" s="353"/>
      <c r="S561" s="353"/>
      <c r="T561" s="353"/>
      <c r="U561" s="353"/>
      <c r="V561" s="353"/>
      <c r="W561" s="353"/>
      <c r="X561" s="353"/>
      <c r="Y561" s="353"/>
      <c r="Z561" s="353"/>
      <c r="AA561" s="353"/>
      <c r="AB561" s="353"/>
      <c r="AC561" s="353"/>
      <c r="AD561" s="353"/>
      <c r="AE561" s="353"/>
      <c r="AF561" s="353"/>
      <c r="AG561" s="353"/>
      <c r="AH561" s="353"/>
      <c r="AI561" s="353"/>
      <c r="AJ561" s="353"/>
      <c r="AK561" s="353"/>
      <c r="AL561" s="353"/>
    </row>
    <row r="562" spans="1:38" s="153" customFormat="1" ht="12.5" x14ac:dyDescent="0.25">
      <c r="A562" s="355"/>
      <c r="L562" s="353"/>
      <c r="M562" s="353"/>
      <c r="N562" s="353"/>
      <c r="O562" s="353"/>
      <c r="P562" s="353"/>
      <c r="Q562" s="353"/>
      <c r="R562" s="353"/>
      <c r="S562" s="353"/>
      <c r="T562" s="353"/>
      <c r="U562" s="353"/>
      <c r="V562" s="353"/>
      <c r="W562" s="353"/>
      <c r="X562" s="353"/>
      <c r="Y562" s="353"/>
      <c r="Z562" s="353"/>
      <c r="AA562" s="353"/>
      <c r="AB562" s="353"/>
      <c r="AC562" s="353"/>
      <c r="AD562" s="353"/>
      <c r="AE562" s="353"/>
      <c r="AF562" s="353"/>
      <c r="AG562" s="353"/>
      <c r="AH562" s="353"/>
      <c r="AI562" s="353"/>
      <c r="AJ562" s="353"/>
      <c r="AK562" s="353"/>
      <c r="AL562" s="353"/>
    </row>
    <row r="563" spans="1:38" s="153" customFormat="1" ht="12.5" x14ac:dyDescent="0.25">
      <c r="A563" s="355"/>
      <c r="L563" s="353"/>
      <c r="M563" s="353"/>
      <c r="N563" s="353"/>
      <c r="O563" s="353"/>
      <c r="P563" s="353"/>
      <c r="Q563" s="353"/>
      <c r="R563" s="353"/>
      <c r="S563" s="353"/>
      <c r="T563" s="353"/>
      <c r="U563" s="353"/>
      <c r="V563" s="353"/>
      <c r="W563" s="353"/>
      <c r="X563" s="353"/>
      <c r="Y563" s="353"/>
      <c r="Z563" s="353"/>
      <c r="AA563" s="353"/>
      <c r="AB563" s="353"/>
      <c r="AC563" s="353"/>
      <c r="AD563" s="353"/>
      <c r="AE563" s="353"/>
      <c r="AF563" s="353"/>
      <c r="AG563" s="353"/>
      <c r="AH563" s="353"/>
      <c r="AI563" s="353"/>
      <c r="AJ563" s="353"/>
      <c r="AK563" s="353"/>
      <c r="AL563" s="353"/>
    </row>
    <row r="564" spans="1:38" s="153" customFormat="1" ht="12.5" x14ac:dyDescent="0.25">
      <c r="A564" s="355"/>
      <c r="L564" s="353"/>
      <c r="M564" s="353"/>
      <c r="N564" s="353"/>
      <c r="O564" s="353"/>
      <c r="P564" s="353"/>
      <c r="Q564" s="353"/>
      <c r="R564" s="353"/>
      <c r="S564" s="353"/>
      <c r="T564" s="353"/>
      <c r="U564" s="353"/>
      <c r="V564" s="353"/>
      <c r="W564" s="353"/>
      <c r="X564" s="353"/>
      <c r="Y564" s="353"/>
      <c r="Z564" s="353"/>
      <c r="AA564" s="353"/>
      <c r="AB564" s="353"/>
      <c r="AC564" s="353"/>
      <c r="AD564" s="353"/>
      <c r="AE564" s="353"/>
      <c r="AF564" s="353"/>
      <c r="AG564" s="353"/>
      <c r="AH564" s="353"/>
      <c r="AI564" s="353"/>
      <c r="AJ564" s="353"/>
      <c r="AK564" s="353"/>
      <c r="AL564" s="353"/>
    </row>
    <row r="565" spans="1:38" s="153" customFormat="1" ht="12.5" x14ac:dyDescent="0.25">
      <c r="A565" s="355"/>
      <c r="L565" s="353"/>
      <c r="M565" s="353"/>
      <c r="N565" s="353"/>
      <c r="O565" s="353"/>
      <c r="P565" s="353"/>
      <c r="Q565" s="353"/>
      <c r="R565" s="353"/>
      <c r="S565" s="353"/>
      <c r="T565" s="353"/>
      <c r="U565" s="353"/>
      <c r="V565" s="353"/>
      <c r="W565" s="353"/>
      <c r="X565" s="353"/>
      <c r="Y565" s="353"/>
      <c r="Z565" s="353"/>
      <c r="AA565" s="353"/>
      <c r="AB565" s="353"/>
      <c r="AC565" s="353"/>
      <c r="AD565" s="353"/>
      <c r="AE565" s="353"/>
      <c r="AF565" s="353"/>
      <c r="AG565" s="353"/>
      <c r="AH565" s="353"/>
      <c r="AI565" s="353"/>
      <c r="AJ565" s="353"/>
      <c r="AK565" s="353"/>
      <c r="AL565" s="353"/>
    </row>
    <row r="566" spans="1:38" s="153" customFormat="1" ht="12.5" x14ac:dyDescent="0.25">
      <c r="A566" s="355"/>
      <c r="L566" s="353"/>
      <c r="M566" s="353"/>
      <c r="N566" s="353"/>
      <c r="O566" s="353"/>
      <c r="P566" s="353"/>
      <c r="Q566" s="353"/>
      <c r="R566" s="353"/>
      <c r="S566" s="353"/>
      <c r="T566" s="353"/>
      <c r="U566" s="353"/>
      <c r="V566" s="353"/>
      <c r="W566" s="353"/>
      <c r="X566" s="353"/>
      <c r="Y566" s="353"/>
      <c r="Z566" s="353"/>
      <c r="AA566" s="353"/>
      <c r="AB566" s="353"/>
      <c r="AC566" s="353"/>
      <c r="AD566" s="353"/>
      <c r="AE566" s="353"/>
      <c r="AF566" s="353"/>
      <c r="AG566" s="353"/>
      <c r="AH566" s="353"/>
      <c r="AI566" s="353"/>
      <c r="AJ566" s="353"/>
      <c r="AK566" s="353"/>
      <c r="AL566" s="353"/>
    </row>
    <row r="567" spans="1:38" s="153" customFormat="1" ht="12.5" x14ac:dyDescent="0.25">
      <c r="A567" s="355"/>
      <c r="L567" s="353"/>
      <c r="M567" s="353"/>
      <c r="N567" s="353"/>
      <c r="O567" s="353"/>
      <c r="P567" s="353"/>
      <c r="Q567" s="353"/>
      <c r="R567" s="353"/>
      <c r="S567" s="353"/>
      <c r="T567" s="353"/>
      <c r="U567" s="353"/>
      <c r="V567" s="353"/>
      <c r="W567" s="353"/>
      <c r="X567" s="353"/>
      <c r="Y567" s="353"/>
      <c r="Z567" s="353"/>
      <c r="AA567" s="353"/>
      <c r="AB567" s="353"/>
      <c r="AC567" s="353"/>
      <c r="AD567" s="353"/>
      <c r="AE567" s="353"/>
      <c r="AF567" s="353"/>
      <c r="AG567" s="353"/>
      <c r="AH567" s="353"/>
      <c r="AI567" s="353"/>
      <c r="AJ567" s="353"/>
      <c r="AK567" s="353"/>
      <c r="AL567" s="353"/>
    </row>
    <row r="568" spans="1:38" s="153" customFormat="1" ht="12.5" x14ac:dyDescent="0.25">
      <c r="A568" s="355"/>
      <c r="L568" s="353"/>
      <c r="M568" s="353"/>
      <c r="N568" s="353"/>
      <c r="O568" s="353"/>
      <c r="P568" s="353"/>
      <c r="Q568" s="353"/>
      <c r="R568" s="353"/>
      <c r="S568" s="353"/>
      <c r="T568" s="353"/>
      <c r="U568" s="353"/>
      <c r="V568" s="353"/>
      <c r="W568" s="353"/>
      <c r="X568" s="353"/>
      <c r="Y568" s="353"/>
      <c r="Z568" s="353"/>
      <c r="AA568" s="353"/>
      <c r="AB568" s="353"/>
      <c r="AC568" s="353"/>
      <c r="AD568" s="353"/>
      <c r="AE568" s="353"/>
      <c r="AF568" s="353"/>
      <c r="AG568" s="353"/>
      <c r="AH568" s="353"/>
      <c r="AI568" s="353"/>
      <c r="AJ568" s="353"/>
      <c r="AK568" s="353"/>
      <c r="AL568" s="353"/>
    </row>
    <row r="569" spans="1:38" s="153" customFormat="1" ht="12.5" x14ac:dyDescent="0.25">
      <c r="A569" s="355"/>
      <c r="L569" s="353"/>
      <c r="M569" s="353"/>
      <c r="N569" s="353"/>
      <c r="O569" s="353"/>
      <c r="P569" s="353"/>
      <c r="Q569" s="353"/>
      <c r="R569" s="353"/>
      <c r="S569" s="353"/>
      <c r="T569" s="353"/>
      <c r="U569" s="353"/>
      <c r="V569" s="353"/>
      <c r="W569" s="353"/>
      <c r="X569" s="353"/>
      <c r="Y569" s="353"/>
      <c r="Z569" s="353"/>
      <c r="AA569" s="353"/>
      <c r="AB569" s="353"/>
      <c r="AC569" s="353"/>
      <c r="AD569" s="353"/>
      <c r="AE569" s="353"/>
      <c r="AF569" s="353"/>
      <c r="AG569" s="353"/>
      <c r="AH569" s="353"/>
      <c r="AI569" s="353"/>
      <c r="AJ569" s="353"/>
      <c r="AK569" s="353"/>
      <c r="AL569" s="353"/>
    </row>
    <row r="570" spans="1:38" s="153" customFormat="1" ht="12.5" x14ac:dyDescent="0.25">
      <c r="A570" s="355"/>
      <c r="L570" s="353"/>
      <c r="M570" s="353"/>
      <c r="N570" s="353"/>
      <c r="O570" s="353"/>
      <c r="P570" s="353"/>
      <c r="Q570" s="353"/>
      <c r="R570" s="353"/>
      <c r="S570" s="353"/>
      <c r="T570" s="353"/>
      <c r="U570" s="353"/>
      <c r="V570" s="353"/>
      <c r="W570" s="353"/>
      <c r="X570" s="353"/>
      <c r="Y570" s="353"/>
      <c r="Z570" s="353"/>
      <c r="AA570" s="353"/>
      <c r="AB570" s="353"/>
      <c r="AC570" s="353"/>
      <c r="AD570" s="353"/>
      <c r="AE570" s="353"/>
      <c r="AF570" s="353"/>
      <c r="AG570" s="353"/>
      <c r="AH570" s="353"/>
      <c r="AI570" s="353"/>
      <c r="AJ570" s="353"/>
      <c r="AK570" s="353"/>
      <c r="AL570" s="353"/>
    </row>
    <row r="571" spans="1:38" s="153" customFormat="1" ht="12.5" x14ac:dyDescent="0.25">
      <c r="A571" s="355"/>
      <c r="L571" s="353"/>
      <c r="M571" s="353"/>
      <c r="N571" s="353"/>
      <c r="O571" s="353"/>
      <c r="P571" s="353"/>
      <c r="Q571" s="353"/>
      <c r="R571" s="353"/>
      <c r="S571" s="353"/>
      <c r="T571" s="353"/>
      <c r="U571" s="353"/>
      <c r="V571" s="353"/>
      <c r="W571" s="353"/>
      <c r="X571" s="353"/>
      <c r="Y571" s="353"/>
      <c r="Z571" s="353"/>
      <c r="AA571" s="353"/>
      <c r="AB571" s="353"/>
      <c r="AC571" s="353"/>
      <c r="AD571" s="353"/>
      <c r="AE571" s="353"/>
      <c r="AF571" s="353"/>
      <c r="AG571" s="353"/>
      <c r="AH571" s="353"/>
      <c r="AI571" s="353"/>
      <c r="AJ571" s="353"/>
      <c r="AK571" s="353"/>
      <c r="AL571" s="353"/>
    </row>
    <row r="572" spans="1:38" s="153" customFormat="1" ht="12.5" x14ac:dyDescent="0.25">
      <c r="A572" s="355"/>
      <c r="L572" s="353"/>
      <c r="M572" s="353"/>
      <c r="N572" s="353"/>
      <c r="O572" s="353"/>
      <c r="P572" s="353"/>
      <c r="Q572" s="353"/>
      <c r="R572" s="353"/>
      <c r="S572" s="353"/>
      <c r="T572" s="353"/>
      <c r="U572" s="353"/>
      <c r="V572" s="353"/>
      <c r="W572" s="353"/>
      <c r="X572" s="353"/>
      <c r="Y572" s="353"/>
      <c r="Z572" s="353"/>
      <c r="AA572" s="353"/>
      <c r="AB572" s="353"/>
      <c r="AC572" s="353"/>
      <c r="AD572" s="353"/>
      <c r="AE572" s="353"/>
      <c r="AF572" s="353"/>
      <c r="AG572" s="353"/>
      <c r="AH572" s="353"/>
      <c r="AI572" s="353"/>
      <c r="AJ572" s="353"/>
      <c r="AK572" s="353"/>
      <c r="AL572" s="353"/>
    </row>
    <row r="573" spans="1:38" s="153" customFormat="1" ht="12.5" x14ac:dyDescent="0.25">
      <c r="A573" s="355"/>
      <c r="L573" s="353"/>
      <c r="M573" s="353"/>
      <c r="N573" s="353"/>
      <c r="O573" s="353"/>
      <c r="P573" s="353"/>
      <c r="Q573" s="353"/>
      <c r="R573" s="353"/>
      <c r="S573" s="353"/>
      <c r="T573" s="353"/>
      <c r="U573" s="353"/>
      <c r="V573" s="353"/>
      <c r="W573" s="353"/>
      <c r="X573" s="353"/>
      <c r="Y573" s="353"/>
      <c r="Z573" s="353"/>
      <c r="AA573" s="353"/>
      <c r="AB573" s="353"/>
      <c r="AC573" s="353"/>
      <c r="AD573" s="353"/>
      <c r="AE573" s="353"/>
      <c r="AF573" s="353"/>
      <c r="AG573" s="353"/>
      <c r="AH573" s="353"/>
      <c r="AI573" s="353"/>
      <c r="AJ573" s="353"/>
      <c r="AK573" s="353"/>
      <c r="AL573" s="353"/>
    </row>
    <row r="574" spans="1:38" s="153" customFormat="1" ht="12.5" x14ac:dyDescent="0.25">
      <c r="A574" s="355"/>
      <c r="L574" s="353"/>
      <c r="M574" s="353"/>
      <c r="N574" s="353"/>
      <c r="O574" s="353"/>
      <c r="P574" s="353"/>
      <c r="Q574" s="353"/>
      <c r="R574" s="353"/>
      <c r="S574" s="353"/>
      <c r="T574" s="353"/>
      <c r="U574" s="353"/>
      <c r="V574" s="353"/>
      <c r="W574" s="353"/>
      <c r="X574" s="353"/>
      <c r="Y574" s="353"/>
      <c r="Z574" s="353"/>
      <c r="AA574" s="353"/>
      <c r="AB574" s="353"/>
      <c r="AC574" s="353"/>
      <c r="AD574" s="353"/>
      <c r="AE574" s="353"/>
      <c r="AF574" s="353"/>
      <c r="AG574" s="353"/>
      <c r="AH574" s="353"/>
      <c r="AI574" s="353"/>
      <c r="AJ574" s="353"/>
      <c r="AK574" s="353"/>
      <c r="AL574" s="353"/>
    </row>
    <row r="575" spans="1:38" s="153" customFormat="1" ht="12.5" x14ac:dyDescent="0.25">
      <c r="A575" s="355"/>
      <c r="L575" s="353"/>
      <c r="M575" s="353"/>
      <c r="N575" s="353"/>
      <c r="O575" s="353"/>
      <c r="P575" s="353"/>
      <c r="Q575" s="353"/>
      <c r="R575" s="353"/>
      <c r="S575" s="353"/>
      <c r="T575" s="353"/>
      <c r="U575" s="353"/>
      <c r="V575" s="353"/>
      <c r="W575" s="353"/>
      <c r="X575" s="353"/>
      <c r="Y575" s="353"/>
      <c r="Z575" s="353"/>
      <c r="AA575" s="353"/>
      <c r="AB575" s="353"/>
      <c r="AC575" s="353"/>
      <c r="AD575" s="353"/>
      <c r="AE575" s="353"/>
      <c r="AF575" s="353"/>
      <c r="AG575" s="353"/>
      <c r="AH575" s="353"/>
      <c r="AI575" s="353"/>
      <c r="AJ575" s="353"/>
      <c r="AK575" s="353"/>
      <c r="AL575" s="353"/>
    </row>
    <row r="576" spans="1:38" s="153" customFormat="1" ht="12.5" x14ac:dyDescent="0.25">
      <c r="A576" s="355"/>
      <c r="L576" s="353"/>
      <c r="M576" s="353"/>
      <c r="N576" s="353"/>
      <c r="O576" s="353"/>
      <c r="P576" s="353"/>
      <c r="Q576" s="353"/>
      <c r="R576" s="353"/>
      <c r="S576" s="353"/>
      <c r="T576" s="353"/>
      <c r="U576" s="353"/>
      <c r="V576" s="353"/>
      <c r="W576" s="353"/>
      <c r="X576" s="353"/>
      <c r="Y576" s="353"/>
      <c r="Z576" s="353"/>
      <c r="AA576" s="353"/>
      <c r="AB576" s="353"/>
      <c r="AC576" s="353"/>
      <c r="AD576" s="353"/>
      <c r="AE576" s="353"/>
      <c r="AF576" s="353"/>
      <c r="AG576" s="353"/>
      <c r="AH576" s="353"/>
      <c r="AI576" s="353"/>
      <c r="AJ576" s="353"/>
      <c r="AK576" s="353"/>
      <c r="AL576" s="353"/>
    </row>
    <row r="577" spans="1:38" s="153" customFormat="1" ht="12.5" x14ac:dyDescent="0.25">
      <c r="A577" s="355"/>
      <c r="L577" s="353"/>
      <c r="M577" s="353"/>
      <c r="N577" s="353"/>
      <c r="O577" s="353"/>
      <c r="P577" s="353"/>
      <c r="Q577" s="353"/>
      <c r="R577" s="353"/>
      <c r="S577" s="353"/>
      <c r="T577" s="353"/>
      <c r="U577" s="353"/>
      <c r="V577" s="353"/>
      <c r="W577" s="353"/>
      <c r="X577" s="353"/>
      <c r="Y577" s="353"/>
      <c r="Z577" s="353"/>
      <c r="AA577" s="353"/>
      <c r="AB577" s="353"/>
      <c r="AC577" s="353"/>
      <c r="AD577" s="353"/>
      <c r="AE577" s="353"/>
      <c r="AF577" s="353"/>
      <c r="AG577" s="353"/>
      <c r="AH577" s="353"/>
      <c r="AI577" s="353"/>
      <c r="AJ577" s="353"/>
      <c r="AK577" s="353"/>
      <c r="AL577" s="353"/>
    </row>
    <row r="578" spans="1:38" s="153" customFormat="1" ht="12.5" x14ac:dyDescent="0.25">
      <c r="A578" s="355"/>
      <c r="L578" s="353"/>
      <c r="M578" s="353"/>
      <c r="N578" s="353"/>
      <c r="O578" s="353"/>
      <c r="P578" s="353"/>
      <c r="Q578" s="353"/>
      <c r="R578" s="353"/>
      <c r="S578" s="353"/>
      <c r="T578" s="353"/>
      <c r="U578" s="353"/>
      <c r="V578" s="353"/>
      <c r="W578" s="353"/>
      <c r="X578" s="353"/>
      <c r="Y578" s="353"/>
      <c r="Z578" s="353"/>
      <c r="AA578" s="353"/>
      <c r="AB578" s="353"/>
      <c r="AC578" s="353"/>
      <c r="AD578" s="353"/>
      <c r="AE578" s="353"/>
      <c r="AF578" s="353"/>
      <c r="AG578" s="353"/>
      <c r="AH578" s="353"/>
      <c r="AI578" s="353"/>
      <c r="AJ578" s="353"/>
      <c r="AK578" s="353"/>
      <c r="AL578" s="353"/>
    </row>
    <row r="579" spans="1:38" s="153" customFormat="1" ht="12.5" x14ac:dyDescent="0.25">
      <c r="A579" s="355"/>
      <c r="L579" s="353"/>
      <c r="M579" s="353"/>
      <c r="N579" s="353"/>
      <c r="O579" s="353"/>
      <c r="P579" s="353"/>
      <c r="Q579" s="353"/>
      <c r="R579" s="353"/>
      <c r="S579" s="353"/>
      <c r="T579" s="353"/>
      <c r="U579" s="353"/>
      <c r="V579" s="353"/>
      <c r="W579" s="353"/>
      <c r="X579" s="353"/>
      <c r="Y579" s="353"/>
      <c r="Z579" s="353"/>
      <c r="AA579" s="353"/>
      <c r="AB579" s="353"/>
      <c r="AC579" s="353"/>
      <c r="AD579" s="353"/>
      <c r="AE579" s="353"/>
      <c r="AF579" s="353"/>
      <c r="AG579" s="353"/>
      <c r="AH579" s="353"/>
      <c r="AI579" s="353"/>
      <c r="AJ579" s="353"/>
      <c r="AK579" s="353"/>
      <c r="AL579" s="353"/>
    </row>
    <row r="580" spans="1:38" s="153" customFormat="1" ht="12.5" x14ac:dyDescent="0.25">
      <c r="A580" s="355"/>
      <c r="L580" s="353"/>
      <c r="M580" s="353"/>
      <c r="N580" s="353"/>
      <c r="O580" s="353"/>
      <c r="P580" s="353"/>
      <c r="Q580" s="353"/>
      <c r="R580" s="353"/>
      <c r="S580" s="353"/>
      <c r="T580" s="353"/>
      <c r="U580" s="353"/>
      <c r="V580" s="353"/>
      <c r="W580" s="353"/>
      <c r="X580" s="353"/>
      <c r="Y580" s="353"/>
      <c r="Z580" s="353"/>
      <c r="AA580" s="353"/>
      <c r="AB580" s="353"/>
      <c r="AC580" s="353"/>
      <c r="AD580" s="353"/>
      <c r="AE580" s="353"/>
      <c r="AF580" s="353"/>
      <c r="AG580" s="353"/>
      <c r="AH580" s="353"/>
      <c r="AI580" s="353"/>
      <c r="AJ580" s="353"/>
      <c r="AK580" s="353"/>
      <c r="AL580" s="353"/>
    </row>
    <row r="581" spans="1:38" s="153" customFormat="1" ht="12.5" x14ac:dyDescent="0.25">
      <c r="A581" s="355"/>
      <c r="L581" s="353"/>
      <c r="M581" s="353"/>
      <c r="N581" s="353"/>
      <c r="O581" s="353"/>
      <c r="P581" s="353"/>
      <c r="Q581" s="353"/>
      <c r="R581" s="353"/>
      <c r="S581" s="353"/>
      <c r="T581" s="353"/>
      <c r="U581" s="353"/>
      <c r="V581" s="353"/>
      <c r="W581" s="353"/>
      <c r="X581" s="353"/>
      <c r="Y581" s="353"/>
      <c r="Z581" s="353"/>
      <c r="AA581" s="353"/>
      <c r="AB581" s="353"/>
      <c r="AC581" s="353"/>
      <c r="AD581" s="353"/>
      <c r="AE581" s="353"/>
      <c r="AF581" s="353"/>
      <c r="AG581" s="353"/>
      <c r="AH581" s="353"/>
      <c r="AI581" s="353"/>
      <c r="AJ581" s="353"/>
      <c r="AK581" s="353"/>
      <c r="AL581" s="353"/>
    </row>
    <row r="582" spans="1:38" s="153" customFormat="1" ht="12.5" x14ac:dyDescent="0.25">
      <c r="A582" s="355"/>
      <c r="L582" s="353"/>
      <c r="M582" s="353"/>
      <c r="N582" s="353"/>
      <c r="O582" s="353"/>
      <c r="P582" s="353"/>
      <c r="Q582" s="353"/>
      <c r="R582" s="353"/>
      <c r="S582" s="353"/>
      <c r="T582" s="353"/>
      <c r="U582" s="353"/>
      <c r="V582" s="353"/>
      <c r="W582" s="353"/>
      <c r="X582" s="353"/>
      <c r="Y582" s="353"/>
      <c r="Z582" s="353"/>
      <c r="AA582" s="353"/>
      <c r="AB582" s="353"/>
      <c r="AC582" s="353"/>
      <c r="AD582" s="353"/>
      <c r="AE582" s="353"/>
      <c r="AF582" s="353"/>
      <c r="AG582" s="353"/>
      <c r="AH582" s="353"/>
      <c r="AI582" s="353"/>
      <c r="AJ582" s="353"/>
      <c r="AK582" s="353"/>
      <c r="AL582" s="353"/>
    </row>
    <row r="583" spans="1:38" s="153" customFormat="1" ht="12.5" x14ac:dyDescent="0.25">
      <c r="A583" s="355"/>
      <c r="L583" s="353"/>
      <c r="M583" s="353"/>
      <c r="N583" s="353"/>
      <c r="O583" s="353"/>
      <c r="P583" s="353"/>
      <c r="Q583" s="353"/>
      <c r="R583" s="353"/>
      <c r="S583" s="353"/>
      <c r="T583" s="353"/>
      <c r="U583" s="353"/>
      <c r="V583" s="353"/>
      <c r="W583" s="353"/>
      <c r="X583" s="353"/>
      <c r="Y583" s="353"/>
      <c r="Z583" s="353"/>
      <c r="AA583" s="353"/>
      <c r="AB583" s="353"/>
      <c r="AC583" s="353"/>
      <c r="AD583" s="353"/>
      <c r="AE583" s="353"/>
      <c r="AF583" s="353"/>
      <c r="AG583" s="353"/>
      <c r="AH583" s="353"/>
      <c r="AI583" s="353"/>
      <c r="AJ583" s="353"/>
      <c r="AK583" s="353"/>
      <c r="AL583" s="353"/>
    </row>
    <row r="584" spans="1:38" s="153" customFormat="1" ht="12.5" x14ac:dyDescent="0.25">
      <c r="A584" s="355"/>
      <c r="L584" s="353"/>
      <c r="M584" s="353"/>
      <c r="N584" s="353"/>
      <c r="O584" s="353"/>
      <c r="P584" s="353"/>
      <c r="Q584" s="353"/>
      <c r="R584" s="353"/>
      <c r="S584" s="353"/>
      <c r="T584" s="353"/>
      <c r="U584" s="353"/>
      <c r="V584" s="353"/>
      <c r="W584" s="353"/>
      <c r="X584" s="353"/>
      <c r="Y584" s="353"/>
      <c r="Z584" s="353"/>
      <c r="AA584" s="353"/>
      <c r="AB584" s="353"/>
      <c r="AC584" s="353"/>
      <c r="AD584" s="353"/>
      <c r="AE584" s="353"/>
      <c r="AF584" s="353"/>
      <c r="AG584" s="353"/>
      <c r="AH584" s="353"/>
      <c r="AI584" s="353"/>
      <c r="AJ584" s="353"/>
      <c r="AK584" s="353"/>
      <c r="AL584" s="353"/>
    </row>
    <row r="585" spans="1:38" s="153" customFormat="1" ht="12.5" x14ac:dyDescent="0.25">
      <c r="A585" s="355"/>
      <c r="L585" s="353"/>
      <c r="M585" s="353"/>
      <c r="N585" s="353"/>
      <c r="O585" s="353"/>
      <c r="P585" s="353"/>
      <c r="Q585" s="353"/>
      <c r="R585" s="353"/>
      <c r="S585" s="353"/>
      <c r="T585" s="353"/>
      <c r="U585" s="353"/>
      <c r="V585" s="353"/>
      <c r="W585" s="353"/>
      <c r="X585" s="353"/>
      <c r="Y585" s="353"/>
      <c r="Z585" s="353"/>
      <c r="AA585" s="353"/>
      <c r="AB585" s="353"/>
      <c r="AC585" s="353"/>
      <c r="AD585" s="353"/>
      <c r="AE585" s="353"/>
      <c r="AF585" s="353"/>
      <c r="AG585" s="353"/>
      <c r="AH585" s="353"/>
      <c r="AI585" s="353"/>
      <c r="AJ585" s="353"/>
      <c r="AK585" s="353"/>
      <c r="AL585" s="353"/>
    </row>
    <row r="586" spans="1:38" s="153" customFormat="1" ht="12.5" x14ac:dyDescent="0.25">
      <c r="A586" s="355"/>
      <c r="L586" s="353"/>
      <c r="M586" s="353"/>
      <c r="N586" s="353"/>
      <c r="O586" s="353"/>
      <c r="P586" s="353"/>
      <c r="Q586" s="353"/>
      <c r="R586" s="353"/>
      <c r="S586" s="353"/>
      <c r="T586" s="353"/>
      <c r="U586" s="353"/>
      <c r="V586" s="353"/>
      <c r="W586" s="353"/>
      <c r="X586" s="353"/>
      <c r="Y586" s="353"/>
      <c r="Z586" s="353"/>
      <c r="AA586" s="353"/>
      <c r="AB586" s="353"/>
      <c r="AC586" s="353"/>
      <c r="AD586" s="353"/>
      <c r="AE586" s="353"/>
      <c r="AF586" s="353"/>
      <c r="AG586" s="353"/>
      <c r="AH586" s="353"/>
      <c r="AI586" s="353"/>
      <c r="AJ586" s="353"/>
      <c r="AK586" s="353"/>
      <c r="AL586" s="353"/>
    </row>
    <row r="587" spans="1:38" s="153" customFormat="1" ht="12.5" x14ac:dyDescent="0.25">
      <c r="A587" s="355"/>
      <c r="L587" s="353"/>
      <c r="M587" s="353"/>
      <c r="N587" s="353"/>
      <c r="O587" s="353"/>
      <c r="P587" s="353"/>
      <c r="Q587" s="353"/>
      <c r="R587" s="353"/>
      <c r="S587" s="353"/>
      <c r="T587" s="353"/>
      <c r="U587" s="353"/>
      <c r="V587" s="353"/>
      <c r="W587" s="353"/>
      <c r="X587" s="353"/>
      <c r="Y587" s="353"/>
      <c r="Z587" s="353"/>
      <c r="AA587" s="353"/>
      <c r="AB587" s="353"/>
      <c r="AC587" s="353"/>
      <c r="AD587" s="353"/>
      <c r="AE587" s="353"/>
      <c r="AF587" s="353"/>
      <c r="AG587" s="353"/>
      <c r="AH587" s="353"/>
      <c r="AI587" s="353"/>
      <c r="AJ587" s="353"/>
      <c r="AK587" s="353"/>
      <c r="AL587" s="353"/>
    </row>
    <row r="588" spans="1:38" s="153" customFormat="1" ht="12.5" x14ac:dyDescent="0.25">
      <c r="A588" s="355"/>
      <c r="L588" s="353"/>
      <c r="M588" s="353"/>
      <c r="N588" s="353"/>
      <c r="O588" s="353"/>
      <c r="P588" s="353"/>
      <c r="Q588" s="353"/>
      <c r="R588" s="353"/>
      <c r="S588" s="353"/>
      <c r="T588" s="353"/>
      <c r="U588" s="353"/>
      <c r="V588" s="353"/>
      <c r="W588" s="353"/>
      <c r="X588" s="353"/>
      <c r="Y588" s="353"/>
      <c r="Z588" s="353"/>
      <c r="AA588" s="353"/>
      <c r="AB588" s="353"/>
      <c r="AC588" s="353"/>
      <c r="AD588" s="353"/>
      <c r="AE588" s="353"/>
      <c r="AF588" s="353"/>
      <c r="AG588" s="353"/>
      <c r="AH588" s="353"/>
      <c r="AI588" s="353"/>
      <c r="AJ588" s="353"/>
      <c r="AK588" s="353"/>
      <c r="AL588" s="353"/>
    </row>
    <row r="589" spans="1:38" s="153" customFormat="1" ht="12.5" x14ac:dyDescent="0.25">
      <c r="A589" s="355"/>
      <c r="L589" s="353"/>
      <c r="M589" s="353"/>
      <c r="N589" s="353"/>
      <c r="O589" s="353"/>
      <c r="P589" s="353"/>
      <c r="Q589" s="353"/>
      <c r="R589" s="353"/>
      <c r="S589" s="353"/>
      <c r="T589" s="353"/>
      <c r="U589" s="353"/>
      <c r="V589" s="353"/>
      <c r="W589" s="353"/>
      <c r="X589" s="353"/>
      <c r="Y589" s="353"/>
      <c r="Z589" s="353"/>
      <c r="AA589" s="353"/>
      <c r="AB589" s="353"/>
      <c r="AC589" s="353"/>
      <c r="AD589" s="353"/>
      <c r="AE589" s="353"/>
      <c r="AF589" s="353"/>
      <c r="AG589" s="353"/>
      <c r="AH589" s="353"/>
      <c r="AI589" s="353"/>
      <c r="AJ589" s="353"/>
      <c r="AK589" s="353"/>
      <c r="AL589" s="353"/>
    </row>
    <row r="590" spans="1:38" s="153" customFormat="1" ht="12.5" x14ac:dyDescent="0.25">
      <c r="A590" s="355"/>
      <c r="L590" s="353"/>
      <c r="M590" s="353"/>
      <c r="N590" s="353"/>
      <c r="O590" s="353"/>
      <c r="P590" s="353"/>
      <c r="Q590" s="353"/>
      <c r="R590" s="353"/>
      <c r="S590" s="353"/>
      <c r="T590" s="353"/>
      <c r="U590" s="353"/>
      <c r="V590" s="353"/>
      <c r="W590" s="353"/>
      <c r="X590" s="353"/>
      <c r="Y590" s="353"/>
      <c r="Z590" s="353"/>
      <c r="AA590" s="353"/>
      <c r="AB590" s="353"/>
      <c r="AC590" s="353"/>
      <c r="AD590" s="353"/>
      <c r="AE590" s="353"/>
      <c r="AF590" s="353"/>
      <c r="AG590" s="353"/>
      <c r="AH590" s="353"/>
      <c r="AI590" s="353"/>
      <c r="AJ590" s="353"/>
      <c r="AK590" s="353"/>
      <c r="AL590" s="353"/>
    </row>
    <row r="591" spans="1:38" s="153" customFormat="1" ht="12.5" x14ac:dyDescent="0.25">
      <c r="A591" s="355"/>
      <c r="L591" s="353"/>
      <c r="M591" s="353"/>
      <c r="N591" s="353"/>
      <c r="O591" s="353"/>
      <c r="P591" s="353"/>
      <c r="Q591" s="353"/>
      <c r="R591" s="353"/>
      <c r="S591" s="353"/>
      <c r="T591" s="353"/>
      <c r="U591" s="353"/>
      <c r="V591" s="353"/>
      <c r="W591" s="353"/>
      <c r="X591" s="353"/>
      <c r="Y591" s="353"/>
      <c r="Z591" s="353"/>
      <c r="AA591" s="353"/>
      <c r="AB591" s="353"/>
      <c r="AC591" s="353"/>
      <c r="AD591" s="353"/>
      <c r="AE591" s="353"/>
      <c r="AF591" s="353"/>
      <c r="AG591" s="353"/>
      <c r="AH591" s="353"/>
      <c r="AI591" s="353"/>
      <c r="AJ591" s="353"/>
      <c r="AK591" s="353"/>
      <c r="AL591" s="353"/>
    </row>
    <row r="592" spans="1:38" s="153" customFormat="1" ht="12.5" x14ac:dyDescent="0.25">
      <c r="A592" s="355"/>
      <c r="L592" s="353"/>
      <c r="M592" s="353"/>
      <c r="N592" s="353"/>
      <c r="O592" s="353"/>
      <c r="P592" s="353"/>
      <c r="Q592" s="353"/>
      <c r="R592" s="353"/>
      <c r="S592" s="353"/>
      <c r="T592" s="353"/>
      <c r="U592" s="353"/>
      <c r="V592" s="353"/>
      <c r="W592" s="353"/>
      <c r="X592" s="353"/>
      <c r="Y592" s="353"/>
      <c r="Z592" s="353"/>
      <c r="AA592" s="353"/>
      <c r="AB592" s="353"/>
      <c r="AC592" s="353"/>
      <c r="AD592" s="353"/>
      <c r="AE592" s="353"/>
      <c r="AF592" s="353"/>
      <c r="AG592" s="353"/>
      <c r="AH592" s="353"/>
      <c r="AI592" s="353"/>
      <c r="AJ592" s="353"/>
      <c r="AK592" s="353"/>
      <c r="AL592" s="353"/>
    </row>
    <row r="593" spans="1:38" s="153" customFormat="1" ht="12.5" x14ac:dyDescent="0.25">
      <c r="A593" s="355"/>
      <c r="L593" s="353"/>
      <c r="M593" s="353"/>
      <c r="N593" s="353"/>
      <c r="O593" s="353"/>
      <c r="P593" s="353"/>
      <c r="Q593" s="353"/>
      <c r="R593" s="353"/>
      <c r="S593" s="353"/>
      <c r="T593" s="353"/>
      <c r="U593" s="353"/>
      <c r="V593" s="353"/>
      <c r="W593" s="353"/>
      <c r="X593" s="353"/>
      <c r="Y593" s="353"/>
      <c r="Z593" s="353"/>
      <c r="AA593" s="353"/>
      <c r="AB593" s="353"/>
      <c r="AC593" s="353"/>
      <c r="AD593" s="353"/>
      <c r="AE593" s="353"/>
      <c r="AF593" s="353"/>
      <c r="AG593" s="353"/>
      <c r="AH593" s="353"/>
      <c r="AI593" s="353"/>
      <c r="AJ593" s="353"/>
      <c r="AK593" s="353"/>
      <c r="AL593" s="353"/>
    </row>
    <row r="594" spans="1:38" s="153" customFormat="1" ht="12.5" x14ac:dyDescent="0.25">
      <c r="A594" s="355"/>
      <c r="L594" s="353"/>
      <c r="M594" s="353"/>
      <c r="N594" s="353"/>
      <c r="O594" s="353"/>
      <c r="P594" s="353"/>
      <c r="Q594" s="353"/>
      <c r="R594" s="353"/>
      <c r="S594" s="353"/>
      <c r="T594" s="353"/>
      <c r="U594" s="353"/>
      <c r="V594" s="353"/>
      <c r="W594" s="353"/>
      <c r="X594" s="353"/>
      <c r="Y594" s="353"/>
      <c r="Z594" s="353"/>
      <c r="AA594" s="353"/>
      <c r="AB594" s="353"/>
      <c r="AC594" s="353"/>
      <c r="AD594" s="353"/>
      <c r="AE594" s="353"/>
      <c r="AF594" s="353"/>
      <c r="AG594" s="353"/>
      <c r="AH594" s="353"/>
      <c r="AI594" s="353"/>
      <c r="AJ594" s="353"/>
      <c r="AK594" s="353"/>
      <c r="AL594" s="353"/>
    </row>
    <row r="595" spans="1:38" s="153" customFormat="1" ht="12.5" x14ac:dyDescent="0.25">
      <c r="A595" s="355"/>
      <c r="L595" s="353"/>
      <c r="M595" s="353"/>
      <c r="N595" s="353"/>
      <c r="O595" s="353"/>
      <c r="P595" s="353"/>
      <c r="Q595" s="353"/>
      <c r="R595" s="353"/>
      <c r="S595" s="353"/>
      <c r="T595" s="353"/>
      <c r="U595" s="353"/>
      <c r="V595" s="353"/>
      <c r="W595" s="353"/>
      <c r="X595" s="353"/>
      <c r="Y595" s="353"/>
      <c r="Z595" s="353"/>
      <c r="AA595" s="353"/>
      <c r="AB595" s="353"/>
      <c r="AC595" s="353"/>
      <c r="AD595" s="353"/>
      <c r="AE595" s="353"/>
      <c r="AF595" s="353"/>
      <c r="AG595" s="353"/>
      <c r="AH595" s="353"/>
      <c r="AI595" s="353"/>
      <c r="AJ595" s="353"/>
      <c r="AK595" s="353"/>
      <c r="AL595" s="353"/>
    </row>
    <row r="596" spans="1:38" s="153" customFormat="1" ht="12.5" x14ac:dyDescent="0.25">
      <c r="A596" s="355"/>
      <c r="L596" s="353"/>
      <c r="M596" s="353"/>
      <c r="N596" s="353"/>
      <c r="O596" s="353"/>
      <c r="P596" s="353"/>
      <c r="Q596" s="353"/>
      <c r="R596" s="353"/>
      <c r="S596" s="353"/>
      <c r="T596" s="353"/>
      <c r="U596" s="353"/>
      <c r="V596" s="353"/>
      <c r="W596" s="353"/>
      <c r="X596" s="353"/>
      <c r="Y596" s="353"/>
      <c r="Z596" s="353"/>
      <c r="AA596" s="353"/>
      <c r="AB596" s="353"/>
      <c r="AC596" s="353"/>
      <c r="AD596" s="353"/>
      <c r="AE596" s="353"/>
      <c r="AF596" s="353"/>
      <c r="AG596" s="353"/>
      <c r="AH596" s="353"/>
      <c r="AI596" s="353"/>
      <c r="AJ596" s="353"/>
      <c r="AK596" s="353"/>
      <c r="AL596" s="353"/>
    </row>
    <row r="597" spans="1:38" s="153" customFormat="1" ht="12.5" x14ac:dyDescent="0.25">
      <c r="A597" s="355"/>
      <c r="L597" s="353"/>
      <c r="M597" s="353"/>
      <c r="N597" s="353"/>
      <c r="O597" s="353"/>
      <c r="P597" s="353"/>
      <c r="Q597" s="353"/>
      <c r="R597" s="353"/>
      <c r="S597" s="353"/>
      <c r="T597" s="353"/>
      <c r="U597" s="353"/>
      <c r="V597" s="353"/>
      <c r="W597" s="353"/>
      <c r="X597" s="353"/>
      <c r="Y597" s="353"/>
      <c r="Z597" s="353"/>
      <c r="AA597" s="353"/>
      <c r="AB597" s="353"/>
      <c r="AC597" s="353"/>
      <c r="AD597" s="353"/>
      <c r="AE597" s="353"/>
      <c r="AF597" s="353"/>
      <c r="AG597" s="353"/>
      <c r="AH597" s="353"/>
      <c r="AI597" s="353"/>
      <c r="AJ597" s="353"/>
      <c r="AK597" s="353"/>
      <c r="AL597" s="353"/>
    </row>
    <row r="598" spans="1:38" s="153" customFormat="1" ht="12.5" x14ac:dyDescent="0.25">
      <c r="A598" s="355"/>
      <c r="L598" s="353"/>
      <c r="M598" s="353"/>
      <c r="N598" s="353"/>
      <c r="O598" s="353"/>
      <c r="P598" s="353"/>
      <c r="Q598" s="353"/>
      <c r="R598" s="353"/>
      <c r="S598" s="353"/>
      <c r="T598" s="353"/>
      <c r="U598" s="353"/>
      <c r="V598" s="353"/>
      <c r="W598" s="353"/>
      <c r="X598" s="353"/>
      <c r="Y598" s="353"/>
      <c r="Z598" s="353"/>
      <c r="AA598" s="353"/>
      <c r="AB598" s="353"/>
      <c r="AC598" s="353"/>
      <c r="AD598" s="353"/>
      <c r="AE598" s="353"/>
      <c r="AF598" s="353"/>
      <c r="AG598" s="353"/>
      <c r="AH598" s="353"/>
      <c r="AI598" s="353"/>
      <c r="AJ598" s="353"/>
      <c r="AK598" s="353"/>
      <c r="AL598" s="353"/>
    </row>
    <row r="599" spans="1:38" s="153" customFormat="1" ht="12.5" x14ac:dyDescent="0.25">
      <c r="A599" s="355"/>
      <c r="L599" s="353"/>
      <c r="M599" s="353"/>
      <c r="N599" s="353"/>
      <c r="O599" s="353"/>
      <c r="P599" s="353"/>
      <c r="Q599" s="353"/>
      <c r="R599" s="353"/>
      <c r="S599" s="353"/>
      <c r="T599" s="353"/>
      <c r="U599" s="353"/>
      <c r="V599" s="353"/>
      <c r="W599" s="353"/>
      <c r="X599" s="353"/>
      <c r="Y599" s="353"/>
      <c r="Z599" s="353"/>
      <c r="AA599" s="353"/>
      <c r="AB599" s="353"/>
      <c r="AC599" s="353"/>
      <c r="AD599" s="353"/>
      <c r="AE599" s="353"/>
      <c r="AF599" s="353"/>
      <c r="AG599" s="353"/>
      <c r="AH599" s="353"/>
      <c r="AI599" s="353"/>
      <c r="AJ599" s="353"/>
      <c r="AK599" s="353"/>
      <c r="AL599" s="353"/>
    </row>
    <row r="600" spans="1:38" s="153" customFormat="1" ht="12.5" x14ac:dyDescent="0.25">
      <c r="A600" s="355"/>
      <c r="L600" s="353"/>
      <c r="M600" s="353"/>
      <c r="N600" s="353"/>
      <c r="O600" s="353"/>
      <c r="P600" s="353"/>
      <c r="Q600" s="353"/>
      <c r="R600" s="353"/>
      <c r="S600" s="353"/>
      <c r="T600" s="353"/>
      <c r="U600" s="353"/>
      <c r="V600" s="353"/>
      <c r="W600" s="353"/>
      <c r="X600" s="353"/>
      <c r="Y600" s="353"/>
      <c r="Z600" s="353"/>
      <c r="AA600" s="353"/>
      <c r="AB600" s="353"/>
      <c r="AC600" s="353"/>
      <c r="AD600" s="353"/>
      <c r="AE600" s="353"/>
      <c r="AF600" s="353"/>
      <c r="AG600" s="353"/>
      <c r="AH600" s="353"/>
      <c r="AI600" s="353"/>
      <c r="AJ600" s="353"/>
      <c r="AK600" s="353"/>
      <c r="AL600" s="353"/>
    </row>
    <row r="601" spans="1:38" s="153" customFormat="1" ht="12.5" x14ac:dyDescent="0.25">
      <c r="A601" s="355"/>
      <c r="L601" s="353"/>
      <c r="M601" s="353"/>
      <c r="N601" s="353"/>
      <c r="O601" s="353"/>
      <c r="P601" s="353"/>
      <c r="Q601" s="353"/>
      <c r="R601" s="353"/>
      <c r="S601" s="353"/>
      <c r="T601" s="353"/>
      <c r="U601" s="353"/>
      <c r="V601" s="353"/>
      <c r="W601" s="353"/>
      <c r="X601" s="353"/>
      <c r="Y601" s="353"/>
      <c r="Z601" s="353"/>
      <c r="AA601" s="353"/>
      <c r="AB601" s="353"/>
      <c r="AC601" s="353"/>
      <c r="AD601" s="353"/>
      <c r="AE601" s="353"/>
      <c r="AF601" s="353"/>
      <c r="AG601" s="353"/>
      <c r="AH601" s="353"/>
      <c r="AI601" s="353"/>
      <c r="AJ601" s="353"/>
      <c r="AK601" s="353"/>
      <c r="AL601" s="353"/>
    </row>
    <row r="602" spans="1:38" s="153" customFormat="1" ht="12.5" x14ac:dyDescent="0.25">
      <c r="A602" s="355"/>
      <c r="L602" s="353"/>
      <c r="M602" s="353"/>
      <c r="N602" s="353"/>
      <c r="O602" s="353"/>
      <c r="P602" s="353"/>
      <c r="Q602" s="353"/>
      <c r="R602" s="353"/>
      <c r="S602" s="353"/>
      <c r="T602" s="353"/>
      <c r="U602" s="353"/>
      <c r="V602" s="353"/>
      <c r="W602" s="353"/>
      <c r="X602" s="353"/>
      <c r="Y602" s="353"/>
      <c r="Z602" s="353"/>
      <c r="AA602" s="353"/>
      <c r="AB602" s="353"/>
      <c r="AC602" s="353"/>
      <c r="AD602" s="353"/>
      <c r="AE602" s="353"/>
      <c r="AF602" s="353"/>
      <c r="AG602" s="353"/>
      <c r="AH602" s="353"/>
      <c r="AI602" s="353"/>
      <c r="AJ602" s="353"/>
      <c r="AK602" s="353"/>
      <c r="AL602" s="353"/>
    </row>
    <row r="603" spans="1:38" s="153" customFormat="1" ht="12.5" x14ac:dyDescent="0.25">
      <c r="A603" s="355"/>
      <c r="L603" s="353"/>
      <c r="M603" s="353"/>
      <c r="N603" s="353"/>
      <c r="O603" s="353"/>
      <c r="P603" s="353"/>
      <c r="Q603" s="353"/>
      <c r="R603" s="353"/>
      <c r="S603" s="353"/>
      <c r="T603" s="353"/>
      <c r="U603" s="353"/>
      <c r="V603" s="353"/>
      <c r="W603" s="353"/>
      <c r="X603" s="353"/>
      <c r="Y603" s="353"/>
      <c r="Z603" s="353"/>
      <c r="AA603" s="353"/>
      <c r="AB603" s="353"/>
      <c r="AC603" s="353"/>
      <c r="AD603" s="353"/>
      <c r="AE603" s="353"/>
      <c r="AF603" s="353"/>
      <c r="AG603" s="353"/>
      <c r="AH603" s="353"/>
      <c r="AI603" s="353"/>
      <c r="AJ603" s="353"/>
      <c r="AK603" s="353"/>
      <c r="AL603" s="353"/>
    </row>
    <row r="604" spans="1:38" s="153" customFormat="1" ht="12.5" x14ac:dyDescent="0.25">
      <c r="A604" s="355"/>
      <c r="L604" s="353"/>
      <c r="M604" s="353"/>
      <c r="N604" s="353"/>
      <c r="O604" s="353"/>
      <c r="P604" s="353"/>
      <c r="Q604" s="353"/>
      <c r="R604" s="353"/>
      <c r="S604" s="353"/>
      <c r="T604" s="353"/>
      <c r="U604" s="353"/>
      <c r="V604" s="353"/>
      <c r="W604" s="353"/>
      <c r="X604" s="353"/>
      <c r="Y604" s="353"/>
      <c r="Z604" s="353"/>
      <c r="AA604" s="353"/>
      <c r="AB604" s="353"/>
      <c r="AC604" s="353"/>
      <c r="AD604" s="353"/>
      <c r="AE604" s="353"/>
      <c r="AF604" s="353"/>
      <c r="AG604" s="353"/>
      <c r="AH604" s="353"/>
      <c r="AI604" s="353"/>
      <c r="AJ604" s="353"/>
      <c r="AK604" s="353"/>
      <c r="AL604" s="353"/>
    </row>
    <row r="605" spans="1:38" s="153" customFormat="1" ht="12.5" x14ac:dyDescent="0.25">
      <c r="A605" s="355"/>
      <c r="L605" s="353"/>
      <c r="M605" s="353"/>
      <c r="N605" s="353"/>
      <c r="O605" s="353"/>
      <c r="P605" s="353"/>
      <c r="Q605" s="353"/>
      <c r="R605" s="353"/>
      <c r="S605" s="353"/>
      <c r="T605" s="353"/>
      <c r="U605" s="353"/>
      <c r="V605" s="353"/>
      <c r="W605" s="353"/>
      <c r="X605" s="353"/>
      <c r="Y605" s="353"/>
      <c r="Z605" s="353"/>
      <c r="AA605" s="353"/>
      <c r="AB605" s="353"/>
      <c r="AC605" s="353"/>
      <c r="AD605" s="353"/>
      <c r="AE605" s="353"/>
      <c r="AF605" s="353"/>
      <c r="AG605" s="353"/>
      <c r="AH605" s="353"/>
      <c r="AI605" s="353"/>
      <c r="AJ605" s="353"/>
      <c r="AK605" s="353"/>
      <c r="AL605" s="353"/>
    </row>
    <row r="606" spans="1:38" s="153" customFormat="1" ht="12.5" x14ac:dyDescent="0.25">
      <c r="A606" s="355"/>
      <c r="L606" s="353"/>
      <c r="M606" s="353"/>
      <c r="N606" s="353"/>
      <c r="O606" s="353"/>
      <c r="P606" s="353"/>
      <c r="Q606" s="353"/>
      <c r="R606" s="353"/>
      <c r="S606" s="353"/>
      <c r="T606" s="353"/>
      <c r="U606" s="353"/>
      <c r="V606" s="353"/>
      <c r="W606" s="353"/>
      <c r="X606" s="353"/>
      <c r="Y606" s="353"/>
      <c r="Z606" s="353"/>
      <c r="AA606" s="353"/>
      <c r="AB606" s="353"/>
      <c r="AC606" s="353"/>
      <c r="AD606" s="353"/>
      <c r="AE606" s="353"/>
      <c r="AF606" s="353"/>
      <c r="AG606" s="353"/>
      <c r="AH606" s="353"/>
      <c r="AI606" s="353"/>
      <c r="AJ606" s="353"/>
      <c r="AK606" s="353"/>
      <c r="AL606" s="353"/>
    </row>
    <row r="607" spans="1:38" s="153" customFormat="1" ht="12.5" x14ac:dyDescent="0.25">
      <c r="A607" s="355"/>
      <c r="L607" s="353"/>
      <c r="M607" s="353"/>
      <c r="N607" s="353"/>
      <c r="O607" s="353"/>
      <c r="P607" s="353"/>
      <c r="Q607" s="353"/>
      <c r="R607" s="353"/>
      <c r="S607" s="353"/>
      <c r="T607" s="353"/>
      <c r="U607" s="353"/>
      <c r="V607" s="353"/>
      <c r="W607" s="353"/>
      <c r="X607" s="353"/>
      <c r="Y607" s="353"/>
      <c r="Z607" s="353"/>
      <c r="AA607" s="353"/>
      <c r="AB607" s="353"/>
      <c r="AC607" s="353"/>
      <c r="AD607" s="353"/>
      <c r="AE607" s="353"/>
      <c r="AF607" s="353"/>
      <c r="AG607" s="353"/>
      <c r="AH607" s="353"/>
      <c r="AI607" s="353"/>
      <c r="AJ607" s="353"/>
      <c r="AK607" s="353"/>
      <c r="AL607" s="353"/>
    </row>
    <row r="608" spans="1:38" s="153" customFormat="1" ht="12.5" x14ac:dyDescent="0.25">
      <c r="A608" s="355"/>
      <c r="L608" s="353"/>
      <c r="M608" s="353"/>
      <c r="N608" s="353"/>
      <c r="O608" s="353"/>
      <c r="P608" s="353"/>
      <c r="Q608" s="353"/>
      <c r="R608" s="353"/>
      <c r="S608" s="353"/>
      <c r="T608" s="353"/>
      <c r="U608" s="353"/>
      <c r="V608" s="353"/>
      <c r="W608" s="353"/>
      <c r="X608" s="353"/>
      <c r="Y608" s="353"/>
      <c r="Z608" s="353"/>
      <c r="AA608" s="353"/>
      <c r="AB608" s="353"/>
      <c r="AC608" s="353"/>
      <c r="AD608" s="353"/>
      <c r="AE608" s="353"/>
      <c r="AF608" s="353"/>
      <c r="AG608" s="353"/>
      <c r="AH608" s="353"/>
      <c r="AI608" s="353"/>
      <c r="AJ608" s="353"/>
      <c r="AK608" s="353"/>
      <c r="AL608" s="353"/>
    </row>
    <row r="609" spans="1:38" s="153" customFormat="1" ht="12.5" x14ac:dyDescent="0.25">
      <c r="A609" s="355"/>
      <c r="L609" s="353"/>
      <c r="M609" s="353"/>
      <c r="N609" s="353"/>
      <c r="O609" s="353"/>
      <c r="P609" s="353"/>
      <c r="Q609" s="353"/>
      <c r="R609" s="353"/>
      <c r="S609" s="353"/>
      <c r="T609" s="353"/>
      <c r="U609" s="353"/>
      <c r="V609" s="353"/>
      <c r="W609" s="353"/>
      <c r="X609" s="353"/>
      <c r="Y609" s="353"/>
      <c r="Z609" s="353"/>
      <c r="AA609" s="353"/>
      <c r="AB609" s="353"/>
      <c r="AC609" s="353"/>
      <c r="AD609" s="353"/>
      <c r="AE609" s="353"/>
      <c r="AF609" s="353"/>
      <c r="AG609" s="353"/>
      <c r="AH609" s="353"/>
      <c r="AI609" s="353"/>
      <c r="AJ609" s="353"/>
      <c r="AK609" s="353"/>
      <c r="AL609" s="353"/>
    </row>
    <row r="610" spans="1:38" s="153" customFormat="1" ht="12.5" x14ac:dyDescent="0.25">
      <c r="A610" s="355"/>
      <c r="L610" s="353"/>
      <c r="M610" s="353"/>
      <c r="N610" s="353"/>
      <c r="O610" s="353"/>
      <c r="P610" s="353"/>
      <c r="Q610" s="353"/>
      <c r="R610" s="353"/>
      <c r="S610" s="353"/>
      <c r="T610" s="353"/>
      <c r="U610" s="353"/>
      <c r="V610" s="353"/>
      <c r="W610" s="353"/>
      <c r="X610" s="353"/>
      <c r="Y610" s="353"/>
      <c r="Z610" s="353"/>
      <c r="AA610" s="353"/>
      <c r="AB610" s="353"/>
      <c r="AC610" s="353"/>
      <c r="AD610" s="353"/>
      <c r="AE610" s="353"/>
      <c r="AF610" s="353"/>
      <c r="AG610" s="353"/>
      <c r="AH610" s="353"/>
      <c r="AI610" s="353"/>
      <c r="AJ610" s="353"/>
      <c r="AK610" s="353"/>
      <c r="AL610" s="353"/>
    </row>
    <row r="611" spans="1:38" s="153" customFormat="1" ht="12.5" x14ac:dyDescent="0.25">
      <c r="A611" s="355"/>
      <c r="L611" s="353"/>
      <c r="M611" s="353"/>
      <c r="N611" s="353"/>
      <c r="O611" s="353"/>
      <c r="P611" s="353"/>
      <c r="Q611" s="353"/>
      <c r="R611" s="353"/>
      <c r="S611" s="353"/>
      <c r="T611" s="353"/>
      <c r="U611" s="353"/>
      <c r="V611" s="353"/>
      <c r="W611" s="353"/>
      <c r="X611" s="353"/>
      <c r="Y611" s="353"/>
      <c r="Z611" s="353"/>
      <c r="AA611" s="353"/>
      <c r="AB611" s="353"/>
      <c r="AC611" s="353"/>
      <c r="AD611" s="353"/>
      <c r="AE611" s="353"/>
      <c r="AF611" s="353"/>
      <c r="AG611" s="353"/>
      <c r="AH611" s="353"/>
      <c r="AI611" s="353"/>
      <c r="AJ611" s="353"/>
      <c r="AK611" s="353"/>
      <c r="AL611" s="353"/>
    </row>
    <row r="612" spans="1:38" s="153" customFormat="1" ht="12.5" x14ac:dyDescent="0.25">
      <c r="A612" s="355"/>
      <c r="L612" s="353"/>
      <c r="M612" s="353"/>
      <c r="N612" s="353"/>
      <c r="O612" s="353"/>
      <c r="P612" s="353"/>
      <c r="Q612" s="353"/>
      <c r="R612" s="353"/>
      <c r="S612" s="353"/>
      <c r="T612" s="353"/>
      <c r="U612" s="353"/>
      <c r="V612" s="353"/>
      <c r="W612" s="353"/>
      <c r="X612" s="353"/>
      <c r="Y612" s="353"/>
      <c r="Z612" s="353"/>
      <c r="AA612" s="353"/>
      <c r="AB612" s="353"/>
      <c r="AC612" s="353"/>
      <c r="AD612" s="353"/>
      <c r="AE612" s="353"/>
      <c r="AF612" s="353"/>
      <c r="AG612" s="353"/>
      <c r="AH612" s="353"/>
      <c r="AI612" s="353"/>
      <c r="AJ612" s="353"/>
      <c r="AK612" s="353"/>
      <c r="AL612" s="353"/>
    </row>
    <row r="613" spans="1:38" s="153" customFormat="1" ht="12.5" x14ac:dyDescent="0.25">
      <c r="A613" s="355"/>
      <c r="L613" s="353"/>
      <c r="M613" s="353"/>
      <c r="N613" s="353"/>
      <c r="O613" s="353"/>
      <c r="P613" s="353"/>
      <c r="Q613" s="353"/>
      <c r="R613" s="353"/>
      <c r="S613" s="353"/>
      <c r="T613" s="353"/>
      <c r="U613" s="353"/>
      <c r="V613" s="353"/>
      <c r="W613" s="353"/>
      <c r="X613" s="353"/>
      <c r="Y613" s="353"/>
      <c r="Z613" s="353"/>
      <c r="AA613" s="353"/>
      <c r="AB613" s="353"/>
      <c r="AC613" s="353"/>
      <c r="AD613" s="353"/>
      <c r="AE613" s="353"/>
      <c r="AF613" s="353"/>
      <c r="AG613" s="353"/>
      <c r="AH613" s="353"/>
      <c r="AI613" s="353"/>
      <c r="AJ613" s="353"/>
      <c r="AK613" s="353"/>
      <c r="AL613" s="353"/>
    </row>
    <row r="614" spans="1:38" s="153" customFormat="1" ht="12.5" x14ac:dyDescent="0.25">
      <c r="A614" s="355"/>
      <c r="L614" s="353"/>
      <c r="M614" s="353"/>
      <c r="N614" s="353"/>
      <c r="O614" s="353"/>
      <c r="P614" s="353"/>
      <c r="Q614" s="353"/>
      <c r="R614" s="353"/>
      <c r="S614" s="353"/>
      <c r="T614" s="353"/>
      <c r="U614" s="353"/>
      <c r="V614" s="353"/>
      <c r="W614" s="353"/>
      <c r="X614" s="353"/>
      <c r="Y614" s="353"/>
      <c r="Z614" s="353"/>
      <c r="AA614" s="353"/>
      <c r="AB614" s="353"/>
      <c r="AC614" s="353"/>
      <c r="AD614" s="353"/>
      <c r="AE614" s="353"/>
      <c r="AF614" s="353"/>
      <c r="AG614" s="353"/>
      <c r="AH614" s="353"/>
      <c r="AI614" s="353"/>
      <c r="AJ614" s="353"/>
      <c r="AK614" s="353"/>
      <c r="AL614" s="353"/>
    </row>
    <row r="615" spans="1:38" s="153" customFormat="1" ht="12.5" x14ac:dyDescent="0.25">
      <c r="A615" s="355"/>
      <c r="L615" s="353"/>
      <c r="M615" s="353"/>
      <c r="N615" s="353"/>
      <c r="O615" s="353"/>
      <c r="P615" s="353"/>
      <c r="Q615" s="353"/>
      <c r="R615" s="353"/>
      <c r="S615" s="353"/>
      <c r="T615" s="353"/>
      <c r="U615" s="353"/>
      <c r="V615" s="353"/>
      <c r="W615" s="353"/>
      <c r="X615" s="353"/>
      <c r="Y615" s="353"/>
      <c r="Z615" s="353"/>
      <c r="AA615" s="353"/>
      <c r="AB615" s="353"/>
      <c r="AC615" s="353"/>
      <c r="AD615" s="353"/>
      <c r="AE615" s="353"/>
      <c r="AF615" s="353"/>
      <c r="AG615" s="353"/>
      <c r="AH615" s="353"/>
      <c r="AI615" s="353"/>
      <c r="AJ615" s="353"/>
      <c r="AK615" s="353"/>
      <c r="AL615" s="353"/>
    </row>
    <row r="616" spans="1:38" s="153" customFormat="1" ht="12.5" x14ac:dyDescent="0.25">
      <c r="A616" s="355"/>
      <c r="L616" s="353"/>
      <c r="M616" s="353"/>
      <c r="N616" s="353"/>
      <c r="O616" s="353"/>
      <c r="P616" s="353"/>
      <c r="Q616" s="353"/>
      <c r="R616" s="353"/>
      <c r="S616" s="353"/>
      <c r="T616" s="353"/>
      <c r="U616" s="353"/>
      <c r="V616" s="353"/>
      <c r="W616" s="353"/>
      <c r="X616" s="353"/>
      <c r="Y616" s="353"/>
      <c r="Z616" s="353"/>
      <c r="AA616" s="353"/>
      <c r="AB616" s="353"/>
      <c r="AC616" s="353"/>
      <c r="AD616" s="353"/>
      <c r="AE616" s="353"/>
      <c r="AF616" s="353"/>
      <c r="AG616" s="353"/>
      <c r="AH616" s="353"/>
      <c r="AI616" s="353"/>
      <c r="AJ616" s="353"/>
      <c r="AK616" s="353"/>
      <c r="AL616" s="353"/>
    </row>
    <row r="617" spans="1:38" s="153" customFormat="1" ht="12.5" x14ac:dyDescent="0.25">
      <c r="A617" s="355"/>
      <c r="L617" s="353"/>
      <c r="M617" s="353"/>
      <c r="N617" s="353"/>
      <c r="O617" s="353"/>
      <c r="P617" s="353"/>
      <c r="Q617" s="353"/>
      <c r="R617" s="353"/>
      <c r="S617" s="353"/>
      <c r="T617" s="353"/>
      <c r="U617" s="353"/>
      <c r="V617" s="353"/>
      <c r="W617" s="353"/>
      <c r="X617" s="353"/>
      <c r="Y617" s="353"/>
      <c r="Z617" s="353"/>
      <c r="AA617" s="353"/>
      <c r="AB617" s="353"/>
      <c r="AC617" s="353"/>
      <c r="AD617" s="353"/>
      <c r="AE617" s="353"/>
      <c r="AF617" s="353"/>
      <c r="AG617" s="353"/>
      <c r="AH617" s="353"/>
      <c r="AI617" s="353"/>
      <c r="AJ617" s="353"/>
      <c r="AK617" s="353"/>
      <c r="AL617" s="353"/>
    </row>
    <row r="618" spans="1:38" s="153" customFormat="1" ht="12.5" x14ac:dyDescent="0.25">
      <c r="A618" s="355"/>
      <c r="L618" s="353"/>
      <c r="M618" s="353"/>
      <c r="N618" s="353"/>
      <c r="O618" s="353"/>
      <c r="P618" s="353"/>
      <c r="Q618" s="353"/>
      <c r="R618" s="353"/>
      <c r="S618" s="353"/>
      <c r="T618" s="353"/>
      <c r="U618" s="353"/>
      <c r="V618" s="353"/>
      <c r="W618" s="353"/>
      <c r="X618" s="353"/>
      <c r="Y618" s="353"/>
      <c r="Z618" s="353"/>
      <c r="AA618" s="353"/>
      <c r="AB618" s="353"/>
      <c r="AC618" s="353"/>
      <c r="AD618" s="353"/>
      <c r="AE618" s="353"/>
      <c r="AF618" s="353"/>
      <c r="AG618" s="353"/>
      <c r="AH618" s="353"/>
      <c r="AI618" s="353"/>
      <c r="AJ618" s="353"/>
      <c r="AK618" s="353"/>
      <c r="AL618" s="353"/>
    </row>
    <row r="619" spans="1:38" s="153" customFormat="1" ht="12.5" x14ac:dyDescent="0.25">
      <c r="A619" s="355"/>
      <c r="L619" s="353"/>
      <c r="M619" s="353"/>
      <c r="N619" s="353"/>
      <c r="O619" s="353"/>
      <c r="P619" s="353"/>
      <c r="Q619" s="353"/>
      <c r="R619" s="353"/>
      <c r="S619" s="353"/>
      <c r="T619" s="353"/>
      <c r="U619" s="353"/>
      <c r="V619" s="353"/>
      <c r="W619" s="353"/>
      <c r="X619" s="353"/>
      <c r="Y619" s="353"/>
      <c r="Z619" s="353"/>
      <c r="AA619" s="353"/>
      <c r="AB619" s="353"/>
      <c r="AC619" s="353"/>
      <c r="AD619" s="353"/>
      <c r="AE619" s="353"/>
      <c r="AF619" s="353"/>
      <c r="AG619" s="353"/>
      <c r="AH619" s="353"/>
      <c r="AI619" s="353"/>
      <c r="AJ619" s="353"/>
      <c r="AK619" s="353"/>
      <c r="AL619" s="353"/>
    </row>
    <row r="620" spans="1:38" s="153" customFormat="1" ht="12.5" x14ac:dyDescent="0.25">
      <c r="A620" s="355"/>
      <c r="L620" s="353"/>
      <c r="M620" s="353"/>
      <c r="N620" s="353"/>
      <c r="O620" s="353"/>
      <c r="P620" s="353"/>
      <c r="Q620" s="353"/>
      <c r="R620" s="353"/>
      <c r="S620" s="353"/>
      <c r="T620" s="353"/>
      <c r="U620" s="353"/>
      <c r="V620" s="353"/>
      <c r="W620" s="353"/>
      <c r="X620" s="353"/>
      <c r="Y620" s="353"/>
      <c r="Z620" s="353"/>
      <c r="AA620" s="353"/>
      <c r="AB620" s="353"/>
      <c r="AC620" s="353"/>
      <c r="AD620" s="353"/>
      <c r="AE620" s="353"/>
      <c r="AF620" s="353"/>
      <c r="AG620" s="353"/>
      <c r="AH620" s="353"/>
      <c r="AI620" s="353"/>
      <c r="AJ620" s="353"/>
      <c r="AK620" s="353"/>
      <c r="AL620" s="353"/>
    </row>
    <row r="621" spans="1:38" s="153" customFormat="1" ht="12.5" x14ac:dyDescent="0.25">
      <c r="A621" s="355"/>
      <c r="L621" s="353"/>
      <c r="M621" s="353"/>
      <c r="N621" s="353"/>
      <c r="O621" s="353"/>
      <c r="P621" s="353"/>
      <c r="Q621" s="353"/>
      <c r="R621" s="353"/>
      <c r="S621" s="353"/>
      <c r="T621" s="353"/>
      <c r="U621" s="353"/>
      <c r="V621" s="353"/>
      <c r="W621" s="353"/>
      <c r="X621" s="353"/>
      <c r="Y621" s="353"/>
      <c r="Z621" s="353"/>
      <c r="AA621" s="353"/>
      <c r="AB621" s="353"/>
      <c r="AC621" s="353"/>
      <c r="AD621" s="353"/>
      <c r="AE621" s="353"/>
      <c r="AF621" s="353"/>
      <c r="AG621" s="353"/>
      <c r="AH621" s="353"/>
      <c r="AI621" s="353"/>
      <c r="AJ621" s="353"/>
      <c r="AK621" s="353"/>
      <c r="AL621" s="353"/>
    </row>
    <row r="622" spans="1:38" s="153" customFormat="1" ht="12.5" x14ac:dyDescent="0.25">
      <c r="A622" s="355"/>
      <c r="L622" s="353"/>
      <c r="M622" s="353"/>
      <c r="N622" s="353"/>
      <c r="O622" s="353"/>
      <c r="P622" s="353"/>
      <c r="Q622" s="353"/>
      <c r="R622" s="353"/>
      <c r="S622" s="353"/>
      <c r="T622" s="353"/>
      <c r="U622" s="353"/>
      <c r="V622" s="353"/>
      <c r="W622" s="353"/>
      <c r="X622" s="353"/>
      <c r="Y622" s="353"/>
      <c r="Z622" s="353"/>
      <c r="AA622" s="353"/>
      <c r="AB622" s="353"/>
      <c r="AC622" s="353"/>
      <c r="AD622" s="353"/>
      <c r="AE622" s="353"/>
      <c r="AF622" s="353"/>
      <c r="AG622" s="353"/>
      <c r="AH622" s="353"/>
      <c r="AI622" s="353"/>
      <c r="AJ622" s="353"/>
      <c r="AK622" s="353"/>
      <c r="AL622" s="353"/>
    </row>
    <row r="623" spans="1:38" s="153" customFormat="1" ht="12.5" x14ac:dyDescent="0.25">
      <c r="A623" s="355"/>
      <c r="L623" s="353"/>
      <c r="M623" s="353"/>
      <c r="N623" s="353"/>
      <c r="O623" s="353"/>
      <c r="P623" s="353"/>
      <c r="Q623" s="353"/>
      <c r="R623" s="353"/>
      <c r="S623" s="353"/>
      <c r="T623" s="353"/>
      <c r="U623" s="353"/>
      <c r="V623" s="353"/>
      <c r="W623" s="353"/>
      <c r="X623" s="353"/>
      <c r="Y623" s="353"/>
      <c r="Z623" s="353"/>
      <c r="AA623" s="353"/>
      <c r="AB623" s="353"/>
      <c r="AC623" s="353"/>
      <c r="AD623" s="353"/>
      <c r="AE623" s="353"/>
      <c r="AF623" s="353"/>
      <c r="AG623" s="353"/>
      <c r="AH623" s="353"/>
      <c r="AI623" s="353"/>
      <c r="AJ623" s="353"/>
      <c r="AK623" s="353"/>
      <c r="AL623" s="353"/>
    </row>
    <row r="624" spans="1:38" s="153" customFormat="1" ht="12.5" x14ac:dyDescent="0.25">
      <c r="A624" s="355"/>
      <c r="L624" s="353"/>
      <c r="M624" s="353"/>
      <c r="N624" s="353"/>
      <c r="O624" s="353"/>
      <c r="P624" s="353"/>
      <c r="Q624" s="353"/>
      <c r="R624" s="353"/>
      <c r="S624" s="353"/>
      <c r="T624" s="353"/>
      <c r="U624" s="353"/>
      <c r="V624" s="353"/>
      <c r="W624" s="353"/>
      <c r="X624" s="353"/>
      <c r="Y624" s="353"/>
      <c r="Z624" s="353"/>
      <c r="AA624" s="353"/>
      <c r="AB624" s="353"/>
      <c r="AC624" s="353"/>
      <c r="AD624" s="353"/>
      <c r="AE624" s="353"/>
      <c r="AF624" s="353"/>
      <c r="AG624" s="353"/>
      <c r="AH624" s="353"/>
      <c r="AI624" s="353"/>
      <c r="AJ624" s="353"/>
      <c r="AK624" s="353"/>
      <c r="AL624" s="353"/>
    </row>
    <row r="625" spans="1:38" s="153" customFormat="1" ht="12.5" x14ac:dyDescent="0.25">
      <c r="A625" s="355"/>
      <c r="L625" s="353"/>
      <c r="M625" s="353"/>
      <c r="N625" s="353"/>
      <c r="O625" s="353"/>
      <c r="P625" s="353"/>
      <c r="Q625" s="353"/>
      <c r="R625" s="353"/>
      <c r="S625" s="353"/>
      <c r="T625" s="353"/>
      <c r="U625" s="353"/>
      <c r="V625" s="353"/>
      <c r="W625" s="353"/>
      <c r="X625" s="353"/>
      <c r="Y625" s="353"/>
      <c r="Z625" s="353"/>
      <c r="AA625" s="353"/>
      <c r="AB625" s="353"/>
      <c r="AC625" s="353"/>
      <c r="AD625" s="353"/>
      <c r="AE625" s="353"/>
      <c r="AF625" s="353"/>
      <c r="AG625" s="353"/>
      <c r="AH625" s="353"/>
      <c r="AI625" s="353"/>
      <c r="AJ625" s="353"/>
      <c r="AK625" s="353"/>
      <c r="AL625" s="353"/>
    </row>
    <row r="626" spans="1:38" s="153" customFormat="1" ht="12.5" x14ac:dyDescent="0.25">
      <c r="A626" s="355"/>
      <c r="L626" s="353"/>
      <c r="M626" s="353"/>
      <c r="N626" s="353"/>
      <c r="O626" s="353"/>
      <c r="P626" s="353"/>
      <c r="Q626" s="353"/>
      <c r="R626" s="353"/>
      <c r="S626" s="353"/>
      <c r="T626" s="353"/>
      <c r="U626" s="353"/>
      <c r="V626" s="353"/>
      <c r="W626" s="353"/>
      <c r="X626" s="353"/>
      <c r="Y626" s="353"/>
      <c r="Z626" s="353"/>
      <c r="AA626" s="353"/>
      <c r="AB626" s="353"/>
      <c r="AC626" s="353"/>
      <c r="AD626" s="353"/>
      <c r="AE626" s="353"/>
      <c r="AF626" s="353"/>
      <c r="AG626" s="353"/>
      <c r="AH626" s="353"/>
      <c r="AI626" s="353"/>
      <c r="AJ626" s="353"/>
      <c r="AK626" s="353"/>
      <c r="AL626" s="353"/>
    </row>
    <row r="627" spans="1:38" s="153" customFormat="1" ht="12.5" x14ac:dyDescent="0.25">
      <c r="A627" s="355"/>
      <c r="L627" s="353"/>
      <c r="M627" s="353"/>
      <c r="N627" s="353"/>
      <c r="O627" s="353"/>
      <c r="P627" s="353"/>
      <c r="Q627" s="353"/>
      <c r="R627" s="353"/>
      <c r="S627" s="353"/>
      <c r="T627" s="353"/>
      <c r="U627" s="353"/>
      <c r="V627" s="353"/>
      <c r="W627" s="353"/>
      <c r="X627" s="353"/>
      <c r="Y627" s="353"/>
      <c r="Z627" s="353"/>
      <c r="AA627" s="353"/>
      <c r="AB627" s="353"/>
      <c r="AC627" s="353"/>
      <c r="AD627" s="353"/>
      <c r="AE627" s="353"/>
      <c r="AF627" s="353"/>
      <c r="AG627" s="353"/>
      <c r="AH627" s="353"/>
      <c r="AI627" s="353"/>
      <c r="AJ627" s="353"/>
      <c r="AK627" s="353"/>
      <c r="AL627" s="353"/>
    </row>
    <row r="628" spans="1:38" s="153" customFormat="1" ht="12.5" x14ac:dyDescent="0.25">
      <c r="A628" s="355"/>
      <c r="L628" s="353"/>
      <c r="M628" s="353"/>
      <c r="N628" s="353"/>
      <c r="O628" s="353"/>
      <c r="P628" s="353"/>
      <c r="Q628" s="353"/>
      <c r="R628" s="353"/>
      <c r="S628" s="353"/>
      <c r="T628" s="353"/>
      <c r="U628" s="353"/>
      <c r="V628" s="353"/>
      <c r="W628" s="353"/>
      <c r="X628" s="353"/>
      <c r="Y628" s="353"/>
      <c r="Z628" s="353"/>
      <c r="AA628" s="353"/>
      <c r="AB628" s="353"/>
      <c r="AC628" s="353"/>
      <c r="AD628" s="353"/>
      <c r="AE628" s="353"/>
      <c r="AF628" s="353"/>
      <c r="AG628" s="353"/>
      <c r="AH628" s="353"/>
      <c r="AI628" s="353"/>
      <c r="AJ628" s="353"/>
      <c r="AK628" s="353"/>
      <c r="AL628" s="353"/>
    </row>
    <row r="629" spans="1:38" s="153" customFormat="1" ht="12.5" x14ac:dyDescent="0.25">
      <c r="A629" s="355"/>
      <c r="L629" s="353"/>
      <c r="M629" s="353"/>
      <c r="N629" s="353"/>
      <c r="O629" s="353"/>
      <c r="P629" s="353"/>
      <c r="Q629" s="353"/>
      <c r="R629" s="353"/>
      <c r="S629" s="353"/>
      <c r="T629" s="353"/>
      <c r="U629" s="353"/>
      <c r="V629" s="353"/>
      <c r="W629" s="353"/>
      <c r="X629" s="353"/>
      <c r="Y629" s="353"/>
      <c r="Z629" s="353"/>
      <c r="AA629" s="353"/>
      <c r="AB629" s="353"/>
      <c r="AC629" s="353"/>
      <c r="AD629" s="353"/>
      <c r="AE629" s="353"/>
      <c r="AF629" s="353"/>
      <c r="AG629" s="353"/>
      <c r="AH629" s="353"/>
      <c r="AI629" s="353"/>
      <c r="AJ629" s="353"/>
      <c r="AK629" s="353"/>
      <c r="AL629" s="353"/>
    </row>
    <row r="630" spans="1:38" s="153" customFormat="1" ht="12.5" x14ac:dyDescent="0.25">
      <c r="A630" s="355"/>
      <c r="L630" s="353"/>
      <c r="M630" s="353"/>
      <c r="N630" s="353"/>
      <c r="O630" s="353"/>
      <c r="P630" s="353"/>
      <c r="Q630" s="353"/>
      <c r="R630" s="353"/>
      <c r="S630" s="353"/>
      <c r="T630" s="353"/>
      <c r="U630" s="353"/>
      <c r="V630" s="353"/>
      <c r="W630" s="353"/>
      <c r="X630" s="353"/>
      <c r="Y630" s="353"/>
      <c r="Z630" s="353"/>
      <c r="AA630" s="353"/>
      <c r="AB630" s="353"/>
      <c r="AC630" s="353"/>
      <c r="AD630" s="353"/>
      <c r="AE630" s="353"/>
      <c r="AF630" s="353"/>
      <c r="AG630" s="353"/>
      <c r="AH630" s="353"/>
      <c r="AI630" s="353"/>
      <c r="AJ630" s="353"/>
      <c r="AK630" s="353"/>
      <c r="AL630" s="353"/>
    </row>
    <row r="631" spans="1:38" s="153" customFormat="1" ht="12.5" x14ac:dyDescent="0.25">
      <c r="A631" s="355"/>
      <c r="L631" s="353"/>
      <c r="M631" s="353"/>
      <c r="N631" s="353"/>
      <c r="O631" s="353"/>
      <c r="P631" s="353"/>
      <c r="Q631" s="353"/>
      <c r="R631" s="353"/>
      <c r="S631" s="353"/>
      <c r="T631" s="353"/>
      <c r="U631" s="353"/>
      <c r="V631" s="353"/>
      <c r="W631" s="353"/>
      <c r="X631" s="353"/>
      <c r="Y631" s="353"/>
      <c r="Z631" s="353"/>
      <c r="AA631" s="353"/>
      <c r="AB631" s="353"/>
      <c r="AC631" s="353"/>
      <c r="AD631" s="353"/>
      <c r="AE631" s="353"/>
      <c r="AF631" s="353"/>
      <c r="AG631" s="353"/>
      <c r="AH631" s="353"/>
      <c r="AI631" s="353"/>
      <c r="AJ631" s="353"/>
      <c r="AK631" s="353"/>
      <c r="AL631" s="353"/>
    </row>
    <row r="632" spans="1:38" s="153" customFormat="1" ht="12.5" x14ac:dyDescent="0.25">
      <c r="A632" s="355"/>
      <c r="L632" s="353"/>
      <c r="M632" s="353"/>
      <c r="N632" s="353"/>
      <c r="O632" s="353"/>
      <c r="P632" s="353"/>
      <c r="Q632" s="353"/>
      <c r="R632" s="353"/>
      <c r="S632" s="353"/>
      <c r="T632" s="353"/>
      <c r="U632" s="353"/>
      <c r="V632" s="353"/>
      <c r="W632" s="353"/>
      <c r="X632" s="353"/>
      <c r="Y632" s="353"/>
      <c r="Z632" s="353"/>
      <c r="AA632" s="353"/>
      <c r="AB632" s="353"/>
      <c r="AC632" s="353"/>
      <c r="AD632" s="353"/>
      <c r="AE632" s="353"/>
      <c r="AF632" s="353"/>
      <c r="AG632" s="353"/>
      <c r="AH632" s="353"/>
      <c r="AI632" s="353"/>
      <c r="AJ632" s="353"/>
      <c r="AK632" s="353"/>
      <c r="AL632" s="353"/>
    </row>
    <row r="633" spans="1:38" s="153" customFormat="1" ht="12.5" x14ac:dyDescent="0.25">
      <c r="A633" s="355"/>
      <c r="L633" s="353"/>
      <c r="M633" s="353"/>
      <c r="N633" s="353"/>
      <c r="O633" s="353"/>
      <c r="P633" s="353"/>
      <c r="Q633" s="353"/>
      <c r="R633" s="353"/>
      <c r="S633" s="353"/>
      <c r="T633" s="353"/>
      <c r="U633" s="353"/>
      <c r="V633" s="353"/>
      <c r="W633" s="353"/>
      <c r="X633" s="353"/>
      <c r="Y633" s="353"/>
      <c r="Z633" s="353"/>
      <c r="AA633" s="353"/>
      <c r="AB633" s="353"/>
      <c r="AC633" s="353"/>
      <c r="AD633" s="353"/>
      <c r="AE633" s="353"/>
      <c r="AF633" s="353"/>
      <c r="AG633" s="353"/>
      <c r="AH633" s="353"/>
      <c r="AI633" s="353"/>
      <c r="AJ633" s="353"/>
      <c r="AK633" s="353"/>
      <c r="AL633" s="353"/>
    </row>
    <row r="634" spans="1:38" s="153" customFormat="1" ht="12.5" x14ac:dyDescent="0.25">
      <c r="A634" s="355"/>
      <c r="L634" s="353"/>
      <c r="M634" s="353"/>
      <c r="N634" s="353"/>
      <c r="O634" s="353"/>
      <c r="P634" s="353"/>
      <c r="Q634" s="353"/>
      <c r="R634" s="353"/>
      <c r="S634" s="353"/>
      <c r="T634" s="353"/>
      <c r="U634" s="353"/>
      <c r="V634" s="353"/>
      <c r="W634" s="353"/>
      <c r="X634" s="353"/>
      <c r="Y634" s="353"/>
      <c r="Z634" s="353"/>
      <c r="AA634" s="353"/>
      <c r="AB634" s="353"/>
      <c r="AC634" s="353"/>
      <c r="AD634" s="353"/>
      <c r="AE634" s="353"/>
      <c r="AF634" s="353"/>
      <c r="AG634" s="353"/>
      <c r="AH634" s="353"/>
      <c r="AI634" s="353"/>
      <c r="AJ634" s="353"/>
      <c r="AK634" s="353"/>
      <c r="AL634" s="353"/>
    </row>
    <row r="635" spans="1:38" s="153" customFormat="1" ht="12.5" x14ac:dyDescent="0.25">
      <c r="A635" s="355"/>
      <c r="L635" s="353"/>
      <c r="M635" s="353"/>
      <c r="N635" s="353"/>
      <c r="O635" s="353"/>
      <c r="P635" s="353"/>
      <c r="Q635" s="353"/>
      <c r="R635" s="353"/>
      <c r="S635" s="353"/>
      <c r="T635" s="353"/>
      <c r="U635" s="353"/>
      <c r="V635" s="353"/>
      <c r="W635" s="353"/>
      <c r="X635" s="353"/>
      <c r="Y635" s="353"/>
      <c r="Z635" s="353"/>
      <c r="AA635" s="353"/>
      <c r="AB635" s="353"/>
      <c r="AC635" s="353"/>
      <c r="AD635" s="353"/>
      <c r="AE635" s="353"/>
      <c r="AF635" s="353"/>
      <c r="AG635" s="353"/>
      <c r="AH635" s="353"/>
      <c r="AI635" s="353"/>
      <c r="AJ635" s="353"/>
      <c r="AK635" s="353"/>
      <c r="AL635" s="353"/>
    </row>
    <row r="636" spans="1:38" s="153" customFormat="1" ht="12.5" x14ac:dyDescent="0.25">
      <c r="A636" s="355"/>
      <c r="L636" s="353"/>
      <c r="M636" s="353"/>
      <c r="N636" s="353"/>
      <c r="O636" s="353"/>
      <c r="P636" s="353"/>
      <c r="Q636" s="353"/>
      <c r="R636" s="353"/>
      <c r="S636" s="353"/>
      <c r="T636" s="353"/>
      <c r="U636" s="353"/>
      <c r="V636" s="353"/>
      <c r="W636" s="353"/>
      <c r="X636" s="353"/>
      <c r="Y636" s="353"/>
      <c r="Z636" s="353"/>
      <c r="AA636" s="353"/>
      <c r="AB636" s="353"/>
      <c r="AC636" s="353"/>
      <c r="AD636" s="353"/>
      <c r="AE636" s="353"/>
      <c r="AF636" s="353"/>
      <c r="AG636" s="353"/>
      <c r="AH636" s="353"/>
      <c r="AI636" s="353"/>
      <c r="AJ636" s="353"/>
      <c r="AK636" s="353"/>
      <c r="AL636" s="353"/>
    </row>
    <row r="637" spans="1:38" s="153" customFormat="1" ht="12.5" x14ac:dyDescent="0.25">
      <c r="A637" s="355"/>
      <c r="L637" s="353"/>
      <c r="M637" s="353"/>
      <c r="N637" s="353"/>
      <c r="O637" s="353"/>
      <c r="P637" s="353"/>
      <c r="Q637" s="353"/>
      <c r="R637" s="353"/>
      <c r="S637" s="353"/>
      <c r="T637" s="353"/>
      <c r="U637" s="353"/>
      <c r="V637" s="353"/>
      <c r="W637" s="353"/>
      <c r="X637" s="353"/>
      <c r="Y637" s="353"/>
      <c r="Z637" s="353"/>
      <c r="AA637" s="353"/>
      <c r="AB637" s="353"/>
      <c r="AC637" s="353"/>
      <c r="AD637" s="353"/>
      <c r="AE637" s="353"/>
      <c r="AF637" s="353"/>
      <c r="AG637" s="353"/>
      <c r="AH637" s="353"/>
      <c r="AI637" s="353"/>
      <c r="AJ637" s="353"/>
      <c r="AK637" s="353"/>
      <c r="AL637" s="353"/>
    </row>
    <row r="638" spans="1:38" s="153" customFormat="1" ht="12.5" x14ac:dyDescent="0.25">
      <c r="A638" s="355"/>
      <c r="L638" s="353"/>
      <c r="M638" s="353"/>
      <c r="N638" s="353"/>
      <c r="O638" s="353"/>
      <c r="P638" s="353"/>
      <c r="Q638" s="353"/>
      <c r="R638" s="353"/>
      <c r="S638" s="353"/>
      <c r="T638" s="353"/>
      <c r="U638" s="353"/>
      <c r="V638" s="353"/>
      <c r="W638" s="353"/>
      <c r="X638" s="353"/>
      <c r="Y638" s="353"/>
      <c r="Z638" s="353"/>
      <c r="AA638" s="353"/>
      <c r="AB638" s="353"/>
      <c r="AC638" s="353"/>
      <c r="AD638" s="353"/>
      <c r="AE638" s="353"/>
      <c r="AF638" s="353"/>
      <c r="AG638" s="353"/>
      <c r="AH638" s="353"/>
      <c r="AI638" s="353"/>
      <c r="AJ638" s="353"/>
      <c r="AK638" s="353"/>
      <c r="AL638" s="353"/>
    </row>
    <row r="639" spans="1:38" s="153" customFormat="1" ht="12.5" x14ac:dyDescent="0.25">
      <c r="A639" s="355"/>
      <c r="L639" s="353"/>
      <c r="M639" s="353"/>
      <c r="N639" s="353"/>
      <c r="O639" s="353"/>
      <c r="P639" s="353"/>
      <c r="Q639" s="353"/>
      <c r="R639" s="353"/>
      <c r="S639" s="353"/>
      <c r="T639" s="353"/>
      <c r="U639" s="353"/>
      <c r="V639" s="353"/>
      <c r="W639" s="353"/>
      <c r="X639" s="353"/>
      <c r="Y639" s="353"/>
      <c r="Z639" s="353"/>
      <c r="AA639" s="353"/>
      <c r="AB639" s="353"/>
      <c r="AC639" s="353"/>
      <c r="AD639" s="353"/>
      <c r="AE639" s="353"/>
      <c r="AF639" s="353"/>
      <c r="AG639" s="353"/>
      <c r="AH639" s="353"/>
      <c r="AI639" s="353"/>
      <c r="AJ639" s="353"/>
      <c r="AK639" s="353"/>
      <c r="AL639" s="353"/>
    </row>
    <row r="640" spans="1:38" s="153" customFormat="1" ht="12.5" x14ac:dyDescent="0.25">
      <c r="A640" s="355"/>
      <c r="L640" s="353"/>
      <c r="M640" s="353"/>
      <c r="N640" s="353"/>
      <c r="O640" s="353"/>
      <c r="P640" s="353"/>
      <c r="Q640" s="353"/>
      <c r="R640" s="353"/>
      <c r="S640" s="353"/>
      <c r="T640" s="353"/>
      <c r="U640" s="353"/>
      <c r="V640" s="353"/>
      <c r="W640" s="353"/>
      <c r="X640" s="353"/>
      <c r="Y640" s="353"/>
      <c r="Z640" s="353"/>
      <c r="AA640" s="353"/>
      <c r="AB640" s="353"/>
      <c r="AC640" s="353"/>
      <c r="AD640" s="353"/>
      <c r="AE640" s="353"/>
      <c r="AF640" s="353"/>
      <c r="AG640" s="353"/>
      <c r="AH640" s="353"/>
      <c r="AI640" s="353"/>
      <c r="AJ640" s="353"/>
      <c r="AK640" s="353"/>
      <c r="AL640" s="353"/>
    </row>
    <row r="641" spans="1:38" s="153" customFormat="1" ht="12.5" x14ac:dyDescent="0.25">
      <c r="A641" s="355"/>
      <c r="L641" s="353"/>
      <c r="M641" s="353"/>
      <c r="N641" s="353"/>
      <c r="O641" s="353"/>
      <c r="P641" s="353"/>
      <c r="Q641" s="353"/>
      <c r="R641" s="353"/>
      <c r="S641" s="353"/>
      <c r="T641" s="353"/>
      <c r="U641" s="353"/>
      <c r="V641" s="353"/>
      <c r="W641" s="353"/>
      <c r="X641" s="353"/>
      <c r="Y641" s="353"/>
      <c r="Z641" s="353"/>
      <c r="AA641" s="353"/>
      <c r="AB641" s="353"/>
      <c r="AC641" s="353"/>
      <c r="AD641" s="353"/>
      <c r="AE641" s="353"/>
      <c r="AF641" s="353"/>
      <c r="AG641" s="353"/>
      <c r="AH641" s="353"/>
      <c r="AI641" s="353"/>
      <c r="AJ641" s="353"/>
      <c r="AK641" s="353"/>
      <c r="AL641" s="353"/>
    </row>
    <row r="642" spans="1:38" s="153" customFormat="1" ht="12.5" x14ac:dyDescent="0.25">
      <c r="A642" s="355"/>
      <c r="L642" s="353"/>
      <c r="M642" s="353"/>
      <c r="N642" s="353"/>
      <c r="O642" s="353"/>
      <c r="P642" s="353"/>
      <c r="Q642" s="353"/>
      <c r="R642" s="353"/>
      <c r="S642" s="353"/>
      <c r="T642" s="353"/>
      <c r="U642" s="353"/>
      <c r="V642" s="353"/>
      <c r="W642" s="353"/>
      <c r="X642" s="353"/>
      <c r="Y642" s="353"/>
      <c r="Z642" s="353"/>
      <c r="AA642" s="353"/>
      <c r="AB642" s="353"/>
      <c r="AC642" s="353"/>
      <c r="AD642" s="353"/>
      <c r="AE642" s="353"/>
      <c r="AF642" s="353"/>
      <c r="AG642" s="353"/>
      <c r="AH642" s="353"/>
      <c r="AI642" s="353"/>
      <c r="AJ642" s="353"/>
      <c r="AK642" s="353"/>
      <c r="AL642" s="353"/>
    </row>
    <row r="643" spans="1:38" s="153" customFormat="1" ht="12.5" x14ac:dyDescent="0.25">
      <c r="A643" s="355"/>
      <c r="L643" s="353"/>
      <c r="M643" s="353"/>
      <c r="N643" s="353"/>
      <c r="O643" s="353"/>
      <c r="P643" s="353"/>
      <c r="Q643" s="353"/>
      <c r="R643" s="353"/>
      <c r="S643" s="353"/>
      <c r="T643" s="353"/>
      <c r="U643" s="353"/>
      <c r="V643" s="353"/>
      <c r="W643" s="353"/>
      <c r="X643" s="353"/>
      <c r="Y643" s="353"/>
      <c r="Z643" s="353"/>
      <c r="AA643" s="353"/>
      <c r="AB643" s="353"/>
      <c r="AC643" s="353"/>
      <c r="AD643" s="353"/>
      <c r="AE643" s="353"/>
      <c r="AF643" s="353"/>
      <c r="AG643" s="353"/>
      <c r="AH643" s="353"/>
      <c r="AI643" s="353"/>
      <c r="AJ643" s="353"/>
      <c r="AK643" s="353"/>
      <c r="AL643" s="353"/>
    </row>
    <row r="644" spans="1:38" s="153" customFormat="1" ht="12.5" x14ac:dyDescent="0.25">
      <c r="A644" s="355"/>
      <c r="L644" s="353"/>
      <c r="M644" s="353"/>
      <c r="N644" s="353"/>
      <c r="O644" s="353"/>
      <c r="P644" s="353"/>
      <c r="Q644" s="353"/>
      <c r="R644" s="353"/>
      <c r="S644" s="353"/>
      <c r="T644" s="353"/>
      <c r="U644" s="353"/>
      <c r="V644" s="353"/>
      <c r="W644" s="353"/>
      <c r="X644" s="353"/>
      <c r="Y644" s="353"/>
      <c r="Z644" s="353"/>
      <c r="AA644" s="353"/>
      <c r="AB644" s="353"/>
      <c r="AC644" s="353"/>
      <c r="AD644" s="353"/>
      <c r="AE644" s="353"/>
      <c r="AF644" s="353"/>
      <c r="AG644" s="353"/>
      <c r="AH644" s="353"/>
      <c r="AI644" s="353"/>
      <c r="AJ644" s="353"/>
      <c r="AK644" s="353"/>
      <c r="AL644" s="353"/>
    </row>
    <row r="645" spans="1:38" s="153" customFormat="1" ht="12.5" x14ac:dyDescent="0.25">
      <c r="A645" s="355"/>
      <c r="L645" s="353"/>
      <c r="M645" s="353"/>
      <c r="N645" s="353"/>
      <c r="O645" s="353"/>
      <c r="P645" s="353"/>
      <c r="Q645" s="353"/>
      <c r="R645" s="353"/>
      <c r="S645" s="353"/>
      <c r="T645" s="353"/>
      <c r="U645" s="353"/>
      <c r="V645" s="353"/>
      <c r="W645" s="353"/>
      <c r="X645" s="353"/>
      <c r="Y645" s="353"/>
      <c r="Z645" s="353"/>
      <c r="AA645" s="353"/>
      <c r="AB645" s="353"/>
      <c r="AC645" s="353"/>
      <c r="AD645" s="353"/>
      <c r="AE645" s="353"/>
      <c r="AF645" s="353"/>
      <c r="AG645" s="353"/>
      <c r="AH645" s="353"/>
      <c r="AI645" s="353"/>
      <c r="AJ645" s="353"/>
      <c r="AK645" s="353"/>
      <c r="AL645" s="353"/>
    </row>
    <row r="646" spans="1:38" s="153" customFormat="1" ht="12.5" x14ac:dyDescent="0.25">
      <c r="A646" s="355"/>
      <c r="L646" s="353"/>
      <c r="M646" s="353"/>
      <c r="N646" s="353"/>
      <c r="O646" s="353"/>
      <c r="P646" s="353"/>
      <c r="Q646" s="353"/>
      <c r="R646" s="353"/>
      <c r="S646" s="353"/>
      <c r="T646" s="353"/>
      <c r="U646" s="353"/>
      <c r="V646" s="353"/>
      <c r="W646" s="353"/>
      <c r="X646" s="353"/>
      <c r="Y646" s="353"/>
      <c r="Z646" s="353"/>
      <c r="AA646" s="353"/>
      <c r="AB646" s="353"/>
      <c r="AC646" s="353"/>
      <c r="AD646" s="353"/>
      <c r="AE646" s="353"/>
      <c r="AF646" s="353"/>
      <c r="AG646" s="353"/>
      <c r="AH646" s="353"/>
      <c r="AI646" s="353"/>
      <c r="AJ646" s="353"/>
      <c r="AK646" s="353"/>
      <c r="AL646" s="353"/>
    </row>
    <row r="647" spans="1:38" s="153" customFormat="1" ht="12.5" x14ac:dyDescent="0.25">
      <c r="A647" s="355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3"/>
      <c r="AL647" s="353"/>
    </row>
    <row r="648" spans="1:38" s="153" customFormat="1" ht="12.5" x14ac:dyDescent="0.25">
      <c r="A648" s="355"/>
      <c r="L648" s="353"/>
      <c r="M648" s="353"/>
      <c r="N648" s="353"/>
      <c r="O648" s="353"/>
      <c r="P648" s="353"/>
      <c r="Q648" s="353"/>
      <c r="R648" s="353"/>
      <c r="S648" s="353"/>
      <c r="T648" s="353"/>
      <c r="U648" s="353"/>
      <c r="V648" s="353"/>
      <c r="W648" s="353"/>
      <c r="X648" s="353"/>
      <c r="Y648" s="353"/>
      <c r="Z648" s="353"/>
      <c r="AA648" s="353"/>
      <c r="AB648" s="353"/>
      <c r="AC648" s="353"/>
      <c r="AD648" s="353"/>
      <c r="AE648" s="353"/>
      <c r="AF648" s="353"/>
      <c r="AG648" s="353"/>
      <c r="AH648" s="353"/>
      <c r="AI648" s="353"/>
      <c r="AJ648" s="353"/>
      <c r="AK648" s="353"/>
      <c r="AL648" s="353"/>
    </row>
    <row r="649" spans="1:38" s="153" customFormat="1" ht="12.5" x14ac:dyDescent="0.25">
      <c r="A649" s="355"/>
      <c r="L649" s="353"/>
      <c r="M649" s="353"/>
      <c r="N649" s="353"/>
      <c r="O649" s="353"/>
      <c r="P649" s="353"/>
      <c r="Q649" s="353"/>
      <c r="R649" s="353"/>
      <c r="S649" s="353"/>
      <c r="T649" s="353"/>
      <c r="U649" s="353"/>
      <c r="V649" s="353"/>
      <c r="W649" s="353"/>
      <c r="X649" s="353"/>
      <c r="Y649" s="353"/>
      <c r="Z649" s="353"/>
      <c r="AA649" s="353"/>
      <c r="AB649" s="353"/>
      <c r="AC649" s="353"/>
      <c r="AD649" s="353"/>
      <c r="AE649" s="353"/>
      <c r="AF649" s="353"/>
      <c r="AG649" s="353"/>
      <c r="AH649" s="353"/>
      <c r="AI649" s="353"/>
      <c r="AJ649" s="353"/>
      <c r="AK649" s="353"/>
      <c r="AL649" s="353"/>
    </row>
    <row r="650" spans="1:38" s="153" customFormat="1" ht="12.5" x14ac:dyDescent="0.25">
      <c r="A650" s="355"/>
      <c r="L650" s="353"/>
      <c r="M650" s="353"/>
      <c r="N650" s="353"/>
      <c r="O650" s="353"/>
      <c r="P650" s="353"/>
      <c r="Q650" s="353"/>
      <c r="R650" s="353"/>
      <c r="S650" s="353"/>
      <c r="T650" s="353"/>
      <c r="U650" s="353"/>
      <c r="V650" s="353"/>
      <c r="W650" s="353"/>
      <c r="X650" s="353"/>
      <c r="Y650" s="353"/>
      <c r="Z650" s="353"/>
      <c r="AA650" s="353"/>
      <c r="AB650" s="353"/>
      <c r="AC650" s="353"/>
      <c r="AD650" s="353"/>
      <c r="AE650" s="353"/>
      <c r="AF650" s="353"/>
      <c r="AG650" s="353"/>
      <c r="AH650" s="353"/>
      <c r="AI650" s="353"/>
      <c r="AJ650" s="353"/>
      <c r="AK650" s="353"/>
      <c r="AL650" s="353"/>
    </row>
    <row r="651" spans="1:38" s="153" customFormat="1" ht="12.5" x14ac:dyDescent="0.25">
      <c r="A651" s="355"/>
      <c r="L651" s="353"/>
      <c r="M651" s="353"/>
      <c r="N651" s="353"/>
      <c r="O651" s="353"/>
      <c r="P651" s="353"/>
      <c r="Q651" s="353"/>
      <c r="R651" s="353"/>
      <c r="S651" s="353"/>
      <c r="T651" s="353"/>
      <c r="U651" s="353"/>
      <c r="V651" s="353"/>
      <c r="W651" s="353"/>
      <c r="X651" s="353"/>
      <c r="Y651" s="353"/>
      <c r="Z651" s="353"/>
      <c r="AA651" s="353"/>
      <c r="AB651" s="353"/>
      <c r="AC651" s="353"/>
      <c r="AD651" s="353"/>
      <c r="AE651" s="353"/>
      <c r="AF651" s="353"/>
      <c r="AG651" s="353"/>
      <c r="AH651" s="353"/>
      <c r="AI651" s="353"/>
      <c r="AJ651" s="353"/>
      <c r="AK651" s="353"/>
      <c r="AL651" s="353"/>
    </row>
    <row r="652" spans="1:38" s="153" customFormat="1" ht="12.5" x14ac:dyDescent="0.25">
      <c r="A652" s="355"/>
      <c r="L652" s="353"/>
      <c r="M652" s="353"/>
      <c r="N652" s="353"/>
      <c r="O652" s="353"/>
      <c r="P652" s="353"/>
      <c r="Q652" s="353"/>
      <c r="R652" s="353"/>
      <c r="S652" s="353"/>
      <c r="T652" s="353"/>
      <c r="U652" s="353"/>
      <c r="V652" s="353"/>
      <c r="W652" s="353"/>
      <c r="X652" s="353"/>
      <c r="Y652" s="353"/>
      <c r="Z652" s="353"/>
      <c r="AA652" s="353"/>
      <c r="AB652" s="353"/>
      <c r="AC652" s="353"/>
      <c r="AD652" s="353"/>
      <c r="AE652" s="353"/>
      <c r="AF652" s="353"/>
      <c r="AG652" s="353"/>
      <c r="AH652" s="353"/>
      <c r="AI652" s="353"/>
      <c r="AJ652" s="353"/>
      <c r="AK652" s="353"/>
      <c r="AL652" s="353"/>
    </row>
    <row r="653" spans="1:38" s="153" customFormat="1" ht="12.5" x14ac:dyDescent="0.25">
      <c r="A653" s="355"/>
      <c r="L653" s="353"/>
      <c r="M653" s="353"/>
      <c r="N653" s="353"/>
      <c r="O653" s="353"/>
      <c r="P653" s="353"/>
      <c r="Q653" s="353"/>
      <c r="R653" s="353"/>
      <c r="S653" s="353"/>
      <c r="T653" s="353"/>
      <c r="U653" s="353"/>
      <c r="V653" s="353"/>
      <c r="W653" s="353"/>
      <c r="X653" s="353"/>
      <c r="Y653" s="353"/>
      <c r="Z653" s="353"/>
      <c r="AA653" s="353"/>
      <c r="AB653" s="353"/>
      <c r="AC653" s="353"/>
      <c r="AD653" s="353"/>
      <c r="AE653" s="353"/>
      <c r="AF653" s="353"/>
      <c r="AG653" s="353"/>
      <c r="AH653" s="353"/>
      <c r="AI653" s="353"/>
      <c r="AJ653" s="353"/>
      <c r="AK653" s="353"/>
      <c r="AL653" s="353"/>
    </row>
    <row r="654" spans="1:38" s="153" customFormat="1" ht="12.5" x14ac:dyDescent="0.25">
      <c r="A654" s="355"/>
      <c r="L654" s="353"/>
      <c r="M654" s="353"/>
      <c r="N654" s="353"/>
      <c r="O654" s="353"/>
      <c r="P654" s="353"/>
      <c r="Q654" s="353"/>
      <c r="R654" s="353"/>
      <c r="S654" s="353"/>
      <c r="T654" s="353"/>
      <c r="U654" s="353"/>
      <c r="V654" s="353"/>
      <c r="W654" s="353"/>
      <c r="X654" s="353"/>
      <c r="Y654" s="353"/>
      <c r="Z654" s="353"/>
      <c r="AA654" s="353"/>
      <c r="AB654" s="353"/>
      <c r="AC654" s="353"/>
      <c r="AD654" s="353"/>
      <c r="AE654" s="353"/>
      <c r="AF654" s="353"/>
      <c r="AG654" s="353"/>
      <c r="AH654" s="353"/>
      <c r="AI654" s="353"/>
      <c r="AJ654" s="353"/>
      <c r="AK654" s="353"/>
      <c r="AL654" s="353"/>
    </row>
    <row r="655" spans="1:38" s="153" customFormat="1" ht="12.5" x14ac:dyDescent="0.25">
      <c r="A655" s="355"/>
      <c r="L655" s="353"/>
      <c r="M655" s="353"/>
      <c r="N655" s="353"/>
      <c r="O655" s="353"/>
      <c r="P655" s="353"/>
      <c r="Q655" s="353"/>
      <c r="R655" s="353"/>
      <c r="S655" s="353"/>
      <c r="T655" s="353"/>
      <c r="U655" s="353"/>
      <c r="V655" s="353"/>
      <c r="W655" s="353"/>
      <c r="X655" s="353"/>
      <c r="Y655" s="353"/>
      <c r="Z655" s="353"/>
      <c r="AA655" s="353"/>
      <c r="AB655" s="353"/>
      <c r="AC655" s="353"/>
      <c r="AD655" s="353"/>
      <c r="AE655" s="353"/>
      <c r="AF655" s="353"/>
      <c r="AG655" s="353"/>
      <c r="AH655" s="353"/>
      <c r="AI655" s="353"/>
      <c r="AJ655" s="353"/>
      <c r="AK655" s="353"/>
      <c r="AL655" s="353"/>
    </row>
    <row r="656" spans="1:38" s="153" customFormat="1" ht="12.5" x14ac:dyDescent="0.25">
      <c r="A656" s="355"/>
      <c r="L656" s="353"/>
      <c r="M656" s="353"/>
      <c r="N656" s="353"/>
      <c r="O656" s="353"/>
      <c r="P656" s="353"/>
      <c r="Q656" s="353"/>
      <c r="R656" s="353"/>
      <c r="S656" s="353"/>
      <c r="T656" s="353"/>
      <c r="U656" s="353"/>
      <c r="V656" s="353"/>
      <c r="W656" s="353"/>
      <c r="X656" s="353"/>
      <c r="Y656" s="353"/>
      <c r="Z656" s="353"/>
      <c r="AA656" s="353"/>
      <c r="AB656" s="353"/>
      <c r="AC656" s="353"/>
      <c r="AD656" s="353"/>
      <c r="AE656" s="353"/>
      <c r="AF656" s="353"/>
      <c r="AG656" s="353"/>
      <c r="AH656" s="353"/>
      <c r="AI656" s="353"/>
      <c r="AJ656" s="353"/>
      <c r="AK656" s="353"/>
      <c r="AL656" s="353"/>
    </row>
    <row r="657" spans="1:38" s="153" customFormat="1" ht="12.5" x14ac:dyDescent="0.25">
      <c r="A657" s="355"/>
      <c r="L657" s="353"/>
      <c r="M657" s="353"/>
      <c r="N657" s="353"/>
      <c r="O657" s="353"/>
      <c r="P657" s="353"/>
      <c r="Q657" s="353"/>
      <c r="R657" s="353"/>
      <c r="S657" s="353"/>
      <c r="T657" s="353"/>
      <c r="U657" s="353"/>
      <c r="V657" s="353"/>
      <c r="W657" s="353"/>
      <c r="X657" s="353"/>
      <c r="Y657" s="353"/>
      <c r="Z657" s="353"/>
      <c r="AA657" s="353"/>
      <c r="AB657" s="353"/>
      <c r="AC657" s="353"/>
      <c r="AD657" s="353"/>
      <c r="AE657" s="353"/>
      <c r="AF657" s="353"/>
      <c r="AG657" s="353"/>
      <c r="AH657" s="353"/>
      <c r="AI657" s="353"/>
      <c r="AJ657" s="353"/>
      <c r="AK657" s="353"/>
      <c r="AL657" s="353"/>
    </row>
    <row r="658" spans="1:38" s="153" customFormat="1" ht="12.5" x14ac:dyDescent="0.25">
      <c r="A658" s="355"/>
      <c r="L658" s="353"/>
      <c r="M658" s="353"/>
      <c r="N658" s="353"/>
      <c r="O658" s="353"/>
      <c r="P658" s="353"/>
      <c r="Q658" s="353"/>
      <c r="R658" s="353"/>
      <c r="S658" s="353"/>
      <c r="T658" s="353"/>
      <c r="U658" s="353"/>
      <c r="V658" s="353"/>
      <c r="W658" s="353"/>
      <c r="X658" s="353"/>
      <c r="Y658" s="353"/>
      <c r="Z658" s="353"/>
      <c r="AA658" s="353"/>
      <c r="AB658" s="353"/>
      <c r="AC658" s="353"/>
      <c r="AD658" s="353"/>
      <c r="AE658" s="353"/>
      <c r="AF658" s="353"/>
      <c r="AG658" s="353"/>
      <c r="AH658" s="353"/>
      <c r="AI658" s="353"/>
      <c r="AJ658" s="353"/>
      <c r="AK658" s="353"/>
      <c r="AL658" s="353"/>
    </row>
    <row r="659" spans="1:38" s="153" customFormat="1" ht="12.5" x14ac:dyDescent="0.25">
      <c r="A659" s="355"/>
      <c r="L659" s="353"/>
      <c r="M659" s="353"/>
      <c r="N659" s="353"/>
      <c r="O659" s="353"/>
      <c r="P659" s="353"/>
      <c r="Q659" s="353"/>
      <c r="R659" s="353"/>
      <c r="S659" s="353"/>
      <c r="T659" s="353"/>
      <c r="U659" s="353"/>
      <c r="V659" s="353"/>
      <c r="W659" s="353"/>
      <c r="X659" s="353"/>
      <c r="Y659" s="353"/>
      <c r="Z659" s="353"/>
      <c r="AA659" s="353"/>
      <c r="AB659" s="353"/>
      <c r="AC659" s="353"/>
      <c r="AD659" s="353"/>
      <c r="AE659" s="353"/>
      <c r="AF659" s="353"/>
      <c r="AG659" s="353"/>
      <c r="AH659" s="353"/>
      <c r="AI659" s="353"/>
      <c r="AJ659" s="353"/>
      <c r="AK659" s="353"/>
      <c r="AL659" s="353"/>
    </row>
    <row r="660" spans="1:38" s="153" customFormat="1" ht="12.5" x14ac:dyDescent="0.25">
      <c r="A660" s="355"/>
      <c r="L660" s="353"/>
      <c r="M660" s="353"/>
      <c r="N660" s="353"/>
      <c r="O660" s="353"/>
      <c r="P660" s="353"/>
      <c r="Q660" s="353"/>
      <c r="R660" s="353"/>
      <c r="S660" s="353"/>
      <c r="T660" s="353"/>
      <c r="U660" s="353"/>
      <c r="V660" s="353"/>
      <c r="W660" s="353"/>
      <c r="X660" s="353"/>
      <c r="Y660" s="353"/>
      <c r="Z660" s="353"/>
      <c r="AA660" s="353"/>
      <c r="AB660" s="353"/>
      <c r="AC660" s="353"/>
      <c r="AD660" s="353"/>
      <c r="AE660" s="353"/>
      <c r="AF660" s="353"/>
      <c r="AG660" s="353"/>
      <c r="AH660" s="353"/>
      <c r="AI660" s="353"/>
      <c r="AJ660" s="353"/>
      <c r="AK660" s="353"/>
      <c r="AL660" s="353"/>
    </row>
    <row r="661" spans="1:38" s="153" customFormat="1" ht="12.5" x14ac:dyDescent="0.25">
      <c r="A661" s="355"/>
      <c r="L661" s="353"/>
      <c r="M661" s="353"/>
      <c r="N661" s="353"/>
      <c r="O661" s="353"/>
      <c r="P661" s="353"/>
      <c r="Q661" s="353"/>
      <c r="R661" s="353"/>
      <c r="S661" s="353"/>
      <c r="T661" s="353"/>
      <c r="U661" s="353"/>
      <c r="V661" s="353"/>
      <c r="W661" s="353"/>
      <c r="X661" s="353"/>
      <c r="Y661" s="353"/>
      <c r="Z661" s="353"/>
      <c r="AA661" s="353"/>
      <c r="AB661" s="353"/>
      <c r="AC661" s="353"/>
      <c r="AD661" s="353"/>
      <c r="AE661" s="353"/>
      <c r="AF661" s="353"/>
      <c r="AG661" s="353"/>
      <c r="AH661" s="353"/>
      <c r="AI661" s="353"/>
      <c r="AJ661" s="353"/>
      <c r="AK661" s="353"/>
      <c r="AL661" s="353"/>
    </row>
    <row r="662" spans="1:38" s="153" customFormat="1" ht="12.5" x14ac:dyDescent="0.25">
      <c r="A662" s="355"/>
      <c r="L662" s="353"/>
      <c r="M662" s="353"/>
      <c r="N662" s="353"/>
      <c r="O662" s="353"/>
      <c r="P662" s="353"/>
      <c r="Q662" s="353"/>
      <c r="R662" s="353"/>
      <c r="S662" s="353"/>
      <c r="T662" s="353"/>
      <c r="U662" s="353"/>
      <c r="V662" s="353"/>
      <c r="W662" s="353"/>
      <c r="X662" s="353"/>
      <c r="Y662" s="353"/>
      <c r="Z662" s="353"/>
      <c r="AA662" s="353"/>
      <c r="AB662" s="353"/>
      <c r="AC662" s="353"/>
      <c r="AD662" s="353"/>
      <c r="AE662" s="353"/>
      <c r="AF662" s="353"/>
      <c r="AG662" s="353"/>
      <c r="AH662" s="353"/>
      <c r="AI662" s="353"/>
      <c r="AJ662" s="353"/>
      <c r="AK662" s="353"/>
      <c r="AL662" s="353"/>
    </row>
    <row r="663" spans="1:38" s="153" customFormat="1" ht="12.5" x14ac:dyDescent="0.25">
      <c r="A663" s="355"/>
      <c r="L663" s="353"/>
      <c r="M663" s="353"/>
      <c r="N663" s="353"/>
      <c r="O663" s="353"/>
      <c r="P663" s="353"/>
      <c r="Q663" s="353"/>
      <c r="R663" s="353"/>
      <c r="S663" s="353"/>
      <c r="T663" s="353"/>
      <c r="U663" s="353"/>
      <c r="V663" s="353"/>
      <c r="W663" s="353"/>
      <c r="X663" s="353"/>
      <c r="Y663" s="353"/>
      <c r="Z663" s="353"/>
      <c r="AA663" s="353"/>
      <c r="AB663" s="353"/>
      <c r="AC663" s="353"/>
      <c r="AD663" s="353"/>
      <c r="AE663" s="353"/>
      <c r="AF663" s="353"/>
      <c r="AG663" s="353"/>
      <c r="AH663" s="353"/>
      <c r="AI663" s="353"/>
      <c r="AJ663" s="353"/>
      <c r="AK663" s="353"/>
      <c r="AL663" s="353"/>
    </row>
    <row r="664" spans="1:38" s="153" customFormat="1" ht="12.5" x14ac:dyDescent="0.25">
      <c r="A664" s="355"/>
      <c r="L664" s="353"/>
      <c r="M664" s="353"/>
      <c r="N664" s="353"/>
      <c r="O664" s="353"/>
      <c r="P664" s="353"/>
      <c r="Q664" s="353"/>
      <c r="R664" s="353"/>
      <c r="S664" s="353"/>
      <c r="T664" s="353"/>
      <c r="U664" s="353"/>
      <c r="V664" s="353"/>
      <c r="W664" s="353"/>
      <c r="X664" s="353"/>
      <c r="Y664" s="353"/>
      <c r="Z664" s="353"/>
      <c r="AA664" s="353"/>
      <c r="AB664" s="353"/>
      <c r="AC664" s="353"/>
      <c r="AD664" s="353"/>
      <c r="AE664" s="353"/>
      <c r="AF664" s="353"/>
      <c r="AG664" s="353"/>
      <c r="AH664" s="353"/>
      <c r="AI664" s="353"/>
      <c r="AJ664" s="353"/>
      <c r="AK664" s="353"/>
      <c r="AL664" s="353"/>
    </row>
    <row r="665" spans="1:38" s="153" customFormat="1" ht="12.5" x14ac:dyDescent="0.25">
      <c r="A665" s="355"/>
      <c r="L665" s="353"/>
      <c r="M665" s="353"/>
      <c r="N665" s="353"/>
      <c r="O665" s="353"/>
      <c r="P665" s="353"/>
      <c r="Q665" s="353"/>
      <c r="R665" s="353"/>
      <c r="S665" s="353"/>
      <c r="T665" s="353"/>
      <c r="U665" s="353"/>
      <c r="V665" s="353"/>
      <c r="W665" s="353"/>
      <c r="X665" s="353"/>
      <c r="Y665" s="353"/>
      <c r="Z665" s="353"/>
      <c r="AA665" s="353"/>
      <c r="AB665" s="353"/>
      <c r="AC665" s="353"/>
      <c r="AD665" s="353"/>
      <c r="AE665" s="353"/>
      <c r="AF665" s="353"/>
      <c r="AG665" s="353"/>
      <c r="AH665" s="353"/>
      <c r="AI665" s="353"/>
      <c r="AJ665" s="353"/>
      <c r="AK665" s="353"/>
      <c r="AL665" s="353"/>
    </row>
    <row r="666" spans="1:38" s="153" customFormat="1" ht="12.5" x14ac:dyDescent="0.25">
      <c r="A666" s="355"/>
      <c r="L666" s="353"/>
      <c r="M666" s="353"/>
      <c r="N666" s="353"/>
      <c r="O666" s="353"/>
      <c r="P666" s="353"/>
      <c r="Q666" s="353"/>
      <c r="R666" s="353"/>
      <c r="S666" s="353"/>
      <c r="T666" s="353"/>
      <c r="U666" s="353"/>
      <c r="V666" s="353"/>
      <c r="W666" s="353"/>
      <c r="X666" s="353"/>
      <c r="Y666" s="353"/>
      <c r="Z666" s="353"/>
      <c r="AA666" s="353"/>
      <c r="AB666" s="353"/>
      <c r="AC666" s="353"/>
      <c r="AD666" s="353"/>
      <c r="AE666" s="353"/>
      <c r="AF666" s="353"/>
      <c r="AG666" s="353"/>
      <c r="AH666" s="353"/>
      <c r="AI666" s="353"/>
      <c r="AJ666" s="353"/>
      <c r="AK666" s="353"/>
      <c r="AL666" s="353"/>
    </row>
    <row r="667" spans="1:38" s="153" customFormat="1" ht="12.5" x14ac:dyDescent="0.25">
      <c r="A667" s="355"/>
      <c r="L667" s="353"/>
      <c r="M667" s="353"/>
      <c r="N667" s="353"/>
      <c r="O667" s="353"/>
      <c r="P667" s="353"/>
      <c r="Q667" s="353"/>
      <c r="R667" s="353"/>
      <c r="S667" s="353"/>
      <c r="T667" s="353"/>
      <c r="U667" s="353"/>
      <c r="V667" s="353"/>
      <c r="W667" s="353"/>
      <c r="X667" s="353"/>
      <c r="Y667" s="353"/>
      <c r="Z667" s="353"/>
      <c r="AA667" s="353"/>
      <c r="AB667" s="353"/>
      <c r="AC667" s="353"/>
      <c r="AD667" s="353"/>
      <c r="AE667" s="353"/>
      <c r="AF667" s="353"/>
      <c r="AG667" s="353"/>
      <c r="AH667" s="353"/>
      <c r="AI667" s="353"/>
      <c r="AJ667" s="353"/>
      <c r="AK667" s="353"/>
      <c r="AL667" s="353"/>
    </row>
    <row r="668" spans="1:38" s="153" customFormat="1" ht="12.5" x14ac:dyDescent="0.25">
      <c r="A668" s="355"/>
      <c r="L668" s="353"/>
      <c r="M668" s="353"/>
      <c r="N668" s="353"/>
      <c r="O668" s="353"/>
      <c r="P668" s="353"/>
      <c r="Q668" s="353"/>
      <c r="R668" s="353"/>
      <c r="S668" s="353"/>
      <c r="T668" s="353"/>
      <c r="U668" s="353"/>
      <c r="V668" s="353"/>
      <c r="W668" s="353"/>
      <c r="X668" s="353"/>
      <c r="Y668" s="353"/>
      <c r="Z668" s="353"/>
      <c r="AA668" s="353"/>
      <c r="AB668" s="353"/>
      <c r="AC668" s="353"/>
      <c r="AD668" s="353"/>
      <c r="AE668" s="353"/>
      <c r="AF668" s="353"/>
      <c r="AG668" s="353"/>
      <c r="AH668" s="353"/>
      <c r="AI668" s="353"/>
      <c r="AJ668" s="353"/>
      <c r="AK668" s="353"/>
      <c r="AL668" s="353"/>
    </row>
    <row r="669" spans="1:38" s="153" customFormat="1" ht="12.5" x14ac:dyDescent="0.25">
      <c r="A669" s="355"/>
      <c r="L669" s="353"/>
      <c r="M669" s="353"/>
      <c r="N669" s="353"/>
      <c r="O669" s="353"/>
      <c r="P669" s="353"/>
      <c r="Q669" s="353"/>
      <c r="R669" s="353"/>
      <c r="S669" s="353"/>
      <c r="T669" s="353"/>
      <c r="U669" s="353"/>
      <c r="V669" s="353"/>
      <c r="W669" s="353"/>
      <c r="X669" s="353"/>
      <c r="Y669" s="353"/>
      <c r="Z669" s="353"/>
      <c r="AA669" s="353"/>
      <c r="AB669" s="353"/>
      <c r="AC669" s="353"/>
      <c r="AD669" s="353"/>
      <c r="AE669" s="353"/>
      <c r="AF669" s="353"/>
      <c r="AG669" s="353"/>
      <c r="AH669" s="353"/>
      <c r="AI669" s="353"/>
      <c r="AJ669" s="353"/>
      <c r="AK669" s="353"/>
      <c r="AL669" s="353"/>
    </row>
    <row r="670" spans="1:38" s="153" customFormat="1" ht="12.5" x14ac:dyDescent="0.25">
      <c r="A670" s="355"/>
      <c r="L670" s="353"/>
      <c r="M670" s="353"/>
      <c r="N670" s="353"/>
      <c r="O670" s="353"/>
      <c r="P670" s="353"/>
      <c r="Q670" s="353"/>
      <c r="R670" s="353"/>
      <c r="S670" s="353"/>
      <c r="T670" s="353"/>
      <c r="U670" s="353"/>
      <c r="V670" s="353"/>
      <c r="W670" s="353"/>
      <c r="X670" s="353"/>
      <c r="Y670" s="353"/>
      <c r="Z670" s="353"/>
      <c r="AA670" s="353"/>
      <c r="AB670" s="353"/>
      <c r="AC670" s="353"/>
      <c r="AD670" s="353"/>
      <c r="AE670" s="353"/>
      <c r="AF670" s="353"/>
      <c r="AG670" s="353"/>
      <c r="AH670" s="353"/>
      <c r="AI670" s="353"/>
      <c r="AJ670" s="353"/>
      <c r="AK670" s="353"/>
      <c r="AL670" s="353"/>
    </row>
    <row r="671" spans="1:38" s="153" customFormat="1" ht="12.5" x14ac:dyDescent="0.25">
      <c r="A671" s="355"/>
      <c r="L671" s="353"/>
      <c r="M671" s="353"/>
      <c r="N671" s="353"/>
      <c r="O671" s="353"/>
      <c r="P671" s="353"/>
      <c r="Q671" s="353"/>
      <c r="R671" s="353"/>
      <c r="S671" s="353"/>
      <c r="T671" s="353"/>
      <c r="U671" s="353"/>
      <c r="V671" s="353"/>
      <c r="W671" s="353"/>
      <c r="X671" s="353"/>
      <c r="Y671" s="353"/>
      <c r="Z671" s="353"/>
      <c r="AA671" s="353"/>
      <c r="AB671" s="353"/>
      <c r="AC671" s="353"/>
      <c r="AD671" s="353"/>
      <c r="AE671" s="353"/>
      <c r="AF671" s="353"/>
      <c r="AG671" s="353"/>
      <c r="AH671" s="353"/>
      <c r="AI671" s="353"/>
      <c r="AJ671" s="353"/>
      <c r="AK671" s="353"/>
      <c r="AL671" s="353"/>
    </row>
    <row r="672" spans="1:38" s="153" customFormat="1" ht="12.5" x14ac:dyDescent="0.25">
      <c r="A672" s="355"/>
      <c r="L672" s="353"/>
      <c r="M672" s="353"/>
      <c r="N672" s="353"/>
      <c r="O672" s="353"/>
      <c r="P672" s="353"/>
      <c r="Q672" s="353"/>
      <c r="R672" s="353"/>
      <c r="S672" s="353"/>
      <c r="T672" s="353"/>
      <c r="U672" s="353"/>
      <c r="V672" s="353"/>
      <c r="W672" s="353"/>
      <c r="X672" s="353"/>
      <c r="Y672" s="353"/>
      <c r="Z672" s="353"/>
      <c r="AA672" s="353"/>
      <c r="AB672" s="353"/>
      <c r="AC672" s="353"/>
      <c r="AD672" s="353"/>
      <c r="AE672" s="353"/>
      <c r="AF672" s="353"/>
      <c r="AG672" s="353"/>
      <c r="AH672" s="353"/>
      <c r="AI672" s="353"/>
      <c r="AJ672" s="353"/>
      <c r="AK672" s="353"/>
      <c r="AL672" s="353"/>
    </row>
    <row r="673" spans="1:38" s="153" customFormat="1" ht="12.5" x14ac:dyDescent="0.25">
      <c r="A673" s="355"/>
      <c r="L673" s="353"/>
      <c r="M673" s="353"/>
      <c r="N673" s="353"/>
      <c r="O673" s="353"/>
      <c r="P673" s="353"/>
      <c r="Q673" s="353"/>
      <c r="R673" s="353"/>
      <c r="S673" s="353"/>
      <c r="T673" s="353"/>
      <c r="U673" s="353"/>
      <c r="V673" s="353"/>
      <c r="W673" s="353"/>
      <c r="X673" s="353"/>
      <c r="Y673" s="353"/>
      <c r="Z673" s="353"/>
      <c r="AA673" s="353"/>
      <c r="AB673" s="353"/>
      <c r="AC673" s="353"/>
      <c r="AD673" s="353"/>
      <c r="AE673" s="353"/>
      <c r="AF673" s="353"/>
      <c r="AG673" s="353"/>
      <c r="AH673" s="353"/>
      <c r="AI673" s="353"/>
      <c r="AJ673" s="353"/>
      <c r="AK673" s="353"/>
      <c r="AL673" s="353"/>
    </row>
    <row r="674" spans="1:38" s="153" customFormat="1" ht="12.5" x14ac:dyDescent="0.25">
      <c r="A674" s="355"/>
      <c r="L674" s="353"/>
      <c r="M674" s="353"/>
      <c r="N674" s="353"/>
      <c r="O674" s="353"/>
      <c r="P674" s="353"/>
      <c r="Q674" s="353"/>
      <c r="R674" s="353"/>
      <c r="S674" s="353"/>
      <c r="T674" s="353"/>
      <c r="U674" s="353"/>
      <c r="V674" s="353"/>
      <c r="W674" s="353"/>
      <c r="X674" s="353"/>
      <c r="Y674" s="353"/>
      <c r="Z674" s="353"/>
      <c r="AA674" s="353"/>
      <c r="AB674" s="353"/>
      <c r="AC674" s="353"/>
      <c r="AD674" s="353"/>
      <c r="AE674" s="353"/>
      <c r="AF674" s="353"/>
      <c r="AG674" s="353"/>
      <c r="AH674" s="353"/>
      <c r="AI674" s="353"/>
      <c r="AJ674" s="353"/>
      <c r="AK674" s="353"/>
      <c r="AL674" s="353"/>
    </row>
    <row r="675" spans="1:38" s="153" customFormat="1" ht="12.5" x14ac:dyDescent="0.25">
      <c r="A675" s="355"/>
      <c r="L675" s="353"/>
      <c r="M675" s="353"/>
      <c r="N675" s="353"/>
      <c r="O675" s="353"/>
      <c r="P675" s="353"/>
      <c r="Q675" s="353"/>
      <c r="R675" s="353"/>
      <c r="S675" s="353"/>
      <c r="T675" s="353"/>
      <c r="U675" s="353"/>
      <c r="V675" s="353"/>
      <c r="W675" s="353"/>
      <c r="X675" s="353"/>
      <c r="Y675" s="353"/>
      <c r="Z675" s="353"/>
      <c r="AA675" s="353"/>
      <c r="AB675" s="353"/>
      <c r="AC675" s="353"/>
      <c r="AD675" s="353"/>
      <c r="AE675" s="353"/>
      <c r="AF675" s="353"/>
      <c r="AG675" s="353"/>
      <c r="AH675" s="353"/>
      <c r="AI675" s="353"/>
      <c r="AJ675" s="353"/>
      <c r="AK675" s="353"/>
      <c r="AL675" s="353"/>
    </row>
    <row r="676" spans="1:38" s="153" customFormat="1" ht="12.5" x14ac:dyDescent="0.25">
      <c r="A676" s="355"/>
      <c r="L676" s="353"/>
      <c r="M676" s="353"/>
      <c r="N676" s="353"/>
      <c r="O676" s="353"/>
      <c r="P676" s="353"/>
      <c r="Q676" s="353"/>
      <c r="R676" s="353"/>
      <c r="S676" s="353"/>
      <c r="T676" s="353"/>
      <c r="U676" s="353"/>
      <c r="V676" s="353"/>
      <c r="W676" s="353"/>
      <c r="X676" s="353"/>
      <c r="Y676" s="353"/>
      <c r="Z676" s="353"/>
      <c r="AA676" s="353"/>
      <c r="AB676" s="353"/>
      <c r="AC676" s="353"/>
      <c r="AD676" s="353"/>
      <c r="AE676" s="353"/>
      <c r="AF676" s="353"/>
      <c r="AG676" s="353"/>
      <c r="AH676" s="353"/>
      <c r="AI676" s="353"/>
      <c r="AJ676" s="353"/>
      <c r="AK676" s="353"/>
      <c r="AL676" s="353"/>
    </row>
    <row r="677" spans="1:38" s="153" customFormat="1" ht="12.5" x14ac:dyDescent="0.25">
      <c r="A677" s="355"/>
      <c r="L677" s="353"/>
      <c r="M677" s="353"/>
      <c r="N677" s="353"/>
      <c r="O677" s="353"/>
      <c r="P677" s="353"/>
      <c r="Q677" s="353"/>
      <c r="R677" s="353"/>
      <c r="S677" s="353"/>
      <c r="T677" s="353"/>
      <c r="U677" s="353"/>
      <c r="V677" s="353"/>
      <c r="W677" s="353"/>
      <c r="X677" s="353"/>
      <c r="Y677" s="353"/>
      <c r="Z677" s="353"/>
      <c r="AA677" s="353"/>
      <c r="AB677" s="353"/>
      <c r="AC677" s="353"/>
      <c r="AD677" s="353"/>
      <c r="AE677" s="353"/>
      <c r="AF677" s="353"/>
      <c r="AG677" s="353"/>
      <c r="AH677" s="353"/>
      <c r="AI677" s="353"/>
      <c r="AJ677" s="353"/>
      <c r="AK677" s="353"/>
      <c r="AL677" s="353"/>
    </row>
    <row r="678" spans="1:38" s="153" customFormat="1" ht="12.5" x14ac:dyDescent="0.25">
      <c r="A678" s="355"/>
      <c r="L678" s="353"/>
      <c r="M678" s="353"/>
      <c r="N678" s="353"/>
      <c r="O678" s="353"/>
      <c r="P678" s="353"/>
      <c r="Q678" s="353"/>
      <c r="R678" s="353"/>
      <c r="S678" s="353"/>
      <c r="T678" s="353"/>
      <c r="U678" s="353"/>
      <c r="V678" s="353"/>
      <c r="W678" s="353"/>
      <c r="X678" s="353"/>
      <c r="Y678" s="353"/>
      <c r="Z678" s="353"/>
      <c r="AA678" s="353"/>
      <c r="AB678" s="353"/>
      <c r="AC678" s="353"/>
      <c r="AD678" s="353"/>
      <c r="AE678" s="353"/>
      <c r="AF678" s="353"/>
      <c r="AG678" s="353"/>
      <c r="AH678" s="353"/>
      <c r="AI678" s="353"/>
      <c r="AJ678" s="353"/>
      <c r="AK678" s="353"/>
      <c r="AL678" s="353"/>
    </row>
    <row r="679" spans="1:38" s="153" customFormat="1" ht="12.5" x14ac:dyDescent="0.25">
      <c r="A679" s="355"/>
      <c r="L679" s="353"/>
      <c r="M679" s="353"/>
      <c r="N679" s="353"/>
      <c r="O679" s="353"/>
      <c r="P679" s="353"/>
      <c r="Q679" s="353"/>
      <c r="R679" s="353"/>
      <c r="S679" s="353"/>
      <c r="T679" s="353"/>
      <c r="U679" s="353"/>
      <c r="V679" s="353"/>
      <c r="W679" s="353"/>
      <c r="X679" s="353"/>
      <c r="Y679" s="353"/>
      <c r="Z679" s="353"/>
      <c r="AA679" s="353"/>
      <c r="AB679" s="353"/>
      <c r="AC679" s="353"/>
      <c r="AD679" s="353"/>
      <c r="AE679" s="353"/>
      <c r="AF679" s="353"/>
      <c r="AG679" s="353"/>
      <c r="AH679" s="353"/>
      <c r="AI679" s="353"/>
      <c r="AJ679" s="353"/>
      <c r="AK679" s="353"/>
      <c r="AL679" s="353"/>
    </row>
    <row r="680" spans="1:38" s="153" customFormat="1" ht="12.5" x14ac:dyDescent="0.25">
      <c r="A680" s="355"/>
      <c r="L680" s="353"/>
      <c r="M680" s="353"/>
      <c r="N680" s="353"/>
      <c r="O680" s="353"/>
      <c r="P680" s="353"/>
      <c r="Q680" s="353"/>
      <c r="R680" s="353"/>
      <c r="S680" s="353"/>
      <c r="T680" s="353"/>
      <c r="U680" s="353"/>
      <c r="V680" s="353"/>
      <c r="W680" s="353"/>
      <c r="X680" s="353"/>
      <c r="Y680" s="353"/>
      <c r="Z680" s="353"/>
      <c r="AA680" s="353"/>
      <c r="AB680" s="353"/>
      <c r="AC680" s="353"/>
      <c r="AD680" s="353"/>
      <c r="AE680" s="353"/>
      <c r="AF680" s="353"/>
      <c r="AG680" s="353"/>
      <c r="AH680" s="353"/>
      <c r="AI680" s="353"/>
      <c r="AJ680" s="353"/>
      <c r="AK680" s="353"/>
      <c r="AL680" s="353"/>
    </row>
    <row r="681" spans="1:38" s="153" customFormat="1" ht="12.5" x14ac:dyDescent="0.25">
      <c r="A681" s="355"/>
      <c r="L681" s="353"/>
      <c r="M681" s="353"/>
      <c r="N681" s="353"/>
      <c r="O681" s="353"/>
      <c r="P681" s="353"/>
      <c r="Q681" s="353"/>
      <c r="R681" s="353"/>
      <c r="S681" s="353"/>
      <c r="T681" s="353"/>
      <c r="U681" s="353"/>
      <c r="V681" s="353"/>
      <c r="W681" s="353"/>
      <c r="X681" s="353"/>
      <c r="Y681" s="353"/>
      <c r="Z681" s="353"/>
      <c r="AA681" s="353"/>
      <c r="AB681" s="353"/>
      <c r="AC681" s="353"/>
      <c r="AD681" s="353"/>
      <c r="AE681" s="353"/>
      <c r="AF681" s="353"/>
      <c r="AG681" s="353"/>
      <c r="AH681" s="353"/>
      <c r="AI681" s="353"/>
      <c r="AJ681" s="353"/>
      <c r="AK681" s="353"/>
      <c r="AL681" s="353"/>
    </row>
    <row r="682" spans="1:38" s="153" customFormat="1" ht="12.5" x14ac:dyDescent="0.25">
      <c r="A682" s="355"/>
      <c r="L682" s="353"/>
      <c r="M682" s="353"/>
      <c r="N682" s="353"/>
      <c r="O682" s="353"/>
      <c r="P682" s="353"/>
      <c r="Q682" s="353"/>
      <c r="R682" s="353"/>
      <c r="S682" s="353"/>
      <c r="T682" s="353"/>
      <c r="U682" s="353"/>
      <c r="V682" s="353"/>
      <c r="W682" s="353"/>
      <c r="X682" s="353"/>
      <c r="Y682" s="353"/>
      <c r="Z682" s="353"/>
      <c r="AA682" s="353"/>
      <c r="AB682" s="353"/>
      <c r="AC682" s="353"/>
      <c r="AD682" s="353"/>
      <c r="AE682" s="353"/>
      <c r="AF682" s="353"/>
      <c r="AG682" s="353"/>
      <c r="AH682" s="353"/>
      <c r="AI682" s="353"/>
      <c r="AJ682" s="353"/>
      <c r="AK682" s="353"/>
      <c r="AL682" s="353"/>
    </row>
    <row r="683" spans="1:38" s="153" customFormat="1" ht="12.5" x14ac:dyDescent="0.25">
      <c r="A683" s="355"/>
      <c r="L683" s="353"/>
      <c r="M683" s="353"/>
      <c r="N683" s="353"/>
      <c r="O683" s="353"/>
      <c r="P683" s="353"/>
      <c r="Q683" s="353"/>
      <c r="R683" s="353"/>
      <c r="S683" s="353"/>
      <c r="T683" s="353"/>
      <c r="U683" s="353"/>
      <c r="V683" s="353"/>
      <c r="W683" s="353"/>
      <c r="X683" s="353"/>
      <c r="Y683" s="353"/>
      <c r="Z683" s="353"/>
      <c r="AA683" s="353"/>
      <c r="AB683" s="353"/>
      <c r="AC683" s="353"/>
      <c r="AD683" s="353"/>
      <c r="AE683" s="353"/>
      <c r="AF683" s="353"/>
      <c r="AG683" s="353"/>
      <c r="AH683" s="353"/>
      <c r="AI683" s="353"/>
      <c r="AJ683" s="353"/>
      <c r="AK683" s="353"/>
      <c r="AL683" s="353"/>
    </row>
    <row r="684" spans="1:38" s="153" customFormat="1" ht="12.5" x14ac:dyDescent="0.25">
      <c r="A684" s="355"/>
      <c r="L684" s="353"/>
      <c r="M684" s="353"/>
      <c r="N684" s="353"/>
      <c r="O684" s="353"/>
      <c r="P684" s="353"/>
      <c r="Q684" s="353"/>
      <c r="R684" s="353"/>
      <c r="S684" s="353"/>
      <c r="T684" s="353"/>
      <c r="U684" s="353"/>
      <c r="V684" s="353"/>
      <c r="W684" s="353"/>
      <c r="X684" s="353"/>
      <c r="Y684" s="353"/>
      <c r="Z684" s="353"/>
      <c r="AA684" s="353"/>
      <c r="AB684" s="353"/>
      <c r="AC684" s="353"/>
      <c r="AD684" s="353"/>
      <c r="AE684" s="353"/>
      <c r="AF684" s="353"/>
      <c r="AG684" s="353"/>
      <c r="AH684" s="353"/>
      <c r="AI684" s="353"/>
      <c r="AJ684" s="353"/>
      <c r="AK684" s="353"/>
      <c r="AL684" s="353"/>
    </row>
    <row r="685" spans="1:38" s="153" customFormat="1" ht="12.5" x14ac:dyDescent="0.25">
      <c r="A685" s="355"/>
      <c r="L685" s="353"/>
      <c r="M685" s="353"/>
      <c r="N685" s="353"/>
      <c r="O685" s="353"/>
      <c r="P685" s="353"/>
      <c r="Q685" s="353"/>
      <c r="R685" s="353"/>
      <c r="S685" s="353"/>
      <c r="T685" s="353"/>
      <c r="U685" s="353"/>
      <c r="V685" s="353"/>
      <c r="W685" s="353"/>
      <c r="X685" s="353"/>
      <c r="Y685" s="353"/>
      <c r="Z685" s="353"/>
      <c r="AA685" s="353"/>
      <c r="AB685" s="353"/>
      <c r="AC685" s="353"/>
      <c r="AD685" s="353"/>
      <c r="AE685" s="353"/>
      <c r="AF685" s="353"/>
      <c r="AG685" s="353"/>
      <c r="AH685" s="353"/>
      <c r="AI685" s="353"/>
      <c r="AJ685" s="353"/>
      <c r="AK685" s="353"/>
      <c r="AL685" s="353"/>
    </row>
    <row r="686" spans="1:38" s="153" customFormat="1" ht="12.5" x14ac:dyDescent="0.25">
      <c r="A686" s="355"/>
      <c r="L686" s="353"/>
      <c r="M686" s="353"/>
      <c r="N686" s="353"/>
      <c r="O686" s="353"/>
      <c r="P686" s="353"/>
      <c r="Q686" s="353"/>
      <c r="R686" s="353"/>
      <c r="S686" s="353"/>
      <c r="T686" s="353"/>
      <c r="U686" s="353"/>
      <c r="V686" s="353"/>
      <c r="W686" s="353"/>
      <c r="X686" s="353"/>
      <c r="Y686" s="353"/>
      <c r="Z686" s="353"/>
      <c r="AA686" s="353"/>
      <c r="AB686" s="353"/>
      <c r="AC686" s="353"/>
      <c r="AD686" s="353"/>
      <c r="AE686" s="353"/>
      <c r="AF686" s="353"/>
      <c r="AG686" s="353"/>
      <c r="AH686" s="353"/>
      <c r="AI686" s="353"/>
      <c r="AJ686" s="353"/>
      <c r="AK686" s="353"/>
      <c r="AL686" s="353"/>
    </row>
    <row r="687" spans="1:38" s="153" customFormat="1" ht="12.5" x14ac:dyDescent="0.25">
      <c r="A687" s="355"/>
      <c r="L687" s="353"/>
      <c r="M687" s="353"/>
      <c r="N687" s="353"/>
      <c r="O687" s="353"/>
      <c r="P687" s="353"/>
      <c r="Q687" s="353"/>
      <c r="R687" s="353"/>
      <c r="S687" s="353"/>
      <c r="T687" s="353"/>
      <c r="U687" s="353"/>
      <c r="V687" s="353"/>
      <c r="W687" s="353"/>
      <c r="X687" s="353"/>
      <c r="Y687" s="353"/>
      <c r="Z687" s="353"/>
      <c r="AA687" s="353"/>
      <c r="AB687" s="353"/>
      <c r="AC687" s="353"/>
      <c r="AD687" s="353"/>
      <c r="AE687" s="353"/>
      <c r="AF687" s="353"/>
      <c r="AG687" s="353"/>
      <c r="AH687" s="353"/>
      <c r="AI687" s="353"/>
      <c r="AJ687" s="353"/>
      <c r="AK687" s="353"/>
      <c r="AL687" s="353"/>
    </row>
    <row r="688" spans="1:38" s="153" customFormat="1" ht="12.5" x14ac:dyDescent="0.25">
      <c r="A688" s="355"/>
      <c r="L688" s="353"/>
      <c r="M688" s="353"/>
      <c r="N688" s="353"/>
      <c r="O688" s="353"/>
      <c r="P688" s="353"/>
      <c r="Q688" s="353"/>
      <c r="R688" s="353"/>
      <c r="S688" s="353"/>
      <c r="T688" s="353"/>
      <c r="U688" s="353"/>
      <c r="V688" s="353"/>
      <c r="W688" s="353"/>
      <c r="X688" s="353"/>
      <c r="Y688" s="353"/>
      <c r="Z688" s="353"/>
      <c r="AA688" s="353"/>
      <c r="AB688" s="353"/>
      <c r="AC688" s="353"/>
      <c r="AD688" s="353"/>
      <c r="AE688" s="353"/>
      <c r="AF688" s="353"/>
      <c r="AG688" s="353"/>
      <c r="AH688" s="353"/>
      <c r="AI688" s="353"/>
      <c r="AJ688" s="353"/>
      <c r="AK688" s="353"/>
      <c r="AL688" s="353"/>
    </row>
    <row r="689" spans="1:38" s="153" customFormat="1" ht="12.5" x14ac:dyDescent="0.25">
      <c r="A689" s="355"/>
      <c r="L689" s="353"/>
      <c r="M689" s="353"/>
      <c r="N689" s="353"/>
      <c r="O689" s="353"/>
      <c r="P689" s="353"/>
      <c r="Q689" s="353"/>
      <c r="R689" s="353"/>
      <c r="S689" s="353"/>
      <c r="T689" s="353"/>
      <c r="U689" s="353"/>
      <c r="V689" s="353"/>
      <c r="W689" s="353"/>
      <c r="X689" s="353"/>
      <c r="Y689" s="353"/>
      <c r="Z689" s="353"/>
      <c r="AA689" s="353"/>
      <c r="AB689" s="353"/>
      <c r="AC689" s="353"/>
      <c r="AD689" s="353"/>
      <c r="AE689" s="353"/>
      <c r="AF689" s="353"/>
      <c r="AG689" s="353"/>
      <c r="AH689" s="353"/>
      <c r="AI689" s="353"/>
      <c r="AJ689" s="353"/>
      <c r="AK689" s="353"/>
      <c r="AL689" s="353"/>
    </row>
    <row r="690" spans="1:38" s="153" customFormat="1" ht="12.5" x14ac:dyDescent="0.25">
      <c r="A690" s="355"/>
      <c r="L690" s="353"/>
      <c r="M690" s="353"/>
      <c r="N690" s="353"/>
      <c r="O690" s="353"/>
      <c r="P690" s="353"/>
      <c r="Q690" s="353"/>
      <c r="R690" s="353"/>
      <c r="S690" s="353"/>
      <c r="T690" s="353"/>
      <c r="U690" s="353"/>
      <c r="V690" s="353"/>
      <c r="W690" s="353"/>
      <c r="X690" s="353"/>
      <c r="Y690" s="353"/>
      <c r="Z690" s="353"/>
      <c r="AA690" s="353"/>
      <c r="AB690" s="353"/>
      <c r="AC690" s="353"/>
      <c r="AD690" s="353"/>
      <c r="AE690" s="353"/>
      <c r="AF690" s="353"/>
      <c r="AG690" s="353"/>
      <c r="AH690" s="353"/>
      <c r="AI690" s="353"/>
      <c r="AJ690" s="353"/>
      <c r="AK690" s="353"/>
      <c r="AL690" s="353"/>
    </row>
    <row r="691" spans="1:38" s="153" customFormat="1" ht="12.5" x14ac:dyDescent="0.25">
      <c r="A691" s="355"/>
      <c r="L691" s="353"/>
      <c r="M691" s="353"/>
      <c r="N691" s="353"/>
      <c r="O691" s="353"/>
      <c r="P691" s="353"/>
      <c r="Q691" s="353"/>
      <c r="R691" s="353"/>
      <c r="S691" s="353"/>
      <c r="T691" s="353"/>
      <c r="U691" s="353"/>
      <c r="V691" s="353"/>
      <c r="W691" s="353"/>
      <c r="X691" s="353"/>
      <c r="Y691" s="353"/>
      <c r="Z691" s="353"/>
      <c r="AA691" s="353"/>
      <c r="AB691" s="353"/>
      <c r="AC691" s="353"/>
      <c r="AD691" s="353"/>
      <c r="AE691" s="353"/>
      <c r="AF691" s="353"/>
      <c r="AG691" s="353"/>
      <c r="AH691" s="353"/>
      <c r="AI691" s="353"/>
      <c r="AJ691" s="353"/>
      <c r="AK691" s="353"/>
      <c r="AL691" s="353"/>
    </row>
    <row r="692" spans="1:38" s="153" customFormat="1" ht="12.5" x14ac:dyDescent="0.25">
      <c r="A692" s="355"/>
      <c r="L692" s="353"/>
      <c r="M692" s="353"/>
      <c r="N692" s="353"/>
      <c r="O692" s="353"/>
      <c r="P692" s="353"/>
      <c r="Q692" s="353"/>
      <c r="R692" s="353"/>
      <c r="S692" s="353"/>
      <c r="T692" s="353"/>
      <c r="U692" s="353"/>
      <c r="V692" s="353"/>
      <c r="W692" s="353"/>
      <c r="X692" s="353"/>
      <c r="Y692" s="353"/>
      <c r="Z692" s="353"/>
      <c r="AA692" s="353"/>
      <c r="AB692" s="353"/>
      <c r="AC692" s="353"/>
      <c r="AD692" s="353"/>
      <c r="AE692" s="353"/>
      <c r="AF692" s="353"/>
      <c r="AG692" s="353"/>
      <c r="AH692" s="353"/>
      <c r="AI692" s="353"/>
      <c r="AJ692" s="353"/>
      <c r="AK692" s="353"/>
      <c r="AL692" s="353"/>
    </row>
    <row r="693" spans="1:38" s="153" customFormat="1" ht="12.5" x14ac:dyDescent="0.25">
      <c r="A693" s="355"/>
      <c r="L693" s="353"/>
      <c r="M693" s="353"/>
      <c r="N693" s="353"/>
      <c r="O693" s="353"/>
      <c r="P693" s="353"/>
      <c r="Q693" s="353"/>
      <c r="R693" s="353"/>
      <c r="S693" s="353"/>
      <c r="T693" s="353"/>
      <c r="U693" s="353"/>
      <c r="V693" s="353"/>
      <c r="W693" s="353"/>
      <c r="X693" s="353"/>
      <c r="Y693" s="353"/>
      <c r="Z693" s="353"/>
      <c r="AA693" s="353"/>
      <c r="AB693" s="353"/>
      <c r="AC693" s="353"/>
      <c r="AD693" s="353"/>
      <c r="AE693" s="353"/>
      <c r="AF693" s="353"/>
      <c r="AG693" s="353"/>
      <c r="AH693" s="353"/>
      <c r="AI693" s="353"/>
      <c r="AJ693" s="353"/>
      <c r="AK693" s="353"/>
      <c r="AL693" s="353"/>
    </row>
    <row r="694" spans="1:38" s="153" customFormat="1" ht="12.5" x14ac:dyDescent="0.25">
      <c r="A694" s="355"/>
      <c r="L694" s="353"/>
      <c r="M694" s="353"/>
      <c r="N694" s="353"/>
      <c r="O694" s="353"/>
      <c r="P694" s="353"/>
      <c r="Q694" s="353"/>
      <c r="R694" s="353"/>
      <c r="S694" s="353"/>
      <c r="T694" s="353"/>
      <c r="U694" s="353"/>
      <c r="V694" s="353"/>
      <c r="W694" s="353"/>
      <c r="X694" s="353"/>
      <c r="Y694" s="353"/>
      <c r="Z694" s="353"/>
      <c r="AA694" s="353"/>
      <c r="AB694" s="353"/>
      <c r="AC694" s="353"/>
      <c r="AD694" s="353"/>
      <c r="AE694" s="353"/>
      <c r="AF694" s="353"/>
      <c r="AG694" s="353"/>
      <c r="AH694" s="353"/>
      <c r="AI694" s="353"/>
      <c r="AJ694" s="353"/>
      <c r="AK694" s="353"/>
      <c r="AL694" s="353"/>
    </row>
    <row r="695" spans="1:38" s="153" customFormat="1" ht="12.5" x14ac:dyDescent="0.25">
      <c r="A695" s="355"/>
      <c r="L695" s="353"/>
      <c r="M695" s="353"/>
      <c r="N695" s="353"/>
      <c r="O695" s="353"/>
      <c r="P695" s="353"/>
      <c r="Q695" s="353"/>
      <c r="R695" s="353"/>
      <c r="S695" s="353"/>
      <c r="T695" s="353"/>
      <c r="U695" s="353"/>
      <c r="V695" s="353"/>
      <c r="W695" s="353"/>
      <c r="X695" s="353"/>
      <c r="Y695" s="353"/>
      <c r="Z695" s="353"/>
      <c r="AA695" s="353"/>
      <c r="AB695" s="353"/>
      <c r="AC695" s="353"/>
      <c r="AD695" s="353"/>
      <c r="AE695" s="353"/>
      <c r="AF695" s="353"/>
      <c r="AG695" s="353"/>
      <c r="AH695" s="353"/>
      <c r="AI695" s="353"/>
      <c r="AJ695" s="353"/>
      <c r="AK695" s="353"/>
      <c r="AL695" s="353"/>
    </row>
    <row r="696" spans="1:38" s="153" customFormat="1" ht="12.5" x14ac:dyDescent="0.25">
      <c r="A696" s="355"/>
      <c r="L696" s="353"/>
      <c r="M696" s="353"/>
      <c r="N696" s="353"/>
      <c r="O696" s="353"/>
      <c r="P696" s="353"/>
      <c r="Q696" s="353"/>
      <c r="R696" s="353"/>
      <c r="S696" s="353"/>
      <c r="T696" s="353"/>
      <c r="U696" s="353"/>
      <c r="V696" s="353"/>
      <c r="W696" s="353"/>
      <c r="X696" s="353"/>
      <c r="Y696" s="353"/>
      <c r="Z696" s="353"/>
      <c r="AA696" s="353"/>
      <c r="AB696" s="353"/>
      <c r="AC696" s="353"/>
      <c r="AD696" s="353"/>
      <c r="AE696" s="353"/>
      <c r="AF696" s="353"/>
      <c r="AG696" s="353"/>
      <c r="AH696" s="353"/>
      <c r="AI696" s="353"/>
      <c r="AJ696" s="353"/>
      <c r="AK696" s="353"/>
      <c r="AL696" s="353"/>
    </row>
    <row r="697" spans="1:38" s="153" customFormat="1" ht="12.5" x14ac:dyDescent="0.25">
      <c r="A697" s="355"/>
      <c r="L697" s="353"/>
      <c r="M697" s="353"/>
      <c r="N697" s="353"/>
      <c r="O697" s="353"/>
      <c r="P697" s="353"/>
      <c r="Q697" s="353"/>
      <c r="R697" s="353"/>
      <c r="S697" s="353"/>
      <c r="T697" s="353"/>
      <c r="U697" s="353"/>
      <c r="V697" s="353"/>
      <c r="W697" s="353"/>
      <c r="X697" s="353"/>
      <c r="Y697" s="353"/>
      <c r="Z697" s="353"/>
      <c r="AA697" s="353"/>
      <c r="AB697" s="353"/>
      <c r="AC697" s="353"/>
      <c r="AD697" s="353"/>
      <c r="AE697" s="353"/>
      <c r="AF697" s="353"/>
      <c r="AG697" s="353"/>
      <c r="AH697" s="353"/>
      <c r="AI697" s="353"/>
      <c r="AJ697" s="353"/>
      <c r="AK697" s="353"/>
      <c r="AL697" s="353"/>
    </row>
    <row r="698" spans="1:38" s="153" customFormat="1" ht="12.5" x14ac:dyDescent="0.25">
      <c r="A698" s="355"/>
      <c r="L698" s="353"/>
      <c r="M698" s="353"/>
      <c r="N698" s="353"/>
      <c r="O698" s="353"/>
      <c r="P698" s="353"/>
      <c r="Q698" s="353"/>
      <c r="R698" s="353"/>
      <c r="S698" s="353"/>
      <c r="T698" s="353"/>
      <c r="U698" s="353"/>
      <c r="V698" s="353"/>
      <c r="W698" s="353"/>
      <c r="X698" s="353"/>
      <c r="Y698" s="353"/>
      <c r="Z698" s="353"/>
      <c r="AA698" s="353"/>
      <c r="AB698" s="353"/>
      <c r="AC698" s="353"/>
      <c r="AD698" s="353"/>
      <c r="AE698" s="353"/>
      <c r="AF698" s="353"/>
      <c r="AG698" s="353"/>
      <c r="AH698" s="353"/>
      <c r="AI698" s="353"/>
      <c r="AJ698" s="353"/>
      <c r="AK698" s="353"/>
      <c r="AL698" s="353"/>
    </row>
    <row r="699" spans="1:38" s="153" customFormat="1" ht="12.5" x14ac:dyDescent="0.25">
      <c r="A699" s="355"/>
      <c r="L699" s="353"/>
      <c r="M699" s="353"/>
      <c r="N699" s="353"/>
      <c r="O699" s="353"/>
      <c r="P699" s="353"/>
      <c r="Q699" s="353"/>
      <c r="R699" s="353"/>
      <c r="S699" s="353"/>
      <c r="T699" s="353"/>
      <c r="U699" s="353"/>
      <c r="V699" s="353"/>
      <c r="W699" s="353"/>
      <c r="X699" s="353"/>
      <c r="Y699" s="353"/>
      <c r="Z699" s="353"/>
      <c r="AA699" s="353"/>
      <c r="AB699" s="353"/>
      <c r="AC699" s="353"/>
      <c r="AD699" s="353"/>
      <c r="AE699" s="353"/>
      <c r="AF699" s="353"/>
      <c r="AG699" s="353"/>
      <c r="AH699" s="353"/>
      <c r="AI699" s="353"/>
      <c r="AJ699" s="353"/>
      <c r="AK699" s="353"/>
      <c r="AL699" s="353"/>
    </row>
    <row r="700" spans="1:38" s="153" customFormat="1" ht="12.5" x14ac:dyDescent="0.25">
      <c r="A700" s="355"/>
      <c r="L700" s="353"/>
      <c r="M700" s="353"/>
      <c r="N700" s="353"/>
      <c r="O700" s="353"/>
      <c r="P700" s="353"/>
      <c r="Q700" s="353"/>
      <c r="R700" s="353"/>
      <c r="S700" s="353"/>
      <c r="T700" s="353"/>
      <c r="U700" s="353"/>
      <c r="V700" s="353"/>
      <c r="W700" s="353"/>
      <c r="X700" s="353"/>
      <c r="Y700" s="353"/>
      <c r="Z700" s="353"/>
      <c r="AA700" s="353"/>
      <c r="AB700" s="353"/>
      <c r="AC700" s="353"/>
      <c r="AD700" s="353"/>
      <c r="AE700" s="353"/>
      <c r="AF700" s="353"/>
      <c r="AG700" s="353"/>
      <c r="AH700" s="353"/>
      <c r="AI700" s="353"/>
      <c r="AJ700" s="353"/>
      <c r="AK700" s="353"/>
      <c r="AL700" s="353"/>
    </row>
    <row r="701" spans="1:38" s="153" customFormat="1" ht="12.5" x14ac:dyDescent="0.25">
      <c r="A701" s="355"/>
      <c r="L701" s="353"/>
      <c r="M701" s="353"/>
      <c r="N701" s="353"/>
      <c r="O701" s="353"/>
      <c r="P701" s="353"/>
      <c r="Q701" s="353"/>
      <c r="R701" s="353"/>
      <c r="S701" s="353"/>
      <c r="T701" s="353"/>
      <c r="U701" s="353"/>
      <c r="V701" s="353"/>
      <c r="W701" s="353"/>
      <c r="X701" s="353"/>
      <c r="Y701" s="353"/>
      <c r="Z701" s="353"/>
      <c r="AA701" s="353"/>
      <c r="AB701" s="353"/>
      <c r="AC701" s="353"/>
      <c r="AD701" s="353"/>
      <c r="AE701" s="353"/>
      <c r="AF701" s="353"/>
      <c r="AG701" s="353"/>
      <c r="AH701" s="353"/>
      <c r="AI701" s="353"/>
      <c r="AJ701" s="353"/>
      <c r="AK701" s="353"/>
      <c r="AL701" s="353"/>
    </row>
    <row r="702" spans="1:38" s="153" customFormat="1" ht="12.5" x14ac:dyDescent="0.25">
      <c r="A702" s="355"/>
      <c r="L702" s="353"/>
      <c r="M702" s="353"/>
      <c r="N702" s="353"/>
      <c r="O702" s="353"/>
      <c r="P702" s="353"/>
      <c r="Q702" s="353"/>
      <c r="R702" s="353"/>
      <c r="S702" s="353"/>
      <c r="T702" s="353"/>
      <c r="U702" s="353"/>
      <c r="V702" s="353"/>
      <c r="W702" s="353"/>
      <c r="X702" s="353"/>
      <c r="Y702" s="353"/>
      <c r="Z702" s="353"/>
      <c r="AA702" s="353"/>
      <c r="AB702" s="353"/>
      <c r="AC702" s="353"/>
      <c r="AD702" s="353"/>
      <c r="AE702" s="353"/>
      <c r="AF702" s="353"/>
      <c r="AG702" s="353"/>
      <c r="AH702" s="353"/>
      <c r="AI702" s="353"/>
      <c r="AJ702" s="353"/>
      <c r="AK702" s="353"/>
      <c r="AL702" s="353"/>
    </row>
    <row r="703" spans="1:38" s="153" customFormat="1" ht="12.5" x14ac:dyDescent="0.25">
      <c r="A703" s="355"/>
      <c r="L703" s="353"/>
      <c r="M703" s="353"/>
      <c r="N703" s="353"/>
      <c r="O703" s="353"/>
      <c r="P703" s="353"/>
      <c r="Q703" s="353"/>
      <c r="R703" s="353"/>
      <c r="S703" s="353"/>
      <c r="T703" s="353"/>
      <c r="U703" s="353"/>
      <c r="V703" s="353"/>
      <c r="W703" s="353"/>
      <c r="X703" s="353"/>
      <c r="Y703" s="353"/>
      <c r="Z703" s="353"/>
      <c r="AA703" s="353"/>
      <c r="AB703" s="353"/>
      <c r="AC703" s="353"/>
      <c r="AD703" s="353"/>
      <c r="AE703" s="353"/>
      <c r="AF703" s="353"/>
      <c r="AG703" s="353"/>
      <c r="AH703" s="353"/>
      <c r="AI703" s="353"/>
      <c r="AJ703" s="353"/>
      <c r="AK703" s="353"/>
      <c r="AL703" s="353"/>
    </row>
    <row r="704" spans="1:38" s="153" customFormat="1" ht="12.5" x14ac:dyDescent="0.25">
      <c r="A704" s="355"/>
      <c r="L704" s="353"/>
      <c r="M704" s="353"/>
      <c r="N704" s="353"/>
      <c r="O704" s="353"/>
      <c r="P704" s="353"/>
      <c r="Q704" s="353"/>
      <c r="R704" s="353"/>
      <c r="S704" s="353"/>
      <c r="T704" s="353"/>
      <c r="U704" s="353"/>
      <c r="V704" s="353"/>
      <c r="W704" s="353"/>
      <c r="X704" s="353"/>
      <c r="Y704" s="353"/>
      <c r="Z704" s="353"/>
      <c r="AA704" s="353"/>
      <c r="AB704" s="353"/>
      <c r="AC704" s="353"/>
      <c r="AD704" s="353"/>
      <c r="AE704" s="353"/>
      <c r="AF704" s="353"/>
      <c r="AG704" s="353"/>
      <c r="AH704" s="353"/>
      <c r="AI704" s="353"/>
      <c r="AJ704" s="353"/>
      <c r="AK704" s="353"/>
      <c r="AL704" s="353"/>
    </row>
    <row r="705" spans="1:38" s="153" customFormat="1" ht="12.5" x14ac:dyDescent="0.25">
      <c r="A705" s="355"/>
      <c r="L705" s="353"/>
      <c r="M705" s="353"/>
      <c r="N705" s="353"/>
      <c r="O705" s="353"/>
      <c r="P705" s="353"/>
      <c r="Q705" s="353"/>
      <c r="R705" s="353"/>
      <c r="S705" s="353"/>
      <c r="T705" s="353"/>
      <c r="U705" s="353"/>
      <c r="V705" s="353"/>
      <c r="W705" s="353"/>
      <c r="X705" s="353"/>
      <c r="Y705" s="353"/>
      <c r="Z705" s="353"/>
      <c r="AA705" s="353"/>
      <c r="AB705" s="353"/>
      <c r="AC705" s="353"/>
      <c r="AD705" s="353"/>
      <c r="AE705" s="353"/>
      <c r="AF705" s="353"/>
      <c r="AG705" s="353"/>
      <c r="AH705" s="353"/>
      <c r="AI705" s="353"/>
      <c r="AJ705" s="353"/>
      <c r="AK705" s="353"/>
      <c r="AL705" s="353"/>
    </row>
    <row r="706" spans="1:38" s="153" customFormat="1" ht="12.5" x14ac:dyDescent="0.25">
      <c r="A706" s="355"/>
      <c r="L706" s="353"/>
      <c r="M706" s="353"/>
      <c r="N706" s="353"/>
      <c r="O706" s="353"/>
      <c r="P706" s="353"/>
      <c r="Q706" s="353"/>
      <c r="R706" s="353"/>
      <c r="S706" s="353"/>
      <c r="T706" s="353"/>
      <c r="U706" s="353"/>
      <c r="V706" s="353"/>
      <c r="W706" s="353"/>
      <c r="X706" s="353"/>
      <c r="Y706" s="353"/>
      <c r="Z706" s="353"/>
      <c r="AA706" s="353"/>
      <c r="AB706" s="353"/>
      <c r="AC706" s="353"/>
      <c r="AD706" s="353"/>
      <c r="AE706" s="353"/>
      <c r="AF706" s="353"/>
      <c r="AG706" s="353"/>
      <c r="AH706" s="353"/>
      <c r="AI706" s="353"/>
      <c r="AJ706" s="353"/>
      <c r="AK706" s="353"/>
      <c r="AL706" s="353"/>
    </row>
    <row r="707" spans="1:38" s="153" customFormat="1" ht="12.5" x14ac:dyDescent="0.25">
      <c r="A707" s="355"/>
      <c r="L707" s="353"/>
      <c r="M707" s="353"/>
      <c r="N707" s="353"/>
      <c r="O707" s="353"/>
      <c r="P707" s="353"/>
      <c r="Q707" s="353"/>
      <c r="R707" s="353"/>
      <c r="S707" s="353"/>
      <c r="T707" s="353"/>
      <c r="U707" s="353"/>
      <c r="V707" s="353"/>
      <c r="W707" s="353"/>
      <c r="X707" s="353"/>
      <c r="Y707" s="353"/>
      <c r="Z707" s="353"/>
      <c r="AA707" s="353"/>
      <c r="AB707" s="353"/>
      <c r="AC707" s="353"/>
      <c r="AD707" s="353"/>
      <c r="AE707" s="353"/>
      <c r="AF707" s="353"/>
      <c r="AG707" s="353"/>
      <c r="AH707" s="353"/>
      <c r="AI707" s="353"/>
      <c r="AJ707" s="353"/>
      <c r="AK707" s="353"/>
      <c r="AL707" s="353"/>
    </row>
    <row r="708" spans="1:38" s="153" customFormat="1" ht="12.5" x14ac:dyDescent="0.25">
      <c r="A708" s="355"/>
      <c r="L708" s="353"/>
      <c r="M708" s="353"/>
      <c r="N708" s="353"/>
      <c r="O708" s="353"/>
      <c r="P708" s="353"/>
      <c r="Q708" s="353"/>
      <c r="R708" s="353"/>
      <c r="S708" s="353"/>
      <c r="T708" s="353"/>
      <c r="U708" s="353"/>
      <c r="V708" s="353"/>
      <c r="W708" s="353"/>
      <c r="X708" s="353"/>
      <c r="Y708" s="353"/>
      <c r="Z708" s="353"/>
      <c r="AA708" s="353"/>
      <c r="AB708" s="353"/>
      <c r="AC708" s="353"/>
      <c r="AD708" s="353"/>
      <c r="AE708" s="353"/>
      <c r="AF708" s="353"/>
      <c r="AG708" s="353"/>
      <c r="AH708" s="353"/>
      <c r="AI708" s="353"/>
      <c r="AJ708" s="353"/>
      <c r="AK708" s="353"/>
      <c r="AL708" s="353"/>
    </row>
    <row r="709" spans="1:38" s="153" customFormat="1" ht="12.5" x14ac:dyDescent="0.25">
      <c r="A709" s="355"/>
      <c r="L709" s="353"/>
      <c r="M709" s="353"/>
      <c r="N709" s="353"/>
      <c r="O709" s="353"/>
      <c r="P709" s="353"/>
      <c r="Q709" s="353"/>
      <c r="R709" s="353"/>
      <c r="S709" s="353"/>
      <c r="T709" s="353"/>
      <c r="U709" s="353"/>
      <c r="V709" s="353"/>
      <c r="W709" s="353"/>
      <c r="X709" s="353"/>
      <c r="Y709" s="353"/>
      <c r="Z709" s="353"/>
      <c r="AA709" s="353"/>
      <c r="AB709" s="353"/>
      <c r="AC709" s="353"/>
      <c r="AD709" s="353"/>
      <c r="AE709" s="353"/>
      <c r="AF709" s="353"/>
      <c r="AG709" s="353"/>
      <c r="AH709" s="353"/>
      <c r="AI709" s="353"/>
      <c r="AJ709" s="353"/>
      <c r="AK709" s="353"/>
      <c r="AL709" s="353"/>
    </row>
    <row r="710" spans="1:38" s="153" customFormat="1" ht="12.5" x14ac:dyDescent="0.25">
      <c r="A710" s="355"/>
      <c r="L710" s="353"/>
      <c r="M710" s="353"/>
      <c r="N710" s="353"/>
      <c r="O710" s="353"/>
      <c r="P710" s="353"/>
      <c r="Q710" s="353"/>
      <c r="R710" s="353"/>
      <c r="S710" s="353"/>
      <c r="T710" s="353"/>
      <c r="U710" s="353"/>
      <c r="V710" s="353"/>
      <c r="W710" s="353"/>
      <c r="X710" s="353"/>
      <c r="Y710" s="353"/>
      <c r="Z710" s="353"/>
      <c r="AA710" s="353"/>
      <c r="AB710" s="353"/>
      <c r="AC710" s="353"/>
      <c r="AD710" s="353"/>
      <c r="AE710" s="353"/>
      <c r="AF710" s="353"/>
      <c r="AG710" s="353"/>
      <c r="AH710" s="353"/>
      <c r="AI710" s="353"/>
      <c r="AJ710" s="353"/>
      <c r="AK710" s="353"/>
      <c r="AL710" s="353"/>
    </row>
    <row r="711" spans="1:38" s="153" customFormat="1" ht="12.5" x14ac:dyDescent="0.25">
      <c r="A711" s="355"/>
      <c r="L711" s="353"/>
      <c r="M711" s="353"/>
      <c r="N711" s="353"/>
      <c r="O711" s="353"/>
      <c r="P711" s="353"/>
      <c r="Q711" s="353"/>
      <c r="R711" s="353"/>
      <c r="S711" s="353"/>
      <c r="T711" s="353"/>
      <c r="U711" s="353"/>
      <c r="V711" s="353"/>
      <c r="W711" s="353"/>
      <c r="X711" s="353"/>
      <c r="Y711" s="353"/>
      <c r="Z711" s="353"/>
      <c r="AA711" s="353"/>
      <c r="AB711" s="353"/>
      <c r="AC711" s="353"/>
      <c r="AD711" s="353"/>
      <c r="AE711" s="353"/>
      <c r="AF711" s="353"/>
      <c r="AG711" s="353"/>
      <c r="AH711" s="353"/>
      <c r="AI711" s="353"/>
      <c r="AJ711" s="353"/>
      <c r="AK711" s="353"/>
      <c r="AL711" s="353"/>
    </row>
    <row r="712" spans="1:38" s="153" customFormat="1" ht="12.5" x14ac:dyDescent="0.25">
      <c r="A712" s="355"/>
      <c r="L712" s="353"/>
      <c r="M712" s="353"/>
      <c r="N712" s="353"/>
      <c r="O712" s="353"/>
      <c r="P712" s="353"/>
      <c r="Q712" s="353"/>
      <c r="R712" s="353"/>
      <c r="S712" s="353"/>
      <c r="T712" s="353"/>
      <c r="U712" s="353"/>
      <c r="V712" s="353"/>
      <c r="W712" s="353"/>
      <c r="X712" s="353"/>
      <c r="Y712" s="353"/>
      <c r="Z712" s="353"/>
      <c r="AA712" s="353"/>
      <c r="AB712" s="353"/>
      <c r="AC712" s="353"/>
      <c r="AD712" s="353"/>
      <c r="AE712" s="353"/>
      <c r="AF712" s="353"/>
      <c r="AG712" s="353"/>
      <c r="AH712" s="353"/>
      <c r="AI712" s="353"/>
      <c r="AJ712" s="353"/>
      <c r="AK712" s="353"/>
      <c r="AL712" s="353"/>
    </row>
    <row r="713" spans="1:38" s="153" customFormat="1" ht="12.5" x14ac:dyDescent="0.25">
      <c r="A713" s="355"/>
      <c r="L713" s="353"/>
      <c r="M713" s="353"/>
      <c r="N713" s="353"/>
      <c r="O713" s="353"/>
      <c r="P713" s="353"/>
      <c r="Q713" s="353"/>
      <c r="R713" s="353"/>
      <c r="S713" s="353"/>
      <c r="T713" s="353"/>
      <c r="U713" s="353"/>
      <c r="V713" s="353"/>
      <c r="W713" s="353"/>
      <c r="X713" s="353"/>
      <c r="Y713" s="353"/>
      <c r="Z713" s="353"/>
      <c r="AA713" s="353"/>
      <c r="AB713" s="353"/>
      <c r="AC713" s="353"/>
      <c r="AD713" s="353"/>
      <c r="AE713" s="353"/>
      <c r="AF713" s="353"/>
      <c r="AG713" s="353"/>
      <c r="AH713" s="353"/>
      <c r="AI713" s="353"/>
      <c r="AJ713" s="353"/>
      <c r="AK713" s="353"/>
      <c r="AL713" s="353"/>
    </row>
    <row r="714" spans="1:38" s="153" customFormat="1" ht="12.5" x14ac:dyDescent="0.25">
      <c r="A714" s="355"/>
      <c r="L714" s="353"/>
      <c r="M714" s="353"/>
      <c r="N714" s="353"/>
      <c r="O714" s="353"/>
      <c r="P714" s="353"/>
      <c r="Q714" s="353"/>
      <c r="R714" s="353"/>
      <c r="S714" s="353"/>
      <c r="T714" s="353"/>
      <c r="U714" s="353"/>
      <c r="V714" s="353"/>
      <c r="W714" s="353"/>
      <c r="X714" s="353"/>
      <c r="Y714" s="353"/>
      <c r="Z714" s="353"/>
      <c r="AA714" s="353"/>
      <c r="AB714" s="353"/>
      <c r="AC714" s="353"/>
      <c r="AD714" s="353"/>
      <c r="AE714" s="353"/>
      <c r="AF714" s="353"/>
      <c r="AG714" s="353"/>
      <c r="AH714" s="353"/>
      <c r="AI714" s="353"/>
      <c r="AJ714" s="353"/>
      <c r="AK714" s="353"/>
      <c r="AL714" s="353"/>
    </row>
    <row r="715" spans="1:38" s="153" customFormat="1" ht="12.5" x14ac:dyDescent="0.25">
      <c r="A715" s="355"/>
      <c r="L715" s="353"/>
      <c r="M715" s="353"/>
      <c r="N715" s="353"/>
      <c r="O715" s="353"/>
      <c r="P715" s="353"/>
      <c r="Q715" s="353"/>
      <c r="R715" s="353"/>
      <c r="S715" s="353"/>
      <c r="T715" s="353"/>
      <c r="U715" s="353"/>
      <c r="V715" s="353"/>
      <c r="W715" s="353"/>
      <c r="X715" s="353"/>
      <c r="Y715" s="353"/>
      <c r="Z715" s="353"/>
      <c r="AA715" s="353"/>
      <c r="AB715" s="353"/>
      <c r="AC715" s="353"/>
      <c r="AD715" s="353"/>
      <c r="AE715" s="353"/>
      <c r="AF715" s="353"/>
      <c r="AG715" s="353"/>
      <c r="AH715" s="353"/>
      <c r="AI715" s="353"/>
      <c r="AJ715" s="353"/>
      <c r="AK715" s="353"/>
      <c r="AL715" s="353"/>
    </row>
    <row r="716" spans="1:38" s="153" customFormat="1" ht="12.5" x14ac:dyDescent="0.25">
      <c r="A716" s="355"/>
      <c r="L716" s="353"/>
      <c r="M716" s="353"/>
      <c r="N716" s="353"/>
      <c r="O716" s="353"/>
      <c r="P716" s="353"/>
      <c r="Q716" s="353"/>
      <c r="R716" s="353"/>
      <c r="S716" s="353"/>
      <c r="T716" s="353"/>
      <c r="U716" s="353"/>
      <c r="V716" s="353"/>
      <c r="W716" s="353"/>
      <c r="X716" s="353"/>
      <c r="Y716" s="353"/>
      <c r="Z716" s="353"/>
      <c r="AA716" s="353"/>
      <c r="AB716" s="353"/>
      <c r="AC716" s="353"/>
      <c r="AD716" s="353"/>
      <c r="AE716" s="353"/>
      <c r="AF716" s="353"/>
      <c r="AG716" s="353"/>
      <c r="AH716" s="353"/>
      <c r="AI716" s="353"/>
      <c r="AJ716" s="353"/>
      <c r="AK716" s="353"/>
      <c r="AL716" s="353"/>
    </row>
    <row r="717" spans="1:38" s="153" customFormat="1" ht="12.5" x14ac:dyDescent="0.25">
      <c r="A717" s="355"/>
      <c r="L717" s="353"/>
      <c r="M717" s="353"/>
      <c r="N717" s="353"/>
      <c r="O717" s="353"/>
      <c r="P717" s="353"/>
      <c r="Q717" s="353"/>
      <c r="R717" s="353"/>
      <c r="S717" s="353"/>
      <c r="T717" s="353"/>
      <c r="U717" s="353"/>
      <c r="V717" s="353"/>
      <c r="W717" s="353"/>
      <c r="X717" s="353"/>
      <c r="Y717" s="353"/>
      <c r="Z717" s="353"/>
      <c r="AA717" s="353"/>
      <c r="AB717" s="353"/>
      <c r="AC717" s="353"/>
      <c r="AD717" s="353"/>
      <c r="AE717" s="353"/>
      <c r="AF717" s="353"/>
      <c r="AG717" s="353"/>
      <c r="AH717" s="353"/>
      <c r="AI717" s="353"/>
      <c r="AJ717" s="353"/>
      <c r="AK717" s="353"/>
      <c r="AL717" s="353"/>
    </row>
    <row r="718" spans="1:38" s="153" customFormat="1" ht="12.5" x14ac:dyDescent="0.25">
      <c r="A718" s="355"/>
      <c r="L718" s="353"/>
      <c r="M718" s="353"/>
      <c r="N718" s="353"/>
      <c r="O718" s="353"/>
      <c r="P718" s="353"/>
      <c r="Q718" s="353"/>
      <c r="R718" s="353"/>
      <c r="S718" s="353"/>
      <c r="T718" s="353"/>
      <c r="U718" s="353"/>
      <c r="V718" s="353"/>
      <c r="W718" s="353"/>
      <c r="X718" s="353"/>
      <c r="Y718" s="353"/>
      <c r="Z718" s="353"/>
      <c r="AA718" s="353"/>
      <c r="AB718" s="353"/>
      <c r="AC718" s="353"/>
      <c r="AD718" s="353"/>
      <c r="AE718" s="353"/>
      <c r="AF718" s="353"/>
      <c r="AG718" s="353"/>
      <c r="AH718" s="353"/>
      <c r="AI718" s="353"/>
      <c r="AJ718" s="353"/>
      <c r="AK718" s="353"/>
      <c r="AL718" s="353"/>
    </row>
    <row r="719" spans="1:38" s="153" customFormat="1" ht="12.5" x14ac:dyDescent="0.25">
      <c r="A719" s="355"/>
      <c r="L719" s="353"/>
      <c r="M719" s="353"/>
      <c r="N719" s="353"/>
      <c r="O719" s="353"/>
      <c r="P719" s="353"/>
      <c r="Q719" s="353"/>
      <c r="R719" s="353"/>
      <c r="S719" s="353"/>
      <c r="T719" s="353"/>
      <c r="U719" s="353"/>
      <c r="V719" s="353"/>
      <c r="W719" s="353"/>
      <c r="X719" s="353"/>
      <c r="Y719" s="353"/>
      <c r="Z719" s="353"/>
      <c r="AA719" s="353"/>
      <c r="AB719" s="353"/>
      <c r="AC719" s="353"/>
      <c r="AD719" s="353"/>
      <c r="AE719" s="353"/>
      <c r="AF719" s="353"/>
      <c r="AG719" s="353"/>
      <c r="AH719" s="353"/>
      <c r="AI719" s="353"/>
      <c r="AJ719" s="353"/>
      <c r="AK719" s="353"/>
      <c r="AL719" s="353"/>
    </row>
    <row r="720" spans="1:38" s="153" customFormat="1" ht="12.5" x14ac:dyDescent="0.25">
      <c r="A720" s="355"/>
      <c r="L720" s="353"/>
      <c r="M720" s="353"/>
      <c r="N720" s="353"/>
      <c r="O720" s="353"/>
      <c r="P720" s="353"/>
      <c r="Q720" s="353"/>
      <c r="R720" s="353"/>
      <c r="S720" s="353"/>
      <c r="T720" s="353"/>
      <c r="U720" s="353"/>
      <c r="V720" s="353"/>
      <c r="W720" s="353"/>
      <c r="X720" s="353"/>
      <c r="Y720" s="353"/>
      <c r="Z720" s="353"/>
      <c r="AA720" s="353"/>
      <c r="AB720" s="353"/>
      <c r="AC720" s="353"/>
      <c r="AD720" s="353"/>
      <c r="AE720" s="353"/>
      <c r="AF720" s="353"/>
      <c r="AG720" s="353"/>
      <c r="AH720" s="353"/>
      <c r="AI720" s="353"/>
      <c r="AJ720" s="353"/>
      <c r="AK720" s="353"/>
      <c r="AL720" s="353"/>
    </row>
    <row r="721" spans="1:38" s="153" customFormat="1" ht="12.5" x14ac:dyDescent="0.25">
      <c r="A721" s="355"/>
      <c r="L721" s="353"/>
      <c r="M721" s="353"/>
      <c r="N721" s="353"/>
      <c r="O721" s="353"/>
      <c r="P721" s="353"/>
      <c r="Q721" s="353"/>
      <c r="R721" s="353"/>
      <c r="S721" s="353"/>
      <c r="T721" s="353"/>
      <c r="U721" s="353"/>
      <c r="V721" s="353"/>
      <c r="W721" s="353"/>
      <c r="X721" s="353"/>
      <c r="Y721" s="353"/>
      <c r="Z721" s="353"/>
      <c r="AA721" s="353"/>
      <c r="AB721" s="353"/>
      <c r="AC721" s="353"/>
      <c r="AD721" s="353"/>
      <c r="AE721" s="353"/>
      <c r="AF721" s="353"/>
      <c r="AG721" s="353"/>
      <c r="AH721" s="353"/>
      <c r="AI721" s="353"/>
      <c r="AJ721" s="353"/>
      <c r="AK721" s="353"/>
      <c r="AL721" s="353"/>
    </row>
    <row r="722" spans="1:38" s="153" customFormat="1" ht="12.5" x14ac:dyDescent="0.25">
      <c r="A722" s="355"/>
      <c r="L722" s="353"/>
      <c r="M722" s="353"/>
      <c r="N722" s="353"/>
      <c r="O722" s="353"/>
      <c r="P722" s="353"/>
      <c r="Q722" s="353"/>
      <c r="R722" s="353"/>
      <c r="S722" s="353"/>
      <c r="T722" s="353"/>
      <c r="U722" s="353"/>
      <c r="V722" s="353"/>
      <c r="W722" s="353"/>
      <c r="X722" s="353"/>
      <c r="Y722" s="353"/>
      <c r="Z722" s="353"/>
      <c r="AA722" s="353"/>
      <c r="AB722" s="353"/>
      <c r="AC722" s="353"/>
      <c r="AD722" s="353"/>
      <c r="AE722" s="353"/>
      <c r="AF722" s="353"/>
      <c r="AG722" s="353"/>
      <c r="AH722" s="353"/>
      <c r="AI722" s="353"/>
      <c r="AJ722" s="353"/>
      <c r="AK722" s="353"/>
      <c r="AL722" s="353"/>
    </row>
    <row r="723" spans="1:38" s="153" customFormat="1" ht="12.5" x14ac:dyDescent="0.25">
      <c r="A723" s="355"/>
      <c r="L723" s="353"/>
      <c r="M723" s="353"/>
      <c r="N723" s="353"/>
      <c r="O723" s="353"/>
      <c r="P723" s="353"/>
      <c r="Q723" s="353"/>
      <c r="R723" s="353"/>
      <c r="S723" s="353"/>
      <c r="T723" s="353"/>
      <c r="U723" s="353"/>
      <c r="V723" s="353"/>
      <c r="W723" s="353"/>
      <c r="X723" s="353"/>
      <c r="Y723" s="353"/>
      <c r="Z723" s="353"/>
      <c r="AA723" s="353"/>
      <c r="AB723" s="353"/>
      <c r="AC723" s="353"/>
      <c r="AD723" s="353"/>
      <c r="AE723" s="353"/>
      <c r="AF723" s="353"/>
      <c r="AG723" s="353"/>
      <c r="AH723" s="353"/>
      <c r="AI723" s="353"/>
      <c r="AJ723" s="353"/>
      <c r="AK723" s="353"/>
      <c r="AL723" s="353"/>
    </row>
    <row r="724" spans="1:38" s="153" customFormat="1" ht="12.5" x14ac:dyDescent="0.25">
      <c r="A724" s="355"/>
      <c r="L724" s="353"/>
      <c r="M724" s="353"/>
      <c r="N724" s="353"/>
      <c r="O724" s="353"/>
      <c r="P724" s="353"/>
      <c r="Q724" s="353"/>
      <c r="R724" s="353"/>
      <c r="S724" s="353"/>
      <c r="T724" s="353"/>
      <c r="U724" s="353"/>
      <c r="V724" s="353"/>
      <c r="W724" s="353"/>
      <c r="X724" s="353"/>
      <c r="Y724" s="353"/>
      <c r="Z724" s="353"/>
      <c r="AA724" s="353"/>
      <c r="AB724" s="353"/>
      <c r="AC724" s="353"/>
      <c r="AD724" s="353"/>
      <c r="AE724" s="353"/>
      <c r="AF724" s="353"/>
      <c r="AG724" s="353"/>
      <c r="AH724" s="353"/>
      <c r="AI724" s="353"/>
      <c r="AJ724" s="353"/>
      <c r="AK724" s="353"/>
      <c r="AL724" s="353"/>
    </row>
    <row r="725" spans="1:38" s="153" customFormat="1" ht="12.5" x14ac:dyDescent="0.25">
      <c r="A725" s="355"/>
      <c r="L725" s="353"/>
      <c r="M725" s="353"/>
      <c r="N725" s="353"/>
      <c r="O725" s="353"/>
      <c r="P725" s="353"/>
      <c r="Q725" s="353"/>
      <c r="R725" s="353"/>
      <c r="S725" s="353"/>
      <c r="T725" s="353"/>
      <c r="U725" s="353"/>
      <c r="V725" s="353"/>
      <c r="W725" s="353"/>
      <c r="X725" s="353"/>
      <c r="Y725" s="353"/>
      <c r="Z725" s="353"/>
      <c r="AA725" s="353"/>
      <c r="AB725" s="353"/>
      <c r="AC725" s="353"/>
      <c r="AD725" s="353"/>
      <c r="AE725" s="353"/>
      <c r="AF725" s="353"/>
      <c r="AG725" s="353"/>
      <c r="AH725" s="353"/>
      <c r="AI725" s="353"/>
      <c r="AJ725" s="353"/>
      <c r="AK725" s="353"/>
      <c r="AL725" s="353"/>
    </row>
    <row r="726" spans="1:38" s="153" customFormat="1" ht="12.5" x14ac:dyDescent="0.25">
      <c r="A726" s="355"/>
      <c r="L726" s="353"/>
      <c r="M726" s="353"/>
      <c r="N726" s="353"/>
      <c r="O726" s="353"/>
      <c r="P726" s="353"/>
      <c r="Q726" s="353"/>
      <c r="R726" s="353"/>
      <c r="S726" s="353"/>
      <c r="T726" s="353"/>
      <c r="U726" s="353"/>
      <c r="V726" s="353"/>
      <c r="W726" s="353"/>
      <c r="X726" s="353"/>
      <c r="Y726" s="353"/>
      <c r="Z726" s="353"/>
      <c r="AA726" s="353"/>
      <c r="AB726" s="353"/>
      <c r="AC726" s="353"/>
      <c r="AD726" s="353"/>
      <c r="AE726" s="353"/>
      <c r="AF726" s="353"/>
      <c r="AG726" s="353"/>
      <c r="AH726" s="353"/>
      <c r="AI726" s="353"/>
      <c r="AJ726" s="353"/>
      <c r="AK726" s="353"/>
      <c r="AL726" s="353"/>
    </row>
    <row r="727" spans="1:38" s="153" customFormat="1" ht="12.5" x14ac:dyDescent="0.25">
      <c r="A727" s="355"/>
      <c r="L727" s="353"/>
      <c r="M727" s="353"/>
      <c r="N727" s="353"/>
      <c r="O727" s="353"/>
      <c r="P727" s="353"/>
      <c r="Q727" s="353"/>
      <c r="R727" s="353"/>
      <c r="S727" s="353"/>
      <c r="T727" s="353"/>
      <c r="U727" s="353"/>
      <c r="V727" s="353"/>
      <c r="W727" s="353"/>
      <c r="X727" s="353"/>
      <c r="Y727" s="353"/>
      <c r="Z727" s="353"/>
      <c r="AA727" s="353"/>
      <c r="AB727" s="353"/>
      <c r="AC727" s="353"/>
      <c r="AD727" s="353"/>
      <c r="AE727" s="353"/>
      <c r="AF727" s="353"/>
      <c r="AG727" s="353"/>
      <c r="AH727" s="353"/>
      <c r="AI727" s="353"/>
      <c r="AJ727" s="353"/>
      <c r="AK727" s="353"/>
      <c r="AL727" s="353"/>
    </row>
    <row r="728" spans="1:38" s="153" customFormat="1" ht="12.5" x14ac:dyDescent="0.25">
      <c r="A728" s="355"/>
      <c r="L728" s="353"/>
      <c r="M728" s="353"/>
      <c r="N728" s="353"/>
      <c r="O728" s="353"/>
      <c r="P728" s="353"/>
      <c r="Q728" s="353"/>
      <c r="R728" s="353"/>
      <c r="S728" s="353"/>
      <c r="T728" s="353"/>
      <c r="U728" s="353"/>
      <c r="V728" s="353"/>
      <c r="W728" s="353"/>
      <c r="X728" s="353"/>
      <c r="Y728" s="353"/>
      <c r="Z728" s="353"/>
      <c r="AA728" s="353"/>
      <c r="AB728" s="353"/>
      <c r="AC728" s="353"/>
      <c r="AD728" s="353"/>
      <c r="AE728" s="353"/>
      <c r="AF728" s="353"/>
      <c r="AG728" s="353"/>
      <c r="AH728" s="353"/>
      <c r="AI728" s="353"/>
      <c r="AJ728" s="353"/>
      <c r="AK728" s="353"/>
      <c r="AL728" s="353"/>
    </row>
    <row r="729" spans="1:38" s="153" customFormat="1" ht="12.5" x14ac:dyDescent="0.25">
      <c r="A729" s="355"/>
      <c r="L729" s="353"/>
      <c r="M729" s="353"/>
      <c r="N729" s="353"/>
      <c r="O729" s="353"/>
      <c r="P729" s="353"/>
      <c r="Q729" s="353"/>
      <c r="R729" s="353"/>
      <c r="S729" s="353"/>
      <c r="T729" s="353"/>
      <c r="U729" s="353"/>
      <c r="V729" s="353"/>
      <c r="W729" s="353"/>
      <c r="X729" s="353"/>
      <c r="Y729" s="353"/>
      <c r="Z729" s="353"/>
      <c r="AA729" s="353"/>
      <c r="AB729" s="353"/>
      <c r="AC729" s="353"/>
      <c r="AD729" s="353"/>
      <c r="AE729" s="353"/>
      <c r="AF729" s="353"/>
      <c r="AG729" s="353"/>
      <c r="AH729" s="353"/>
      <c r="AI729" s="353"/>
      <c r="AJ729" s="353"/>
      <c r="AK729" s="353"/>
      <c r="AL729" s="353"/>
    </row>
    <row r="730" spans="1:38" s="153" customFormat="1" ht="12.5" x14ac:dyDescent="0.25">
      <c r="A730" s="355"/>
      <c r="L730" s="353"/>
      <c r="M730" s="353"/>
      <c r="N730" s="353"/>
      <c r="O730" s="353"/>
      <c r="P730" s="353"/>
      <c r="Q730" s="353"/>
      <c r="R730" s="353"/>
      <c r="S730" s="353"/>
      <c r="T730" s="353"/>
      <c r="U730" s="353"/>
      <c r="V730" s="353"/>
      <c r="W730" s="353"/>
      <c r="X730" s="353"/>
      <c r="Y730" s="353"/>
      <c r="Z730" s="353"/>
      <c r="AA730" s="353"/>
      <c r="AB730" s="353"/>
      <c r="AC730" s="353"/>
      <c r="AD730" s="353"/>
      <c r="AE730" s="353"/>
      <c r="AF730" s="353"/>
      <c r="AG730" s="353"/>
      <c r="AH730" s="353"/>
      <c r="AI730" s="353"/>
      <c r="AJ730" s="353"/>
      <c r="AK730" s="353"/>
      <c r="AL730" s="353"/>
    </row>
    <row r="731" spans="1:38" s="153" customFormat="1" ht="12.5" x14ac:dyDescent="0.25">
      <c r="A731" s="355"/>
      <c r="L731" s="353"/>
      <c r="M731" s="353"/>
      <c r="N731" s="353"/>
      <c r="O731" s="353"/>
      <c r="P731" s="353"/>
      <c r="Q731" s="353"/>
      <c r="R731" s="353"/>
      <c r="S731" s="353"/>
      <c r="T731" s="353"/>
      <c r="U731" s="353"/>
      <c r="V731" s="353"/>
      <c r="W731" s="353"/>
      <c r="X731" s="353"/>
      <c r="Y731" s="353"/>
      <c r="Z731" s="353"/>
      <c r="AA731" s="353"/>
      <c r="AB731" s="353"/>
      <c r="AC731" s="353"/>
      <c r="AD731" s="353"/>
      <c r="AE731" s="353"/>
      <c r="AF731" s="353"/>
      <c r="AG731" s="353"/>
      <c r="AH731" s="353"/>
      <c r="AI731" s="353"/>
      <c r="AJ731" s="353"/>
      <c r="AK731" s="353"/>
      <c r="AL731" s="353"/>
    </row>
    <row r="732" spans="1:38" s="153" customFormat="1" ht="12.5" x14ac:dyDescent="0.25">
      <c r="A732" s="355"/>
      <c r="L732" s="353"/>
      <c r="M732" s="353"/>
      <c r="N732" s="353"/>
      <c r="O732" s="353"/>
      <c r="P732" s="353"/>
      <c r="Q732" s="353"/>
      <c r="R732" s="353"/>
      <c r="S732" s="353"/>
      <c r="T732" s="353"/>
      <c r="U732" s="353"/>
      <c r="V732" s="353"/>
      <c r="W732" s="353"/>
      <c r="X732" s="353"/>
      <c r="Y732" s="353"/>
      <c r="Z732" s="353"/>
      <c r="AA732" s="353"/>
      <c r="AB732" s="353"/>
      <c r="AC732" s="353"/>
      <c r="AD732" s="353"/>
      <c r="AE732" s="353"/>
      <c r="AF732" s="353"/>
      <c r="AG732" s="353"/>
      <c r="AH732" s="353"/>
      <c r="AI732" s="353"/>
      <c r="AJ732" s="353"/>
      <c r="AK732" s="353"/>
      <c r="AL732" s="353"/>
    </row>
    <row r="733" spans="1:38" s="153" customFormat="1" ht="12.5" x14ac:dyDescent="0.25">
      <c r="A733" s="355"/>
      <c r="L733" s="353"/>
      <c r="M733" s="353"/>
      <c r="N733" s="353"/>
      <c r="O733" s="353"/>
      <c r="P733" s="353"/>
      <c r="Q733" s="353"/>
      <c r="R733" s="353"/>
      <c r="S733" s="353"/>
      <c r="T733" s="353"/>
      <c r="U733" s="353"/>
      <c r="V733" s="353"/>
      <c r="W733" s="353"/>
      <c r="X733" s="353"/>
      <c r="Y733" s="353"/>
      <c r="Z733" s="353"/>
      <c r="AA733" s="353"/>
      <c r="AB733" s="353"/>
      <c r="AC733" s="353"/>
      <c r="AD733" s="353"/>
      <c r="AE733" s="353"/>
      <c r="AF733" s="353"/>
      <c r="AG733" s="353"/>
      <c r="AH733" s="353"/>
      <c r="AI733" s="353"/>
      <c r="AJ733" s="353"/>
      <c r="AK733" s="353"/>
      <c r="AL733" s="353"/>
    </row>
    <row r="734" spans="1:38" s="153" customFormat="1" ht="12.5" x14ac:dyDescent="0.25">
      <c r="A734" s="355"/>
      <c r="L734" s="353"/>
      <c r="M734" s="353"/>
      <c r="N734" s="353"/>
      <c r="O734" s="353"/>
      <c r="P734" s="353"/>
      <c r="Q734" s="353"/>
      <c r="R734" s="353"/>
      <c r="S734" s="353"/>
      <c r="T734" s="353"/>
      <c r="U734" s="353"/>
      <c r="V734" s="353"/>
      <c r="W734" s="353"/>
      <c r="X734" s="353"/>
      <c r="Y734" s="353"/>
      <c r="Z734" s="353"/>
      <c r="AA734" s="353"/>
      <c r="AB734" s="353"/>
      <c r="AC734" s="353"/>
      <c r="AD734" s="353"/>
      <c r="AE734" s="353"/>
      <c r="AF734" s="353"/>
      <c r="AG734" s="353"/>
      <c r="AH734" s="353"/>
      <c r="AI734" s="353"/>
      <c r="AJ734" s="353"/>
      <c r="AK734" s="353"/>
      <c r="AL734" s="353"/>
    </row>
    <row r="735" spans="1:38" s="153" customFormat="1" ht="12.5" x14ac:dyDescent="0.25">
      <c r="A735" s="355"/>
      <c r="L735" s="353"/>
      <c r="M735" s="353"/>
      <c r="N735" s="353"/>
      <c r="O735" s="353"/>
      <c r="P735" s="353"/>
      <c r="Q735" s="353"/>
      <c r="R735" s="353"/>
      <c r="S735" s="353"/>
      <c r="T735" s="353"/>
      <c r="U735" s="353"/>
      <c r="V735" s="353"/>
      <c r="W735" s="353"/>
      <c r="X735" s="353"/>
      <c r="Y735" s="353"/>
      <c r="Z735" s="353"/>
      <c r="AA735" s="353"/>
      <c r="AB735" s="353"/>
      <c r="AC735" s="353"/>
      <c r="AD735" s="353"/>
      <c r="AE735" s="353"/>
      <c r="AF735" s="353"/>
      <c r="AG735" s="353"/>
      <c r="AH735" s="353"/>
      <c r="AI735" s="353"/>
      <c r="AJ735" s="353"/>
      <c r="AK735" s="353"/>
      <c r="AL735" s="353"/>
    </row>
    <row r="736" spans="1:38" s="153" customFormat="1" ht="12.5" x14ac:dyDescent="0.25">
      <c r="A736" s="355"/>
      <c r="L736" s="353"/>
      <c r="M736" s="353"/>
      <c r="N736" s="353"/>
      <c r="O736" s="353"/>
      <c r="P736" s="353"/>
      <c r="Q736" s="353"/>
      <c r="R736" s="353"/>
      <c r="S736" s="353"/>
      <c r="T736" s="353"/>
      <c r="U736" s="353"/>
      <c r="V736" s="353"/>
      <c r="W736" s="353"/>
      <c r="X736" s="353"/>
      <c r="Y736" s="353"/>
      <c r="Z736" s="353"/>
      <c r="AA736" s="353"/>
      <c r="AB736" s="353"/>
      <c r="AC736" s="353"/>
      <c r="AD736" s="353"/>
      <c r="AE736" s="353"/>
      <c r="AF736" s="353"/>
      <c r="AG736" s="353"/>
      <c r="AH736" s="353"/>
      <c r="AI736" s="353"/>
      <c r="AJ736" s="353"/>
      <c r="AK736" s="353"/>
      <c r="AL736" s="353"/>
    </row>
    <row r="737" spans="1:38" s="153" customFormat="1" ht="12.5" x14ac:dyDescent="0.25">
      <c r="A737" s="355"/>
      <c r="L737" s="353"/>
      <c r="M737" s="353"/>
      <c r="N737" s="353"/>
      <c r="O737" s="353"/>
      <c r="P737" s="353"/>
      <c r="Q737" s="353"/>
      <c r="R737" s="353"/>
      <c r="S737" s="353"/>
      <c r="T737" s="353"/>
      <c r="U737" s="353"/>
      <c r="V737" s="353"/>
      <c r="W737" s="353"/>
      <c r="X737" s="353"/>
      <c r="Y737" s="353"/>
      <c r="Z737" s="353"/>
      <c r="AA737" s="353"/>
      <c r="AB737" s="353"/>
      <c r="AC737" s="353"/>
      <c r="AD737" s="353"/>
      <c r="AE737" s="353"/>
      <c r="AF737" s="353"/>
      <c r="AG737" s="353"/>
      <c r="AH737" s="353"/>
      <c r="AI737" s="353"/>
      <c r="AJ737" s="353"/>
      <c r="AK737" s="353"/>
      <c r="AL737" s="353"/>
    </row>
    <row r="738" spans="1:38" s="153" customFormat="1" ht="12.5" x14ac:dyDescent="0.25">
      <c r="A738" s="355"/>
      <c r="L738" s="353"/>
      <c r="M738" s="353"/>
      <c r="N738" s="353"/>
      <c r="O738" s="353"/>
      <c r="P738" s="353"/>
      <c r="Q738" s="353"/>
      <c r="R738" s="353"/>
      <c r="S738" s="353"/>
      <c r="T738" s="353"/>
      <c r="U738" s="353"/>
      <c r="V738" s="353"/>
      <c r="W738" s="353"/>
      <c r="X738" s="353"/>
      <c r="Y738" s="353"/>
      <c r="Z738" s="353"/>
      <c r="AA738" s="353"/>
      <c r="AB738" s="353"/>
      <c r="AC738" s="353"/>
      <c r="AD738" s="353"/>
      <c r="AE738" s="353"/>
      <c r="AF738" s="353"/>
      <c r="AG738" s="353"/>
      <c r="AH738" s="353"/>
      <c r="AI738" s="353"/>
      <c r="AJ738" s="353"/>
      <c r="AK738" s="353"/>
      <c r="AL738" s="353"/>
    </row>
    <row r="739" spans="1:38" s="153" customFormat="1" ht="12.5" x14ac:dyDescent="0.25">
      <c r="A739" s="355"/>
      <c r="L739" s="353"/>
      <c r="M739" s="353"/>
      <c r="N739" s="353"/>
      <c r="O739" s="353"/>
      <c r="P739" s="353"/>
      <c r="Q739" s="353"/>
      <c r="R739" s="353"/>
      <c r="S739" s="353"/>
      <c r="T739" s="353"/>
      <c r="U739" s="353"/>
      <c r="V739" s="353"/>
      <c r="W739" s="353"/>
      <c r="X739" s="353"/>
      <c r="Y739" s="353"/>
      <c r="Z739" s="353"/>
      <c r="AA739" s="353"/>
      <c r="AB739" s="353"/>
      <c r="AC739" s="353"/>
      <c r="AD739" s="353"/>
      <c r="AE739" s="353"/>
      <c r="AF739" s="353"/>
      <c r="AG739" s="353"/>
      <c r="AH739" s="353"/>
      <c r="AI739" s="353"/>
      <c r="AJ739" s="353"/>
      <c r="AK739" s="353"/>
      <c r="AL739" s="353"/>
    </row>
    <row r="740" spans="1:38" s="153" customFormat="1" ht="12.5" x14ac:dyDescent="0.25">
      <c r="A740" s="355"/>
      <c r="L740" s="353"/>
      <c r="M740" s="353"/>
      <c r="N740" s="353"/>
      <c r="O740" s="353"/>
      <c r="P740" s="353"/>
      <c r="Q740" s="353"/>
      <c r="R740" s="353"/>
      <c r="S740" s="353"/>
      <c r="T740" s="353"/>
      <c r="U740" s="353"/>
      <c r="V740" s="353"/>
      <c r="W740" s="353"/>
      <c r="X740" s="353"/>
      <c r="Y740" s="353"/>
      <c r="Z740" s="353"/>
      <c r="AA740" s="353"/>
      <c r="AB740" s="353"/>
      <c r="AC740" s="353"/>
      <c r="AD740" s="353"/>
      <c r="AE740" s="353"/>
      <c r="AF740" s="353"/>
      <c r="AG740" s="353"/>
      <c r="AH740" s="353"/>
      <c r="AI740" s="353"/>
      <c r="AJ740" s="353"/>
      <c r="AK740" s="353"/>
      <c r="AL740" s="353"/>
    </row>
    <row r="741" spans="1:38" s="153" customFormat="1" ht="12.5" x14ac:dyDescent="0.25">
      <c r="A741" s="355"/>
      <c r="L741" s="353"/>
      <c r="M741" s="353"/>
      <c r="N741" s="353"/>
      <c r="O741" s="353"/>
      <c r="P741" s="353"/>
      <c r="Q741" s="353"/>
      <c r="R741" s="353"/>
      <c r="S741" s="353"/>
      <c r="T741" s="353"/>
      <c r="U741" s="353"/>
      <c r="V741" s="353"/>
      <c r="W741" s="353"/>
      <c r="X741" s="353"/>
      <c r="Y741" s="353"/>
      <c r="Z741" s="353"/>
      <c r="AA741" s="353"/>
      <c r="AB741" s="353"/>
      <c r="AC741" s="353"/>
      <c r="AD741" s="353"/>
      <c r="AE741" s="353"/>
      <c r="AF741" s="353"/>
      <c r="AG741" s="353"/>
      <c r="AH741" s="353"/>
      <c r="AI741" s="353"/>
      <c r="AJ741" s="353"/>
      <c r="AK741" s="353"/>
      <c r="AL741" s="353"/>
    </row>
    <row r="742" spans="1:38" s="153" customFormat="1" ht="12.5" x14ac:dyDescent="0.25">
      <c r="A742" s="355"/>
      <c r="L742" s="353"/>
      <c r="M742" s="353"/>
      <c r="N742" s="353"/>
      <c r="O742" s="353"/>
      <c r="P742" s="353"/>
      <c r="Q742" s="353"/>
      <c r="R742" s="353"/>
      <c r="S742" s="353"/>
      <c r="T742" s="353"/>
      <c r="U742" s="353"/>
      <c r="V742" s="353"/>
      <c r="W742" s="353"/>
      <c r="X742" s="353"/>
      <c r="Y742" s="353"/>
      <c r="Z742" s="353"/>
      <c r="AA742" s="353"/>
      <c r="AB742" s="353"/>
      <c r="AC742" s="353"/>
      <c r="AD742" s="353"/>
      <c r="AE742" s="353"/>
      <c r="AF742" s="353"/>
      <c r="AG742" s="353"/>
      <c r="AH742" s="353"/>
      <c r="AI742" s="353"/>
      <c r="AJ742" s="353"/>
      <c r="AK742" s="353"/>
      <c r="AL742" s="353"/>
    </row>
    <row r="743" spans="1:38" s="153" customFormat="1" ht="12.5" x14ac:dyDescent="0.25">
      <c r="A743" s="355"/>
      <c r="L743" s="353"/>
      <c r="M743" s="353"/>
      <c r="N743" s="353"/>
      <c r="O743" s="353"/>
      <c r="P743" s="353"/>
      <c r="Q743" s="353"/>
      <c r="R743" s="353"/>
      <c r="S743" s="353"/>
      <c r="T743" s="353"/>
      <c r="U743" s="353"/>
      <c r="V743" s="353"/>
      <c r="W743" s="353"/>
      <c r="X743" s="353"/>
      <c r="Y743" s="353"/>
      <c r="Z743" s="353"/>
      <c r="AA743" s="353"/>
      <c r="AB743" s="353"/>
      <c r="AC743" s="353"/>
      <c r="AD743" s="353"/>
      <c r="AE743" s="353"/>
      <c r="AF743" s="353"/>
      <c r="AG743" s="353"/>
      <c r="AH743" s="353"/>
      <c r="AI743" s="353"/>
      <c r="AJ743" s="353"/>
      <c r="AK743" s="353"/>
      <c r="AL743" s="353"/>
    </row>
    <row r="744" spans="1:38" s="153" customFormat="1" ht="12.5" x14ac:dyDescent="0.25">
      <c r="A744" s="355"/>
      <c r="L744" s="353"/>
      <c r="M744" s="353"/>
      <c r="N744" s="353"/>
      <c r="O744" s="353"/>
      <c r="P744" s="353"/>
      <c r="Q744" s="353"/>
      <c r="R744" s="353"/>
      <c r="S744" s="353"/>
      <c r="T744" s="353"/>
      <c r="U744" s="353"/>
      <c r="V744" s="353"/>
      <c r="W744" s="353"/>
      <c r="X744" s="353"/>
      <c r="Y744" s="353"/>
      <c r="Z744" s="353"/>
      <c r="AA744" s="353"/>
      <c r="AB744" s="353"/>
      <c r="AC744" s="353"/>
      <c r="AD744" s="353"/>
      <c r="AE744" s="353"/>
      <c r="AF744" s="353"/>
      <c r="AG744" s="353"/>
      <c r="AH744" s="353"/>
      <c r="AI744" s="353"/>
      <c r="AJ744" s="353"/>
      <c r="AK744" s="353"/>
      <c r="AL744" s="353"/>
    </row>
    <row r="745" spans="1:38" s="153" customFormat="1" ht="12.5" x14ac:dyDescent="0.25">
      <c r="A745" s="355"/>
      <c r="L745" s="353"/>
      <c r="M745" s="353"/>
      <c r="N745" s="353"/>
      <c r="O745" s="353"/>
      <c r="P745" s="353"/>
      <c r="Q745" s="353"/>
      <c r="R745" s="353"/>
      <c r="S745" s="353"/>
      <c r="T745" s="353"/>
      <c r="U745" s="353"/>
      <c r="V745" s="353"/>
      <c r="W745" s="353"/>
      <c r="X745" s="353"/>
      <c r="Y745" s="353"/>
      <c r="Z745" s="353"/>
      <c r="AA745" s="353"/>
      <c r="AB745" s="353"/>
      <c r="AC745" s="353"/>
      <c r="AD745" s="353"/>
      <c r="AE745" s="353"/>
      <c r="AF745" s="353"/>
      <c r="AG745" s="353"/>
      <c r="AH745" s="353"/>
      <c r="AI745" s="353"/>
      <c r="AJ745" s="353"/>
      <c r="AK745" s="353"/>
      <c r="AL745" s="353"/>
    </row>
    <row r="746" spans="1:38" s="153" customFormat="1" ht="12.5" x14ac:dyDescent="0.25">
      <c r="A746" s="355"/>
      <c r="L746" s="353"/>
      <c r="M746" s="353"/>
      <c r="N746" s="353"/>
      <c r="O746" s="353"/>
      <c r="P746" s="353"/>
      <c r="Q746" s="353"/>
      <c r="R746" s="353"/>
      <c r="S746" s="353"/>
      <c r="T746" s="353"/>
      <c r="U746" s="353"/>
      <c r="V746" s="353"/>
      <c r="W746" s="353"/>
      <c r="X746" s="353"/>
      <c r="Y746" s="353"/>
      <c r="Z746" s="353"/>
      <c r="AA746" s="353"/>
      <c r="AB746" s="353"/>
      <c r="AC746" s="353"/>
      <c r="AD746" s="353"/>
      <c r="AE746" s="353"/>
      <c r="AF746" s="353"/>
      <c r="AG746" s="353"/>
      <c r="AH746" s="353"/>
      <c r="AI746" s="353"/>
      <c r="AJ746" s="353"/>
      <c r="AK746" s="353"/>
      <c r="AL746" s="353"/>
    </row>
    <row r="747" spans="1:38" s="153" customFormat="1" ht="12.5" x14ac:dyDescent="0.25">
      <c r="A747" s="355"/>
      <c r="L747" s="353"/>
      <c r="M747" s="353"/>
      <c r="N747" s="353"/>
      <c r="O747" s="353"/>
      <c r="P747" s="353"/>
      <c r="Q747" s="353"/>
      <c r="R747" s="353"/>
      <c r="S747" s="353"/>
      <c r="T747" s="353"/>
      <c r="U747" s="353"/>
      <c r="V747" s="353"/>
      <c r="W747" s="353"/>
      <c r="X747" s="353"/>
      <c r="Y747" s="353"/>
      <c r="Z747" s="353"/>
      <c r="AA747" s="353"/>
      <c r="AB747" s="353"/>
      <c r="AC747" s="353"/>
      <c r="AD747" s="353"/>
      <c r="AE747" s="353"/>
      <c r="AF747" s="353"/>
      <c r="AG747" s="353"/>
      <c r="AH747" s="353"/>
      <c r="AI747" s="353"/>
      <c r="AJ747" s="353"/>
      <c r="AK747" s="353"/>
      <c r="AL747" s="353"/>
    </row>
    <row r="748" spans="1:38" s="153" customFormat="1" ht="12.5" x14ac:dyDescent="0.25">
      <c r="A748" s="355"/>
      <c r="L748" s="353"/>
      <c r="M748" s="353"/>
      <c r="N748" s="353"/>
      <c r="O748" s="353"/>
      <c r="P748" s="353"/>
      <c r="Q748" s="353"/>
      <c r="R748" s="353"/>
      <c r="S748" s="353"/>
      <c r="T748" s="353"/>
      <c r="U748" s="353"/>
      <c r="V748" s="353"/>
      <c r="W748" s="353"/>
      <c r="X748" s="353"/>
      <c r="Y748" s="353"/>
      <c r="Z748" s="353"/>
      <c r="AA748" s="353"/>
      <c r="AB748" s="353"/>
      <c r="AC748" s="353"/>
      <c r="AD748" s="353"/>
      <c r="AE748" s="353"/>
      <c r="AF748" s="353"/>
      <c r="AG748" s="353"/>
      <c r="AH748" s="353"/>
      <c r="AI748" s="353"/>
      <c r="AJ748" s="353"/>
      <c r="AK748" s="353"/>
      <c r="AL748" s="353"/>
    </row>
    <row r="749" spans="1:38" s="153" customFormat="1" ht="12.5" x14ac:dyDescent="0.25">
      <c r="A749" s="355"/>
      <c r="L749" s="353"/>
      <c r="M749" s="353"/>
      <c r="N749" s="353"/>
      <c r="O749" s="353"/>
      <c r="P749" s="353"/>
      <c r="Q749" s="353"/>
      <c r="R749" s="353"/>
      <c r="S749" s="353"/>
      <c r="T749" s="353"/>
      <c r="U749" s="353"/>
      <c r="V749" s="353"/>
      <c r="W749" s="353"/>
      <c r="X749" s="353"/>
      <c r="Y749" s="353"/>
      <c r="Z749" s="353"/>
      <c r="AA749" s="353"/>
      <c r="AB749" s="353"/>
      <c r="AC749" s="353"/>
      <c r="AD749" s="353"/>
      <c r="AE749" s="353"/>
      <c r="AF749" s="353"/>
      <c r="AG749" s="353"/>
      <c r="AH749" s="353"/>
      <c r="AI749" s="353"/>
      <c r="AJ749" s="353"/>
      <c r="AK749" s="353"/>
      <c r="AL749" s="353"/>
    </row>
    <row r="750" spans="1:38" s="153" customFormat="1" ht="12.5" x14ac:dyDescent="0.25">
      <c r="A750" s="355"/>
      <c r="L750" s="353"/>
      <c r="M750" s="353"/>
      <c r="N750" s="353"/>
      <c r="O750" s="353"/>
      <c r="P750" s="353"/>
      <c r="Q750" s="353"/>
      <c r="R750" s="353"/>
      <c r="S750" s="353"/>
      <c r="T750" s="353"/>
      <c r="U750" s="353"/>
      <c r="V750" s="353"/>
      <c r="W750" s="353"/>
      <c r="X750" s="353"/>
      <c r="Y750" s="353"/>
      <c r="Z750" s="353"/>
      <c r="AA750" s="353"/>
      <c r="AB750" s="353"/>
      <c r="AC750" s="353"/>
      <c r="AD750" s="353"/>
      <c r="AE750" s="353"/>
      <c r="AF750" s="353"/>
      <c r="AG750" s="353"/>
      <c r="AH750" s="353"/>
      <c r="AI750" s="353"/>
      <c r="AJ750" s="353"/>
      <c r="AK750" s="353"/>
      <c r="AL750" s="353"/>
    </row>
    <row r="751" spans="1:38" s="153" customFormat="1" ht="12.5" x14ac:dyDescent="0.25">
      <c r="A751" s="355"/>
      <c r="L751" s="353"/>
      <c r="M751" s="353"/>
      <c r="N751" s="353"/>
      <c r="O751" s="353"/>
      <c r="P751" s="353"/>
      <c r="Q751" s="353"/>
      <c r="R751" s="353"/>
      <c r="S751" s="353"/>
      <c r="T751" s="353"/>
      <c r="U751" s="353"/>
      <c r="V751" s="353"/>
      <c r="W751" s="353"/>
      <c r="X751" s="353"/>
      <c r="Y751" s="353"/>
      <c r="Z751" s="353"/>
      <c r="AA751" s="353"/>
      <c r="AB751" s="353"/>
      <c r="AC751" s="353"/>
      <c r="AD751" s="353"/>
      <c r="AE751" s="353"/>
      <c r="AF751" s="353"/>
      <c r="AG751" s="353"/>
      <c r="AH751" s="353"/>
      <c r="AI751" s="353"/>
      <c r="AJ751" s="353"/>
      <c r="AK751" s="353"/>
      <c r="AL751" s="353"/>
    </row>
    <row r="752" spans="1:38" s="153" customFormat="1" ht="12.5" x14ac:dyDescent="0.25">
      <c r="A752" s="355"/>
      <c r="L752" s="353"/>
      <c r="M752" s="353"/>
      <c r="N752" s="353"/>
      <c r="O752" s="353"/>
      <c r="P752" s="353"/>
      <c r="Q752" s="353"/>
      <c r="R752" s="353"/>
      <c r="S752" s="353"/>
      <c r="T752" s="353"/>
      <c r="U752" s="353"/>
      <c r="V752" s="353"/>
      <c r="W752" s="353"/>
      <c r="X752" s="353"/>
      <c r="Y752" s="353"/>
      <c r="Z752" s="353"/>
      <c r="AA752" s="353"/>
      <c r="AB752" s="353"/>
      <c r="AC752" s="353"/>
      <c r="AD752" s="353"/>
      <c r="AE752" s="353"/>
      <c r="AF752" s="353"/>
      <c r="AG752" s="353"/>
      <c r="AH752" s="353"/>
      <c r="AI752" s="353"/>
      <c r="AJ752" s="353"/>
      <c r="AK752" s="353"/>
      <c r="AL752" s="353"/>
    </row>
    <row r="753" spans="1:38" s="153" customFormat="1" ht="12.5" x14ac:dyDescent="0.25">
      <c r="A753" s="355"/>
      <c r="L753" s="353"/>
      <c r="M753" s="353"/>
      <c r="N753" s="353"/>
      <c r="O753" s="353"/>
      <c r="P753" s="353"/>
      <c r="Q753" s="353"/>
      <c r="R753" s="353"/>
      <c r="S753" s="353"/>
      <c r="T753" s="353"/>
      <c r="U753" s="353"/>
      <c r="V753" s="353"/>
      <c r="W753" s="353"/>
      <c r="X753" s="353"/>
      <c r="Y753" s="353"/>
      <c r="Z753" s="353"/>
      <c r="AA753" s="353"/>
      <c r="AB753" s="353"/>
      <c r="AC753" s="353"/>
      <c r="AD753" s="353"/>
      <c r="AE753" s="353"/>
      <c r="AF753" s="353"/>
      <c r="AG753" s="353"/>
      <c r="AH753" s="353"/>
      <c r="AI753" s="353"/>
      <c r="AJ753" s="353"/>
      <c r="AK753" s="353"/>
      <c r="AL753" s="353"/>
    </row>
    <row r="754" spans="1:38" s="153" customFormat="1" ht="12.5" x14ac:dyDescent="0.25">
      <c r="A754" s="355"/>
      <c r="L754" s="353"/>
      <c r="M754" s="353"/>
      <c r="N754" s="353"/>
      <c r="O754" s="353"/>
      <c r="P754" s="353"/>
      <c r="Q754" s="353"/>
      <c r="R754" s="353"/>
      <c r="S754" s="353"/>
      <c r="T754" s="353"/>
      <c r="U754" s="353"/>
      <c r="V754" s="353"/>
      <c r="W754" s="353"/>
      <c r="X754" s="353"/>
      <c r="Y754" s="353"/>
      <c r="Z754" s="353"/>
      <c r="AA754" s="353"/>
      <c r="AB754" s="353"/>
      <c r="AC754" s="353"/>
      <c r="AD754" s="353"/>
      <c r="AE754" s="353"/>
      <c r="AF754" s="353"/>
      <c r="AG754" s="353"/>
      <c r="AH754" s="353"/>
      <c r="AI754" s="353"/>
      <c r="AJ754" s="353"/>
      <c r="AK754" s="353"/>
      <c r="AL754" s="353"/>
    </row>
    <row r="755" spans="1:38" s="153" customFormat="1" ht="12.5" x14ac:dyDescent="0.25">
      <c r="A755" s="355"/>
      <c r="L755" s="353"/>
      <c r="M755" s="353"/>
      <c r="N755" s="353"/>
      <c r="O755" s="353"/>
      <c r="P755" s="353"/>
      <c r="Q755" s="353"/>
      <c r="R755" s="353"/>
      <c r="S755" s="353"/>
      <c r="T755" s="353"/>
      <c r="U755" s="353"/>
      <c r="V755" s="353"/>
      <c r="W755" s="353"/>
      <c r="X755" s="353"/>
      <c r="Y755" s="353"/>
      <c r="Z755" s="353"/>
      <c r="AA755" s="353"/>
      <c r="AB755" s="353"/>
      <c r="AC755" s="353"/>
      <c r="AD755" s="353"/>
      <c r="AE755" s="353"/>
      <c r="AF755" s="353"/>
      <c r="AG755" s="353"/>
      <c r="AH755" s="353"/>
      <c r="AI755" s="353"/>
      <c r="AJ755" s="353"/>
      <c r="AK755" s="353"/>
      <c r="AL755" s="353"/>
    </row>
    <row r="756" spans="1:38" s="153" customFormat="1" ht="12.5" x14ac:dyDescent="0.25">
      <c r="A756" s="355"/>
      <c r="L756" s="353"/>
      <c r="M756" s="353"/>
      <c r="N756" s="353"/>
      <c r="O756" s="353"/>
      <c r="P756" s="353"/>
      <c r="Q756" s="353"/>
      <c r="R756" s="353"/>
      <c r="S756" s="353"/>
      <c r="T756" s="353"/>
      <c r="U756" s="353"/>
      <c r="V756" s="353"/>
      <c r="W756" s="353"/>
      <c r="X756" s="353"/>
      <c r="Y756" s="353"/>
      <c r="Z756" s="353"/>
      <c r="AA756" s="353"/>
      <c r="AB756" s="353"/>
      <c r="AC756" s="353"/>
      <c r="AD756" s="353"/>
      <c r="AE756" s="353"/>
      <c r="AF756" s="353"/>
      <c r="AG756" s="353"/>
      <c r="AH756" s="353"/>
      <c r="AI756" s="353"/>
      <c r="AJ756" s="353"/>
      <c r="AK756" s="353"/>
      <c r="AL756" s="353"/>
    </row>
    <row r="757" spans="1:38" s="153" customFormat="1" ht="12.5" x14ac:dyDescent="0.25">
      <c r="A757" s="355"/>
      <c r="L757" s="353"/>
      <c r="M757" s="353"/>
      <c r="N757" s="353"/>
      <c r="O757" s="353"/>
      <c r="P757" s="353"/>
      <c r="Q757" s="353"/>
      <c r="R757" s="353"/>
      <c r="S757" s="353"/>
      <c r="T757" s="353"/>
      <c r="U757" s="353"/>
      <c r="V757" s="353"/>
      <c r="W757" s="353"/>
      <c r="X757" s="353"/>
      <c r="Y757" s="353"/>
      <c r="Z757" s="353"/>
      <c r="AA757" s="353"/>
      <c r="AB757" s="353"/>
      <c r="AC757" s="353"/>
      <c r="AD757" s="353"/>
      <c r="AE757" s="353"/>
      <c r="AF757" s="353"/>
      <c r="AG757" s="353"/>
      <c r="AH757" s="353"/>
      <c r="AI757" s="353"/>
      <c r="AJ757" s="353"/>
      <c r="AK757" s="353"/>
      <c r="AL757" s="353"/>
    </row>
    <row r="758" spans="1:38" s="153" customFormat="1" ht="12.5" x14ac:dyDescent="0.25">
      <c r="A758" s="355"/>
      <c r="L758" s="353"/>
      <c r="M758" s="353"/>
      <c r="N758" s="353"/>
      <c r="O758" s="353"/>
      <c r="P758" s="353"/>
      <c r="Q758" s="353"/>
      <c r="R758" s="353"/>
      <c r="S758" s="353"/>
      <c r="T758" s="353"/>
      <c r="U758" s="353"/>
      <c r="V758" s="353"/>
      <c r="W758" s="353"/>
      <c r="X758" s="353"/>
      <c r="Y758" s="353"/>
      <c r="Z758" s="353"/>
      <c r="AA758" s="353"/>
      <c r="AB758" s="353"/>
      <c r="AC758" s="353"/>
      <c r="AD758" s="353"/>
      <c r="AE758" s="353"/>
      <c r="AF758" s="353"/>
      <c r="AG758" s="353"/>
      <c r="AH758" s="353"/>
      <c r="AI758" s="353"/>
      <c r="AJ758" s="353"/>
      <c r="AK758" s="353"/>
      <c r="AL758" s="353"/>
    </row>
    <row r="759" spans="1:38" s="153" customFormat="1" ht="12.5" x14ac:dyDescent="0.25">
      <c r="A759" s="355"/>
      <c r="L759" s="353"/>
      <c r="M759" s="353"/>
      <c r="N759" s="353"/>
      <c r="O759" s="353"/>
      <c r="P759" s="353"/>
      <c r="Q759" s="353"/>
      <c r="R759" s="353"/>
      <c r="S759" s="353"/>
      <c r="T759" s="353"/>
      <c r="U759" s="353"/>
      <c r="V759" s="353"/>
      <c r="W759" s="353"/>
      <c r="X759" s="353"/>
      <c r="Y759" s="353"/>
      <c r="Z759" s="353"/>
      <c r="AA759" s="353"/>
      <c r="AB759" s="353"/>
      <c r="AC759" s="353"/>
      <c r="AD759" s="353"/>
      <c r="AE759" s="353"/>
      <c r="AF759" s="353"/>
      <c r="AG759" s="353"/>
      <c r="AH759" s="353"/>
      <c r="AI759" s="353"/>
      <c r="AJ759" s="353"/>
      <c r="AK759" s="353"/>
      <c r="AL759" s="353"/>
    </row>
    <row r="760" spans="1:38" s="153" customFormat="1" ht="12.5" x14ac:dyDescent="0.25">
      <c r="A760" s="355"/>
      <c r="L760" s="353"/>
      <c r="M760" s="353"/>
      <c r="N760" s="353"/>
      <c r="O760" s="353"/>
      <c r="P760" s="353"/>
      <c r="Q760" s="353"/>
      <c r="R760" s="353"/>
      <c r="S760" s="353"/>
      <c r="T760" s="353"/>
      <c r="U760" s="353"/>
      <c r="V760" s="353"/>
      <c r="W760" s="353"/>
      <c r="X760" s="353"/>
      <c r="Y760" s="353"/>
      <c r="Z760" s="353"/>
      <c r="AA760" s="353"/>
      <c r="AB760" s="353"/>
      <c r="AC760" s="353"/>
      <c r="AD760" s="353"/>
      <c r="AE760" s="353"/>
      <c r="AF760" s="353"/>
      <c r="AG760" s="353"/>
      <c r="AH760" s="353"/>
      <c r="AI760" s="353"/>
      <c r="AJ760" s="353"/>
      <c r="AK760" s="353"/>
      <c r="AL760" s="353"/>
    </row>
    <row r="761" spans="1:38" s="153" customFormat="1" ht="12.5" x14ac:dyDescent="0.25">
      <c r="A761" s="355"/>
      <c r="L761" s="353"/>
      <c r="M761" s="353"/>
      <c r="N761" s="353"/>
      <c r="O761" s="353"/>
      <c r="P761" s="353"/>
      <c r="Q761" s="353"/>
      <c r="R761" s="353"/>
      <c r="S761" s="353"/>
      <c r="T761" s="353"/>
      <c r="U761" s="353"/>
      <c r="V761" s="353"/>
      <c r="W761" s="353"/>
      <c r="X761" s="353"/>
      <c r="Y761" s="353"/>
      <c r="Z761" s="353"/>
      <c r="AA761" s="353"/>
      <c r="AB761" s="353"/>
      <c r="AC761" s="353"/>
      <c r="AD761" s="353"/>
      <c r="AE761" s="353"/>
      <c r="AF761" s="353"/>
      <c r="AG761" s="353"/>
      <c r="AH761" s="353"/>
      <c r="AI761" s="353"/>
      <c r="AJ761" s="353"/>
      <c r="AK761" s="353"/>
      <c r="AL761" s="353"/>
    </row>
    <row r="762" spans="1:38" s="153" customFormat="1" ht="12.5" x14ac:dyDescent="0.25">
      <c r="A762" s="355"/>
      <c r="L762" s="353"/>
      <c r="M762" s="353"/>
      <c r="N762" s="353"/>
      <c r="O762" s="353"/>
      <c r="P762" s="353"/>
      <c r="Q762" s="353"/>
      <c r="R762" s="353"/>
      <c r="S762" s="353"/>
      <c r="T762" s="353"/>
      <c r="U762" s="353"/>
      <c r="V762" s="353"/>
      <c r="W762" s="353"/>
      <c r="X762" s="353"/>
      <c r="Y762" s="353"/>
      <c r="Z762" s="353"/>
      <c r="AA762" s="353"/>
      <c r="AB762" s="353"/>
      <c r="AC762" s="353"/>
      <c r="AD762" s="353"/>
      <c r="AE762" s="353"/>
      <c r="AF762" s="353"/>
      <c r="AG762" s="353"/>
      <c r="AH762" s="353"/>
      <c r="AI762" s="353"/>
      <c r="AJ762" s="353"/>
      <c r="AK762" s="353"/>
      <c r="AL762" s="353"/>
    </row>
    <row r="763" spans="1:38" s="153" customFormat="1" ht="12.5" x14ac:dyDescent="0.25">
      <c r="A763" s="355"/>
      <c r="L763" s="353"/>
      <c r="M763" s="353"/>
      <c r="N763" s="353"/>
      <c r="O763" s="353"/>
      <c r="P763" s="353"/>
      <c r="Q763" s="353"/>
      <c r="R763" s="353"/>
      <c r="S763" s="353"/>
      <c r="T763" s="353"/>
      <c r="U763" s="353"/>
      <c r="V763" s="353"/>
      <c r="W763" s="353"/>
      <c r="X763" s="353"/>
      <c r="Y763" s="353"/>
      <c r="Z763" s="353"/>
      <c r="AA763" s="353"/>
      <c r="AB763" s="353"/>
      <c r="AC763" s="353"/>
      <c r="AD763" s="353"/>
      <c r="AE763" s="353"/>
      <c r="AF763" s="353"/>
      <c r="AG763" s="353"/>
      <c r="AH763" s="353"/>
      <c r="AI763" s="353"/>
      <c r="AJ763" s="353"/>
      <c r="AK763" s="353"/>
      <c r="AL763" s="353"/>
    </row>
    <row r="764" spans="1:38" s="153" customFormat="1" ht="12.5" x14ac:dyDescent="0.25">
      <c r="A764" s="355"/>
      <c r="L764" s="353"/>
      <c r="M764" s="353"/>
      <c r="N764" s="353"/>
      <c r="O764" s="353"/>
      <c r="P764" s="353"/>
      <c r="Q764" s="353"/>
      <c r="R764" s="353"/>
      <c r="S764" s="353"/>
      <c r="T764" s="353"/>
      <c r="U764" s="353"/>
      <c r="V764" s="353"/>
      <c r="W764" s="353"/>
      <c r="X764" s="353"/>
      <c r="Y764" s="353"/>
      <c r="Z764" s="353"/>
      <c r="AA764" s="353"/>
      <c r="AB764" s="353"/>
      <c r="AC764" s="353"/>
      <c r="AD764" s="353"/>
      <c r="AE764" s="353"/>
      <c r="AF764" s="353"/>
      <c r="AG764" s="353"/>
      <c r="AH764" s="353"/>
      <c r="AI764" s="353"/>
      <c r="AJ764" s="353"/>
      <c r="AK764" s="353"/>
      <c r="AL764" s="353"/>
    </row>
    <row r="765" spans="1:38" s="153" customFormat="1" ht="12.5" x14ac:dyDescent="0.25">
      <c r="A765" s="355"/>
      <c r="L765" s="353"/>
      <c r="M765" s="353"/>
      <c r="N765" s="353"/>
      <c r="O765" s="353"/>
      <c r="P765" s="353"/>
      <c r="Q765" s="353"/>
      <c r="R765" s="353"/>
      <c r="S765" s="353"/>
      <c r="T765" s="353"/>
      <c r="U765" s="353"/>
      <c r="V765" s="353"/>
      <c r="W765" s="353"/>
      <c r="X765" s="353"/>
      <c r="Y765" s="353"/>
      <c r="Z765" s="353"/>
      <c r="AA765" s="353"/>
      <c r="AB765" s="353"/>
      <c r="AC765" s="353"/>
      <c r="AD765" s="353"/>
      <c r="AE765" s="353"/>
      <c r="AF765" s="353"/>
      <c r="AG765" s="353"/>
      <c r="AH765" s="353"/>
      <c r="AI765" s="353"/>
      <c r="AJ765" s="353"/>
      <c r="AK765" s="353"/>
      <c r="AL765" s="353"/>
    </row>
    <row r="766" spans="1:38" s="153" customFormat="1" ht="12.5" x14ac:dyDescent="0.25">
      <c r="A766" s="355"/>
      <c r="L766" s="353"/>
      <c r="M766" s="353"/>
      <c r="N766" s="353"/>
      <c r="O766" s="353"/>
      <c r="P766" s="353"/>
      <c r="Q766" s="353"/>
      <c r="R766" s="353"/>
      <c r="S766" s="353"/>
      <c r="T766" s="353"/>
      <c r="U766" s="353"/>
      <c r="V766" s="353"/>
      <c r="W766" s="353"/>
      <c r="X766" s="353"/>
      <c r="Y766" s="353"/>
      <c r="Z766" s="353"/>
      <c r="AA766" s="353"/>
      <c r="AB766" s="353"/>
      <c r="AC766" s="353"/>
      <c r="AD766" s="353"/>
      <c r="AE766" s="353"/>
      <c r="AF766" s="353"/>
      <c r="AG766" s="353"/>
      <c r="AH766" s="353"/>
      <c r="AI766" s="353"/>
      <c r="AJ766" s="353"/>
      <c r="AK766" s="353"/>
      <c r="AL766" s="353"/>
    </row>
    <row r="767" spans="1:38" s="153" customFormat="1" ht="12.5" x14ac:dyDescent="0.25">
      <c r="A767" s="355"/>
      <c r="L767" s="353"/>
      <c r="M767" s="353"/>
      <c r="N767" s="353"/>
      <c r="O767" s="353"/>
      <c r="P767" s="353"/>
      <c r="Q767" s="353"/>
      <c r="R767" s="353"/>
      <c r="S767" s="353"/>
      <c r="T767" s="353"/>
      <c r="U767" s="353"/>
      <c r="V767" s="353"/>
      <c r="W767" s="353"/>
      <c r="X767" s="353"/>
      <c r="Y767" s="353"/>
      <c r="Z767" s="353"/>
      <c r="AA767" s="353"/>
      <c r="AB767" s="353"/>
      <c r="AC767" s="353"/>
      <c r="AD767" s="353"/>
      <c r="AE767" s="353"/>
      <c r="AF767" s="353"/>
      <c r="AG767" s="353"/>
      <c r="AH767" s="353"/>
      <c r="AI767" s="353"/>
      <c r="AJ767" s="353"/>
      <c r="AK767" s="353"/>
      <c r="AL767" s="353"/>
    </row>
    <row r="768" spans="1:38" s="153" customFormat="1" ht="12.5" x14ac:dyDescent="0.25">
      <c r="A768" s="355"/>
      <c r="L768" s="353"/>
      <c r="M768" s="353"/>
      <c r="N768" s="353"/>
      <c r="O768" s="353"/>
      <c r="P768" s="353"/>
      <c r="Q768" s="353"/>
      <c r="R768" s="353"/>
      <c r="S768" s="353"/>
      <c r="T768" s="353"/>
      <c r="U768" s="353"/>
      <c r="V768" s="353"/>
      <c r="W768" s="353"/>
      <c r="X768" s="353"/>
      <c r="Y768" s="353"/>
      <c r="Z768" s="353"/>
      <c r="AA768" s="353"/>
      <c r="AB768" s="353"/>
      <c r="AC768" s="353"/>
      <c r="AD768" s="353"/>
      <c r="AE768" s="353"/>
      <c r="AF768" s="353"/>
      <c r="AG768" s="353"/>
      <c r="AH768" s="353"/>
      <c r="AI768" s="353"/>
      <c r="AJ768" s="353"/>
      <c r="AK768" s="353"/>
      <c r="AL768" s="353"/>
    </row>
    <row r="769" spans="1:38" s="153" customFormat="1" ht="12.5" x14ac:dyDescent="0.25">
      <c r="A769" s="355"/>
      <c r="L769" s="353"/>
      <c r="M769" s="353"/>
      <c r="N769" s="353"/>
      <c r="O769" s="353"/>
      <c r="P769" s="353"/>
      <c r="Q769" s="353"/>
      <c r="R769" s="353"/>
      <c r="S769" s="353"/>
      <c r="T769" s="353"/>
      <c r="U769" s="353"/>
      <c r="V769" s="353"/>
      <c r="W769" s="353"/>
      <c r="X769" s="353"/>
      <c r="Y769" s="353"/>
      <c r="Z769" s="353"/>
      <c r="AA769" s="353"/>
      <c r="AB769" s="353"/>
      <c r="AC769" s="353"/>
      <c r="AD769" s="353"/>
      <c r="AE769" s="353"/>
      <c r="AF769" s="353"/>
      <c r="AG769" s="353"/>
      <c r="AH769" s="353"/>
      <c r="AI769" s="353"/>
      <c r="AJ769" s="353"/>
      <c r="AK769" s="353"/>
      <c r="AL769" s="353"/>
    </row>
    <row r="770" spans="1:38" s="153" customFormat="1" ht="12.5" x14ac:dyDescent="0.25">
      <c r="A770" s="355"/>
      <c r="L770" s="353"/>
      <c r="M770" s="353"/>
      <c r="N770" s="353"/>
      <c r="O770" s="353"/>
      <c r="P770" s="353"/>
      <c r="Q770" s="353"/>
      <c r="R770" s="353"/>
      <c r="S770" s="353"/>
      <c r="T770" s="353"/>
      <c r="U770" s="353"/>
      <c r="V770" s="353"/>
      <c r="W770" s="353"/>
      <c r="X770" s="353"/>
      <c r="Y770" s="353"/>
      <c r="Z770" s="353"/>
      <c r="AA770" s="353"/>
      <c r="AB770" s="353"/>
      <c r="AC770" s="353"/>
      <c r="AD770" s="353"/>
      <c r="AE770" s="353"/>
      <c r="AF770" s="353"/>
      <c r="AG770" s="353"/>
      <c r="AH770" s="353"/>
      <c r="AI770" s="353"/>
      <c r="AJ770" s="353"/>
      <c r="AK770" s="353"/>
      <c r="AL770" s="353"/>
    </row>
    <row r="771" spans="1:38" s="153" customFormat="1" ht="12.5" x14ac:dyDescent="0.25">
      <c r="A771" s="355"/>
      <c r="L771" s="353"/>
      <c r="M771" s="353"/>
      <c r="N771" s="353"/>
      <c r="O771" s="353"/>
      <c r="P771" s="353"/>
      <c r="Q771" s="353"/>
      <c r="R771" s="353"/>
      <c r="S771" s="353"/>
      <c r="T771" s="353"/>
      <c r="U771" s="353"/>
      <c r="V771" s="353"/>
      <c r="W771" s="353"/>
      <c r="X771" s="353"/>
      <c r="Y771" s="353"/>
      <c r="Z771" s="353"/>
      <c r="AA771" s="353"/>
      <c r="AB771" s="353"/>
      <c r="AC771" s="353"/>
      <c r="AD771" s="353"/>
      <c r="AE771" s="353"/>
      <c r="AF771" s="353"/>
      <c r="AG771" s="353"/>
      <c r="AH771" s="353"/>
      <c r="AI771" s="353"/>
      <c r="AJ771" s="353"/>
      <c r="AK771" s="353"/>
      <c r="AL771" s="353"/>
    </row>
    <row r="772" spans="1:38" s="153" customFormat="1" ht="12.5" x14ac:dyDescent="0.25">
      <c r="A772" s="355"/>
      <c r="L772" s="353"/>
      <c r="M772" s="353"/>
      <c r="N772" s="353"/>
      <c r="O772" s="353"/>
      <c r="P772" s="353"/>
      <c r="Q772" s="353"/>
      <c r="R772" s="353"/>
      <c r="S772" s="353"/>
      <c r="T772" s="353"/>
      <c r="U772" s="353"/>
      <c r="V772" s="353"/>
      <c r="W772" s="353"/>
      <c r="X772" s="353"/>
      <c r="Y772" s="353"/>
      <c r="Z772" s="353"/>
      <c r="AA772" s="353"/>
      <c r="AB772" s="353"/>
      <c r="AC772" s="353"/>
      <c r="AD772" s="353"/>
      <c r="AE772" s="353"/>
      <c r="AF772" s="353"/>
      <c r="AG772" s="353"/>
      <c r="AH772" s="353"/>
      <c r="AI772" s="353"/>
      <c r="AJ772" s="353"/>
      <c r="AK772" s="353"/>
      <c r="AL772" s="353"/>
    </row>
    <row r="773" spans="1:38" s="153" customFormat="1" ht="12.5" x14ac:dyDescent="0.25">
      <c r="A773" s="355"/>
      <c r="L773" s="353"/>
      <c r="M773" s="353"/>
      <c r="N773" s="353"/>
      <c r="O773" s="353"/>
      <c r="P773" s="353"/>
      <c r="Q773" s="353"/>
      <c r="R773" s="353"/>
      <c r="S773" s="353"/>
      <c r="T773" s="353"/>
      <c r="U773" s="353"/>
      <c r="V773" s="353"/>
      <c r="W773" s="353"/>
      <c r="X773" s="353"/>
      <c r="Y773" s="353"/>
      <c r="Z773" s="353"/>
      <c r="AA773" s="353"/>
      <c r="AB773" s="353"/>
      <c r="AC773" s="353"/>
      <c r="AD773" s="353"/>
      <c r="AE773" s="353"/>
      <c r="AF773" s="353"/>
      <c r="AG773" s="353"/>
      <c r="AH773" s="353"/>
      <c r="AI773" s="353"/>
      <c r="AJ773" s="353"/>
      <c r="AK773" s="353"/>
      <c r="AL773" s="353"/>
    </row>
    <row r="774" spans="1:38" s="153" customFormat="1" ht="12.5" x14ac:dyDescent="0.25">
      <c r="A774" s="355"/>
      <c r="L774" s="353"/>
      <c r="M774" s="353"/>
      <c r="N774" s="353"/>
      <c r="O774" s="353"/>
      <c r="P774" s="353"/>
      <c r="Q774" s="353"/>
      <c r="R774" s="353"/>
      <c r="S774" s="353"/>
      <c r="T774" s="353"/>
      <c r="U774" s="353"/>
      <c r="V774" s="353"/>
      <c r="W774" s="353"/>
      <c r="X774" s="353"/>
      <c r="Y774" s="353"/>
      <c r="Z774" s="353"/>
      <c r="AA774" s="353"/>
      <c r="AB774" s="353"/>
      <c r="AC774" s="353"/>
      <c r="AD774" s="353"/>
      <c r="AE774" s="353"/>
      <c r="AF774" s="353"/>
      <c r="AG774" s="353"/>
      <c r="AH774" s="353"/>
      <c r="AI774" s="353"/>
      <c r="AJ774" s="353"/>
      <c r="AK774" s="353"/>
      <c r="AL774" s="353"/>
    </row>
    <row r="775" spans="1:38" s="153" customFormat="1" ht="12.5" x14ac:dyDescent="0.25">
      <c r="A775" s="355"/>
      <c r="L775" s="353"/>
      <c r="M775" s="353"/>
      <c r="N775" s="353"/>
      <c r="O775" s="353"/>
      <c r="P775" s="353"/>
      <c r="Q775" s="353"/>
      <c r="R775" s="353"/>
      <c r="S775" s="353"/>
      <c r="T775" s="353"/>
      <c r="U775" s="353"/>
      <c r="V775" s="353"/>
      <c r="W775" s="353"/>
      <c r="X775" s="353"/>
      <c r="Y775" s="353"/>
      <c r="Z775" s="353"/>
      <c r="AA775" s="353"/>
      <c r="AB775" s="353"/>
      <c r="AC775" s="353"/>
      <c r="AD775" s="353"/>
      <c r="AE775" s="353"/>
      <c r="AF775" s="353"/>
      <c r="AG775" s="353"/>
      <c r="AH775" s="353"/>
      <c r="AI775" s="353"/>
      <c r="AJ775" s="353"/>
      <c r="AK775" s="353"/>
      <c r="AL775" s="353"/>
    </row>
    <row r="776" spans="1:38" s="153" customFormat="1" ht="12.5" x14ac:dyDescent="0.25">
      <c r="A776" s="355"/>
      <c r="L776" s="353"/>
      <c r="M776" s="353"/>
      <c r="N776" s="353"/>
      <c r="O776" s="353"/>
      <c r="P776" s="353"/>
      <c r="Q776" s="353"/>
      <c r="R776" s="353"/>
      <c r="S776" s="353"/>
      <c r="T776" s="353"/>
      <c r="U776" s="353"/>
      <c r="V776" s="353"/>
      <c r="W776" s="353"/>
      <c r="X776" s="353"/>
      <c r="Y776" s="353"/>
      <c r="Z776" s="353"/>
      <c r="AA776" s="353"/>
      <c r="AB776" s="353"/>
      <c r="AC776" s="353"/>
      <c r="AD776" s="353"/>
      <c r="AE776" s="353"/>
      <c r="AF776" s="353"/>
      <c r="AG776" s="353"/>
      <c r="AH776" s="353"/>
      <c r="AI776" s="353"/>
      <c r="AJ776" s="353"/>
      <c r="AK776" s="353"/>
      <c r="AL776" s="353"/>
    </row>
    <row r="777" spans="1:38" s="153" customFormat="1" ht="12.5" x14ac:dyDescent="0.25">
      <c r="A777" s="355"/>
      <c r="L777" s="353"/>
      <c r="M777" s="353"/>
      <c r="N777" s="353"/>
      <c r="O777" s="353"/>
      <c r="P777" s="353"/>
      <c r="Q777" s="353"/>
      <c r="R777" s="353"/>
      <c r="S777" s="353"/>
      <c r="T777" s="353"/>
      <c r="U777" s="353"/>
      <c r="V777" s="353"/>
      <c r="W777" s="353"/>
      <c r="X777" s="353"/>
      <c r="Y777" s="353"/>
      <c r="Z777" s="353"/>
      <c r="AA777" s="353"/>
      <c r="AB777" s="353"/>
      <c r="AC777" s="353"/>
      <c r="AD777" s="353"/>
      <c r="AE777" s="353"/>
      <c r="AF777" s="353"/>
      <c r="AG777" s="353"/>
      <c r="AH777" s="353"/>
      <c r="AI777" s="353"/>
      <c r="AJ777" s="353"/>
      <c r="AK777" s="353"/>
      <c r="AL777" s="353"/>
    </row>
    <row r="778" spans="1:38" s="153" customFormat="1" ht="12.5" x14ac:dyDescent="0.25">
      <c r="A778" s="355"/>
      <c r="L778" s="353"/>
      <c r="M778" s="353"/>
      <c r="N778" s="353"/>
      <c r="O778" s="353"/>
      <c r="P778" s="353"/>
      <c r="Q778" s="353"/>
      <c r="R778" s="353"/>
      <c r="S778" s="353"/>
      <c r="T778" s="353"/>
      <c r="U778" s="353"/>
      <c r="V778" s="353"/>
      <c r="W778" s="353"/>
      <c r="X778" s="353"/>
      <c r="Y778" s="353"/>
      <c r="Z778" s="353"/>
      <c r="AA778" s="353"/>
      <c r="AB778" s="353"/>
      <c r="AC778" s="353"/>
      <c r="AD778" s="353"/>
      <c r="AE778" s="353"/>
      <c r="AF778" s="353"/>
      <c r="AG778" s="353"/>
      <c r="AH778" s="353"/>
      <c r="AI778" s="353"/>
      <c r="AJ778" s="353"/>
      <c r="AK778" s="353"/>
      <c r="AL778" s="353"/>
    </row>
    <row r="779" spans="1:38" s="153" customFormat="1" ht="12.5" x14ac:dyDescent="0.25">
      <c r="A779" s="355"/>
      <c r="L779" s="353"/>
      <c r="M779" s="353"/>
      <c r="N779" s="353"/>
      <c r="O779" s="353"/>
      <c r="P779" s="353"/>
      <c r="Q779" s="353"/>
      <c r="R779" s="353"/>
      <c r="S779" s="353"/>
      <c r="T779" s="353"/>
      <c r="U779" s="353"/>
      <c r="V779" s="353"/>
      <c r="W779" s="353"/>
      <c r="X779" s="353"/>
      <c r="Y779" s="353"/>
      <c r="Z779" s="353"/>
      <c r="AA779" s="353"/>
      <c r="AB779" s="353"/>
      <c r="AC779" s="353"/>
      <c r="AD779" s="353"/>
      <c r="AE779" s="353"/>
      <c r="AF779" s="353"/>
      <c r="AG779" s="353"/>
      <c r="AH779" s="353"/>
      <c r="AI779" s="353"/>
      <c r="AJ779" s="353"/>
      <c r="AK779" s="353"/>
      <c r="AL779" s="353"/>
    </row>
    <row r="780" spans="1:38" s="153" customFormat="1" ht="12.5" x14ac:dyDescent="0.25">
      <c r="A780" s="355"/>
      <c r="L780" s="353"/>
      <c r="M780" s="353"/>
      <c r="N780" s="353"/>
      <c r="O780" s="353"/>
      <c r="P780" s="353"/>
      <c r="Q780" s="353"/>
      <c r="R780" s="353"/>
      <c r="S780" s="353"/>
      <c r="T780" s="353"/>
      <c r="U780" s="353"/>
      <c r="V780" s="353"/>
      <c r="W780" s="353"/>
      <c r="X780" s="353"/>
      <c r="Y780" s="353"/>
      <c r="Z780" s="353"/>
      <c r="AA780" s="353"/>
      <c r="AB780" s="353"/>
      <c r="AC780" s="353"/>
      <c r="AD780" s="353"/>
      <c r="AE780" s="353"/>
      <c r="AF780" s="353"/>
      <c r="AG780" s="353"/>
      <c r="AH780" s="353"/>
      <c r="AI780" s="353"/>
      <c r="AJ780" s="353"/>
      <c r="AK780" s="353"/>
      <c r="AL780" s="353"/>
    </row>
    <row r="781" spans="1:38" s="153" customFormat="1" ht="12.5" x14ac:dyDescent="0.25">
      <c r="A781" s="355"/>
      <c r="L781" s="353"/>
      <c r="M781" s="353"/>
      <c r="N781" s="353"/>
      <c r="O781" s="353"/>
      <c r="P781" s="353"/>
      <c r="Q781" s="353"/>
      <c r="R781" s="353"/>
      <c r="S781" s="353"/>
      <c r="T781" s="353"/>
      <c r="U781" s="353"/>
      <c r="V781" s="353"/>
      <c r="W781" s="353"/>
      <c r="X781" s="353"/>
      <c r="Y781" s="353"/>
      <c r="Z781" s="353"/>
      <c r="AA781" s="353"/>
      <c r="AB781" s="353"/>
      <c r="AC781" s="353"/>
      <c r="AD781" s="353"/>
      <c r="AE781" s="353"/>
      <c r="AF781" s="353"/>
      <c r="AG781" s="353"/>
      <c r="AH781" s="353"/>
      <c r="AI781" s="353"/>
      <c r="AJ781" s="353"/>
      <c r="AK781" s="353"/>
      <c r="AL781" s="353"/>
    </row>
    <row r="782" spans="1:38" s="153" customFormat="1" ht="12.5" x14ac:dyDescent="0.25">
      <c r="A782" s="355"/>
      <c r="L782" s="353"/>
      <c r="M782" s="353"/>
      <c r="N782" s="353"/>
      <c r="O782" s="353"/>
      <c r="P782" s="353"/>
      <c r="Q782" s="353"/>
      <c r="R782" s="353"/>
      <c r="S782" s="353"/>
      <c r="T782" s="353"/>
      <c r="U782" s="353"/>
      <c r="V782" s="353"/>
      <c r="W782" s="353"/>
      <c r="X782" s="353"/>
      <c r="Y782" s="353"/>
      <c r="Z782" s="353"/>
      <c r="AA782" s="353"/>
      <c r="AB782" s="353"/>
      <c r="AC782" s="353"/>
      <c r="AD782" s="353"/>
      <c r="AE782" s="353"/>
      <c r="AF782" s="353"/>
      <c r="AG782" s="353"/>
      <c r="AH782" s="353"/>
      <c r="AI782" s="353"/>
      <c r="AJ782" s="353"/>
      <c r="AK782" s="353"/>
      <c r="AL782" s="353"/>
    </row>
    <row r="783" spans="1:38" s="153" customFormat="1" ht="12.5" x14ac:dyDescent="0.25">
      <c r="A783" s="355"/>
      <c r="L783" s="353"/>
      <c r="M783" s="353"/>
      <c r="N783" s="353"/>
      <c r="O783" s="353"/>
      <c r="P783" s="353"/>
      <c r="Q783" s="353"/>
      <c r="R783" s="353"/>
      <c r="S783" s="353"/>
      <c r="T783" s="353"/>
      <c r="U783" s="353"/>
      <c r="V783" s="353"/>
      <c r="W783" s="353"/>
      <c r="X783" s="353"/>
      <c r="Y783" s="353"/>
      <c r="Z783" s="353"/>
      <c r="AA783" s="353"/>
      <c r="AB783" s="353"/>
      <c r="AC783" s="353"/>
      <c r="AD783" s="353"/>
      <c r="AE783" s="353"/>
      <c r="AF783" s="353"/>
      <c r="AG783" s="353"/>
      <c r="AH783" s="353"/>
      <c r="AI783" s="353"/>
      <c r="AJ783" s="353"/>
      <c r="AK783" s="353"/>
      <c r="AL783" s="353"/>
    </row>
    <row r="784" spans="1:38" s="153" customFormat="1" ht="12.5" x14ac:dyDescent="0.25">
      <c r="A784" s="355"/>
      <c r="L784" s="353"/>
      <c r="M784" s="353"/>
      <c r="N784" s="353"/>
      <c r="O784" s="353"/>
      <c r="P784" s="353"/>
      <c r="Q784" s="353"/>
      <c r="R784" s="353"/>
      <c r="S784" s="353"/>
      <c r="T784" s="353"/>
      <c r="U784" s="353"/>
      <c r="V784" s="353"/>
      <c r="W784" s="353"/>
      <c r="X784" s="353"/>
      <c r="Y784" s="353"/>
      <c r="Z784" s="353"/>
      <c r="AA784" s="353"/>
      <c r="AB784" s="353"/>
      <c r="AC784" s="353"/>
      <c r="AD784" s="353"/>
      <c r="AE784" s="353"/>
      <c r="AF784" s="353"/>
      <c r="AG784" s="353"/>
      <c r="AH784" s="353"/>
      <c r="AI784" s="353"/>
      <c r="AJ784" s="353"/>
      <c r="AK784" s="353"/>
      <c r="AL784" s="353"/>
    </row>
    <row r="785" spans="1:38" s="153" customFormat="1" ht="12.5" x14ac:dyDescent="0.25">
      <c r="A785" s="355"/>
      <c r="L785" s="353"/>
      <c r="M785" s="353"/>
      <c r="N785" s="353"/>
      <c r="O785" s="353"/>
      <c r="P785" s="353"/>
      <c r="Q785" s="353"/>
      <c r="R785" s="353"/>
      <c r="S785" s="353"/>
      <c r="T785" s="353"/>
      <c r="U785" s="353"/>
      <c r="V785" s="353"/>
      <c r="W785" s="353"/>
      <c r="X785" s="353"/>
      <c r="Y785" s="353"/>
      <c r="Z785" s="353"/>
      <c r="AA785" s="353"/>
      <c r="AB785" s="353"/>
      <c r="AC785" s="353"/>
      <c r="AD785" s="353"/>
      <c r="AE785" s="353"/>
      <c r="AF785" s="353"/>
      <c r="AG785" s="353"/>
      <c r="AH785" s="353"/>
      <c r="AI785" s="353"/>
      <c r="AJ785" s="353"/>
      <c r="AK785" s="353"/>
      <c r="AL785" s="353"/>
    </row>
    <row r="786" spans="1:38" s="153" customFormat="1" ht="12.5" x14ac:dyDescent="0.25">
      <c r="A786" s="355"/>
      <c r="L786" s="353"/>
      <c r="M786" s="353"/>
      <c r="N786" s="353"/>
      <c r="O786" s="353"/>
      <c r="P786" s="353"/>
      <c r="Q786" s="353"/>
      <c r="R786" s="353"/>
      <c r="S786" s="353"/>
      <c r="T786" s="353"/>
      <c r="U786" s="353"/>
      <c r="V786" s="353"/>
      <c r="W786" s="353"/>
      <c r="X786" s="353"/>
      <c r="Y786" s="353"/>
      <c r="Z786" s="353"/>
      <c r="AA786" s="353"/>
      <c r="AB786" s="353"/>
      <c r="AC786" s="353"/>
      <c r="AD786" s="353"/>
      <c r="AE786" s="353"/>
      <c r="AF786" s="353"/>
      <c r="AG786" s="353"/>
      <c r="AH786" s="353"/>
      <c r="AI786" s="353"/>
      <c r="AJ786" s="353"/>
      <c r="AK786" s="353"/>
      <c r="AL786" s="353"/>
    </row>
    <row r="787" spans="1:38" s="153" customFormat="1" ht="12.5" x14ac:dyDescent="0.25">
      <c r="A787" s="355"/>
      <c r="L787" s="353"/>
      <c r="M787" s="353"/>
      <c r="N787" s="353"/>
      <c r="O787" s="353"/>
      <c r="P787" s="353"/>
      <c r="Q787" s="353"/>
      <c r="R787" s="353"/>
      <c r="S787" s="353"/>
      <c r="T787" s="353"/>
      <c r="U787" s="353"/>
      <c r="V787" s="353"/>
      <c r="W787" s="353"/>
      <c r="X787" s="353"/>
      <c r="Y787" s="353"/>
      <c r="Z787" s="353"/>
      <c r="AA787" s="353"/>
      <c r="AB787" s="353"/>
      <c r="AC787" s="353"/>
      <c r="AD787" s="353"/>
      <c r="AE787" s="353"/>
      <c r="AF787" s="353"/>
      <c r="AG787" s="353"/>
      <c r="AH787" s="353"/>
      <c r="AI787" s="353"/>
      <c r="AJ787" s="353"/>
      <c r="AK787" s="353"/>
      <c r="AL787" s="353"/>
    </row>
    <row r="788" spans="1:38" s="153" customFormat="1" ht="12.5" x14ac:dyDescent="0.25">
      <c r="A788" s="355"/>
      <c r="L788" s="353"/>
      <c r="M788" s="353"/>
      <c r="N788" s="353"/>
      <c r="O788" s="353"/>
      <c r="P788" s="353"/>
      <c r="Q788" s="353"/>
      <c r="R788" s="353"/>
      <c r="S788" s="353"/>
      <c r="T788" s="353"/>
      <c r="U788" s="353"/>
      <c r="V788" s="353"/>
      <c r="W788" s="353"/>
      <c r="X788" s="353"/>
      <c r="Y788" s="353"/>
      <c r="Z788" s="353"/>
      <c r="AA788" s="353"/>
      <c r="AB788" s="353"/>
      <c r="AC788" s="353"/>
      <c r="AD788" s="353"/>
      <c r="AE788" s="353"/>
      <c r="AF788" s="353"/>
      <c r="AG788" s="353"/>
      <c r="AH788" s="353"/>
      <c r="AI788" s="353"/>
      <c r="AJ788" s="353"/>
      <c r="AK788" s="353"/>
      <c r="AL788" s="353"/>
    </row>
    <row r="789" spans="1:38" s="153" customFormat="1" ht="12.5" x14ac:dyDescent="0.25">
      <c r="A789" s="355"/>
      <c r="L789" s="353"/>
      <c r="M789" s="353"/>
      <c r="N789" s="353"/>
      <c r="O789" s="353"/>
      <c r="P789" s="353"/>
      <c r="Q789" s="353"/>
      <c r="R789" s="353"/>
      <c r="S789" s="353"/>
      <c r="T789" s="353"/>
      <c r="U789" s="353"/>
      <c r="V789" s="353"/>
      <c r="W789" s="353"/>
      <c r="X789" s="353"/>
      <c r="Y789" s="353"/>
      <c r="Z789" s="353"/>
      <c r="AA789" s="353"/>
      <c r="AB789" s="353"/>
      <c r="AC789" s="353"/>
      <c r="AD789" s="353"/>
      <c r="AE789" s="353"/>
      <c r="AF789" s="353"/>
      <c r="AG789" s="353"/>
      <c r="AH789" s="353"/>
      <c r="AI789" s="353"/>
      <c r="AJ789" s="353"/>
      <c r="AK789" s="353"/>
      <c r="AL789" s="353"/>
    </row>
    <row r="790" spans="1:38" s="153" customFormat="1" ht="12.5" x14ac:dyDescent="0.25">
      <c r="A790" s="355"/>
      <c r="L790" s="353"/>
      <c r="M790" s="353"/>
      <c r="N790" s="353"/>
      <c r="O790" s="353"/>
      <c r="P790" s="353"/>
      <c r="Q790" s="353"/>
      <c r="R790" s="353"/>
      <c r="S790" s="353"/>
      <c r="T790" s="353"/>
      <c r="U790" s="353"/>
      <c r="V790" s="353"/>
      <c r="W790" s="353"/>
      <c r="X790" s="353"/>
      <c r="Y790" s="353"/>
      <c r="Z790" s="353"/>
      <c r="AA790" s="353"/>
      <c r="AB790" s="353"/>
      <c r="AC790" s="353"/>
      <c r="AD790" s="353"/>
      <c r="AE790" s="353"/>
      <c r="AF790" s="353"/>
      <c r="AG790" s="353"/>
      <c r="AH790" s="353"/>
      <c r="AI790" s="353"/>
      <c r="AJ790" s="353"/>
      <c r="AK790" s="353"/>
      <c r="AL790" s="353"/>
    </row>
    <row r="791" spans="1:38" s="153" customFormat="1" ht="12.5" x14ac:dyDescent="0.25">
      <c r="A791" s="355"/>
      <c r="L791" s="353"/>
      <c r="M791" s="353"/>
      <c r="N791" s="353"/>
      <c r="O791" s="353"/>
      <c r="P791" s="353"/>
      <c r="Q791" s="353"/>
      <c r="R791" s="353"/>
      <c r="S791" s="353"/>
      <c r="T791" s="353"/>
      <c r="U791" s="353"/>
      <c r="V791" s="353"/>
      <c r="W791" s="353"/>
      <c r="X791" s="353"/>
      <c r="Y791" s="353"/>
      <c r="Z791" s="353"/>
      <c r="AA791" s="353"/>
      <c r="AB791" s="353"/>
      <c r="AC791" s="353"/>
      <c r="AD791" s="353"/>
      <c r="AE791" s="353"/>
      <c r="AF791" s="353"/>
      <c r="AG791" s="353"/>
      <c r="AH791" s="353"/>
      <c r="AI791" s="353"/>
      <c r="AJ791" s="353"/>
      <c r="AK791" s="353"/>
      <c r="AL791" s="353"/>
    </row>
    <row r="792" spans="1:38" s="153" customFormat="1" ht="12.5" x14ac:dyDescent="0.25">
      <c r="A792" s="355"/>
      <c r="L792" s="353"/>
      <c r="M792" s="353"/>
      <c r="N792" s="353"/>
      <c r="O792" s="353"/>
      <c r="P792" s="353"/>
      <c r="Q792" s="353"/>
      <c r="R792" s="353"/>
      <c r="S792" s="353"/>
      <c r="T792" s="353"/>
      <c r="U792" s="353"/>
      <c r="V792" s="353"/>
      <c r="W792" s="353"/>
      <c r="X792" s="353"/>
      <c r="Y792" s="353"/>
      <c r="Z792" s="353"/>
      <c r="AA792" s="353"/>
      <c r="AB792" s="353"/>
      <c r="AC792" s="353"/>
      <c r="AD792" s="353"/>
      <c r="AE792" s="353"/>
      <c r="AF792" s="353"/>
      <c r="AG792" s="353"/>
      <c r="AH792" s="353"/>
      <c r="AI792" s="353"/>
      <c r="AJ792" s="353"/>
      <c r="AK792" s="353"/>
      <c r="AL792" s="353"/>
    </row>
    <row r="793" spans="1:38" s="153" customFormat="1" ht="12.5" x14ac:dyDescent="0.25">
      <c r="A793" s="355"/>
      <c r="L793" s="353"/>
      <c r="M793" s="353"/>
      <c r="N793" s="353"/>
      <c r="O793" s="353"/>
      <c r="P793" s="353"/>
      <c r="Q793" s="353"/>
      <c r="R793" s="353"/>
      <c r="S793" s="353"/>
      <c r="T793" s="353"/>
      <c r="U793" s="353"/>
      <c r="V793" s="353"/>
      <c r="W793" s="353"/>
      <c r="X793" s="353"/>
      <c r="Y793" s="353"/>
      <c r="Z793" s="353"/>
      <c r="AA793" s="353"/>
      <c r="AB793" s="353"/>
      <c r="AC793" s="353"/>
      <c r="AD793" s="353"/>
      <c r="AE793" s="353"/>
      <c r="AF793" s="353"/>
      <c r="AG793" s="353"/>
      <c r="AH793" s="353"/>
      <c r="AI793" s="353"/>
      <c r="AJ793" s="353"/>
      <c r="AK793" s="353"/>
      <c r="AL793" s="353"/>
    </row>
    <row r="794" spans="1:38" s="153" customFormat="1" ht="12.5" x14ac:dyDescent="0.25">
      <c r="A794" s="355"/>
      <c r="L794" s="353"/>
      <c r="M794" s="353"/>
      <c r="N794" s="353"/>
      <c r="O794" s="353"/>
      <c r="P794" s="353"/>
      <c r="Q794" s="353"/>
      <c r="R794" s="353"/>
      <c r="S794" s="353"/>
      <c r="T794" s="353"/>
      <c r="U794" s="353"/>
      <c r="V794" s="353"/>
      <c r="W794" s="353"/>
      <c r="X794" s="353"/>
      <c r="Y794" s="353"/>
      <c r="Z794" s="353"/>
      <c r="AA794" s="353"/>
      <c r="AB794" s="353"/>
      <c r="AC794" s="353"/>
      <c r="AD794" s="353"/>
      <c r="AE794" s="353"/>
      <c r="AF794" s="353"/>
      <c r="AG794" s="353"/>
      <c r="AH794" s="353"/>
      <c r="AI794" s="353"/>
      <c r="AJ794" s="353"/>
      <c r="AK794" s="353"/>
      <c r="AL794" s="353"/>
    </row>
    <row r="795" spans="1:38" s="153" customFormat="1" ht="12.5" x14ac:dyDescent="0.25">
      <c r="A795" s="355"/>
      <c r="L795" s="353"/>
      <c r="M795" s="353"/>
      <c r="N795" s="353"/>
      <c r="O795" s="353"/>
      <c r="P795" s="353"/>
      <c r="Q795" s="353"/>
      <c r="R795" s="353"/>
      <c r="S795" s="353"/>
      <c r="T795" s="353"/>
      <c r="U795" s="353"/>
      <c r="V795" s="353"/>
      <c r="W795" s="353"/>
      <c r="X795" s="353"/>
      <c r="Y795" s="353"/>
      <c r="Z795" s="353"/>
      <c r="AA795" s="353"/>
      <c r="AB795" s="353"/>
      <c r="AC795" s="353"/>
      <c r="AD795" s="353"/>
      <c r="AE795" s="353"/>
      <c r="AF795" s="353"/>
      <c r="AG795" s="353"/>
      <c r="AH795" s="353"/>
      <c r="AI795" s="353"/>
      <c r="AJ795" s="353"/>
      <c r="AK795" s="353"/>
      <c r="AL795" s="353"/>
    </row>
    <row r="796" spans="1:38" s="153" customFormat="1" ht="12.5" x14ac:dyDescent="0.25">
      <c r="A796" s="355"/>
      <c r="L796" s="353"/>
      <c r="M796" s="353"/>
      <c r="N796" s="353"/>
      <c r="O796" s="353"/>
      <c r="P796" s="353"/>
      <c r="Q796" s="353"/>
      <c r="R796" s="353"/>
      <c r="S796" s="353"/>
      <c r="T796" s="353"/>
      <c r="U796" s="353"/>
      <c r="V796" s="353"/>
      <c r="W796" s="353"/>
      <c r="X796" s="353"/>
      <c r="Y796" s="353"/>
      <c r="Z796" s="353"/>
      <c r="AA796" s="353"/>
      <c r="AB796" s="353"/>
      <c r="AC796" s="353"/>
      <c r="AD796" s="353"/>
      <c r="AE796" s="353"/>
      <c r="AF796" s="353"/>
      <c r="AG796" s="353"/>
      <c r="AH796" s="353"/>
      <c r="AI796" s="353"/>
      <c r="AJ796" s="353"/>
      <c r="AK796" s="353"/>
      <c r="AL796" s="353"/>
    </row>
    <row r="797" spans="1:38" s="153" customFormat="1" ht="12.5" x14ac:dyDescent="0.25">
      <c r="A797" s="355"/>
      <c r="L797" s="353"/>
      <c r="M797" s="353"/>
      <c r="N797" s="353"/>
      <c r="O797" s="353"/>
      <c r="P797" s="353"/>
      <c r="Q797" s="353"/>
      <c r="R797" s="353"/>
      <c r="S797" s="353"/>
      <c r="T797" s="353"/>
      <c r="U797" s="353"/>
      <c r="V797" s="353"/>
      <c r="W797" s="353"/>
      <c r="X797" s="353"/>
      <c r="Y797" s="353"/>
      <c r="Z797" s="353"/>
      <c r="AA797" s="353"/>
      <c r="AB797" s="353"/>
      <c r="AC797" s="353"/>
      <c r="AD797" s="353"/>
      <c r="AE797" s="353"/>
      <c r="AF797" s="353"/>
      <c r="AG797" s="353"/>
      <c r="AH797" s="353"/>
      <c r="AI797" s="353"/>
      <c r="AJ797" s="353"/>
      <c r="AK797" s="353"/>
      <c r="AL797" s="353"/>
    </row>
    <row r="798" spans="1:38" s="153" customFormat="1" ht="12.5" x14ac:dyDescent="0.25">
      <c r="A798" s="355"/>
      <c r="L798" s="353"/>
      <c r="M798" s="353"/>
      <c r="N798" s="353"/>
      <c r="O798" s="353"/>
      <c r="P798" s="353"/>
      <c r="Q798" s="353"/>
      <c r="R798" s="353"/>
      <c r="S798" s="353"/>
      <c r="T798" s="353"/>
      <c r="U798" s="353"/>
      <c r="V798" s="353"/>
      <c r="W798" s="353"/>
      <c r="X798" s="353"/>
      <c r="Y798" s="353"/>
      <c r="Z798" s="353"/>
      <c r="AA798" s="353"/>
      <c r="AB798" s="353"/>
      <c r="AC798" s="353"/>
      <c r="AD798" s="353"/>
      <c r="AE798" s="353"/>
      <c r="AF798" s="353"/>
      <c r="AG798" s="353"/>
      <c r="AH798" s="353"/>
      <c r="AI798" s="353"/>
      <c r="AJ798" s="353"/>
      <c r="AK798" s="353"/>
      <c r="AL798" s="353"/>
    </row>
    <row r="799" spans="1:38" s="153" customFormat="1" ht="12.5" x14ac:dyDescent="0.25">
      <c r="A799" s="355"/>
      <c r="L799" s="353"/>
      <c r="M799" s="353"/>
      <c r="N799" s="353"/>
      <c r="O799" s="353"/>
      <c r="P799" s="353"/>
      <c r="Q799" s="353"/>
      <c r="R799" s="353"/>
      <c r="S799" s="353"/>
      <c r="T799" s="353"/>
      <c r="U799" s="353"/>
      <c r="V799" s="353"/>
      <c r="W799" s="353"/>
      <c r="X799" s="353"/>
      <c r="Y799" s="353"/>
      <c r="Z799" s="353"/>
      <c r="AA799" s="353"/>
      <c r="AB799" s="353"/>
      <c r="AC799" s="353"/>
      <c r="AD799" s="353"/>
      <c r="AE799" s="353"/>
      <c r="AF799" s="353"/>
      <c r="AG799" s="353"/>
      <c r="AH799" s="353"/>
      <c r="AI799" s="353"/>
      <c r="AJ799" s="353"/>
      <c r="AK799" s="353"/>
      <c r="AL799" s="353"/>
    </row>
    <row r="800" spans="1:38" s="153" customFormat="1" ht="12.5" x14ac:dyDescent="0.25">
      <c r="A800" s="355"/>
      <c r="L800" s="353"/>
      <c r="M800" s="353"/>
      <c r="N800" s="353"/>
      <c r="O800" s="353"/>
      <c r="P800" s="353"/>
      <c r="Q800" s="353"/>
      <c r="R800" s="353"/>
      <c r="S800" s="353"/>
      <c r="T800" s="353"/>
      <c r="U800" s="353"/>
      <c r="V800" s="353"/>
      <c r="W800" s="353"/>
      <c r="X800" s="353"/>
      <c r="Y800" s="353"/>
      <c r="Z800" s="353"/>
      <c r="AA800" s="353"/>
      <c r="AB800" s="353"/>
      <c r="AC800" s="353"/>
      <c r="AD800" s="353"/>
      <c r="AE800" s="353"/>
      <c r="AF800" s="353"/>
      <c r="AG800" s="353"/>
      <c r="AH800" s="353"/>
      <c r="AI800" s="353"/>
      <c r="AJ800" s="353"/>
      <c r="AK800" s="353"/>
      <c r="AL800" s="353"/>
    </row>
    <row r="801" spans="1:38" s="153" customFormat="1" ht="12.5" x14ac:dyDescent="0.25">
      <c r="A801" s="355"/>
      <c r="L801" s="353"/>
      <c r="M801" s="353"/>
      <c r="N801" s="353"/>
      <c r="O801" s="353"/>
      <c r="P801" s="353"/>
      <c r="Q801" s="353"/>
      <c r="R801" s="353"/>
      <c r="S801" s="353"/>
      <c r="T801" s="353"/>
      <c r="U801" s="353"/>
      <c r="V801" s="353"/>
      <c r="W801" s="353"/>
      <c r="X801" s="353"/>
      <c r="Y801" s="353"/>
      <c r="Z801" s="353"/>
      <c r="AA801" s="353"/>
      <c r="AB801" s="353"/>
      <c r="AC801" s="353"/>
      <c r="AD801" s="353"/>
      <c r="AE801" s="353"/>
      <c r="AF801" s="353"/>
      <c r="AG801" s="353"/>
      <c r="AH801" s="353"/>
      <c r="AI801" s="353"/>
      <c r="AJ801" s="353"/>
      <c r="AK801" s="353"/>
      <c r="AL801" s="353"/>
    </row>
    <row r="802" spans="1:38" s="153" customFormat="1" ht="12.5" x14ac:dyDescent="0.25">
      <c r="A802" s="355"/>
      <c r="L802" s="353"/>
      <c r="M802" s="353"/>
      <c r="N802" s="353"/>
      <c r="O802" s="353"/>
      <c r="P802" s="353"/>
      <c r="Q802" s="353"/>
      <c r="R802" s="353"/>
      <c r="S802" s="353"/>
      <c r="T802" s="353"/>
      <c r="U802" s="353"/>
      <c r="V802" s="353"/>
      <c r="W802" s="353"/>
      <c r="X802" s="353"/>
      <c r="Y802" s="353"/>
      <c r="Z802" s="353"/>
      <c r="AA802" s="353"/>
      <c r="AB802" s="353"/>
      <c r="AC802" s="353"/>
      <c r="AD802" s="353"/>
      <c r="AE802" s="353"/>
      <c r="AF802" s="353"/>
      <c r="AG802" s="353"/>
      <c r="AH802" s="353"/>
      <c r="AI802" s="353"/>
      <c r="AJ802" s="353"/>
      <c r="AK802" s="353"/>
      <c r="AL802" s="353"/>
    </row>
    <row r="803" spans="1:38" s="153" customFormat="1" ht="12.5" x14ac:dyDescent="0.25">
      <c r="A803" s="355"/>
      <c r="L803" s="353"/>
      <c r="M803" s="353"/>
      <c r="N803" s="353"/>
      <c r="O803" s="353"/>
      <c r="P803" s="353"/>
      <c r="Q803" s="353"/>
      <c r="R803" s="353"/>
      <c r="S803" s="353"/>
      <c r="T803" s="353"/>
      <c r="U803" s="353"/>
      <c r="V803" s="353"/>
      <c r="W803" s="353"/>
      <c r="X803" s="353"/>
      <c r="Y803" s="353"/>
      <c r="Z803" s="353"/>
      <c r="AA803" s="353"/>
      <c r="AB803" s="353"/>
      <c r="AC803" s="353"/>
      <c r="AD803" s="353"/>
      <c r="AE803" s="353"/>
      <c r="AF803" s="353"/>
      <c r="AG803" s="353"/>
      <c r="AH803" s="353"/>
      <c r="AI803" s="353"/>
      <c r="AJ803" s="353"/>
      <c r="AK803" s="353"/>
      <c r="AL803" s="353"/>
    </row>
    <row r="804" spans="1:38" s="153" customFormat="1" ht="12.5" x14ac:dyDescent="0.25">
      <c r="A804" s="355"/>
      <c r="L804" s="353"/>
      <c r="M804" s="353"/>
      <c r="N804" s="353"/>
      <c r="O804" s="353"/>
      <c r="P804" s="353"/>
      <c r="Q804" s="353"/>
      <c r="R804" s="353"/>
      <c r="S804" s="353"/>
      <c r="T804" s="353"/>
      <c r="U804" s="353"/>
      <c r="V804" s="353"/>
      <c r="W804" s="353"/>
      <c r="X804" s="353"/>
      <c r="Y804" s="353"/>
      <c r="Z804" s="353"/>
      <c r="AA804" s="353"/>
      <c r="AB804" s="353"/>
      <c r="AC804" s="353"/>
      <c r="AD804" s="353"/>
      <c r="AE804" s="353"/>
      <c r="AF804" s="353"/>
      <c r="AG804" s="353"/>
      <c r="AH804" s="353"/>
      <c r="AI804" s="353"/>
      <c r="AJ804" s="353"/>
      <c r="AK804" s="353"/>
      <c r="AL804" s="353"/>
    </row>
    <row r="805" spans="1:38" s="153" customFormat="1" ht="12.5" x14ac:dyDescent="0.25">
      <c r="A805" s="355"/>
      <c r="L805" s="353"/>
      <c r="M805" s="353"/>
      <c r="N805" s="353"/>
      <c r="O805" s="353"/>
      <c r="P805" s="353"/>
      <c r="Q805" s="353"/>
      <c r="R805" s="353"/>
      <c r="S805" s="353"/>
      <c r="T805" s="353"/>
      <c r="U805" s="353"/>
      <c r="V805" s="353"/>
      <c r="W805" s="353"/>
      <c r="X805" s="353"/>
      <c r="Y805" s="353"/>
      <c r="Z805" s="353"/>
      <c r="AA805" s="353"/>
      <c r="AB805" s="353"/>
      <c r="AC805" s="353"/>
      <c r="AD805" s="353"/>
      <c r="AE805" s="353"/>
      <c r="AF805" s="353"/>
      <c r="AG805" s="353"/>
      <c r="AH805" s="353"/>
      <c r="AI805" s="353"/>
      <c r="AJ805" s="353"/>
      <c r="AK805" s="353"/>
      <c r="AL805" s="353"/>
    </row>
    <row r="806" spans="1:38" s="153" customFormat="1" ht="12.5" x14ac:dyDescent="0.25">
      <c r="A806" s="355"/>
      <c r="L806" s="353"/>
      <c r="M806" s="353"/>
      <c r="N806" s="353"/>
      <c r="O806" s="353"/>
      <c r="P806" s="353"/>
      <c r="Q806" s="353"/>
      <c r="R806" s="353"/>
      <c r="S806" s="353"/>
      <c r="T806" s="353"/>
      <c r="U806" s="353"/>
      <c r="V806" s="353"/>
      <c r="W806" s="353"/>
      <c r="X806" s="353"/>
      <c r="Y806" s="353"/>
      <c r="Z806" s="353"/>
      <c r="AA806" s="353"/>
      <c r="AB806" s="353"/>
      <c r="AC806" s="353"/>
      <c r="AD806" s="353"/>
      <c r="AE806" s="353"/>
      <c r="AF806" s="353"/>
      <c r="AG806" s="353"/>
      <c r="AH806" s="353"/>
      <c r="AI806" s="353"/>
      <c r="AJ806" s="353"/>
      <c r="AK806" s="353"/>
      <c r="AL806" s="353"/>
    </row>
    <row r="807" spans="1:38" s="153" customFormat="1" ht="12.5" x14ac:dyDescent="0.25">
      <c r="A807" s="355"/>
      <c r="L807" s="353"/>
      <c r="M807" s="353"/>
      <c r="N807" s="353"/>
      <c r="O807" s="353"/>
      <c r="P807" s="353"/>
      <c r="Q807" s="353"/>
      <c r="R807" s="353"/>
      <c r="S807" s="353"/>
      <c r="T807" s="353"/>
      <c r="U807" s="353"/>
      <c r="V807" s="353"/>
      <c r="W807" s="353"/>
      <c r="X807" s="353"/>
      <c r="Y807" s="353"/>
      <c r="Z807" s="353"/>
      <c r="AA807" s="353"/>
      <c r="AB807" s="353"/>
      <c r="AC807" s="353"/>
      <c r="AD807" s="353"/>
      <c r="AE807" s="353"/>
      <c r="AF807" s="353"/>
      <c r="AG807" s="353"/>
      <c r="AH807" s="353"/>
      <c r="AI807" s="353"/>
      <c r="AJ807" s="353"/>
      <c r="AK807" s="353"/>
      <c r="AL807" s="353"/>
    </row>
    <row r="808" spans="1:38" s="153" customFormat="1" ht="12.5" x14ac:dyDescent="0.25">
      <c r="A808" s="355"/>
      <c r="L808" s="353"/>
      <c r="M808" s="353"/>
      <c r="N808" s="353"/>
      <c r="O808" s="353"/>
      <c r="P808" s="353"/>
      <c r="Q808" s="353"/>
      <c r="R808" s="353"/>
      <c r="S808" s="353"/>
      <c r="T808" s="353"/>
      <c r="U808" s="353"/>
      <c r="V808" s="353"/>
      <c r="W808" s="353"/>
      <c r="X808" s="353"/>
      <c r="Y808" s="353"/>
      <c r="Z808" s="353"/>
      <c r="AA808" s="353"/>
      <c r="AB808" s="353"/>
      <c r="AC808" s="353"/>
      <c r="AD808" s="353"/>
      <c r="AE808" s="353"/>
      <c r="AF808" s="353"/>
      <c r="AG808" s="353"/>
      <c r="AH808" s="353"/>
      <c r="AI808" s="353"/>
      <c r="AJ808" s="353"/>
      <c r="AK808" s="353"/>
      <c r="AL808" s="353"/>
    </row>
    <row r="809" spans="1:38" s="153" customFormat="1" ht="12.5" x14ac:dyDescent="0.25">
      <c r="A809" s="355"/>
      <c r="L809" s="353"/>
      <c r="M809" s="353"/>
      <c r="N809" s="353"/>
      <c r="O809" s="353"/>
      <c r="P809" s="353"/>
      <c r="Q809" s="353"/>
      <c r="R809" s="353"/>
      <c r="S809" s="353"/>
      <c r="T809" s="353"/>
      <c r="U809" s="353"/>
      <c r="V809" s="353"/>
      <c r="W809" s="353"/>
      <c r="X809" s="353"/>
      <c r="Y809" s="353"/>
      <c r="Z809" s="353"/>
      <c r="AA809" s="353"/>
      <c r="AB809" s="353"/>
      <c r="AC809" s="353"/>
      <c r="AD809" s="353"/>
      <c r="AE809" s="353"/>
      <c r="AF809" s="353"/>
      <c r="AG809" s="353"/>
      <c r="AH809" s="353"/>
      <c r="AI809" s="353"/>
      <c r="AJ809" s="353"/>
      <c r="AK809" s="353"/>
      <c r="AL809" s="353"/>
    </row>
    <row r="810" spans="1:38" s="153" customFormat="1" ht="12.5" x14ac:dyDescent="0.25">
      <c r="A810" s="355"/>
      <c r="L810" s="353"/>
      <c r="M810" s="353"/>
      <c r="N810" s="353"/>
      <c r="O810" s="353"/>
      <c r="P810" s="353"/>
      <c r="Q810" s="353"/>
      <c r="R810" s="353"/>
      <c r="S810" s="353"/>
      <c r="T810" s="353"/>
      <c r="U810" s="353"/>
      <c r="V810" s="353"/>
      <c r="W810" s="353"/>
      <c r="X810" s="353"/>
      <c r="Y810" s="353"/>
      <c r="Z810" s="353"/>
      <c r="AA810" s="353"/>
      <c r="AB810" s="353"/>
      <c r="AC810" s="353"/>
      <c r="AD810" s="353"/>
      <c r="AE810" s="353"/>
      <c r="AF810" s="353"/>
      <c r="AG810" s="353"/>
      <c r="AH810" s="353"/>
      <c r="AI810" s="353"/>
      <c r="AJ810" s="353"/>
      <c r="AK810" s="353"/>
      <c r="AL810" s="353"/>
    </row>
    <row r="811" spans="1:38" s="153" customFormat="1" ht="12.5" x14ac:dyDescent="0.25">
      <c r="A811" s="355"/>
      <c r="L811" s="353"/>
      <c r="M811" s="353"/>
      <c r="N811" s="353"/>
      <c r="O811" s="353"/>
      <c r="P811" s="353"/>
      <c r="Q811" s="353"/>
      <c r="R811" s="353"/>
      <c r="S811" s="353"/>
      <c r="T811" s="353"/>
      <c r="U811" s="353"/>
      <c r="V811" s="353"/>
      <c r="W811" s="353"/>
      <c r="X811" s="353"/>
      <c r="Y811" s="353"/>
      <c r="Z811" s="353"/>
      <c r="AA811" s="353"/>
      <c r="AB811" s="353"/>
      <c r="AC811" s="353"/>
      <c r="AD811" s="353"/>
      <c r="AE811" s="353"/>
      <c r="AF811" s="353"/>
      <c r="AG811" s="353"/>
      <c r="AH811" s="353"/>
      <c r="AI811" s="353"/>
      <c r="AJ811" s="353"/>
      <c r="AK811" s="353"/>
      <c r="AL811" s="353"/>
    </row>
    <row r="812" spans="1:38" s="153" customFormat="1" ht="12.5" x14ac:dyDescent="0.25">
      <c r="A812" s="355"/>
      <c r="L812" s="353"/>
      <c r="M812" s="353"/>
      <c r="N812" s="353"/>
      <c r="O812" s="353"/>
      <c r="P812" s="353"/>
      <c r="Q812" s="353"/>
      <c r="R812" s="353"/>
      <c r="S812" s="353"/>
      <c r="T812" s="353"/>
      <c r="U812" s="353"/>
      <c r="V812" s="353"/>
      <c r="W812" s="353"/>
      <c r="X812" s="353"/>
      <c r="Y812" s="353"/>
      <c r="Z812" s="353"/>
      <c r="AA812" s="353"/>
      <c r="AB812" s="353"/>
      <c r="AC812" s="353"/>
      <c r="AD812" s="353"/>
      <c r="AE812" s="353"/>
      <c r="AF812" s="353"/>
      <c r="AG812" s="353"/>
      <c r="AH812" s="353"/>
      <c r="AI812" s="353"/>
      <c r="AJ812" s="353"/>
      <c r="AK812" s="353"/>
      <c r="AL812" s="353"/>
    </row>
    <row r="813" spans="1:38" s="153" customFormat="1" ht="12.5" x14ac:dyDescent="0.25">
      <c r="A813" s="355"/>
      <c r="L813" s="353"/>
      <c r="M813" s="353"/>
      <c r="N813" s="353"/>
      <c r="O813" s="353"/>
      <c r="P813" s="353"/>
      <c r="Q813" s="353"/>
      <c r="R813" s="353"/>
      <c r="S813" s="353"/>
      <c r="T813" s="353"/>
      <c r="U813" s="353"/>
      <c r="V813" s="353"/>
      <c r="W813" s="353"/>
      <c r="X813" s="353"/>
      <c r="Y813" s="353"/>
      <c r="Z813" s="353"/>
      <c r="AA813" s="353"/>
      <c r="AB813" s="353"/>
      <c r="AC813" s="353"/>
      <c r="AD813" s="353"/>
      <c r="AE813" s="353"/>
      <c r="AF813" s="353"/>
      <c r="AG813" s="353"/>
      <c r="AH813" s="353"/>
      <c r="AI813" s="353"/>
      <c r="AJ813" s="353"/>
      <c r="AK813" s="353"/>
      <c r="AL813" s="353"/>
    </row>
    <row r="814" spans="1:38" s="153" customFormat="1" ht="12.5" x14ac:dyDescent="0.25">
      <c r="A814" s="355"/>
      <c r="L814" s="353"/>
      <c r="M814" s="353"/>
      <c r="N814" s="353"/>
      <c r="O814" s="353"/>
      <c r="P814" s="353"/>
      <c r="Q814" s="353"/>
      <c r="R814" s="353"/>
      <c r="S814" s="353"/>
      <c r="T814" s="353"/>
      <c r="U814" s="353"/>
      <c r="V814" s="353"/>
      <c r="W814" s="353"/>
      <c r="X814" s="353"/>
      <c r="Y814" s="353"/>
      <c r="Z814" s="353"/>
      <c r="AA814" s="353"/>
      <c r="AB814" s="353"/>
      <c r="AC814" s="353"/>
      <c r="AD814" s="353"/>
      <c r="AE814" s="353"/>
      <c r="AF814" s="353"/>
      <c r="AG814" s="353"/>
      <c r="AH814" s="353"/>
      <c r="AI814" s="353"/>
      <c r="AJ814" s="353"/>
      <c r="AK814" s="353"/>
      <c r="AL814" s="353"/>
    </row>
    <row r="815" spans="1:38" s="153" customFormat="1" ht="12.5" x14ac:dyDescent="0.25">
      <c r="A815" s="355"/>
      <c r="L815" s="353"/>
      <c r="M815" s="353"/>
      <c r="N815" s="353"/>
      <c r="O815" s="353"/>
      <c r="P815" s="353"/>
      <c r="Q815" s="353"/>
      <c r="R815" s="353"/>
      <c r="S815" s="353"/>
      <c r="T815" s="353"/>
      <c r="U815" s="353"/>
      <c r="V815" s="353"/>
      <c r="W815" s="353"/>
      <c r="X815" s="353"/>
      <c r="Y815" s="353"/>
      <c r="Z815" s="353"/>
      <c r="AA815" s="353"/>
      <c r="AB815" s="353"/>
      <c r="AC815" s="353"/>
      <c r="AD815" s="353"/>
      <c r="AE815" s="353"/>
      <c r="AF815" s="353"/>
      <c r="AG815" s="353"/>
      <c r="AH815" s="353"/>
      <c r="AI815" s="353"/>
      <c r="AJ815" s="353"/>
      <c r="AK815" s="353"/>
      <c r="AL815" s="353"/>
    </row>
    <row r="816" spans="1:38" s="153" customFormat="1" ht="12.5" x14ac:dyDescent="0.25">
      <c r="A816" s="355"/>
      <c r="L816" s="353"/>
      <c r="M816" s="353"/>
      <c r="N816" s="353"/>
      <c r="O816" s="353"/>
      <c r="P816" s="353"/>
      <c r="Q816" s="353"/>
      <c r="R816" s="353"/>
      <c r="S816" s="353"/>
      <c r="T816" s="353"/>
      <c r="U816" s="353"/>
      <c r="V816" s="353"/>
      <c r="W816" s="353"/>
      <c r="X816" s="353"/>
      <c r="Y816" s="353"/>
      <c r="Z816" s="353"/>
      <c r="AA816" s="353"/>
      <c r="AB816" s="353"/>
      <c r="AC816" s="353"/>
      <c r="AD816" s="353"/>
      <c r="AE816" s="353"/>
      <c r="AF816" s="353"/>
      <c r="AG816" s="353"/>
      <c r="AH816" s="353"/>
      <c r="AI816" s="353"/>
      <c r="AJ816" s="353"/>
      <c r="AK816" s="353"/>
      <c r="AL816" s="353"/>
    </row>
    <row r="817" spans="1:38" s="153" customFormat="1" ht="12.5" x14ac:dyDescent="0.25">
      <c r="A817" s="355"/>
      <c r="L817" s="353"/>
      <c r="M817" s="353"/>
      <c r="N817" s="353"/>
      <c r="O817" s="353"/>
      <c r="P817" s="353"/>
      <c r="Q817" s="353"/>
      <c r="R817" s="353"/>
      <c r="S817" s="353"/>
      <c r="T817" s="353"/>
      <c r="U817" s="353"/>
      <c r="V817" s="353"/>
      <c r="W817" s="353"/>
      <c r="X817" s="353"/>
      <c r="Y817" s="353"/>
      <c r="Z817" s="353"/>
      <c r="AA817" s="353"/>
      <c r="AB817" s="353"/>
      <c r="AC817" s="353"/>
      <c r="AD817" s="353"/>
      <c r="AE817" s="353"/>
      <c r="AF817" s="353"/>
      <c r="AG817" s="353"/>
      <c r="AH817" s="353"/>
      <c r="AI817" s="353"/>
      <c r="AJ817" s="353"/>
      <c r="AK817" s="353"/>
      <c r="AL817" s="353"/>
    </row>
    <row r="818" spans="1:38" s="153" customFormat="1" ht="12.5" x14ac:dyDescent="0.25">
      <c r="A818" s="355"/>
      <c r="L818" s="353"/>
      <c r="M818" s="353"/>
      <c r="N818" s="353"/>
      <c r="O818" s="353"/>
      <c r="P818" s="353"/>
      <c r="Q818" s="353"/>
      <c r="R818" s="353"/>
      <c r="S818" s="353"/>
      <c r="T818" s="353"/>
      <c r="U818" s="353"/>
      <c r="V818" s="353"/>
      <c r="W818" s="353"/>
      <c r="X818" s="353"/>
      <c r="Y818" s="353"/>
      <c r="Z818" s="353"/>
      <c r="AA818" s="353"/>
      <c r="AB818" s="353"/>
      <c r="AC818" s="353"/>
      <c r="AD818" s="353"/>
      <c r="AE818" s="353"/>
      <c r="AF818" s="353"/>
      <c r="AG818" s="353"/>
      <c r="AH818" s="353"/>
      <c r="AI818" s="353"/>
      <c r="AJ818" s="353"/>
      <c r="AK818" s="353"/>
      <c r="AL818" s="353"/>
    </row>
    <row r="819" spans="1:38" s="153" customFormat="1" ht="12.5" x14ac:dyDescent="0.25">
      <c r="A819" s="355"/>
      <c r="L819" s="353"/>
      <c r="M819" s="353"/>
      <c r="N819" s="353"/>
      <c r="O819" s="353"/>
      <c r="P819" s="353"/>
      <c r="Q819" s="353"/>
      <c r="R819" s="353"/>
      <c r="S819" s="353"/>
      <c r="T819" s="353"/>
      <c r="U819" s="353"/>
      <c r="V819" s="353"/>
      <c r="W819" s="353"/>
      <c r="X819" s="353"/>
      <c r="Y819" s="353"/>
      <c r="Z819" s="353"/>
      <c r="AA819" s="353"/>
      <c r="AB819" s="353"/>
      <c r="AC819" s="353"/>
      <c r="AD819" s="353"/>
      <c r="AE819" s="353"/>
      <c r="AF819" s="353"/>
      <c r="AG819" s="353"/>
      <c r="AH819" s="353"/>
      <c r="AI819" s="353"/>
      <c r="AJ819" s="353"/>
      <c r="AK819" s="353"/>
      <c r="AL819" s="353"/>
    </row>
    <row r="820" spans="1:38" s="153" customFormat="1" ht="12.5" x14ac:dyDescent="0.25">
      <c r="A820" s="355"/>
      <c r="L820" s="353"/>
      <c r="M820" s="353"/>
      <c r="N820" s="353"/>
      <c r="O820" s="353"/>
      <c r="P820" s="353"/>
      <c r="Q820" s="353"/>
      <c r="R820" s="353"/>
      <c r="S820" s="353"/>
      <c r="T820" s="353"/>
      <c r="U820" s="353"/>
      <c r="V820" s="353"/>
      <c r="W820" s="353"/>
      <c r="X820" s="353"/>
      <c r="Y820" s="353"/>
      <c r="Z820" s="353"/>
      <c r="AA820" s="353"/>
      <c r="AB820" s="353"/>
      <c r="AC820" s="353"/>
      <c r="AD820" s="353"/>
      <c r="AE820" s="353"/>
      <c r="AF820" s="353"/>
      <c r="AG820" s="353"/>
      <c r="AH820" s="353"/>
      <c r="AI820" s="353"/>
      <c r="AJ820" s="353"/>
      <c r="AK820" s="353"/>
      <c r="AL820" s="353"/>
    </row>
    <row r="821" spans="1:38" s="153" customFormat="1" ht="12.5" x14ac:dyDescent="0.25">
      <c r="A821" s="355"/>
      <c r="L821" s="353"/>
      <c r="M821" s="353"/>
      <c r="N821" s="353"/>
      <c r="O821" s="353"/>
      <c r="P821" s="353"/>
      <c r="Q821" s="353"/>
      <c r="R821" s="353"/>
      <c r="S821" s="353"/>
      <c r="T821" s="353"/>
      <c r="U821" s="353"/>
      <c r="V821" s="353"/>
      <c r="W821" s="353"/>
      <c r="X821" s="353"/>
      <c r="Y821" s="353"/>
      <c r="Z821" s="353"/>
      <c r="AA821" s="353"/>
      <c r="AB821" s="353"/>
      <c r="AC821" s="353"/>
      <c r="AD821" s="353"/>
      <c r="AE821" s="353"/>
      <c r="AF821" s="353"/>
      <c r="AG821" s="353"/>
      <c r="AH821" s="353"/>
      <c r="AI821" s="353"/>
      <c r="AJ821" s="353"/>
      <c r="AK821" s="353"/>
      <c r="AL821" s="353"/>
    </row>
    <row r="822" spans="1:38" s="153" customFormat="1" ht="12.5" x14ac:dyDescent="0.25">
      <c r="A822" s="355"/>
      <c r="L822" s="353"/>
      <c r="M822" s="353"/>
      <c r="N822" s="353"/>
      <c r="O822" s="353"/>
      <c r="P822" s="353"/>
      <c r="Q822" s="353"/>
      <c r="R822" s="353"/>
      <c r="S822" s="353"/>
      <c r="T822" s="353"/>
      <c r="U822" s="353"/>
      <c r="V822" s="353"/>
      <c r="W822" s="353"/>
      <c r="X822" s="353"/>
      <c r="Y822" s="353"/>
      <c r="Z822" s="353"/>
      <c r="AA822" s="353"/>
      <c r="AB822" s="353"/>
      <c r="AC822" s="353"/>
      <c r="AD822" s="353"/>
      <c r="AE822" s="353"/>
      <c r="AF822" s="353"/>
      <c r="AG822" s="353"/>
      <c r="AH822" s="353"/>
      <c r="AI822" s="353"/>
      <c r="AJ822" s="353"/>
      <c r="AK822" s="353"/>
      <c r="AL822" s="353"/>
    </row>
    <row r="823" spans="1:38" s="153" customFormat="1" ht="12.5" x14ac:dyDescent="0.25">
      <c r="A823" s="355"/>
      <c r="L823" s="353"/>
      <c r="M823" s="353"/>
      <c r="N823" s="353"/>
      <c r="O823" s="353"/>
      <c r="P823" s="353"/>
      <c r="Q823" s="353"/>
      <c r="R823" s="353"/>
      <c r="S823" s="353"/>
      <c r="T823" s="353"/>
      <c r="U823" s="353"/>
      <c r="V823" s="353"/>
      <c r="W823" s="353"/>
      <c r="X823" s="353"/>
      <c r="Y823" s="353"/>
      <c r="Z823" s="353"/>
      <c r="AA823" s="353"/>
      <c r="AB823" s="353"/>
      <c r="AC823" s="353"/>
      <c r="AD823" s="353"/>
      <c r="AE823" s="353"/>
      <c r="AF823" s="353"/>
      <c r="AG823" s="353"/>
      <c r="AH823" s="353"/>
      <c r="AI823" s="353"/>
      <c r="AJ823" s="353"/>
      <c r="AK823" s="353"/>
      <c r="AL823" s="353"/>
    </row>
    <row r="824" spans="1:38" s="153" customFormat="1" ht="12.5" x14ac:dyDescent="0.25">
      <c r="A824" s="355"/>
      <c r="L824" s="353"/>
      <c r="M824" s="353"/>
      <c r="N824" s="353"/>
      <c r="O824" s="353"/>
      <c r="P824" s="353"/>
      <c r="Q824" s="353"/>
      <c r="R824" s="353"/>
      <c r="S824" s="353"/>
      <c r="T824" s="353"/>
      <c r="U824" s="353"/>
      <c r="V824" s="353"/>
      <c r="W824" s="353"/>
      <c r="X824" s="353"/>
      <c r="Y824" s="353"/>
      <c r="Z824" s="353"/>
      <c r="AA824" s="353"/>
      <c r="AB824" s="353"/>
      <c r="AC824" s="353"/>
      <c r="AD824" s="353"/>
      <c r="AE824" s="353"/>
      <c r="AF824" s="353"/>
      <c r="AG824" s="353"/>
      <c r="AH824" s="353"/>
      <c r="AI824" s="353"/>
      <c r="AJ824" s="353"/>
      <c r="AK824" s="353"/>
      <c r="AL824" s="353"/>
    </row>
    <row r="825" spans="1:38" s="153" customFormat="1" ht="12.5" x14ac:dyDescent="0.25">
      <c r="A825" s="355"/>
      <c r="L825" s="353"/>
      <c r="M825" s="353"/>
      <c r="N825" s="353"/>
      <c r="O825" s="353"/>
      <c r="P825" s="353"/>
      <c r="Q825" s="353"/>
      <c r="R825" s="353"/>
      <c r="S825" s="353"/>
      <c r="T825" s="353"/>
      <c r="U825" s="353"/>
      <c r="V825" s="353"/>
      <c r="W825" s="353"/>
      <c r="X825" s="353"/>
      <c r="Y825" s="353"/>
      <c r="Z825" s="353"/>
      <c r="AA825" s="353"/>
      <c r="AB825" s="353"/>
      <c r="AC825" s="353"/>
      <c r="AD825" s="353"/>
      <c r="AE825" s="353"/>
      <c r="AF825" s="353"/>
      <c r="AG825" s="353"/>
      <c r="AH825" s="353"/>
      <c r="AI825" s="353"/>
      <c r="AJ825" s="353"/>
      <c r="AK825" s="353"/>
      <c r="AL825" s="353"/>
    </row>
    <row r="826" spans="1:38" s="153" customFormat="1" ht="12.5" x14ac:dyDescent="0.25">
      <c r="A826" s="355"/>
      <c r="L826" s="353"/>
      <c r="M826" s="353"/>
      <c r="N826" s="353"/>
      <c r="O826" s="353"/>
      <c r="P826" s="353"/>
      <c r="Q826" s="353"/>
      <c r="R826" s="353"/>
      <c r="S826" s="353"/>
      <c r="T826" s="353"/>
      <c r="U826" s="353"/>
      <c r="V826" s="353"/>
      <c r="W826" s="353"/>
      <c r="X826" s="353"/>
      <c r="Y826" s="353"/>
      <c r="Z826" s="353"/>
      <c r="AA826" s="353"/>
      <c r="AB826" s="353"/>
      <c r="AC826" s="353"/>
      <c r="AD826" s="353"/>
      <c r="AE826" s="353"/>
      <c r="AF826" s="353"/>
      <c r="AG826" s="353"/>
      <c r="AH826" s="353"/>
      <c r="AI826" s="353"/>
      <c r="AJ826" s="353"/>
      <c r="AK826" s="353"/>
      <c r="AL826" s="353"/>
    </row>
    <row r="827" spans="1:38" s="153" customFormat="1" ht="12.5" x14ac:dyDescent="0.25">
      <c r="A827" s="355"/>
      <c r="L827" s="353"/>
      <c r="M827" s="353"/>
      <c r="N827" s="353"/>
      <c r="O827" s="353"/>
      <c r="P827" s="353"/>
      <c r="Q827" s="353"/>
      <c r="R827" s="353"/>
      <c r="S827" s="353"/>
      <c r="T827" s="353"/>
      <c r="U827" s="353"/>
      <c r="V827" s="353"/>
      <c r="W827" s="353"/>
      <c r="X827" s="353"/>
      <c r="Y827" s="353"/>
      <c r="Z827" s="353"/>
      <c r="AA827" s="353"/>
      <c r="AB827" s="353"/>
      <c r="AC827" s="353"/>
      <c r="AD827" s="353"/>
      <c r="AE827" s="353"/>
      <c r="AF827" s="353"/>
      <c r="AG827" s="353"/>
      <c r="AH827" s="353"/>
      <c r="AI827" s="353"/>
      <c r="AJ827" s="353"/>
      <c r="AK827" s="353"/>
      <c r="AL827" s="353"/>
    </row>
    <row r="828" spans="1:38" s="153" customFormat="1" ht="12.5" x14ac:dyDescent="0.25">
      <c r="A828" s="355"/>
      <c r="L828" s="353"/>
      <c r="M828" s="353"/>
      <c r="N828" s="353"/>
      <c r="O828" s="353"/>
      <c r="P828" s="353"/>
      <c r="Q828" s="353"/>
      <c r="R828" s="353"/>
      <c r="S828" s="353"/>
      <c r="T828" s="353"/>
      <c r="U828" s="353"/>
      <c r="V828" s="353"/>
      <c r="W828" s="353"/>
      <c r="X828" s="353"/>
      <c r="Y828" s="353"/>
      <c r="Z828" s="353"/>
      <c r="AA828" s="353"/>
      <c r="AB828" s="353"/>
      <c r="AC828" s="353"/>
      <c r="AD828" s="353"/>
      <c r="AE828" s="353"/>
      <c r="AF828" s="353"/>
      <c r="AG828" s="353"/>
      <c r="AH828" s="353"/>
      <c r="AI828" s="353"/>
      <c r="AJ828" s="353"/>
      <c r="AK828" s="353"/>
      <c r="AL828" s="353"/>
    </row>
    <row r="829" spans="1:38" s="153" customFormat="1" ht="12.5" x14ac:dyDescent="0.25">
      <c r="A829" s="355"/>
      <c r="L829" s="353"/>
      <c r="M829" s="353"/>
      <c r="N829" s="353"/>
      <c r="O829" s="353"/>
      <c r="P829" s="353"/>
      <c r="Q829" s="353"/>
      <c r="R829" s="353"/>
      <c r="S829" s="353"/>
      <c r="T829" s="353"/>
      <c r="U829" s="353"/>
      <c r="V829" s="353"/>
      <c r="W829" s="353"/>
      <c r="X829" s="353"/>
      <c r="Y829" s="353"/>
      <c r="Z829" s="353"/>
      <c r="AA829" s="353"/>
      <c r="AB829" s="353"/>
      <c r="AC829" s="353"/>
      <c r="AD829" s="353"/>
      <c r="AE829" s="353"/>
      <c r="AF829" s="353"/>
      <c r="AG829" s="353"/>
      <c r="AH829" s="353"/>
      <c r="AI829" s="353"/>
      <c r="AJ829" s="353"/>
      <c r="AK829" s="353"/>
      <c r="AL829" s="353"/>
    </row>
    <row r="830" spans="1:38" s="153" customFormat="1" ht="12.5" x14ac:dyDescent="0.25">
      <c r="A830" s="355"/>
      <c r="L830" s="353"/>
      <c r="M830" s="353"/>
      <c r="N830" s="353"/>
      <c r="O830" s="353"/>
      <c r="P830" s="353"/>
      <c r="Q830" s="353"/>
      <c r="R830" s="353"/>
      <c r="S830" s="353"/>
      <c r="T830" s="353"/>
      <c r="U830" s="353"/>
      <c r="V830" s="353"/>
      <c r="W830" s="353"/>
      <c r="X830" s="353"/>
      <c r="Y830" s="353"/>
      <c r="Z830" s="353"/>
      <c r="AA830" s="353"/>
      <c r="AB830" s="353"/>
      <c r="AC830" s="353"/>
      <c r="AD830" s="353"/>
      <c r="AE830" s="353"/>
      <c r="AF830" s="353"/>
      <c r="AG830" s="353"/>
      <c r="AH830" s="353"/>
      <c r="AI830" s="353"/>
      <c r="AJ830" s="353"/>
      <c r="AK830" s="353"/>
      <c r="AL830" s="353"/>
    </row>
    <row r="831" spans="1:38" s="153" customFormat="1" ht="12.5" x14ac:dyDescent="0.25">
      <c r="A831" s="355"/>
      <c r="L831" s="353"/>
      <c r="M831" s="353"/>
      <c r="N831" s="353"/>
      <c r="O831" s="353"/>
      <c r="P831" s="353"/>
      <c r="Q831" s="353"/>
      <c r="R831" s="353"/>
      <c r="S831" s="353"/>
      <c r="T831" s="353"/>
      <c r="U831" s="353"/>
      <c r="V831" s="353"/>
      <c r="W831" s="353"/>
      <c r="X831" s="353"/>
      <c r="Y831" s="353"/>
      <c r="Z831" s="353"/>
      <c r="AA831" s="353"/>
      <c r="AB831" s="353"/>
      <c r="AC831" s="353"/>
      <c r="AD831" s="353"/>
      <c r="AE831" s="353"/>
      <c r="AF831" s="353"/>
      <c r="AG831" s="353"/>
      <c r="AH831" s="353"/>
      <c r="AI831" s="353"/>
      <c r="AJ831" s="353"/>
      <c r="AK831" s="353"/>
      <c r="AL831" s="353"/>
    </row>
    <row r="832" spans="1:38" s="153" customFormat="1" ht="12.5" x14ac:dyDescent="0.25">
      <c r="A832" s="355"/>
      <c r="L832" s="353"/>
      <c r="M832" s="353"/>
      <c r="N832" s="353"/>
      <c r="O832" s="353"/>
      <c r="P832" s="353"/>
      <c r="Q832" s="353"/>
      <c r="R832" s="353"/>
      <c r="S832" s="353"/>
      <c r="T832" s="353"/>
      <c r="U832" s="353"/>
      <c r="V832" s="353"/>
      <c r="W832" s="353"/>
      <c r="X832" s="353"/>
      <c r="Y832" s="353"/>
      <c r="Z832" s="353"/>
      <c r="AA832" s="353"/>
      <c r="AB832" s="353"/>
      <c r="AC832" s="353"/>
      <c r="AD832" s="353"/>
      <c r="AE832" s="353"/>
      <c r="AF832" s="353"/>
      <c r="AG832" s="353"/>
      <c r="AH832" s="353"/>
      <c r="AI832" s="353"/>
      <c r="AJ832" s="353"/>
      <c r="AK832" s="353"/>
      <c r="AL832" s="353"/>
    </row>
    <row r="833" spans="1:38" s="153" customFormat="1" ht="12.5" x14ac:dyDescent="0.25">
      <c r="A833" s="355"/>
      <c r="L833" s="353"/>
      <c r="M833" s="353"/>
      <c r="N833" s="353"/>
      <c r="O833" s="353"/>
      <c r="P833" s="353"/>
      <c r="Q833" s="353"/>
      <c r="R833" s="353"/>
      <c r="S833" s="353"/>
      <c r="T833" s="353"/>
      <c r="U833" s="353"/>
      <c r="V833" s="353"/>
      <c r="W833" s="353"/>
      <c r="X833" s="353"/>
      <c r="Y833" s="353"/>
      <c r="Z833" s="353"/>
      <c r="AA833" s="353"/>
      <c r="AB833" s="353"/>
      <c r="AC833" s="353"/>
      <c r="AD833" s="353"/>
      <c r="AE833" s="353"/>
      <c r="AF833" s="353"/>
      <c r="AG833" s="353"/>
      <c r="AH833" s="353"/>
      <c r="AI833" s="353"/>
      <c r="AJ833" s="353"/>
      <c r="AK833" s="353"/>
      <c r="AL833" s="353"/>
    </row>
    <row r="834" spans="1:38" s="153" customFormat="1" ht="12.5" x14ac:dyDescent="0.25">
      <c r="A834" s="355"/>
      <c r="L834" s="353"/>
      <c r="M834" s="353"/>
      <c r="N834" s="353"/>
      <c r="O834" s="353"/>
      <c r="P834" s="353"/>
      <c r="Q834" s="353"/>
      <c r="R834" s="353"/>
      <c r="S834" s="353"/>
      <c r="T834" s="353"/>
      <c r="U834" s="353"/>
      <c r="V834" s="353"/>
      <c r="W834" s="353"/>
      <c r="X834" s="353"/>
      <c r="Y834" s="353"/>
      <c r="Z834" s="353"/>
      <c r="AA834" s="353"/>
      <c r="AB834" s="353"/>
      <c r="AC834" s="353"/>
      <c r="AD834" s="353"/>
      <c r="AE834" s="353"/>
      <c r="AF834" s="353"/>
      <c r="AG834" s="353"/>
      <c r="AH834" s="353"/>
      <c r="AI834" s="353"/>
      <c r="AJ834" s="353"/>
      <c r="AK834" s="353"/>
      <c r="AL834" s="353"/>
    </row>
    <row r="835" spans="1:38" s="153" customFormat="1" ht="12.5" x14ac:dyDescent="0.25">
      <c r="A835" s="355"/>
      <c r="L835" s="353"/>
      <c r="M835" s="353"/>
      <c r="N835" s="353"/>
      <c r="O835" s="353"/>
      <c r="P835" s="353"/>
      <c r="Q835" s="353"/>
      <c r="R835" s="353"/>
      <c r="S835" s="353"/>
      <c r="T835" s="353"/>
      <c r="U835" s="353"/>
      <c r="V835" s="353"/>
      <c r="W835" s="353"/>
      <c r="X835" s="353"/>
      <c r="Y835" s="353"/>
      <c r="Z835" s="353"/>
      <c r="AA835" s="353"/>
      <c r="AB835" s="353"/>
      <c r="AC835" s="353"/>
      <c r="AD835" s="353"/>
      <c r="AE835" s="353"/>
      <c r="AF835" s="353"/>
      <c r="AG835" s="353"/>
      <c r="AH835" s="353"/>
      <c r="AI835" s="353"/>
      <c r="AJ835" s="353"/>
      <c r="AK835" s="353"/>
      <c r="AL835" s="353"/>
    </row>
    <row r="836" spans="1:38" s="153" customFormat="1" ht="12.5" x14ac:dyDescent="0.25">
      <c r="A836" s="355"/>
      <c r="L836" s="353"/>
      <c r="M836" s="353"/>
      <c r="N836" s="353"/>
      <c r="O836" s="353"/>
      <c r="P836" s="353"/>
      <c r="Q836" s="353"/>
      <c r="R836" s="353"/>
      <c r="S836" s="353"/>
      <c r="T836" s="353"/>
      <c r="U836" s="353"/>
      <c r="V836" s="353"/>
      <c r="W836" s="353"/>
      <c r="X836" s="353"/>
      <c r="Y836" s="353"/>
      <c r="Z836" s="353"/>
      <c r="AA836" s="353"/>
      <c r="AB836" s="353"/>
      <c r="AC836" s="353"/>
      <c r="AD836" s="353"/>
      <c r="AE836" s="353"/>
      <c r="AF836" s="353"/>
      <c r="AG836" s="353"/>
      <c r="AH836" s="353"/>
      <c r="AI836" s="353"/>
      <c r="AJ836" s="353"/>
      <c r="AK836" s="353"/>
      <c r="AL836" s="353"/>
    </row>
    <row r="837" spans="1:38" s="153" customFormat="1" ht="12.5" x14ac:dyDescent="0.25">
      <c r="A837" s="355"/>
      <c r="L837" s="353"/>
      <c r="M837" s="353"/>
      <c r="N837" s="353"/>
      <c r="O837" s="353"/>
      <c r="P837" s="353"/>
      <c r="Q837" s="353"/>
      <c r="R837" s="353"/>
      <c r="S837" s="353"/>
      <c r="T837" s="353"/>
      <c r="U837" s="353"/>
      <c r="V837" s="353"/>
      <c r="W837" s="353"/>
      <c r="X837" s="353"/>
      <c r="Y837" s="353"/>
      <c r="Z837" s="353"/>
      <c r="AA837" s="353"/>
      <c r="AB837" s="353"/>
      <c r="AC837" s="353"/>
      <c r="AD837" s="353"/>
      <c r="AE837" s="353"/>
      <c r="AF837" s="353"/>
      <c r="AG837" s="353"/>
      <c r="AH837" s="353"/>
      <c r="AI837" s="353"/>
      <c r="AJ837" s="353"/>
      <c r="AK837" s="353"/>
      <c r="AL837" s="353"/>
    </row>
    <row r="838" spans="1:38" s="153" customFormat="1" ht="12.5" x14ac:dyDescent="0.25">
      <c r="A838" s="355"/>
      <c r="L838" s="353"/>
      <c r="M838" s="353"/>
      <c r="N838" s="353"/>
      <c r="O838" s="353"/>
      <c r="P838" s="353"/>
      <c r="Q838" s="353"/>
      <c r="R838" s="353"/>
      <c r="S838" s="353"/>
      <c r="T838" s="353"/>
      <c r="U838" s="353"/>
      <c r="V838" s="353"/>
      <c r="W838" s="353"/>
      <c r="X838" s="353"/>
      <c r="Y838" s="353"/>
      <c r="Z838" s="353"/>
      <c r="AA838" s="353"/>
      <c r="AB838" s="353"/>
      <c r="AC838" s="353"/>
      <c r="AD838" s="353"/>
      <c r="AE838" s="353"/>
      <c r="AF838" s="353"/>
      <c r="AG838" s="353"/>
      <c r="AH838" s="353"/>
      <c r="AI838" s="353"/>
      <c r="AJ838" s="353"/>
      <c r="AK838" s="353"/>
      <c r="AL838" s="353"/>
    </row>
    <row r="839" spans="1:38" s="153" customFormat="1" ht="12.5" x14ac:dyDescent="0.25">
      <c r="A839" s="355"/>
      <c r="L839" s="353"/>
      <c r="M839" s="353"/>
      <c r="N839" s="353"/>
      <c r="O839" s="353"/>
      <c r="P839" s="353"/>
      <c r="Q839" s="353"/>
      <c r="R839" s="353"/>
      <c r="S839" s="353"/>
      <c r="T839" s="353"/>
      <c r="U839" s="353"/>
      <c r="V839" s="353"/>
      <c r="W839" s="353"/>
      <c r="X839" s="353"/>
      <c r="Y839" s="353"/>
      <c r="Z839" s="353"/>
      <c r="AA839" s="353"/>
      <c r="AB839" s="353"/>
      <c r="AC839" s="353"/>
      <c r="AD839" s="353"/>
      <c r="AE839" s="353"/>
      <c r="AF839" s="353"/>
      <c r="AG839" s="353"/>
      <c r="AH839" s="353"/>
      <c r="AI839" s="353"/>
      <c r="AJ839" s="353"/>
      <c r="AK839" s="353"/>
      <c r="AL839" s="353"/>
    </row>
    <row r="840" spans="1:38" s="153" customFormat="1" ht="12.5" x14ac:dyDescent="0.25">
      <c r="A840" s="355"/>
      <c r="L840" s="353"/>
      <c r="M840" s="353"/>
      <c r="N840" s="353"/>
      <c r="O840" s="353"/>
      <c r="P840" s="353"/>
      <c r="Q840" s="353"/>
      <c r="R840" s="353"/>
      <c r="S840" s="353"/>
      <c r="T840" s="353"/>
      <c r="U840" s="353"/>
      <c r="V840" s="353"/>
      <c r="W840" s="353"/>
      <c r="X840" s="353"/>
      <c r="Y840" s="353"/>
      <c r="Z840" s="353"/>
      <c r="AA840" s="353"/>
      <c r="AB840" s="353"/>
      <c r="AC840" s="353"/>
      <c r="AD840" s="353"/>
      <c r="AE840" s="353"/>
      <c r="AF840" s="353"/>
      <c r="AG840" s="353"/>
      <c r="AH840" s="353"/>
      <c r="AI840" s="353"/>
      <c r="AJ840" s="353"/>
      <c r="AK840" s="353"/>
      <c r="AL840" s="353"/>
    </row>
    <row r="841" spans="1:38" s="153" customFormat="1" ht="12.5" x14ac:dyDescent="0.25">
      <c r="A841" s="355"/>
      <c r="L841" s="353"/>
      <c r="M841" s="353"/>
      <c r="N841" s="353"/>
      <c r="O841" s="353"/>
      <c r="P841" s="353"/>
      <c r="Q841" s="353"/>
      <c r="R841" s="353"/>
      <c r="S841" s="353"/>
      <c r="T841" s="353"/>
      <c r="U841" s="353"/>
      <c r="V841" s="353"/>
      <c r="W841" s="353"/>
      <c r="X841" s="353"/>
      <c r="Y841" s="353"/>
      <c r="Z841" s="353"/>
      <c r="AA841" s="353"/>
      <c r="AB841" s="353"/>
      <c r="AC841" s="353"/>
      <c r="AD841" s="353"/>
      <c r="AE841" s="353"/>
      <c r="AF841" s="353"/>
      <c r="AG841" s="353"/>
      <c r="AH841" s="353"/>
      <c r="AI841" s="353"/>
      <c r="AJ841" s="353"/>
      <c r="AK841" s="353"/>
      <c r="AL841" s="353"/>
    </row>
    <row r="842" spans="1:38" s="153" customFormat="1" ht="12.5" x14ac:dyDescent="0.25">
      <c r="A842" s="355"/>
      <c r="L842" s="353"/>
      <c r="M842" s="353"/>
      <c r="N842" s="353"/>
      <c r="O842" s="353"/>
      <c r="P842" s="353"/>
      <c r="Q842" s="353"/>
      <c r="R842" s="353"/>
      <c r="S842" s="353"/>
      <c r="T842" s="353"/>
      <c r="U842" s="353"/>
      <c r="V842" s="353"/>
      <c r="W842" s="353"/>
      <c r="X842" s="353"/>
      <c r="Y842" s="353"/>
      <c r="Z842" s="353"/>
      <c r="AA842" s="353"/>
      <c r="AB842" s="353"/>
      <c r="AC842" s="353"/>
      <c r="AD842" s="353"/>
      <c r="AE842" s="353"/>
      <c r="AF842" s="353"/>
      <c r="AG842" s="353"/>
      <c r="AH842" s="353"/>
      <c r="AI842" s="353"/>
      <c r="AJ842" s="353"/>
      <c r="AK842" s="353"/>
      <c r="AL842" s="353"/>
    </row>
    <row r="843" spans="1:38" s="153" customFormat="1" ht="12.5" x14ac:dyDescent="0.25">
      <c r="A843" s="355"/>
      <c r="L843" s="353"/>
      <c r="M843" s="353"/>
      <c r="N843" s="353"/>
      <c r="O843" s="353"/>
      <c r="P843" s="353"/>
      <c r="Q843" s="353"/>
      <c r="R843" s="353"/>
      <c r="S843" s="353"/>
      <c r="T843" s="353"/>
      <c r="U843" s="353"/>
      <c r="V843" s="353"/>
      <c r="W843" s="353"/>
      <c r="X843" s="353"/>
      <c r="Y843" s="353"/>
      <c r="Z843" s="353"/>
      <c r="AA843" s="353"/>
      <c r="AB843" s="353"/>
      <c r="AC843" s="353"/>
      <c r="AD843" s="353"/>
      <c r="AE843" s="353"/>
      <c r="AF843" s="353"/>
      <c r="AG843" s="353"/>
      <c r="AH843" s="353"/>
      <c r="AI843" s="353"/>
      <c r="AJ843" s="353"/>
      <c r="AK843" s="353"/>
      <c r="AL843" s="353"/>
    </row>
    <row r="844" spans="1:38" s="153" customFormat="1" ht="12.5" x14ac:dyDescent="0.25">
      <c r="A844" s="355"/>
      <c r="L844" s="353"/>
      <c r="M844" s="353"/>
      <c r="N844" s="353"/>
      <c r="O844" s="353"/>
      <c r="P844" s="353"/>
      <c r="Q844" s="353"/>
      <c r="R844" s="353"/>
      <c r="S844" s="353"/>
      <c r="T844" s="353"/>
      <c r="U844" s="353"/>
      <c r="V844" s="353"/>
      <c r="W844" s="353"/>
      <c r="X844" s="353"/>
      <c r="Y844" s="353"/>
      <c r="Z844" s="353"/>
      <c r="AA844" s="353"/>
      <c r="AB844" s="353"/>
      <c r="AC844" s="353"/>
      <c r="AD844" s="353"/>
      <c r="AE844" s="353"/>
      <c r="AF844" s="353"/>
      <c r="AG844" s="353"/>
      <c r="AH844" s="353"/>
      <c r="AI844" s="353"/>
      <c r="AJ844" s="353"/>
      <c r="AK844" s="353"/>
      <c r="AL844" s="353"/>
    </row>
    <row r="845" spans="1:38" s="153" customFormat="1" ht="12.5" x14ac:dyDescent="0.25">
      <c r="A845" s="355"/>
      <c r="L845" s="353"/>
      <c r="M845" s="353"/>
      <c r="N845" s="353"/>
      <c r="O845" s="353"/>
      <c r="P845" s="353"/>
      <c r="Q845" s="353"/>
      <c r="R845" s="353"/>
      <c r="S845" s="353"/>
      <c r="T845" s="353"/>
      <c r="U845" s="353"/>
      <c r="V845" s="353"/>
      <c r="W845" s="353"/>
      <c r="X845" s="353"/>
      <c r="Y845" s="353"/>
      <c r="Z845" s="353"/>
      <c r="AA845" s="353"/>
      <c r="AB845" s="353"/>
      <c r="AC845" s="353"/>
      <c r="AD845" s="353"/>
      <c r="AE845" s="353"/>
      <c r="AF845" s="353"/>
      <c r="AG845" s="353"/>
      <c r="AH845" s="353"/>
      <c r="AI845" s="353"/>
      <c r="AJ845" s="353"/>
      <c r="AK845" s="353"/>
      <c r="AL845" s="353"/>
    </row>
    <row r="846" spans="1:38" s="153" customFormat="1" ht="12.5" x14ac:dyDescent="0.25">
      <c r="A846" s="355"/>
      <c r="L846" s="353"/>
      <c r="M846" s="353"/>
      <c r="N846" s="353"/>
      <c r="O846" s="353"/>
      <c r="P846" s="353"/>
      <c r="Q846" s="353"/>
      <c r="R846" s="353"/>
      <c r="S846" s="353"/>
      <c r="T846" s="353"/>
      <c r="U846" s="353"/>
      <c r="V846" s="353"/>
      <c r="W846" s="353"/>
      <c r="X846" s="353"/>
      <c r="Y846" s="353"/>
      <c r="Z846" s="353"/>
      <c r="AA846" s="353"/>
      <c r="AB846" s="353"/>
      <c r="AC846" s="353"/>
      <c r="AD846" s="353"/>
      <c r="AE846" s="353"/>
      <c r="AF846" s="353"/>
      <c r="AG846" s="353"/>
      <c r="AH846" s="353"/>
      <c r="AI846" s="353"/>
      <c r="AJ846" s="353"/>
      <c r="AK846" s="353"/>
      <c r="AL846" s="353"/>
    </row>
    <row r="847" spans="1:38" s="153" customFormat="1" ht="12.5" x14ac:dyDescent="0.25">
      <c r="A847" s="355"/>
      <c r="L847" s="353"/>
      <c r="M847" s="353"/>
      <c r="N847" s="353"/>
      <c r="O847" s="353"/>
      <c r="P847" s="353"/>
      <c r="Q847" s="353"/>
      <c r="R847" s="353"/>
      <c r="S847" s="353"/>
      <c r="T847" s="353"/>
      <c r="U847" s="353"/>
      <c r="V847" s="353"/>
      <c r="W847" s="353"/>
      <c r="X847" s="353"/>
      <c r="Y847" s="353"/>
      <c r="Z847" s="353"/>
      <c r="AA847" s="353"/>
      <c r="AB847" s="353"/>
      <c r="AC847" s="353"/>
      <c r="AD847" s="353"/>
      <c r="AE847" s="353"/>
      <c r="AF847" s="353"/>
      <c r="AG847" s="353"/>
      <c r="AH847" s="353"/>
      <c r="AI847" s="353"/>
      <c r="AJ847" s="353"/>
      <c r="AK847" s="353"/>
      <c r="AL847" s="353"/>
    </row>
    <row r="848" spans="1:38" s="153" customFormat="1" ht="12.5" x14ac:dyDescent="0.25">
      <c r="A848" s="355"/>
      <c r="L848" s="353"/>
      <c r="M848" s="353"/>
      <c r="N848" s="353"/>
      <c r="O848" s="353"/>
      <c r="P848" s="353"/>
      <c r="Q848" s="353"/>
      <c r="R848" s="353"/>
      <c r="S848" s="353"/>
      <c r="T848" s="353"/>
      <c r="U848" s="353"/>
      <c r="V848" s="353"/>
      <c r="W848" s="353"/>
      <c r="X848" s="353"/>
      <c r="Y848" s="353"/>
      <c r="Z848" s="353"/>
      <c r="AA848" s="353"/>
      <c r="AB848" s="353"/>
      <c r="AC848" s="353"/>
      <c r="AD848" s="353"/>
      <c r="AE848" s="353"/>
      <c r="AF848" s="353"/>
      <c r="AG848" s="353"/>
      <c r="AH848" s="353"/>
      <c r="AI848" s="353"/>
      <c r="AJ848" s="353"/>
      <c r="AK848" s="353"/>
      <c r="AL848" s="353"/>
    </row>
    <row r="849" spans="1:38" s="153" customFormat="1" ht="12.5" x14ac:dyDescent="0.25">
      <c r="A849" s="355"/>
      <c r="L849" s="353"/>
      <c r="M849" s="353"/>
      <c r="N849" s="353"/>
      <c r="O849" s="353"/>
      <c r="P849" s="353"/>
      <c r="Q849" s="353"/>
      <c r="R849" s="353"/>
      <c r="S849" s="353"/>
      <c r="T849" s="353"/>
      <c r="U849" s="353"/>
      <c r="V849" s="353"/>
      <c r="W849" s="353"/>
      <c r="X849" s="353"/>
      <c r="Y849" s="353"/>
      <c r="Z849" s="353"/>
      <c r="AA849" s="353"/>
      <c r="AB849" s="353"/>
      <c r="AC849" s="353"/>
      <c r="AD849" s="353"/>
      <c r="AE849" s="353"/>
      <c r="AF849" s="353"/>
      <c r="AG849" s="353"/>
      <c r="AH849" s="353"/>
      <c r="AI849" s="353"/>
      <c r="AJ849" s="353"/>
      <c r="AK849" s="353"/>
      <c r="AL849" s="353"/>
    </row>
    <row r="850" spans="1:38" s="153" customFormat="1" ht="12.5" x14ac:dyDescent="0.25">
      <c r="A850" s="355"/>
      <c r="L850" s="353"/>
      <c r="M850" s="353"/>
      <c r="N850" s="353"/>
      <c r="O850" s="353"/>
      <c r="P850" s="353"/>
      <c r="Q850" s="353"/>
      <c r="R850" s="353"/>
      <c r="S850" s="353"/>
      <c r="T850" s="353"/>
      <c r="U850" s="353"/>
      <c r="V850" s="353"/>
      <c r="W850" s="353"/>
      <c r="X850" s="353"/>
      <c r="Y850" s="353"/>
      <c r="Z850" s="353"/>
      <c r="AA850" s="353"/>
      <c r="AB850" s="353"/>
      <c r="AC850" s="353"/>
      <c r="AD850" s="353"/>
      <c r="AE850" s="353"/>
      <c r="AF850" s="353"/>
      <c r="AG850" s="353"/>
      <c r="AH850" s="353"/>
      <c r="AI850" s="353"/>
      <c r="AJ850" s="353"/>
      <c r="AK850" s="353"/>
      <c r="AL850" s="353"/>
    </row>
    <row r="851" spans="1:38" s="153" customFormat="1" ht="12.5" x14ac:dyDescent="0.25">
      <c r="A851" s="355"/>
      <c r="L851" s="353"/>
      <c r="M851" s="353"/>
      <c r="N851" s="353"/>
      <c r="O851" s="353"/>
      <c r="P851" s="353"/>
      <c r="Q851" s="353"/>
      <c r="R851" s="353"/>
      <c r="S851" s="353"/>
      <c r="T851" s="353"/>
      <c r="U851" s="353"/>
      <c r="V851" s="353"/>
      <c r="W851" s="353"/>
      <c r="X851" s="353"/>
      <c r="Y851" s="353"/>
      <c r="Z851" s="353"/>
      <c r="AA851" s="353"/>
      <c r="AB851" s="353"/>
      <c r="AC851" s="353"/>
      <c r="AD851" s="353"/>
      <c r="AE851" s="353"/>
      <c r="AF851" s="353"/>
      <c r="AG851" s="353"/>
      <c r="AH851" s="353"/>
      <c r="AI851" s="353"/>
      <c r="AJ851" s="353"/>
      <c r="AK851" s="353"/>
      <c r="AL851" s="353"/>
    </row>
    <row r="852" spans="1:38" s="153" customFormat="1" ht="12.5" x14ac:dyDescent="0.25">
      <c r="A852" s="355"/>
      <c r="L852" s="353"/>
      <c r="M852" s="353"/>
      <c r="N852" s="353"/>
      <c r="O852" s="353"/>
      <c r="P852" s="353"/>
      <c r="Q852" s="353"/>
      <c r="R852" s="353"/>
      <c r="S852" s="353"/>
      <c r="T852" s="353"/>
      <c r="U852" s="353"/>
      <c r="V852" s="353"/>
      <c r="W852" s="353"/>
      <c r="X852" s="353"/>
      <c r="Y852" s="353"/>
      <c r="Z852" s="353"/>
      <c r="AA852" s="353"/>
      <c r="AB852" s="353"/>
      <c r="AC852" s="353"/>
      <c r="AD852" s="353"/>
      <c r="AE852" s="353"/>
      <c r="AF852" s="353"/>
      <c r="AG852" s="353"/>
      <c r="AH852" s="353"/>
      <c r="AI852" s="353"/>
      <c r="AJ852" s="353"/>
      <c r="AK852" s="353"/>
      <c r="AL852" s="353"/>
    </row>
    <row r="853" spans="1:38" s="153" customFormat="1" ht="12.5" x14ac:dyDescent="0.25">
      <c r="A853" s="355"/>
      <c r="L853" s="353"/>
      <c r="M853" s="353"/>
      <c r="N853" s="353"/>
      <c r="O853" s="353"/>
      <c r="P853" s="353"/>
      <c r="Q853" s="353"/>
      <c r="R853" s="353"/>
      <c r="S853" s="353"/>
      <c r="T853" s="353"/>
      <c r="U853" s="353"/>
      <c r="V853" s="353"/>
      <c r="W853" s="353"/>
      <c r="X853" s="353"/>
      <c r="Y853" s="353"/>
      <c r="Z853" s="353"/>
      <c r="AA853" s="353"/>
      <c r="AB853" s="353"/>
      <c r="AC853" s="353"/>
      <c r="AD853" s="353"/>
      <c r="AE853" s="353"/>
      <c r="AF853" s="353"/>
      <c r="AG853" s="353"/>
      <c r="AH853" s="353"/>
      <c r="AI853" s="353"/>
      <c r="AJ853" s="353"/>
      <c r="AK853" s="353"/>
      <c r="AL853" s="353"/>
    </row>
    <row r="854" spans="1:38" s="153" customFormat="1" ht="12.5" x14ac:dyDescent="0.25">
      <c r="A854" s="355"/>
      <c r="L854" s="353"/>
      <c r="M854" s="353"/>
      <c r="N854" s="353"/>
      <c r="O854" s="353"/>
      <c r="P854" s="353"/>
      <c r="Q854" s="353"/>
      <c r="R854" s="353"/>
      <c r="S854" s="353"/>
      <c r="T854" s="353"/>
      <c r="U854" s="353"/>
      <c r="V854" s="353"/>
      <c r="W854" s="353"/>
      <c r="X854" s="353"/>
      <c r="Y854" s="353"/>
      <c r="Z854" s="353"/>
      <c r="AA854" s="353"/>
      <c r="AB854" s="353"/>
      <c r="AC854" s="353"/>
      <c r="AD854" s="353"/>
      <c r="AE854" s="353"/>
      <c r="AF854" s="353"/>
      <c r="AG854" s="353"/>
      <c r="AH854" s="353"/>
      <c r="AI854" s="353"/>
      <c r="AJ854" s="353"/>
      <c r="AK854" s="353"/>
      <c r="AL854" s="353"/>
    </row>
    <row r="855" spans="1:38" s="153" customFormat="1" ht="12.5" x14ac:dyDescent="0.25">
      <c r="A855" s="355"/>
      <c r="L855" s="353"/>
      <c r="M855" s="353"/>
      <c r="N855" s="353"/>
      <c r="O855" s="353"/>
      <c r="P855" s="353"/>
      <c r="Q855" s="353"/>
      <c r="R855" s="353"/>
      <c r="S855" s="353"/>
      <c r="T855" s="353"/>
      <c r="U855" s="353"/>
      <c r="V855" s="353"/>
      <c r="W855" s="353"/>
      <c r="X855" s="353"/>
      <c r="Y855" s="353"/>
      <c r="Z855" s="353"/>
      <c r="AA855" s="353"/>
      <c r="AB855" s="353"/>
      <c r="AC855" s="353"/>
      <c r="AD855" s="353"/>
      <c r="AE855" s="353"/>
      <c r="AF855" s="353"/>
      <c r="AG855" s="353"/>
      <c r="AH855" s="353"/>
      <c r="AI855" s="353"/>
      <c r="AJ855" s="353"/>
      <c r="AK855" s="353"/>
      <c r="AL855" s="353"/>
    </row>
    <row r="856" spans="1:38" s="153" customFormat="1" ht="12.5" x14ac:dyDescent="0.25">
      <c r="A856" s="355"/>
      <c r="L856" s="353"/>
      <c r="M856" s="353"/>
      <c r="N856" s="353"/>
      <c r="O856" s="353"/>
      <c r="P856" s="353"/>
      <c r="Q856" s="353"/>
      <c r="R856" s="353"/>
      <c r="S856" s="353"/>
      <c r="T856" s="353"/>
      <c r="U856" s="353"/>
      <c r="V856" s="353"/>
      <c r="W856" s="353"/>
      <c r="X856" s="353"/>
      <c r="Y856" s="353"/>
      <c r="Z856" s="353"/>
      <c r="AA856" s="353"/>
      <c r="AB856" s="353"/>
      <c r="AC856" s="353"/>
      <c r="AD856" s="353"/>
      <c r="AE856" s="353"/>
      <c r="AF856" s="353"/>
      <c r="AG856" s="353"/>
      <c r="AH856" s="353"/>
      <c r="AI856" s="353"/>
      <c r="AJ856" s="353"/>
      <c r="AK856" s="353"/>
      <c r="AL856" s="353"/>
    </row>
    <row r="857" spans="1:38" s="153" customFormat="1" ht="12.5" x14ac:dyDescent="0.25">
      <c r="A857" s="355"/>
      <c r="L857" s="353"/>
      <c r="M857" s="353"/>
      <c r="N857" s="353"/>
      <c r="O857" s="353"/>
      <c r="P857" s="353"/>
      <c r="Q857" s="353"/>
      <c r="R857" s="353"/>
      <c r="S857" s="353"/>
      <c r="T857" s="353"/>
      <c r="U857" s="353"/>
      <c r="V857" s="353"/>
      <c r="W857" s="353"/>
      <c r="X857" s="353"/>
      <c r="Y857" s="353"/>
      <c r="Z857" s="353"/>
      <c r="AA857" s="353"/>
      <c r="AB857" s="353"/>
      <c r="AC857" s="353"/>
      <c r="AD857" s="353"/>
      <c r="AE857" s="353"/>
      <c r="AF857" s="353"/>
      <c r="AG857" s="353"/>
      <c r="AH857" s="353"/>
      <c r="AI857" s="353"/>
      <c r="AJ857" s="353"/>
      <c r="AK857" s="353"/>
      <c r="AL857" s="353"/>
    </row>
    <row r="858" spans="1:38" s="153" customFormat="1" ht="12.5" x14ac:dyDescent="0.25">
      <c r="A858" s="355"/>
      <c r="L858" s="353"/>
      <c r="M858" s="353"/>
      <c r="N858" s="353"/>
      <c r="O858" s="353"/>
      <c r="P858" s="353"/>
      <c r="Q858" s="353"/>
      <c r="R858" s="353"/>
      <c r="S858" s="353"/>
      <c r="T858" s="353"/>
      <c r="U858" s="353"/>
      <c r="V858" s="353"/>
      <c r="W858" s="353"/>
      <c r="X858" s="353"/>
      <c r="Y858" s="353"/>
      <c r="Z858" s="353"/>
      <c r="AA858" s="353"/>
      <c r="AB858" s="353"/>
      <c r="AC858" s="353"/>
      <c r="AD858" s="353"/>
      <c r="AE858" s="353"/>
      <c r="AF858" s="353"/>
      <c r="AG858" s="353"/>
      <c r="AH858" s="353"/>
      <c r="AI858" s="353"/>
      <c r="AJ858" s="353"/>
      <c r="AK858" s="353"/>
      <c r="AL858" s="353"/>
    </row>
    <row r="859" spans="1:38" s="153" customFormat="1" ht="12.5" x14ac:dyDescent="0.25">
      <c r="A859" s="355"/>
      <c r="L859" s="353"/>
      <c r="M859" s="353"/>
      <c r="N859" s="353"/>
      <c r="O859" s="353"/>
      <c r="P859" s="353"/>
      <c r="Q859" s="353"/>
      <c r="R859" s="353"/>
      <c r="S859" s="353"/>
      <c r="T859" s="353"/>
      <c r="U859" s="353"/>
      <c r="V859" s="353"/>
      <c r="W859" s="353"/>
      <c r="X859" s="353"/>
      <c r="Y859" s="353"/>
      <c r="Z859" s="353"/>
      <c r="AA859" s="353"/>
      <c r="AB859" s="353"/>
      <c r="AC859" s="353"/>
      <c r="AD859" s="353"/>
      <c r="AE859" s="353"/>
      <c r="AF859" s="353"/>
      <c r="AG859" s="353"/>
      <c r="AH859" s="353"/>
      <c r="AI859" s="353"/>
      <c r="AJ859" s="353"/>
      <c r="AK859" s="353"/>
      <c r="AL859" s="353"/>
    </row>
    <row r="860" spans="1:38" s="153" customFormat="1" ht="12.5" x14ac:dyDescent="0.25">
      <c r="A860" s="355"/>
      <c r="L860" s="353"/>
      <c r="M860" s="353"/>
      <c r="N860" s="353"/>
      <c r="O860" s="353"/>
      <c r="P860" s="353"/>
      <c r="Q860" s="353"/>
      <c r="R860" s="353"/>
      <c r="S860" s="353"/>
      <c r="T860" s="353"/>
      <c r="U860" s="353"/>
      <c r="V860" s="353"/>
      <c r="W860" s="353"/>
      <c r="X860" s="353"/>
      <c r="Y860" s="353"/>
      <c r="Z860" s="353"/>
      <c r="AA860" s="353"/>
      <c r="AB860" s="353"/>
      <c r="AC860" s="353"/>
      <c r="AD860" s="353"/>
      <c r="AE860" s="353"/>
      <c r="AF860" s="353"/>
      <c r="AG860" s="353"/>
      <c r="AH860" s="353"/>
      <c r="AI860" s="353"/>
      <c r="AJ860" s="353"/>
      <c r="AK860" s="353"/>
      <c r="AL860" s="353"/>
    </row>
    <row r="861" spans="1:38" s="153" customFormat="1" ht="12.5" x14ac:dyDescent="0.25">
      <c r="A861" s="355"/>
      <c r="L861" s="353"/>
      <c r="M861" s="353"/>
      <c r="N861" s="353"/>
      <c r="O861" s="353"/>
      <c r="P861" s="353"/>
      <c r="Q861" s="353"/>
      <c r="R861" s="353"/>
      <c r="S861" s="353"/>
      <c r="T861" s="353"/>
      <c r="U861" s="353"/>
      <c r="V861" s="353"/>
      <c r="W861" s="353"/>
      <c r="X861" s="353"/>
      <c r="Y861" s="353"/>
      <c r="Z861" s="353"/>
      <c r="AA861" s="353"/>
      <c r="AB861" s="353"/>
      <c r="AC861" s="353"/>
      <c r="AD861" s="353"/>
      <c r="AE861" s="353"/>
      <c r="AF861" s="353"/>
      <c r="AG861" s="353"/>
      <c r="AH861" s="353"/>
      <c r="AI861" s="353"/>
      <c r="AJ861" s="353"/>
      <c r="AK861" s="353"/>
      <c r="AL861" s="353"/>
    </row>
    <row r="862" spans="1:38" s="153" customFormat="1" ht="12.5" x14ac:dyDescent="0.25">
      <c r="A862" s="355"/>
      <c r="L862" s="353"/>
      <c r="M862" s="353"/>
      <c r="N862" s="353"/>
      <c r="O862" s="353"/>
      <c r="P862" s="353"/>
      <c r="Q862" s="353"/>
      <c r="R862" s="353"/>
      <c r="S862" s="353"/>
      <c r="T862" s="353"/>
      <c r="U862" s="353"/>
      <c r="V862" s="353"/>
      <c r="W862" s="353"/>
      <c r="X862" s="353"/>
      <c r="Y862" s="353"/>
      <c r="Z862" s="353"/>
      <c r="AA862" s="353"/>
      <c r="AB862" s="353"/>
      <c r="AC862" s="353"/>
      <c r="AD862" s="353"/>
      <c r="AE862" s="353"/>
      <c r="AF862" s="353"/>
      <c r="AG862" s="353"/>
      <c r="AH862" s="353"/>
      <c r="AI862" s="353"/>
      <c r="AJ862" s="353"/>
      <c r="AK862" s="353"/>
      <c r="AL862" s="353"/>
    </row>
    <row r="863" spans="1:38" s="153" customFormat="1" ht="12.5" x14ac:dyDescent="0.25">
      <c r="A863" s="355"/>
      <c r="L863" s="353"/>
      <c r="M863" s="353"/>
      <c r="N863" s="353"/>
      <c r="O863" s="353"/>
      <c r="P863" s="353"/>
      <c r="Q863" s="353"/>
      <c r="R863" s="353"/>
      <c r="S863" s="353"/>
      <c r="T863" s="353"/>
      <c r="U863" s="353"/>
      <c r="V863" s="353"/>
      <c r="W863" s="353"/>
      <c r="X863" s="353"/>
      <c r="Y863" s="353"/>
      <c r="Z863" s="353"/>
      <c r="AA863" s="353"/>
      <c r="AB863" s="353"/>
      <c r="AC863" s="353"/>
      <c r="AD863" s="353"/>
      <c r="AE863" s="353"/>
      <c r="AF863" s="353"/>
      <c r="AG863" s="353"/>
      <c r="AH863" s="353"/>
      <c r="AI863" s="353"/>
      <c r="AJ863" s="353"/>
      <c r="AK863" s="353"/>
      <c r="AL863" s="353"/>
    </row>
    <row r="864" spans="1:38" s="153" customFormat="1" ht="12.5" x14ac:dyDescent="0.25">
      <c r="A864" s="355"/>
      <c r="L864" s="353"/>
      <c r="M864" s="353"/>
      <c r="N864" s="353"/>
      <c r="O864" s="353"/>
      <c r="P864" s="353"/>
      <c r="Q864" s="353"/>
      <c r="R864" s="353"/>
      <c r="S864" s="353"/>
      <c r="T864" s="353"/>
      <c r="U864" s="353"/>
      <c r="V864" s="353"/>
      <c r="W864" s="353"/>
      <c r="X864" s="353"/>
      <c r="Y864" s="353"/>
      <c r="Z864" s="353"/>
      <c r="AA864" s="353"/>
      <c r="AB864" s="353"/>
      <c r="AC864" s="353"/>
      <c r="AD864" s="353"/>
      <c r="AE864" s="353"/>
      <c r="AF864" s="353"/>
      <c r="AG864" s="353"/>
      <c r="AH864" s="353"/>
      <c r="AI864" s="353"/>
      <c r="AJ864" s="353"/>
      <c r="AK864" s="353"/>
      <c r="AL864" s="353"/>
    </row>
    <row r="865" spans="1:38" s="153" customFormat="1" ht="12.5" x14ac:dyDescent="0.25">
      <c r="A865" s="355"/>
      <c r="L865" s="353"/>
      <c r="M865" s="353"/>
      <c r="N865" s="353"/>
      <c r="O865" s="353"/>
      <c r="P865" s="353"/>
      <c r="Q865" s="353"/>
      <c r="R865" s="353"/>
      <c r="S865" s="353"/>
      <c r="T865" s="353"/>
      <c r="U865" s="353"/>
      <c r="V865" s="353"/>
      <c r="W865" s="353"/>
      <c r="X865" s="353"/>
      <c r="Y865" s="353"/>
      <c r="Z865" s="353"/>
      <c r="AA865" s="353"/>
      <c r="AB865" s="353"/>
      <c r="AC865" s="353"/>
      <c r="AD865" s="353"/>
      <c r="AE865" s="353"/>
      <c r="AF865" s="353"/>
      <c r="AG865" s="353"/>
      <c r="AH865" s="353"/>
      <c r="AI865" s="353"/>
      <c r="AJ865" s="353"/>
      <c r="AK865" s="353"/>
      <c r="AL865" s="353"/>
    </row>
    <row r="866" spans="1:38" s="153" customFormat="1" ht="12.5" x14ac:dyDescent="0.25">
      <c r="A866" s="355"/>
      <c r="L866" s="353"/>
      <c r="M866" s="353"/>
      <c r="N866" s="353"/>
      <c r="O866" s="353"/>
      <c r="P866" s="353"/>
      <c r="Q866" s="353"/>
      <c r="R866" s="353"/>
      <c r="S866" s="353"/>
      <c r="T866" s="353"/>
      <c r="U866" s="353"/>
      <c r="V866" s="353"/>
      <c r="W866" s="353"/>
      <c r="X866" s="353"/>
      <c r="Y866" s="353"/>
      <c r="Z866" s="353"/>
      <c r="AA866" s="353"/>
      <c r="AB866" s="353"/>
      <c r="AC866" s="353"/>
      <c r="AD866" s="353"/>
      <c r="AE866" s="353"/>
      <c r="AF866" s="353"/>
      <c r="AG866" s="353"/>
      <c r="AH866" s="353"/>
      <c r="AI866" s="353"/>
      <c r="AJ866" s="353"/>
      <c r="AK866" s="353"/>
      <c r="AL866" s="353"/>
    </row>
    <row r="867" spans="1:38" s="153" customFormat="1" ht="12.5" x14ac:dyDescent="0.25">
      <c r="A867" s="355"/>
      <c r="L867" s="353"/>
      <c r="M867" s="353"/>
      <c r="N867" s="353"/>
      <c r="O867" s="353"/>
      <c r="P867" s="353"/>
      <c r="Q867" s="353"/>
      <c r="R867" s="353"/>
      <c r="S867" s="353"/>
      <c r="T867" s="353"/>
      <c r="U867" s="353"/>
      <c r="V867" s="353"/>
      <c r="W867" s="353"/>
      <c r="X867" s="353"/>
      <c r="Y867" s="353"/>
      <c r="Z867" s="353"/>
      <c r="AA867" s="353"/>
      <c r="AB867" s="353"/>
      <c r="AC867" s="353"/>
      <c r="AD867" s="353"/>
      <c r="AE867" s="353"/>
      <c r="AF867" s="353"/>
      <c r="AG867" s="353"/>
      <c r="AH867" s="353"/>
      <c r="AI867" s="353"/>
      <c r="AJ867" s="353"/>
      <c r="AK867" s="353"/>
      <c r="AL867" s="353"/>
    </row>
    <row r="868" spans="1:38" s="153" customFormat="1" ht="12.5" x14ac:dyDescent="0.25">
      <c r="A868" s="355"/>
      <c r="L868" s="353"/>
      <c r="M868" s="353"/>
      <c r="N868" s="353"/>
      <c r="O868" s="353"/>
      <c r="P868" s="353"/>
      <c r="Q868" s="353"/>
      <c r="R868" s="353"/>
      <c r="S868" s="353"/>
      <c r="T868" s="353"/>
      <c r="U868" s="353"/>
      <c r="V868" s="353"/>
      <c r="W868" s="353"/>
      <c r="X868" s="353"/>
      <c r="Y868" s="353"/>
      <c r="Z868" s="353"/>
      <c r="AA868" s="353"/>
      <c r="AB868" s="353"/>
      <c r="AC868" s="353"/>
      <c r="AD868" s="353"/>
      <c r="AE868" s="353"/>
      <c r="AF868" s="353"/>
      <c r="AG868" s="353"/>
      <c r="AH868" s="353"/>
      <c r="AI868" s="353"/>
      <c r="AJ868" s="353"/>
      <c r="AK868" s="353"/>
      <c r="AL868" s="353"/>
    </row>
    <row r="869" spans="1:38" s="153" customFormat="1" ht="12.5" x14ac:dyDescent="0.25">
      <c r="A869" s="355"/>
      <c r="L869" s="353"/>
      <c r="M869" s="353"/>
      <c r="N869" s="353"/>
      <c r="O869" s="353"/>
      <c r="P869" s="353"/>
      <c r="Q869" s="353"/>
      <c r="R869" s="353"/>
      <c r="S869" s="353"/>
      <c r="T869" s="353"/>
      <c r="U869" s="353"/>
      <c r="V869" s="353"/>
      <c r="W869" s="353"/>
      <c r="X869" s="353"/>
      <c r="Y869" s="353"/>
      <c r="Z869" s="353"/>
      <c r="AA869" s="353"/>
      <c r="AB869" s="353"/>
      <c r="AC869" s="353"/>
      <c r="AD869" s="353"/>
      <c r="AE869" s="353"/>
      <c r="AF869" s="353"/>
      <c r="AG869" s="353"/>
      <c r="AH869" s="353"/>
      <c r="AI869" s="353"/>
      <c r="AJ869" s="353"/>
      <c r="AK869" s="353"/>
      <c r="AL869" s="353"/>
    </row>
    <row r="870" spans="1:38" s="153" customFormat="1" ht="12.5" x14ac:dyDescent="0.25">
      <c r="A870" s="355"/>
      <c r="L870" s="353"/>
      <c r="M870" s="353"/>
      <c r="N870" s="353"/>
      <c r="O870" s="353"/>
      <c r="P870" s="353"/>
      <c r="Q870" s="353"/>
      <c r="R870" s="353"/>
      <c r="S870" s="353"/>
      <c r="T870" s="353"/>
      <c r="U870" s="353"/>
      <c r="V870" s="353"/>
      <c r="W870" s="353"/>
      <c r="X870" s="353"/>
      <c r="Y870" s="353"/>
      <c r="Z870" s="353"/>
      <c r="AA870" s="353"/>
      <c r="AB870" s="353"/>
      <c r="AC870" s="353"/>
      <c r="AD870" s="353"/>
      <c r="AE870" s="353"/>
      <c r="AF870" s="353"/>
      <c r="AG870" s="353"/>
      <c r="AH870" s="353"/>
      <c r="AI870" s="353"/>
      <c r="AJ870" s="353"/>
      <c r="AK870" s="353"/>
      <c r="AL870" s="353"/>
    </row>
    <row r="871" spans="1:38" s="153" customFormat="1" ht="12.5" x14ac:dyDescent="0.25">
      <c r="A871" s="355"/>
      <c r="L871" s="353"/>
      <c r="M871" s="353"/>
      <c r="N871" s="353"/>
      <c r="O871" s="353"/>
      <c r="P871" s="353"/>
      <c r="Q871" s="353"/>
      <c r="R871" s="353"/>
      <c r="S871" s="353"/>
      <c r="T871" s="353"/>
      <c r="U871" s="353"/>
      <c r="V871" s="353"/>
      <c r="W871" s="353"/>
      <c r="X871" s="353"/>
      <c r="Y871" s="353"/>
      <c r="Z871" s="353"/>
      <c r="AA871" s="353"/>
      <c r="AB871" s="353"/>
      <c r="AC871" s="353"/>
      <c r="AD871" s="353"/>
      <c r="AE871" s="353"/>
      <c r="AF871" s="353"/>
      <c r="AG871" s="353"/>
      <c r="AH871" s="353"/>
      <c r="AI871" s="353"/>
      <c r="AJ871" s="353"/>
      <c r="AK871" s="353"/>
      <c r="AL871" s="353"/>
    </row>
    <row r="872" spans="1:38" s="153" customFormat="1" ht="12.5" x14ac:dyDescent="0.25">
      <c r="A872" s="355"/>
      <c r="L872" s="353"/>
      <c r="M872" s="353"/>
      <c r="N872" s="353"/>
      <c r="O872" s="353"/>
      <c r="P872" s="353"/>
      <c r="Q872" s="353"/>
      <c r="R872" s="353"/>
      <c r="S872" s="353"/>
      <c r="T872" s="353"/>
      <c r="U872" s="353"/>
      <c r="V872" s="353"/>
      <c r="W872" s="353"/>
      <c r="X872" s="353"/>
      <c r="Y872" s="353"/>
      <c r="Z872" s="353"/>
      <c r="AA872" s="353"/>
      <c r="AB872" s="353"/>
      <c r="AC872" s="353"/>
      <c r="AD872" s="353"/>
      <c r="AE872" s="353"/>
      <c r="AF872" s="353"/>
      <c r="AG872" s="353"/>
      <c r="AH872" s="353"/>
      <c r="AI872" s="353"/>
      <c r="AJ872" s="353"/>
      <c r="AK872" s="353"/>
      <c r="AL872" s="353"/>
    </row>
    <row r="873" spans="1:38" s="153" customFormat="1" ht="12.5" x14ac:dyDescent="0.25">
      <c r="A873" s="355"/>
      <c r="L873" s="353"/>
      <c r="M873" s="353"/>
      <c r="N873" s="353"/>
      <c r="O873" s="353"/>
      <c r="P873" s="353"/>
      <c r="Q873" s="353"/>
      <c r="R873" s="353"/>
      <c r="S873" s="353"/>
      <c r="T873" s="353"/>
      <c r="U873" s="353"/>
      <c r="V873" s="353"/>
      <c r="W873" s="353"/>
      <c r="X873" s="353"/>
      <c r="Y873" s="353"/>
      <c r="Z873" s="353"/>
      <c r="AA873" s="353"/>
      <c r="AB873" s="353"/>
      <c r="AC873" s="353"/>
      <c r="AD873" s="353"/>
      <c r="AE873" s="353"/>
      <c r="AF873" s="353"/>
      <c r="AG873" s="353"/>
      <c r="AH873" s="353"/>
      <c r="AI873" s="353"/>
      <c r="AJ873" s="353"/>
      <c r="AK873" s="353"/>
      <c r="AL873" s="353"/>
    </row>
    <row r="874" spans="1:38" s="153" customFormat="1" ht="12.5" x14ac:dyDescent="0.25">
      <c r="A874" s="355"/>
      <c r="L874" s="353"/>
      <c r="M874" s="353"/>
      <c r="N874" s="353"/>
      <c r="O874" s="353"/>
      <c r="P874" s="353"/>
      <c r="Q874" s="353"/>
      <c r="R874" s="353"/>
      <c r="S874" s="353"/>
      <c r="T874" s="353"/>
      <c r="U874" s="353"/>
      <c r="V874" s="353"/>
      <c r="W874" s="353"/>
      <c r="X874" s="353"/>
      <c r="Y874" s="353"/>
      <c r="Z874" s="353"/>
      <c r="AA874" s="353"/>
      <c r="AB874" s="353"/>
      <c r="AC874" s="353"/>
      <c r="AD874" s="353"/>
      <c r="AE874" s="353"/>
      <c r="AF874" s="353"/>
      <c r="AG874" s="353"/>
      <c r="AH874" s="353"/>
      <c r="AI874" s="353"/>
      <c r="AJ874" s="353"/>
      <c r="AK874" s="353"/>
      <c r="AL874" s="353"/>
    </row>
    <row r="875" spans="1:38" s="153" customFormat="1" ht="12.5" x14ac:dyDescent="0.25">
      <c r="A875" s="355"/>
      <c r="L875" s="353"/>
      <c r="M875" s="353"/>
      <c r="N875" s="353"/>
      <c r="O875" s="353"/>
      <c r="P875" s="353"/>
      <c r="Q875" s="353"/>
      <c r="R875" s="353"/>
      <c r="S875" s="353"/>
      <c r="T875" s="353"/>
      <c r="U875" s="353"/>
      <c r="V875" s="353"/>
      <c r="W875" s="353"/>
      <c r="X875" s="353"/>
      <c r="Y875" s="353"/>
      <c r="Z875" s="353"/>
      <c r="AA875" s="353"/>
      <c r="AB875" s="353"/>
      <c r="AC875" s="353"/>
      <c r="AD875" s="353"/>
      <c r="AE875" s="353"/>
      <c r="AF875" s="353"/>
      <c r="AG875" s="353"/>
      <c r="AH875" s="353"/>
      <c r="AI875" s="353"/>
      <c r="AJ875" s="353"/>
      <c r="AK875" s="353"/>
      <c r="AL875" s="353"/>
    </row>
    <row r="876" spans="1:38" s="153" customFormat="1" ht="12.5" x14ac:dyDescent="0.25">
      <c r="A876" s="355"/>
      <c r="L876" s="353"/>
      <c r="M876" s="353"/>
      <c r="N876" s="353"/>
      <c r="O876" s="353"/>
      <c r="P876" s="353"/>
      <c r="Q876" s="353"/>
      <c r="R876" s="353"/>
      <c r="S876" s="353"/>
      <c r="T876" s="353"/>
      <c r="U876" s="353"/>
      <c r="V876" s="353"/>
      <c r="W876" s="353"/>
      <c r="X876" s="353"/>
      <c r="Y876" s="353"/>
      <c r="Z876" s="353"/>
      <c r="AA876" s="353"/>
      <c r="AB876" s="353"/>
      <c r="AC876" s="353"/>
      <c r="AD876" s="353"/>
      <c r="AE876" s="353"/>
      <c r="AF876" s="353"/>
      <c r="AG876" s="353"/>
      <c r="AH876" s="353"/>
      <c r="AI876" s="353"/>
      <c r="AJ876" s="353"/>
      <c r="AK876" s="353"/>
      <c r="AL876" s="353"/>
    </row>
    <row r="877" spans="1:38" s="153" customFormat="1" ht="12.5" x14ac:dyDescent="0.25">
      <c r="A877" s="355"/>
      <c r="L877" s="353"/>
      <c r="M877" s="353"/>
      <c r="N877" s="353"/>
      <c r="O877" s="353"/>
      <c r="P877" s="353"/>
      <c r="Q877" s="353"/>
      <c r="R877" s="353"/>
      <c r="S877" s="353"/>
      <c r="T877" s="353"/>
      <c r="U877" s="353"/>
      <c r="V877" s="353"/>
      <c r="W877" s="353"/>
      <c r="X877" s="353"/>
      <c r="Y877" s="353"/>
      <c r="Z877" s="353"/>
      <c r="AA877" s="353"/>
      <c r="AB877" s="353"/>
      <c r="AC877" s="353"/>
      <c r="AD877" s="353"/>
      <c r="AE877" s="353"/>
      <c r="AF877" s="353"/>
      <c r="AG877" s="353"/>
      <c r="AH877" s="353"/>
      <c r="AI877" s="353"/>
      <c r="AJ877" s="353"/>
      <c r="AK877" s="353"/>
      <c r="AL877" s="353"/>
    </row>
    <row r="878" spans="1:38" s="153" customFormat="1" ht="12.5" x14ac:dyDescent="0.25">
      <c r="A878" s="355"/>
      <c r="L878" s="353"/>
      <c r="M878" s="353"/>
      <c r="N878" s="353"/>
      <c r="O878" s="353"/>
      <c r="P878" s="353"/>
      <c r="Q878" s="353"/>
      <c r="R878" s="353"/>
      <c r="S878" s="353"/>
      <c r="T878" s="353"/>
      <c r="U878" s="353"/>
      <c r="V878" s="353"/>
      <c r="W878" s="353"/>
      <c r="X878" s="353"/>
      <c r="Y878" s="353"/>
      <c r="Z878" s="353"/>
      <c r="AA878" s="353"/>
      <c r="AB878" s="353"/>
      <c r="AC878" s="353"/>
      <c r="AD878" s="353"/>
      <c r="AE878" s="353"/>
      <c r="AF878" s="353"/>
      <c r="AG878" s="353"/>
      <c r="AH878" s="353"/>
      <c r="AI878" s="353"/>
      <c r="AJ878" s="353"/>
      <c r="AK878" s="353"/>
      <c r="AL878" s="353"/>
    </row>
    <row r="879" spans="1:38" s="153" customFormat="1" ht="12.5" x14ac:dyDescent="0.25">
      <c r="A879" s="355"/>
      <c r="L879" s="353"/>
      <c r="M879" s="353"/>
      <c r="N879" s="353"/>
      <c r="O879" s="353"/>
      <c r="P879" s="353"/>
      <c r="Q879" s="353"/>
      <c r="R879" s="353"/>
      <c r="S879" s="353"/>
      <c r="T879" s="353"/>
      <c r="U879" s="353"/>
      <c r="V879" s="353"/>
      <c r="W879" s="353"/>
      <c r="X879" s="353"/>
      <c r="Y879" s="353"/>
      <c r="Z879" s="353"/>
      <c r="AA879" s="353"/>
      <c r="AB879" s="353"/>
      <c r="AC879" s="353"/>
      <c r="AD879" s="353"/>
      <c r="AE879" s="353"/>
      <c r="AF879" s="353"/>
      <c r="AG879" s="353"/>
      <c r="AH879" s="353"/>
      <c r="AI879" s="353"/>
      <c r="AJ879" s="353"/>
      <c r="AK879" s="353"/>
      <c r="AL879" s="353"/>
    </row>
    <row r="880" spans="1:38" s="153" customFormat="1" ht="12.5" x14ac:dyDescent="0.25">
      <c r="A880" s="355"/>
      <c r="L880" s="353"/>
      <c r="M880" s="353"/>
      <c r="N880" s="353"/>
      <c r="O880" s="353"/>
      <c r="P880" s="353"/>
      <c r="Q880" s="353"/>
      <c r="R880" s="353"/>
      <c r="S880" s="353"/>
      <c r="T880" s="353"/>
      <c r="U880" s="353"/>
      <c r="V880" s="353"/>
      <c r="W880" s="353"/>
      <c r="X880" s="353"/>
      <c r="Y880" s="353"/>
      <c r="Z880" s="353"/>
      <c r="AA880" s="353"/>
      <c r="AB880" s="353"/>
      <c r="AC880" s="353"/>
      <c r="AD880" s="353"/>
      <c r="AE880" s="353"/>
      <c r="AF880" s="353"/>
      <c r="AG880" s="353"/>
      <c r="AH880" s="353"/>
      <c r="AI880" s="353"/>
      <c r="AJ880" s="353"/>
      <c r="AK880" s="353"/>
      <c r="AL880" s="353"/>
    </row>
    <row r="881" spans="1:38" s="153" customFormat="1" ht="12.5" x14ac:dyDescent="0.25">
      <c r="A881" s="355"/>
      <c r="L881" s="353"/>
      <c r="M881" s="353"/>
      <c r="N881" s="353"/>
      <c r="O881" s="353"/>
      <c r="P881" s="353"/>
      <c r="Q881" s="353"/>
      <c r="R881" s="353"/>
      <c r="S881" s="353"/>
      <c r="T881" s="353"/>
      <c r="U881" s="353"/>
      <c r="V881" s="353"/>
      <c r="W881" s="353"/>
      <c r="X881" s="353"/>
      <c r="Y881" s="353"/>
      <c r="Z881" s="353"/>
      <c r="AA881" s="353"/>
      <c r="AB881" s="353"/>
      <c r="AC881" s="353"/>
      <c r="AD881" s="353"/>
      <c r="AE881" s="353"/>
      <c r="AF881" s="353"/>
      <c r="AG881" s="353"/>
      <c r="AH881" s="353"/>
      <c r="AI881" s="353"/>
      <c r="AJ881" s="353"/>
      <c r="AK881" s="353"/>
      <c r="AL881" s="353"/>
    </row>
    <row r="882" spans="1:38" s="153" customFormat="1" ht="12.5" x14ac:dyDescent="0.25">
      <c r="A882" s="355"/>
      <c r="L882" s="353"/>
      <c r="M882" s="353"/>
      <c r="N882" s="353"/>
      <c r="O882" s="353"/>
      <c r="P882" s="353"/>
      <c r="Q882" s="353"/>
      <c r="R882" s="353"/>
      <c r="S882" s="353"/>
      <c r="T882" s="353"/>
      <c r="U882" s="353"/>
      <c r="V882" s="353"/>
      <c r="W882" s="353"/>
      <c r="X882" s="353"/>
      <c r="Y882" s="353"/>
      <c r="Z882" s="353"/>
      <c r="AA882" s="353"/>
      <c r="AB882" s="353"/>
      <c r="AC882" s="353"/>
      <c r="AD882" s="353"/>
      <c r="AE882" s="353"/>
      <c r="AF882" s="353"/>
      <c r="AG882" s="353"/>
      <c r="AH882" s="353"/>
      <c r="AI882" s="353"/>
      <c r="AJ882" s="353"/>
      <c r="AK882" s="353"/>
      <c r="AL882" s="353"/>
    </row>
    <row r="883" spans="1:38" s="153" customFormat="1" ht="12.5" x14ac:dyDescent="0.25">
      <c r="A883" s="355"/>
      <c r="L883" s="353"/>
      <c r="M883" s="353"/>
      <c r="N883" s="353"/>
      <c r="O883" s="353"/>
      <c r="P883" s="353"/>
      <c r="Q883" s="353"/>
      <c r="R883" s="353"/>
      <c r="S883" s="353"/>
      <c r="T883" s="353"/>
      <c r="U883" s="353"/>
      <c r="V883" s="353"/>
      <c r="W883" s="353"/>
      <c r="X883" s="353"/>
      <c r="Y883" s="353"/>
      <c r="Z883" s="353"/>
      <c r="AA883" s="353"/>
      <c r="AB883" s="353"/>
      <c r="AC883" s="353"/>
      <c r="AD883" s="353"/>
      <c r="AE883" s="353"/>
      <c r="AF883" s="353"/>
      <c r="AG883" s="353"/>
      <c r="AH883" s="353"/>
      <c r="AI883" s="353"/>
      <c r="AJ883" s="353"/>
      <c r="AK883" s="353"/>
      <c r="AL883" s="353"/>
    </row>
    <row r="884" spans="1:38" s="153" customFormat="1" ht="12.5" x14ac:dyDescent="0.25">
      <c r="A884" s="355"/>
      <c r="L884" s="353"/>
      <c r="M884" s="353"/>
      <c r="N884" s="353"/>
      <c r="O884" s="353"/>
      <c r="P884" s="353"/>
      <c r="Q884" s="353"/>
      <c r="R884" s="353"/>
      <c r="S884" s="353"/>
      <c r="T884" s="353"/>
      <c r="U884" s="353"/>
      <c r="V884" s="353"/>
      <c r="W884" s="353"/>
      <c r="X884" s="353"/>
      <c r="Y884" s="353"/>
      <c r="Z884" s="353"/>
      <c r="AA884" s="353"/>
      <c r="AB884" s="353"/>
      <c r="AC884" s="353"/>
      <c r="AD884" s="353"/>
      <c r="AE884" s="353"/>
      <c r="AF884" s="353"/>
      <c r="AG884" s="353"/>
      <c r="AH884" s="353"/>
      <c r="AI884" s="353"/>
      <c r="AJ884" s="353"/>
      <c r="AK884" s="353"/>
      <c r="AL884" s="353"/>
    </row>
    <row r="885" spans="1:38" s="153" customFormat="1" ht="12.5" x14ac:dyDescent="0.25">
      <c r="A885" s="355"/>
      <c r="L885" s="353"/>
      <c r="M885" s="353"/>
      <c r="N885" s="353"/>
      <c r="O885" s="353"/>
      <c r="P885" s="353"/>
      <c r="Q885" s="353"/>
      <c r="R885" s="353"/>
      <c r="S885" s="353"/>
      <c r="T885" s="353"/>
      <c r="U885" s="353"/>
      <c r="V885" s="353"/>
      <c r="W885" s="353"/>
      <c r="X885" s="353"/>
      <c r="Y885" s="353"/>
      <c r="Z885" s="353"/>
      <c r="AA885" s="353"/>
      <c r="AB885" s="353"/>
      <c r="AC885" s="353"/>
      <c r="AD885" s="353"/>
      <c r="AE885" s="353"/>
      <c r="AF885" s="353"/>
      <c r="AG885" s="353"/>
      <c r="AH885" s="353"/>
      <c r="AI885" s="353"/>
      <c r="AJ885" s="353"/>
      <c r="AK885" s="353"/>
      <c r="AL885" s="353"/>
    </row>
    <row r="886" spans="1:38" s="153" customFormat="1" ht="12.5" x14ac:dyDescent="0.25">
      <c r="A886" s="355"/>
      <c r="L886" s="353"/>
      <c r="M886" s="353"/>
      <c r="N886" s="353"/>
      <c r="O886" s="353"/>
      <c r="P886" s="353"/>
      <c r="Q886" s="353"/>
      <c r="R886" s="353"/>
      <c r="S886" s="353"/>
      <c r="T886" s="353"/>
      <c r="U886" s="353"/>
      <c r="V886" s="353"/>
      <c r="W886" s="353"/>
      <c r="X886" s="353"/>
      <c r="Y886" s="353"/>
      <c r="Z886" s="353"/>
      <c r="AA886" s="353"/>
      <c r="AB886" s="353"/>
      <c r="AC886" s="353"/>
      <c r="AD886" s="353"/>
      <c r="AE886" s="353"/>
      <c r="AF886" s="353"/>
      <c r="AG886" s="353"/>
      <c r="AH886" s="353"/>
      <c r="AI886" s="353"/>
      <c r="AJ886" s="353"/>
      <c r="AK886" s="353"/>
      <c r="AL886" s="353"/>
    </row>
    <row r="887" spans="1:38" s="153" customFormat="1" ht="12.5" x14ac:dyDescent="0.25">
      <c r="A887" s="355"/>
      <c r="L887" s="353"/>
      <c r="M887" s="353"/>
      <c r="N887" s="353"/>
      <c r="O887" s="353"/>
      <c r="P887" s="353"/>
      <c r="Q887" s="353"/>
      <c r="R887" s="353"/>
      <c r="S887" s="353"/>
      <c r="T887" s="353"/>
      <c r="U887" s="353"/>
      <c r="V887" s="353"/>
      <c r="W887" s="353"/>
      <c r="X887" s="353"/>
      <c r="Y887" s="353"/>
      <c r="Z887" s="353"/>
      <c r="AA887" s="353"/>
      <c r="AB887" s="353"/>
      <c r="AC887" s="353"/>
      <c r="AD887" s="353"/>
      <c r="AE887" s="353"/>
      <c r="AF887" s="353"/>
      <c r="AG887" s="353"/>
      <c r="AH887" s="353"/>
      <c r="AI887" s="353"/>
      <c r="AJ887" s="353"/>
      <c r="AK887" s="353"/>
      <c r="AL887" s="353"/>
    </row>
    <row r="888" spans="1:38" s="153" customFormat="1" ht="12.5" x14ac:dyDescent="0.25">
      <c r="A888" s="355"/>
      <c r="L888" s="353"/>
      <c r="M888" s="353"/>
      <c r="N888" s="353"/>
      <c r="O888" s="353"/>
      <c r="P888" s="353"/>
      <c r="Q888" s="353"/>
      <c r="R888" s="353"/>
      <c r="S888" s="353"/>
      <c r="T888" s="353"/>
      <c r="U888" s="353"/>
      <c r="V888" s="353"/>
      <c r="W888" s="353"/>
      <c r="X888" s="353"/>
      <c r="Y888" s="353"/>
      <c r="Z888" s="353"/>
      <c r="AA888" s="353"/>
      <c r="AB888" s="353"/>
      <c r="AC888" s="353"/>
      <c r="AD888" s="353"/>
      <c r="AE888" s="353"/>
      <c r="AF888" s="353"/>
      <c r="AG888" s="353"/>
      <c r="AH888" s="353"/>
      <c r="AI888" s="353"/>
      <c r="AJ888" s="353"/>
      <c r="AK888" s="353"/>
      <c r="AL888" s="353"/>
    </row>
    <row r="889" spans="1:38" s="153" customFormat="1" ht="12.5" x14ac:dyDescent="0.25">
      <c r="A889" s="355"/>
      <c r="L889" s="353"/>
      <c r="M889" s="353"/>
      <c r="N889" s="353"/>
      <c r="O889" s="353"/>
      <c r="P889" s="353"/>
      <c r="Q889" s="353"/>
      <c r="R889" s="353"/>
      <c r="S889" s="353"/>
      <c r="T889" s="353"/>
      <c r="U889" s="353"/>
      <c r="V889" s="353"/>
      <c r="W889" s="353"/>
      <c r="X889" s="353"/>
      <c r="Y889" s="353"/>
      <c r="Z889" s="353"/>
      <c r="AA889" s="353"/>
      <c r="AB889" s="353"/>
      <c r="AC889" s="353"/>
      <c r="AD889" s="353"/>
      <c r="AE889" s="353"/>
      <c r="AF889" s="353"/>
      <c r="AG889" s="353"/>
      <c r="AH889" s="353"/>
      <c r="AI889" s="353"/>
      <c r="AJ889" s="353"/>
      <c r="AK889" s="353"/>
      <c r="AL889" s="353"/>
    </row>
    <row r="890" spans="1:38" s="153" customFormat="1" ht="12.5" x14ac:dyDescent="0.25">
      <c r="A890" s="355"/>
      <c r="L890" s="353"/>
      <c r="M890" s="353"/>
      <c r="N890" s="353"/>
      <c r="O890" s="353"/>
      <c r="P890" s="353"/>
      <c r="Q890" s="353"/>
      <c r="R890" s="353"/>
      <c r="S890" s="353"/>
      <c r="T890" s="353"/>
      <c r="U890" s="353"/>
      <c r="V890" s="353"/>
      <c r="W890" s="353"/>
      <c r="X890" s="353"/>
      <c r="Y890" s="353"/>
      <c r="Z890" s="353"/>
      <c r="AA890" s="353"/>
      <c r="AB890" s="353"/>
      <c r="AC890" s="353"/>
      <c r="AD890" s="353"/>
      <c r="AE890" s="353"/>
      <c r="AF890" s="353"/>
      <c r="AG890" s="353"/>
      <c r="AH890" s="353"/>
      <c r="AI890" s="353"/>
      <c r="AJ890" s="353"/>
      <c r="AK890" s="353"/>
      <c r="AL890" s="353"/>
    </row>
    <row r="891" spans="1:38" s="153" customFormat="1" ht="12.5" x14ac:dyDescent="0.25">
      <c r="A891" s="355"/>
      <c r="L891" s="353"/>
      <c r="M891" s="353"/>
      <c r="N891" s="353"/>
      <c r="O891" s="353"/>
      <c r="P891" s="353"/>
      <c r="Q891" s="353"/>
      <c r="R891" s="353"/>
      <c r="S891" s="353"/>
      <c r="T891" s="353"/>
      <c r="U891" s="353"/>
      <c r="V891" s="353"/>
      <c r="W891" s="353"/>
      <c r="X891" s="353"/>
      <c r="Y891" s="353"/>
      <c r="Z891" s="353"/>
      <c r="AA891" s="353"/>
      <c r="AB891" s="353"/>
      <c r="AC891" s="353"/>
      <c r="AD891" s="353"/>
      <c r="AE891" s="353"/>
      <c r="AF891" s="353"/>
      <c r="AG891" s="353"/>
      <c r="AH891" s="353"/>
      <c r="AI891" s="353"/>
      <c r="AJ891" s="353"/>
      <c r="AK891" s="353"/>
      <c r="AL891" s="353"/>
    </row>
    <row r="892" spans="1:38" s="153" customFormat="1" ht="12.5" x14ac:dyDescent="0.25">
      <c r="A892" s="355"/>
      <c r="L892" s="353"/>
      <c r="M892" s="353"/>
      <c r="N892" s="353"/>
      <c r="O892" s="353"/>
      <c r="P892" s="353"/>
      <c r="Q892" s="353"/>
      <c r="R892" s="353"/>
      <c r="S892" s="353"/>
      <c r="T892" s="353"/>
      <c r="U892" s="353"/>
      <c r="V892" s="353"/>
      <c r="W892" s="353"/>
      <c r="X892" s="353"/>
      <c r="Y892" s="353"/>
      <c r="Z892" s="353"/>
      <c r="AA892" s="353"/>
      <c r="AB892" s="353"/>
      <c r="AC892" s="353"/>
      <c r="AD892" s="353"/>
      <c r="AE892" s="353"/>
      <c r="AF892" s="353"/>
      <c r="AG892" s="353"/>
      <c r="AH892" s="353"/>
      <c r="AI892" s="353"/>
      <c r="AJ892" s="353"/>
      <c r="AK892" s="353"/>
      <c r="AL892" s="353"/>
    </row>
    <row r="893" spans="1:38" s="153" customFormat="1" ht="12.5" x14ac:dyDescent="0.25">
      <c r="A893" s="355"/>
      <c r="L893" s="353"/>
      <c r="M893" s="353"/>
      <c r="N893" s="353"/>
      <c r="O893" s="353"/>
      <c r="P893" s="353"/>
      <c r="Q893" s="353"/>
      <c r="R893" s="353"/>
      <c r="S893" s="353"/>
      <c r="T893" s="353"/>
      <c r="U893" s="353"/>
      <c r="V893" s="353"/>
      <c r="W893" s="353"/>
      <c r="X893" s="353"/>
      <c r="Y893" s="353"/>
      <c r="Z893" s="353"/>
      <c r="AA893" s="353"/>
      <c r="AB893" s="353"/>
      <c r="AC893" s="353"/>
      <c r="AD893" s="353"/>
      <c r="AE893" s="353"/>
      <c r="AF893" s="353"/>
      <c r="AG893" s="353"/>
      <c r="AH893" s="353"/>
      <c r="AI893" s="353"/>
      <c r="AJ893" s="353"/>
      <c r="AK893" s="353"/>
      <c r="AL893" s="353"/>
    </row>
    <row r="894" spans="1:38" s="153" customFormat="1" ht="12.5" x14ac:dyDescent="0.25">
      <c r="A894" s="355"/>
      <c r="L894" s="353"/>
      <c r="M894" s="353"/>
      <c r="N894" s="353"/>
      <c r="O894" s="353"/>
      <c r="P894" s="353"/>
      <c r="Q894" s="353"/>
      <c r="R894" s="353"/>
      <c r="S894" s="353"/>
      <c r="T894" s="353"/>
      <c r="U894" s="353"/>
      <c r="V894" s="353"/>
      <c r="W894" s="353"/>
      <c r="X894" s="353"/>
      <c r="Y894" s="353"/>
      <c r="Z894" s="353"/>
      <c r="AA894" s="353"/>
      <c r="AB894" s="353"/>
      <c r="AC894" s="353"/>
      <c r="AD894" s="353"/>
      <c r="AE894" s="353"/>
      <c r="AF894" s="353"/>
      <c r="AG894" s="353"/>
      <c r="AH894" s="353"/>
      <c r="AI894" s="353"/>
      <c r="AJ894" s="353"/>
      <c r="AK894" s="353"/>
      <c r="AL894" s="353"/>
    </row>
    <row r="895" spans="1:38" s="153" customFormat="1" ht="12.5" x14ac:dyDescent="0.25">
      <c r="A895" s="355"/>
      <c r="L895" s="353"/>
      <c r="M895" s="353"/>
      <c r="N895" s="353"/>
      <c r="O895" s="353"/>
      <c r="P895" s="353"/>
      <c r="Q895" s="353"/>
      <c r="R895" s="353"/>
      <c r="S895" s="353"/>
      <c r="T895" s="353"/>
      <c r="U895" s="353"/>
      <c r="V895" s="353"/>
      <c r="W895" s="353"/>
      <c r="X895" s="353"/>
      <c r="Y895" s="353"/>
      <c r="Z895" s="353"/>
      <c r="AA895" s="353"/>
      <c r="AB895" s="353"/>
      <c r="AC895" s="353"/>
      <c r="AD895" s="353"/>
      <c r="AE895" s="353"/>
      <c r="AF895" s="353"/>
      <c r="AG895" s="353"/>
      <c r="AH895" s="353"/>
      <c r="AI895" s="353"/>
      <c r="AJ895" s="353"/>
      <c r="AK895" s="353"/>
      <c r="AL895" s="353"/>
    </row>
    <row r="896" spans="1:38" s="153" customFormat="1" ht="12.5" x14ac:dyDescent="0.25">
      <c r="A896" s="355"/>
      <c r="L896" s="353"/>
      <c r="M896" s="353"/>
      <c r="N896" s="353"/>
      <c r="O896" s="353"/>
      <c r="P896" s="353"/>
      <c r="Q896" s="353"/>
      <c r="R896" s="353"/>
      <c r="S896" s="353"/>
      <c r="T896" s="353"/>
      <c r="U896" s="353"/>
      <c r="V896" s="353"/>
      <c r="W896" s="353"/>
      <c r="X896" s="353"/>
      <c r="Y896" s="353"/>
      <c r="Z896" s="353"/>
      <c r="AA896" s="353"/>
      <c r="AB896" s="353"/>
      <c r="AC896" s="353"/>
      <c r="AD896" s="353"/>
      <c r="AE896" s="353"/>
      <c r="AF896" s="353"/>
      <c r="AG896" s="353"/>
      <c r="AH896" s="353"/>
      <c r="AI896" s="353"/>
      <c r="AJ896" s="353"/>
      <c r="AK896" s="353"/>
      <c r="AL896" s="353"/>
    </row>
    <row r="897" spans="1:38" s="153" customFormat="1" ht="12.5" x14ac:dyDescent="0.25">
      <c r="A897" s="355"/>
      <c r="L897" s="353"/>
      <c r="M897" s="353"/>
      <c r="N897" s="353"/>
      <c r="O897" s="353"/>
      <c r="P897" s="353"/>
      <c r="Q897" s="353"/>
      <c r="R897" s="353"/>
      <c r="S897" s="353"/>
      <c r="T897" s="353"/>
      <c r="U897" s="353"/>
      <c r="V897" s="353"/>
      <c r="W897" s="353"/>
      <c r="X897" s="353"/>
      <c r="Y897" s="353"/>
      <c r="Z897" s="353"/>
      <c r="AA897" s="353"/>
      <c r="AB897" s="353"/>
      <c r="AC897" s="353"/>
      <c r="AD897" s="353"/>
      <c r="AE897" s="353"/>
      <c r="AF897" s="353"/>
      <c r="AG897" s="353"/>
      <c r="AH897" s="353"/>
      <c r="AI897" s="353"/>
      <c r="AJ897" s="353"/>
      <c r="AK897" s="353"/>
      <c r="AL897" s="353"/>
    </row>
    <row r="898" spans="1:38" s="153" customFormat="1" ht="12.5" x14ac:dyDescent="0.25">
      <c r="A898" s="355"/>
      <c r="L898" s="353"/>
      <c r="M898" s="353"/>
      <c r="N898" s="353"/>
      <c r="O898" s="353"/>
      <c r="P898" s="353"/>
      <c r="Q898" s="353"/>
      <c r="R898" s="353"/>
      <c r="S898" s="353"/>
      <c r="T898" s="353"/>
      <c r="U898" s="353"/>
      <c r="V898" s="353"/>
      <c r="W898" s="353"/>
      <c r="X898" s="353"/>
      <c r="Y898" s="353"/>
      <c r="Z898" s="353"/>
      <c r="AA898" s="353"/>
      <c r="AB898" s="353"/>
      <c r="AC898" s="353"/>
      <c r="AD898" s="353"/>
      <c r="AE898" s="353"/>
      <c r="AF898" s="353"/>
      <c r="AG898" s="353"/>
      <c r="AH898" s="353"/>
      <c r="AI898" s="353"/>
      <c r="AJ898" s="353"/>
      <c r="AK898" s="353"/>
      <c r="AL898" s="353"/>
    </row>
    <row r="899" spans="1:38" s="153" customFormat="1" ht="12.5" x14ac:dyDescent="0.25">
      <c r="A899" s="355"/>
      <c r="L899" s="353"/>
      <c r="M899" s="353"/>
      <c r="N899" s="353"/>
      <c r="O899" s="353"/>
      <c r="P899" s="353"/>
      <c r="Q899" s="353"/>
      <c r="R899" s="353"/>
      <c r="S899" s="353"/>
      <c r="T899" s="353"/>
      <c r="U899" s="353"/>
      <c r="V899" s="353"/>
      <c r="W899" s="353"/>
      <c r="X899" s="353"/>
      <c r="Y899" s="353"/>
      <c r="Z899" s="353"/>
      <c r="AA899" s="353"/>
      <c r="AB899" s="353"/>
      <c r="AC899" s="353"/>
      <c r="AD899" s="353"/>
      <c r="AE899" s="353"/>
      <c r="AF899" s="353"/>
      <c r="AG899" s="353"/>
      <c r="AH899" s="353"/>
      <c r="AI899" s="353"/>
      <c r="AJ899" s="353"/>
      <c r="AK899" s="353"/>
      <c r="AL899" s="353"/>
    </row>
    <row r="900" spans="1:38" s="153" customFormat="1" ht="12.5" x14ac:dyDescent="0.25">
      <c r="A900" s="355"/>
      <c r="L900" s="353"/>
      <c r="M900" s="353"/>
      <c r="N900" s="353"/>
      <c r="O900" s="353"/>
      <c r="P900" s="353"/>
      <c r="Q900" s="353"/>
      <c r="R900" s="353"/>
      <c r="S900" s="353"/>
      <c r="T900" s="353"/>
      <c r="U900" s="353"/>
      <c r="V900" s="353"/>
      <c r="W900" s="353"/>
      <c r="X900" s="353"/>
      <c r="Y900" s="353"/>
      <c r="Z900" s="353"/>
      <c r="AA900" s="353"/>
      <c r="AB900" s="353"/>
      <c r="AC900" s="353"/>
      <c r="AD900" s="353"/>
      <c r="AE900" s="353"/>
      <c r="AF900" s="353"/>
      <c r="AG900" s="353"/>
      <c r="AH900" s="353"/>
      <c r="AI900" s="353"/>
      <c r="AJ900" s="353"/>
      <c r="AK900" s="353"/>
      <c r="AL900" s="353"/>
    </row>
    <row r="901" spans="1:38" s="153" customFormat="1" ht="12.5" x14ac:dyDescent="0.25">
      <c r="A901" s="355"/>
      <c r="L901" s="353"/>
      <c r="M901" s="353"/>
      <c r="N901" s="353"/>
      <c r="O901" s="353"/>
      <c r="P901" s="353"/>
      <c r="Q901" s="353"/>
      <c r="R901" s="353"/>
      <c r="S901" s="353"/>
      <c r="T901" s="353"/>
      <c r="U901" s="353"/>
      <c r="V901" s="353"/>
      <c r="W901" s="353"/>
      <c r="X901" s="353"/>
      <c r="Y901" s="353"/>
      <c r="Z901" s="353"/>
      <c r="AA901" s="353"/>
      <c r="AB901" s="353"/>
      <c r="AC901" s="353"/>
      <c r="AD901" s="353"/>
      <c r="AE901" s="353"/>
      <c r="AF901" s="353"/>
      <c r="AG901" s="353"/>
      <c r="AH901" s="353"/>
      <c r="AI901" s="353"/>
      <c r="AJ901" s="353"/>
      <c r="AK901" s="353"/>
      <c r="AL901" s="353"/>
    </row>
    <row r="902" spans="1:38" s="153" customFormat="1" ht="12.5" x14ac:dyDescent="0.25">
      <c r="A902" s="355"/>
      <c r="L902" s="353"/>
      <c r="M902" s="353"/>
      <c r="N902" s="353"/>
      <c r="O902" s="353"/>
      <c r="P902" s="353"/>
      <c r="Q902" s="353"/>
      <c r="R902" s="353"/>
      <c r="S902" s="353"/>
      <c r="T902" s="353"/>
      <c r="U902" s="353"/>
      <c r="V902" s="353"/>
      <c r="W902" s="353"/>
      <c r="X902" s="353"/>
      <c r="Y902" s="353"/>
      <c r="Z902" s="353"/>
      <c r="AA902" s="353"/>
      <c r="AB902" s="353"/>
      <c r="AC902" s="353"/>
      <c r="AD902" s="353"/>
      <c r="AE902" s="353"/>
      <c r="AF902" s="353"/>
      <c r="AG902" s="353"/>
      <c r="AH902" s="353"/>
      <c r="AI902" s="353"/>
      <c r="AJ902" s="353"/>
      <c r="AK902" s="353"/>
      <c r="AL902" s="353"/>
    </row>
    <row r="903" spans="1:38" s="153" customFormat="1" ht="12.5" x14ac:dyDescent="0.25">
      <c r="A903" s="355"/>
      <c r="L903" s="353"/>
      <c r="M903" s="353"/>
      <c r="N903" s="353"/>
      <c r="O903" s="353"/>
      <c r="P903" s="353"/>
      <c r="Q903" s="353"/>
      <c r="R903" s="353"/>
      <c r="S903" s="353"/>
      <c r="T903" s="353"/>
      <c r="U903" s="353"/>
      <c r="V903" s="353"/>
      <c r="W903" s="353"/>
      <c r="X903" s="353"/>
      <c r="Y903" s="353"/>
      <c r="Z903" s="353"/>
      <c r="AA903" s="353"/>
      <c r="AB903" s="353"/>
      <c r="AC903" s="353"/>
      <c r="AD903" s="353"/>
      <c r="AE903" s="353"/>
      <c r="AF903" s="353"/>
      <c r="AG903" s="353"/>
      <c r="AH903" s="353"/>
      <c r="AI903" s="353"/>
      <c r="AJ903" s="353"/>
      <c r="AK903" s="353"/>
      <c r="AL903" s="353"/>
    </row>
    <row r="904" spans="1:38" s="153" customFormat="1" ht="12.5" x14ac:dyDescent="0.25">
      <c r="A904" s="355"/>
      <c r="L904" s="353"/>
      <c r="M904" s="353"/>
      <c r="N904" s="353"/>
      <c r="O904" s="353"/>
      <c r="P904" s="353"/>
      <c r="Q904" s="353"/>
      <c r="R904" s="353"/>
      <c r="S904" s="353"/>
      <c r="T904" s="353"/>
      <c r="U904" s="353"/>
      <c r="V904" s="353"/>
      <c r="W904" s="353"/>
      <c r="X904" s="353"/>
      <c r="Y904" s="353"/>
      <c r="Z904" s="353"/>
      <c r="AA904" s="353"/>
      <c r="AB904" s="353"/>
      <c r="AC904" s="353"/>
      <c r="AD904" s="353"/>
      <c r="AE904" s="353"/>
      <c r="AF904" s="353"/>
      <c r="AG904" s="353"/>
      <c r="AH904" s="353"/>
      <c r="AI904" s="353"/>
      <c r="AJ904" s="353"/>
      <c r="AK904" s="353"/>
      <c r="AL904" s="353"/>
    </row>
    <row r="905" spans="1:38" s="153" customFormat="1" ht="12.5" x14ac:dyDescent="0.25">
      <c r="A905" s="355"/>
      <c r="L905" s="353"/>
      <c r="M905" s="353"/>
      <c r="N905" s="353"/>
      <c r="O905" s="353"/>
      <c r="P905" s="353"/>
      <c r="Q905" s="353"/>
      <c r="R905" s="353"/>
      <c r="S905" s="353"/>
      <c r="T905" s="353"/>
      <c r="U905" s="353"/>
      <c r="V905" s="353"/>
      <c r="W905" s="353"/>
      <c r="X905" s="353"/>
      <c r="Y905" s="353"/>
      <c r="Z905" s="353"/>
      <c r="AA905" s="353"/>
      <c r="AB905" s="353"/>
      <c r="AC905" s="353"/>
      <c r="AD905" s="353"/>
      <c r="AE905" s="353"/>
      <c r="AF905" s="353"/>
      <c r="AG905" s="353"/>
      <c r="AH905" s="353"/>
      <c r="AI905" s="353"/>
      <c r="AJ905" s="353"/>
      <c r="AK905" s="353"/>
      <c r="AL905" s="353"/>
    </row>
    <row r="906" spans="1:38" s="153" customFormat="1" ht="12.5" x14ac:dyDescent="0.25">
      <c r="A906" s="355"/>
      <c r="L906" s="353"/>
      <c r="M906" s="353"/>
      <c r="N906" s="353"/>
      <c r="O906" s="353"/>
      <c r="P906" s="353"/>
      <c r="Q906" s="353"/>
      <c r="R906" s="353"/>
      <c r="S906" s="353"/>
      <c r="T906" s="353"/>
      <c r="U906" s="353"/>
      <c r="V906" s="353"/>
      <c r="W906" s="353"/>
      <c r="X906" s="353"/>
      <c r="Y906" s="353"/>
      <c r="Z906" s="353"/>
      <c r="AA906" s="353"/>
      <c r="AB906" s="353"/>
      <c r="AC906" s="353"/>
      <c r="AD906" s="353"/>
      <c r="AE906" s="353"/>
      <c r="AF906" s="353"/>
      <c r="AG906" s="353"/>
      <c r="AH906" s="353"/>
      <c r="AI906" s="353"/>
      <c r="AJ906" s="353"/>
      <c r="AK906" s="353"/>
      <c r="AL906" s="353"/>
    </row>
    <row r="907" spans="1:38" s="153" customFormat="1" ht="12.5" x14ac:dyDescent="0.25">
      <c r="A907" s="355"/>
      <c r="L907" s="353"/>
      <c r="M907" s="353"/>
      <c r="N907" s="353"/>
      <c r="O907" s="353"/>
      <c r="P907" s="353"/>
      <c r="Q907" s="353"/>
      <c r="R907" s="353"/>
      <c r="S907" s="353"/>
      <c r="T907" s="353"/>
      <c r="U907" s="353"/>
      <c r="V907" s="353"/>
      <c r="W907" s="353"/>
      <c r="X907" s="353"/>
      <c r="Y907" s="353"/>
      <c r="Z907" s="353"/>
      <c r="AA907" s="353"/>
      <c r="AB907" s="353"/>
      <c r="AC907" s="353"/>
      <c r="AD907" s="353"/>
      <c r="AE907" s="353"/>
      <c r="AF907" s="353"/>
      <c r="AG907" s="353"/>
      <c r="AH907" s="353"/>
      <c r="AI907" s="353"/>
      <c r="AJ907" s="353"/>
      <c r="AK907" s="353"/>
      <c r="AL907" s="353"/>
    </row>
    <row r="908" spans="1:38" s="153" customFormat="1" ht="12.5" x14ac:dyDescent="0.25">
      <c r="A908" s="355"/>
      <c r="L908" s="353"/>
      <c r="M908" s="353"/>
      <c r="N908" s="353"/>
      <c r="O908" s="353"/>
      <c r="P908" s="353"/>
      <c r="Q908" s="353"/>
      <c r="R908" s="353"/>
      <c r="S908" s="353"/>
      <c r="T908" s="353"/>
      <c r="U908" s="353"/>
      <c r="V908" s="353"/>
      <c r="W908" s="353"/>
      <c r="X908" s="353"/>
      <c r="Y908" s="353"/>
      <c r="Z908" s="353"/>
      <c r="AA908" s="353"/>
      <c r="AB908" s="353"/>
      <c r="AC908" s="353"/>
      <c r="AD908" s="353"/>
      <c r="AE908" s="353"/>
      <c r="AF908" s="353"/>
      <c r="AG908" s="353"/>
      <c r="AH908" s="353"/>
      <c r="AI908" s="353"/>
      <c r="AJ908" s="353"/>
      <c r="AK908" s="353"/>
      <c r="AL908" s="353"/>
    </row>
    <row r="909" spans="1:38" s="153" customFormat="1" ht="12.5" x14ac:dyDescent="0.25">
      <c r="A909" s="355"/>
      <c r="L909" s="353"/>
      <c r="M909" s="353"/>
      <c r="N909" s="353"/>
      <c r="O909" s="353"/>
      <c r="P909" s="353"/>
      <c r="Q909" s="353"/>
      <c r="R909" s="353"/>
      <c r="S909" s="353"/>
      <c r="T909" s="353"/>
      <c r="U909" s="353"/>
      <c r="V909" s="353"/>
      <c r="W909" s="353"/>
      <c r="X909" s="353"/>
      <c r="Y909" s="353"/>
      <c r="Z909" s="353"/>
      <c r="AA909" s="353"/>
      <c r="AB909" s="353"/>
      <c r="AC909" s="353"/>
      <c r="AD909" s="353"/>
      <c r="AE909" s="353"/>
      <c r="AF909" s="353"/>
      <c r="AG909" s="353"/>
      <c r="AH909" s="353"/>
      <c r="AI909" s="353"/>
      <c r="AJ909" s="353"/>
      <c r="AK909" s="353"/>
      <c r="AL909" s="353"/>
    </row>
    <row r="910" spans="1:38" s="153" customFormat="1" ht="12.5" x14ac:dyDescent="0.25">
      <c r="A910" s="355"/>
      <c r="L910" s="353"/>
      <c r="M910" s="353"/>
      <c r="N910" s="353"/>
      <c r="O910" s="353"/>
      <c r="P910" s="353"/>
      <c r="Q910" s="353"/>
      <c r="R910" s="353"/>
      <c r="S910" s="353"/>
      <c r="T910" s="353"/>
      <c r="U910" s="353"/>
      <c r="V910" s="353"/>
      <c r="W910" s="353"/>
      <c r="X910" s="353"/>
      <c r="Y910" s="353"/>
      <c r="Z910" s="353"/>
      <c r="AA910" s="353"/>
      <c r="AB910" s="353"/>
      <c r="AC910" s="353"/>
      <c r="AD910" s="353"/>
      <c r="AE910" s="353"/>
      <c r="AF910" s="353"/>
      <c r="AG910" s="353"/>
      <c r="AH910" s="353"/>
      <c r="AI910" s="353"/>
      <c r="AJ910" s="353"/>
      <c r="AK910" s="353"/>
      <c r="AL910" s="353"/>
    </row>
    <row r="911" spans="1:38" s="153" customFormat="1" ht="12.5" x14ac:dyDescent="0.25">
      <c r="A911" s="355"/>
      <c r="L911" s="353"/>
      <c r="M911" s="353"/>
      <c r="N911" s="353"/>
      <c r="O911" s="353"/>
      <c r="P911" s="353"/>
      <c r="Q911" s="353"/>
      <c r="R911" s="353"/>
      <c r="S911" s="353"/>
      <c r="T911" s="353"/>
      <c r="U911" s="353"/>
      <c r="V911" s="353"/>
      <c r="W911" s="353"/>
      <c r="X911" s="353"/>
      <c r="Y911" s="353"/>
      <c r="Z911" s="353"/>
      <c r="AA911" s="353"/>
      <c r="AB911" s="353"/>
      <c r="AC911" s="353"/>
      <c r="AD911" s="353"/>
      <c r="AE911" s="353"/>
      <c r="AF911" s="353"/>
      <c r="AG911" s="353"/>
      <c r="AH911" s="353"/>
      <c r="AI911" s="353"/>
      <c r="AJ911" s="353"/>
      <c r="AK911" s="353"/>
      <c r="AL911" s="353"/>
    </row>
    <row r="912" spans="1:38" s="153" customFormat="1" ht="12.5" x14ac:dyDescent="0.25">
      <c r="A912" s="355"/>
      <c r="L912" s="353"/>
      <c r="M912" s="353"/>
      <c r="N912" s="353"/>
      <c r="O912" s="353"/>
      <c r="P912" s="353"/>
      <c r="Q912" s="353"/>
      <c r="R912" s="353"/>
      <c r="S912" s="353"/>
      <c r="T912" s="353"/>
      <c r="U912" s="353"/>
      <c r="V912" s="353"/>
      <c r="W912" s="353"/>
      <c r="X912" s="353"/>
      <c r="Y912" s="353"/>
      <c r="Z912" s="353"/>
      <c r="AA912" s="353"/>
      <c r="AB912" s="353"/>
      <c r="AC912" s="353"/>
      <c r="AD912" s="353"/>
      <c r="AE912" s="353"/>
      <c r="AF912" s="353"/>
      <c r="AG912" s="353"/>
      <c r="AH912" s="353"/>
      <c r="AI912" s="353"/>
      <c r="AJ912" s="353"/>
      <c r="AK912" s="353"/>
      <c r="AL912" s="353"/>
    </row>
    <row r="913" spans="1:38" s="153" customFormat="1" ht="12.5" x14ac:dyDescent="0.25">
      <c r="A913" s="355"/>
      <c r="L913" s="353"/>
      <c r="M913" s="353"/>
      <c r="N913" s="353"/>
      <c r="O913" s="353"/>
      <c r="P913" s="353"/>
      <c r="Q913" s="353"/>
      <c r="R913" s="353"/>
      <c r="S913" s="353"/>
      <c r="T913" s="353"/>
      <c r="U913" s="353"/>
      <c r="V913" s="353"/>
      <c r="W913" s="353"/>
      <c r="X913" s="353"/>
      <c r="Y913" s="353"/>
      <c r="Z913" s="353"/>
      <c r="AA913" s="353"/>
      <c r="AB913" s="353"/>
      <c r="AC913" s="353"/>
      <c r="AD913" s="353"/>
      <c r="AE913" s="353"/>
      <c r="AF913" s="353"/>
      <c r="AG913" s="353"/>
      <c r="AH913" s="353"/>
      <c r="AI913" s="353"/>
      <c r="AJ913" s="353"/>
      <c r="AK913" s="353"/>
      <c r="AL913" s="353"/>
    </row>
    <row r="914" spans="1:38" s="153" customFormat="1" ht="12.5" x14ac:dyDescent="0.25">
      <c r="A914" s="355"/>
      <c r="L914" s="353"/>
      <c r="M914" s="353"/>
      <c r="N914" s="353"/>
      <c r="O914" s="353"/>
      <c r="P914" s="353"/>
      <c r="Q914" s="353"/>
      <c r="R914" s="353"/>
      <c r="S914" s="353"/>
      <c r="T914" s="353"/>
      <c r="U914" s="353"/>
      <c r="V914" s="353"/>
      <c r="W914" s="353"/>
      <c r="X914" s="353"/>
      <c r="Y914" s="353"/>
      <c r="Z914" s="353"/>
      <c r="AA914" s="353"/>
      <c r="AB914" s="353"/>
      <c r="AC914" s="353"/>
      <c r="AD914" s="353"/>
      <c r="AE914" s="353"/>
      <c r="AF914" s="353"/>
      <c r="AG914" s="353"/>
      <c r="AH914" s="353"/>
      <c r="AI914" s="353"/>
      <c r="AJ914" s="353"/>
      <c r="AK914" s="353"/>
      <c r="AL914" s="353"/>
    </row>
    <row r="915" spans="1:38" s="153" customFormat="1" ht="12.5" x14ac:dyDescent="0.25">
      <c r="A915" s="355"/>
      <c r="L915" s="353"/>
      <c r="M915" s="353"/>
      <c r="N915" s="353"/>
      <c r="O915" s="353"/>
      <c r="P915" s="353"/>
      <c r="Q915" s="353"/>
      <c r="R915" s="353"/>
      <c r="S915" s="353"/>
      <c r="T915" s="353"/>
      <c r="U915" s="353"/>
      <c r="V915" s="353"/>
      <c r="W915" s="353"/>
      <c r="X915" s="353"/>
      <c r="Y915" s="353"/>
      <c r="Z915" s="353"/>
      <c r="AA915" s="353"/>
      <c r="AB915" s="353"/>
      <c r="AC915" s="353"/>
      <c r="AD915" s="353"/>
      <c r="AE915" s="353"/>
      <c r="AF915" s="353"/>
      <c r="AG915" s="353"/>
      <c r="AH915" s="353"/>
      <c r="AI915" s="353"/>
      <c r="AJ915" s="353"/>
      <c r="AK915" s="353"/>
      <c r="AL915" s="353"/>
    </row>
    <row r="916" spans="1:38" s="153" customFormat="1" ht="12.5" x14ac:dyDescent="0.25">
      <c r="A916" s="355"/>
      <c r="L916" s="353"/>
      <c r="M916" s="353"/>
      <c r="N916" s="353"/>
      <c r="O916" s="353"/>
      <c r="P916" s="353"/>
      <c r="Q916" s="353"/>
      <c r="R916" s="353"/>
      <c r="S916" s="353"/>
      <c r="T916" s="353"/>
      <c r="U916" s="353"/>
      <c r="V916" s="353"/>
      <c r="W916" s="353"/>
      <c r="X916" s="353"/>
      <c r="Y916" s="353"/>
      <c r="Z916" s="353"/>
      <c r="AA916" s="353"/>
      <c r="AB916" s="353"/>
      <c r="AC916" s="353"/>
      <c r="AD916" s="353"/>
      <c r="AE916" s="353"/>
      <c r="AF916" s="353"/>
      <c r="AG916" s="353"/>
      <c r="AH916" s="353"/>
      <c r="AI916" s="353"/>
      <c r="AJ916" s="353"/>
      <c r="AK916" s="353"/>
      <c r="AL916" s="353"/>
    </row>
    <row r="917" spans="1:38" s="153" customFormat="1" ht="12.5" x14ac:dyDescent="0.25">
      <c r="A917" s="355"/>
      <c r="L917" s="353"/>
      <c r="M917" s="353"/>
      <c r="N917" s="353"/>
      <c r="O917" s="353"/>
      <c r="P917" s="353"/>
      <c r="Q917" s="353"/>
      <c r="R917" s="353"/>
      <c r="S917" s="353"/>
      <c r="T917" s="353"/>
      <c r="U917" s="353"/>
      <c r="V917" s="353"/>
      <c r="W917" s="353"/>
      <c r="X917" s="353"/>
      <c r="Y917" s="353"/>
      <c r="Z917" s="353"/>
      <c r="AA917" s="353"/>
      <c r="AB917" s="353"/>
      <c r="AC917" s="353"/>
      <c r="AD917" s="353"/>
      <c r="AE917" s="353"/>
      <c r="AF917" s="353"/>
      <c r="AG917" s="353"/>
      <c r="AH917" s="353"/>
      <c r="AI917" s="353"/>
      <c r="AJ917" s="353"/>
      <c r="AK917" s="353"/>
      <c r="AL917" s="353"/>
    </row>
    <row r="918" spans="1:38" s="153" customFormat="1" ht="12.5" x14ac:dyDescent="0.25">
      <c r="A918" s="355"/>
      <c r="L918" s="353"/>
      <c r="M918" s="353"/>
      <c r="N918" s="353"/>
      <c r="O918" s="353"/>
      <c r="P918" s="353"/>
      <c r="Q918" s="353"/>
      <c r="R918" s="353"/>
      <c r="S918" s="353"/>
      <c r="T918" s="353"/>
      <c r="U918" s="353"/>
      <c r="V918" s="353"/>
      <c r="W918" s="353"/>
      <c r="X918" s="353"/>
      <c r="Y918" s="353"/>
      <c r="Z918" s="353"/>
      <c r="AA918" s="353"/>
      <c r="AB918" s="353"/>
      <c r="AC918" s="353"/>
      <c r="AD918" s="353"/>
      <c r="AE918" s="353"/>
      <c r="AF918" s="353"/>
      <c r="AG918" s="353"/>
      <c r="AH918" s="353"/>
      <c r="AI918" s="353"/>
      <c r="AJ918" s="353"/>
      <c r="AK918" s="353"/>
      <c r="AL918" s="353"/>
    </row>
    <row r="919" spans="1:38" s="153" customFormat="1" ht="12.5" x14ac:dyDescent="0.25">
      <c r="A919" s="355"/>
      <c r="L919" s="353"/>
      <c r="M919" s="353"/>
      <c r="N919" s="353"/>
      <c r="O919" s="353"/>
      <c r="P919" s="353"/>
      <c r="Q919" s="353"/>
      <c r="R919" s="353"/>
      <c r="S919" s="353"/>
      <c r="T919" s="353"/>
      <c r="U919" s="353"/>
      <c r="V919" s="353"/>
      <c r="W919" s="353"/>
      <c r="X919" s="353"/>
      <c r="Y919" s="353"/>
      <c r="Z919" s="353"/>
      <c r="AA919" s="353"/>
      <c r="AB919" s="353"/>
      <c r="AC919" s="353"/>
      <c r="AD919" s="353"/>
      <c r="AE919" s="353"/>
      <c r="AF919" s="353"/>
      <c r="AG919" s="353"/>
      <c r="AH919" s="353"/>
      <c r="AI919" s="353"/>
      <c r="AJ919" s="353"/>
      <c r="AK919" s="353"/>
      <c r="AL919" s="353"/>
    </row>
    <row r="920" spans="1:38" s="153" customFormat="1" ht="12.5" x14ac:dyDescent="0.25">
      <c r="A920" s="355"/>
      <c r="L920" s="353"/>
      <c r="M920" s="353"/>
      <c r="N920" s="353"/>
      <c r="O920" s="353"/>
      <c r="P920" s="353"/>
      <c r="Q920" s="353"/>
      <c r="R920" s="353"/>
      <c r="S920" s="353"/>
      <c r="T920" s="353"/>
      <c r="U920" s="353"/>
      <c r="V920" s="353"/>
      <c r="W920" s="353"/>
      <c r="X920" s="353"/>
      <c r="Y920" s="353"/>
      <c r="Z920" s="353"/>
      <c r="AA920" s="353"/>
      <c r="AB920" s="353"/>
      <c r="AC920" s="353"/>
      <c r="AD920" s="353"/>
      <c r="AE920" s="353"/>
      <c r="AF920" s="353"/>
      <c r="AG920" s="353"/>
      <c r="AH920" s="353"/>
      <c r="AI920" s="353"/>
      <c r="AJ920" s="353"/>
      <c r="AK920" s="353"/>
      <c r="AL920" s="353"/>
    </row>
    <row r="921" spans="1:38" s="153" customFormat="1" ht="12.5" x14ac:dyDescent="0.25">
      <c r="A921" s="355"/>
      <c r="L921" s="353"/>
      <c r="M921" s="353"/>
      <c r="N921" s="353"/>
      <c r="O921" s="353"/>
      <c r="P921" s="353"/>
      <c r="Q921" s="353"/>
      <c r="R921" s="353"/>
      <c r="S921" s="353"/>
      <c r="T921" s="353"/>
      <c r="U921" s="353"/>
      <c r="V921" s="353"/>
      <c r="W921" s="353"/>
      <c r="X921" s="353"/>
      <c r="Y921" s="353"/>
      <c r="Z921" s="353"/>
      <c r="AA921" s="353"/>
      <c r="AB921" s="353"/>
      <c r="AC921" s="353"/>
      <c r="AD921" s="353"/>
      <c r="AE921" s="353"/>
      <c r="AF921" s="353"/>
      <c r="AG921" s="353"/>
      <c r="AH921" s="353"/>
      <c r="AI921" s="353"/>
      <c r="AJ921" s="353"/>
      <c r="AK921" s="353"/>
      <c r="AL921" s="353"/>
    </row>
    <row r="922" spans="1:38" s="153" customFormat="1" ht="12.5" x14ac:dyDescent="0.25">
      <c r="A922" s="355"/>
      <c r="L922" s="353"/>
      <c r="M922" s="353"/>
      <c r="N922" s="353"/>
      <c r="O922" s="353"/>
      <c r="P922" s="353"/>
      <c r="Q922" s="353"/>
      <c r="R922" s="353"/>
      <c r="S922" s="353"/>
      <c r="T922" s="353"/>
      <c r="U922" s="353"/>
      <c r="V922" s="353"/>
      <c r="W922" s="353"/>
      <c r="X922" s="353"/>
      <c r="Y922" s="353"/>
      <c r="Z922" s="353"/>
      <c r="AA922" s="353"/>
      <c r="AB922" s="353"/>
      <c r="AC922" s="353"/>
      <c r="AD922" s="353"/>
      <c r="AE922" s="353"/>
      <c r="AF922" s="353"/>
      <c r="AG922" s="353"/>
      <c r="AH922" s="353"/>
      <c r="AI922" s="353"/>
      <c r="AJ922" s="353"/>
      <c r="AK922" s="353"/>
      <c r="AL922" s="353"/>
    </row>
    <row r="923" spans="1:38" s="153" customFormat="1" ht="12.5" x14ac:dyDescent="0.25">
      <c r="A923" s="355"/>
      <c r="L923" s="353"/>
      <c r="M923" s="353"/>
      <c r="N923" s="353"/>
      <c r="O923" s="353"/>
      <c r="P923" s="353"/>
      <c r="Q923" s="353"/>
      <c r="R923" s="353"/>
      <c r="S923" s="353"/>
      <c r="T923" s="353"/>
      <c r="U923" s="353"/>
      <c r="V923" s="353"/>
      <c r="W923" s="353"/>
      <c r="X923" s="353"/>
      <c r="Y923" s="353"/>
      <c r="Z923" s="353"/>
      <c r="AA923" s="353"/>
      <c r="AB923" s="353"/>
      <c r="AC923" s="353"/>
      <c r="AD923" s="353"/>
      <c r="AE923" s="353"/>
      <c r="AF923" s="353"/>
      <c r="AG923" s="353"/>
      <c r="AH923" s="353"/>
      <c r="AI923" s="353"/>
      <c r="AJ923" s="353"/>
      <c r="AK923" s="353"/>
      <c r="AL923" s="353"/>
    </row>
    <row r="924" spans="1:38" s="153" customFormat="1" ht="12.5" x14ac:dyDescent="0.25">
      <c r="A924" s="355"/>
      <c r="L924" s="353"/>
      <c r="M924" s="353"/>
      <c r="N924" s="353"/>
      <c r="O924" s="353"/>
      <c r="P924" s="353"/>
      <c r="Q924" s="353"/>
      <c r="R924" s="353"/>
      <c r="S924" s="353"/>
      <c r="T924" s="353"/>
      <c r="U924" s="353"/>
      <c r="V924" s="353"/>
      <c r="W924" s="353"/>
      <c r="X924" s="353"/>
      <c r="Y924" s="353"/>
      <c r="Z924" s="353"/>
      <c r="AA924" s="353"/>
      <c r="AB924" s="353"/>
      <c r="AC924" s="353"/>
      <c r="AD924" s="353"/>
      <c r="AE924" s="353"/>
      <c r="AF924" s="353"/>
      <c r="AG924" s="353"/>
      <c r="AH924" s="353"/>
      <c r="AI924" s="353"/>
      <c r="AJ924" s="353"/>
      <c r="AK924" s="353"/>
      <c r="AL924" s="353"/>
    </row>
    <row r="925" spans="1:38" s="153" customFormat="1" ht="12.5" x14ac:dyDescent="0.25">
      <c r="A925" s="355"/>
      <c r="L925" s="353"/>
      <c r="M925" s="353"/>
      <c r="N925" s="353"/>
      <c r="O925" s="353"/>
      <c r="P925" s="353"/>
      <c r="Q925" s="353"/>
      <c r="R925" s="353"/>
      <c r="S925" s="353"/>
      <c r="T925" s="353"/>
      <c r="U925" s="353"/>
      <c r="V925" s="353"/>
      <c r="W925" s="353"/>
      <c r="X925" s="353"/>
      <c r="Y925" s="353"/>
      <c r="Z925" s="353"/>
      <c r="AA925" s="353"/>
      <c r="AB925" s="353"/>
      <c r="AC925" s="353"/>
      <c r="AD925" s="353"/>
      <c r="AE925" s="353"/>
      <c r="AF925" s="353"/>
      <c r="AG925" s="353"/>
      <c r="AH925" s="353"/>
      <c r="AI925" s="353"/>
      <c r="AJ925" s="353"/>
      <c r="AK925" s="353"/>
      <c r="AL925" s="353"/>
    </row>
    <row r="926" spans="1:38" s="153" customFormat="1" ht="12.5" x14ac:dyDescent="0.25">
      <c r="A926" s="355"/>
      <c r="L926" s="353"/>
      <c r="M926" s="353"/>
      <c r="N926" s="353"/>
      <c r="O926" s="353"/>
      <c r="P926" s="353"/>
      <c r="Q926" s="353"/>
      <c r="R926" s="353"/>
      <c r="S926" s="353"/>
      <c r="T926" s="353"/>
      <c r="U926" s="353"/>
      <c r="V926" s="353"/>
      <c r="W926" s="353"/>
      <c r="X926" s="353"/>
      <c r="Y926" s="353"/>
      <c r="Z926" s="353"/>
      <c r="AA926" s="353"/>
      <c r="AB926" s="353"/>
      <c r="AC926" s="353"/>
      <c r="AD926" s="353"/>
      <c r="AE926" s="353"/>
      <c r="AF926" s="353"/>
      <c r="AG926" s="353"/>
      <c r="AH926" s="353"/>
      <c r="AI926" s="353"/>
      <c r="AJ926" s="353"/>
      <c r="AK926" s="353"/>
      <c r="AL926" s="353"/>
    </row>
    <row r="927" spans="1:38" s="153" customFormat="1" ht="12.5" x14ac:dyDescent="0.25">
      <c r="A927" s="355"/>
      <c r="L927" s="353"/>
      <c r="M927" s="353"/>
      <c r="N927" s="353"/>
      <c r="O927" s="353"/>
      <c r="P927" s="353"/>
      <c r="Q927" s="353"/>
      <c r="R927" s="353"/>
      <c r="S927" s="353"/>
      <c r="T927" s="353"/>
      <c r="U927" s="353"/>
      <c r="V927" s="353"/>
      <c r="W927" s="353"/>
      <c r="X927" s="353"/>
      <c r="Y927" s="353"/>
      <c r="Z927" s="353"/>
      <c r="AA927" s="353"/>
      <c r="AB927" s="353"/>
      <c r="AC927" s="353"/>
      <c r="AD927" s="353"/>
      <c r="AE927" s="353"/>
      <c r="AF927" s="353"/>
      <c r="AG927" s="353"/>
      <c r="AH927" s="353"/>
      <c r="AI927" s="353"/>
      <c r="AJ927" s="353"/>
      <c r="AK927" s="353"/>
      <c r="AL927" s="353"/>
    </row>
    <row r="928" spans="1:38" s="153" customFormat="1" ht="12.5" x14ac:dyDescent="0.25">
      <c r="A928" s="355"/>
      <c r="L928" s="353"/>
      <c r="M928" s="353"/>
      <c r="N928" s="353"/>
      <c r="O928" s="353"/>
      <c r="P928" s="353"/>
      <c r="Q928" s="353"/>
      <c r="R928" s="353"/>
      <c r="S928" s="353"/>
      <c r="T928" s="353"/>
      <c r="U928" s="353"/>
      <c r="V928" s="353"/>
      <c r="W928" s="353"/>
      <c r="X928" s="353"/>
      <c r="Y928" s="353"/>
      <c r="Z928" s="353"/>
      <c r="AA928" s="353"/>
      <c r="AB928" s="353"/>
      <c r="AC928" s="353"/>
      <c r="AD928" s="353"/>
      <c r="AE928" s="353"/>
      <c r="AF928" s="353"/>
      <c r="AG928" s="353"/>
      <c r="AH928" s="353"/>
      <c r="AI928" s="353"/>
      <c r="AJ928" s="353"/>
      <c r="AK928" s="353"/>
      <c r="AL928" s="353"/>
    </row>
    <row r="929" spans="1:38" s="153" customFormat="1" ht="12.5" x14ac:dyDescent="0.25">
      <c r="A929" s="355"/>
      <c r="L929" s="353"/>
      <c r="M929" s="353"/>
      <c r="N929" s="353"/>
      <c r="O929" s="353"/>
      <c r="P929" s="353"/>
      <c r="Q929" s="353"/>
      <c r="R929" s="353"/>
      <c r="S929" s="353"/>
      <c r="T929" s="353"/>
      <c r="U929" s="353"/>
      <c r="V929" s="353"/>
      <c r="W929" s="353"/>
      <c r="X929" s="353"/>
      <c r="Y929" s="353"/>
      <c r="Z929" s="353"/>
      <c r="AA929" s="353"/>
      <c r="AB929" s="353"/>
      <c r="AC929" s="353"/>
      <c r="AD929" s="353"/>
      <c r="AE929" s="353"/>
      <c r="AF929" s="353"/>
      <c r="AG929" s="353"/>
      <c r="AH929" s="353"/>
      <c r="AI929" s="353"/>
      <c r="AJ929" s="353"/>
      <c r="AK929" s="353"/>
      <c r="AL929" s="353"/>
    </row>
    <row r="930" spans="1:38" s="153" customFormat="1" ht="12.5" x14ac:dyDescent="0.25">
      <c r="A930" s="355"/>
      <c r="L930" s="353"/>
      <c r="M930" s="353"/>
      <c r="N930" s="353"/>
      <c r="O930" s="353"/>
      <c r="P930" s="353"/>
      <c r="Q930" s="353"/>
      <c r="R930" s="353"/>
      <c r="S930" s="353"/>
      <c r="T930" s="353"/>
      <c r="U930" s="353"/>
      <c r="V930" s="353"/>
      <c r="W930" s="353"/>
      <c r="X930" s="353"/>
      <c r="Y930" s="353"/>
      <c r="Z930" s="353"/>
      <c r="AA930" s="353"/>
      <c r="AB930" s="353"/>
      <c r="AC930" s="353"/>
      <c r="AD930" s="353"/>
      <c r="AE930" s="353"/>
      <c r="AF930" s="353"/>
      <c r="AG930" s="353"/>
      <c r="AH930" s="353"/>
      <c r="AI930" s="353"/>
      <c r="AJ930" s="353"/>
      <c r="AK930" s="353"/>
      <c r="AL930" s="353"/>
    </row>
    <row r="931" spans="1:38" s="153" customFormat="1" ht="12.5" x14ac:dyDescent="0.25">
      <c r="A931" s="355"/>
      <c r="L931" s="353"/>
      <c r="M931" s="353"/>
      <c r="N931" s="353"/>
      <c r="O931" s="353"/>
      <c r="P931" s="353"/>
      <c r="Q931" s="353"/>
      <c r="R931" s="353"/>
      <c r="S931" s="353"/>
      <c r="T931" s="353"/>
      <c r="U931" s="353"/>
      <c r="V931" s="353"/>
      <c r="W931" s="353"/>
      <c r="X931" s="353"/>
      <c r="Y931" s="353"/>
      <c r="Z931" s="353"/>
      <c r="AA931" s="353"/>
      <c r="AB931" s="353"/>
      <c r="AC931" s="353"/>
      <c r="AD931" s="353"/>
      <c r="AE931" s="353"/>
      <c r="AF931" s="353"/>
      <c r="AG931" s="353"/>
      <c r="AH931" s="353"/>
      <c r="AI931" s="353"/>
      <c r="AJ931" s="353"/>
      <c r="AK931" s="353"/>
      <c r="AL931" s="353"/>
    </row>
    <row r="932" spans="1:38" s="153" customFormat="1" ht="12.5" x14ac:dyDescent="0.25">
      <c r="A932" s="355"/>
      <c r="L932" s="353"/>
      <c r="M932" s="353"/>
      <c r="N932" s="353"/>
      <c r="O932" s="353"/>
      <c r="P932" s="353"/>
      <c r="Q932" s="353"/>
      <c r="R932" s="353"/>
      <c r="S932" s="353"/>
      <c r="T932" s="353"/>
      <c r="U932" s="353"/>
      <c r="V932" s="353"/>
      <c r="W932" s="353"/>
      <c r="X932" s="353"/>
      <c r="Y932" s="353"/>
      <c r="Z932" s="353"/>
      <c r="AA932" s="353"/>
      <c r="AB932" s="353"/>
      <c r="AC932" s="353"/>
      <c r="AD932" s="353"/>
      <c r="AE932" s="353"/>
      <c r="AF932" s="353"/>
      <c r="AG932" s="353"/>
      <c r="AH932" s="353"/>
      <c r="AI932" s="353"/>
      <c r="AJ932" s="353"/>
      <c r="AK932" s="353"/>
      <c r="AL932" s="353"/>
    </row>
    <row r="933" spans="1:38" s="153" customFormat="1" ht="12.5" x14ac:dyDescent="0.25">
      <c r="A933" s="355"/>
      <c r="L933" s="353"/>
      <c r="M933" s="353"/>
      <c r="N933" s="353"/>
      <c r="O933" s="353"/>
      <c r="P933" s="353"/>
      <c r="Q933" s="353"/>
      <c r="R933" s="353"/>
      <c r="S933" s="353"/>
      <c r="T933" s="353"/>
      <c r="U933" s="353"/>
      <c r="V933" s="353"/>
      <c r="W933" s="353"/>
      <c r="X933" s="353"/>
      <c r="Y933" s="353"/>
      <c r="Z933" s="353"/>
      <c r="AA933" s="353"/>
      <c r="AB933" s="353"/>
      <c r="AC933" s="353"/>
      <c r="AD933" s="353"/>
      <c r="AE933" s="353"/>
      <c r="AF933" s="353"/>
      <c r="AG933" s="353"/>
      <c r="AH933" s="353"/>
      <c r="AI933" s="353"/>
      <c r="AJ933" s="353"/>
      <c r="AK933" s="353"/>
      <c r="AL933" s="353"/>
    </row>
    <row r="934" spans="1:38" s="153" customFormat="1" ht="12.5" x14ac:dyDescent="0.25">
      <c r="A934" s="355"/>
      <c r="L934" s="353"/>
      <c r="M934" s="353"/>
      <c r="N934" s="353"/>
      <c r="O934" s="353"/>
      <c r="P934" s="353"/>
      <c r="Q934" s="353"/>
      <c r="R934" s="353"/>
      <c r="S934" s="353"/>
      <c r="T934" s="353"/>
      <c r="U934" s="353"/>
      <c r="V934" s="353"/>
      <c r="W934" s="353"/>
      <c r="X934" s="353"/>
      <c r="Y934" s="353"/>
      <c r="Z934" s="353"/>
      <c r="AA934" s="353"/>
      <c r="AB934" s="353"/>
      <c r="AC934" s="353"/>
      <c r="AD934" s="353"/>
      <c r="AE934" s="353"/>
      <c r="AF934" s="353"/>
      <c r="AG934" s="353"/>
      <c r="AH934" s="353"/>
      <c r="AI934" s="353"/>
      <c r="AJ934" s="353"/>
      <c r="AK934" s="353"/>
      <c r="AL934" s="353"/>
    </row>
    <row r="935" spans="1:38" s="153" customFormat="1" ht="12.5" x14ac:dyDescent="0.25">
      <c r="A935" s="355"/>
      <c r="L935" s="353"/>
      <c r="M935" s="353"/>
      <c r="N935" s="353"/>
      <c r="O935" s="353"/>
      <c r="P935" s="353"/>
      <c r="Q935" s="353"/>
      <c r="R935" s="353"/>
      <c r="S935" s="353"/>
      <c r="T935" s="353"/>
      <c r="U935" s="353"/>
      <c r="V935" s="353"/>
      <c r="W935" s="353"/>
      <c r="X935" s="353"/>
      <c r="Y935" s="353"/>
      <c r="Z935" s="353"/>
      <c r="AA935" s="353"/>
      <c r="AB935" s="353"/>
      <c r="AC935" s="353"/>
      <c r="AD935" s="353"/>
      <c r="AE935" s="353"/>
      <c r="AF935" s="353"/>
      <c r="AG935" s="353"/>
      <c r="AH935" s="353"/>
      <c r="AI935" s="353"/>
      <c r="AJ935" s="353"/>
      <c r="AK935" s="353"/>
      <c r="AL935" s="353"/>
    </row>
    <row r="936" spans="1:38" s="153" customFormat="1" ht="12.5" x14ac:dyDescent="0.25">
      <c r="A936" s="355"/>
      <c r="L936" s="353"/>
      <c r="M936" s="353"/>
      <c r="N936" s="353"/>
      <c r="O936" s="353"/>
      <c r="P936" s="353"/>
      <c r="Q936" s="353"/>
      <c r="R936" s="353"/>
      <c r="S936" s="353"/>
      <c r="T936" s="353"/>
      <c r="U936" s="353"/>
      <c r="V936" s="353"/>
      <c r="W936" s="353"/>
      <c r="X936" s="353"/>
      <c r="Y936" s="353"/>
      <c r="Z936" s="353"/>
      <c r="AA936" s="353"/>
      <c r="AB936" s="353"/>
      <c r="AC936" s="353"/>
      <c r="AD936" s="353"/>
      <c r="AE936" s="353"/>
      <c r="AF936" s="353"/>
      <c r="AG936" s="353"/>
      <c r="AH936" s="353"/>
      <c r="AI936" s="353"/>
      <c r="AJ936" s="353"/>
      <c r="AK936" s="353"/>
      <c r="AL936" s="353"/>
    </row>
    <row r="937" spans="1:38" s="153" customFormat="1" ht="12.5" x14ac:dyDescent="0.25">
      <c r="A937" s="355"/>
      <c r="L937" s="353"/>
      <c r="M937" s="353"/>
      <c r="N937" s="353"/>
      <c r="O937" s="353"/>
      <c r="P937" s="353"/>
      <c r="Q937" s="353"/>
      <c r="R937" s="353"/>
      <c r="S937" s="353"/>
      <c r="T937" s="353"/>
      <c r="U937" s="353"/>
      <c r="V937" s="353"/>
      <c r="W937" s="353"/>
      <c r="X937" s="353"/>
      <c r="Y937" s="353"/>
      <c r="Z937" s="353"/>
      <c r="AA937" s="353"/>
      <c r="AB937" s="353"/>
      <c r="AC937" s="353"/>
      <c r="AD937" s="353"/>
      <c r="AE937" s="353"/>
      <c r="AF937" s="353"/>
      <c r="AG937" s="353"/>
      <c r="AH937" s="353"/>
      <c r="AI937" s="353"/>
      <c r="AJ937" s="353"/>
      <c r="AK937" s="353"/>
      <c r="AL937" s="353"/>
    </row>
    <row r="938" spans="1:38" s="153" customFormat="1" ht="12.5" x14ac:dyDescent="0.25">
      <c r="A938" s="355"/>
      <c r="L938" s="353"/>
      <c r="M938" s="353"/>
      <c r="N938" s="353"/>
      <c r="O938" s="353"/>
      <c r="P938" s="353"/>
      <c r="Q938" s="353"/>
      <c r="R938" s="353"/>
      <c r="S938" s="353"/>
      <c r="T938" s="353"/>
      <c r="U938" s="353"/>
      <c r="V938" s="353"/>
      <c r="W938" s="353"/>
      <c r="X938" s="353"/>
      <c r="Y938" s="353"/>
      <c r="Z938" s="353"/>
      <c r="AA938" s="353"/>
      <c r="AB938" s="353"/>
      <c r="AC938" s="353"/>
      <c r="AD938" s="353"/>
      <c r="AE938" s="353"/>
      <c r="AF938" s="353"/>
      <c r="AG938" s="353"/>
      <c r="AH938" s="353"/>
      <c r="AI938" s="353"/>
      <c r="AJ938" s="353"/>
      <c r="AK938" s="353"/>
      <c r="AL938" s="353"/>
    </row>
    <row r="939" spans="1:38" s="153" customFormat="1" ht="12.5" x14ac:dyDescent="0.25">
      <c r="A939" s="355"/>
      <c r="L939" s="353"/>
      <c r="M939" s="353"/>
      <c r="N939" s="353"/>
      <c r="O939" s="353"/>
      <c r="P939" s="353"/>
      <c r="Q939" s="353"/>
      <c r="R939" s="353"/>
      <c r="S939" s="353"/>
      <c r="T939" s="353"/>
      <c r="U939" s="353"/>
      <c r="V939" s="353"/>
      <c r="W939" s="353"/>
      <c r="X939" s="353"/>
      <c r="Y939" s="353"/>
      <c r="Z939" s="353"/>
      <c r="AA939" s="353"/>
      <c r="AB939" s="353"/>
      <c r="AC939" s="353"/>
      <c r="AD939" s="353"/>
      <c r="AE939" s="353"/>
      <c r="AF939" s="353"/>
      <c r="AG939" s="353"/>
      <c r="AH939" s="353"/>
      <c r="AI939" s="353"/>
      <c r="AJ939" s="353"/>
      <c r="AK939" s="353"/>
      <c r="AL939" s="353"/>
    </row>
    <row r="940" spans="1:38" s="153" customFormat="1" ht="12.5" x14ac:dyDescent="0.25">
      <c r="A940" s="355"/>
      <c r="L940" s="353"/>
      <c r="M940" s="353"/>
      <c r="N940" s="353"/>
      <c r="O940" s="353"/>
      <c r="P940" s="353"/>
      <c r="Q940" s="353"/>
      <c r="R940" s="353"/>
      <c r="S940" s="353"/>
      <c r="T940" s="353"/>
      <c r="U940" s="353"/>
      <c r="V940" s="353"/>
      <c r="W940" s="353"/>
      <c r="X940" s="353"/>
      <c r="Y940" s="353"/>
      <c r="Z940" s="353"/>
      <c r="AA940" s="353"/>
      <c r="AB940" s="353"/>
      <c r="AC940" s="353"/>
      <c r="AD940" s="353"/>
      <c r="AE940" s="353"/>
      <c r="AF940" s="353"/>
      <c r="AG940" s="353"/>
      <c r="AH940" s="353"/>
      <c r="AI940" s="353"/>
      <c r="AJ940" s="353"/>
      <c r="AK940" s="353"/>
      <c r="AL940" s="353"/>
    </row>
    <row r="941" spans="1:38" s="153" customFormat="1" ht="12.5" x14ac:dyDescent="0.25">
      <c r="A941" s="355"/>
      <c r="L941" s="353"/>
      <c r="M941" s="353"/>
      <c r="N941" s="353"/>
      <c r="O941" s="353"/>
      <c r="P941" s="353"/>
      <c r="Q941" s="353"/>
      <c r="R941" s="353"/>
      <c r="S941" s="353"/>
      <c r="T941" s="353"/>
      <c r="U941" s="353"/>
      <c r="V941" s="353"/>
      <c r="W941" s="353"/>
      <c r="X941" s="353"/>
      <c r="Y941" s="353"/>
      <c r="Z941" s="353"/>
      <c r="AA941" s="353"/>
      <c r="AB941" s="353"/>
      <c r="AC941" s="353"/>
      <c r="AD941" s="353"/>
      <c r="AE941" s="353"/>
      <c r="AF941" s="353"/>
      <c r="AG941" s="353"/>
      <c r="AH941" s="353"/>
      <c r="AI941" s="353"/>
      <c r="AJ941" s="353"/>
      <c r="AK941" s="353"/>
      <c r="AL941" s="353"/>
    </row>
    <row r="942" spans="1:38" s="153" customFormat="1" ht="12.5" x14ac:dyDescent="0.25">
      <c r="A942" s="355"/>
      <c r="L942" s="353"/>
      <c r="M942" s="353"/>
      <c r="N942" s="353"/>
      <c r="O942" s="353"/>
      <c r="P942" s="353"/>
      <c r="Q942" s="353"/>
      <c r="R942" s="353"/>
      <c r="S942" s="353"/>
      <c r="T942" s="353"/>
      <c r="U942" s="353"/>
      <c r="V942" s="353"/>
      <c r="W942" s="353"/>
      <c r="X942" s="353"/>
      <c r="Y942" s="353"/>
      <c r="Z942" s="353"/>
      <c r="AA942" s="353"/>
      <c r="AB942" s="353"/>
      <c r="AC942" s="353"/>
      <c r="AD942" s="353"/>
      <c r="AE942" s="353"/>
      <c r="AF942" s="353"/>
      <c r="AG942" s="353"/>
      <c r="AH942" s="353"/>
      <c r="AI942" s="353"/>
      <c r="AJ942" s="353"/>
      <c r="AK942" s="353"/>
      <c r="AL942" s="353"/>
    </row>
    <row r="943" spans="1:38" s="153" customFormat="1" ht="12.5" x14ac:dyDescent="0.25">
      <c r="A943" s="355"/>
      <c r="L943" s="353"/>
      <c r="M943" s="353"/>
      <c r="N943" s="353"/>
      <c r="O943" s="353"/>
      <c r="P943" s="353"/>
      <c r="Q943" s="353"/>
      <c r="R943" s="353"/>
      <c r="S943" s="353"/>
      <c r="T943" s="353"/>
      <c r="U943" s="353"/>
      <c r="V943" s="353"/>
      <c r="W943" s="353"/>
      <c r="X943" s="353"/>
      <c r="Y943" s="353"/>
      <c r="Z943" s="353"/>
      <c r="AA943" s="353"/>
      <c r="AB943" s="353"/>
      <c r="AC943" s="353"/>
      <c r="AD943" s="353"/>
      <c r="AE943" s="353"/>
      <c r="AF943" s="353"/>
      <c r="AG943" s="353"/>
      <c r="AH943" s="353"/>
      <c r="AI943" s="353"/>
      <c r="AJ943" s="353"/>
      <c r="AK943" s="353"/>
      <c r="AL943" s="353"/>
    </row>
    <row r="944" spans="1:38" s="153" customFormat="1" ht="12.5" x14ac:dyDescent="0.25">
      <c r="A944" s="355"/>
      <c r="L944" s="353"/>
      <c r="M944" s="353"/>
      <c r="N944" s="353"/>
      <c r="O944" s="353"/>
      <c r="P944" s="353"/>
      <c r="Q944" s="353"/>
      <c r="R944" s="353"/>
      <c r="S944" s="353"/>
      <c r="T944" s="353"/>
      <c r="U944" s="353"/>
      <c r="V944" s="353"/>
      <c r="W944" s="353"/>
      <c r="X944" s="353"/>
      <c r="Y944" s="353"/>
      <c r="Z944" s="353"/>
      <c r="AA944" s="353"/>
      <c r="AB944" s="353"/>
      <c r="AC944" s="353"/>
      <c r="AD944" s="353"/>
      <c r="AE944" s="353"/>
      <c r="AF944" s="353"/>
      <c r="AG944" s="353"/>
      <c r="AH944" s="353"/>
      <c r="AI944" s="353"/>
      <c r="AJ944" s="353"/>
      <c r="AK944" s="353"/>
      <c r="AL944" s="353"/>
    </row>
    <row r="945" spans="1:38" s="153" customFormat="1" ht="12.5" x14ac:dyDescent="0.25">
      <c r="A945" s="355"/>
      <c r="L945" s="353"/>
      <c r="M945" s="353"/>
      <c r="N945" s="353"/>
      <c r="O945" s="353"/>
      <c r="P945" s="353"/>
      <c r="Q945" s="353"/>
      <c r="R945" s="353"/>
      <c r="S945" s="353"/>
      <c r="T945" s="353"/>
      <c r="U945" s="353"/>
      <c r="V945" s="353"/>
      <c r="W945" s="353"/>
      <c r="X945" s="353"/>
      <c r="Y945" s="353"/>
      <c r="Z945" s="353"/>
      <c r="AA945" s="353"/>
      <c r="AB945" s="353"/>
      <c r="AC945" s="353"/>
      <c r="AD945" s="353"/>
      <c r="AE945" s="353"/>
      <c r="AF945" s="353"/>
      <c r="AG945" s="353"/>
      <c r="AH945" s="353"/>
      <c r="AI945" s="353"/>
      <c r="AJ945" s="353"/>
      <c r="AK945" s="353"/>
      <c r="AL945" s="353"/>
    </row>
    <row r="946" spans="1:38" s="153" customFormat="1" ht="12.5" x14ac:dyDescent="0.25">
      <c r="A946" s="355"/>
      <c r="L946" s="353"/>
      <c r="M946" s="353"/>
      <c r="N946" s="353"/>
      <c r="O946" s="353"/>
      <c r="P946" s="353"/>
      <c r="Q946" s="353"/>
      <c r="R946" s="353"/>
      <c r="S946" s="353"/>
      <c r="T946" s="353"/>
      <c r="U946" s="353"/>
      <c r="V946" s="353"/>
      <c r="W946" s="353"/>
      <c r="X946" s="353"/>
      <c r="Y946" s="353"/>
      <c r="Z946" s="353"/>
      <c r="AA946" s="353"/>
      <c r="AB946" s="353"/>
      <c r="AC946" s="353"/>
      <c r="AD946" s="353"/>
      <c r="AE946" s="353"/>
      <c r="AF946" s="353"/>
      <c r="AG946" s="353"/>
      <c r="AH946" s="353"/>
      <c r="AI946" s="353"/>
      <c r="AJ946" s="353"/>
      <c r="AK946" s="353"/>
      <c r="AL946" s="353"/>
    </row>
    <row r="947" spans="1:38" s="153" customFormat="1" ht="12.5" x14ac:dyDescent="0.25">
      <c r="A947" s="355"/>
      <c r="L947" s="353"/>
      <c r="M947" s="353"/>
      <c r="N947" s="353"/>
      <c r="O947" s="353"/>
      <c r="P947" s="353"/>
      <c r="Q947" s="353"/>
      <c r="R947" s="353"/>
      <c r="S947" s="353"/>
      <c r="T947" s="353"/>
      <c r="U947" s="353"/>
      <c r="V947" s="353"/>
      <c r="W947" s="353"/>
      <c r="X947" s="353"/>
      <c r="Y947" s="353"/>
      <c r="Z947" s="353"/>
      <c r="AA947" s="353"/>
      <c r="AB947" s="353"/>
      <c r="AC947" s="353"/>
      <c r="AD947" s="353"/>
      <c r="AE947" s="353"/>
      <c r="AF947" s="353"/>
      <c r="AG947" s="353"/>
      <c r="AH947" s="353"/>
      <c r="AI947" s="353"/>
      <c r="AJ947" s="353"/>
      <c r="AK947" s="353"/>
      <c r="AL947" s="353"/>
    </row>
    <row r="948" spans="1:38" s="153" customFormat="1" ht="12.5" x14ac:dyDescent="0.25">
      <c r="A948" s="355"/>
      <c r="L948" s="353"/>
      <c r="M948" s="353"/>
      <c r="N948" s="353"/>
      <c r="O948" s="353"/>
      <c r="P948" s="353"/>
      <c r="Q948" s="353"/>
      <c r="R948" s="353"/>
      <c r="S948" s="353"/>
      <c r="T948" s="353"/>
      <c r="U948" s="353"/>
      <c r="V948" s="353"/>
      <c r="W948" s="353"/>
      <c r="X948" s="353"/>
      <c r="Y948" s="353"/>
      <c r="Z948" s="353"/>
      <c r="AA948" s="353"/>
      <c r="AB948" s="353"/>
      <c r="AC948" s="353"/>
      <c r="AD948" s="353"/>
      <c r="AE948" s="353"/>
      <c r="AF948" s="353"/>
      <c r="AG948" s="353"/>
      <c r="AH948" s="353"/>
      <c r="AI948" s="353"/>
      <c r="AJ948" s="353"/>
      <c r="AK948" s="353"/>
      <c r="AL948" s="353"/>
    </row>
    <row r="949" spans="1:38" s="153" customFormat="1" ht="12.5" x14ac:dyDescent="0.25">
      <c r="A949" s="355"/>
      <c r="L949" s="353"/>
      <c r="M949" s="353"/>
      <c r="N949" s="353"/>
      <c r="O949" s="353"/>
      <c r="P949" s="353"/>
      <c r="Q949" s="353"/>
      <c r="R949" s="353"/>
      <c r="S949" s="353"/>
      <c r="T949" s="353"/>
      <c r="U949" s="353"/>
      <c r="V949" s="353"/>
      <c r="W949" s="353"/>
      <c r="X949" s="353"/>
      <c r="Y949" s="353"/>
      <c r="Z949" s="353"/>
      <c r="AA949" s="353"/>
      <c r="AB949" s="353"/>
      <c r="AC949" s="353"/>
      <c r="AD949" s="353"/>
      <c r="AE949" s="353"/>
      <c r="AF949" s="353"/>
      <c r="AG949" s="353"/>
      <c r="AH949" s="353"/>
      <c r="AI949" s="353"/>
      <c r="AJ949" s="353"/>
      <c r="AK949" s="353"/>
      <c r="AL949" s="353"/>
    </row>
    <row r="950" spans="1:38" s="153" customFormat="1" ht="12.5" x14ac:dyDescent="0.25">
      <c r="A950" s="355"/>
      <c r="L950" s="353"/>
      <c r="M950" s="353"/>
      <c r="N950" s="353"/>
      <c r="O950" s="353"/>
      <c r="P950" s="353"/>
      <c r="Q950" s="353"/>
      <c r="R950" s="353"/>
      <c r="S950" s="353"/>
      <c r="T950" s="353"/>
      <c r="U950" s="353"/>
      <c r="V950" s="353"/>
      <c r="W950" s="353"/>
      <c r="X950" s="353"/>
      <c r="Y950" s="353"/>
      <c r="Z950" s="353"/>
      <c r="AA950" s="353"/>
      <c r="AB950" s="353"/>
      <c r="AC950" s="353"/>
      <c r="AD950" s="353"/>
      <c r="AE950" s="353"/>
      <c r="AF950" s="353"/>
      <c r="AG950" s="353"/>
      <c r="AH950" s="353"/>
      <c r="AI950" s="353"/>
      <c r="AJ950" s="353"/>
      <c r="AK950" s="353"/>
      <c r="AL950" s="353"/>
    </row>
    <row r="951" spans="1:38" s="153" customFormat="1" ht="12.5" x14ac:dyDescent="0.25">
      <c r="A951" s="355"/>
      <c r="L951" s="353"/>
      <c r="M951" s="353"/>
      <c r="N951" s="353"/>
      <c r="O951" s="353"/>
      <c r="P951" s="353"/>
      <c r="Q951" s="353"/>
      <c r="R951" s="353"/>
      <c r="S951" s="353"/>
      <c r="T951" s="353"/>
      <c r="U951" s="353"/>
      <c r="V951" s="353"/>
      <c r="W951" s="353"/>
      <c r="X951" s="353"/>
      <c r="Y951" s="353"/>
      <c r="Z951" s="353"/>
      <c r="AA951" s="353"/>
      <c r="AB951" s="353"/>
      <c r="AC951" s="353"/>
      <c r="AD951" s="353"/>
      <c r="AE951" s="353"/>
      <c r="AF951" s="353"/>
      <c r="AG951" s="353"/>
      <c r="AH951" s="353"/>
      <c r="AI951" s="353"/>
      <c r="AJ951" s="353"/>
      <c r="AK951" s="353"/>
      <c r="AL951" s="353"/>
    </row>
    <row r="952" spans="1:38" s="153" customFormat="1" ht="12.5" x14ac:dyDescent="0.25">
      <c r="A952" s="355"/>
      <c r="L952" s="353"/>
      <c r="M952" s="353"/>
      <c r="N952" s="353"/>
      <c r="O952" s="353"/>
      <c r="P952" s="353"/>
      <c r="Q952" s="353"/>
      <c r="R952" s="353"/>
      <c r="S952" s="353"/>
      <c r="T952" s="353"/>
      <c r="U952" s="353"/>
      <c r="V952" s="353"/>
      <c r="W952" s="353"/>
      <c r="X952" s="353"/>
      <c r="Y952" s="353"/>
      <c r="Z952" s="353"/>
      <c r="AA952" s="353"/>
      <c r="AB952" s="353"/>
      <c r="AC952" s="353"/>
      <c r="AD952" s="353"/>
      <c r="AE952" s="353"/>
      <c r="AF952" s="353"/>
      <c r="AG952" s="353"/>
      <c r="AH952" s="353"/>
      <c r="AI952" s="353"/>
      <c r="AJ952" s="353"/>
      <c r="AK952" s="353"/>
      <c r="AL952" s="353"/>
    </row>
    <row r="953" spans="1:38" s="153" customFormat="1" ht="12.5" x14ac:dyDescent="0.25">
      <c r="A953" s="355"/>
      <c r="L953" s="353"/>
      <c r="M953" s="353"/>
      <c r="N953" s="353"/>
      <c r="O953" s="353"/>
      <c r="P953" s="353"/>
      <c r="Q953" s="353"/>
      <c r="R953" s="353"/>
      <c r="S953" s="353"/>
      <c r="T953" s="353"/>
      <c r="U953" s="353"/>
      <c r="V953" s="353"/>
      <c r="W953" s="353"/>
      <c r="X953" s="353"/>
      <c r="Y953" s="353"/>
      <c r="Z953" s="353"/>
      <c r="AA953" s="353"/>
      <c r="AB953" s="353"/>
      <c r="AC953" s="353"/>
      <c r="AD953" s="353"/>
      <c r="AE953" s="353"/>
      <c r="AF953" s="353"/>
      <c r="AG953" s="353"/>
      <c r="AH953" s="353"/>
      <c r="AI953" s="353"/>
      <c r="AJ953" s="353"/>
      <c r="AK953" s="353"/>
      <c r="AL953" s="353"/>
    </row>
    <row r="954" spans="1:38" s="153" customFormat="1" ht="12.5" x14ac:dyDescent="0.25">
      <c r="A954" s="355"/>
      <c r="L954" s="353"/>
      <c r="M954" s="353"/>
      <c r="N954" s="353"/>
      <c r="O954" s="353"/>
      <c r="P954" s="353"/>
      <c r="Q954" s="353"/>
      <c r="R954" s="353"/>
      <c r="S954" s="353"/>
      <c r="T954" s="353"/>
      <c r="U954" s="353"/>
      <c r="V954" s="353"/>
      <c r="W954" s="353"/>
      <c r="X954" s="353"/>
      <c r="Y954" s="353"/>
      <c r="Z954" s="353"/>
      <c r="AA954" s="353"/>
      <c r="AB954" s="353"/>
      <c r="AC954" s="353"/>
      <c r="AD954" s="353"/>
      <c r="AE954" s="353"/>
      <c r="AF954" s="353"/>
      <c r="AG954" s="353"/>
      <c r="AH954" s="353"/>
      <c r="AI954" s="353"/>
      <c r="AJ954" s="353"/>
      <c r="AK954" s="353"/>
      <c r="AL954" s="353"/>
    </row>
    <row r="955" spans="1:38" s="153" customFormat="1" ht="12.5" x14ac:dyDescent="0.25">
      <c r="A955" s="355"/>
      <c r="L955" s="353"/>
      <c r="M955" s="353"/>
      <c r="N955" s="353"/>
      <c r="O955" s="353"/>
      <c r="P955" s="353"/>
      <c r="Q955" s="353"/>
      <c r="R955" s="353"/>
      <c r="S955" s="353"/>
      <c r="T955" s="353"/>
      <c r="U955" s="353"/>
      <c r="V955" s="353"/>
      <c r="W955" s="353"/>
      <c r="X955" s="353"/>
      <c r="Y955" s="353"/>
      <c r="Z955" s="353"/>
      <c r="AA955" s="353"/>
      <c r="AB955" s="353"/>
      <c r="AC955" s="353"/>
      <c r="AD955" s="353"/>
      <c r="AE955" s="353"/>
      <c r="AF955" s="353"/>
      <c r="AG955" s="353"/>
      <c r="AH955" s="353"/>
      <c r="AI955" s="353"/>
      <c r="AJ955" s="353"/>
      <c r="AK955" s="353"/>
      <c r="AL955" s="353"/>
    </row>
    <row r="956" spans="1:38" s="153" customFormat="1" ht="12.5" x14ac:dyDescent="0.25">
      <c r="A956" s="355"/>
      <c r="L956" s="353"/>
      <c r="M956" s="353"/>
      <c r="N956" s="353"/>
      <c r="O956" s="353"/>
      <c r="P956" s="353"/>
      <c r="Q956" s="353"/>
      <c r="R956" s="353"/>
      <c r="S956" s="353"/>
      <c r="T956" s="353"/>
      <c r="U956" s="353"/>
      <c r="V956" s="353"/>
      <c r="W956" s="353"/>
      <c r="X956" s="353"/>
      <c r="Y956" s="353"/>
      <c r="Z956" s="353"/>
      <c r="AA956" s="353"/>
      <c r="AB956" s="353"/>
      <c r="AC956" s="353"/>
      <c r="AD956" s="353"/>
      <c r="AE956" s="353"/>
      <c r="AF956" s="353"/>
      <c r="AG956" s="353"/>
      <c r="AH956" s="353"/>
      <c r="AI956" s="353"/>
      <c r="AJ956" s="353"/>
      <c r="AK956" s="353"/>
      <c r="AL956" s="353"/>
    </row>
    <row r="957" spans="1:38" s="153" customFormat="1" ht="12.5" x14ac:dyDescent="0.25">
      <c r="A957" s="355"/>
      <c r="L957" s="353"/>
      <c r="M957" s="353"/>
      <c r="N957" s="353"/>
      <c r="O957" s="353"/>
      <c r="P957" s="353"/>
      <c r="Q957" s="353"/>
      <c r="R957" s="353"/>
      <c r="S957" s="353"/>
      <c r="T957" s="353"/>
      <c r="U957" s="353"/>
      <c r="V957" s="353"/>
      <c r="W957" s="353"/>
      <c r="X957" s="353"/>
      <c r="Y957" s="353"/>
      <c r="Z957" s="353"/>
      <c r="AA957" s="353"/>
      <c r="AB957" s="353"/>
      <c r="AC957" s="353"/>
      <c r="AD957" s="353"/>
      <c r="AE957" s="353"/>
      <c r="AF957" s="353"/>
      <c r="AG957" s="353"/>
      <c r="AH957" s="353"/>
      <c r="AI957" s="353"/>
      <c r="AJ957" s="353"/>
      <c r="AK957" s="353"/>
      <c r="AL957" s="353"/>
    </row>
    <row r="958" spans="1:38" s="153" customFormat="1" ht="12.5" x14ac:dyDescent="0.25">
      <c r="A958" s="355"/>
      <c r="L958" s="353"/>
      <c r="M958" s="353"/>
      <c r="N958" s="353"/>
      <c r="O958" s="353"/>
      <c r="P958" s="353"/>
      <c r="Q958" s="353"/>
      <c r="R958" s="353"/>
      <c r="S958" s="353"/>
      <c r="T958" s="353"/>
      <c r="U958" s="353"/>
      <c r="V958" s="353"/>
      <c r="W958" s="353"/>
      <c r="X958" s="353"/>
      <c r="Y958" s="353"/>
      <c r="Z958" s="353"/>
      <c r="AA958" s="353"/>
      <c r="AB958" s="353"/>
      <c r="AC958" s="353"/>
      <c r="AD958" s="353"/>
      <c r="AE958" s="353"/>
      <c r="AF958" s="353"/>
      <c r="AG958" s="353"/>
      <c r="AH958" s="353"/>
      <c r="AI958" s="353"/>
      <c r="AJ958" s="353"/>
      <c r="AK958" s="353"/>
      <c r="AL958" s="353"/>
    </row>
    <row r="959" spans="1:38" s="153" customFormat="1" ht="12.5" x14ac:dyDescent="0.25">
      <c r="A959" s="355"/>
      <c r="L959" s="353"/>
      <c r="M959" s="353"/>
      <c r="N959" s="353"/>
      <c r="O959" s="353"/>
      <c r="P959" s="353"/>
      <c r="Q959" s="353"/>
      <c r="R959" s="353"/>
      <c r="S959" s="353"/>
      <c r="T959" s="353"/>
      <c r="U959" s="353"/>
      <c r="V959" s="353"/>
      <c r="W959" s="353"/>
      <c r="X959" s="353"/>
      <c r="Y959" s="353"/>
      <c r="Z959" s="353"/>
      <c r="AA959" s="353"/>
      <c r="AB959" s="353"/>
      <c r="AC959" s="353"/>
      <c r="AD959" s="353"/>
      <c r="AE959" s="353"/>
      <c r="AF959" s="353"/>
      <c r="AG959" s="353"/>
      <c r="AH959" s="353"/>
      <c r="AI959" s="353"/>
      <c r="AJ959" s="353"/>
      <c r="AK959" s="353"/>
      <c r="AL959" s="353"/>
    </row>
    <row r="960" spans="1:38" s="153" customFormat="1" ht="12.5" x14ac:dyDescent="0.25">
      <c r="A960" s="355"/>
      <c r="L960" s="353"/>
      <c r="M960" s="353"/>
      <c r="N960" s="353"/>
      <c r="O960" s="353"/>
      <c r="P960" s="353"/>
      <c r="Q960" s="353"/>
      <c r="R960" s="353"/>
      <c r="S960" s="353"/>
      <c r="T960" s="353"/>
      <c r="U960" s="353"/>
      <c r="V960" s="353"/>
      <c r="W960" s="353"/>
      <c r="X960" s="353"/>
      <c r="Y960" s="353"/>
      <c r="Z960" s="353"/>
      <c r="AA960" s="353"/>
      <c r="AB960" s="353"/>
      <c r="AC960" s="353"/>
      <c r="AD960" s="353"/>
      <c r="AE960" s="353"/>
      <c r="AF960" s="353"/>
      <c r="AG960" s="353"/>
      <c r="AH960" s="353"/>
      <c r="AI960" s="353"/>
      <c r="AJ960" s="353"/>
      <c r="AK960" s="353"/>
      <c r="AL960" s="353"/>
    </row>
    <row r="961" spans="1:38" s="153" customFormat="1" ht="12.5" x14ac:dyDescent="0.25">
      <c r="A961" s="355"/>
      <c r="L961" s="353"/>
      <c r="M961" s="353"/>
      <c r="N961" s="353"/>
      <c r="O961" s="353"/>
      <c r="P961" s="353"/>
      <c r="Q961" s="353"/>
      <c r="R961" s="353"/>
      <c r="S961" s="353"/>
      <c r="T961" s="353"/>
      <c r="U961" s="353"/>
      <c r="V961" s="353"/>
      <c r="W961" s="353"/>
      <c r="X961" s="353"/>
      <c r="Y961" s="353"/>
      <c r="Z961" s="353"/>
      <c r="AA961" s="353"/>
      <c r="AB961" s="353"/>
      <c r="AC961" s="353"/>
      <c r="AD961" s="353"/>
      <c r="AE961" s="353"/>
      <c r="AF961" s="353"/>
      <c r="AG961" s="353"/>
      <c r="AH961" s="353"/>
      <c r="AI961" s="353"/>
      <c r="AJ961" s="353"/>
      <c r="AK961" s="353"/>
      <c r="AL961" s="353"/>
    </row>
    <row r="962" spans="1:38" s="153" customFormat="1" ht="12.5" x14ac:dyDescent="0.25">
      <c r="A962" s="355"/>
      <c r="L962" s="353"/>
      <c r="M962" s="353"/>
      <c r="N962" s="353"/>
      <c r="O962" s="353"/>
      <c r="P962" s="353"/>
      <c r="Q962" s="353"/>
      <c r="R962" s="353"/>
      <c r="S962" s="353"/>
      <c r="T962" s="353"/>
      <c r="U962" s="353"/>
      <c r="V962" s="353"/>
      <c r="W962" s="353"/>
      <c r="X962" s="353"/>
      <c r="Y962" s="353"/>
      <c r="Z962" s="353"/>
      <c r="AA962" s="353"/>
      <c r="AB962" s="353"/>
      <c r="AC962" s="353"/>
      <c r="AD962" s="353"/>
      <c r="AE962" s="353"/>
      <c r="AF962" s="353"/>
      <c r="AG962" s="353"/>
      <c r="AH962" s="353"/>
      <c r="AI962" s="353"/>
      <c r="AJ962" s="353"/>
      <c r="AK962" s="353"/>
      <c r="AL962" s="353"/>
    </row>
    <row r="963" spans="1:38" s="153" customFormat="1" ht="12.5" x14ac:dyDescent="0.25">
      <c r="A963" s="355"/>
      <c r="L963" s="353"/>
      <c r="M963" s="353"/>
      <c r="N963" s="353"/>
      <c r="O963" s="353"/>
      <c r="P963" s="353"/>
      <c r="Q963" s="353"/>
      <c r="R963" s="353"/>
      <c r="S963" s="353"/>
      <c r="T963" s="353"/>
      <c r="U963" s="353"/>
      <c r="V963" s="353"/>
      <c r="W963" s="353"/>
      <c r="X963" s="353"/>
      <c r="Y963" s="353"/>
      <c r="Z963" s="353"/>
      <c r="AA963" s="353"/>
      <c r="AB963" s="353"/>
      <c r="AC963" s="353"/>
      <c r="AD963" s="353"/>
      <c r="AE963" s="353"/>
      <c r="AF963" s="353"/>
      <c r="AG963" s="353"/>
      <c r="AH963" s="353"/>
      <c r="AI963" s="353"/>
      <c r="AJ963" s="353"/>
      <c r="AK963" s="353"/>
      <c r="AL963" s="353"/>
    </row>
    <row r="964" spans="1:38" s="153" customFormat="1" ht="12.5" x14ac:dyDescent="0.25">
      <c r="A964" s="355"/>
      <c r="L964" s="353"/>
      <c r="M964" s="353"/>
      <c r="N964" s="353"/>
      <c r="O964" s="353"/>
      <c r="P964" s="353"/>
      <c r="Q964" s="353"/>
      <c r="R964" s="353"/>
      <c r="S964" s="353"/>
      <c r="T964" s="353"/>
      <c r="U964" s="353"/>
      <c r="V964" s="353"/>
      <c r="W964" s="353"/>
      <c r="X964" s="353"/>
      <c r="Y964" s="353"/>
      <c r="Z964" s="353"/>
      <c r="AA964" s="353"/>
      <c r="AB964" s="353"/>
      <c r="AC964" s="353"/>
      <c r="AD964" s="353"/>
      <c r="AE964" s="353"/>
      <c r="AF964" s="353"/>
      <c r="AG964" s="353"/>
      <c r="AH964" s="353"/>
      <c r="AI964" s="353"/>
      <c r="AJ964" s="353"/>
      <c r="AK964" s="353"/>
      <c r="AL964" s="353"/>
    </row>
    <row r="965" spans="1:38" s="153" customFormat="1" ht="12.5" x14ac:dyDescent="0.25">
      <c r="A965" s="355"/>
      <c r="L965" s="353"/>
      <c r="M965" s="353"/>
      <c r="N965" s="353"/>
      <c r="O965" s="353"/>
      <c r="P965" s="353"/>
      <c r="Q965" s="353"/>
      <c r="R965" s="353"/>
      <c r="S965" s="353"/>
      <c r="T965" s="353"/>
      <c r="U965" s="353"/>
      <c r="V965" s="353"/>
      <c r="W965" s="353"/>
      <c r="X965" s="353"/>
      <c r="Y965" s="353"/>
      <c r="Z965" s="353"/>
      <c r="AA965" s="353"/>
      <c r="AB965" s="353"/>
      <c r="AC965" s="353"/>
      <c r="AD965" s="353"/>
      <c r="AE965" s="353"/>
      <c r="AF965" s="353"/>
      <c r="AG965" s="353"/>
      <c r="AH965" s="353"/>
      <c r="AI965" s="353"/>
      <c r="AJ965" s="353"/>
      <c r="AK965" s="353"/>
      <c r="AL965" s="353"/>
    </row>
    <row r="966" spans="1:38" s="153" customFormat="1" ht="12.5" x14ac:dyDescent="0.25">
      <c r="A966" s="355"/>
      <c r="L966" s="353"/>
      <c r="M966" s="353"/>
      <c r="N966" s="353"/>
      <c r="O966" s="353"/>
      <c r="P966" s="353"/>
      <c r="Q966" s="353"/>
      <c r="R966" s="353"/>
      <c r="S966" s="353"/>
      <c r="T966" s="353"/>
      <c r="U966" s="353"/>
      <c r="V966" s="353"/>
      <c r="W966" s="353"/>
      <c r="X966" s="353"/>
      <c r="Y966" s="353"/>
      <c r="Z966" s="353"/>
      <c r="AA966" s="353"/>
      <c r="AB966" s="353"/>
      <c r="AC966" s="353"/>
      <c r="AD966" s="353"/>
      <c r="AE966" s="353"/>
      <c r="AF966" s="353"/>
      <c r="AG966" s="353"/>
      <c r="AH966" s="353"/>
      <c r="AI966" s="353"/>
      <c r="AJ966" s="353"/>
      <c r="AK966" s="353"/>
      <c r="AL966" s="353"/>
    </row>
    <row r="967" spans="1:38" s="153" customFormat="1" ht="12.5" x14ac:dyDescent="0.25">
      <c r="A967" s="355"/>
      <c r="L967" s="353"/>
      <c r="M967" s="353"/>
      <c r="N967" s="353"/>
      <c r="O967" s="353"/>
      <c r="P967" s="353"/>
      <c r="Q967" s="353"/>
      <c r="R967" s="353"/>
      <c r="S967" s="353"/>
      <c r="T967" s="353"/>
      <c r="U967" s="353"/>
      <c r="V967" s="353"/>
      <c r="W967" s="353"/>
      <c r="X967" s="353"/>
      <c r="Y967" s="353"/>
      <c r="Z967" s="353"/>
      <c r="AA967" s="353"/>
      <c r="AB967" s="353"/>
      <c r="AC967" s="353"/>
      <c r="AD967" s="353"/>
      <c r="AE967" s="353"/>
      <c r="AF967" s="353"/>
      <c r="AG967" s="353"/>
      <c r="AH967" s="353"/>
      <c r="AI967" s="353"/>
      <c r="AJ967" s="353"/>
      <c r="AK967" s="353"/>
      <c r="AL967" s="353"/>
    </row>
    <row r="968" spans="1:38" s="153" customFormat="1" ht="12.5" x14ac:dyDescent="0.25">
      <c r="A968" s="355"/>
      <c r="L968" s="353"/>
      <c r="M968" s="353"/>
      <c r="N968" s="353"/>
      <c r="O968" s="353"/>
      <c r="P968" s="353"/>
      <c r="Q968" s="353"/>
      <c r="R968" s="353"/>
      <c r="S968" s="353"/>
      <c r="T968" s="353"/>
      <c r="U968" s="353"/>
      <c r="V968" s="353"/>
      <c r="W968" s="353"/>
      <c r="X968" s="353"/>
      <c r="Y968" s="353"/>
      <c r="Z968" s="353"/>
      <c r="AA968" s="353"/>
      <c r="AB968" s="353"/>
      <c r="AC968" s="353"/>
      <c r="AD968" s="353"/>
      <c r="AE968" s="353"/>
      <c r="AF968" s="353"/>
      <c r="AG968" s="353"/>
      <c r="AH968" s="353"/>
      <c r="AI968" s="353"/>
      <c r="AJ968" s="353"/>
      <c r="AK968" s="353"/>
      <c r="AL968" s="353"/>
    </row>
    <row r="969" spans="1:38" s="153" customFormat="1" ht="12.5" x14ac:dyDescent="0.25">
      <c r="A969" s="355"/>
      <c r="L969" s="353"/>
      <c r="M969" s="353"/>
      <c r="N969" s="353"/>
      <c r="O969" s="353"/>
      <c r="P969" s="353"/>
      <c r="Q969" s="353"/>
      <c r="R969" s="353"/>
      <c r="S969" s="353"/>
      <c r="T969" s="353"/>
      <c r="U969" s="353"/>
      <c r="V969" s="353"/>
      <c r="W969" s="353"/>
      <c r="X969" s="353"/>
      <c r="Y969" s="353"/>
      <c r="Z969" s="353"/>
      <c r="AA969" s="353"/>
      <c r="AB969" s="353"/>
      <c r="AC969" s="353"/>
      <c r="AD969" s="353"/>
      <c r="AE969" s="353"/>
      <c r="AF969" s="353"/>
      <c r="AG969" s="353"/>
      <c r="AH969" s="353"/>
      <c r="AI969" s="353"/>
      <c r="AJ969" s="353"/>
      <c r="AK969" s="353"/>
      <c r="AL969" s="353"/>
    </row>
    <row r="970" spans="1:38" s="153" customFormat="1" ht="12.5" x14ac:dyDescent="0.25">
      <c r="A970" s="355"/>
      <c r="L970" s="353"/>
      <c r="M970" s="353"/>
      <c r="N970" s="353"/>
      <c r="O970" s="353"/>
      <c r="P970" s="353"/>
      <c r="Q970" s="353"/>
      <c r="R970" s="353"/>
      <c r="S970" s="353"/>
      <c r="T970" s="353"/>
      <c r="U970" s="353"/>
      <c r="V970" s="353"/>
      <c r="W970" s="353"/>
      <c r="X970" s="353"/>
      <c r="Y970" s="353"/>
      <c r="Z970" s="353"/>
      <c r="AA970" s="353"/>
      <c r="AB970" s="353"/>
      <c r="AC970" s="353"/>
      <c r="AD970" s="353"/>
      <c r="AE970" s="353"/>
      <c r="AF970" s="353"/>
      <c r="AG970" s="353"/>
      <c r="AH970" s="353"/>
      <c r="AI970" s="353"/>
      <c r="AJ970" s="353"/>
      <c r="AK970" s="353"/>
      <c r="AL970" s="353"/>
    </row>
    <row r="971" spans="1:38" s="153" customFormat="1" ht="12.5" x14ac:dyDescent="0.25">
      <c r="A971" s="355"/>
      <c r="L971" s="353"/>
      <c r="M971" s="353"/>
      <c r="N971" s="353"/>
      <c r="O971" s="353"/>
      <c r="P971" s="353"/>
      <c r="Q971" s="353"/>
      <c r="R971" s="353"/>
      <c r="S971" s="353"/>
      <c r="T971" s="353"/>
      <c r="U971" s="353"/>
      <c r="V971" s="353"/>
      <c r="W971" s="353"/>
      <c r="X971" s="353"/>
      <c r="Y971" s="353"/>
      <c r="Z971" s="353"/>
      <c r="AA971" s="353"/>
      <c r="AB971" s="353"/>
      <c r="AC971" s="353"/>
      <c r="AD971" s="353"/>
      <c r="AE971" s="353"/>
      <c r="AF971" s="353"/>
      <c r="AG971" s="353"/>
      <c r="AH971" s="353"/>
      <c r="AI971" s="353"/>
      <c r="AJ971" s="353"/>
      <c r="AK971" s="353"/>
      <c r="AL971" s="353"/>
    </row>
    <row r="972" spans="1:38" s="153" customFormat="1" ht="12.5" x14ac:dyDescent="0.25">
      <c r="A972" s="355"/>
      <c r="L972" s="353"/>
      <c r="M972" s="353"/>
      <c r="N972" s="353"/>
      <c r="O972" s="353"/>
      <c r="P972" s="353"/>
      <c r="Q972" s="353"/>
      <c r="R972" s="353"/>
      <c r="S972" s="353"/>
      <c r="T972" s="353"/>
      <c r="U972" s="353"/>
      <c r="V972" s="353"/>
      <c r="W972" s="353"/>
      <c r="X972" s="353"/>
      <c r="Y972" s="353"/>
      <c r="Z972" s="353"/>
      <c r="AA972" s="353"/>
      <c r="AB972" s="353"/>
      <c r="AC972" s="353"/>
      <c r="AD972" s="353"/>
      <c r="AE972" s="353"/>
      <c r="AF972" s="353"/>
      <c r="AG972" s="353"/>
      <c r="AH972" s="353"/>
      <c r="AI972" s="353"/>
      <c r="AJ972" s="353"/>
      <c r="AK972" s="353"/>
      <c r="AL972" s="353"/>
    </row>
    <row r="973" spans="1:38" s="153" customFormat="1" ht="12.5" x14ac:dyDescent="0.25">
      <c r="A973" s="355"/>
      <c r="L973" s="353"/>
      <c r="M973" s="353"/>
      <c r="N973" s="353"/>
      <c r="O973" s="353"/>
      <c r="P973" s="353"/>
      <c r="Q973" s="353"/>
      <c r="R973" s="353"/>
      <c r="S973" s="353"/>
      <c r="T973" s="353"/>
      <c r="U973" s="353"/>
      <c r="V973" s="353"/>
      <c r="W973" s="353"/>
      <c r="X973" s="353"/>
      <c r="Y973" s="353"/>
      <c r="Z973" s="353"/>
      <c r="AA973" s="353"/>
      <c r="AB973" s="353"/>
      <c r="AC973" s="353"/>
      <c r="AD973" s="353"/>
      <c r="AE973" s="353"/>
      <c r="AF973" s="353"/>
      <c r="AG973" s="353"/>
      <c r="AH973" s="353"/>
      <c r="AI973" s="353"/>
      <c r="AJ973" s="353"/>
      <c r="AK973" s="353"/>
      <c r="AL973" s="353"/>
    </row>
    <row r="974" spans="1:38" s="153" customFormat="1" ht="12.5" x14ac:dyDescent="0.25">
      <c r="A974" s="355"/>
      <c r="L974" s="353"/>
      <c r="M974" s="353"/>
      <c r="N974" s="353"/>
      <c r="O974" s="353"/>
      <c r="P974" s="353"/>
      <c r="Q974" s="353"/>
      <c r="R974" s="353"/>
      <c r="S974" s="353"/>
      <c r="T974" s="353"/>
      <c r="U974" s="353"/>
      <c r="V974" s="353"/>
      <c r="W974" s="353"/>
      <c r="X974" s="353"/>
      <c r="Y974" s="353"/>
      <c r="Z974" s="353"/>
      <c r="AA974" s="353"/>
      <c r="AB974" s="353"/>
      <c r="AC974" s="353"/>
      <c r="AD974" s="353"/>
      <c r="AE974" s="353"/>
      <c r="AF974" s="353"/>
      <c r="AG974" s="353"/>
      <c r="AH974" s="353"/>
      <c r="AI974" s="353"/>
      <c r="AJ974" s="353"/>
      <c r="AK974" s="353"/>
      <c r="AL974" s="353"/>
    </row>
    <row r="975" spans="1:38" s="153" customFormat="1" ht="12.5" x14ac:dyDescent="0.25">
      <c r="A975" s="355"/>
      <c r="L975" s="353"/>
      <c r="M975" s="353"/>
      <c r="N975" s="353"/>
      <c r="O975" s="353"/>
      <c r="P975" s="353"/>
      <c r="Q975" s="353"/>
      <c r="R975" s="353"/>
      <c r="S975" s="353"/>
      <c r="T975" s="353"/>
      <c r="U975" s="353"/>
      <c r="V975" s="353"/>
      <c r="W975" s="353"/>
      <c r="X975" s="353"/>
      <c r="Y975" s="353"/>
      <c r="Z975" s="353"/>
      <c r="AA975" s="353"/>
      <c r="AB975" s="353"/>
      <c r="AC975" s="353"/>
      <c r="AD975" s="353"/>
      <c r="AE975" s="353"/>
      <c r="AF975" s="353"/>
      <c r="AG975" s="353"/>
      <c r="AH975" s="353"/>
      <c r="AI975" s="353"/>
      <c r="AJ975" s="353"/>
      <c r="AK975" s="353"/>
      <c r="AL975" s="353"/>
    </row>
    <row r="976" spans="1:38" s="153" customFormat="1" ht="12.5" x14ac:dyDescent="0.25">
      <c r="A976" s="355"/>
      <c r="L976" s="353"/>
      <c r="M976" s="353"/>
      <c r="N976" s="353"/>
      <c r="O976" s="353"/>
      <c r="P976" s="353"/>
      <c r="Q976" s="353"/>
      <c r="R976" s="353"/>
      <c r="S976" s="353"/>
      <c r="T976" s="353"/>
      <c r="U976" s="353"/>
      <c r="V976" s="353"/>
      <c r="W976" s="353"/>
      <c r="X976" s="353"/>
      <c r="Y976" s="353"/>
      <c r="Z976" s="353"/>
      <c r="AA976" s="353"/>
      <c r="AB976" s="353"/>
      <c r="AC976" s="353"/>
      <c r="AD976" s="353"/>
      <c r="AE976" s="353"/>
      <c r="AF976" s="353"/>
      <c r="AG976" s="353"/>
      <c r="AH976" s="353"/>
      <c r="AI976" s="353"/>
      <c r="AJ976" s="353"/>
      <c r="AK976" s="353"/>
      <c r="AL976" s="353"/>
    </row>
    <row r="977" spans="1:38" s="153" customFormat="1" ht="12.5" x14ac:dyDescent="0.25">
      <c r="A977" s="355"/>
      <c r="L977" s="353"/>
      <c r="M977" s="353"/>
      <c r="N977" s="353"/>
      <c r="O977" s="353"/>
      <c r="P977" s="353"/>
      <c r="Q977" s="353"/>
      <c r="R977" s="353"/>
      <c r="S977" s="353"/>
      <c r="T977" s="353"/>
      <c r="U977" s="353"/>
      <c r="V977" s="353"/>
      <c r="W977" s="353"/>
      <c r="X977" s="353"/>
      <c r="Y977" s="353"/>
      <c r="Z977" s="353"/>
      <c r="AA977" s="353"/>
      <c r="AB977" s="353"/>
      <c r="AC977" s="353"/>
      <c r="AD977" s="353"/>
      <c r="AE977" s="353"/>
      <c r="AF977" s="353"/>
      <c r="AG977" s="353"/>
      <c r="AH977" s="353"/>
      <c r="AI977" s="353"/>
      <c r="AJ977" s="353"/>
      <c r="AK977" s="353"/>
      <c r="AL977" s="353"/>
    </row>
    <row r="978" spans="1:38" s="153" customFormat="1" ht="12.5" x14ac:dyDescent="0.25">
      <c r="A978" s="355"/>
      <c r="L978" s="353"/>
      <c r="M978" s="353"/>
      <c r="N978" s="353"/>
      <c r="O978" s="353"/>
      <c r="P978" s="353"/>
      <c r="Q978" s="353"/>
      <c r="R978" s="353"/>
      <c r="S978" s="353"/>
      <c r="T978" s="353"/>
      <c r="U978" s="353"/>
      <c r="V978" s="353"/>
      <c r="W978" s="353"/>
      <c r="X978" s="353"/>
      <c r="Y978" s="353"/>
      <c r="Z978" s="353"/>
      <c r="AA978" s="353"/>
      <c r="AB978" s="353"/>
      <c r="AC978" s="353"/>
      <c r="AD978" s="353"/>
      <c r="AE978" s="353"/>
      <c r="AF978" s="353"/>
      <c r="AG978" s="353"/>
      <c r="AH978" s="353"/>
      <c r="AI978" s="353"/>
      <c r="AJ978" s="353"/>
      <c r="AK978" s="353"/>
      <c r="AL978" s="353"/>
    </row>
    <row r="979" spans="1:38" s="153" customFormat="1" ht="12.5" x14ac:dyDescent="0.25">
      <c r="A979" s="355"/>
      <c r="L979" s="353"/>
      <c r="M979" s="353"/>
      <c r="N979" s="353"/>
      <c r="O979" s="353"/>
      <c r="P979" s="353"/>
      <c r="Q979" s="353"/>
      <c r="R979" s="353"/>
      <c r="S979" s="353"/>
      <c r="T979" s="353"/>
      <c r="U979" s="353"/>
      <c r="V979" s="353"/>
      <c r="W979" s="353"/>
      <c r="X979" s="353"/>
      <c r="Y979" s="353"/>
      <c r="Z979" s="353"/>
      <c r="AA979" s="353"/>
      <c r="AB979" s="353"/>
      <c r="AC979" s="353"/>
      <c r="AD979" s="353"/>
      <c r="AE979" s="353"/>
      <c r="AF979" s="353"/>
      <c r="AG979" s="353"/>
      <c r="AH979" s="353"/>
      <c r="AI979" s="353"/>
      <c r="AJ979" s="353"/>
      <c r="AK979" s="353"/>
      <c r="AL979" s="353"/>
    </row>
    <row r="980" spans="1:38" s="153" customFormat="1" ht="12.5" x14ac:dyDescent="0.25">
      <c r="A980" s="355"/>
      <c r="L980" s="353"/>
      <c r="M980" s="353"/>
      <c r="N980" s="353"/>
      <c r="O980" s="353"/>
      <c r="P980" s="353"/>
      <c r="Q980" s="353"/>
      <c r="R980" s="353"/>
      <c r="S980" s="353"/>
      <c r="T980" s="353"/>
      <c r="U980" s="353"/>
      <c r="V980" s="353"/>
      <c r="W980" s="353"/>
      <c r="X980" s="353"/>
      <c r="Y980" s="353"/>
      <c r="Z980" s="353"/>
      <c r="AA980" s="353"/>
      <c r="AB980" s="353"/>
      <c r="AC980" s="353"/>
      <c r="AD980" s="353"/>
      <c r="AE980" s="353"/>
      <c r="AF980" s="353"/>
      <c r="AG980" s="353"/>
      <c r="AH980" s="353"/>
      <c r="AI980" s="353"/>
      <c r="AJ980" s="353"/>
      <c r="AK980" s="353"/>
      <c r="AL980" s="353"/>
    </row>
    <row r="981" spans="1:38" s="153" customFormat="1" ht="12.5" x14ac:dyDescent="0.25">
      <c r="A981" s="355"/>
      <c r="L981" s="353"/>
      <c r="M981" s="353"/>
      <c r="N981" s="353"/>
      <c r="O981" s="353"/>
      <c r="P981" s="353"/>
      <c r="Q981" s="353"/>
      <c r="R981" s="353"/>
      <c r="S981" s="353"/>
      <c r="T981" s="353"/>
      <c r="U981" s="353"/>
      <c r="V981" s="353"/>
      <c r="W981" s="353"/>
      <c r="X981" s="353"/>
      <c r="Y981" s="353"/>
      <c r="Z981" s="353"/>
      <c r="AA981" s="353"/>
      <c r="AB981" s="353"/>
      <c r="AC981" s="353"/>
      <c r="AD981" s="353"/>
      <c r="AE981" s="353"/>
      <c r="AF981" s="353"/>
      <c r="AG981" s="353"/>
      <c r="AH981" s="353"/>
      <c r="AI981" s="353"/>
      <c r="AJ981" s="353"/>
      <c r="AK981" s="353"/>
      <c r="AL981" s="353"/>
    </row>
    <row r="982" spans="1:38" s="153" customFormat="1" ht="12.5" x14ac:dyDescent="0.25">
      <c r="A982" s="355"/>
      <c r="L982" s="353"/>
      <c r="M982" s="353"/>
      <c r="N982" s="353"/>
      <c r="O982" s="353"/>
      <c r="P982" s="353"/>
      <c r="Q982" s="353"/>
      <c r="R982" s="353"/>
      <c r="S982" s="353"/>
      <c r="T982" s="353"/>
      <c r="U982" s="353"/>
      <c r="V982" s="353"/>
      <c r="W982" s="353"/>
      <c r="X982" s="353"/>
      <c r="Y982" s="353"/>
      <c r="Z982" s="353"/>
      <c r="AA982" s="353"/>
      <c r="AB982" s="353"/>
      <c r="AC982" s="353"/>
      <c r="AD982" s="353"/>
      <c r="AE982" s="353"/>
      <c r="AF982" s="353"/>
      <c r="AG982" s="353"/>
      <c r="AH982" s="353"/>
      <c r="AI982" s="353"/>
      <c r="AJ982" s="353"/>
      <c r="AK982" s="353"/>
      <c r="AL982" s="353"/>
    </row>
    <row r="983" spans="1:38" s="153" customFormat="1" ht="12.5" x14ac:dyDescent="0.25">
      <c r="A983" s="355"/>
      <c r="L983" s="353"/>
      <c r="M983" s="353"/>
      <c r="N983" s="353"/>
      <c r="O983" s="353"/>
      <c r="P983" s="353"/>
      <c r="Q983" s="353"/>
      <c r="R983" s="353"/>
      <c r="S983" s="353"/>
      <c r="T983" s="353"/>
      <c r="U983" s="353"/>
      <c r="V983" s="353"/>
      <c r="W983" s="353"/>
      <c r="X983" s="353"/>
      <c r="Y983" s="353"/>
      <c r="Z983" s="353"/>
      <c r="AA983" s="353"/>
      <c r="AB983" s="353"/>
      <c r="AC983" s="353"/>
      <c r="AD983" s="353"/>
      <c r="AE983" s="353"/>
      <c r="AF983" s="353"/>
      <c r="AG983" s="353"/>
      <c r="AH983" s="353"/>
      <c r="AI983" s="353"/>
      <c r="AJ983" s="353"/>
      <c r="AK983" s="353"/>
      <c r="AL983" s="353"/>
    </row>
    <row r="984" spans="1:38" s="153" customFormat="1" ht="12.5" x14ac:dyDescent="0.25">
      <c r="A984" s="355"/>
      <c r="L984" s="353"/>
      <c r="M984" s="353"/>
      <c r="N984" s="353"/>
      <c r="O984" s="353"/>
      <c r="P984" s="353"/>
      <c r="Q984" s="353"/>
      <c r="R984" s="353"/>
      <c r="S984" s="353"/>
      <c r="T984" s="353"/>
      <c r="U984" s="353"/>
      <c r="V984" s="353"/>
      <c r="W984" s="353"/>
      <c r="X984" s="353"/>
      <c r="Y984" s="353"/>
      <c r="Z984" s="353"/>
      <c r="AA984" s="353"/>
      <c r="AB984" s="353"/>
      <c r="AC984" s="353"/>
      <c r="AD984" s="353"/>
      <c r="AE984" s="353"/>
      <c r="AF984" s="353"/>
      <c r="AG984" s="353"/>
      <c r="AH984" s="353"/>
      <c r="AI984" s="353"/>
      <c r="AJ984" s="353"/>
      <c r="AK984" s="353"/>
      <c r="AL984" s="353"/>
    </row>
    <row r="985" spans="1:38" s="153" customFormat="1" ht="12.5" x14ac:dyDescent="0.25">
      <c r="A985" s="355"/>
      <c r="L985" s="353"/>
      <c r="M985" s="353"/>
      <c r="N985" s="353"/>
      <c r="O985" s="353"/>
      <c r="P985" s="353"/>
      <c r="Q985" s="353"/>
      <c r="R985" s="353"/>
      <c r="S985" s="353"/>
      <c r="T985" s="353"/>
      <c r="U985" s="353"/>
      <c r="V985" s="353"/>
      <c r="W985" s="353"/>
      <c r="X985" s="353"/>
      <c r="Y985" s="353"/>
      <c r="Z985" s="353"/>
      <c r="AA985" s="353"/>
      <c r="AB985" s="353"/>
      <c r="AC985" s="353"/>
      <c r="AD985" s="353"/>
      <c r="AE985" s="353"/>
      <c r="AF985" s="353"/>
      <c r="AG985" s="353"/>
      <c r="AH985" s="353"/>
      <c r="AI985" s="353"/>
      <c r="AJ985" s="353"/>
      <c r="AK985" s="353"/>
      <c r="AL985" s="353"/>
    </row>
    <row r="986" spans="1:38" s="153" customFormat="1" ht="12.5" x14ac:dyDescent="0.25">
      <c r="A986" s="355"/>
      <c r="L986" s="353"/>
      <c r="M986" s="353"/>
      <c r="N986" s="353"/>
      <c r="O986" s="353"/>
      <c r="P986" s="353"/>
      <c r="Q986" s="353"/>
      <c r="R986" s="353"/>
      <c r="S986" s="353"/>
      <c r="T986" s="353"/>
      <c r="U986" s="353"/>
      <c r="V986" s="353"/>
      <c r="W986" s="353"/>
      <c r="X986" s="353"/>
      <c r="Y986" s="353"/>
      <c r="Z986" s="353"/>
      <c r="AA986" s="353"/>
      <c r="AB986" s="353"/>
      <c r="AC986" s="353"/>
      <c r="AD986" s="353"/>
      <c r="AE986" s="353"/>
      <c r="AF986" s="353"/>
      <c r="AG986" s="353"/>
      <c r="AH986" s="353"/>
      <c r="AI986" s="353"/>
      <c r="AJ986" s="353"/>
      <c r="AK986" s="353"/>
      <c r="AL986" s="353"/>
    </row>
    <row r="987" spans="1:38" s="153" customFormat="1" ht="12.5" x14ac:dyDescent="0.25">
      <c r="A987" s="355"/>
      <c r="L987" s="353"/>
      <c r="M987" s="353"/>
      <c r="N987" s="353"/>
      <c r="O987" s="353"/>
      <c r="P987" s="353"/>
      <c r="Q987" s="353"/>
      <c r="R987" s="353"/>
      <c r="S987" s="353"/>
      <c r="T987" s="353"/>
      <c r="U987" s="353"/>
      <c r="V987" s="353"/>
      <c r="W987" s="353"/>
      <c r="X987" s="353"/>
      <c r="Y987" s="353"/>
      <c r="Z987" s="353"/>
      <c r="AA987" s="353"/>
      <c r="AB987" s="353"/>
      <c r="AC987" s="353"/>
      <c r="AD987" s="353"/>
      <c r="AE987" s="353"/>
      <c r="AF987" s="353"/>
      <c r="AG987" s="353"/>
      <c r="AH987" s="353"/>
      <c r="AI987" s="353"/>
      <c r="AJ987" s="353"/>
      <c r="AK987" s="353"/>
      <c r="AL987" s="353"/>
    </row>
    <row r="988" spans="1:38" s="153" customFormat="1" ht="12.5" x14ac:dyDescent="0.25">
      <c r="A988" s="355"/>
      <c r="L988" s="353"/>
      <c r="M988" s="353"/>
      <c r="N988" s="353"/>
      <c r="O988" s="353"/>
      <c r="P988" s="353"/>
      <c r="Q988" s="353"/>
      <c r="R988" s="353"/>
      <c r="S988" s="353"/>
      <c r="T988" s="353"/>
      <c r="U988" s="353"/>
      <c r="V988" s="353"/>
      <c r="W988" s="353"/>
      <c r="X988" s="353"/>
      <c r="Y988" s="353"/>
      <c r="Z988" s="353"/>
      <c r="AA988" s="353"/>
      <c r="AB988" s="353"/>
      <c r="AC988" s="353"/>
      <c r="AD988" s="353"/>
      <c r="AE988" s="353"/>
      <c r="AF988" s="353"/>
      <c r="AG988" s="353"/>
      <c r="AH988" s="353"/>
      <c r="AI988" s="353"/>
      <c r="AJ988" s="353"/>
      <c r="AK988" s="353"/>
      <c r="AL988" s="353"/>
    </row>
    <row r="989" spans="1:38" s="153" customFormat="1" ht="12.5" x14ac:dyDescent="0.25">
      <c r="A989" s="355"/>
      <c r="L989" s="353"/>
      <c r="M989" s="353"/>
      <c r="N989" s="353"/>
      <c r="O989" s="353"/>
      <c r="P989" s="353"/>
      <c r="Q989" s="353"/>
      <c r="R989" s="353"/>
      <c r="S989" s="353"/>
      <c r="T989" s="353"/>
      <c r="U989" s="353"/>
      <c r="V989" s="353"/>
      <c r="W989" s="353"/>
      <c r="X989" s="353"/>
      <c r="Y989" s="353"/>
      <c r="Z989" s="353"/>
      <c r="AA989" s="353"/>
      <c r="AB989" s="353"/>
      <c r="AC989" s="353"/>
      <c r="AD989" s="353"/>
      <c r="AE989" s="353"/>
      <c r="AF989" s="353"/>
      <c r="AG989" s="353"/>
      <c r="AH989" s="353"/>
      <c r="AI989" s="353"/>
      <c r="AJ989" s="353"/>
      <c r="AK989" s="353"/>
      <c r="AL989" s="353"/>
    </row>
    <row r="990" spans="1:38" s="153" customFormat="1" ht="12.5" x14ac:dyDescent="0.25">
      <c r="A990" s="355"/>
      <c r="L990" s="353"/>
      <c r="M990" s="353"/>
      <c r="N990" s="353"/>
      <c r="O990" s="353"/>
      <c r="P990" s="353"/>
      <c r="Q990" s="353"/>
      <c r="R990" s="353"/>
      <c r="S990" s="353"/>
      <c r="T990" s="353"/>
      <c r="U990" s="353"/>
      <c r="V990" s="353"/>
      <c r="W990" s="353"/>
      <c r="X990" s="353"/>
      <c r="Y990" s="353"/>
      <c r="Z990" s="353"/>
      <c r="AA990" s="353"/>
      <c r="AB990" s="353"/>
      <c r="AC990" s="353"/>
      <c r="AD990" s="353"/>
      <c r="AE990" s="353"/>
      <c r="AF990" s="353"/>
      <c r="AG990" s="353"/>
      <c r="AH990" s="353"/>
      <c r="AI990" s="353"/>
      <c r="AJ990" s="353"/>
      <c r="AK990" s="353"/>
      <c r="AL990" s="353"/>
    </row>
    <row r="991" spans="1:38" s="153" customFormat="1" ht="12.5" x14ac:dyDescent="0.25">
      <c r="A991" s="355"/>
      <c r="L991" s="353"/>
      <c r="M991" s="353"/>
      <c r="N991" s="353"/>
      <c r="O991" s="353"/>
      <c r="P991" s="353"/>
      <c r="Q991" s="353"/>
      <c r="R991" s="353"/>
      <c r="S991" s="353"/>
      <c r="T991" s="353"/>
      <c r="U991" s="353"/>
      <c r="V991" s="353"/>
      <c r="W991" s="353"/>
      <c r="X991" s="353"/>
      <c r="Y991" s="353"/>
      <c r="Z991" s="353"/>
      <c r="AA991" s="353"/>
      <c r="AB991" s="353"/>
      <c r="AC991" s="353"/>
      <c r="AD991" s="353"/>
      <c r="AE991" s="353"/>
      <c r="AF991" s="353"/>
      <c r="AG991" s="353"/>
      <c r="AH991" s="353"/>
      <c r="AI991" s="353"/>
      <c r="AJ991" s="353"/>
      <c r="AK991" s="353"/>
      <c r="AL991" s="353"/>
    </row>
    <row r="992" spans="1:38" s="153" customFormat="1" ht="12.5" x14ac:dyDescent="0.25">
      <c r="A992" s="355"/>
      <c r="L992" s="353"/>
      <c r="M992" s="353"/>
      <c r="N992" s="353"/>
      <c r="O992" s="353"/>
      <c r="P992" s="353"/>
      <c r="Q992" s="353"/>
      <c r="R992" s="353"/>
      <c r="S992" s="353"/>
      <c r="T992" s="353"/>
      <c r="U992" s="353"/>
      <c r="V992" s="353"/>
      <c r="W992" s="353"/>
      <c r="X992" s="353"/>
      <c r="Y992" s="353"/>
      <c r="Z992" s="353"/>
      <c r="AA992" s="353"/>
      <c r="AB992" s="353"/>
      <c r="AC992" s="353"/>
      <c r="AD992" s="353"/>
      <c r="AE992" s="353"/>
      <c r="AF992" s="353"/>
      <c r="AG992" s="353"/>
      <c r="AH992" s="353"/>
      <c r="AI992" s="353"/>
      <c r="AJ992" s="353"/>
      <c r="AK992" s="353"/>
      <c r="AL992" s="353"/>
    </row>
    <row r="993" spans="1:38" s="153" customFormat="1" ht="12.5" x14ac:dyDescent="0.25">
      <c r="A993" s="355"/>
      <c r="L993" s="353"/>
      <c r="M993" s="353"/>
      <c r="N993" s="353"/>
      <c r="O993" s="353"/>
      <c r="P993" s="353"/>
      <c r="Q993" s="353"/>
      <c r="R993" s="353"/>
      <c r="S993" s="353"/>
      <c r="T993" s="353"/>
      <c r="U993" s="353"/>
      <c r="V993" s="353"/>
      <c r="W993" s="353"/>
      <c r="X993" s="353"/>
      <c r="Y993" s="353"/>
      <c r="Z993" s="353"/>
      <c r="AA993" s="353"/>
      <c r="AB993" s="353"/>
      <c r="AC993" s="353"/>
      <c r="AD993" s="353"/>
      <c r="AE993" s="353"/>
      <c r="AF993" s="353"/>
      <c r="AG993" s="353"/>
      <c r="AH993" s="353"/>
      <c r="AI993" s="353"/>
      <c r="AJ993" s="353"/>
      <c r="AK993" s="353"/>
      <c r="AL993" s="353"/>
    </row>
    <row r="994" spans="1:38" s="153" customFormat="1" ht="12.5" x14ac:dyDescent="0.25">
      <c r="A994" s="355"/>
      <c r="L994" s="353"/>
      <c r="M994" s="353"/>
      <c r="N994" s="353"/>
      <c r="O994" s="353"/>
      <c r="P994" s="353"/>
      <c r="Q994" s="353"/>
      <c r="R994" s="353"/>
      <c r="S994" s="353"/>
      <c r="T994" s="353"/>
      <c r="U994" s="353"/>
      <c r="V994" s="353"/>
      <c r="W994" s="353"/>
      <c r="X994" s="353"/>
      <c r="Y994" s="353"/>
      <c r="Z994" s="353"/>
      <c r="AA994" s="353"/>
      <c r="AB994" s="353"/>
      <c r="AC994" s="353"/>
      <c r="AD994" s="353"/>
      <c r="AE994" s="353"/>
      <c r="AF994" s="353"/>
      <c r="AG994" s="353"/>
      <c r="AH994" s="353"/>
      <c r="AI994" s="353"/>
      <c r="AJ994" s="353"/>
      <c r="AK994" s="353"/>
      <c r="AL994" s="353"/>
    </row>
    <row r="995" spans="1:38" s="153" customFormat="1" ht="12.5" x14ac:dyDescent="0.25">
      <c r="A995" s="355"/>
      <c r="L995" s="353"/>
      <c r="M995" s="353"/>
      <c r="N995" s="353"/>
      <c r="O995" s="353"/>
      <c r="P995" s="353"/>
      <c r="Q995" s="353"/>
      <c r="R995" s="353"/>
      <c r="S995" s="353"/>
      <c r="T995" s="353"/>
      <c r="U995" s="353"/>
      <c r="V995" s="353"/>
      <c r="W995" s="353"/>
      <c r="X995" s="353"/>
      <c r="Y995" s="353"/>
      <c r="Z995" s="353"/>
      <c r="AA995" s="353"/>
      <c r="AB995" s="353"/>
      <c r="AC995" s="353"/>
      <c r="AD995" s="353"/>
      <c r="AE995" s="353"/>
      <c r="AF995" s="353"/>
      <c r="AG995" s="353"/>
      <c r="AH995" s="353"/>
      <c r="AI995" s="353"/>
      <c r="AJ995" s="353"/>
      <c r="AK995" s="353"/>
      <c r="AL995" s="353"/>
    </row>
    <row r="996" spans="1:38" s="153" customFormat="1" ht="12.5" x14ac:dyDescent="0.25">
      <c r="A996" s="355"/>
      <c r="L996" s="353"/>
      <c r="M996" s="353"/>
      <c r="N996" s="353"/>
      <c r="O996" s="353"/>
      <c r="P996" s="353"/>
      <c r="Q996" s="353"/>
      <c r="R996" s="353"/>
      <c r="S996" s="353"/>
      <c r="T996" s="353"/>
      <c r="U996" s="353"/>
      <c r="V996" s="353"/>
      <c r="W996" s="353"/>
      <c r="X996" s="353"/>
      <c r="Y996" s="353"/>
      <c r="Z996" s="353"/>
      <c r="AA996" s="353"/>
      <c r="AB996" s="353"/>
      <c r="AC996" s="353"/>
      <c r="AD996" s="353"/>
      <c r="AE996" s="353"/>
      <c r="AF996" s="353"/>
      <c r="AG996" s="353"/>
      <c r="AH996" s="353"/>
      <c r="AI996" s="353"/>
      <c r="AJ996" s="353"/>
      <c r="AK996" s="353"/>
      <c r="AL996" s="353"/>
    </row>
    <row r="997" spans="1:38" s="153" customFormat="1" ht="12.5" x14ac:dyDescent="0.25">
      <c r="A997" s="355"/>
      <c r="L997" s="353"/>
      <c r="M997" s="353"/>
      <c r="N997" s="353"/>
      <c r="O997" s="353"/>
      <c r="P997" s="353"/>
      <c r="Q997" s="353"/>
      <c r="R997" s="353"/>
      <c r="S997" s="353"/>
      <c r="T997" s="353"/>
      <c r="U997" s="353"/>
      <c r="V997" s="353"/>
      <c r="W997" s="353"/>
      <c r="X997" s="353"/>
      <c r="Y997" s="353"/>
      <c r="Z997" s="353"/>
      <c r="AA997" s="353"/>
      <c r="AB997" s="353"/>
      <c r="AC997" s="353"/>
      <c r="AD997" s="353"/>
      <c r="AE997" s="353"/>
      <c r="AF997" s="353"/>
      <c r="AG997" s="353"/>
      <c r="AH997" s="353"/>
      <c r="AI997" s="353"/>
      <c r="AJ997" s="353"/>
      <c r="AK997" s="353"/>
      <c r="AL997" s="353"/>
    </row>
    <row r="998" spans="1:38" s="153" customFormat="1" ht="12.5" x14ac:dyDescent="0.25">
      <c r="A998" s="355"/>
      <c r="L998" s="353"/>
      <c r="M998" s="353"/>
      <c r="N998" s="353"/>
      <c r="O998" s="353"/>
      <c r="P998" s="353"/>
      <c r="Q998" s="353"/>
      <c r="R998" s="353"/>
      <c r="S998" s="353"/>
      <c r="T998" s="353"/>
      <c r="U998" s="353"/>
      <c r="V998" s="353"/>
      <c r="W998" s="353"/>
      <c r="X998" s="353"/>
      <c r="Y998" s="353"/>
      <c r="Z998" s="353"/>
      <c r="AA998" s="353"/>
      <c r="AB998" s="353"/>
      <c r="AC998" s="353"/>
      <c r="AD998" s="353"/>
      <c r="AE998" s="353"/>
      <c r="AF998" s="353"/>
      <c r="AG998" s="353"/>
      <c r="AH998" s="353"/>
      <c r="AI998" s="353"/>
      <c r="AJ998" s="353"/>
      <c r="AK998" s="353"/>
      <c r="AL998" s="353"/>
    </row>
    <row r="999" spans="1:38" s="153" customFormat="1" ht="12.5" x14ac:dyDescent="0.25">
      <c r="A999" s="355"/>
      <c r="L999" s="353"/>
      <c r="M999" s="353"/>
      <c r="N999" s="353"/>
      <c r="O999" s="353"/>
      <c r="P999" s="353"/>
      <c r="Q999" s="353"/>
      <c r="R999" s="353"/>
      <c r="S999" s="353"/>
      <c r="T999" s="353"/>
      <c r="U999" s="353"/>
      <c r="V999" s="353"/>
      <c r="W999" s="353"/>
      <c r="X999" s="353"/>
      <c r="Y999" s="353"/>
      <c r="Z999" s="353"/>
      <c r="AA999" s="353"/>
      <c r="AB999" s="353"/>
      <c r="AC999" s="353"/>
      <c r="AD999" s="353"/>
      <c r="AE999" s="353"/>
      <c r="AF999" s="353"/>
      <c r="AG999" s="353"/>
      <c r="AH999" s="353"/>
      <c r="AI999" s="353"/>
      <c r="AJ999" s="353"/>
      <c r="AK999" s="353"/>
      <c r="AL999" s="353"/>
    </row>
    <row r="1000" spans="1:38" s="153" customFormat="1" ht="12.5" x14ac:dyDescent="0.25">
      <c r="A1000" s="355"/>
      <c r="L1000" s="353"/>
      <c r="M1000" s="353"/>
      <c r="N1000" s="353"/>
      <c r="O1000" s="353"/>
      <c r="P1000" s="353"/>
      <c r="Q1000" s="353"/>
      <c r="R1000" s="353"/>
      <c r="S1000" s="353"/>
      <c r="T1000" s="353"/>
      <c r="U1000" s="353"/>
      <c r="V1000" s="353"/>
      <c r="W1000" s="353"/>
      <c r="X1000" s="353"/>
      <c r="Y1000" s="353"/>
      <c r="Z1000" s="353"/>
      <c r="AA1000" s="353"/>
      <c r="AB1000" s="353"/>
      <c r="AC1000" s="353"/>
      <c r="AD1000" s="353"/>
      <c r="AE1000" s="353"/>
      <c r="AF1000" s="353"/>
      <c r="AG1000" s="353"/>
      <c r="AH1000" s="353"/>
      <c r="AI1000" s="353"/>
      <c r="AJ1000" s="353"/>
      <c r="AK1000" s="353"/>
      <c r="AL1000" s="353"/>
    </row>
    <row r="1001" spans="1:38" s="153" customFormat="1" ht="12.5" x14ac:dyDescent="0.25">
      <c r="A1001" s="355"/>
      <c r="L1001" s="353"/>
      <c r="M1001" s="353"/>
      <c r="N1001" s="353"/>
      <c r="O1001" s="353"/>
      <c r="P1001" s="353"/>
      <c r="Q1001" s="353"/>
      <c r="R1001" s="353"/>
      <c r="S1001" s="353"/>
      <c r="T1001" s="353"/>
      <c r="U1001" s="353"/>
      <c r="V1001" s="353"/>
      <c r="W1001" s="353"/>
      <c r="X1001" s="353"/>
      <c r="Y1001" s="353"/>
      <c r="Z1001" s="353"/>
      <c r="AA1001" s="353"/>
      <c r="AB1001" s="353"/>
      <c r="AC1001" s="353"/>
      <c r="AD1001" s="353"/>
      <c r="AE1001" s="353"/>
      <c r="AF1001" s="353"/>
      <c r="AG1001" s="353"/>
      <c r="AH1001" s="353"/>
      <c r="AI1001" s="353"/>
      <c r="AJ1001" s="353"/>
      <c r="AK1001" s="353"/>
      <c r="AL1001" s="353"/>
    </row>
    <row r="1002" spans="1:38" s="153" customFormat="1" ht="12.5" x14ac:dyDescent="0.25">
      <c r="A1002" s="355"/>
      <c r="L1002" s="353"/>
      <c r="M1002" s="353"/>
      <c r="N1002" s="353"/>
      <c r="O1002" s="353"/>
      <c r="P1002" s="353"/>
      <c r="Q1002" s="353"/>
      <c r="R1002" s="353"/>
      <c r="S1002" s="353"/>
      <c r="T1002" s="353"/>
      <c r="U1002" s="353"/>
      <c r="V1002" s="353"/>
      <c r="W1002" s="353"/>
      <c r="X1002" s="353"/>
      <c r="Y1002" s="353"/>
      <c r="Z1002" s="353"/>
      <c r="AA1002" s="353"/>
      <c r="AB1002" s="353"/>
      <c r="AC1002" s="353"/>
      <c r="AD1002" s="353"/>
      <c r="AE1002" s="353"/>
      <c r="AF1002" s="353"/>
      <c r="AG1002" s="353"/>
      <c r="AH1002" s="353"/>
      <c r="AI1002" s="353"/>
      <c r="AJ1002" s="353"/>
      <c r="AK1002" s="353"/>
      <c r="AL1002" s="353"/>
    </row>
    <row r="1003" spans="1:38" s="153" customFormat="1" ht="12.5" x14ac:dyDescent="0.25">
      <c r="A1003" s="355"/>
      <c r="L1003" s="353"/>
      <c r="M1003" s="353"/>
      <c r="N1003" s="353"/>
      <c r="O1003" s="353"/>
      <c r="P1003" s="353"/>
      <c r="Q1003" s="353"/>
      <c r="R1003" s="353"/>
      <c r="S1003" s="353"/>
      <c r="T1003" s="353"/>
      <c r="U1003" s="353"/>
      <c r="V1003" s="353"/>
      <c r="W1003" s="353"/>
      <c r="X1003" s="353"/>
      <c r="Y1003" s="353"/>
      <c r="Z1003" s="353"/>
      <c r="AA1003" s="353"/>
      <c r="AB1003" s="353"/>
      <c r="AC1003" s="353"/>
      <c r="AD1003" s="353"/>
      <c r="AE1003" s="353"/>
      <c r="AF1003" s="353"/>
      <c r="AG1003" s="353"/>
      <c r="AH1003" s="353"/>
      <c r="AI1003" s="353"/>
      <c r="AJ1003" s="353"/>
      <c r="AK1003" s="353"/>
      <c r="AL1003" s="353"/>
    </row>
    <row r="1004" spans="1:38" s="153" customFormat="1" ht="12.5" x14ac:dyDescent="0.25">
      <c r="A1004" s="355"/>
      <c r="L1004" s="353"/>
      <c r="M1004" s="353"/>
      <c r="N1004" s="353"/>
      <c r="O1004" s="353"/>
      <c r="P1004" s="353"/>
      <c r="Q1004" s="353"/>
      <c r="R1004" s="353"/>
      <c r="S1004" s="353"/>
      <c r="T1004" s="353"/>
      <c r="U1004" s="353"/>
      <c r="V1004" s="353"/>
      <c r="W1004" s="353"/>
      <c r="X1004" s="353"/>
      <c r="Y1004" s="353"/>
      <c r="Z1004" s="353"/>
      <c r="AA1004" s="353"/>
      <c r="AB1004" s="353"/>
      <c r="AC1004" s="353"/>
      <c r="AD1004" s="353"/>
      <c r="AE1004" s="353"/>
      <c r="AF1004" s="353"/>
      <c r="AG1004" s="353"/>
      <c r="AH1004" s="353"/>
      <c r="AI1004" s="353"/>
      <c r="AJ1004" s="353"/>
      <c r="AK1004" s="353"/>
      <c r="AL1004" s="353"/>
    </row>
    <row r="1005" spans="1:38" s="153" customFormat="1" ht="12.5" x14ac:dyDescent="0.25">
      <c r="A1005" s="355"/>
      <c r="L1005" s="353"/>
      <c r="M1005" s="353"/>
      <c r="N1005" s="353"/>
      <c r="O1005" s="353"/>
      <c r="P1005" s="353"/>
      <c r="Q1005" s="353"/>
      <c r="R1005" s="353"/>
      <c r="S1005" s="353"/>
      <c r="T1005" s="353"/>
      <c r="U1005" s="353"/>
      <c r="V1005" s="353"/>
      <c r="W1005" s="353"/>
      <c r="X1005" s="353"/>
      <c r="Y1005" s="353"/>
      <c r="Z1005" s="353"/>
      <c r="AA1005" s="353"/>
      <c r="AB1005" s="353"/>
      <c r="AC1005" s="353"/>
      <c r="AD1005" s="353"/>
      <c r="AE1005" s="353"/>
      <c r="AF1005" s="353"/>
      <c r="AG1005" s="353"/>
      <c r="AH1005" s="353"/>
      <c r="AI1005" s="353"/>
      <c r="AJ1005" s="353"/>
      <c r="AK1005" s="353"/>
      <c r="AL1005" s="353"/>
    </row>
    <row r="1006" spans="1:38" s="153" customFormat="1" ht="12.5" x14ac:dyDescent="0.25">
      <c r="A1006" s="355"/>
      <c r="L1006" s="353"/>
      <c r="M1006" s="353"/>
      <c r="N1006" s="353"/>
      <c r="O1006" s="353"/>
      <c r="P1006" s="353"/>
      <c r="Q1006" s="353"/>
      <c r="R1006" s="353"/>
      <c r="S1006" s="353"/>
      <c r="T1006" s="353"/>
      <c r="U1006" s="353"/>
      <c r="V1006" s="353"/>
      <c r="W1006" s="353"/>
      <c r="X1006" s="353"/>
      <c r="Y1006" s="353"/>
      <c r="Z1006" s="353"/>
      <c r="AA1006" s="353"/>
      <c r="AB1006" s="353"/>
      <c r="AC1006" s="353"/>
      <c r="AD1006" s="353"/>
      <c r="AE1006" s="353"/>
      <c r="AF1006" s="353"/>
      <c r="AG1006" s="353"/>
      <c r="AH1006" s="353"/>
      <c r="AI1006" s="353"/>
      <c r="AJ1006" s="353"/>
      <c r="AK1006" s="353"/>
      <c r="AL1006" s="353"/>
    </row>
    <row r="1007" spans="1:38" s="153" customFormat="1" ht="12.5" x14ac:dyDescent="0.25">
      <c r="A1007" s="355"/>
      <c r="L1007" s="353"/>
      <c r="M1007" s="353"/>
      <c r="N1007" s="353"/>
      <c r="O1007" s="353"/>
      <c r="P1007" s="353"/>
      <c r="Q1007" s="353"/>
      <c r="R1007" s="353"/>
      <c r="S1007" s="353"/>
      <c r="T1007" s="353"/>
      <c r="U1007" s="353"/>
      <c r="V1007" s="353"/>
      <c r="W1007" s="353"/>
      <c r="X1007" s="353"/>
      <c r="Y1007" s="353"/>
      <c r="Z1007" s="353"/>
      <c r="AA1007" s="353"/>
      <c r="AB1007" s="353"/>
      <c r="AC1007" s="353"/>
      <c r="AD1007" s="353"/>
      <c r="AE1007" s="353"/>
      <c r="AF1007" s="353"/>
      <c r="AG1007" s="353"/>
      <c r="AH1007" s="353"/>
      <c r="AI1007" s="353"/>
      <c r="AJ1007" s="353"/>
      <c r="AK1007" s="353"/>
      <c r="AL1007" s="353"/>
    </row>
    <row r="1008" spans="1:38" s="153" customFormat="1" ht="12.5" x14ac:dyDescent="0.25">
      <c r="A1008" s="355"/>
      <c r="L1008" s="353"/>
      <c r="M1008" s="353"/>
      <c r="N1008" s="353"/>
      <c r="O1008" s="353"/>
      <c r="P1008" s="353"/>
      <c r="Q1008" s="353"/>
      <c r="R1008" s="353"/>
      <c r="S1008" s="353"/>
      <c r="T1008" s="353"/>
      <c r="U1008" s="353"/>
      <c r="V1008" s="353"/>
      <c r="W1008" s="353"/>
      <c r="X1008" s="353"/>
      <c r="Y1008" s="353"/>
      <c r="Z1008" s="353"/>
      <c r="AA1008" s="353"/>
      <c r="AB1008" s="353"/>
      <c r="AC1008" s="353"/>
      <c r="AD1008" s="353"/>
      <c r="AE1008" s="353"/>
      <c r="AF1008" s="353"/>
      <c r="AG1008" s="353"/>
      <c r="AH1008" s="353"/>
      <c r="AI1008" s="353"/>
      <c r="AJ1008" s="353"/>
      <c r="AK1008" s="353"/>
      <c r="AL1008" s="353"/>
    </row>
    <row r="1009" spans="1:38" s="153" customFormat="1" ht="12.5" x14ac:dyDescent="0.25">
      <c r="A1009" s="355"/>
      <c r="L1009" s="353"/>
      <c r="M1009" s="353"/>
      <c r="N1009" s="353"/>
      <c r="O1009" s="353"/>
      <c r="P1009" s="353"/>
      <c r="Q1009" s="353"/>
      <c r="R1009" s="353"/>
      <c r="S1009" s="353"/>
      <c r="T1009" s="353"/>
      <c r="U1009" s="353"/>
      <c r="V1009" s="353"/>
      <c r="W1009" s="353"/>
      <c r="X1009" s="353"/>
      <c r="Y1009" s="353"/>
      <c r="Z1009" s="353"/>
      <c r="AA1009" s="353"/>
      <c r="AB1009" s="353"/>
      <c r="AC1009" s="353"/>
      <c r="AD1009" s="353"/>
      <c r="AE1009" s="353"/>
      <c r="AF1009" s="353"/>
      <c r="AG1009" s="353"/>
      <c r="AH1009" s="353"/>
      <c r="AI1009" s="353"/>
      <c r="AJ1009" s="353"/>
      <c r="AK1009" s="353"/>
      <c r="AL1009" s="353"/>
    </row>
    <row r="1010" spans="1:38" s="153" customFormat="1" ht="12.5" x14ac:dyDescent="0.25">
      <c r="A1010" s="355"/>
      <c r="L1010" s="353"/>
      <c r="M1010" s="353"/>
      <c r="N1010" s="353"/>
      <c r="O1010" s="353"/>
      <c r="P1010" s="353"/>
      <c r="Q1010" s="353"/>
      <c r="R1010" s="353"/>
      <c r="S1010" s="353"/>
      <c r="T1010" s="353"/>
      <c r="U1010" s="353"/>
      <c r="V1010" s="353"/>
      <c r="W1010" s="353"/>
      <c r="X1010" s="353"/>
      <c r="Y1010" s="353"/>
      <c r="Z1010" s="353"/>
      <c r="AA1010" s="353"/>
      <c r="AB1010" s="353"/>
      <c r="AC1010" s="353"/>
      <c r="AD1010" s="353"/>
      <c r="AE1010" s="353"/>
      <c r="AF1010" s="353"/>
      <c r="AG1010" s="353"/>
      <c r="AH1010" s="353"/>
      <c r="AI1010" s="353"/>
      <c r="AJ1010" s="353"/>
      <c r="AK1010" s="353"/>
      <c r="AL1010" s="353"/>
    </row>
    <row r="1011" spans="1:38" s="153" customFormat="1" ht="12.5" x14ac:dyDescent="0.25">
      <c r="A1011" s="355"/>
      <c r="L1011" s="353"/>
      <c r="M1011" s="353"/>
      <c r="N1011" s="353"/>
      <c r="O1011" s="353"/>
      <c r="P1011" s="353"/>
      <c r="Q1011" s="353"/>
      <c r="R1011" s="353"/>
      <c r="S1011" s="353"/>
      <c r="T1011" s="353"/>
      <c r="U1011" s="353"/>
      <c r="V1011" s="353"/>
      <c r="W1011" s="353"/>
      <c r="X1011" s="353"/>
      <c r="Y1011" s="353"/>
      <c r="Z1011" s="353"/>
      <c r="AA1011" s="353"/>
      <c r="AB1011" s="353"/>
      <c r="AC1011" s="353"/>
      <c r="AD1011" s="353"/>
      <c r="AE1011" s="353"/>
      <c r="AF1011" s="353"/>
      <c r="AG1011" s="353"/>
      <c r="AH1011" s="353"/>
      <c r="AI1011" s="353"/>
      <c r="AJ1011" s="353"/>
      <c r="AK1011" s="353"/>
      <c r="AL1011" s="353"/>
    </row>
    <row r="1012" spans="1:38" s="153" customFormat="1" ht="12.5" x14ac:dyDescent="0.25">
      <c r="A1012" s="355"/>
      <c r="L1012" s="353"/>
      <c r="M1012" s="353"/>
      <c r="N1012" s="353"/>
      <c r="O1012" s="353"/>
      <c r="P1012" s="353"/>
      <c r="Q1012" s="353"/>
      <c r="R1012" s="353"/>
      <c r="S1012" s="353"/>
      <c r="T1012" s="353"/>
      <c r="U1012" s="353"/>
      <c r="V1012" s="353"/>
      <c r="W1012" s="353"/>
      <c r="X1012" s="353"/>
      <c r="Y1012" s="353"/>
      <c r="Z1012" s="353"/>
      <c r="AA1012" s="353"/>
      <c r="AB1012" s="353"/>
      <c r="AC1012" s="353"/>
      <c r="AD1012" s="353"/>
      <c r="AE1012" s="353"/>
      <c r="AF1012" s="353"/>
      <c r="AG1012" s="353"/>
      <c r="AH1012" s="353"/>
      <c r="AI1012" s="353"/>
      <c r="AJ1012" s="353"/>
      <c r="AK1012" s="353"/>
      <c r="AL1012" s="353"/>
    </row>
    <row r="1013" spans="1:38" s="153" customFormat="1" ht="12.5" x14ac:dyDescent="0.25">
      <c r="A1013" s="355"/>
      <c r="L1013" s="353"/>
      <c r="M1013" s="353"/>
      <c r="N1013" s="353"/>
      <c r="O1013" s="353"/>
      <c r="P1013" s="353"/>
      <c r="Q1013" s="353"/>
      <c r="R1013" s="353"/>
      <c r="S1013" s="353"/>
      <c r="T1013" s="353"/>
      <c r="U1013" s="353"/>
      <c r="V1013" s="353"/>
      <c r="W1013" s="353"/>
      <c r="X1013" s="353"/>
      <c r="Y1013" s="353"/>
      <c r="Z1013" s="353"/>
      <c r="AA1013" s="353"/>
      <c r="AB1013" s="353"/>
      <c r="AC1013" s="353"/>
      <c r="AD1013" s="353"/>
      <c r="AE1013" s="353"/>
      <c r="AF1013" s="353"/>
      <c r="AG1013" s="353"/>
      <c r="AH1013" s="353"/>
      <c r="AI1013" s="353"/>
      <c r="AJ1013" s="353"/>
      <c r="AK1013" s="353"/>
      <c r="AL1013" s="353"/>
    </row>
    <row r="1014" spans="1:38" s="153" customFormat="1" ht="12.5" x14ac:dyDescent="0.25">
      <c r="A1014" s="355"/>
      <c r="L1014" s="353"/>
      <c r="M1014" s="353"/>
      <c r="N1014" s="353"/>
      <c r="O1014" s="353"/>
      <c r="P1014" s="353"/>
      <c r="Q1014" s="353"/>
      <c r="R1014" s="353"/>
      <c r="S1014" s="353"/>
      <c r="T1014" s="353"/>
      <c r="U1014" s="353"/>
      <c r="V1014" s="353"/>
      <c r="W1014" s="353"/>
      <c r="X1014" s="353"/>
      <c r="Y1014" s="353"/>
      <c r="Z1014" s="353"/>
      <c r="AA1014" s="353"/>
      <c r="AB1014" s="353"/>
      <c r="AC1014" s="353"/>
      <c r="AD1014" s="353"/>
      <c r="AE1014" s="353"/>
      <c r="AF1014" s="353"/>
      <c r="AG1014" s="353"/>
      <c r="AH1014" s="353"/>
      <c r="AI1014" s="353"/>
      <c r="AJ1014" s="353"/>
      <c r="AK1014" s="353"/>
      <c r="AL1014" s="353"/>
    </row>
    <row r="1015" spans="1:38" s="153" customFormat="1" ht="12.5" x14ac:dyDescent="0.25">
      <c r="A1015" s="355"/>
      <c r="L1015" s="353"/>
      <c r="M1015" s="353"/>
      <c r="N1015" s="353"/>
      <c r="O1015" s="353"/>
      <c r="P1015" s="353"/>
      <c r="Q1015" s="353"/>
      <c r="R1015" s="353"/>
      <c r="S1015" s="353"/>
      <c r="T1015" s="353"/>
      <c r="U1015" s="353"/>
      <c r="V1015" s="353"/>
      <c r="W1015" s="353"/>
      <c r="X1015" s="353"/>
      <c r="Y1015" s="353"/>
      <c r="Z1015" s="353"/>
      <c r="AA1015" s="353"/>
      <c r="AB1015" s="353"/>
      <c r="AC1015" s="353"/>
      <c r="AD1015" s="353"/>
      <c r="AE1015" s="353"/>
      <c r="AF1015" s="353"/>
      <c r="AG1015" s="353"/>
      <c r="AH1015" s="353"/>
      <c r="AI1015" s="353"/>
      <c r="AJ1015" s="353"/>
      <c r="AK1015" s="353"/>
      <c r="AL1015" s="353"/>
    </row>
    <row r="1016" spans="1:38" s="153" customFormat="1" ht="12.5" x14ac:dyDescent="0.25">
      <c r="A1016" s="355"/>
      <c r="L1016" s="353"/>
      <c r="M1016" s="353"/>
      <c r="N1016" s="353"/>
      <c r="O1016" s="353"/>
      <c r="P1016" s="353"/>
      <c r="Q1016" s="353"/>
      <c r="R1016" s="353"/>
      <c r="S1016" s="353"/>
      <c r="T1016" s="353"/>
      <c r="U1016" s="353"/>
      <c r="V1016" s="353"/>
      <c r="W1016" s="353"/>
      <c r="X1016" s="353"/>
      <c r="Y1016" s="353"/>
      <c r="Z1016" s="353"/>
      <c r="AA1016" s="353"/>
      <c r="AB1016" s="353"/>
      <c r="AC1016" s="353"/>
      <c r="AD1016" s="353"/>
      <c r="AE1016" s="353"/>
      <c r="AF1016" s="353"/>
      <c r="AG1016" s="353"/>
      <c r="AH1016" s="353"/>
      <c r="AI1016" s="353"/>
      <c r="AJ1016" s="353"/>
      <c r="AK1016" s="353"/>
      <c r="AL1016" s="353"/>
    </row>
    <row r="1017" spans="1:38" s="153" customFormat="1" ht="12.5" x14ac:dyDescent="0.25">
      <c r="A1017" s="355"/>
      <c r="L1017" s="353"/>
      <c r="M1017" s="353"/>
      <c r="N1017" s="353"/>
      <c r="O1017" s="353"/>
      <c r="P1017" s="353"/>
      <c r="Q1017" s="353"/>
      <c r="R1017" s="353"/>
      <c r="S1017" s="353"/>
      <c r="T1017" s="353"/>
      <c r="U1017" s="353"/>
      <c r="V1017" s="353"/>
      <c r="W1017" s="353"/>
      <c r="X1017" s="353"/>
      <c r="Y1017" s="353"/>
      <c r="Z1017" s="353"/>
      <c r="AA1017" s="353"/>
      <c r="AB1017" s="353"/>
      <c r="AC1017" s="353"/>
      <c r="AD1017" s="353"/>
      <c r="AE1017" s="353"/>
      <c r="AF1017" s="353"/>
      <c r="AG1017" s="353"/>
      <c r="AH1017" s="353"/>
      <c r="AI1017" s="353"/>
      <c r="AJ1017" s="353"/>
      <c r="AK1017" s="353"/>
      <c r="AL1017" s="353"/>
    </row>
    <row r="1018" spans="1:38" s="153" customFormat="1" ht="12.5" x14ac:dyDescent="0.25">
      <c r="A1018" s="355"/>
      <c r="L1018" s="353"/>
      <c r="M1018" s="353"/>
      <c r="N1018" s="353"/>
      <c r="O1018" s="353"/>
      <c r="P1018" s="353"/>
      <c r="Q1018" s="353"/>
      <c r="R1018" s="353"/>
      <c r="S1018" s="353"/>
      <c r="T1018" s="353"/>
      <c r="U1018" s="353"/>
      <c r="V1018" s="353"/>
      <c r="W1018" s="353"/>
      <c r="X1018" s="353"/>
      <c r="Y1018" s="353"/>
      <c r="Z1018" s="353"/>
      <c r="AA1018" s="353"/>
      <c r="AB1018" s="353"/>
      <c r="AC1018" s="353"/>
      <c r="AD1018" s="353"/>
      <c r="AE1018" s="353"/>
      <c r="AF1018" s="353"/>
      <c r="AG1018" s="353"/>
      <c r="AH1018" s="353"/>
      <c r="AI1018" s="353"/>
      <c r="AJ1018" s="353"/>
      <c r="AK1018" s="353"/>
      <c r="AL1018" s="353"/>
    </row>
    <row r="1019" spans="1:38" s="153" customFormat="1" ht="12.5" x14ac:dyDescent="0.25">
      <c r="A1019" s="355"/>
      <c r="L1019" s="353"/>
      <c r="M1019" s="353"/>
      <c r="N1019" s="353"/>
      <c r="O1019" s="353"/>
      <c r="P1019" s="353"/>
      <c r="Q1019" s="353"/>
      <c r="R1019" s="353"/>
      <c r="S1019" s="353"/>
      <c r="T1019" s="353"/>
      <c r="U1019" s="353"/>
      <c r="V1019" s="353"/>
      <c r="W1019" s="353"/>
      <c r="X1019" s="353"/>
      <c r="Y1019" s="353"/>
      <c r="Z1019" s="353"/>
      <c r="AA1019" s="353"/>
      <c r="AB1019" s="353"/>
      <c r="AC1019" s="353"/>
      <c r="AD1019" s="353"/>
      <c r="AE1019" s="353"/>
      <c r="AF1019" s="353"/>
      <c r="AG1019" s="353"/>
      <c r="AH1019" s="353"/>
      <c r="AI1019" s="353"/>
      <c r="AJ1019" s="353"/>
      <c r="AK1019" s="353"/>
      <c r="AL1019" s="353"/>
    </row>
    <row r="1020" spans="1:38" s="153" customFormat="1" ht="12.5" x14ac:dyDescent="0.25">
      <c r="A1020" s="355"/>
      <c r="L1020" s="353"/>
      <c r="M1020" s="353"/>
      <c r="N1020" s="353"/>
      <c r="O1020" s="353"/>
      <c r="P1020" s="353"/>
      <c r="Q1020" s="353"/>
      <c r="R1020" s="353"/>
      <c r="S1020" s="353"/>
      <c r="T1020" s="353"/>
      <c r="U1020" s="353"/>
      <c r="V1020" s="353"/>
      <c r="W1020" s="353"/>
      <c r="X1020" s="353"/>
      <c r="Y1020" s="353"/>
      <c r="Z1020" s="353"/>
      <c r="AA1020" s="353"/>
      <c r="AB1020" s="353"/>
      <c r="AC1020" s="353"/>
      <c r="AD1020" s="353"/>
      <c r="AE1020" s="353"/>
      <c r="AF1020" s="353"/>
      <c r="AG1020" s="353"/>
      <c r="AH1020" s="353"/>
      <c r="AI1020" s="353"/>
      <c r="AJ1020" s="353"/>
      <c r="AK1020" s="353"/>
      <c r="AL1020" s="353"/>
    </row>
    <row r="1021" spans="1:38" s="153" customFormat="1" ht="12.5" x14ac:dyDescent="0.25">
      <c r="A1021" s="355"/>
      <c r="L1021" s="353"/>
      <c r="M1021" s="353"/>
      <c r="N1021" s="353"/>
      <c r="O1021" s="353"/>
      <c r="P1021" s="353"/>
      <c r="Q1021" s="353"/>
      <c r="R1021" s="353"/>
      <c r="S1021" s="353"/>
      <c r="T1021" s="353"/>
      <c r="U1021" s="353"/>
      <c r="V1021" s="353"/>
      <c r="W1021" s="353"/>
      <c r="X1021" s="353"/>
      <c r="Y1021" s="353"/>
      <c r="Z1021" s="353"/>
      <c r="AA1021" s="353"/>
      <c r="AB1021" s="353"/>
      <c r="AC1021" s="353"/>
      <c r="AD1021" s="353"/>
      <c r="AE1021" s="353"/>
      <c r="AF1021" s="353"/>
      <c r="AG1021" s="353"/>
      <c r="AH1021" s="353"/>
      <c r="AI1021" s="353"/>
      <c r="AJ1021" s="353"/>
      <c r="AK1021" s="353"/>
      <c r="AL1021" s="353"/>
    </row>
    <row r="1022" spans="1:38" s="153" customFormat="1" ht="12.5" x14ac:dyDescent="0.25">
      <c r="A1022" s="355"/>
      <c r="L1022" s="353"/>
      <c r="M1022" s="353"/>
      <c r="N1022" s="353"/>
      <c r="O1022" s="353"/>
      <c r="P1022" s="353"/>
      <c r="Q1022" s="353"/>
      <c r="R1022" s="353"/>
      <c r="S1022" s="353"/>
      <c r="T1022" s="353"/>
      <c r="U1022" s="353"/>
      <c r="V1022" s="353"/>
      <c r="W1022" s="353"/>
      <c r="X1022" s="353"/>
      <c r="Y1022" s="353"/>
      <c r="Z1022" s="353"/>
      <c r="AA1022" s="353"/>
      <c r="AB1022" s="353"/>
      <c r="AC1022" s="353"/>
      <c r="AD1022" s="353"/>
      <c r="AE1022" s="353"/>
      <c r="AF1022" s="353"/>
      <c r="AG1022" s="353"/>
      <c r="AH1022" s="353"/>
      <c r="AI1022" s="353"/>
      <c r="AJ1022" s="353"/>
      <c r="AK1022" s="353"/>
      <c r="AL1022" s="353"/>
    </row>
    <row r="1023" spans="1:38" s="153" customFormat="1" ht="12.5" x14ac:dyDescent="0.25">
      <c r="A1023" s="355"/>
      <c r="L1023" s="353"/>
      <c r="M1023" s="353"/>
      <c r="N1023" s="353"/>
      <c r="O1023" s="353"/>
      <c r="P1023" s="353"/>
      <c r="Q1023" s="353"/>
      <c r="R1023" s="353"/>
      <c r="S1023" s="353"/>
      <c r="T1023" s="353"/>
      <c r="U1023" s="353"/>
      <c r="V1023" s="353"/>
      <c r="W1023" s="353"/>
      <c r="X1023" s="353"/>
      <c r="Y1023" s="353"/>
      <c r="Z1023" s="353"/>
      <c r="AA1023" s="353"/>
      <c r="AB1023" s="353"/>
      <c r="AC1023" s="353"/>
      <c r="AD1023" s="353"/>
      <c r="AE1023" s="353"/>
      <c r="AF1023" s="353"/>
      <c r="AG1023" s="353"/>
      <c r="AH1023" s="353"/>
      <c r="AI1023" s="353"/>
      <c r="AJ1023" s="353"/>
      <c r="AK1023" s="353"/>
      <c r="AL1023" s="353"/>
    </row>
    <row r="1024" spans="1:38" s="153" customFormat="1" ht="12.5" x14ac:dyDescent="0.25">
      <c r="A1024" s="355"/>
      <c r="L1024" s="353"/>
      <c r="M1024" s="353"/>
      <c r="N1024" s="353"/>
      <c r="O1024" s="353"/>
      <c r="P1024" s="353"/>
      <c r="Q1024" s="353"/>
      <c r="R1024" s="353"/>
      <c r="S1024" s="353"/>
      <c r="T1024" s="353"/>
      <c r="U1024" s="353"/>
      <c r="V1024" s="353"/>
      <c r="W1024" s="353"/>
      <c r="X1024" s="353"/>
      <c r="Y1024" s="353"/>
      <c r="Z1024" s="353"/>
      <c r="AA1024" s="353"/>
      <c r="AB1024" s="353"/>
      <c r="AC1024" s="353"/>
      <c r="AD1024" s="353"/>
      <c r="AE1024" s="353"/>
      <c r="AF1024" s="353"/>
      <c r="AG1024" s="353"/>
      <c r="AH1024" s="353"/>
      <c r="AI1024" s="353"/>
      <c r="AJ1024" s="353"/>
      <c r="AK1024" s="353"/>
      <c r="AL1024" s="353"/>
    </row>
    <row r="1025" spans="1:38" s="153" customFormat="1" ht="12.5" x14ac:dyDescent="0.25">
      <c r="A1025" s="355"/>
      <c r="L1025" s="353"/>
      <c r="M1025" s="353"/>
      <c r="N1025" s="353"/>
      <c r="O1025" s="353"/>
      <c r="P1025" s="353"/>
      <c r="Q1025" s="353"/>
      <c r="R1025" s="353"/>
      <c r="S1025" s="353"/>
      <c r="T1025" s="353"/>
      <c r="U1025" s="353"/>
      <c r="V1025" s="353"/>
      <c r="W1025" s="353"/>
      <c r="X1025" s="353"/>
      <c r="Y1025" s="353"/>
      <c r="Z1025" s="353"/>
      <c r="AA1025" s="353"/>
      <c r="AB1025" s="353"/>
      <c r="AC1025" s="353"/>
      <c r="AD1025" s="353"/>
      <c r="AE1025" s="353"/>
      <c r="AF1025" s="353"/>
      <c r="AG1025" s="353"/>
      <c r="AH1025" s="353"/>
      <c r="AI1025" s="353"/>
      <c r="AJ1025" s="353"/>
      <c r="AK1025" s="353"/>
      <c r="AL1025" s="353"/>
    </row>
    <row r="1026" spans="1:38" s="153" customFormat="1" ht="12.5" x14ac:dyDescent="0.25">
      <c r="A1026" s="355"/>
      <c r="L1026" s="353"/>
      <c r="M1026" s="353"/>
      <c r="N1026" s="353"/>
      <c r="O1026" s="353"/>
      <c r="P1026" s="353"/>
      <c r="Q1026" s="353"/>
      <c r="R1026" s="353"/>
      <c r="S1026" s="353"/>
      <c r="T1026" s="353"/>
      <c r="U1026" s="353"/>
      <c r="V1026" s="353"/>
      <c r="W1026" s="353"/>
      <c r="X1026" s="353"/>
      <c r="Y1026" s="353"/>
      <c r="Z1026" s="353"/>
      <c r="AA1026" s="353"/>
      <c r="AB1026" s="353"/>
      <c r="AC1026" s="353"/>
      <c r="AD1026" s="353"/>
      <c r="AE1026" s="353"/>
      <c r="AF1026" s="353"/>
      <c r="AG1026" s="353"/>
      <c r="AH1026" s="353"/>
      <c r="AI1026" s="353"/>
      <c r="AJ1026" s="353"/>
      <c r="AK1026" s="353"/>
      <c r="AL1026" s="353"/>
    </row>
    <row r="1027" spans="1:38" s="153" customFormat="1" ht="12.5" x14ac:dyDescent="0.25">
      <c r="A1027" s="355"/>
      <c r="L1027" s="353"/>
      <c r="M1027" s="353"/>
      <c r="N1027" s="353"/>
      <c r="O1027" s="353"/>
      <c r="P1027" s="353"/>
      <c r="Q1027" s="353"/>
      <c r="R1027" s="353"/>
      <c r="S1027" s="353"/>
      <c r="T1027" s="353"/>
      <c r="U1027" s="353"/>
      <c r="V1027" s="353"/>
      <c r="W1027" s="353"/>
      <c r="X1027" s="353"/>
      <c r="Y1027" s="353"/>
      <c r="Z1027" s="353"/>
      <c r="AA1027" s="353"/>
      <c r="AB1027" s="353"/>
      <c r="AC1027" s="353"/>
      <c r="AD1027" s="353"/>
      <c r="AE1027" s="353"/>
      <c r="AF1027" s="353"/>
      <c r="AG1027" s="353"/>
      <c r="AH1027" s="353"/>
      <c r="AI1027" s="353"/>
      <c r="AJ1027" s="353"/>
      <c r="AK1027" s="353"/>
      <c r="AL1027" s="353"/>
    </row>
    <row r="1028" spans="1:38" s="153" customFormat="1" ht="12.5" x14ac:dyDescent="0.25">
      <c r="A1028" s="355"/>
      <c r="L1028" s="353"/>
      <c r="M1028" s="353"/>
      <c r="N1028" s="353"/>
      <c r="O1028" s="353"/>
      <c r="P1028" s="353"/>
      <c r="Q1028" s="353"/>
      <c r="R1028" s="353"/>
      <c r="S1028" s="353"/>
      <c r="T1028" s="353"/>
      <c r="U1028" s="353"/>
      <c r="V1028" s="353"/>
      <c r="W1028" s="353"/>
      <c r="X1028" s="353"/>
      <c r="Y1028" s="353"/>
      <c r="Z1028" s="353"/>
      <c r="AA1028" s="353"/>
      <c r="AB1028" s="353"/>
      <c r="AC1028" s="353"/>
      <c r="AD1028" s="353"/>
      <c r="AE1028" s="353"/>
      <c r="AF1028" s="353"/>
      <c r="AG1028" s="353"/>
      <c r="AH1028" s="353"/>
      <c r="AI1028" s="353"/>
      <c r="AJ1028" s="353"/>
      <c r="AK1028" s="353"/>
      <c r="AL1028" s="353"/>
    </row>
    <row r="1029" spans="1:38" s="153" customFormat="1" ht="12.5" x14ac:dyDescent="0.25">
      <c r="A1029" s="355"/>
      <c r="L1029" s="353"/>
      <c r="M1029" s="353"/>
      <c r="N1029" s="353"/>
      <c r="O1029" s="353"/>
      <c r="P1029" s="353"/>
      <c r="Q1029" s="353"/>
      <c r="R1029" s="353"/>
      <c r="S1029" s="353"/>
      <c r="T1029" s="353"/>
      <c r="U1029" s="353"/>
      <c r="V1029" s="353"/>
      <c r="W1029" s="353"/>
      <c r="X1029" s="353"/>
      <c r="Y1029" s="353"/>
      <c r="Z1029" s="353"/>
      <c r="AA1029" s="353"/>
      <c r="AB1029" s="353"/>
      <c r="AC1029" s="353"/>
      <c r="AD1029" s="353"/>
      <c r="AE1029" s="353"/>
      <c r="AF1029" s="353"/>
      <c r="AG1029" s="353"/>
      <c r="AH1029" s="353"/>
      <c r="AI1029" s="353"/>
      <c r="AJ1029" s="353"/>
      <c r="AK1029" s="353"/>
      <c r="AL1029" s="353"/>
    </row>
    <row r="1030" spans="1:38" s="153" customFormat="1" ht="12.5" x14ac:dyDescent="0.25">
      <c r="A1030" s="355"/>
      <c r="L1030" s="353"/>
      <c r="M1030" s="353"/>
      <c r="N1030" s="353"/>
      <c r="O1030" s="353"/>
      <c r="P1030" s="353"/>
      <c r="Q1030" s="353"/>
      <c r="R1030" s="353"/>
      <c r="S1030" s="353"/>
      <c r="T1030" s="353"/>
      <c r="U1030" s="353"/>
      <c r="V1030" s="353"/>
      <c r="W1030" s="353"/>
      <c r="X1030" s="353"/>
      <c r="Y1030" s="353"/>
      <c r="Z1030" s="353"/>
      <c r="AA1030" s="353"/>
      <c r="AB1030" s="353"/>
      <c r="AC1030" s="353"/>
      <c r="AD1030" s="353"/>
      <c r="AE1030" s="353"/>
      <c r="AF1030" s="353"/>
      <c r="AG1030" s="353"/>
      <c r="AH1030" s="353"/>
      <c r="AI1030" s="353"/>
      <c r="AJ1030" s="353"/>
      <c r="AK1030" s="353"/>
      <c r="AL1030" s="353"/>
    </row>
    <row r="1031" spans="1:38" s="153" customFormat="1" ht="12.5" x14ac:dyDescent="0.25">
      <c r="A1031" s="355"/>
      <c r="L1031" s="353"/>
      <c r="M1031" s="353"/>
      <c r="N1031" s="353"/>
      <c r="O1031" s="353"/>
      <c r="P1031" s="353"/>
      <c r="Q1031" s="353"/>
      <c r="R1031" s="353"/>
      <c r="S1031" s="353"/>
      <c r="T1031" s="353"/>
      <c r="U1031" s="353"/>
      <c r="V1031" s="353"/>
      <c r="W1031" s="353"/>
      <c r="X1031" s="353"/>
      <c r="Y1031" s="353"/>
      <c r="Z1031" s="353"/>
      <c r="AA1031" s="353"/>
      <c r="AB1031" s="353"/>
      <c r="AC1031" s="353"/>
      <c r="AD1031" s="353"/>
      <c r="AE1031" s="353"/>
      <c r="AF1031" s="353"/>
      <c r="AG1031" s="353"/>
      <c r="AH1031" s="353"/>
      <c r="AI1031" s="353"/>
      <c r="AJ1031" s="353"/>
      <c r="AK1031" s="353"/>
      <c r="AL1031" s="353"/>
    </row>
    <row r="1032" spans="1:38" s="153" customFormat="1" ht="12.5" x14ac:dyDescent="0.25">
      <c r="A1032" s="355"/>
      <c r="L1032" s="353"/>
      <c r="M1032" s="353"/>
      <c r="N1032" s="353"/>
      <c r="O1032" s="353"/>
      <c r="P1032" s="353"/>
      <c r="Q1032" s="353"/>
      <c r="R1032" s="353"/>
      <c r="S1032" s="353"/>
      <c r="T1032" s="353"/>
      <c r="U1032" s="353"/>
      <c r="V1032" s="353"/>
      <c r="W1032" s="353"/>
      <c r="X1032" s="353"/>
      <c r="Y1032" s="353"/>
      <c r="Z1032" s="353"/>
      <c r="AA1032" s="353"/>
      <c r="AB1032" s="353"/>
      <c r="AC1032" s="353"/>
      <c r="AD1032" s="353"/>
      <c r="AE1032" s="353"/>
      <c r="AF1032" s="353"/>
      <c r="AG1032" s="353"/>
      <c r="AH1032" s="353"/>
      <c r="AI1032" s="353"/>
      <c r="AJ1032" s="353"/>
      <c r="AK1032" s="353"/>
      <c r="AL1032" s="353"/>
    </row>
    <row r="1033" spans="1:38" s="153" customFormat="1" ht="12.5" x14ac:dyDescent="0.25">
      <c r="A1033" s="355"/>
      <c r="L1033" s="353"/>
      <c r="M1033" s="353"/>
      <c r="N1033" s="353"/>
      <c r="O1033" s="353"/>
      <c r="P1033" s="353"/>
      <c r="Q1033" s="353"/>
      <c r="R1033" s="353"/>
      <c r="S1033" s="353"/>
      <c r="T1033" s="353"/>
      <c r="U1033" s="353"/>
      <c r="V1033" s="353"/>
      <c r="W1033" s="353"/>
      <c r="X1033" s="353"/>
      <c r="Y1033" s="353"/>
      <c r="Z1033" s="353"/>
      <c r="AA1033" s="353"/>
      <c r="AB1033" s="353"/>
      <c r="AC1033" s="353"/>
      <c r="AD1033" s="353"/>
      <c r="AE1033" s="353"/>
      <c r="AF1033" s="353"/>
      <c r="AG1033" s="353"/>
      <c r="AH1033" s="353"/>
      <c r="AI1033" s="353"/>
      <c r="AJ1033" s="353"/>
      <c r="AK1033" s="353"/>
      <c r="AL1033" s="353"/>
    </row>
    <row r="1034" spans="1:38" s="153" customFormat="1" ht="12.5" x14ac:dyDescent="0.25">
      <c r="A1034" s="355"/>
      <c r="L1034" s="353"/>
      <c r="M1034" s="353"/>
      <c r="N1034" s="353"/>
      <c r="O1034" s="353"/>
      <c r="P1034" s="353"/>
      <c r="Q1034" s="353"/>
      <c r="R1034" s="353"/>
      <c r="S1034" s="353"/>
      <c r="T1034" s="353"/>
      <c r="U1034" s="353"/>
      <c r="V1034" s="353"/>
      <c r="W1034" s="353"/>
      <c r="X1034" s="353"/>
      <c r="Y1034" s="353"/>
      <c r="Z1034" s="353"/>
      <c r="AA1034" s="353"/>
      <c r="AB1034" s="353"/>
      <c r="AC1034" s="353"/>
      <c r="AD1034" s="353"/>
      <c r="AE1034" s="353"/>
      <c r="AF1034" s="353"/>
      <c r="AG1034" s="353"/>
      <c r="AH1034" s="353"/>
      <c r="AI1034" s="353"/>
      <c r="AJ1034" s="353"/>
      <c r="AK1034" s="353"/>
      <c r="AL1034" s="353"/>
    </row>
    <row r="1035" spans="1:38" s="153" customFormat="1" ht="12.5" x14ac:dyDescent="0.25">
      <c r="A1035" s="355"/>
      <c r="L1035" s="353"/>
      <c r="M1035" s="353"/>
      <c r="N1035" s="353"/>
      <c r="O1035" s="353"/>
      <c r="P1035" s="353"/>
      <c r="Q1035" s="353"/>
      <c r="R1035" s="353"/>
      <c r="S1035" s="353"/>
      <c r="T1035" s="353"/>
      <c r="U1035" s="353"/>
      <c r="V1035" s="353"/>
      <c r="W1035" s="353"/>
      <c r="X1035" s="353"/>
      <c r="Y1035" s="353"/>
      <c r="Z1035" s="353"/>
      <c r="AA1035" s="353"/>
      <c r="AB1035" s="353"/>
      <c r="AC1035" s="353"/>
      <c r="AD1035" s="353"/>
      <c r="AE1035" s="353"/>
      <c r="AF1035" s="353"/>
      <c r="AG1035" s="353"/>
      <c r="AH1035" s="353"/>
      <c r="AI1035" s="353"/>
      <c r="AJ1035" s="353"/>
      <c r="AK1035" s="353"/>
      <c r="AL1035" s="353"/>
    </row>
    <row r="1036" spans="1:38" s="153" customFormat="1" ht="12.5" x14ac:dyDescent="0.25">
      <c r="A1036" s="355"/>
      <c r="L1036" s="353"/>
      <c r="M1036" s="353"/>
      <c r="N1036" s="353"/>
      <c r="O1036" s="353"/>
      <c r="P1036" s="353"/>
      <c r="Q1036" s="353"/>
      <c r="R1036" s="353"/>
      <c r="S1036" s="353"/>
      <c r="T1036" s="353"/>
      <c r="U1036" s="353"/>
      <c r="V1036" s="353"/>
      <c r="W1036" s="353"/>
      <c r="X1036" s="353"/>
      <c r="Y1036" s="353"/>
      <c r="Z1036" s="353"/>
      <c r="AA1036" s="353"/>
      <c r="AB1036" s="353"/>
      <c r="AC1036" s="353"/>
      <c r="AD1036" s="353"/>
      <c r="AE1036" s="353"/>
      <c r="AF1036" s="353"/>
      <c r="AG1036" s="353"/>
      <c r="AH1036" s="353"/>
      <c r="AI1036" s="353"/>
      <c r="AJ1036" s="353"/>
      <c r="AK1036" s="353"/>
      <c r="AL1036" s="353"/>
    </row>
    <row r="1037" spans="1:38" s="153" customFormat="1" ht="12.5" x14ac:dyDescent="0.25">
      <c r="A1037" s="355"/>
      <c r="L1037" s="353"/>
      <c r="M1037" s="353"/>
      <c r="N1037" s="353"/>
      <c r="O1037" s="353"/>
      <c r="P1037" s="353"/>
      <c r="Q1037" s="353"/>
      <c r="R1037" s="353"/>
      <c r="S1037" s="353"/>
      <c r="T1037" s="353"/>
      <c r="U1037" s="353"/>
      <c r="V1037" s="353"/>
      <c r="W1037" s="353"/>
      <c r="X1037" s="353"/>
      <c r="Y1037" s="353"/>
      <c r="Z1037" s="353"/>
      <c r="AA1037" s="353"/>
      <c r="AB1037" s="353"/>
      <c r="AC1037" s="353"/>
      <c r="AD1037" s="353"/>
      <c r="AE1037" s="353"/>
      <c r="AF1037" s="353"/>
      <c r="AG1037" s="353"/>
      <c r="AH1037" s="353"/>
      <c r="AI1037" s="353"/>
      <c r="AJ1037" s="353"/>
      <c r="AK1037" s="353"/>
      <c r="AL1037" s="353"/>
    </row>
    <row r="1038" spans="1:38" s="153" customFormat="1" ht="12.5" x14ac:dyDescent="0.25">
      <c r="A1038" s="355"/>
      <c r="L1038" s="353"/>
      <c r="M1038" s="353"/>
      <c r="N1038" s="353"/>
      <c r="O1038" s="353"/>
      <c r="P1038" s="353"/>
      <c r="Q1038" s="353"/>
      <c r="R1038" s="353"/>
      <c r="S1038" s="353"/>
      <c r="T1038" s="353"/>
      <c r="U1038" s="353"/>
      <c r="V1038" s="353"/>
      <c r="W1038" s="353"/>
      <c r="X1038" s="353"/>
      <c r="Y1038" s="353"/>
      <c r="Z1038" s="353"/>
      <c r="AA1038" s="353"/>
      <c r="AB1038" s="353"/>
      <c r="AC1038" s="353"/>
      <c r="AD1038" s="353"/>
      <c r="AE1038" s="353"/>
      <c r="AF1038" s="353"/>
      <c r="AG1038" s="353"/>
      <c r="AH1038" s="353"/>
      <c r="AI1038" s="353"/>
      <c r="AJ1038" s="353"/>
      <c r="AK1038" s="353"/>
      <c r="AL1038" s="353"/>
    </row>
    <row r="1039" spans="1:38" s="153" customFormat="1" ht="12.5" x14ac:dyDescent="0.25">
      <c r="A1039" s="355"/>
      <c r="L1039" s="353"/>
      <c r="M1039" s="353"/>
      <c r="N1039" s="353"/>
      <c r="O1039" s="353"/>
      <c r="P1039" s="353"/>
      <c r="Q1039" s="353"/>
      <c r="R1039" s="353"/>
      <c r="S1039" s="353"/>
      <c r="T1039" s="353"/>
      <c r="U1039" s="353"/>
      <c r="V1039" s="353"/>
      <c r="W1039" s="353"/>
      <c r="X1039" s="353"/>
      <c r="Y1039" s="353"/>
      <c r="Z1039" s="353"/>
      <c r="AA1039" s="353"/>
      <c r="AB1039" s="353"/>
      <c r="AC1039" s="353"/>
      <c r="AD1039" s="353"/>
      <c r="AE1039" s="353"/>
      <c r="AF1039" s="353"/>
      <c r="AG1039" s="353"/>
      <c r="AH1039" s="353"/>
      <c r="AI1039" s="353"/>
      <c r="AJ1039" s="353"/>
      <c r="AK1039" s="353"/>
      <c r="AL1039" s="353"/>
    </row>
    <row r="1040" spans="1:38" s="153" customFormat="1" ht="12.5" x14ac:dyDescent="0.25">
      <c r="A1040" s="355"/>
      <c r="L1040" s="353"/>
      <c r="M1040" s="353"/>
      <c r="N1040" s="353"/>
      <c r="O1040" s="353"/>
      <c r="P1040" s="353"/>
      <c r="Q1040" s="353"/>
      <c r="R1040" s="353"/>
      <c r="S1040" s="353"/>
      <c r="T1040" s="353"/>
      <c r="U1040" s="353"/>
      <c r="V1040" s="353"/>
      <c r="W1040" s="353"/>
      <c r="X1040" s="353"/>
      <c r="Y1040" s="353"/>
      <c r="Z1040" s="353"/>
      <c r="AA1040" s="353"/>
      <c r="AB1040" s="353"/>
      <c r="AC1040" s="353"/>
      <c r="AD1040" s="353"/>
      <c r="AE1040" s="353"/>
      <c r="AF1040" s="353"/>
      <c r="AG1040" s="353"/>
      <c r="AH1040" s="353"/>
      <c r="AI1040" s="353"/>
      <c r="AJ1040" s="353"/>
      <c r="AK1040" s="353"/>
      <c r="AL1040" s="353"/>
    </row>
    <row r="1041" spans="1:38" s="153" customFormat="1" ht="12.5" x14ac:dyDescent="0.25">
      <c r="A1041" s="355"/>
      <c r="L1041" s="353"/>
      <c r="M1041" s="353"/>
      <c r="N1041" s="353"/>
      <c r="O1041" s="353"/>
      <c r="P1041" s="353"/>
      <c r="Q1041" s="353"/>
      <c r="R1041" s="353"/>
      <c r="S1041" s="353"/>
      <c r="T1041" s="353"/>
      <c r="U1041" s="353"/>
      <c r="V1041" s="353"/>
      <c r="W1041" s="353"/>
      <c r="X1041" s="353"/>
      <c r="Y1041" s="353"/>
      <c r="Z1041" s="353"/>
      <c r="AA1041" s="353"/>
      <c r="AB1041" s="353"/>
      <c r="AC1041" s="353"/>
      <c r="AD1041" s="353"/>
      <c r="AE1041" s="353"/>
      <c r="AF1041" s="353"/>
      <c r="AG1041" s="353"/>
      <c r="AH1041" s="353"/>
      <c r="AI1041" s="353"/>
      <c r="AJ1041" s="353"/>
      <c r="AK1041" s="353"/>
      <c r="AL1041" s="353"/>
    </row>
    <row r="1042" spans="1:38" s="153" customFormat="1" ht="12.5" x14ac:dyDescent="0.25">
      <c r="A1042" s="355"/>
      <c r="L1042" s="353"/>
      <c r="M1042" s="353"/>
      <c r="N1042" s="353"/>
      <c r="O1042" s="353"/>
      <c r="P1042" s="353"/>
      <c r="Q1042" s="353"/>
      <c r="R1042" s="353"/>
      <c r="S1042" s="353"/>
      <c r="T1042" s="353"/>
      <c r="U1042" s="353"/>
      <c r="V1042" s="353"/>
      <c r="W1042" s="353"/>
      <c r="X1042" s="353"/>
      <c r="Y1042" s="353"/>
      <c r="Z1042" s="353"/>
      <c r="AA1042" s="353"/>
      <c r="AB1042" s="353"/>
      <c r="AC1042" s="353"/>
      <c r="AD1042" s="353"/>
      <c r="AE1042" s="353"/>
      <c r="AF1042" s="353"/>
      <c r="AG1042" s="353"/>
      <c r="AH1042" s="353"/>
      <c r="AI1042" s="353"/>
      <c r="AJ1042" s="353"/>
      <c r="AK1042" s="353"/>
      <c r="AL1042" s="353"/>
    </row>
    <row r="1043" spans="1:38" s="153" customFormat="1" ht="12.5" x14ac:dyDescent="0.25">
      <c r="A1043" s="355"/>
      <c r="L1043" s="353"/>
      <c r="M1043" s="353"/>
      <c r="N1043" s="353"/>
      <c r="O1043" s="353"/>
      <c r="P1043" s="353"/>
      <c r="Q1043" s="353"/>
      <c r="R1043" s="353"/>
      <c r="S1043" s="353"/>
      <c r="T1043" s="353"/>
      <c r="U1043" s="353"/>
      <c r="V1043" s="353"/>
      <c r="W1043" s="353"/>
      <c r="X1043" s="353"/>
      <c r="Y1043" s="353"/>
      <c r="Z1043" s="353"/>
      <c r="AA1043" s="353"/>
      <c r="AB1043" s="353"/>
      <c r="AC1043" s="353"/>
      <c r="AD1043" s="353"/>
      <c r="AE1043" s="353"/>
      <c r="AF1043" s="353"/>
      <c r="AG1043" s="353"/>
      <c r="AH1043" s="353"/>
      <c r="AI1043" s="353"/>
      <c r="AJ1043" s="353"/>
      <c r="AK1043" s="353"/>
      <c r="AL1043" s="353"/>
    </row>
    <row r="1044" spans="1:38" s="153" customFormat="1" ht="12.5" x14ac:dyDescent="0.25">
      <c r="A1044" s="355"/>
      <c r="L1044" s="353"/>
      <c r="M1044" s="353"/>
      <c r="N1044" s="353"/>
      <c r="O1044" s="353"/>
      <c r="P1044" s="353"/>
      <c r="Q1044" s="353"/>
      <c r="R1044" s="353"/>
      <c r="S1044" s="353"/>
      <c r="T1044" s="353"/>
      <c r="U1044" s="353"/>
      <c r="V1044" s="353"/>
      <c r="W1044" s="353"/>
      <c r="X1044" s="353"/>
      <c r="Y1044" s="353"/>
      <c r="Z1044" s="353"/>
      <c r="AA1044" s="353"/>
      <c r="AB1044" s="353"/>
      <c r="AC1044" s="353"/>
      <c r="AD1044" s="353"/>
      <c r="AE1044" s="353"/>
      <c r="AF1044" s="353"/>
      <c r="AG1044" s="353"/>
      <c r="AH1044" s="353"/>
      <c r="AI1044" s="353"/>
      <c r="AJ1044" s="353"/>
      <c r="AK1044" s="353"/>
      <c r="AL1044" s="353"/>
    </row>
    <row r="1045" spans="1:38" s="153" customFormat="1" ht="12.5" x14ac:dyDescent="0.25">
      <c r="A1045" s="355"/>
      <c r="L1045" s="353"/>
      <c r="M1045" s="353"/>
      <c r="N1045" s="353"/>
      <c r="O1045" s="353"/>
      <c r="P1045" s="353"/>
      <c r="Q1045" s="353"/>
      <c r="R1045" s="353"/>
      <c r="S1045" s="353"/>
      <c r="T1045" s="353"/>
      <c r="U1045" s="353"/>
      <c r="V1045" s="353"/>
      <c r="W1045" s="353"/>
      <c r="X1045" s="353"/>
      <c r="Y1045" s="353"/>
      <c r="Z1045" s="353"/>
      <c r="AA1045" s="353"/>
      <c r="AB1045" s="353"/>
      <c r="AC1045" s="353"/>
      <c r="AD1045" s="353"/>
      <c r="AE1045" s="353"/>
      <c r="AF1045" s="353"/>
      <c r="AG1045" s="353"/>
      <c r="AH1045" s="353"/>
      <c r="AI1045" s="353"/>
      <c r="AJ1045" s="353"/>
      <c r="AK1045" s="353"/>
      <c r="AL1045" s="353"/>
    </row>
    <row r="1046" spans="1:38" s="153" customFormat="1" ht="12.5" x14ac:dyDescent="0.25">
      <c r="A1046" s="355"/>
      <c r="L1046" s="353"/>
      <c r="M1046" s="353"/>
      <c r="N1046" s="353"/>
      <c r="O1046" s="353"/>
      <c r="P1046" s="353"/>
      <c r="Q1046" s="353"/>
      <c r="R1046" s="353"/>
      <c r="S1046" s="353"/>
      <c r="T1046" s="353"/>
      <c r="U1046" s="353"/>
      <c r="V1046" s="353"/>
      <c r="W1046" s="353"/>
      <c r="X1046" s="353"/>
      <c r="Y1046" s="353"/>
      <c r="Z1046" s="353"/>
      <c r="AA1046" s="353"/>
      <c r="AB1046" s="353"/>
      <c r="AC1046" s="353"/>
      <c r="AD1046" s="353"/>
      <c r="AE1046" s="353"/>
      <c r="AF1046" s="353"/>
      <c r="AG1046" s="353"/>
      <c r="AH1046" s="353"/>
      <c r="AI1046" s="353"/>
      <c r="AJ1046" s="353"/>
      <c r="AK1046" s="353"/>
      <c r="AL1046" s="353"/>
    </row>
    <row r="1047" spans="1:38" s="153" customFormat="1" ht="12.5" x14ac:dyDescent="0.25">
      <c r="A1047" s="355"/>
      <c r="L1047" s="353"/>
      <c r="M1047" s="353"/>
      <c r="N1047" s="353"/>
      <c r="O1047" s="353"/>
      <c r="P1047" s="353"/>
      <c r="Q1047" s="353"/>
      <c r="R1047" s="353"/>
      <c r="S1047" s="353"/>
      <c r="T1047" s="353"/>
      <c r="U1047" s="353"/>
      <c r="V1047" s="353"/>
      <c r="W1047" s="353"/>
      <c r="X1047" s="353"/>
      <c r="Y1047" s="353"/>
      <c r="Z1047" s="353"/>
      <c r="AA1047" s="353"/>
      <c r="AB1047" s="353"/>
      <c r="AC1047" s="353"/>
      <c r="AD1047" s="353"/>
      <c r="AE1047" s="353"/>
      <c r="AF1047" s="353"/>
      <c r="AG1047" s="353"/>
      <c r="AH1047" s="353"/>
      <c r="AI1047" s="353"/>
      <c r="AJ1047" s="353"/>
      <c r="AK1047" s="353"/>
      <c r="AL1047" s="353"/>
    </row>
    <row r="1048" spans="1:38" s="153" customFormat="1" ht="12.5" x14ac:dyDescent="0.25">
      <c r="A1048" s="355"/>
      <c r="L1048" s="353"/>
      <c r="M1048" s="353"/>
      <c r="N1048" s="353"/>
      <c r="O1048" s="353"/>
      <c r="P1048" s="353"/>
      <c r="Q1048" s="353"/>
      <c r="R1048" s="353"/>
      <c r="S1048" s="353"/>
      <c r="T1048" s="353"/>
      <c r="U1048" s="353"/>
      <c r="V1048" s="353"/>
      <c r="W1048" s="353"/>
      <c r="X1048" s="353"/>
      <c r="Y1048" s="353"/>
      <c r="Z1048" s="353"/>
      <c r="AA1048" s="353"/>
      <c r="AB1048" s="353"/>
      <c r="AC1048" s="353"/>
      <c r="AD1048" s="353"/>
      <c r="AE1048" s="353"/>
      <c r="AF1048" s="353"/>
      <c r="AG1048" s="353"/>
      <c r="AH1048" s="353"/>
      <c r="AI1048" s="353"/>
      <c r="AJ1048" s="353"/>
      <c r="AK1048" s="353"/>
      <c r="AL1048" s="353"/>
    </row>
    <row r="1049" spans="1:38" s="153" customFormat="1" ht="12.5" x14ac:dyDescent="0.25">
      <c r="A1049" s="355"/>
      <c r="L1049" s="353"/>
      <c r="M1049" s="353"/>
      <c r="N1049" s="353"/>
      <c r="O1049" s="353"/>
      <c r="P1049" s="353"/>
      <c r="Q1049" s="353"/>
      <c r="R1049" s="353"/>
      <c r="S1049" s="353"/>
      <c r="T1049" s="353"/>
      <c r="U1049" s="353"/>
      <c r="V1049" s="353"/>
      <c r="W1049" s="353"/>
      <c r="X1049" s="353"/>
      <c r="Y1049" s="353"/>
      <c r="Z1049" s="353"/>
      <c r="AA1049" s="353"/>
      <c r="AB1049" s="353"/>
      <c r="AC1049" s="353"/>
      <c r="AD1049" s="353"/>
      <c r="AE1049" s="353"/>
      <c r="AF1049" s="353"/>
      <c r="AG1049" s="353"/>
      <c r="AH1049" s="353"/>
      <c r="AI1049" s="353"/>
      <c r="AJ1049" s="353"/>
      <c r="AK1049" s="353"/>
      <c r="AL1049" s="353"/>
    </row>
    <row r="1050" spans="1:38" s="153" customFormat="1" ht="12.5" x14ac:dyDescent="0.25">
      <c r="A1050" s="355"/>
      <c r="L1050" s="353"/>
      <c r="M1050" s="353"/>
      <c r="N1050" s="353"/>
      <c r="O1050" s="353"/>
      <c r="P1050" s="353"/>
      <c r="Q1050" s="353"/>
      <c r="R1050" s="353"/>
      <c r="S1050" s="353"/>
      <c r="T1050" s="353"/>
      <c r="U1050" s="353"/>
      <c r="V1050" s="353"/>
      <c r="W1050" s="353"/>
      <c r="X1050" s="353"/>
      <c r="Y1050" s="353"/>
      <c r="Z1050" s="353"/>
      <c r="AA1050" s="353"/>
      <c r="AB1050" s="353"/>
      <c r="AC1050" s="353"/>
      <c r="AD1050" s="353"/>
      <c r="AE1050" s="353"/>
      <c r="AF1050" s="353"/>
      <c r="AG1050" s="353"/>
      <c r="AH1050" s="353"/>
      <c r="AI1050" s="353"/>
      <c r="AJ1050" s="353"/>
      <c r="AK1050" s="353"/>
      <c r="AL1050" s="353"/>
    </row>
    <row r="1051" spans="1:38" s="153" customFormat="1" ht="12.5" x14ac:dyDescent="0.25">
      <c r="A1051" s="355"/>
      <c r="L1051" s="353"/>
      <c r="M1051" s="353"/>
      <c r="N1051" s="353"/>
      <c r="O1051" s="353"/>
      <c r="P1051" s="353"/>
      <c r="Q1051" s="353"/>
      <c r="R1051" s="353"/>
      <c r="S1051" s="353"/>
      <c r="T1051" s="353"/>
      <c r="U1051" s="353"/>
      <c r="V1051" s="353"/>
      <c r="W1051" s="353"/>
      <c r="X1051" s="353"/>
      <c r="Y1051" s="353"/>
      <c r="Z1051" s="353"/>
      <c r="AA1051" s="353"/>
      <c r="AB1051" s="353"/>
      <c r="AC1051" s="353"/>
      <c r="AD1051" s="353"/>
      <c r="AE1051" s="353"/>
      <c r="AF1051" s="353"/>
      <c r="AG1051" s="353"/>
      <c r="AH1051" s="353"/>
      <c r="AI1051" s="353"/>
      <c r="AJ1051" s="353"/>
      <c r="AK1051" s="353"/>
      <c r="AL1051" s="353"/>
    </row>
    <row r="1052" spans="1:38" s="153" customFormat="1" ht="12.5" x14ac:dyDescent="0.25">
      <c r="A1052" s="355"/>
      <c r="L1052" s="353"/>
      <c r="M1052" s="353"/>
      <c r="N1052" s="353"/>
      <c r="O1052" s="353"/>
      <c r="P1052" s="353"/>
      <c r="Q1052" s="353"/>
      <c r="R1052" s="353"/>
      <c r="S1052" s="353"/>
      <c r="T1052" s="353"/>
      <c r="U1052" s="353"/>
      <c r="V1052" s="353"/>
      <c r="W1052" s="353"/>
      <c r="X1052" s="353"/>
      <c r="Y1052" s="353"/>
      <c r="Z1052" s="353"/>
      <c r="AA1052" s="353"/>
      <c r="AB1052" s="353"/>
      <c r="AC1052" s="353"/>
      <c r="AD1052" s="353"/>
      <c r="AE1052" s="353"/>
      <c r="AF1052" s="353"/>
      <c r="AG1052" s="353"/>
      <c r="AH1052" s="353"/>
      <c r="AI1052" s="353"/>
      <c r="AJ1052" s="353"/>
      <c r="AK1052" s="353"/>
      <c r="AL1052" s="353"/>
    </row>
    <row r="1053" spans="1:38" s="153" customFormat="1" ht="12.5" x14ac:dyDescent="0.25">
      <c r="A1053" s="355"/>
      <c r="L1053" s="353"/>
      <c r="M1053" s="353"/>
      <c r="N1053" s="353"/>
      <c r="O1053" s="353"/>
      <c r="P1053" s="353"/>
      <c r="Q1053" s="353"/>
      <c r="R1053" s="353"/>
      <c r="S1053" s="353"/>
      <c r="T1053" s="353"/>
      <c r="U1053" s="353"/>
      <c r="V1053" s="353"/>
      <c r="W1053" s="353"/>
      <c r="X1053" s="353"/>
      <c r="Y1053" s="353"/>
      <c r="Z1053" s="353"/>
      <c r="AA1053" s="353"/>
      <c r="AB1053" s="353"/>
      <c r="AC1053" s="353"/>
      <c r="AD1053" s="353"/>
      <c r="AE1053" s="353"/>
      <c r="AF1053" s="353"/>
      <c r="AG1053" s="353"/>
      <c r="AH1053" s="353"/>
      <c r="AI1053" s="353"/>
      <c r="AJ1053" s="353"/>
      <c r="AK1053" s="353"/>
      <c r="AL1053" s="353"/>
    </row>
    <row r="1054" spans="1:38" s="153" customFormat="1" ht="12.5" x14ac:dyDescent="0.25">
      <c r="A1054" s="355"/>
      <c r="L1054" s="353"/>
      <c r="M1054" s="353"/>
      <c r="N1054" s="353"/>
      <c r="O1054" s="353"/>
      <c r="P1054" s="353"/>
      <c r="Q1054" s="353"/>
      <c r="R1054" s="353"/>
      <c r="S1054" s="353"/>
      <c r="T1054" s="353"/>
      <c r="U1054" s="353"/>
      <c r="V1054" s="353"/>
      <c r="W1054" s="353"/>
      <c r="X1054" s="353"/>
      <c r="Y1054" s="353"/>
      <c r="Z1054" s="353"/>
      <c r="AA1054" s="353"/>
      <c r="AB1054" s="353"/>
      <c r="AC1054" s="353"/>
      <c r="AD1054" s="353"/>
      <c r="AE1054" s="353"/>
      <c r="AF1054" s="353"/>
      <c r="AG1054" s="353"/>
      <c r="AH1054" s="353"/>
      <c r="AI1054" s="353"/>
      <c r="AJ1054" s="353"/>
      <c r="AK1054" s="353"/>
      <c r="AL1054" s="353"/>
    </row>
    <row r="1055" spans="1:38" s="153" customFormat="1" ht="12.5" x14ac:dyDescent="0.25">
      <c r="A1055" s="355"/>
      <c r="L1055" s="353"/>
      <c r="M1055" s="353"/>
      <c r="N1055" s="353"/>
      <c r="O1055" s="353"/>
      <c r="P1055" s="353"/>
      <c r="Q1055" s="353"/>
      <c r="R1055" s="353"/>
      <c r="S1055" s="353"/>
      <c r="T1055" s="353"/>
      <c r="U1055" s="353"/>
      <c r="V1055" s="353"/>
      <c r="W1055" s="353"/>
      <c r="X1055" s="353"/>
      <c r="Y1055" s="353"/>
      <c r="Z1055" s="353"/>
      <c r="AA1055" s="353"/>
      <c r="AB1055" s="353"/>
      <c r="AC1055" s="353"/>
      <c r="AD1055" s="353"/>
      <c r="AE1055" s="353"/>
      <c r="AF1055" s="353"/>
      <c r="AG1055" s="353"/>
      <c r="AH1055" s="353"/>
      <c r="AI1055" s="353"/>
      <c r="AJ1055" s="353"/>
      <c r="AK1055" s="353"/>
      <c r="AL1055" s="353"/>
    </row>
    <row r="1056" spans="1:38" s="153" customFormat="1" ht="12.5" x14ac:dyDescent="0.25">
      <c r="A1056" s="355"/>
      <c r="L1056" s="353"/>
      <c r="M1056" s="353"/>
      <c r="N1056" s="353"/>
      <c r="O1056" s="353"/>
      <c r="P1056" s="353"/>
      <c r="Q1056" s="353"/>
      <c r="R1056" s="353"/>
      <c r="S1056" s="353"/>
      <c r="T1056" s="353"/>
      <c r="U1056" s="353"/>
      <c r="V1056" s="353"/>
      <c r="W1056" s="353"/>
      <c r="X1056" s="353"/>
      <c r="Y1056" s="353"/>
      <c r="Z1056" s="353"/>
      <c r="AA1056" s="353"/>
      <c r="AB1056" s="353"/>
      <c r="AC1056" s="353"/>
      <c r="AD1056" s="353"/>
      <c r="AE1056" s="353"/>
      <c r="AF1056" s="353"/>
      <c r="AG1056" s="353"/>
      <c r="AH1056" s="353"/>
      <c r="AI1056" s="353"/>
      <c r="AJ1056" s="353"/>
      <c r="AK1056" s="353"/>
      <c r="AL1056" s="353"/>
    </row>
    <row r="1057" spans="1:38" s="153" customFormat="1" ht="12.5" x14ac:dyDescent="0.25">
      <c r="A1057" s="355"/>
      <c r="L1057" s="353"/>
      <c r="M1057" s="353"/>
      <c r="N1057" s="353"/>
      <c r="O1057" s="353"/>
      <c r="P1057" s="353"/>
      <c r="Q1057" s="353"/>
      <c r="R1057" s="353"/>
      <c r="S1057" s="353"/>
      <c r="T1057" s="353"/>
      <c r="U1057" s="353"/>
      <c r="V1057" s="353"/>
      <c r="W1057" s="353"/>
      <c r="X1057" s="353"/>
      <c r="Y1057" s="353"/>
      <c r="Z1057" s="353"/>
      <c r="AA1057" s="353"/>
      <c r="AB1057" s="353"/>
      <c r="AC1057" s="353"/>
      <c r="AD1057" s="353"/>
      <c r="AE1057" s="353"/>
      <c r="AF1057" s="353"/>
      <c r="AG1057" s="353"/>
      <c r="AH1057" s="353"/>
      <c r="AI1057" s="353"/>
      <c r="AJ1057" s="353"/>
      <c r="AK1057" s="353"/>
      <c r="AL1057" s="353"/>
    </row>
    <row r="1058" spans="1:38" s="153" customFormat="1" ht="12.5" x14ac:dyDescent="0.25">
      <c r="A1058" s="355"/>
      <c r="L1058" s="353"/>
      <c r="M1058" s="353"/>
      <c r="N1058" s="353"/>
      <c r="O1058" s="353"/>
      <c r="P1058" s="353"/>
      <c r="Q1058" s="353"/>
      <c r="R1058" s="353"/>
      <c r="S1058" s="353"/>
      <c r="T1058" s="353"/>
      <c r="U1058" s="353"/>
      <c r="V1058" s="353"/>
      <c r="W1058" s="353"/>
      <c r="X1058" s="353"/>
      <c r="Y1058" s="353"/>
      <c r="Z1058" s="353"/>
      <c r="AA1058" s="353"/>
      <c r="AB1058" s="353"/>
      <c r="AC1058" s="353"/>
      <c r="AD1058" s="353"/>
      <c r="AE1058" s="353"/>
      <c r="AF1058" s="353"/>
      <c r="AG1058" s="353"/>
      <c r="AH1058" s="353"/>
      <c r="AI1058" s="353"/>
      <c r="AJ1058" s="353"/>
      <c r="AK1058" s="353"/>
      <c r="AL1058" s="353"/>
    </row>
    <row r="1059" spans="1:38" s="153" customFormat="1" ht="12.5" x14ac:dyDescent="0.25">
      <c r="A1059" s="355"/>
      <c r="L1059" s="353"/>
      <c r="M1059" s="353"/>
      <c r="N1059" s="353"/>
      <c r="O1059" s="353"/>
      <c r="P1059" s="353"/>
      <c r="Q1059" s="353"/>
      <c r="R1059" s="353"/>
      <c r="S1059" s="353"/>
      <c r="T1059" s="353"/>
      <c r="U1059" s="353"/>
      <c r="V1059" s="353"/>
      <c r="W1059" s="353"/>
      <c r="X1059" s="353"/>
      <c r="Y1059" s="353"/>
      <c r="Z1059" s="353"/>
      <c r="AA1059" s="353"/>
      <c r="AB1059" s="353"/>
      <c r="AC1059" s="353"/>
      <c r="AD1059" s="353"/>
      <c r="AE1059" s="353"/>
      <c r="AF1059" s="353"/>
      <c r="AG1059" s="353"/>
      <c r="AH1059" s="353"/>
      <c r="AI1059" s="353"/>
      <c r="AJ1059" s="353"/>
      <c r="AK1059" s="353"/>
      <c r="AL1059" s="353"/>
    </row>
    <row r="1060" spans="1:38" s="153" customFormat="1" ht="12.5" x14ac:dyDescent="0.25">
      <c r="A1060" s="355"/>
      <c r="L1060" s="353"/>
      <c r="M1060" s="353"/>
      <c r="N1060" s="353"/>
      <c r="O1060" s="353"/>
      <c r="P1060" s="353"/>
      <c r="Q1060" s="353"/>
      <c r="R1060" s="353"/>
      <c r="S1060" s="353"/>
      <c r="T1060" s="353"/>
      <c r="U1060" s="353"/>
      <c r="V1060" s="353"/>
      <c r="W1060" s="353"/>
      <c r="X1060" s="353"/>
      <c r="Y1060" s="353"/>
      <c r="Z1060" s="353"/>
      <c r="AA1060" s="353"/>
      <c r="AB1060" s="353"/>
      <c r="AC1060" s="353"/>
      <c r="AD1060" s="353"/>
      <c r="AE1060" s="353"/>
      <c r="AF1060" s="353"/>
      <c r="AG1060" s="353"/>
      <c r="AH1060" s="353"/>
      <c r="AI1060" s="353"/>
      <c r="AJ1060" s="353"/>
      <c r="AK1060" s="353"/>
      <c r="AL1060" s="353"/>
    </row>
    <row r="1061" spans="1:38" s="153" customFormat="1" ht="12.5" x14ac:dyDescent="0.25">
      <c r="A1061" s="355"/>
      <c r="L1061" s="353"/>
      <c r="M1061" s="353"/>
      <c r="N1061" s="353"/>
      <c r="O1061" s="353"/>
      <c r="P1061" s="353"/>
      <c r="Q1061" s="353"/>
      <c r="R1061" s="353"/>
      <c r="S1061" s="353"/>
      <c r="T1061" s="353"/>
      <c r="U1061" s="353"/>
      <c r="V1061" s="353"/>
      <c r="W1061" s="353"/>
      <c r="X1061" s="353"/>
      <c r="Y1061" s="353"/>
      <c r="Z1061" s="353"/>
      <c r="AA1061" s="353"/>
      <c r="AB1061" s="353"/>
      <c r="AC1061" s="353"/>
      <c r="AD1061" s="353"/>
      <c r="AE1061" s="353"/>
      <c r="AF1061" s="353"/>
      <c r="AG1061" s="353"/>
      <c r="AH1061" s="353"/>
      <c r="AI1061" s="353"/>
      <c r="AJ1061" s="353"/>
      <c r="AK1061" s="353"/>
      <c r="AL1061" s="353"/>
    </row>
    <row r="1062" spans="1:38" s="153" customFormat="1" ht="12.5" x14ac:dyDescent="0.25">
      <c r="A1062" s="355"/>
      <c r="L1062" s="353"/>
      <c r="M1062" s="353"/>
      <c r="N1062" s="353"/>
      <c r="O1062" s="353"/>
      <c r="P1062" s="353"/>
      <c r="Q1062" s="353"/>
      <c r="R1062" s="353"/>
      <c r="S1062" s="353"/>
      <c r="T1062" s="353"/>
      <c r="U1062" s="353"/>
      <c r="V1062" s="353"/>
      <c r="W1062" s="353"/>
      <c r="X1062" s="353"/>
      <c r="Y1062" s="353"/>
      <c r="Z1062" s="353"/>
      <c r="AA1062" s="353"/>
      <c r="AB1062" s="353"/>
      <c r="AC1062" s="353"/>
      <c r="AD1062" s="353"/>
      <c r="AE1062" s="353"/>
      <c r="AF1062" s="353"/>
      <c r="AG1062" s="353"/>
      <c r="AH1062" s="353"/>
      <c r="AI1062" s="353"/>
      <c r="AJ1062" s="353"/>
      <c r="AK1062" s="353"/>
      <c r="AL1062" s="353"/>
    </row>
    <row r="1063" spans="1:38" s="153" customFormat="1" ht="12.5" x14ac:dyDescent="0.25">
      <c r="A1063" s="355"/>
      <c r="L1063" s="353"/>
      <c r="M1063" s="353"/>
      <c r="N1063" s="353"/>
      <c r="O1063" s="353"/>
      <c r="P1063" s="353"/>
      <c r="Q1063" s="353"/>
      <c r="R1063" s="353"/>
      <c r="S1063" s="353"/>
      <c r="T1063" s="353"/>
      <c r="U1063" s="353"/>
      <c r="V1063" s="353"/>
      <c r="W1063" s="353"/>
      <c r="X1063" s="353"/>
      <c r="Y1063" s="353"/>
      <c r="Z1063" s="353"/>
      <c r="AA1063" s="353"/>
      <c r="AB1063" s="353"/>
      <c r="AC1063" s="353"/>
      <c r="AD1063" s="353"/>
      <c r="AE1063" s="353"/>
      <c r="AF1063" s="353"/>
      <c r="AG1063" s="353"/>
      <c r="AH1063" s="353"/>
      <c r="AI1063" s="353"/>
      <c r="AJ1063" s="353"/>
      <c r="AK1063" s="353"/>
      <c r="AL1063" s="353"/>
    </row>
    <row r="1064" spans="1:38" s="153" customFormat="1" ht="12.5" x14ac:dyDescent="0.25">
      <c r="A1064" s="355"/>
      <c r="L1064" s="353"/>
      <c r="M1064" s="353"/>
      <c r="N1064" s="353"/>
      <c r="O1064" s="353"/>
      <c r="P1064" s="353"/>
      <c r="Q1064" s="353"/>
      <c r="R1064" s="353"/>
      <c r="S1064" s="353"/>
      <c r="T1064" s="353"/>
      <c r="U1064" s="353"/>
      <c r="V1064" s="353"/>
      <c r="W1064" s="353"/>
      <c r="X1064" s="353"/>
      <c r="Y1064" s="353"/>
      <c r="Z1064" s="353"/>
      <c r="AA1064" s="353"/>
      <c r="AB1064" s="353"/>
      <c r="AC1064" s="353"/>
      <c r="AD1064" s="353"/>
      <c r="AE1064" s="353"/>
      <c r="AF1064" s="353"/>
      <c r="AG1064" s="353"/>
      <c r="AH1064" s="353"/>
      <c r="AI1064" s="353"/>
      <c r="AJ1064" s="353"/>
      <c r="AK1064" s="353"/>
      <c r="AL1064" s="353"/>
    </row>
    <row r="1065" spans="1:38" s="153" customFormat="1" ht="12.5" x14ac:dyDescent="0.25">
      <c r="A1065" s="355"/>
      <c r="L1065" s="353"/>
      <c r="M1065" s="353"/>
      <c r="N1065" s="353"/>
      <c r="O1065" s="353"/>
      <c r="P1065" s="353"/>
      <c r="Q1065" s="353"/>
      <c r="R1065" s="353"/>
      <c r="S1065" s="353"/>
      <c r="T1065" s="353"/>
      <c r="U1065" s="353"/>
      <c r="V1065" s="353"/>
      <c r="W1065" s="353"/>
      <c r="X1065" s="353"/>
      <c r="Y1065" s="353"/>
      <c r="Z1065" s="353"/>
      <c r="AA1065" s="353"/>
      <c r="AB1065" s="353"/>
      <c r="AC1065" s="353"/>
      <c r="AD1065" s="353"/>
      <c r="AE1065" s="353"/>
      <c r="AF1065" s="353"/>
      <c r="AG1065" s="353"/>
      <c r="AH1065" s="353"/>
      <c r="AI1065" s="353"/>
      <c r="AJ1065" s="353"/>
      <c r="AK1065" s="353"/>
      <c r="AL1065" s="353"/>
    </row>
    <row r="1066" spans="1:38" s="153" customFormat="1" ht="12.5" x14ac:dyDescent="0.25">
      <c r="A1066" s="355"/>
      <c r="L1066" s="353"/>
      <c r="M1066" s="353"/>
      <c r="N1066" s="353"/>
      <c r="O1066" s="353"/>
      <c r="P1066" s="353"/>
      <c r="Q1066" s="353"/>
      <c r="R1066" s="353"/>
      <c r="S1066" s="353"/>
      <c r="T1066" s="353"/>
      <c r="U1066" s="353"/>
      <c r="V1066" s="353"/>
      <c r="W1066" s="353"/>
      <c r="X1066" s="353"/>
      <c r="Y1066" s="353"/>
      <c r="Z1066" s="353"/>
      <c r="AA1066" s="353"/>
      <c r="AB1066" s="353"/>
      <c r="AC1066" s="353"/>
      <c r="AD1066" s="353"/>
      <c r="AE1066" s="353"/>
      <c r="AF1066" s="353"/>
      <c r="AG1066" s="353"/>
      <c r="AH1066" s="353"/>
      <c r="AI1066" s="353"/>
      <c r="AJ1066" s="353"/>
      <c r="AK1066" s="353"/>
      <c r="AL1066" s="353"/>
    </row>
    <row r="1067" spans="1:38" s="153" customFormat="1" ht="12.5" x14ac:dyDescent="0.25">
      <c r="A1067" s="355"/>
      <c r="L1067" s="353"/>
      <c r="M1067" s="353"/>
      <c r="N1067" s="353"/>
      <c r="O1067" s="353"/>
      <c r="P1067" s="353"/>
      <c r="Q1067" s="353"/>
      <c r="R1067" s="353"/>
      <c r="S1067" s="353"/>
      <c r="T1067" s="353"/>
      <c r="U1067" s="353"/>
      <c r="V1067" s="353"/>
      <c r="W1067" s="353"/>
      <c r="X1067" s="353"/>
      <c r="Y1067" s="353"/>
      <c r="Z1067" s="353"/>
      <c r="AA1067" s="353"/>
      <c r="AB1067" s="353"/>
      <c r="AC1067" s="353"/>
      <c r="AD1067" s="353"/>
      <c r="AE1067" s="353"/>
      <c r="AF1067" s="353"/>
      <c r="AG1067" s="353"/>
      <c r="AH1067" s="353"/>
      <c r="AI1067" s="353"/>
      <c r="AJ1067" s="353"/>
      <c r="AK1067" s="353"/>
      <c r="AL1067" s="353"/>
    </row>
    <row r="1068" spans="1:38" s="153" customFormat="1" ht="12.5" x14ac:dyDescent="0.25">
      <c r="A1068" s="355"/>
      <c r="L1068" s="353"/>
      <c r="M1068" s="353"/>
      <c r="N1068" s="353"/>
      <c r="O1068" s="353"/>
      <c r="P1068" s="353"/>
      <c r="Q1068" s="353"/>
      <c r="R1068" s="353"/>
      <c r="S1068" s="353"/>
      <c r="T1068" s="353"/>
      <c r="U1068" s="353"/>
      <c r="V1068" s="353"/>
      <c r="W1068" s="353"/>
      <c r="X1068" s="353"/>
      <c r="Y1068" s="353"/>
      <c r="Z1068" s="353"/>
      <c r="AA1068" s="353"/>
      <c r="AB1068" s="353"/>
      <c r="AC1068" s="353"/>
      <c r="AD1068" s="353"/>
      <c r="AE1068" s="353"/>
      <c r="AF1068" s="353"/>
      <c r="AG1068" s="353"/>
      <c r="AH1068" s="353"/>
      <c r="AI1068" s="353"/>
      <c r="AJ1068" s="353"/>
      <c r="AK1068" s="353"/>
      <c r="AL1068" s="353"/>
    </row>
    <row r="1069" spans="1:38" s="153" customFormat="1" ht="12.5" x14ac:dyDescent="0.25">
      <c r="A1069" s="355"/>
      <c r="L1069" s="353"/>
      <c r="M1069" s="353"/>
      <c r="N1069" s="353"/>
      <c r="O1069" s="353"/>
      <c r="P1069" s="353"/>
      <c r="Q1069" s="353"/>
      <c r="R1069" s="353"/>
      <c r="S1069" s="353"/>
      <c r="T1069" s="353"/>
      <c r="U1069" s="353"/>
      <c r="V1069" s="353"/>
      <c r="W1069" s="353"/>
      <c r="X1069" s="353"/>
      <c r="Y1069" s="353"/>
      <c r="Z1069" s="353"/>
      <c r="AA1069" s="353"/>
      <c r="AB1069" s="353"/>
      <c r="AC1069" s="353"/>
      <c r="AD1069" s="353"/>
      <c r="AE1069" s="353"/>
      <c r="AF1069" s="353"/>
      <c r="AG1069" s="353"/>
      <c r="AH1069" s="353"/>
      <c r="AI1069" s="353"/>
      <c r="AJ1069" s="353"/>
      <c r="AK1069" s="353"/>
      <c r="AL1069" s="353"/>
    </row>
    <row r="1070" spans="1:38" s="153" customFormat="1" ht="12.5" x14ac:dyDescent="0.25">
      <c r="A1070" s="355"/>
      <c r="L1070" s="353"/>
      <c r="M1070" s="353"/>
      <c r="N1070" s="353"/>
      <c r="O1070" s="353"/>
      <c r="P1070" s="353"/>
      <c r="Q1070" s="353"/>
      <c r="R1070" s="353"/>
      <c r="S1070" s="353"/>
      <c r="T1070" s="353"/>
      <c r="U1070" s="353"/>
      <c r="V1070" s="353"/>
      <c r="W1070" s="353"/>
      <c r="X1070" s="353"/>
      <c r="Y1070" s="353"/>
      <c r="Z1070" s="353"/>
      <c r="AA1070" s="353"/>
      <c r="AB1070" s="353"/>
      <c r="AC1070" s="353"/>
      <c r="AD1070" s="353"/>
      <c r="AE1070" s="353"/>
      <c r="AF1070" s="353"/>
      <c r="AG1070" s="353"/>
      <c r="AH1070" s="353"/>
      <c r="AI1070" s="353"/>
      <c r="AJ1070" s="353"/>
      <c r="AK1070" s="353"/>
      <c r="AL1070" s="353"/>
    </row>
    <row r="1071" spans="1:38" s="153" customFormat="1" ht="12.5" x14ac:dyDescent="0.25">
      <c r="A1071" s="355"/>
      <c r="L1071" s="353"/>
      <c r="M1071" s="353"/>
      <c r="N1071" s="353"/>
      <c r="O1071" s="353"/>
      <c r="P1071" s="353"/>
      <c r="Q1071" s="353"/>
      <c r="R1071" s="353"/>
      <c r="S1071" s="353"/>
      <c r="T1071" s="353"/>
      <c r="U1071" s="353"/>
      <c r="V1071" s="353"/>
      <c r="W1071" s="353"/>
      <c r="X1071" s="353"/>
      <c r="Y1071" s="353"/>
      <c r="Z1071" s="353"/>
      <c r="AA1071" s="353"/>
      <c r="AB1071" s="353"/>
      <c r="AC1071" s="353"/>
      <c r="AD1071" s="353"/>
      <c r="AE1071" s="353"/>
      <c r="AF1071" s="353"/>
      <c r="AG1071" s="353"/>
      <c r="AH1071" s="353"/>
      <c r="AI1071" s="353"/>
      <c r="AJ1071" s="353"/>
      <c r="AK1071" s="353"/>
      <c r="AL1071" s="353"/>
    </row>
    <row r="1072" spans="1:38" s="153" customFormat="1" ht="12.5" x14ac:dyDescent="0.25">
      <c r="A1072" s="355"/>
      <c r="L1072" s="353"/>
      <c r="M1072" s="353"/>
      <c r="N1072" s="353"/>
      <c r="O1072" s="353"/>
      <c r="P1072" s="353"/>
      <c r="Q1072" s="353"/>
      <c r="R1072" s="353"/>
      <c r="S1072" s="353"/>
      <c r="T1072" s="353"/>
      <c r="U1072" s="353"/>
      <c r="V1072" s="353"/>
      <c r="W1072" s="353"/>
      <c r="X1072" s="353"/>
      <c r="Y1072" s="353"/>
      <c r="Z1072" s="353"/>
      <c r="AA1072" s="353"/>
      <c r="AB1072" s="353"/>
      <c r="AC1072" s="353"/>
      <c r="AD1072" s="353"/>
      <c r="AE1072" s="353"/>
      <c r="AF1072" s="353"/>
      <c r="AG1072" s="353"/>
      <c r="AH1072" s="353"/>
      <c r="AI1072" s="353"/>
      <c r="AJ1072" s="353"/>
      <c r="AK1072" s="353"/>
      <c r="AL1072" s="353"/>
    </row>
    <row r="1073" spans="1:38" s="153" customFormat="1" ht="12.5" x14ac:dyDescent="0.25">
      <c r="A1073" s="355"/>
      <c r="L1073" s="353"/>
      <c r="M1073" s="353"/>
      <c r="N1073" s="353"/>
      <c r="O1073" s="353"/>
      <c r="P1073" s="353"/>
      <c r="Q1073" s="353"/>
      <c r="R1073" s="353"/>
      <c r="S1073" s="353"/>
      <c r="T1073" s="353"/>
      <c r="U1073" s="353"/>
      <c r="V1073" s="353"/>
      <c r="W1073" s="353"/>
      <c r="X1073" s="353"/>
      <c r="Y1073" s="353"/>
      <c r="Z1073" s="353"/>
      <c r="AA1073" s="353"/>
      <c r="AB1073" s="353"/>
      <c r="AC1073" s="353"/>
      <c r="AD1073" s="353"/>
      <c r="AE1073" s="353"/>
      <c r="AF1073" s="353"/>
      <c r="AG1073" s="353"/>
      <c r="AH1073" s="353"/>
      <c r="AI1073" s="353"/>
      <c r="AJ1073" s="353"/>
      <c r="AK1073" s="353"/>
      <c r="AL1073" s="353"/>
    </row>
    <row r="1074" spans="1:38" s="153" customFormat="1" ht="12.5" x14ac:dyDescent="0.25">
      <c r="A1074" s="355"/>
      <c r="L1074" s="353"/>
      <c r="M1074" s="353"/>
      <c r="N1074" s="353"/>
      <c r="O1074" s="353"/>
      <c r="P1074" s="353"/>
      <c r="Q1074" s="353"/>
      <c r="R1074" s="353"/>
      <c r="S1074" s="353"/>
      <c r="T1074" s="353"/>
      <c r="U1074" s="353"/>
      <c r="V1074" s="353"/>
      <c r="W1074" s="353"/>
      <c r="X1074" s="353"/>
      <c r="Y1074" s="353"/>
      <c r="Z1074" s="353"/>
      <c r="AA1074" s="353"/>
      <c r="AB1074" s="353"/>
      <c r="AC1074" s="353"/>
      <c r="AD1074" s="353"/>
      <c r="AE1074" s="353"/>
      <c r="AF1074" s="353"/>
      <c r="AG1074" s="353"/>
      <c r="AH1074" s="353"/>
      <c r="AI1074" s="353"/>
      <c r="AJ1074" s="353"/>
      <c r="AK1074" s="353"/>
      <c r="AL1074" s="353"/>
    </row>
    <row r="1075" spans="1:38" s="153" customFormat="1" ht="12.5" x14ac:dyDescent="0.25">
      <c r="A1075" s="355"/>
      <c r="L1075" s="353"/>
      <c r="M1075" s="353"/>
      <c r="N1075" s="353"/>
      <c r="O1075" s="353"/>
      <c r="P1075" s="353"/>
      <c r="Q1075" s="353"/>
      <c r="R1075" s="353"/>
      <c r="S1075" s="353"/>
      <c r="T1075" s="353"/>
      <c r="U1075" s="353"/>
      <c r="V1075" s="353"/>
      <c r="W1075" s="353"/>
      <c r="X1075" s="353"/>
      <c r="Y1075" s="353"/>
      <c r="Z1075" s="353"/>
      <c r="AA1075" s="353"/>
      <c r="AB1075" s="353"/>
      <c r="AC1075" s="353"/>
      <c r="AD1075" s="353"/>
      <c r="AE1075" s="353"/>
      <c r="AF1075" s="353"/>
      <c r="AG1075" s="353"/>
      <c r="AH1075" s="353"/>
      <c r="AI1075" s="353"/>
      <c r="AJ1075" s="353"/>
      <c r="AK1075" s="353"/>
      <c r="AL1075" s="353"/>
    </row>
    <row r="1076" spans="1:38" s="153" customFormat="1" ht="12.5" x14ac:dyDescent="0.25">
      <c r="A1076" s="355"/>
      <c r="L1076" s="353"/>
      <c r="M1076" s="353"/>
      <c r="N1076" s="353"/>
      <c r="O1076" s="353"/>
      <c r="P1076" s="353"/>
      <c r="Q1076" s="353"/>
      <c r="R1076" s="353"/>
      <c r="S1076" s="353"/>
      <c r="T1076" s="353"/>
      <c r="U1076" s="353"/>
      <c r="V1076" s="353"/>
      <c r="W1076" s="353"/>
      <c r="X1076" s="353"/>
      <c r="Y1076" s="353"/>
      <c r="Z1076" s="353"/>
      <c r="AA1076" s="353"/>
      <c r="AB1076" s="353"/>
      <c r="AC1076" s="353"/>
      <c r="AD1076" s="353"/>
      <c r="AE1076" s="353"/>
      <c r="AF1076" s="353"/>
      <c r="AG1076" s="353"/>
      <c r="AH1076" s="353"/>
      <c r="AI1076" s="353"/>
      <c r="AJ1076" s="353"/>
      <c r="AK1076" s="353"/>
      <c r="AL1076" s="353"/>
    </row>
    <row r="1077" spans="1:38" s="153" customFormat="1" ht="12.5" x14ac:dyDescent="0.25">
      <c r="A1077" s="355"/>
      <c r="L1077" s="353"/>
      <c r="M1077" s="353"/>
      <c r="N1077" s="353"/>
      <c r="O1077" s="353"/>
      <c r="P1077" s="353"/>
      <c r="Q1077" s="353"/>
      <c r="R1077" s="353"/>
      <c r="S1077" s="353"/>
      <c r="T1077" s="353"/>
      <c r="U1077" s="353"/>
      <c r="V1077" s="353"/>
      <c r="W1077" s="353"/>
      <c r="X1077" s="353"/>
      <c r="Y1077" s="353"/>
      <c r="Z1077" s="353"/>
      <c r="AA1077" s="353"/>
      <c r="AB1077" s="353"/>
      <c r="AC1077" s="353"/>
      <c r="AD1077" s="353"/>
      <c r="AE1077" s="353"/>
      <c r="AF1077" s="353"/>
      <c r="AG1077" s="353"/>
      <c r="AH1077" s="353"/>
      <c r="AI1077" s="353"/>
      <c r="AJ1077" s="353"/>
      <c r="AK1077" s="353"/>
      <c r="AL1077" s="353"/>
    </row>
    <row r="1078" spans="1:38" s="153" customFormat="1" ht="12.5" x14ac:dyDescent="0.25">
      <c r="A1078" s="355"/>
      <c r="L1078" s="353"/>
      <c r="M1078" s="353"/>
      <c r="N1078" s="353"/>
      <c r="O1078" s="353"/>
      <c r="P1078" s="353"/>
      <c r="Q1078" s="353"/>
      <c r="R1078" s="353"/>
      <c r="S1078" s="353"/>
      <c r="T1078" s="353"/>
      <c r="U1078" s="353"/>
      <c r="V1078" s="353"/>
      <c r="W1078" s="353"/>
      <c r="X1078" s="353"/>
      <c r="Y1078" s="353"/>
      <c r="Z1078" s="353"/>
      <c r="AA1078" s="353"/>
      <c r="AB1078" s="353"/>
      <c r="AC1078" s="353"/>
      <c r="AD1078" s="353"/>
      <c r="AE1078" s="353"/>
      <c r="AF1078" s="353"/>
      <c r="AG1078" s="353"/>
      <c r="AH1078" s="353"/>
      <c r="AI1078" s="353"/>
      <c r="AJ1078" s="353"/>
      <c r="AK1078" s="353"/>
      <c r="AL1078" s="353"/>
    </row>
    <row r="1079" spans="1:38" s="153" customFormat="1" ht="12.5" x14ac:dyDescent="0.25">
      <c r="A1079" s="355"/>
      <c r="L1079" s="353"/>
      <c r="M1079" s="353"/>
      <c r="N1079" s="353"/>
      <c r="O1079" s="353"/>
      <c r="P1079" s="353"/>
      <c r="Q1079" s="353"/>
      <c r="R1079" s="353"/>
      <c r="S1079" s="353"/>
      <c r="T1079" s="353"/>
      <c r="U1079" s="353"/>
      <c r="V1079" s="353"/>
      <c r="W1079" s="353"/>
      <c r="X1079" s="353"/>
      <c r="Y1079" s="353"/>
      <c r="Z1079" s="353"/>
      <c r="AA1079" s="353"/>
      <c r="AB1079" s="353"/>
      <c r="AC1079" s="353"/>
      <c r="AD1079" s="353"/>
      <c r="AE1079" s="353"/>
      <c r="AF1079" s="353"/>
      <c r="AG1079" s="353"/>
      <c r="AH1079" s="353"/>
      <c r="AI1079" s="353"/>
      <c r="AJ1079" s="353"/>
      <c r="AK1079" s="353"/>
      <c r="AL1079" s="353"/>
    </row>
    <row r="1080" spans="1:38" s="153" customFormat="1" ht="12.5" x14ac:dyDescent="0.25">
      <c r="A1080" s="355"/>
      <c r="L1080" s="353"/>
      <c r="M1080" s="353"/>
      <c r="N1080" s="353"/>
      <c r="O1080" s="353"/>
      <c r="P1080" s="353"/>
      <c r="Q1080" s="353"/>
      <c r="R1080" s="353"/>
      <c r="S1080" s="353"/>
      <c r="T1080" s="353"/>
      <c r="U1080" s="353"/>
      <c r="V1080" s="353"/>
      <c r="W1080" s="353"/>
      <c r="X1080" s="353"/>
      <c r="Y1080" s="353"/>
      <c r="Z1080" s="353"/>
      <c r="AA1080" s="353"/>
      <c r="AB1080" s="353"/>
      <c r="AC1080" s="353"/>
      <c r="AD1080" s="353"/>
      <c r="AE1080" s="353"/>
      <c r="AF1080" s="353"/>
      <c r="AG1080" s="353"/>
      <c r="AH1080" s="353"/>
      <c r="AI1080" s="353"/>
      <c r="AJ1080" s="353"/>
      <c r="AK1080" s="353"/>
      <c r="AL1080" s="353"/>
    </row>
    <row r="1081" spans="1:38" s="153" customFormat="1" ht="12.5" x14ac:dyDescent="0.25">
      <c r="A1081" s="355"/>
      <c r="L1081" s="353"/>
      <c r="M1081" s="353"/>
      <c r="N1081" s="353"/>
      <c r="O1081" s="353"/>
      <c r="P1081" s="353"/>
      <c r="Q1081" s="353"/>
      <c r="R1081" s="353"/>
      <c r="S1081" s="353"/>
      <c r="T1081" s="353"/>
      <c r="U1081" s="353"/>
      <c r="V1081" s="353"/>
      <c r="W1081" s="353"/>
      <c r="X1081" s="353"/>
      <c r="Y1081" s="353"/>
      <c r="Z1081" s="353"/>
      <c r="AA1081" s="353"/>
      <c r="AB1081" s="353"/>
      <c r="AC1081" s="353"/>
      <c r="AD1081" s="353"/>
      <c r="AE1081" s="353"/>
      <c r="AF1081" s="353"/>
      <c r="AG1081" s="353"/>
      <c r="AH1081" s="353"/>
      <c r="AI1081" s="353"/>
      <c r="AJ1081" s="353"/>
      <c r="AK1081" s="353"/>
      <c r="AL1081" s="353"/>
    </row>
    <row r="1082" spans="1:38" s="153" customFormat="1" ht="12.5" x14ac:dyDescent="0.25">
      <c r="A1082" s="355"/>
      <c r="L1082" s="353"/>
      <c r="M1082" s="353"/>
      <c r="N1082" s="353"/>
      <c r="O1082" s="353"/>
      <c r="P1082" s="353"/>
      <c r="Q1082" s="353"/>
      <c r="R1082" s="353"/>
      <c r="S1082" s="353"/>
      <c r="T1082" s="353"/>
      <c r="U1082" s="353"/>
      <c r="V1082" s="353"/>
      <c r="W1082" s="353"/>
      <c r="X1082" s="353"/>
      <c r="Y1082" s="353"/>
      <c r="Z1082" s="353"/>
      <c r="AA1082" s="353"/>
      <c r="AB1082" s="353"/>
      <c r="AC1082" s="353"/>
      <c r="AD1082" s="353"/>
      <c r="AE1082" s="353"/>
      <c r="AF1082" s="353"/>
      <c r="AG1082" s="353"/>
      <c r="AH1082" s="353"/>
      <c r="AI1082" s="353"/>
      <c r="AJ1082" s="353"/>
      <c r="AK1082" s="353"/>
      <c r="AL1082" s="353"/>
    </row>
    <row r="1083" spans="1:38" s="153" customFormat="1" ht="12.5" x14ac:dyDescent="0.25">
      <c r="A1083" s="355"/>
      <c r="L1083" s="353"/>
      <c r="M1083" s="353"/>
      <c r="N1083" s="353"/>
      <c r="O1083" s="353"/>
      <c r="P1083" s="353"/>
      <c r="Q1083" s="353"/>
      <c r="R1083" s="353"/>
      <c r="S1083" s="353"/>
      <c r="T1083" s="353"/>
      <c r="U1083" s="353"/>
      <c r="V1083" s="353"/>
      <c r="W1083" s="353"/>
      <c r="X1083" s="353"/>
      <c r="Y1083" s="353"/>
      <c r="Z1083" s="353"/>
      <c r="AA1083" s="353"/>
      <c r="AB1083" s="353"/>
      <c r="AC1083" s="353"/>
      <c r="AD1083" s="353"/>
      <c r="AE1083" s="353"/>
      <c r="AF1083" s="353"/>
      <c r="AG1083" s="353"/>
      <c r="AH1083" s="353"/>
      <c r="AI1083" s="353"/>
      <c r="AJ1083" s="353"/>
      <c r="AK1083" s="353"/>
      <c r="AL1083" s="353"/>
    </row>
    <row r="1084" spans="1:38" s="153" customFormat="1" ht="12.5" x14ac:dyDescent="0.25">
      <c r="A1084" s="355"/>
      <c r="L1084" s="353"/>
      <c r="M1084" s="353"/>
      <c r="N1084" s="353"/>
      <c r="O1084" s="353"/>
      <c r="P1084" s="353"/>
      <c r="Q1084" s="353"/>
      <c r="R1084" s="353"/>
      <c r="S1084" s="353"/>
      <c r="T1084" s="353"/>
      <c r="U1084" s="353"/>
      <c r="V1084" s="353"/>
      <c r="W1084" s="353"/>
      <c r="X1084" s="353"/>
      <c r="Y1084" s="353"/>
      <c r="Z1084" s="353"/>
      <c r="AA1084" s="353"/>
      <c r="AB1084" s="353"/>
      <c r="AC1084" s="353"/>
      <c r="AD1084" s="353"/>
      <c r="AE1084" s="353"/>
      <c r="AF1084" s="353"/>
      <c r="AG1084" s="353"/>
      <c r="AH1084" s="353"/>
      <c r="AI1084" s="353"/>
      <c r="AJ1084" s="353"/>
      <c r="AK1084" s="353"/>
      <c r="AL1084" s="353"/>
    </row>
    <row r="1085" spans="1:38" s="153" customFormat="1" ht="12.5" x14ac:dyDescent="0.25">
      <c r="A1085" s="355"/>
      <c r="L1085" s="353"/>
      <c r="M1085" s="353"/>
      <c r="N1085" s="353"/>
      <c r="O1085" s="353"/>
      <c r="P1085" s="353"/>
      <c r="Q1085" s="353"/>
      <c r="R1085" s="353"/>
      <c r="S1085" s="353"/>
      <c r="T1085" s="353"/>
      <c r="U1085" s="353"/>
      <c r="V1085" s="353"/>
      <c r="W1085" s="353"/>
      <c r="X1085" s="353"/>
      <c r="Y1085" s="353"/>
      <c r="Z1085" s="353"/>
      <c r="AA1085" s="353"/>
      <c r="AB1085" s="353"/>
      <c r="AC1085" s="353"/>
      <c r="AD1085" s="353"/>
      <c r="AE1085" s="353"/>
      <c r="AF1085" s="353"/>
      <c r="AG1085" s="353"/>
      <c r="AH1085" s="353"/>
      <c r="AI1085" s="353"/>
      <c r="AJ1085" s="353"/>
      <c r="AK1085" s="353"/>
      <c r="AL1085" s="353"/>
    </row>
    <row r="1086" spans="1:38" s="153" customFormat="1" ht="12.5" x14ac:dyDescent="0.25">
      <c r="A1086" s="355"/>
      <c r="L1086" s="353"/>
      <c r="M1086" s="353"/>
      <c r="N1086" s="353"/>
      <c r="O1086" s="353"/>
      <c r="P1086" s="353"/>
      <c r="Q1086" s="353"/>
      <c r="R1086" s="353"/>
      <c r="S1086" s="353"/>
      <c r="T1086" s="353"/>
      <c r="U1086" s="353"/>
      <c r="V1086" s="353"/>
      <c r="W1086" s="353"/>
      <c r="X1086" s="353"/>
      <c r="Y1086" s="353"/>
      <c r="Z1086" s="353"/>
      <c r="AA1086" s="353"/>
      <c r="AB1086" s="353"/>
      <c r="AC1086" s="353"/>
      <c r="AD1086" s="353"/>
      <c r="AE1086" s="353"/>
      <c r="AF1086" s="353"/>
      <c r="AG1086" s="353"/>
      <c r="AH1086" s="353"/>
      <c r="AI1086" s="353"/>
      <c r="AJ1086" s="353"/>
      <c r="AK1086" s="353"/>
      <c r="AL1086" s="353"/>
    </row>
    <row r="1087" spans="1:38" s="153" customFormat="1" ht="12.5" x14ac:dyDescent="0.25">
      <c r="A1087" s="355"/>
      <c r="L1087" s="353"/>
      <c r="M1087" s="353"/>
      <c r="N1087" s="353"/>
      <c r="O1087" s="353"/>
      <c r="P1087" s="353"/>
      <c r="Q1087" s="353"/>
      <c r="R1087" s="353"/>
      <c r="S1087" s="353"/>
      <c r="T1087" s="353"/>
      <c r="U1087" s="353"/>
      <c r="V1087" s="353"/>
      <c r="W1087" s="353"/>
      <c r="X1087" s="353"/>
      <c r="Y1087" s="353"/>
      <c r="Z1087" s="353"/>
      <c r="AA1087" s="353"/>
      <c r="AB1087" s="353"/>
      <c r="AC1087" s="353"/>
      <c r="AD1087" s="353"/>
      <c r="AE1087" s="353"/>
      <c r="AF1087" s="353"/>
      <c r="AG1087" s="353"/>
      <c r="AH1087" s="353"/>
      <c r="AI1087" s="353"/>
      <c r="AJ1087" s="353"/>
      <c r="AK1087" s="353"/>
      <c r="AL1087" s="353"/>
    </row>
    <row r="1088" spans="1:38" s="153" customFormat="1" ht="12.5" x14ac:dyDescent="0.25">
      <c r="A1088" s="355"/>
      <c r="L1088" s="353"/>
      <c r="M1088" s="353"/>
      <c r="N1088" s="353"/>
      <c r="O1088" s="353"/>
      <c r="P1088" s="353"/>
      <c r="Q1088" s="353"/>
      <c r="R1088" s="353"/>
      <c r="S1088" s="353"/>
      <c r="T1088" s="353"/>
      <c r="U1088" s="353"/>
      <c r="V1088" s="353"/>
      <c r="W1088" s="353"/>
      <c r="X1088" s="353"/>
      <c r="Y1088" s="353"/>
      <c r="Z1088" s="353"/>
      <c r="AA1088" s="353"/>
      <c r="AB1088" s="353"/>
      <c r="AC1088" s="353"/>
      <c r="AD1088" s="353"/>
      <c r="AE1088" s="353"/>
      <c r="AF1088" s="353"/>
      <c r="AG1088" s="353"/>
      <c r="AH1088" s="353"/>
      <c r="AI1088" s="353"/>
      <c r="AJ1088" s="353"/>
      <c r="AK1088" s="353"/>
      <c r="AL1088" s="353"/>
    </row>
    <row r="1089" spans="1:38" s="153" customFormat="1" ht="12.5" x14ac:dyDescent="0.25">
      <c r="A1089" s="355"/>
      <c r="L1089" s="353"/>
      <c r="M1089" s="353"/>
      <c r="N1089" s="353"/>
      <c r="O1089" s="353"/>
      <c r="P1089" s="353"/>
      <c r="Q1089" s="353"/>
      <c r="R1089" s="353"/>
      <c r="S1089" s="353"/>
      <c r="T1089" s="353"/>
      <c r="U1089" s="353"/>
      <c r="V1089" s="353"/>
      <c r="W1089" s="353"/>
      <c r="X1089" s="353"/>
      <c r="Y1089" s="353"/>
      <c r="Z1089" s="353"/>
      <c r="AA1089" s="353"/>
      <c r="AB1089" s="353"/>
      <c r="AC1089" s="353"/>
      <c r="AD1089" s="353"/>
      <c r="AE1089" s="353"/>
      <c r="AF1089" s="353"/>
      <c r="AG1089" s="353"/>
      <c r="AH1089" s="353"/>
      <c r="AI1089" s="353"/>
      <c r="AJ1089" s="353"/>
      <c r="AK1089" s="353"/>
      <c r="AL1089" s="353"/>
    </row>
    <row r="1090" spans="1:38" s="153" customFormat="1" ht="12.5" x14ac:dyDescent="0.25">
      <c r="A1090" s="355"/>
      <c r="L1090" s="353"/>
      <c r="M1090" s="353"/>
      <c r="N1090" s="353"/>
      <c r="O1090" s="353"/>
      <c r="P1090" s="353"/>
      <c r="Q1090" s="353"/>
      <c r="R1090" s="353"/>
      <c r="S1090" s="353"/>
      <c r="T1090" s="353"/>
      <c r="U1090" s="353"/>
      <c r="V1090" s="353"/>
      <c r="W1090" s="353"/>
      <c r="X1090" s="353"/>
      <c r="Y1090" s="353"/>
      <c r="Z1090" s="353"/>
      <c r="AA1090" s="353"/>
      <c r="AB1090" s="353"/>
      <c r="AC1090" s="353"/>
      <c r="AD1090" s="353"/>
      <c r="AE1090" s="353"/>
      <c r="AF1090" s="353"/>
      <c r="AG1090" s="353"/>
      <c r="AH1090" s="353"/>
      <c r="AI1090" s="353"/>
      <c r="AJ1090" s="353"/>
      <c r="AK1090" s="353"/>
      <c r="AL1090" s="353"/>
    </row>
    <row r="1091" spans="1:38" s="153" customFormat="1" ht="12.5" x14ac:dyDescent="0.25">
      <c r="A1091" s="355"/>
      <c r="L1091" s="353"/>
      <c r="M1091" s="353"/>
      <c r="N1091" s="353"/>
      <c r="O1091" s="353"/>
      <c r="P1091" s="353"/>
      <c r="Q1091" s="353"/>
      <c r="R1091" s="353"/>
      <c r="S1091" s="353"/>
      <c r="T1091" s="353"/>
      <c r="U1091" s="353"/>
      <c r="V1091" s="353"/>
      <c r="W1091" s="353"/>
      <c r="X1091" s="353"/>
      <c r="Y1091" s="353"/>
      <c r="Z1091" s="353"/>
      <c r="AA1091" s="353"/>
      <c r="AB1091" s="353"/>
      <c r="AC1091" s="353"/>
      <c r="AD1091" s="353"/>
      <c r="AE1091" s="353"/>
      <c r="AF1091" s="353"/>
      <c r="AG1091" s="353"/>
      <c r="AH1091" s="353"/>
      <c r="AI1091" s="353"/>
      <c r="AJ1091" s="353"/>
      <c r="AK1091" s="353"/>
      <c r="AL1091" s="353"/>
    </row>
    <row r="1092" spans="1:38" s="153" customFormat="1" ht="12.5" x14ac:dyDescent="0.25">
      <c r="A1092" s="355"/>
      <c r="L1092" s="353"/>
      <c r="M1092" s="353"/>
      <c r="N1092" s="353"/>
      <c r="O1092" s="353"/>
      <c r="P1092" s="353"/>
      <c r="Q1092" s="353"/>
      <c r="R1092" s="353"/>
      <c r="S1092" s="353"/>
      <c r="T1092" s="353"/>
      <c r="U1092" s="353"/>
      <c r="V1092" s="353"/>
      <c r="W1092" s="353"/>
      <c r="X1092" s="353"/>
      <c r="Y1092" s="353"/>
      <c r="Z1092" s="353"/>
      <c r="AA1092" s="353"/>
      <c r="AB1092" s="353"/>
      <c r="AC1092" s="353"/>
      <c r="AD1092" s="353"/>
      <c r="AE1092" s="353"/>
      <c r="AF1092" s="353"/>
      <c r="AG1092" s="353"/>
      <c r="AH1092" s="353"/>
      <c r="AI1092" s="353"/>
      <c r="AJ1092" s="353"/>
      <c r="AK1092" s="353"/>
      <c r="AL1092" s="353"/>
    </row>
    <row r="1093" spans="1:38" s="153" customFormat="1" ht="12.5" x14ac:dyDescent="0.25">
      <c r="A1093" s="355"/>
      <c r="L1093" s="353"/>
      <c r="M1093" s="353"/>
      <c r="N1093" s="353"/>
      <c r="O1093" s="353"/>
      <c r="P1093" s="353"/>
      <c r="Q1093" s="353"/>
      <c r="R1093" s="353"/>
      <c r="S1093" s="353"/>
      <c r="T1093" s="353"/>
      <c r="U1093" s="353"/>
      <c r="V1093" s="353"/>
      <c r="W1093" s="353"/>
      <c r="X1093" s="353"/>
      <c r="Y1093" s="353"/>
      <c r="Z1093" s="353"/>
      <c r="AA1093" s="353"/>
      <c r="AB1093" s="353"/>
      <c r="AC1093" s="353"/>
      <c r="AD1093" s="353"/>
      <c r="AE1093" s="353"/>
      <c r="AF1093" s="353"/>
      <c r="AG1093" s="353"/>
      <c r="AH1093" s="353"/>
      <c r="AI1093" s="353"/>
      <c r="AJ1093" s="353"/>
      <c r="AK1093" s="353"/>
      <c r="AL1093" s="353"/>
    </row>
    <row r="1094" spans="1:38" s="153" customFormat="1" ht="12.5" x14ac:dyDescent="0.25">
      <c r="A1094" s="355"/>
      <c r="L1094" s="353"/>
      <c r="M1094" s="353"/>
      <c r="N1094" s="353"/>
      <c r="O1094" s="353"/>
      <c r="P1094" s="353"/>
      <c r="Q1094" s="353"/>
      <c r="R1094" s="353"/>
      <c r="S1094" s="353"/>
      <c r="T1094" s="353"/>
      <c r="U1094" s="353"/>
      <c r="V1094" s="353"/>
      <c r="W1094" s="353"/>
      <c r="X1094" s="353"/>
      <c r="Y1094" s="353"/>
      <c r="Z1094" s="353"/>
      <c r="AA1094" s="353"/>
      <c r="AB1094" s="353"/>
      <c r="AC1094" s="353"/>
      <c r="AD1094" s="353"/>
      <c r="AE1094" s="353"/>
      <c r="AF1094" s="353"/>
      <c r="AG1094" s="353"/>
      <c r="AH1094" s="353"/>
      <c r="AI1094" s="353"/>
      <c r="AJ1094" s="353"/>
      <c r="AK1094" s="353"/>
      <c r="AL1094" s="353"/>
    </row>
    <row r="1095" spans="1:38" s="153" customFormat="1" ht="12.5" x14ac:dyDescent="0.25">
      <c r="A1095" s="355"/>
      <c r="L1095" s="353"/>
      <c r="M1095" s="353"/>
      <c r="N1095" s="353"/>
      <c r="O1095" s="353"/>
      <c r="P1095" s="353"/>
      <c r="Q1095" s="353"/>
      <c r="R1095" s="353"/>
      <c r="S1095" s="353"/>
      <c r="T1095" s="353"/>
      <c r="U1095" s="353"/>
      <c r="V1095" s="353"/>
      <c r="W1095" s="353"/>
      <c r="X1095" s="353"/>
      <c r="Y1095" s="353"/>
      <c r="Z1095" s="353"/>
      <c r="AA1095" s="353"/>
      <c r="AB1095" s="353"/>
      <c r="AC1095" s="353"/>
      <c r="AD1095" s="353"/>
      <c r="AE1095" s="353"/>
      <c r="AF1095" s="353"/>
      <c r="AG1095" s="353"/>
      <c r="AH1095" s="353"/>
      <c r="AI1095" s="353"/>
      <c r="AJ1095" s="353"/>
      <c r="AK1095" s="353"/>
      <c r="AL1095" s="353"/>
    </row>
    <row r="1096" spans="1:38" s="153" customFormat="1" ht="12.5" x14ac:dyDescent="0.25">
      <c r="A1096" s="355"/>
      <c r="L1096" s="353"/>
      <c r="M1096" s="353"/>
      <c r="N1096" s="353"/>
      <c r="O1096" s="353"/>
      <c r="P1096" s="353"/>
      <c r="Q1096" s="353"/>
      <c r="R1096" s="353"/>
      <c r="S1096" s="353"/>
      <c r="T1096" s="353"/>
      <c r="U1096" s="353"/>
      <c r="V1096" s="353"/>
      <c r="W1096" s="353"/>
      <c r="X1096" s="353"/>
      <c r="Y1096" s="353"/>
      <c r="Z1096" s="353"/>
      <c r="AA1096" s="353"/>
      <c r="AB1096" s="353"/>
      <c r="AC1096" s="353"/>
      <c r="AD1096" s="353"/>
      <c r="AE1096" s="353"/>
      <c r="AF1096" s="353"/>
      <c r="AG1096" s="353"/>
      <c r="AH1096" s="353"/>
      <c r="AI1096" s="353"/>
      <c r="AJ1096" s="353"/>
      <c r="AK1096" s="353"/>
      <c r="AL1096" s="353"/>
    </row>
    <row r="1097" spans="1:38" s="153" customFormat="1" ht="12.5" x14ac:dyDescent="0.25">
      <c r="A1097" s="355"/>
      <c r="L1097" s="353"/>
      <c r="M1097" s="353"/>
      <c r="N1097" s="353"/>
      <c r="O1097" s="353"/>
      <c r="P1097" s="353"/>
      <c r="Q1097" s="353"/>
      <c r="R1097" s="353"/>
      <c r="S1097" s="353"/>
      <c r="T1097" s="353"/>
      <c r="U1097" s="353"/>
      <c r="V1097" s="353"/>
      <c r="W1097" s="353"/>
      <c r="X1097" s="353"/>
      <c r="Y1097" s="353"/>
      <c r="Z1097" s="353"/>
      <c r="AA1097" s="353"/>
      <c r="AB1097" s="353"/>
      <c r="AC1097" s="353"/>
      <c r="AD1097" s="353"/>
      <c r="AE1097" s="353"/>
      <c r="AF1097" s="353"/>
      <c r="AG1097" s="353"/>
      <c r="AH1097" s="353"/>
      <c r="AI1097" s="353"/>
      <c r="AJ1097" s="353"/>
      <c r="AK1097" s="353"/>
      <c r="AL1097" s="353"/>
    </row>
    <row r="1098" spans="1:38" s="153" customFormat="1" ht="12.5" x14ac:dyDescent="0.25">
      <c r="A1098" s="355"/>
      <c r="L1098" s="353"/>
      <c r="M1098" s="353"/>
      <c r="N1098" s="353"/>
      <c r="O1098" s="353"/>
      <c r="P1098" s="353"/>
      <c r="Q1098" s="353"/>
      <c r="R1098" s="353"/>
      <c r="S1098" s="353"/>
      <c r="T1098" s="353"/>
      <c r="U1098" s="353"/>
      <c r="V1098" s="353"/>
      <c r="W1098" s="353"/>
      <c r="X1098" s="353"/>
      <c r="Y1098" s="353"/>
      <c r="Z1098" s="353"/>
      <c r="AA1098" s="353"/>
      <c r="AB1098" s="353"/>
      <c r="AC1098" s="353"/>
      <c r="AD1098" s="353"/>
      <c r="AE1098" s="353"/>
      <c r="AF1098" s="353"/>
      <c r="AG1098" s="353"/>
      <c r="AH1098" s="353"/>
      <c r="AI1098" s="353"/>
      <c r="AJ1098" s="353"/>
      <c r="AK1098" s="353"/>
      <c r="AL1098" s="353"/>
    </row>
    <row r="1099" spans="1:38" s="153" customFormat="1" ht="12.5" x14ac:dyDescent="0.25">
      <c r="A1099" s="355"/>
      <c r="L1099" s="353"/>
      <c r="M1099" s="353"/>
      <c r="N1099" s="353"/>
      <c r="O1099" s="353"/>
      <c r="P1099" s="353"/>
      <c r="Q1099" s="353"/>
      <c r="R1099" s="353"/>
      <c r="S1099" s="353"/>
      <c r="T1099" s="353"/>
      <c r="U1099" s="353"/>
      <c r="V1099" s="353"/>
      <c r="W1099" s="353"/>
      <c r="X1099" s="353"/>
      <c r="Y1099" s="353"/>
      <c r="Z1099" s="353"/>
      <c r="AA1099" s="353"/>
      <c r="AB1099" s="353"/>
      <c r="AC1099" s="353"/>
      <c r="AD1099" s="353"/>
      <c r="AE1099" s="353"/>
      <c r="AF1099" s="353"/>
      <c r="AG1099" s="353"/>
      <c r="AH1099" s="353"/>
      <c r="AI1099" s="353"/>
      <c r="AJ1099" s="353"/>
      <c r="AK1099" s="353"/>
      <c r="AL1099" s="353"/>
    </row>
    <row r="1100" spans="1:38" s="153" customFormat="1" ht="12.5" x14ac:dyDescent="0.25">
      <c r="A1100" s="355"/>
      <c r="L1100" s="353"/>
      <c r="M1100" s="353"/>
      <c r="N1100" s="353"/>
      <c r="O1100" s="353"/>
      <c r="P1100" s="353"/>
      <c r="Q1100" s="353"/>
      <c r="R1100" s="353"/>
      <c r="S1100" s="353"/>
      <c r="T1100" s="353"/>
      <c r="U1100" s="353"/>
      <c r="V1100" s="353"/>
      <c r="W1100" s="353"/>
      <c r="X1100" s="353"/>
      <c r="Y1100" s="353"/>
      <c r="Z1100" s="353"/>
      <c r="AA1100" s="353"/>
      <c r="AB1100" s="353"/>
      <c r="AC1100" s="353"/>
      <c r="AD1100" s="353"/>
      <c r="AE1100" s="353"/>
      <c r="AF1100" s="353"/>
      <c r="AG1100" s="353"/>
      <c r="AH1100" s="353"/>
      <c r="AI1100" s="353"/>
      <c r="AJ1100" s="353"/>
      <c r="AK1100" s="353"/>
      <c r="AL1100" s="353"/>
    </row>
    <row r="1101" spans="1:38" s="153" customFormat="1" ht="12.5" x14ac:dyDescent="0.25">
      <c r="A1101" s="355"/>
      <c r="L1101" s="353"/>
      <c r="M1101" s="353"/>
      <c r="N1101" s="353"/>
      <c r="O1101" s="353"/>
      <c r="P1101" s="353"/>
      <c r="Q1101" s="353"/>
      <c r="R1101" s="353"/>
      <c r="S1101" s="353"/>
      <c r="T1101" s="353"/>
      <c r="U1101" s="353"/>
      <c r="V1101" s="353"/>
      <c r="W1101" s="353"/>
      <c r="X1101" s="353"/>
      <c r="Y1101" s="353"/>
      <c r="Z1101" s="353"/>
      <c r="AA1101" s="353"/>
      <c r="AB1101" s="353"/>
      <c r="AC1101" s="353"/>
      <c r="AD1101" s="353"/>
      <c r="AE1101" s="353"/>
      <c r="AF1101" s="353"/>
      <c r="AG1101" s="353"/>
      <c r="AH1101" s="353"/>
      <c r="AI1101" s="353"/>
      <c r="AJ1101" s="353"/>
      <c r="AK1101" s="353"/>
      <c r="AL1101" s="353"/>
    </row>
    <row r="1102" spans="1:38" s="153" customFormat="1" ht="12.5" x14ac:dyDescent="0.25">
      <c r="A1102" s="355"/>
      <c r="L1102" s="353"/>
      <c r="M1102" s="353"/>
      <c r="N1102" s="353"/>
      <c r="O1102" s="353"/>
      <c r="P1102" s="353"/>
      <c r="Q1102" s="353"/>
      <c r="R1102" s="353"/>
      <c r="S1102" s="353"/>
      <c r="T1102" s="353"/>
      <c r="U1102" s="353"/>
      <c r="V1102" s="353"/>
      <c r="W1102" s="353"/>
      <c r="X1102" s="353"/>
      <c r="Y1102" s="353"/>
      <c r="Z1102" s="353"/>
      <c r="AA1102" s="353"/>
      <c r="AB1102" s="353"/>
      <c r="AC1102" s="353"/>
      <c r="AD1102" s="353"/>
      <c r="AE1102" s="353"/>
      <c r="AF1102" s="353"/>
      <c r="AG1102" s="353"/>
      <c r="AH1102" s="353"/>
      <c r="AI1102" s="353"/>
      <c r="AJ1102" s="353"/>
      <c r="AK1102" s="353"/>
      <c r="AL1102" s="353"/>
    </row>
    <row r="1103" spans="1:38" s="153" customFormat="1" ht="12.5" x14ac:dyDescent="0.25">
      <c r="A1103" s="355"/>
      <c r="L1103" s="353"/>
      <c r="M1103" s="353"/>
      <c r="N1103" s="353"/>
      <c r="O1103" s="353"/>
      <c r="P1103" s="353"/>
      <c r="Q1103" s="353"/>
      <c r="R1103" s="353"/>
      <c r="S1103" s="353"/>
      <c r="T1103" s="353"/>
      <c r="U1103" s="353"/>
      <c r="V1103" s="353"/>
      <c r="W1103" s="353"/>
      <c r="X1103" s="353"/>
      <c r="Y1103" s="353"/>
      <c r="Z1103" s="353"/>
      <c r="AA1103" s="353"/>
      <c r="AB1103" s="353"/>
      <c r="AC1103" s="353"/>
      <c r="AD1103" s="353"/>
      <c r="AE1103" s="353"/>
      <c r="AF1103" s="353"/>
      <c r="AG1103" s="353"/>
      <c r="AH1103" s="353"/>
      <c r="AI1103" s="353"/>
      <c r="AJ1103" s="353"/>
      <c r="AK1103" s="353"/>
      <c r="AL1103" s="353"/>
    </row>
    <row r="1104" spans="1:38" s="153" customFormat="1" ht="12.5" x14ac:dyDescent="0.25">
      <c r="A1104" s="355"/>
      <c r="L1104" s="353"/>
      <c r="M1104" s="353"/>
      <c r="N1104" s="353"/>
      <c r="O1104" s="353"/>
      <c r="P1104" s="353"/>
      <c r="Q1104" s="353"/>
      <c r="R1104" s="353"/>
      <c r="S1104" s="353"/>
      <c r="T1104" s="353"/>
      <c r="U1104" s="353"/>
      <c r="V1104" s="353"/>
      <c r="W1104" s="353"/>
      <c r="X1104" s="353"/>
      <c r="Y1104" s="353"/>
      <c r="Z1104" s="353"/>
      <c r="AA1104" s="353"/>
      <c r="AB1104" s="353"/>
      <c r="AC1104" s="353"/>
      <c r="AD1104" s="353"/>
      <c r="AE1104" s="353"/>
      <c r="AF1104" s="353"/>
      <c r="AG1104" s="353"/>
      <c r="AH1104" s="353"/>
      <c r="AI1104" s="353"/>
      <c r="AJ1104" s="353"/>
      <c r="AK1104" s="353"/>
      <c r="AL1104" s="353"/>
    </row>
    <row r="1105" spans="1:38" s="153" customFormat="1" ht="12.5" x14ac:dyDescent="0.25">
      <c r="A1105" s="355"/>
      <c r="L1105" s="353"/>
      <c r="M1105" s="353"/>
      <c r="N1105" s="353"/>
      <c r="O1105" s="353"/>
      <c r="P1105" s="353"/>
      <c r="Q1105" s="353"/>
      <c r="R1105" s="353"/>
      <c r="S1105" s="353"/>
      <c r="T1105" s="353"/>
      <c r="U1105" s="353"/>
      <c r="V1105" s="353"/>
      <c r="W1105" s="353"/>
      <c r="X1105" s="353"/>
      <c r="Y1105" s="353"/>
      <c r="Z1105" s="353"/>
      <c r="AA1105" s="353"/>
      <c r="AB1105" s="353"/>
      <c r="AC1105" s="353"/>
      <c r="AD1105" s="353"/>
      <c r="AE1105" s="353"/>
      <c r="AF1105" s="353"/>
      <c r="AG1105" s="353"/>
      <c r="AH1105" s="353"/>
      <c r="AI1105" s="353"/>
      <c r="AJ1105" s="353"/>
      <c r="AK1105" s="353"/>
      <c r="AL1105" s="353"/>
    </row>
    <row r="1106" spans="1:38" s="153" customFormat="1" ht="12.5" x14ac:dyDescent="0.25">
      <c r="A1106" s="355"/>
      <c r="L1106" s="353"/>
      <c r="M1106" s="353"/>
      <c r="N1106" s="353"/>
      <c r="O1106" s="353"/>
      <c r="P1106" s="353"/>
      <c r="Q1106" s="353"/>
      <c r="R1106" s="353"/>
      <c r="S1106" s="353"/>
      <c r="T1106" s="353"/>
      <c r="U1106" s="353"/>
      <c r="V1106" s="353"/>
      <c r="W1106" s="353"/>
      <c r="X1106" s="353"/>
      <c r="Y1106" s="353"/>
      <c r="Z1106" s="353"/>
      <c r="AA1106" s="353"/>
      <c r="AB1106" s="353"/>
      <c r="AC1106" s="353"/>
      <c r="AD1106" s="353"/>
      <c r="AE1106" s="353"/>
      <c r="AF1106" s="353"/>
      <c r="AG1106" s="353"/>
      <c r="AH1106" s="353"/>
      <c r="AI1106" s="353"/>
      <c r="AJ1106" s="353"/>
      <c r="AK1106" s="353"/>
      <c r="AL1106" s="353"/>
    </row>
    <row r="1107" spans="1:38" s="153" customFormat="1" ht="12.5" x14ac:dyDescent="0.25">
      <c r="A1107" s="355"/>
      <c r="L1107" s="353"/>
      <c r="M1107" s="353"/>
      <c r="N1107" s="353"/>
      <c r="O1107" s="353"/>
      <c r="P1107" s="353"/>
      <c r="Q1107" s="353"/>
      <c r="R1107" s="353"/>
      <c r="S1107" s="353"/>
      <c r="T1107" s="353"/>
      <c r="U1107" s="353"/>
      <c r="V1107" s="353"/>
      <c r="W1107" s="353"/>
      <c r="X1107" s="353"/>
      <c r="Y1107" s="353"/>
      <c r="Z1107" s="353"/>
      <c r="AA1107" s="353"/>
      <c r="AB1107" s="353"/>
      <c r="AC1107" s="353"/>
      <c r="AD1107" s="353"/>
      <c r="AE1107" s="353"/>
      <c r="AF1107" s="353"/>
      <c r="AG1107" s="353"/>
      <c r="AH1107" s="353"/>
      <c r="AI1107" s="353"/>
      <c r="AJ1107" s="353"/>
      <c r="AK1107" s="353"/>
      <c r="AL1107" s="353"/>
    </row>
    <row r="1108" spans="1:38" s="153" customFormat="1" ht="12.5" x14ac:dyDescent="0.25">
      <c r="A1108" s="355"/>
      <c r="L1108" s="353"/>
      <c r="M1108" s="353"/>
      <c r="N1108" s="353"/>
      <c r="O1108" s="353"/>
      <c r="P1108" s="353"/>
      <c r="Q1108" s="353"/>
      <c r="R1108" s="353"/>
      <c r="S1108" s="353"/>
      <c r="T1108" s="353"/>
      <c r="U1108" s="353"/>
      <c r="V1108" s="353"/>
      <c r="W1108" s="353"/>
      <c r="X1108" s="353"/>
      <c r="Y1108" s="353"/>
      <c r="Z1108" s="353"/>
      <c r="AA1108" s="353"/>
      <c r="AB1108" s="353"/>
      <c r="AC1108" s="353"/>
      <c r="AD1108" s="353"/>
      <c r="AE1108" s="353"/>
      <c r="AF1108" s="353"/>
      <c r="AG1108" s="353"/>
      <c r="AH1108" s="353"/>
      <c r="AI1108" s="353"/>
      <c r="AJ1108" s="353"/>
      <c r="AK1108" s="353"/>
      <c r="AL1108" s="353"/>
    </row>
    <row r="1109" spans="1:38" s="153" customFormat="1" ht="12.5" x14ac:dyDescent="0.25">
      <c r="A1109" s="355"/>
      <c r="L1109" s="353"/>
      <c r="M1109" s="353"/>
      <c r="N1109" s="353"/>
      <c r="O1109" s="353"/>
      <c r="P1109" s="353"/>
      <c r="Q1109" s="353"/>
      <c r="R1109" s="353"/>
      <c r="S1109" s="353"/>
      <c r="T1109" s="353"/>
      <c r="U1109" s="353"/>
      <c r="V1109" s="353"/>
      <c r="W1109" s="353"/>
      <c r="X1109" s="353"/>
      <c r="Y1109" s="353"/>
      <c r="Z1109" s="353"/>
      <c r="AA1109" s="353"/>
      <c r="AB1109" s="353"/>
      <c r="AC1109" s="353"/>
      <c r="AD1109" s="353"/>
      <c r="AE1109" s="353"/>
      <c r="AF1109" s="353"/>
      <c r="AG1109" s="353"/>
      <c r="AH1109" s="353"/>
      <c r="AI1109" s="353"/>
      <c r="AJ1109" s="353"/>
      <c r="AK1109" s="353"/>
      <c r="AL1109" s="353"/>
    </row>
    <row r="1110" spans="1:38" s="153" customFormat="1" ht="12.5" x14ac:dyDescent="0.25">
      <c r="A1110" s="355"/>
      <c r="L1110" s="353"/>
      <c r="M1110" s="353"/>
      <c r="N1110" s="353"/>
      <c r="O1110" s="353"/>
      <c r="P1110" s="353"/>
      <c r="Q1110" s="353"/>
      <c r="R1110" s="353"/>
      <c r="S1110" s="353"/>
      <c r="T1110" s="353"/>
      <c r="U1110" s="353"/>
      <c r="V1110" s="353"/>
      <c r="W1110" s="353"/>
      <c r="X1110" s="353"/>
      <c r="Y1110" s="353"/>
      <c r="Z1110" s="353"/>
      <c r="AA1110" s="353"/>
      <c r="AB1110" s="353"/>
      <c r="AC1110" s="353"/>
      <c r="AD1110" s="353"/>
      <c r="AE1110" s="353"/>
      <c r="AF1110" s="353"/>
      <c r="AG1110" s="353"/>
      <c r="AH1110" s="353"/>
      <c r="AI1110" s="353"/>
      <c r="AJ1110" s="353"/>
      <c r="AK1110" s="353"/>
      <c r="AL1110" s="353"/>
    </row>
    <row r="1111" spans="1:38" s="153" customFormat="1" ht="12.5" x14ac:dyDescent="0.25">
      <c r="A1111" s="355"/>
      <c r="L1111" s="353"/>
      <c r="M1111" s="353"/>
      <c r="N1111" s="353"/>
      <c r="O1111" s="353"/>
      <c r="P1111" s="353"/>
      <c r="Q1111" s="353"/>
      <c r="R1111" s="353"/>
      <c r="S1111" s="353"/>
      <c r="T1111" s="353"/>
      <c r="U1111" s="353"/>
      <c r="V1111" s="353"/>
      <c r="W1111" s="353"/>
      <c r="X1111" s="353"/>
      <c r="Y1111" s="353"/>
      <c r="Z1111" s="353"/>
      <c r="AA1111" s="353"/>
      <c r="AB1111" s="353"/>
      <c r="AC1111" s="353"/>
      <c r="AD1111" s="353"/>
      <c r="AE1111" s="353"/>
      <c r="AF1111" s="353"/>
      <c r="AG1111" s="353"/>
      <c r="AH1111" s="353"/>
      <c r="AI1111" s="353"/>
      <c r="AJ1111" s="353"/>
      <c r="AK1111" s="353"/>
      <c r="AL1111" s="353"/>
    </row>
    <row r="1112" spans="1:38" s="153" customFormat="1" ht="12.5" x14ac:dyDescent="0.25">
      <c r="A1112" s="355"/>
      <c r="L1112" s="353"/>
      <c r="M1112" s="353"/>
      <c r="N1112" s="353"/>
      <c r="O1112" s="353"/>
      <c r="P1112" s="353"/>
      <c r="Q1112" s="353"/>
      <c r="R1112" s="353"/>
      <c r="S1112" s="353"/>
      <c r="T1112" s="353"/>
      <c r="U1112" s="353"/>
      <c r="V1112" s="353"/>
      <c r="W1112" s="353"/>
      <c r="X1112" s="353"/>
      <c r="Y1112" s="353"/>
      <c r="Z1112" s="353"/>
      <c r="AA1112" s="353"/>
      <c r="AB1112" s="353"/>
      <c r="AC1112" s="353"/>
      <c r="AD1112" s="353"/>
      <c r="AE1112" s="353"/>
      <c r="AF1112" s="353"/>
      <c r="AG1112" s="353"/>
      <c r="AH1112" s="353"/>
      <c r="AI1112" s="353"/>
      <c r="AJ1112" s="353"/>
      <c r="AK1112" s="353"/>
      <c r="AL1112" s="353"/>
    </row>
    <row r="1113" spans="1:38" s="153" customFormat="1" ht="12.5" x14ac:dyDescent="0.25">
      <c r="A1113" s="355"/>
      <c r="L1113" s="353"/>
      <c r="M1113" s="353"/>
      <c r="N1113" s="353"/>
      <c r="O1113" s="353"/>
      <c r="P1113" s="353"/>
      <c r="Q1113" s="353"/>
      <c r="R1113" s="353"/>
      <c r="S1113" s="353"/>
      <c r="T1113" s="353"/>
      <c r="U1113" s="353"/>
      <c r="V1113" s="353"/>
      <c r="W1113" s="353"/>
      <c r="X1113" s="353"/>
      <c r="Y1113" s="353"/>
      <c r="Z1113" s="353"/>
      <c r="AA1113" s="353"/>
      <c r="AB1113" s="353"/>
      <c r="AC1113" s="353"/>
      <c r="AD1113" s="353"/>
      <c r="AE1113" s="353"/>
      <c r="AF1113" s="353"/>
      <c r="AG1113" s="353"/>
      <c r="AH1113" s="353"/>
      <c r="AI1113" s="353"/>
      <c r="AJ1113" s="353"/>
      <c r="AK1113" s="353"/>
      <c r="AL1113" s="353"/>
    </row>
    <row r="1114" spans="1:38" s="153" customFormat="1" ht="12.5" x14ac:dyDescent="0.25">
      <c r="A1114" s="355"/>
      <c r="L1114" s="353"/>
      <c r="M1114" s="353"/>
      <c r="N1114" s="353"/>
      <c r="O1114" s="353"/>
      <c r="P1114" s="353"/>
      <c r="Q1114" s="353"/>
      <c r="R1114" s="353"/>
      <c r="S1114" s="353"/>
      <c r="T1114" s="353"/>
      <c r="U1114" s="353"/>
      <c r="V1114" s="353"/>
      <c r="W1114" s="353"/>
      <c r="X1114" s="353"/>
      <c r="Y1114" s="353"/>
      <c r="Z1114" s="353"/>
      <c r="AA1114" s="353"/>
      <c r="AB1114" s="353"/>
      <c r="AC1114" s="353"/>
      <c r="AD1114" s="353"/>
      <c r="AE1114" s="353"/>
      <c r="AF1114" s="353"/>
      <c r="AG1114" s="353"/>
      <c r="AH1114" s="353"/>
      <c r="AI1114" s="353"/>
      <c r="AJ1114" s="353"/>
      <c r="AK1114" s="353"/>
      <c r="AL1114" s="353"/>
    </row>
    <row r="1115" spans="1:38" s="153" customFormat="1" ht="12.5" x14ac:dyDescent="0.25">
      <c r="A1115" s="355"/>
      <c r="L1115" s="353"/>
      <c r="M1115" s="353"/>
      <c r="N1115" s="353"/>
      <c r="O1115" s="353"/>
      <c r="P1115" s="353"/>
      <c r="Q1115" s="353"/>
      <c r="R1115" s="353"/>
      <c r="S1115" s="353"/>
      <c r="T1115" s="353"/>
      <c r="U1115" s="353"/>
      <c r="V1115" s="353"/>
      <c r="W1115" s="353"/>
      <c r="X1115" s="353"/>
      <c r="Y1115" s="353"/>
      <c r="Z1115" s="353"/>
      <c r="AA1115" s="353"/>
      <c r="AB1115" s="353"/>
      <c r="AC1115" s="353"/>
      <c r="AD1115" s="353"/>
      <c r="AE1115" s="353"/>
      <c r="AF1115" s="353"/>
      <c r="AG1115" s="353"/>
      <c r="AH1115" s="353"/>
      <c r="AI1115" s="353"/>
      <c r="AJ1115" s="353"/>
      <c r="AK1115" s="353"/>
      <c r="AL1115" s="353"/>
    </row>
    <row r="1116" spans="1:38" s="153" customFormat="1" ht="12.5" x14ac:dyDescent="0.25">
      <c r="A1116" s="355"/>
      <c r="L1116" s="353"/>
      <c r="M1116" s="353"/>
      <c r="N1116" s="353"/>
      <c r="O1116" s="353"/>
      <c r="P1116" s="353"/>
      <c r="Q1116" s="353"/>
      <c r="R1116" s="353"/>
      <c r="S1116" s="353"/>
      <c r="T1116" s="353"/>
      <c r="U1116" s="353"/>
      <c r="V1116" s="353"/>
      <c r="W1116" s="353"/>
      <c r="X1116" s="353"/>
      <c r="Y1116" s="353"/>
      <c r="Z1116" s="353"/>
      <c r="AA1116" s="353"/>
      <c r="AB1116" s="353"/>
      <c r="AC1116" s="353"/>
      <c r="AD1116" s="353"/>
      <c r="AE1116" s="353"/>
      <c r="AF1116" s="353"/>
      <c r="AG1116" s="353"/>
      <c r="AH1116" s="353"/>
      <c r="AI1116" s="353"/>
      <c r="AJ1116" s="353"/>
      <c r="AK1116" s="353"/>
      <c r="AL1116" s="353"/>
    </row>
    <row r="1117" spans="1:38" s="153" customFormat="1" ht="12.5" x14ac:dyDescent="0.25">
      <c r="A1117" s="355"/>
      <c r="L1117" s="353"/>
      <c r="M1117" s="353"/>
      <c r="N1117" s="353"/>
      <c r="O1117" s="353"/>
      <c r="P1117" s="353"/>
      <c r="Q1117" s="353"/>
      <c r="R1117" s="353"/>
      <c r="S1117" s="353"/>
      <c r="T1117" s="353"/>
      <c r="U1117" s="353"/>
      <c r="V1117" s="353"/>
      <c r="W1117" s="353"/>
      <c r="X1117" s="353"/>
      <c r="Y1117" s="353"/>
      <c r="Z1117" s="353"/>
      <c r="AA1117" s="353"/>
      <c r="AB1117" s="353"/>
      <c r="AC1117" s="353"/>
      <c r="AD1117" s="353"/>
      <c r="AE1117" s="353"/>
      <c r="AF1117" s="353"/>
      <c r="AG1117" s="353"/>
      <c r="AH1117" s="353"/>
      <c r="AI1117" s="353"/>
      <c r="AJ1117" s="353"/>
      <c r="AK1117" s="353"/>
      <c r="AL1117" s="353"/>
    </row>
    <row r="1118" spans="1:38" s="153" customFormat="1" ht="12.5" x14ac:dyDescent="0.25">
      <c r="A1118" s="355"/>
      <c r="L1118" s="353"/>
      <c r="M1118" s="353"/>
      <c r="N1118" s="353"/>
      <c r="O1118" s="353"/>
      <c r="P1118" s="353"/>
      <c r="Q1118" s="353"/>
      <c r="R1118" s="353"/>
      <c r="S1118" s="353"/>
      <c r="T1118" s="353"/>
      <c r="U1118" s="353"/>
      <c r="V1118" s="353"/>
      <c r="W1118" s="353"/>
      <c r="X1118" s="353"/>
      <c r="Y1118" s="353"/>
      <c r="Z1118" s="353"/>
      <c r="AA1118" s="353"/>
      <c r="AB1118" s="353"/>
      <c r="AC1118" s="353"/>
      <c r="AD1118" s="353"/>
      <c r="AE1118" s="353"/>
      <c r="AF1118" s="353"/>
      <c r="AG1118" s="353"/>
      <c r="AH1118" s="353"/>
      <c r="AI1118" s="353"/>
      <c r="AJ1118" s="353"/>
      <c r="AK1118" s="353"/>
      <c r="AL1118" s="353"/>
    </row>
    <row r="1119" spans="1:38" s="153" customFormat="1" ht="12.5" x14ac:dyDescent="0.25">
      <c r="A1119" s="355"/>
      <c r="L1119" s="353"/>
      <c r="M1119" s="353"/>
      <c r="N1119" s="353"/>
      <c r="O1119" s="353"/>
      <c r="P1119" s="353"/>
      <c r="Q1119" s="353"/>
      <c r="R1119" s="353"/>
      <c r="S1119" s="353"/>
      <c r="T1119" s="353"/>
      <c r="U1119" s="353"/>
      <c r="V1119" s="353"/>
      <c r="W1119" s="353"/>
      <c r="X1119" s="353"/>
      <c r="Y1119" s="353"/>
      <c r="Z1119" s="353"/>
      <c r="AA1119" s="353"/>
      <c r="AB1119" s="353"/>
      <c r="AC1119" s="353"/>
      <c r="AD1119" s="353"/>
      <c r="AE1119" s="353"/>
      <c r="AF1119" s="353"/>
      <c r="AG1119" s="353"/>
      <c r="AH1119" s="353"/>
      <c r="AI1119" s="353"/>
      <c r="AJ1119" s="353"/>
      <c r="AK1119" s="353"/>
      <c r="AL1119" s="353"/>
    </row>
    <row r="1120" spans="1:38" s="153" customFormat="1" ht="12.5" x14ac:dyDescent="0.25">
      <c r="A1120" s="355"/>
      <c r="L1120" s="353"/>
      <c r="M1120" s="353"/>
      <c r="N1120" s="353"/>
      <c r="O1120" s="353"/>
      <c r="P1120" s="353"/>
      <c r="Q1120" s="353"/>
      <c r="R1120" s="353"/>
      <c r="S1120" s="353"/>
      <c r="T1120" s="353"/>
      <c r="U1120" s="353"/>
      <c r="V1120" s="353"/>
      <c r="W1120" s="353"/>
      <c r="X1120" s="353"/>
      <c r="Y1120" s="353"/>
      <c r="Z1120" s="353"/>
      <c r="AA1120" s="353"/>
      <c r="AB1120" s="353"/>
      <c r="AC1120" s="353"/>
      <c r="AD1120" s="353"/>
      <c r="AE1120" s="353"/>
      <c r="AF1120" s="353"/>
      <c r="AG1120" s="353"/>
      <c r="AH1120" s="353"/>
      <c r="AI1120" s="353"/>
      <c r="AJ1120" s="353"/>
      <c r="AK1120" s="353"/>
      <c r="AL1120" s="353"/>
    </row>
    <row r="1121" spans="1:38" s="153" customFormat="1" ht="12.5" x14ac:dyDescent="0.25">
      <c r="A1121" s="355"/>
      <c r="L1121" s="353"/>
      <c r="M1121" s="353"/>
      <c r="N1121" s="353"/>
      <c r="O1121" s="353"/>
      <c r="P1121" s="353"/>
      <c r="Q1121" s="353"/>
      <c r="R1121" s="353"/>
      <c r="S1121" s="353"/>
      <c r="T1121" s="353"/>
      <c r="U1121" s="353"/>
      <c r="V1121" s="353"/>
      <c r="W1121" s="353"/>
      <c r="X1121" s="353"/>
      <c r="Y1121" s="353"/>
      <c r="Z1121" s="353"/>
      <c r="AA1121" s="353"/>
      <c r="AB1121" s="353"/>
      <c r="AC1121" s="353"/>
      <c r="AD1121" s="353"/>
      <c r="AE1121" s="353"/>
      <c r="AF1121" s="353"/>
      <c r="AG1121" s="353"/>
      <c r="AH1121" s="353"/>
      <c r="AI1121" s="353"/>
      <c r="AJ1121" s="353"/>
      <c r="AK1121" s="353"/>
      <c r="AL1121" s="353"/>
    </row>
    <row r="1122" spans="1:38" s="153" customFormat="1" ht="12.5" x14ac:dyDescent="0.25">
      <c r="A1122" s="355"/>
      <c r="L1122" s="353"/>
      <c r="M1122" s="353"/>
      <c r="N1122" s="353"/>
      <c r="O1122" s="353"/>
      <c r="P1122" s="353"/>
      <c r="Q1122" s="353"/>
      <c r="R1122" s="353"/>
      <c r="S1122" s="353"/>
      <c r="T1122" s="353"/>
      <c r="U1122" s="353"/>
      <c r="V1122" s="353"/>
      <c r="W1122" s="353"/>
      <c r="X1122" s="353"/>
      <c r="Y1122" s="353"/>
      <c r="Z1122" s="353"/>
      <c r="AA1122" s="353"/>
      <c r="AB1122" s="353"/>
      <c r="AC1122" s="353"/>
      <c r="AD1122" s="353"/>
      <c r="AE1122" s="353"/>
      <c r="AF1122" s="353"/>
      <c r="AG1122" s="353"/>
      <c r="AH1122" s="353"/>
      <c r="AI1122" s="353"/>
      <c r="AJ1122" s="353"/>
      <c r="AK1122" s="353"/>
      <c r="AL1122" s="353"/>
    </row>
    <row r="1123" spans="1:38" s="153" customFormat="1" ht="12.5" x14ac:dyDescent="0.25">
      <c r="A1123" s="355"/>
      <c r="L1123" s="353"/>
      <c r="M1123" s="353"/>
      <c r="N1123" s="353"/>
      <c r="O1123" s="353"/>
      <c r="P1123" s="353"/>
      <c r="Q1123" s="353"/>
      <c r="R1123" s="353"/>
      <c r="S1123" s="353"/>
      <c r="T1123" s="353"/>
      <c r="U1123" s="353"/>
      <c r="V1123" s="353"/>
      <c r="W1123" s="353"/>
      <c r="X1123" s="353"/>
      <c r="Y1123" s="353"/>
      <c r="Z1123" s="353"/>
      <c r="AA1123" s="353"/>
      <c r="AB1123" s="353"/>
      <c r="AC1123" s="353"/>
      <c r="AD1123" s="353"/>
      <c r="AE1123" s="353"/>
      <c r="AF1123" s="353"/>
      <c r="AG1123" s="353"/>
      <c r="AH1123" s="353"/>
      <c r="AI1123" s="353"/>
      <c r="AJ1123" s="353"/>
      <c r="AK1123" s="353"/>
      <c r="AL1123" s="353"/>
    </row>
    <row r="1124" spans="1:38" s="153" customFormat="1" ht="12.5" x14ac:dyDescent="0.25">
      <c r="A1124" s="355"/>
      <c r="L1124" s="353"/>
      <c r="M1124" s="353"/>
      <c r="N1124" s="353"/>
      <c r="O1124" s="353"/>
      <c r="P1124" s="353"/>
      <c r="Q1124" s="353"/>
      <c r="R1124" s="353"/>
      <c r="S1124" s="353"/>
      <c r="T1124" s="353"/>
      <c r="U1124" s="353"/>
      <c r="V1124" s="353"/>
      <c r="W1124" s="353"/>
      <c r="X1124" s="353"/>
      <c r="Y1124" s="353"/>
      <c r="Z1124" s="353"/>
      <c r="AA1124" s="353"/>
      <c r="AB1124" s="353"/>
      <c r="AC1124" s="353"/>
      <c r="AD1124" s="353"/>
      <c r="AE1124" s="353"/>
      <c r="AF1124" s="353"/>
      <c r="AG1124" s="353"/>
      <c r="AH1124" s="353"/>
      <c r="AI1124" s="353"/>
      <c r="AJ1124" s="353"/>
      <c r="AK1124" s="353"/>
      <c r="AL1124" s="353"/>
    </row>
    <row r="1125" spans="1:38" s="153" customFormat="1" ht="12.5" x14ac:dyDescent="0.25">
      <c r="A1125" s="355"/>
      <c r="L1125" s="353"/>
      <c r="M1125" s="353"/>
      <c r="N1125" s="353"/>
      <c r="O1125" s="353"/>
      <c r="P1125" s="353"/>
      <c r="Q1125" s="353"/>
      <c r="R1125" s="353"/>
      <c r="S1125" s="353"/>
      <c r="T1125" s="353"/>
      <c r="U1125" s="353"/>
      <c r="V1125" s="353"/>
      <c r="W1125" s="353"/>
      <c r="X1125" s="353"/>
      <c r="Y1125" s="353"/>
      <c r="Z1125" s="353"/>
      <c r="AA1125" s="353"/>
      <c r="AB1125" s="353"/>
      <c r="AC1125" s="353"/>
      <c r="AD1125" s="353"/>
      <c r="AE1125" s="353"/>
      <c r="AF1125" s="353"/>
      <c r="AG1125" s="353"/>
      <c r="AH1125" s="353"/>
      <c r="AI1125" s="353"/>
      <c r="AJ1125" s="353"/>
      <c r="AK1125" s="353"/>
      <c r="AL1125" s="353"/>
    </row>
    <row r="1126" spans="1:38" s="153" customFormat="1" ht="12.5" x14ac:dyDescent="0.25">
      <c r="A1126" s="355"/>
      <c r="L1126" s="353"/>
      <c r="M1126" s="353"/>
      <c r="N1126" s="353"/>
      <c r="O1126" s="353"/>
      <c r="P1126" s="353"/>
      <c r="Q1126" s="353"/>
      <c r="R1126" s="353"/>
      <c r="S1126" s="353"/>
      <c r="T1126" s="353"/>
      <c r="U1126" s="353"/>
      <c r="V1126" s="353"/>
      <c r="W1126" s="353"/>
      <c r="X1126" s="353"/>
      <c r="Y1126" s="353"/>
      <c r="Z1126" s="353"/>
      <c r="AA1126" s="353"/>
      <c r="AB1126" s="353"/>
      <c r="AC1126" s="353"/>
      <c r="AD1126" s="353"/>
      <c r="AE1126" s="353"/>
      <c r="AF1126" s="353"/>
      <c r="AG1126" s="353"/>
      <c r="AH1126" s="353"/>
      <c r="AI1126" s="353"/>
      <c r="AJ1126" s="353"/>
      <c r="AK1126" s="353"/>
      <c r="AL1126" s="353"/>
    </row>
    <row r="1127" spans="1:38" s="153" customFormat="1" ht="12.5" x14ac:dyDescent="0.25">
      <c r="A1127" s="355"/>
      <c r="L1127" s="353"/>
      <c r="M1127" s="353"/>
      <c r="N1127" s="353"/>
      <c r="O1127" s="353"/>
      <c r="P1127" s="353"/>
      <c r="Q1127" s="353"/>
      <c r="R1127" s="353"/>
      <c r="S1127" s="353"/>
      <c r="T1127" s="353"/>
      <c r="U1127" s="353"/>
      <c r="V1127" s="353"/>
      <c r="W1127" s="353"/>
      <c r="X1127" s="353"/>
      <c r="Y1127" s="353"/>
      <c r="Z1127" s="353"/>
      <c r="AA1127" s="353"/>
      <c r="AB1127" s="353"/>
      <c r="AC1127" s="353"/>
      <c r="AD1127" s="353"/>
      <c r="AE1127" s="353"/>
      <c r="AF1127" s="353"/>
      <c r="AG1127" s="353"/>
      <c r="AH1127" s="353"/>
      <c r="AI1127" s="353"/>
      <c r="AJ1127" s="353"/>
      <c r="AK1127" s="353"/>
      <c r="AL1127" s="353"/>
    </row>
    <row r="1128" spans="1:38" s="153" customFormat="1" ht="12.5" x14ac:dyDescent="0.25">
      <c r="A1128" s="355"/>
      <c r="L1128" s="353"/>
      <c r="M1128" s="353"/>
      <c r="N1128" s="353"/>
      <c r="O1128" s="353"/>
      <c r="P1128" s="353"/>
      <c r="Q1128" s="353"/>
      <c r="R1128" s="353"/>
      <c r="S1128" s="353"/>
      <c r="T1128" s="353"/>
      <c r="U1128" s="353"/>
      <c r="V1128" s="353"/>
      <c r="W1128" s="353"/>
      <c r="X1128" s="353"/>
      <c r="Y1128" s="353"/>
      <c r="Z1128" s="353"/>
      <c r="AA1128" s="353"/>
      <c r="AB1128" s="353"/>
      <c r="AC1128" s="353"/>
      <c r="AD1128" s="353"/>
      <c r="AE1128" s="353"/>
      <c r="AF1128" s="353"/>
      <c r="AG1128" s="353"/>
      <c r="AH1128" s="353"/>
      <c r="AI1128" s="353"/>
      <c r="AJ1128" s="353"/>
      <c r="AK1128" s="353"/>
      <c r="AL1128" s="353"/>
    </row>
    <row r="1129" spans="1:38" s="153" customFormat="1" ht="12.5" x14ac:dyDescent="0.25">
      <c r="A1129" s="355"/>
      <c r="L1129" s="353"/>
      <c r="M1129" s="353"/>
      <c r="N1129" s="353"/>
      <c r="O1129" s="353"/>
      <c r="P1129" s="353"/>
      <c r="Q1129" s="353"/>
      <c r="R1129" s="353"/>
      <c r="S1129" s="353"/>
      <c r="T1129" s="353"/>
      <c r="U1129" s="353"/>
      <c r="V1129" s="353"/>
      <c r="W1129" s="353"/>
      <c r="X1129" s="353"/>
      <c r="Y1129" s="353"/>
      <c r="Z1129" s="353"/>
      <c r="AA1129" s="353"/>
      <c r="AB1129" s="353"/>
      <c r="AC1129" s="353"/>
      <c r="AD1129" s="353"/>
      <c r="AE1129" s="353"/>
      <c r="AF1129" s="353"/>
      <c r="AG1129" s="353"/>
      <c r="AH1129" s="353"/>
      <c r="AI1129" s="353"/>
      <c r="AJ1129" s="353"/>
      <c r="AK1129" s="353"/>
      <c r="AL1129" s="353"/>
    </row>
    <row r="1130" spans="1:38" s="153" customFormat="1" ht="12.5" x14ac:dyDescent="0.25">
      <c r="A1130" s="355"/>
      <c r="L1130" s="353"/>
      <c r="M1130" s="353"/>
      <c r="N1130" s="353"/>
      <c r="O1130" s="353"/>
      <c r="P1130" s="353"/>
      <c r="Q1130" s="353"/>
      <c r="R1130" s="353"/>
      <c r="S1130" s="353"/>
      <c r="T1130" s="353"/>
      <c r="U1130" s="353"/>
      <c r="V1130" s="353"/>
      <c r="W1130" s="353"/>
      <c r="X1130" s="353"/>
      <c r="Y1130" s="353"/>
      <c r="Z1130" s="353"/>
      <c r="AA1130" s="353"/>
      <c r="AB1130" s="353"/>
      <c r="AC1130" s="353"/>
      <c r="AD1130" s="353"/>
      <c r="AE1130" s="353"/>
      <c r="AF1130" s="353"/>
      <c r="AG1130" s="353"/>
      <c r="AH1130" s="353"/>
      <c r="AI1130" s="353"/>
      <c r="AJ1130" s="353"/>
      <c r="AK1130" s="353"/>
      <c r="AL1130" s="353"/>
    </row>
    <row r="1131" spans="1:38" s="153" customFormat="1" ht="12.5" x14ac:dyDescent="0.25">
      <c r="A1131" s="355"/>
      <c r="L1131" s="353"/>
      <c r="M1131" s="353"/>
      <c r="N1131" s="353"/>
      <c r="O1131" s="353"/>
      <c r="P1131" s="353"/>
      <c r="Q1131" s="353"/>
      <c r="R1131" s="353"/>
      <c r="S1131" s="353"/>
      <c r="T1131" s="353"/>
      <c r="U1131" s="353"/>
      <c r="V1131" s="353"/>
      <c r="W1131" s="353"/>
      <c r="X1131" s="353"/>
      <c r="Y1131" s="353"/>
      <c r="Z1131" s="353"/>
      <c r="AA1131" s="353"/>
      <c r="AB1131" s="353"/>
      <c r="AC1131" s="353"/>
      <c r="AD1131" s="353"/>
      <c r="AE1131" s="353"/>
      <c r="AF1131" s="353"/>
      <c r="AG1131" s="353"/>
      <c r="AH1131" s="353"/>
      <c r="AI1131" s="353"/>
      <c r="AJ1131" s="353"/>
      <c r="AK1131" s="353"/>
      <c r="AL1131" s="353"/>
    </row>
    <row r="1132" spans="1:38" s="153" customFormat="1" ht="12.5" x14ac:dyDescent="0.25">
      <c r="A1132" s="355"/>
      <c r="L1132" s="353"/>
      <c r="M1132" s="353"/>
      <c r="N1132" s="353"/>
      <c r="O1132" s="353"/>
      <c r="P1132" s="353"/>
      <c r="Q1132" s="353"/>
      <c r="R1132" s="353"/>
      <c r="S1132" s="353"/>
      <c r="T1132" s="353"/>
      <c r="U1132" s="353"/>
      <c r="V1132" s="353"/>
      <c r="W1132" s="353"/>
      <c r="X1132" s="353"/>
      <c r="Y1132" s="353"/>
      <c r="Z1132" s="353"/>
      <c r="AA1132" s="353"/>
      <c r="AB1132" s="353"/>
      <c r="AC1132" s="353"/>
      <c r="AD1132" s="353"/>
      <c r="AE1132" s="353"/>
      <c r="AF1132" s="353"/>
      <c r="AG1132" s="353"/>
      <c r="AH1132" s="353"/>
      <c r="AI1132" s="353"/>
      <c r="AJ1132" s="353"/>
      <c r="AK1132" s="353"/>
      <c r="AL1132" s="353"/>
    </row>
    <row r="1133" spans="1:38" s="153" customFormat="1" ht="12.5" x14ac:dyDescent="0.25">
      <c r="A1133" s="355"/>
      <c r="L1133" s="353"/>
      <c r="M1133" s="353"/>
      <c r="N1133" s="353"/>
      <c r="O1133" s="353"/>
      <c r="P1133" s="353"/>
      <c r="Q1133" s="353"/>
      <c r="R1133" s="353"/>
      <c r="S1133" s="353"/>
      <c r="T1133" s="353"/>
      <c r="U1133" s="353"/>
      <c r="V1133" s="353"/>
      <c r="W1133" s="353"/>
      <c r="X1133" s="353"/>
      <c r="Y1133" s="353"/>
      <c r="Z1133" s="353"/>
      <c r="AA1133" s="353"/>
      <c r="AB1133" s="353"/>
      <c r="AC1133" s="353"/>
      <c r="AD1133" s="353"/>
      <c r="AE1133" s="353"/>
      <c r="AF1133" s="353"/>
      <c r="AG1133" s="353"/>
      <c r="AH1133" s="353"/>
      <c r="AI1133" s="353"/>
      <c r="AJ1133" s="353"/>
      <c r="AK1133" s="353"/>
      <c r="AL1133" s="353"/>
    </row>
    <row r="1134" spans="1:38" s="153" customFormat="1" ht="12.5" x14ac:dyDescent="0.25">
      <c r="A1134" s="355"/>
      <c r="L1134" s="353"/>
      <c r="M1134" s="353"/>
      <c r="N1134" s="353"/>
      <c r="O1134" s="353"/>
      <c r="P1134" s="353"/>
      <c r="Q1134" s="353"/>
      <c r="R1134" s="353"/>
      <c r="S1134" s="353"/>
      <c r="T1134" s="353"/>
      <c r="U1134" s="353"/>
      <c r="V1134" s="353"/>
      <c r="W1134" s="353"/>
      <c r="X1134" s="353"/>
      <c r="Y1134" s="353"/>
      <c r="Z1134" s="353"/>
      <c r="AA1134" s="353"/>
      <c r="AB1134" s="353"/>
      <c r="AC1134" s="353"/>
      <c r="AD1134" s="353"/>
      <c r="AE1134" s="353"/>
      <c r="AF1134" s="353"/>
      <c r="AG1134" s="353"/>
      <c r="AH1134" s="353"/>
      <c r="AI1134" s="353"/>
      <c r="AJ1134" s="353"/>
      <c r="AK1134" s="353"/>
      <c r="AL1134" s="353"/>
    </row>
    <row r="1135" spans="1:38" s="153" customFormat="1" ht="12.5" x14ac:dyDescent="0.25">
      <c r="A1135" s="355"/>
      <c r="L1135" s="353"/>
      <c r="M1135" s="353"/>
      <c r="N1135" s="353"/>
      <c r="O1135" s="353"/>
      <c r="P1135" s="353"/>
      <c r="Q1135" s="353"/>
      <c r="R1135" s="353"/>
      <c r="S1135" s="353"/>
      <c r="T1135" s="353"/>
      <c r="U1135" s="353"/>
      <c r="V1135" s="353"/>
      <c r="W1135" s="353"/>
      <c r="X1135" s="353"/>
      <c r="Y1135" s="353"/>
      <c r="Z1135" s="353"/>
      <c r="AA1135" s="353"/>
      <c r="AB1135" s="353"/>
      <c r="AC1135" s="353"/>
      <c r="AD1135" s="353"/>
      <c r="AE1135" s="353"/>
      <c r="AF1135" s="353"/>
      <c r="AG1135" s="353"/>
      <c r="AH1135" s="353"/>
      <c r="AI1135" s="353"/>
      <c r="AJ1135" s="353"/>
      <c r="AK1135" s="353"/>
      <c r="AL1135" s="353"/>
    </row>
    <row r="1136" spans="1:38" s="153" customFormat="1" ht="12.5" x14ac:dyDescent="0.25">
      <c r="A1136" s="355"/>
      <c r="L1136" s="353"/>
      <c r="M1136" s="353"/>
      <c r="N1136" s="353"/>
      <c r="O1136" s="353"/>
      <c r="P1136" s="353"/>
      <c r="Q1136" s="353"/>
      <c r="R1136" s="353"/>
      <c r="S1136" s="353"/>
      <c r="T1136" s="353"/>
      <c r="U1136" s="353"/>
      <c r="V1136" s="353"/>
      <c r="W1136" s="353"/>
      <c r="X1136" s="353"/>
      <c r="Y1136" s="353"/>
      <c r="Z1136" s="353"/>
      <c r="AA1136" s="353"/>
      <c r="AB1136" s="353"/>
      <c r="AC1136" s="353"/>
      <c r="AD1136" s="353"/>
      <c r="AE1136" s="353"/>
      <c r="AF1136" s="353"/>
      <c r="AG1136" s="353"/>
      <c r="AH1136" s="353"/>
      <c r="AI1136" s="353"/>
      <c r="AJ1136" s="353"/>
      <c r="AK1136" s="353"/>
      <c r="AL1136" s="353"/>
    </row>
    <row r="1137" spans="1:38" s="153" customFormat="1" ht="12.5" x14ac:dyDescent="0.25">
      <c r="A1137" s="355"/>
      <c r="L1137" s="353"/>
      <c r="M1137" s="353"/>
      <c r="N1137" s="353"/>
      <c r="O1137" s="353"/>
      <c r="P1137" s="353"/>
      <c r="Q1137" s="353"/>
      <c r="R1137" s="353"/>
      <c r="S1137" s="353"/>
      <c r="T1137" s="353"/>
      <c r="U1137" s="353"/>
      <c r="V1137" s="353"/>
      <c r="W1137" s="353"/>
      <c r="X1137" s="353"/>
      <c r="Y1137" s="353"/>
      <c r="Z1137" s="353"/>
      <c r="AA1137" s="353"/>
      <c r="AB1137" s="353"/>
      <c r="AC1137" s="353"/>
      <c r="AD1137" s="353"/>
      <c r="AE1137" s="353"/>
      <c r="AF1137" s="353"/>
      <c r="AG1137" s="353"/>
      <c r="AH1137" s="353"/>
      <c r="AI1137" s="353"/>
      <c r="AJ1137" s="353"/>
      <c r="AK1137" s="353"/>
      <c r="AL1137" s="353"/>
    </row>
    <row r="1138" spans="1:38" s="153" customFormat="1" ht="12.5" x14ac:dyDescent="0.25">
      <c r="A1138" s="355"/>
      <c r="L1138" s="353"/>
      <c r="M1138" s="353"/>
      <c r="N1138" s="353"/>
      <c r="O1138" s="353"/>
      <c r="P1138" s="353"/>
      <c r="Q1138" s="353"/>
      <c r="R1138" s="353"/>
      <c r="S1138" s="353"/>
      <c r="T1138" s="353"/>
      <c r="U1138" s="353"/>
      <c r="V1138" s="353"/>
      <c r="W1138" s="353"/>
      <c r="X1138" s="353"/>
      <c r="Y1138" s="353"/>
      <c r="Z1138" s="353"/>
      <c r="AA1138" s="353"/>
      <c r="AB1138" s="353"/>
      <c r="AC1138" s="353"/>
      <c r="AD1138" s="353"/>
      <c r="AE1138" s="353"/>
      <c r="AF1138" s="353"/>
      <c r="AG1138" s="353"/>
      <c r="AH1138" s="353"/>
      <c r="AI1138" s="353"/>
      <c r="AJ1138" s="353"/>
      <c r="AK1138" s="353"/>
      <c r="AL1138" s="353"/>
    </row>
    <row r="1139" spans="1:38" s="153" customFormat="1" ht="12.5" x14ac:dyDescent="0.25">
      <c r="A1139" s="355"/>
      <c r="L1139" s="353"/>
      <c r="M1139" s="353"/>
      <c r="N1139" s="353"/>
      <c r="O1139" s="353"/>
      <c r="P1139" s="353"/>
      <c r="Q1139" s="353"/>
      <c r="R1139" s="353"/>
      <c r="S1139" s="353"/>
      <c r="T1139" s="353"/>
      <c r="U1139" s="353"/>
      <c r="V1139" s="353"/>
      <c r="W1139" s="353"/>
      <c r="X1139" s="353"/>
      <c r="Y1139" s="353"/>
      <c r="Z1139" s="353"/>
      <c r="AA1139" s="353"/>
      <c r="AB1139" s="353"/>
      <c r="AC1139" s="353"/>
      <c r="AD1139" s="353"/>
      <c r="AE1139" s="353"/>
      <c r="AF1139" s="353"/>
      <c r="AG1139" s="353"/>
      <c r="AH1139" s="353"/>
      <c r="AI1139" s="353"/>
      <c r="AJ1139" s="353"/>
      <c r="AK1139" s="353"/>
      <c r="AL1139" s="353"/>
    </row>
    <row r="1140" spans="1:38" s="153" customFormat="1" ht="12.5" x14ac:dyDescent="0.25">
      <c r="A1140" s="355"/>
      <c r="L1140" s="353"/>
      <c r="M1140" s="353"/>
      <c r="N1140" s="353"/>
      <c r="O1140" s="353"/>
      <c r="P1140" s="353"/>
      <c r="Q1140" s="353"/>
      <c r="R1140" s="353"/>
      <c r="S1140" s="353"/>
      <c r="T1140" s="353"/>
      <c r="U1140" s="353"/>
      <c r="V1140" s="353"/>
      <c r="W1140" s="353"/>
      <c r="X1140" s="353"/>
      <c r="Y1140" s="353"/>
      <c r="Z1140" s="353"/>
      <c r="AA1140" s="353"/>
      <c r="AB1140" s="353"/>
      <c r="AC1140" s="353"/>
      <c r="AD1140" s="353"/>
      <c r="AE1140" s="353"/>
      <c r="AF1140" s="353"/>
      <c r="AG1140" s="353"/>
      <c r="AH1140" s="353"/>
      <c r="AI1140" s="353"/>
      <c r="AJ1140" s="353"/>
      <c r="AK1140" s="353"/>
      <c r="AL1140" s="353"/>
    </row>
    <row r="1141" spans="1:38" s="153" customFormat="1" ht="12.5" x14ac:dyDescent="0.25">
      <c r="A1141" s="355"/>
      <c r="L1141" s="353"/>
      <c r="M1141" s="353"/>
      <c r="N1141" s="353"/>
      <c r="O1141" s="353"/>
      <c r="P1141" s="353"/>
      <c r="Q1141" s="353"/>
      <c r="R1141" s="353"/>
      <c r="S1141" s="353"/>
      <c r="T1141" s="353"/>
      <c r="U1141" s="353"/>
      <c r="V1141" s="353"/>
      <c r="W1141" s="353"/>
      <c r="X1141" s="353"/>
      <c r="Y1141" s="353"/>
      <c r="Z1141" s="353"/>
      <c r="AA1141" s="353"/>
      <c r="AB1141" s="353"/>
      <c r="AC1141" s="353"/>
      <c r="AD1141" s="353"/>
      <c r="AE1141" s="353"/>
      <c r="AF1141" s="353"/>
      <c r="AG1141" s="353"/>
      <c r="AH1141" s="353"/>
      <c r="AI1141" s="353"/>
      <c r="AJ1141" s="353"/>
      <c r="AK1141" s="353"/>
      <c r="AL1141" s="353"/>
    </row>
    <row r="1142" spans="1:38" s="153" customFormat="1" ht="12.5" x14ac:dyDescent="0.25">
      <c r="A1142" s="355"/>
      <c r="L1142" s="353"/>
      <c r="M1142" s="353"/>
      <c r="N1142" s="353"/>
      <c r="O1142" s="353"/>
      <c r="P1142" s="353"/>
      <c r="Q1142" s="353"/>
      <c r="R1142" s="353"/>
      <c r="S1142" s="353"/>
      <c r="T1142" s="353"/>
      <c r="U1142" s="353"/>
      <c r="V1142" s="353"/>
      <c r="W1142" s="353"/>
      <c r="X1142" s="353"/>
      <c r="Y1142" s="353"/>
      <c r="Z1142" s="353"/>
      <c r="AA1142" s="353"/>
      <c r="AB1142" s="353"/>
      <c r="AC1142" s="353"/>
      <c r="AD1142" s="353"/>
      <c r="AE1142" s="353"/>
      <c r="AF1142" s="353"/>
      <c r="AG1142" s="353"/>
      <c r="AH1142" s="353"/>
      <c r="AI1142" s="353"/>
      <c r="AJ1142" s="353"/>
      <c r="AK1142" s="353"/>
      <c r="AL1142" s="353"/>
    </row>
    <row r="1143" spans="1:38" s="153" customFormat="1" ht="12.5" x14ac:dyDescent="0.25">
      <c r="A1143" s="355"/>
      <c r="L1143" s="353"/>
      <c r="M1143" s="353"/>
      <c r="N1143" s="353"/>
      <c r="O1143" s="353"/>
      <c r="P1143" s="353"/>
      <c r="Q1143" s="353"/>
      <c r="R1143" s="353"/>
      <c r="S1143" s="353"/>
      <c r="T1143" s="353"/>
      <c r="U1143" s="353"/>
      <c r="V1143" s="353"/>
      <c r="W1143" s="353"/>
      <c r="X1143" s="353"/>
      <c r="Y1143" s="353"/>
      <c r="Z1143" s="353"/>
      <c r="AA1143" s="353"/>
      <c r="AB1143" s="353"/>
      <c r="AC1143" s="353"/>
      <c r="AD1143" s="353"/>
      <c r="AE1143" s="353"/>
      <c r="AF1143" s="353"/>
      <c r="AG1143" s="353"/>
      <c r="AH1143" s="353"/>
      <c r="AI1143" s="353"/>
      <c r="AJ1143" s="353"/>
      <c r="AK1143" s="353"/>
      <c r="AL1143" s="353"/>
    </row>
    <row r="1144" spans="1:38" s="153" customFormat="1" ht="12.5" x14ac:dyDescent="0.25">
      <c r="A1144" s="355"/>
      <c r="L1144" s="353"/>
      <c r="M1144" s="353"/>
      <c r="N1144" s="353"/>
      <c r="O1144" s="353"/>
      <c r="P1144" s="353"/>
      <c r="Q1144" s="353"/>
      <c r="R1144" s="353"/>
      <c r="S1144" s="353"/>
      <c r="T1144" s="353"/>
      <c r="U1144" s="353"/>
      <c r="V1144" s="353"/>
      <c r="W1144" s="353"/>
      <c r="X1144" s="353"/>
      <c r="Y1144" s="353"/>
      <c r="Z1144" s="353"/>
      <c r="AA1144" s="353"/>
      <c r="AB1144" s="353"/>
      <c r="AC1144" s="353"/>
      <c r="AD1144" s="353"/>
      <c r="AE1144" s="353"/>
      <c r="AF1144" s="353"/>
      <c r="AG1144" s="353"/>
      <c r="AH1144" s="353"/>
      <c r="AI1144" s="353"/>
      <c r="AJ1144" s="353"/>
      <c r="AK1144" s="353"/>
      <c r="AL1144" s="353"/>
    </row>
    <row r="1145" spans="1:38" s="153" customFormat="1" ht="12.5" x14ac:dyDescent="0.25">
      <c r="A1145" s="355"/>
      <c r="L1145" s="353"/>
      <c r="M1145" s="353"/>
      <c r="N1145" s="353"/>
      <c r="O1145" s="353"/>
      <c r="P1145" s="353"/>
      <c r="Q1145" s="353"/>
      <c r="R1145" s="353"/>
      <c r="S1145" s="353"/>
      <c r="T1145" s="353"/>
      <c r="U1145" s="353"/>
      <c r="V1145" s="353"/>
      <c r="W1145" s="353"/>
      <c r="X1145" s="353"/>
      <c r="Y1145" s="353"/>
      <c r="Z1145" s="353"/>
      <c r="AA1145" s="353"/>
      <c r="AB1145" s="353"/>
      <c r="AC1145" s="353"/>
      <c r="AD1145" s="353"/>
      <c r="AE1145" s="353"/>
      <c r="AF1145" s="353"/>
      <c r="AG1145" s="353"/>
      <c r="AH1145" s="353"/>
      <c r="AI1145" s="353"/>
      <c r="AJ1145" s="353"/>
      <c r="AK1145" s="353"/>
      <c r="AL1145" s="353"/>
    </row>
    <row r="1146" spans="1:38" s="153" customFormat="1" ht="12.5" x14ac:dyDescent="0.25">
      <c r="A1146" s="355"/>
      <c r="L1146" s="353"/>
      <c r="M1146" s="353"/>
      <c r="N1146" s="353"/>
      <c r="O1146" s="353"/>
      <c r="P1146" s="353"/>
      <c r="Q1146" s="353"/>
      <c r="R1146" s="353"/>
      <c r="S1146" s="353"/>
      <c r="T1146" s="353"/>
      <c r="U1146" s="353"/>
      <c r="V1146" s="353"/>
      <c r="W1146" s="353"/>
      <c r="X1146" s="353"/>
      <c r="Y1146" s="353"/>
      <c r="Z1146" s="353"/>
      <c r="AA1146" s="353"/>
      <c r="AB1146" s="353"/>
      <c r="AC1146" s="353"/>
      <c r="AD1146" s="353"/>
      <c r="AE1146" s="353"/>
      <c r="AF1146" s="353"/>
      <c r="AG1146" s="353"/>
      <c r="AH1146" s="353"/>
      <c r="AI1146" s="353"/>
      <c r="AJ1146" s="353"/>
      <c r="AK1146" s="353"/>
      <c r="AL1146" s="353"/>
    </row>
    <row r="1147" spans="1:38" s="153" customFormat="1" ht="12.5" x14ac:dyDescent="0.25">
      <c r="A1147" s="355"/>
      <c r="L1147" s="353"/>
      <c r="M1147" s="353"/>
      <c r="N1147" s="353"/>
      <c r="O1147" s="353"/>
      <c r="P1147" s="353"/>
      <c r="Q1147" s="353"/>
      <c r="R1147" s="353"/>
      <c r="S1147" s="353"/>
      <c r="T1147" s="353"/>
      <c r="U1147" s="353"/>
      <c r="V1147" s="353"/>
      <c r="W1147" s="353"/>
      <c r="X1147" s="353"/>
      <c r="Y1147" s="353"/>
      <c r="Z1147" s="353"/>
      <c r="AA1147" s="353"/>
      <c r="AB1147" s="353"/>
      <c r="AC1147" s="353"/>
      <c r="AD1147" s="353"/>
      <c r="AE1147" s="353"/>
      <c r="AF1147" s="353"/>
      <c r="AG1147" s="353"/>
      <c r="AH1147" s="353"/>
      <c r="AI1147" s="353"/>
      <c r="AJ1147" s="353"/>
      <c r="AK1147" s="353"/>
      <c r="AL1147" s="353"/>
    </row>
    <row r="1148" spans="1:38" s="153" customFormat="1" ht="12.5" x14ac:dyDescent="0.25">
      <c r="A1148" s="355"/>
      <c r="L1148" s="353"/>
      <c r="M1148" s="353"/>
      <c r="N1148" s="353"/>
      <c r="O1148" s="353"/>
      <c r="P1148" s="353"/>
      <c r="Q1148" s="353"/>
      <c r="R1148" s="353"/>
      <c r="S1148" s="353"/>
      <c r="T1148" s="353"/>
      <c r="U1148" s="353"/>
      <c r="V1148" s="353"/>
      <c r="W1148" s="353"/>
      <c r="X1148" s="353"/>
      <c r="Y1148" s="353"/>
      <c r="Z1148" s="353"/>
      <c r="AA1148" s="353"/>
      <c r="AB1148" s="353"/>
      <c r="AC1148" s="353"/>
      <c r="AD1148" s="353"/>
      <c r="AE1148" s="353"/>
      <c r="AF1148" s="353"/>
      <c r="AG1148" s="353"/>
      <c r="AH1148" s="353"/>
      <c r="AI1148" s="353"/>
      <c r="AJ1148" s="353"/>
      <c r="AK1148" s="353"/>
      <c r="AL1148" s="353"/>
    </row>
    <row r="1149" spans="1:38" s="153" customFormat="1" ht="12.5" x14ac:dyDescent="0.25">
      <c r="A1149" s="355"/>
      <c r="L1149" s="353"/>
      <c r="M1149" s="353"/>
      <c r="N1149" s="353"/>
      <c r="O1149" s="353"/>
      <c r="P1149" s="353"/>
      <c r="Q1149" s="353"/>
      <c r="R1149" s="353"/>
      <c r="S1149" s="353"/>
      <c r="T1149" s="353"/>
      <c r="U1149" s="353"/>
      <c r="V1149" s="353"/>
      <c r="W1149" s="353"/>
      <c r="X1149" s="353"/>
      <c r="Y1149" s="353"/>
      <c r="Z1149" s="353"/>
      <c r="AA1149" s="353"/>
      <c r="AB1149" s="353"/>
      <c r="AC1149" s="353"/>
      <c r="AD1149" s="353"/>
      <c r="AE1149" s="353"/>
      <c r="AF1149" s="353"/>
      <c r="AG1149" s="353"/>
      <c r="AH1149" s="353"/>
      <c r="AI1149" s="353"/>
      <c r="AJ1149" s="353"/>
      <c r="AK1149" s="353"/>
      <c r="AL1149" s="353"/>
    </row>
    <row r="1150" spans="1:38" s="153" customFormat="1" ht="12.5" x14ac:dyDescent="0.25">
      <c r="A1150" s="355"/>
      <c r="L1150" s="353"/>
      <c r="M1150" s="353"/>
      <c r="N1150" s="353"/>
      <c r="O1150" s="353"/>
      <c r="P1150" s="353"/>
      <c r="Q1150" s="353"/>
      <c r="R1150" s="353"/>
      <c r="S1150" s="353"/>
      <c r="T1150" s="353"/>
      <c r="U1150" s="353"/>
      <c r="V1150" s="353"/>
      <c r="W1150" s="353"/>
      <c r="X1150" s="353"/>
      <c r="Y1150" s="353"/>
      <c r="Z1150" s="353"/>
      <c r="AA1150" s="353"/>
      <c r="AB1150" s="353"/>
      <c r="AC1150" s="353"/>
      <c r="AD1150" s="353"/>
      <c r="AE1150" s="353"/>
      <c r="AF1150" s="353"/>
      <c r="AG1150" s="353"/>
      <c r="AH1150" s="353"/>
      <c r="AI1150" s="353"/>
      <c r="AJ1150" s="353"/>
      <c r="AK1150" s="353"/>
      <c r="AL1150" s="353"/>
    </row>
    <row r="1151" spans="1:38" s="153" customFormat="1" ht="12.5" x14ac:dyDescent="0.25">
      <c r="A1151" s="355"/>
      <c r="L1151" s="353"/>
      <c r="M1151" s="353"/>
      <c r="N1151" s="353"/>
      <c r="O1151" s="353"/>
      <c r="P1151" s="353"/>
      <c r="Q1151" s="353"/>
      <c r="R1151" s="353"/>
      <c r="S1151" s="353"/>
      <c r="T1151" s="353"/>
      <c r="U1151" s="353"/>
      <c r="V1151" s="353"/>
      <c r="W1151" s="353"/>
      <c r="X1151" s="353"/>
      <c r="Y1151" s="353"/>
      <c r="Z1151" s="353"/>
      <c r="AA1151" s="353"/>
      <c r="AB1151" s="353"/>
      <c r="AC1151" s="353"/>
      <c r="AD1151" s="353"/>
      <c r="AE1151" s="353"/>
      <c r="AF1151" s="353"/>
      <c r="AG1151" s="353"/>
      <c r="AH1151" s="353"/>
      <c r="AI1151" s="353"/>
      <c r="AJ1151" s="353"/>
      <c r="AK1151" s="353"/>
      <c r="AL1151" s="353"/>
    </row>
    <row r="1152" spans="1:38" s="153" customFormat="1" ht="12.5" x14ac:dyDescent="0.25">
      <c r="A1152" s="355"/>
      <c r="L1152" s="353"/>
      <c r="M1152" s="353"/>
      <c r="N1152" s="353"/>
      <c r="O1152" s="353"/>
      <c r="P1152" s="353"/>
      <c r="Q1152" s="353"/>
      <c r="R1152" s="353"/>
      <c r="S1152" s="353"/>
      <c r="T1152" s="353"/>
      <c r="U1152" s="353"/>
      <c r="V1152" s="353"/>
      <c r="W1152" s="353"/>
      <c r="X1152" s="353"/>
      <c r="Y1152" s="353"/>
      <c r="Z1152" s="353"/>
      <c r="AA1152" s="353"/>
      <c r="AB1152" s="353"/>
      <c r="AC1152" s="353"/>
      <c r="AD1152" s="353"/>
      <c r="AE1152" s="353"/>
      <c r="AF1152" s="353"/>
      <c r="AG1152" s="353"/>
      <c r="AH1152" s="353"/>
      <c r="AI1152" s="353"/>
      <c r="AJ1152" s="353"/>
      <c r="AK1152" s="353"/>
      <c r="AL1152" s="353"/>
    </row>
    <row r="1153" spans="1:38" s="153" customFormat="1" ht="12.5" x14ac:dyDescent="0.25">
      <c r="A1153" s="355"/>
      <c r="L1153" s="353"/>
      <c r="M1153" s="353"/>
      <c r="N1153" s="353"/>
      <c r="O1153" s="353"/>
      <c r="P1153" s="353"/>
      <c r="Q1153" s="353"/>
      <c r="R1153" s="353"/>
      <c r="S1153" s="353"/>
      <c r="T1153" s="353"/>
      <c r="U1153" s="353"/>
      <c r="V1153" s="353"/>
      <c r="W1153" s="353"/>
      <c r="X1153" s="353"/>
      <c r="Y1153" s="353"/>
      <c r="Z1153" s="353"/>
      <c r="AA1153" s="353"/>
      <c r="AB1153" s="353"/>
      <c r="AC1153" s="353"/>
      <c r="AD1153" s="353"/>
      <c r="AE1153" s="353"/>
      <c r="AF1153" s="353"/>
      <c r="AG1153" s="353"/>
      <c r="AH1153" s="353"/>
      <c r="AI1153" s="353"/>
      <c r="AJ1153" s="353"/>
      <c r="AK1153" s="353"/>
      <c r="AL1153" s="353"/>
    </row>
    <row r="1154" spans="1:38" s="153" customFormat="1" ht="12.5" x14ac:dyDescent="0.25">
      <c r="A1154" s="355"/>
      <c r="L1154" s="353"/>
      <c r="M1154" s="353"/>
      <c r="N1154" s="353"/>
      <c r="O1154" s="353"/>
      <c r="P1154" s="353"/>
      <c r="Q1154" s="353"/>
      <c r="R1154" s="353"/>
      <c r="S1154" s="353"/>
      <c r="T1154" s="353"/>
      <c r="U1154" s="353"/>
      <c r="V1154" s="353"/>
      <c r="W1154" s="353"/>
      <c r="X1154" s="353"/>
      <c r="Y1154" s="353"/>
      <c r="Z1154" s="353"/>
      <c r="AA1154" s="353"/>
      <c r="AB1154" s="353"/>
      <c r="AC1154" s="353"/>
      <c r="AD1154" s="353"/>
      <c r="AE1154" s="353"/>
      <c r="AF1154" s="353"/>
      <c r="AG1154" s="353"/>
      <c r="AH1154" s="353"/>
      <c r="AI1154" s="353"/>
      <c r="AJ1154" s="353"/>
      <c r="AK1154" s="353"/>
      <c r="AL1154" s="353"/>
    </row>
    <row r="1155" spans="1:38" s="153" customFormat="1" ht="12.5" x14ac:dyDescent="0.25">
      <c r="A1155" s="355"/>
      <c r="L1155" s="353"/>
      <c r="M1155" s="353"/>
      <c r="N1155" s="353"/>
      <c r="O1155" s="353"/>
      <c r="P1155" s="353"/>
      <c r="Q1155" s="353"/>
      <c r="R1155" s="353"/>
      <c r="S1155" s="353"/>
      <c r="T1155" s="353"/>
      <c r="U1155" s="353"/>
      <c r="V1155" s="353"/>
      <c r="W1155" s="353"/>
      <c r="X1155" s="353"/>
      <c r="Y1155" s="353"/>
      <c r="Z1155" s="353"/>
      <c r="AA1155" s="353"/>
      <c r="AB1155" s="353"/>
      <c r="AC1155" s="353"/>
      <c r="AD1155" s="353"/>
      <c r="AE1155" s="353"/>
      <c r="AF1155" s="353"/>
      <c r="AG1155" s="353"/>
      <c r="AH1155" s="353"/>
      <c r="AI1155" s="353"/>
      <c r="AJ1155" s="353"/>
      <c r="AK1155" s="353"/>
      <c r="AL1155" s="353"/>
    </row>
    <row r="1156" spans="1:38" s="153" customFormat="1" ht="12.5" x14ac:dyDescent="0.25">
      <c r="A1156" s="355"/>
      <c r="L1156" s="353"/>
      <c r="M1156" s="353"/>
      <c r="N1156" s="353"/>
      <c r="O1156" s="353"/>
      <c r="P1156" s="353"/>
      <c r="Q1156" s="353"/>
      <c r="R1156" s="353"/>
      <c r="S1156" s="353"/>
      <c r="T1156" s="353"/>
      <c r="U1156" s="353"/>
      <c r="V1156" s="353"/>
      <c r="W1156" s="353"/>
      <c r="X1156" s="353"/>
      <c r="Y1156" s="353"/>
      <c r="Z1156" s="353"/>
      <c r="AA1156" s="353"/>
      <c r="AB1156" s="353"/>
      <c r="AC1156" s="353"/>
      <c r="AD1156" s="353"/>
      <c r="AE1156" s="353"/>
      <c r="AF1156" s="353"/>
      <c r="AG1156" s="353"/>
      <c r="AH1156" s="353"/>
      <c r="AI1156" s="353"/>
      <c r="AJ1156" s="353"/>
      <c r="AK1156" s="353"/>
      <c r="AL1156" s="353"/>
    </row>
    <row r="1157" spans="1:38" s="153" customFormat="1" ht="12.5" x14ac:dyDescent="0.25">
      <c r="A1157" s="355"/>
      <c r="L1157" s="353"/>
      <c r="M1157" s="353"/>
      <c r="N1157" s="353"/>
      <c r="O1157" s="353"/>
      <c r="P1157" s="353"/>
      <c r="Q1157" s="353"/>
      <c r="R1157" s="353"/>
      <c r="S1157" s="353"/>
      <c r="T1157" s="353"/>
      <c r="U1157" s="353"/>
      <c r="V1157" s="353"/>
      <c r="W1157" s="353"/>
      <c r="X1157" s="353"/>
      <c r="Y1157" s="353"/>
      <c r="Z1157" s="353"/>
      <c r="AA1157" s="353"/>
      <c r="AB1157" s="353"/>
      <c r="AC1157" s="353"/>
      <c r="AD1157" s="353"/>
      <c r="AE1157" s="353"/>
      <c r="AF1157" s="353"/>
      <c r="AG1157" s="353"/>
      <c r="AH1157" s="353"/>
      <c r="AI1157" s="353"/>
      <c r="AJ1157" s="353"/>
      <c r="AK1157" s="353"/>
      <c r="AL1157" s="353"/>
    </row>
    <row r="1158" spans="1:38" s="153" customFormat="1" ht="12.5" x14ac:dyDescent="0.25">
      <c r="A1158" s="355"/>
      <c r="L1158" s="353"/>
      <c r="M1158" s="353"/>
      <c r="N1158" s="353"/>
      <c r="O1158" s="353"/>
      <c r="P1158" s="353"/>
      <c r="Q1158" s="353"/>
      <c r="R1158" s="353"/>
      <c r="S1158" s="353"/>
      <c r="T1158" s="353"/>
      <c r="U1158" s="353"/>
      <c r="V1158" s="353"/>
      <c r="W1158" s="353"/>
      <c r="X1158" s="353"/>
      <c r="Y1158" s="353"/>
      <c r="Z1158" s="353"/>
      <c r="AA1158" s="353"/>
      <c r="AB1158" s="353"/>
      <c r="AC1158" s="353"/>
      <c r="AD1158" s="353"/>
      <c r="AE1158" s="353"/>
      <c r="AF1158" s="353"/>
      <c r="AG1158" s="353"/>
      <c r="AH1158" s="353"/>
      <c r="AI1158" s="353"/>
      <c r="AJ1158" s="353"/>
      <c r="AK1158" s="353"/>
      <c r="AL1158" s="353"/>
    </row>
    <row r="1159" spans="1:38" s="153" customFormat="1" ht="12.5" x14ac:dyDescent="0.25">
      <c r="A1159" s="355"/>
      <c r="L1159" s="353"/>
      <c r="M1159" s="353"/>
      <c r="N1159" s="353"/>
      <c r="O1159" s="353"/>
      <c r="P1159" s="353"/>
      <c r="Q1159" s="353"/>
      <c r="R1159" s="353"/>
      <c r="S1159" s="353"/>
      <c r="T1159" s="353"/>
      <c r="U1159" s="353"/>
      <c r="V1159" s="353"/>
      <c r="W1159" s="353"/>
      <c r="X1159" s="353"/>
      <c r="Y1159" s="353"/>
      <c r="Z1159" s="353"/>
      <c r="AA1159" s="353"/>
      <c r="AB1159" s="353"/>
      <c r="AC1159" s="353"/>
      <c r="AD1159" s="353"/>
      <c r="AE1159" s="353"/>
      <c r="AF1159" s="353"/>
      <c r="AG1159" s="353"/>
      <c r="AH1159" s="353"/>
      <c r="AI1159" s="353"/>
      <c r="AJ1159" s="353"/>
      <c r="AK1159" s="353"/>
      <c r="AL1159" s="353"/>
    </row>
    <row r="1160" spans="1:38" s="153" customFormat="1" ht="12.5" x14ac:dyDescent="0.25">
      <c r="A1160" s="355"/>
      <c r="L1160" s="353"/>
      <c r="M1160" s="353"/>
      <c r="N1160" s="353"/>
      <c r="O1160" s="353"/>
      <c r="P1160" s="353"/>
      <c r="Q1160" s="353"/>
      <c r="R1160" s="353"/>
      <c r="S1160" s="353"/>
      <c r="T1160" s="353"/>
      <c r="U1160" s="353"/>
      <c r="V1160" s="353"/>
      <c r="W1160" s="353"/>
      <c r="X1160" s="353"/>
      <c r="Y1160" s="353"/>
      <c r="Z1160" s="353"/>
      <c r="AA1160" s="353"/>
      <c r="AB1160" s="353"/>
      <c r="AC1160" s="353"/>
      <c r="AD1160" s="353"/>
      <c r="AE1160" s="353"/>
      <c r="AF1160" s="353"/>
      <c r="AG1160" s="353"/>
      <c r="AH1160" s="353"/>
      <c r="AI1160" s="353"/>
      <c r="AJ1160" s="353"/>
      <c r="AK1160" s="353"/>
      <c r="AL1160" s="353"/>
    </row>
    <row r="1161" spans="1:38" s="153" customFormat="1" ht="12.5" x14ac:dyDescent="0.25">
      <c r="A1161" s="355"/>
      <c r="L1161" s="353"/>
      <c r="M1161" s="353"/>
      <c r="N1161" s="353"/>
      <c r="O1161" s="353"/>
      <c r="P1161" s="353"/>
      <c r="Q1161" s="353"/>
      <c r="R1161" s="353"/>
      <c r="S1161" s="353"/>
      <c r="T1161" s="353"/>
      <c r="U1161" s="353"/>
      <c r="V1161" s="353"/>
      <c r="W1161" s="353"/>
      <c r="X1161" s="353"/>
      <c r="Y1161" s="353"/>
      <c r="Z1161" s="353"/>
      <c r="AA1161" s="353"/>
      <c r="AB1161" s="353"/>
      <c r="AC1161" s="353"/>
      <c r="AD1161" s="353"/>
      <c r="AE1161" s="353"/>
      <c r="AF1161" s="353"/>
      <c r="AG1161" s="353"/>
      <c r="AH1161" s="353"/>
      <c r="AI1161" s="353"/>
      <c r="AJ1161" s="353"/>
      <c r="AK1161" s="353"/>
      <c r="AL1161" s="353"/>
    </row>
    <row r="1162" spans="1:38" s="153" customFormat="1" ht="12.5" x14ac:dyDescent="0.25">
      <c r="A1162" s="355"/>
      <c r="L1162" s="353"/>
      <c r="M1162" s="353"/>
      <c r="N1162" s="353"/>
      <c r="O1162" s="353"/>
      <c r="P1162" s="353"/>
      <c r="Q1162" s="353"/>
      <c r="R1162" s="353"/>
      <c r="S1162" s="353"/>
      <c r="T1162" s="353"/>
      <c r="U1162" s="353"/>
      <c r="V1162" s="353"/>
      <c r="W1162" s="353"/>
      <c r="X1162" s="353"/>
      <c r="Y1162" s="353"/>
      <c r="Z1162" s="353"/>
      <c r="AA1162" s="353"/>
      <c r="AB1162" s="353"/>
      <c r="AC1162" s="353"/>
      <c r="AD1162" s="353"/>
      <c r="AE1162" s="353"/>
      <c r="AF1162" s="353"/>
      <c r="AG1162" s="353"/>
      <c r="AH1162" s="353"/>
      <c r="AI1162" s="353"/>
      <c r="AJ1162" s="353"/>
      <c r="AK1162" s="353"/>
      <c r="AL1162" s="353"/>
    </row>
    <row r="1163" spans="1:38" s="153" customFormat="1" ht="12.5" x14ac:dyDescent="0.25">
      <c r="A1163" s="355"/>
      <c r="L1163" s="353"/>
      <c r="M1163" s="353"/>
      <c r="N1163" s="353"/>
      <c r="O1163" s="353"/>
      <c r="P1163" s="353"/>
      <c r="Q1163" s="353"/>
      <c r="R1163" s="353"/>
      <c r="S1163" s="353"/>
      <c r="T1163" s="353"/>
      <c r="U1163" s="353"/>
      <c r="V1163" s="353"/>
      <c r="W1163" s="353"/>
      <c r="X1163" s="353"/>
      <c r="Y1163" s="353"/>
      <c r="Z1163" s="353"/>
      <c r="AA1163" s="353"/>
      <c r="AB1163" s="353"/>
      <c r="AC1163" s="353"/>
      <c r="AD1163" s="353"/>
      <c r="AE1163" s="353"/>
      <c r="AF1163" s="353"/>
      <c r="AG1163" s="353"/>
      <c r="AH1163" s="353"/>
      <c r="AI1163" s="353"/>
      <c r="AJ1163" s="353"/>
      <c r="AK1163" s="353"/>
      <c r="AL1163" s="353"/>
    </row>
    <row r="1164" spans="1:38" s="153" customFormat="1" ht="12.5" x14ac:dyDescent="0.25">
      <c r="A1164" s="355"/>
      <c r="L1164" s="353"/>
      <c r="M1164" s="353"/>
      <c r="N1164" s="353"/>
      <c r="O1164" s="353"/>
      <c r="P1164" s="353"/>
      <c r="Q1164" s="353"/>
      <c r="R1164" s="353"/>
      <c r="S1164" s="353"/>
      <c r="T1164" s="353"/>
      <c r="U1164" s="353"/>
      <c r="V1164" s="353"/>
      <c r="W1164" s="353"/>
      <c r="X1164" s="353"/>
      <c r="Y1164" s="353"/>
      <c r="Z1164" s="353"/>
      <c r="AA1164" s="353"/>
      <c r="AB1164" s="353"/>
      <c r="AC1164" s="353"/>
      <c r="AD1164" s="353"/>
      <c r="AE1164" s="353"/>
      <c r="AF1164" s="353"/>
      <c r="AG1164" s="353"/>
      <c r="AH1164" s="353"/>
      <c r="AI1164" s="353"/>
      <c r="AJ1164" s="353"/>
      <c r="AK1164" s="353"/>
      <c r="AL1164" s="353"/>
    </row>
    <row r="1165" spans="1:38" s="153" customFormat="1" ht="12.5" x14ac:dyDescent="0.25">
      <c r="A1165" s="355"/>
      <c r="L1165" s="353"/>
      <c r="M1165" s="353"/>
      <c r="N1165" s="353"/>
      <c r="O1165" s="353"/>
      <c r="P1165" s="353"/>
      <c r="Q1165" s="353"/>
      <c r="R1165" s="353"/>
      <c r="S1165" s="353"/>
      <c r="T1165" s="353"/>
      <c r="U1165" s="353"/>
      <c r="V1165" s="353"/>
      <c r="W1165" s="353"/>
      <c r="X1165" s="353"/>
      <c r="Y1165" s="353"/>
      <c r="Z1165" s="353"/>
      <c r="AA1165" s="353"/>
      <c r="AB1165" s="353"/>
      <c r="AC1165" s="353"/>
      <c r="AD1165" s="353"/>
      <c r="AE1165" s="353"/>
      <c r="AF1165" s="353"/>
      <c r="AG1165" s="353"/>
      <c r="AH1165" s="353"/>
      <c r="AI1165" s="353"/>
      <c r="AJ1165" s="353"/>
      <c r="AK1165" s="353"/>
      <c r="AL1165" s="353"/>
    </row>
    <row r="1166" spans="1:38" s="153" customFormat="1" ht="12.5" x14ac:dyDescent="0.25">
      <c r="A1166" s="355"/>
      <c r="L1166" s="353"/>
      <c r="M1166" s="353"/>
      <c r="N1166" s="353"/>
      <c r="O1166" s="353"/>
      <c r="P1166" s="353"/>
      <c r="Q1166" s="353"/>
      <c r="R1166" s="353"/>
      <c r="S1166" s="353"/>
      <c r="T1166" s="353"/>
      <c r="U1166" s="353"/>
      <c r="V1166" s="353"/>
      <c r="W1166" s="353"/>
      <c r="X1166" s="353"/>
      <c r="Y1166" s="353"/>
      <c r="Z1166" s="353"/>
      <c r="AA1166" s="353"/>
      <c r="AB1166" s="353"/>
      <c r="AC1166" s="353"/>
      <c r="AD1166" s="353"/>
      <c r="AE1166" s="353"/>
      <c r="AF1166" s="353"/>
      <c r="AG1166" s="353"/>
      <c r="AH1166" s="353"/>
      <c r="AI1166" s="353"/>
      <c r="AJ1166" s="353"/>
      <c r="AK1166" s="353"/>
      <c r="AL1166" s="353"/>
    </row>
    <row r="1167" spans="1:38" s="153" customFormat="1" ht="12.5" x14ac:dyDescent="0.25">
      <c r="A1167" s="355"/>
      <c r="L1167" s="353"/>
      <c r="M1167" s="353"/>
      <c r="N1167" s="353"/>
      <c r="O1167" s="353"/>
      <c r="P1167" s="353"/>
      <c r="Q1167" s="353"/>
      <c r="R1167" s="353"/>
      <c r="S1167" s="353"/>
      <c r="T1167" s="353"/>
      <c r="U1167" s="353"/>
      <c r="V1167" s="353"/>
      <c r="W1167" s="353"/>
      <c r="X1167" s="353"/>
      <c r="Y1167" s="353"/>
      <c r="Z1167" s="353"/>
      <c r="AA1167" s="353"/>
      <c r="AB1167" s="353"/>
      <c r="AC1167" s="353"/>
      <c r="AD1167" s="353"/>
      <c r="AE1167" s="353"/>
      <c r="AF1167" s="353"/>
      <c r="AG1167" s="353"/>
      <c r="AH1167" s="353"/>
      <c r="AI1167" s="353"/>
      <c r="AJ1167" s="353"/>
      <c r="AK1167" s="353"/>
      <c r="AL1167" s="353"/>
    </row>
    <row r="1168" spans="1:38" s="153" customFormat="1" ht="12.5" x14ac:dyDescent="0.25">
      <c r="A1168" s="355"/>
      <c r="L1168" s="353"/>
      <c r="M1168" s="353"/>
      <c r="N1168" s="353"/>
      <c r="O1168" s="353"/>
      <c r="P1168" s="353"/>
      <c r="Q1168" s="353"/>
      <c r="R1168" s="353"/>
      <c r="S1168" s="353"/>
      <c r="T1168" s="353"/>
      <c r="U1168" s="353"/>
      <c r="V1168" s="353"/>
      <c r="W1168" s="353"/>
      <c r="X1168" s="353"/>
      <c r="Y1168" s="353"/>
      <c r="Z1168" s="353"/>
      <c r="AA1168" s="353"/>
      <c r="AB1168" s="353"/>
      <c r="AC1168" s="353"/>
      <c r="AD1168" s="353"/>
      <c r="AE1168" s="353"/>
      <c r="AF1168" s="353"/>
      <c r="AG1168" s="353"/>
      <c r="AH1168" s="353"/>
      <c r="AI1168" s="353"/>
      <c r="AJ1168" s="353"/>
      <c r="AK1168" s="353"/>
      <c r="AL1168" s="353"/>
    </row>
    <row r="1169" spans="1:38" s="153" customFormat="1" ht="12.5" x14ac:dyDescent="0.25">
      <c r="A1169" s="355"/>
      <c r="L1169" s="353"/>
      <c r="M1169" s="353"/>
      <c r="N1169" s="353"/>
      <c r="O1169" s="353"/>
      <c r="P1169" s="353"/>
      <c r="Q1169" s="353"/>
      <c r="R1169" s="353"/>
      <c r="S1169" s="353"/>
      <c r="T1169" s="353"/>
      <c r="U1169" s="353"/>
      <c r="V1169" s="353"/>
      <c r="W1169" s="353"/>
      <c r="X1169" s="353"/>
      <c r="Y1169" s="353"/>
      <c r="Z1169" s="353"/>
      <c r="AA1169" s="353"/>
      <c r="AB1169" s="353"/>
      <c r="AC1169" s="353"/>
      <c r="AD1169" s="353"/>
      <c r="AE1169" s="353"/>
      <c r="AF1169" s="353"/>
      <c r="AG1169" s="353"/>
      <c r="AH1169" s="353"/>
      <c r="AI1169" s="353"/>
      <c r="AJ1169" s="353"/>
      <c r="AK1169" s="353"/>
      <c r="AL1169" s="353"/>
    </row>
    <row r="1170" spans="1:38" s="153" customFormat="1" ht="12.5" x14ac:dyDescent="0.25">
      <c r="A1170" s="355"/>
      <c r="L1170" s="353"/>
      <c r="M1170" s="353"/>
      <c r="N1170" s="353"/>
      <c r="O1170" s="353"/>
      <c r="P1170" s="353"/>
      <c r="Q1170" s="353"/>
      <c r="R1170" s="353"/>
      <c r="S1170" s="353"/>
      <c r="T1170" s="353"/>
      <c r="U1170" s="353"/>
      <c r="V1170" s="353"/>
      <c r="W1170" s="353"/>
      <c r="X1170" s="353"/>
      <c r="Y1170" s="353"/>
      <c r="Z1170" s="353"/>
      <c r="AA1170" s="353"/>
      <c r="AB1170" s="353"/>
      <c r="AC1170" s="353"/>
      <c r="AD1170" s="353"/>
      <c r="AE1170" s="353"/>
      <c r="AF1170" s="353"/>
      <c r="AG1170" s="353"/>
      <c r="AH1170" s="353"/>
      <c r="AI1170" s="353"/>
      <c r="AJ1170" s="353"/>
      <c r="AK1170" s="353"/>
      <c r="AL1170" s="353"/>
    </row>
    <row r="1171" spans="1:38" s="153" customFormat="1" ht="12.5" x14ac:dyDescent="0.25">
      <c r="A1171" s="355"/>
      <c r="L1171" s="353"/>
      <c r="M1171" s="353"/>
      <c r="N1171" s="353"/>
      <c r="O1171" s="353"/>
      <c r="P1171" s="353"/>
      <c r="Q1171" s="353"/>
      <c r="R1171" s="353"/>
      <c r="S1171" s="353"/>
      <c r="T1171" s="353"/>
      <c r="U1171" s="353"/>
      <c r="V1171" s="353"/>
      <c r="W1171" s="353"/>
      <c r="X1171" s="353"/>
      <c r="Y1171" s="353"/>
      <c r="Z1171" s="353"/>
      <c r="AA1171" s="353"/>
      <c r="AB1171" s="353"/>
      <c r="AC1171" s="353"/>
      <c r="AD1171" s="353"/>
      <c r="AE1171" s="353"/>
      <c r="AF1171" s="353"/>
      <c r="AG1171" s="353"/>
      <c r="AH1171" s="353"/>
      <c r="AI1171" s="353"/>
      <c r="AJ1171" s="353"/>
      <c r="AK1171" s="353"/>
      <c r="AL1171" s="353"/>
    </row>
    <row r="1172" spans="1:38" s="153" customFormat="1" ht="12.5" x14ac:dyDescent="0.25">
      <c r="A1172" s="355"/>
      <c r="L1172" s="353"/>
      <c r="M1172" s="353"/>
      <c r="N1172" s="353"/>
      <c r="O1172" s="353"/>
      <c r="P1172" s="353"/>
      <c r="Q1172" s="353"/>
      <c r="R1172" s="353"/>
      <c r="S1172" s="353"/>
      <c r="T1172" s="353"/>
      <c r="U1172" s="353"/>
      <c r="V1172" s="353"/>
      <c r="W1172" s="353"/>
      <c r="X1172" s="353"/>
      <c r="Y1172" s="353"/>
      <c r="Z1172" s="353"/>
      <c r="AA1172" s="353"/>
      <c r="AB1172" s="353"/>
      <c r="AC1172" s="353"/>
      <c r="AD1172" s="353"/>
      <c r="AE1172" s="353"/>
      <c r="AF1172" s="353"/>
      <c r="AG1172" s="353"/>
      <c r="AH1172" s="353"/>
      <c r="AI1172" s="353"/>
      <c r="AJ1172" s="353"/>
      <c r="AK1172" s="353"/>
      <c r="AL1172" s="353"/>
    </row>
    <row r="1173" spans="1:38" s="153" customFormat="1" ht="12.5" x14ac:dyDescent="0.25">
      <c r="A1173" s="355"/>
      <c r="L1173" s="353"/>
      <c r="M1173" s="353"/>
      <c r="N1173" s="353"/>
      <c r="O1173" s="353"/>
      <c r="P1173" s="353"/>
      <c r="Q1173" s="353"/>
      <c r="R1173" s="353"/>
      <c r="S1173" s="353"/>
      <c r="T1173" s="353"/>
      <c r="U1173" s="353"/>
      <c r="V1173" s="353"/>
      <c r="W1173" s="353"/>
      <c r="X1173" s="353"/>
      <c r="Y1173" s="353"/>
      <c r="Z1173" s="353"/>
      <c r="AA1173" s="353"/>
      <c r="AB1173" s="353"/>
      <c r="AC1173" s="353"/>
      <c r="AD1173" s="353"/>
      <c r="AE1173" s="353"/>
      <c r="AF1173" s="353"/>
      <c r="AG1173" s="353"/>
      <c r="AH1173" s="353"/>
      <c r="AI1173" s="353"/>
      <c r="AJ1173" s="353"/>
      <c r="AK1173" s="353"/>
      <c r="AL1173" s="353"/>
    </row>
    <row r="1174" spans="1:38" s="153" customFormat="1" ht="12.5" x14ac:dyDescent="0.25">
      <c r="A1174" s="355"/>
      <c r="L1174" s="353"/>
      <c r="M1174" s="353"/>
      <c r="N1174" s="353"/>
      <c r="O1174" s="353"/>
      <c r="P1174" s="353"/>
      <c r="Q1174" s="353"/>
      <c r="R1174" s="353"/>
      <c r="S1174" s="353"/>
      <c r="T1174" s="353"/>
      <c r="U1174" s="353"/>
      <c r="V1174" s="353"/>
      <c r="W1174" s="353"/>
      <c r="X1174" s="353"/>
      <c r="Y1174" s="353"/>
      <c r="Z1174" s="353"/>
      <c r="AA1174" s="353"/>
      <c r="AB1174" s="353"/>
      <c r="AC1174" s="353"/>
      <c r="AD1174" s="353"/>
      <c r="AE1174" s="353"/>
      <c r="AF1174" s="353"/>
      <c r="AG1174" s="353"/>
      <c r="AH1174" s="353"/>
      <c r="AI1174" s="353"/>
      <c r="AJ1174" s="353"/>
      <c r="AK1174" s="353"/>
      <c r="AL1174" s="353"/>
    </row>
    <row r="1175" spans="1:38" s="153" customFormat="1" ht="12.5" x14ac:dyDescent="0.25">
      <c r="A1175" s="355"/>
      <c r="L1175" s="353"/>
      <c r="M1175" s="353"/>
      <c r="N1175" s="353"/>
      <c r="O1175" s="353"/>
      <c r="P1175" s="353"/>
      <c r="Q1175" s="353"/>
      <c r="R1175" s="353"/>
      <c r="S1175" s="353"/>
      <c r="T1175" s="353"/>
      <c r="U1175" s="353"/>
      <c r="V1175" s="353"/>
      <c r="W1175" s="353"/>
      <c r="X1175" s="353"/>
      <c r="Y1175" s="353"/>
      <c r="Z1175" s="353"/>
      <c r="AA1175" s="353"/>
      <c r="AB1175" s="353"/>
      <c r="AC1175" s="353"/>
      <c r="AD1175" s="353"/>
      <c r="AE1175" s="353"/>
      <c r="AF1175" s="353"/>
      <c r="AG1175" s="353"/>
      <c r="AH1175" s="353"/>
      <c r="AI1175" s="353"/>
      <c r="AJ1175" s="353"/>
      <c r="AK1175" s="353"/>
      <c r="AL1175" s="353"/>
    </row>
    <row r="1176" spans="1:38" s="153" customFormat="1" ht="12.5" x14ac:dyDescent="0.25">
      <c r="A1176" s="355"/>
      <c r="L1176" s="353"/>
      <c r="M1176" s="353"/>
      <c r="N1176" s="353"/>
      <c r="O1176" s="353"/>
      <c r="P1176" s="353"/>
      <c r="Q1176" s="353"/>
      <c r="R1176" s="353"/>
      <c r="S1176" s="353"/>
      <c r="T1176" s="353"/>
      <c r="U1176" s="353"/>
      <c r="V1176" s="353"/>
      <c r="W1176" s="353"/>
      <c r="X1176" s="353"/>
      <c r="Y1176" s="353"/>
      <c r="Z1176" s="353"/>
      <c r="AA1176" s="353"/>
      <c r="AB1176" s="353"/>
      <c r="AC1176" s="353"/>
      <c r="AD1176" s="353"/>
      <c r="AE1176" s="353"/>
      <c r="AF1176" s="353"/>
      <c r="AG1176" s="353"/>
      <c r="AH1176" s="353"/>
      <c r="AI1176" s="353"/>
      <c r="AJ1176" s="353"/>
      <c r="AK1176" s="353"/>
      <c r="AL1176" s="353"/>
    </row>
    <row r="1177" spans="1:38" s="153" customFormat="1" ht="12.5" x14ac:dyDescent="0.25">
      <c r="A1177" s="355"/>
      <c r="L1177" s="353"/>
      <c r="M1177" s="353"/>
      <c r="N1177" s="353"/>
      <c r="O1177" s="353"/>
      <c r="P1177" s="353"/>
      <c r="Q1177" s="353"/>
      <c r="R1177" s="353"/>
      <c r="S1177" s="353"/>
      <c r="T1177" s="353"/>
      <c r="U1177" s="353"/>
      <c r="V1177" s="353"/>
      <c r="W1177" s="353"/>
      <c r="X1177" s="353"/>
      <c r="Y1177" s="353"/>
      <c r="Z1177" s="353"/>
      <c r="AA1177" s="353"/>
      <c r="AB1177" s="353"/>
      <c r="AC1177" s="353"/>
      <c r="AD1177" s="353"/>
      <c r="AE1177" s="353"/>
      <c r="AF1177" s="353"/>
      <c r="AG1177" s="353"/>
      <c r="AH1177" s="353"/>
      <c r="AI1177" s="353"/>
      <c r="AJ1177" s="353"/>
      <c r="AK1177" s="353"/>
      <c r="AL1177" s="353"/>
    </row>
    <row r="1178" spans="1:38" s="153" customFormat="1" ht="12.5" x14ac:dyDescent="0.25">
      <c r="A1178" s="355"/>
      <c r="L1178" s="353"/>
      <c r="M1178" s="353"/>
      <c r="N1178" s="353"/>
      <c r="O1178" s="353"/>
      <c r="P1178" s="353"/>
      <c r="Q1178" s="353"/>
      <c r="R1178" s="353"/>
      <c r="S1178" s="353"/>
      <c r="T1178" s="353"/>
      <c r="U1178" s="353"/>
      <c r="V1178" s="353"/>
      <c r="W1178" s="353"/>
      <c r="X1178" s="353"/>
      <c r="Y1178" s="353"/>
      <c r="Z1178" s="353"/>
      <c r="AA1178" s="353"/>
      <c r="AB1178" s="353"/>
      <c r="AC1178" s="353"/>
      <c r="AD1178" s="353"/>
      <c r="AE1178" s="353"/>
      <c r="AF1178" s="353"/>
      <c r="AG1178" s="353"/>
      <c r="AH1178" s="353"/>
      <c r="AI1178" s="353"/>
      <c r="AJ1178" s="353"/>
      <c r="AK1178" s="353"/>
      <c r="AL1178" s="353"/>
    </row>
    <row r="1179" spans="1:38" s="153" customFormat="1" ht="12.5" x14ac:dyDescent="0.25">
      <c r="A1179" s="355"/>
      <c r="L1179" s="353"/>
      <c r="M1179" s="353"/>
      <c r="N1179" s="353"/>
      <c r="O1179" s="353"/>
      <c r="P1179" s="353"/>
      <c r="Q1179" s="353"/>
      <c r="R1179" s="353"/>
      <c r="S1179" s="353"/>
      <c r="T1179" s="353"/>
      <c r="U1179" s="353"/>
      <c r="V1179" s="353"/>
      <c r="W1179" s="353"/>
      <c r="X1179" s="353"/>
      <c r="Y1179" s="353"/>
      <c r="Z1179" s="353"/>
      <c r="AA1179" s="353"/>
      <c r="AB1179" s="353"/>
      <c r="AC1179" s="353"/>
      <c r="AD1179" s="353"/>
      <c r="AE1179" s="353"/>
      <c r="AF1179" s="353"/>
      <c r="AG1179" s="353"/>
      <c r="AH1179" s="353"/>
      <c r="AI1179" s="353"/>
      <c r="AJ1179" s="353"/>
      <c r="AK1179" s="353"/>
      <c r="AL1179" s="353"/>
    </row>
    <row r="1180" spans="1:38" s="153" customFormat="1" ht="12.5" x14ac:dyDescent="0.25">
      <c r="A1180" s="355"/>
      <c r="L1180" s="353"/>
      <c r="M1180" s="353"/>
      <c r="N1180" s="353"/>
      <c r="O1180" s="353"/>
      <c r="P1180" s="353"/>
      <c r="Q1180" s="353"/>
      <c r="R1180" s="353"/>
      <c r="S1180" s="353"/>
      <c r="T1180" s="353"/>
      <c r="U1180" s="353"/>
      <c r="V1180" s="353"/>
      <c r="W1180" s="353"/>
      <c r="X1180" s="353"/>
      <c r="Y1180" s="353"/>
      <c r="Z1180" s="353"/>
      <c r="AA1180" s="353"/>
      <c r="AB1180" s="353"/>
      <c r="AC1180" s="353"/>
      <c r="AD1180" s="353"/>
      <c r="AE1180" s="353"/>
      <c r="AF1180" s="353"/>
      <c r="AG1180" s="353"/>
      <c r="AH1180" s="353"/>
      <c r="AI1180" s="353"/>
      <c r="AJ1180" s="353"/>
      <c r="AK1180" s="353"/>
      <c r="AL1180" s="353"/>
    </row>
    <row r="1181" spans="1:38" s="153" customFormat="1" ht="12.5" x14ac:dyDescent="0.25">
      <c r="A1181" s="355"/>
      <c r="L1181" s="353"/>
      <c r="M1181" s="353"/>
      <c r="N1181" s="353"/>
      <c r="O1181" s="353"/>
      <c r="P1181" s="353"/>
      <c r="Q1181" s="353"/>
      <c r="R1181" s="353"/>
      <c r="S1181" s="353"/>
      <c r="T1181" s="353"/>
      <c r="U1181" s="353"/>
      <c r="V1181" s="353"/>
      <c r="W1181" s="353"/>
      <c r="X1181" s="353"/>
      <c r="Y1181" s="353"/>
      <c r="Z1181" s="353"/>
      <c r="AA1181" s="353"/>
      <c r="AB1181" s="353"/>
      <c r="AC1181" s="353"/>
      <c r="AD1181" s="353"/>
      <c r="AE1181" s="353"/>
      <c r="AF1181" s="353"/>
      <c r="AG1181" s="353"/>
      <c r="AH1181" s="353"/>
      <c r="AI1181" s="353"/>
      <c r="AJ1181" s="353"/>
      <c r="AK1181" s="353"/>
      <c r="AL1181" s="353"/>
    </row>
    <row r="1182" spans="1:38" s="153" customFormat="1" ht="12.5" x14ac:dyDescent="0.25">
      <c r="A1182" s="355"/>
      <c r="L1182" s="353"/>
      <c r="M1182" s="353"/>
      <c r="N1182" s="353"/>
      <c r="O1182" s="353"/>
      <c r="P1182" s="353"/>
      <c r="Q1182" s="353"/>
      <c r="R1182" s="353"/>
      <c r="S1182" s="353"/>
      <c r="T1182" s="353"/>
      <c r="U1182" s="353"/>
      <c r="V1182" s="353"/>
      <c r="W1182" s="353"/>
      <c r="X1182" s="353"/>
      <c r="Y1182" s="353"/>
      <c r="Z1182" s="353"/>
      <c r="AA1182" s="353"/>
      <c r="AB1182" s="353"/>
      <c r="AC1182" s="353"/>
      <c r="AD1182" s="353"/>
      <c r="AE1182" s="353"/>
      <c r="AF1182" s="353"/>
      <c r="AG1182" s="353"/>
      <c r="AH1182" s="353"/>
      <c r="AI1182" s="353"/>
      <c r="AJ1182" s="353"/>
      <c r="AK1182" s="353"/>
      <c r="AL1182" s="353"/>
    </row>
    <row r="1183" spans="1:38" s="153" customFormat="1" ht="12.5" x14ac:dyDescent="0.25">
      <c r="A1183" s="355"/>
      <c r="L1183" s="353"/>
      <c r="M1183" s="353"/>
      <c r="N1183" s="353"/>
      <c r="O1183" s="353"/>
      <c r="P1183" s="353"/>
      <c r="Q1183" s="353"/>
      <c r="R1183" s="353"/>
      <c r="S1183" s="353"/>
      <c r="T1183" s="353"/>
      <c r="U1183" s="353"/>
      <c r="V1183" s="353"/>
      <c r="W1183" s="353"/>
      <c r="X1183" s="353"/>
      <c r="Y1183" s="353"/>
      <c r="Z1183" s="353"/>
      <c r="AA1183" s="353"/>
      <c r="AB1183" s="353"/>
      <c r="AC1183" s="353"/>
      <c r="AD1183" s="353"/>
      <c r="AE1183" s="353"/>
      <c r="AF1183" s="353"/>
      <c r="AG1183" s="353"/>
      <c r="AH1183" s="353"/>
      <c r="AI1183" s="353"/>
      <c r="AJ1183" s="353"/>
      <c r="AK1183" s="353"/>
      <c r="AL1183" s="353"/>
    </row>
    <row r="1184" spans="1:38" s="153" customFormat="1" ht="12.5" x14ac:dyDescent="0.25">
      <c r="A1184" s="355"/>
      <c r="L1184" s="353"/>
      <c r="M1184" s="353"/>
      <c r="N1184" s="353"/>
      <c r="O1184" s="353"/>
      <c r="P1184" s="353"/>
      <c r="Q1184" s="353"/>
      <c r="R1184" s="353"/>
      <c r="S1184" s="353"/>
      <c r="T1184" s="353"/>
      <c r="U1184" s="353"/>
      <c r="V1184" s="353"/>
      <c r="W1184" s="353"/>
      <c r="X1184" s="353"/>
      <c r="Y1184" s="353"/>
      <c r="Z1184" s="353"/>
      <c r="AA1184" s="353"/>
      <c r="AB1184" s="353"/>
      <c r="AC1184" s="353"/>
      <c r="AD1184" s="353"/>
      <c r="AE1184" s="353"/>
      <c r="AF1184" s="353"/>
      <c r="AG1184" s="353"/>
      <c r="AH1184" s="353"/>
      <c r="AI1184" s="353"/>
      <c r="AJ1184" s="353"/>
      <c r="AK1184" s="353"/>
      <c r="AL1184" s="353"/>
    </row>
    <row r="1185" spans="1:38" s="153" customFormat="1" ht="12.5" x14ac:dyDescent="0.25">
      <c r="A1185" s="355"/>
      <c r="L1185" s="353"/>
      <c r="M1185" s="353"/>
      <c r="N1185" s="353"/>
      <c r="O1185" s="353"/>
      <c r="P1185" s="353"/>
      <c r="Q1185" s="353"/>
      <c r="R1185" s="353"/>
      <c r="S1185" s="353"/>
      <c r="T1185" s="353"/>
      <c r="U1185" s="353"/>
      <c r="V1185" s="353"/>
      <c r="W1185" s="353"/>
      <c r="X1185" s="353"/>
      <c r="Y1185" s="353"/>
      <c r="Z1185" s="353"/>
      <c r="AA1185" s="353"/>
      <c r="AB1185" s="353"/>
      <c r="AC1185" s="353"/>
      <c r="AD1185" s="353"/>
      <c r="AE1185" s="353"/>
      <c r="AF1185" s="353"/>
      <c r="AG1185" s="353"/>
      <c r="AH1185" s="353"/>
      <c r="AI1185" s="353"/>
      <c r="AJ1185" s="353"/>
      <c r="AK1185" s="353"/>
      <c r="AL1185" s="353"/>
    </row>
    <row r="1186" spans="1:38" s="153" customFormat="1" ht="12.5" x14ac:dyDescent="0.25">
      <c r="A1186" s="355"/>
      <c r="L1186" s="353"/>
      <c r="M1186" s="353"/>
      <c r="N1186" s="353"/>
      <c r="O1186" s="353"/>
      <c r="P1186" s="353"/>
      <c r="Q1186" s="353"/>
      <c r="R1186" s="353"/>
      <c r="S1186" s="353"/>
      <c r="T1186" s="353"/>
      <c r="U1186" s="353"/>
      <c r="V1186" s="353"/>
      <c r="W1186" s="353"/>
      <c r="X1186" s="353"/>
      <c r="Y1186" s="353"/>
      <c r="Z1186" s="353"/>
      <c r="AA1186" s="353"/>
      <c r="AB1186" s="353"/>
      <c r="AC1186" s="353"/>
      <c r="AD1186" s="353"/>
      <c r="AE1186" s="353"/>
      <c r="AF1186" s="353"/>
      <c r="AG1186" s="353"/>
      <c r="AH1186" s="353"/>
      <c r="AI1186" s="353"/>
      <c r="AJ1186" s="353"/>
      <c r="AK1186" s="353"/>
      <c r="AL1186" s="353"/>
    </row>
    <row r="1187" spans="1:38" s="153" customFormat="1" ht="12.5" x14ac:dyDescent="0.25">
      <c r="A1187" s="355"/>
      <c r="L1187" s="353"/>
      <c r="M1187" s="353"/>
      <c r="N1187" s="353"/>
      <c r="O1187" s="353"/>
      <c r="P1187" s="353"/>
      <c r="Q1187" s="353"/>
      <c r="R1187" s="353"/>
      <c r="S1187" s="353"/>
      <c r="T1187" s="353"/>
      <c r="U1187" s="353"/>
      <c r="V1187" s="353"/>
      <c r="W1187" s="353"/>
      <c r="X1187" s="353"/>
      <c r="Y1187" s="353"/>
      <c r="Z1187" s="353"/>
      <c r="AA1187" s="353"/>
      <c r="AB1187" s="353"/>
      <c r="AC1187" s="353"/>
      <c r="AD1187" s="353"/>
      <c r="AE1187" s="353"/>
      <c r="AF1187" s="353"/>
      <c r="AG1187" s="353"/>
      <c r="AH1187" s="353"/>
      <c r="AI1187" s="353"/>
      <c r="AJ1187" s="353"/>
      <c r="AK1187" s="353"/>
      <c r="AL1187" s="353"/>
    </row>
    <row r="1188" spans="1:38" s="153" customFormat="1" ht="12.5" x14ac:dyDescent="0.25">
      <c r="A1188" s="355"/>
      <c r="L1188" s="353"/>
      <c r="M1188" s="353"/>
      <c r="N1188" s="353"/>
      <c r="O1188" s="353"/>
      <c r="P1188" s="353"/>
      <c r="Q1188" s="353"/>
      <c r="R1188" s="353"/>
      <c r="S1188" s="353"/>
      <c r="T1188" s="353"/>
      <c r="U1188" s="353"/>
      <c r="V1188" s="353"/>
      <c r="W1188" s="353"/>
      <c r="X1188" s="353"/>
      <c r="Y1188" s="353"/>
      <c r="Z1188" s="353"/>
      <c r="AA1188" s="353"/>
      <c r="AB1188" s="353"/>
      <c r="AC1188" s="353"/>
      <c r="AD1188" s="353"/>
      <c r="AE1188" s="353"/>
      <c r="AF1188" s="353"/>
      <c r="AG1188" s="353"/>
      <c r="AH1188" s="353"/>
      <c r="AI1188" s="353"/>
      <c r="AJ1188" s="353"/>
      <c r="AK1188" s="353"/>
      <c r="AL1188" s="353"/>
    </row>
    <row r="1189" spans="1:38" s="153" customFormat="1" ht="12.5" x14ac:dyDescent="0.25">
      <c r="A1189" s="355"/>
      <c r="L1189" s="353"/>
      <c r="M1189" s="353"/>
      <c r="N1189" s="353"/>
      <c r="O1189" s="353"/>
      <c r="P1189" s="353"/>
      <c r="Q1189" s="353"/>
      <c r="R1189" s="353"/>
      <c r="S1189" s="353"/>
      <c r="T1189" s="353"/>
      <c r="U1189" s="353"/>
      <c r="V1189" s="353"/>
      <c r="W1189" s="353"/>
      <c r="X1189" s="353"/>
      <c r="Y1189" s="353"/>
      <c r="Z1189" s="353"/>
      <c r="AA1189" s="353"/>
      <c r="AB1189" s="353"/>
      <c r="AC1189" s="353"/>
      <c r="AD1189" s="353"/>
      <c r="AE1189" s="353"/>
      <c r="AF1189" s="353"/>
      <c r="AG1189" s="353"/>
      <c r="AH1189" s="353"/>
      <c r="AI1189" s="353"/>
      <c r="AJ1189" s="353"/>
      <c r="AK1189" s="353"/>
      <c r="AL1189" s="353"/>
    </row>
    <row r="1190" spans="1:38" s="153" customFormat="1" ht="12.5" x14ac:dyDescent="0.25">
      <c r="A1190" s="355"/>
      <c r="L1190" s="353"/>
      <c r="M1190" s="353"/>
      <c r="N1190" s="353"/>
      <c r="O1190" s="353"/>
      <c r="P1190" s="353"/>
      <c r="Q1190" s="353"/>
      <c r="R1190" s="353"/>
      <c r="S1190" s="353"/>
      <c r="T1190" s="353"/>
      <c r="U1190" s="353"/>
      <c r="V1190" s="353"/>
      <c r="W1190" s="353"/>
      <c r="X1190" s="353"/>
      <c r="Y1190" s="353"/>
      <c r="Z1190" s="353"/>
      <c r="AA1190" s="353"/>
      <c r="AB1190" s="353"/>
      <c r="AC1190" s="353"/>
      <c r="AD1190" s="353"/>
      <c r="AE1190" s="353"/>
      <c r="AF1190" s="353"/>
      <c r="AG1190" s="353"/>
      <c r="AH1190" s="353"/>
      <c r="AI1190" s="353"/>
      <c r="AJ1190" s="353"/>
      <c r="AK1190" s="353"/>
      <c r="AL1190" s="353"/>
    </row>
    <row r="1191" spans="1:38" s="153" customFormat="1" ht="12.5" x14ac:dyDescent="0.25">
      <c r="A1191" s="355"/>
      <c r="L1191" s="353"/>
      <c r="M1191" s="353"/>
      <c r="N1191" s="353"/>
      <c r="O1191" s="353"/>
      <c r="P1191" s="353"/>
      <c r="Q1191" s="353"/>
      <c r="R1191" s="353"/>
      <c r="S1191" s="353"/>
      <c r="T1191" s="353"/>
      <c r="U1191" s="353"/>
      <c r="V1191" s="353"/>
      <c r="W1191" s="353"/>
      <c r="X1191" s="353"/>
      <c r="Y1191" s="353"/>
      <c r="Z1191" s="353"/>
      <c r="AA1191" s="353"/>
      <c r="AB1191" s="353"/>
      <c r="AC1191" s="353"/>
      <c r="AD1191" s="353"/>
      <c r="AE1191" s="353"/>
      <c r="AF1191" s="353"/>
      <c r="AG1191" s="353"/>
      <c r="AH1191" s="353"/>
      <c r="AI1191" s="353"/>
      <c r="AJ1191" s="353"/>
      <c r="AK1191" s="353"/>
      <c r="AL1191" s="353"/>
    </row>
    <row r="1192" spans="1:38" s="153" customFormat="1" ht="12.5" x14ac:dyDescent="0.25">
      <c r="A1192" s="355"/>
      <c r="L1192" s="353"/>
      <c r="M1192" s="353"/>
      <c r="N1192" s="353"/>
      <c r="O1192" s="353"/>
      <c r="P1192" s="353"/>
      <c r="Q1192" s="353"/>
      <c r="R1192" s="353"/>
      <c r="S1192" s="353"/>
      <c r="T1192" s="353"/>
      <c r="U1192" s="353"/>
      <c r="V1192" s="353"/>
      <c r="W1192" s="353"/>
      <c r="X1192" s="353"/>
      <c r="Y1192" s="353"/>
      <c r="Z1192" s="353"/>
      <c r="AA1192" s="353"/>
      <c r="AB1192" s="353"/>
      <c r="AC1192" s="353"/>
      <c r="AD1192" s="353"/>
      <c r="AE1192" s="353"/>
      <c r="AF1192" s="353"/>
      <c r="AG1192" s="353"/>
      <c r="AH1192" s="353"/>
      <c r="AI1192" s="353"/>
      <c r="AJ1192" s="353"/>
      <c r="AK1192" s="353"/>
      <c r="AL1192" s="353"/>
    </row>
    <row r="1193" spans="1:38" s="153" customFormat="1" ht="12.5" x14ac:dyDescent="0.25">
      <c r="A1193" s="355"/>
      <c r="L1193" s="353"/>
      <c r="M1193" s="353"/>
      <c r="N1193" s="353"/>
      <c r="O1193" s="353"/>
      <c r="P1193" s="353"/>
      <c r="Q1193" s="353"/>
      <c r="R1193" s="353"/>
      <c r="S1193" s="353"/>
      <c r="T1193" s="353"/>
      <c r="U1193" s="353"/>
      <c r="V1193" s="353"/>
      <c r="W1193" s="353"/>
      <c r="X1193" s="353"/>
      <c r="Y1193" s="353"/>
      <c r="Z1193" s="353"/>
      <c r="AA1193" s="353"/>
      <c r="AB1193" s="353"/>
      <c r="AC1193" s="353"/>
      <c r="AD1193" s="353"/>
      <c r="AE1193" s="353"/>
      <c r="AF1193" s="353"/>
      <c r="AG1193" s="353"/>
      <c r="AH1193" s="353"/>
      <c r="AI1193" s="353"/>
      <c r="AJ1193" s="353"/>
      <c r="AK1193" s="353"/>
      <c r="AL1193" s="353"/>
    </row>
    <row r="1194" spans="1:38" s="153" customFormat="1" ht="12.5" x14ac:dyDescent="0.25">
      <c r="A1194" s="355"/>
      <c r="L1194" s="353"/>
      <c r="M1194" s="353"/>
      <c r="N1194" s="353"/>
      <c r="O1194" s="353"/>
      <c r="P1194" s="353"/>
      <c r="Q1194" s="353"/>
      <c r="R1194" s="353"/>
      <c r="S1194" s="353"/>
      <c r="T1194" s="353"/>
      <c r="U1194" s="353"/>
      <c r="V1194" s="353"/>
      <c r="W1194" s="353"/>
      <c r="X1194" s="353"/>
      <c r="Y1194" s="353"/>
      <c r="Z1194" s="353"/>
      <c r="AA1194" s="353"/>
      <c r="AB1194" s="353"/>
      <c r="AC1194" s="353"/>
      <c r="AD1194" s="353"/>
      <c r="AE1194" s="353"/>
      <c r="AF1194" s="353"/>
      <c r="AG1194" s="353"/>
      <c r="AH1194" s="353"/>
      <c r="AI1194" s="353"/>
      <c r="AJ1194" s="353"/>
      <c r="AK1194" s="353"/>
      <c r="AL1194" s="353"/>
    </row>
    <row r="1195" spans="1:38" s="153" customFormat="1" ht="12.5" x14ac:dyDescent="0.25">
      <c r="A1195" s="355"/>
      <c r="L1195" s="353"/>
      <c r="M1195" s="353"/>
      <c r="N1195" s="353"/>
      <c r="O1195" s="353"/>
      <c r="P1195" s="353"/>
      <c r="Q1195" s="353"/>
      <c r="R1195" s="353"/>
      <c r="S1195" s="353"/>
      <c r="T1195" s="353"/>
      <c r="U1195" s="353"/>
      <c r="V1195" s="353"/>
      <c r="W1195" s="353"/>
      <c r="X1195" s="353"/>
      <c r="Y1195" s="353"/>
      <c r="Z1195" s="353"/>
      <c r="AA1195" s="353"/>
      <c r="AB1195" s="353"/>
      <c r="AC1195" s="353"/>
      <c r="AD1195" s="353"/>
      <c r="AE1195" s="353"/>
      <c r="AF1195" s="353"/>
      <c r="AG1195" s="353"/>
      <c r="AH1195" s="353"/>
      <c r="AI1195" s="353"/>
      <c r="AJ1195" s="353"/>
      <c r="AK1195" s="353"/>
      <c r="AL1195" s="353"/>
    </row>
    <row r="1196" spans="1:38" s="153" customFormat="1" ht="12.5" x14ac:dyDescent="0.25">
      <c r="A1196" s="355"/>
      <c r="L1196" s="353"/>
      <c r="M1196" s="353"/>
      <c r="N1196" s="353"/>
      <c r="O1196" s="353"/>
      <c r="P1196" s="353"/>
      <c r="Q1196" s="353"/>
      <c r="R1196" s="353"/>
      <c r="S1196" s="353"/>
      <c r="T1196" s="353"/>
      <c r="U1196" s="353"/>
      <c r="V1196" s="353"/>
      <c r="W1196" s="353"/>
      <c r="X1196" s="353"/>
      <c r="Y1196" s="353"/>
      <c r="Z1196" s="353"/>
      <c r="AA1196" s="353"/>
      <c r="AB1196" s="353"/>
      <c r="AC1196" s="353"/>
      <c r="AD1196" s="353"/>
      <c r="AE1196" s="353"/>
      <c r="AF1196" s="353"/>
      <c r="AG1196" s="353"/>
      <c r="AH1196" s="353"/>
      <c r="AI1196" s="353"/>
      <c r="AJ1196" s="353"/>
      <c r="AK1196" s="353"/>
      <c r="AL1196" s="353"/>
    </row>
    <row r="1197" spans="1:38" s="153" customFormat="1" ht="12.5" x14ac:dyDescent="0.25">
      <c r="A1197" s="355"/>
      <c r="L1197" s="353"/>
      <c r="M1197" s="353"/>
      <c r="N1197" s="353"/>
      <c r="O1197" s="353"/>
      <c r="P1197" s="353"/>
      <c r="Q1197" s="353"/>
      <c r="R1197" s="353"/>
      <c r="S1197" s="353"/>
      <c r="T1197" s="353"/>
      <c r="U1197" s="353"/>
      <c r="V1197" s="353"/>
      <c r="W1197" s="353"/>
      <c r="X1197" s="353"/>
      <c r="Y1197" s="353"/>
      <c r="Z1197" s="353"/>
      <c r="AA1197" s="353"/>
      <c r="AB1197" s="353"/>
      <c r="AC1197" s="353"/>
      <c r="AD1197" s="353"/>
      <c r="AE1197" s="353"/>
      <c r="AF1197" s="353"/>
      <c r="AG1197" s="353"/>
      <c r="AH1197" s="353"/>
      <c r="AI1197" s="353"/>
      <c r="AJ1197" s="353"/>
      <c r="AK1197" s="353"/>
      <c r="AL1197" s="353"/>
    </row>
    <row r="1198" spans="1:38" s="153" customFormat="1" ht="12.5" x14ac:dyDescent="0.25">
      <c r="A1198" s="355"/>
      <c r="L1198" s="353"/>
      <c r="M1198" s="353"/>
      <c r="N1198" s="353"/>
      <c r="O1198" s="353"/>
      <c r="P1198" s="353"/>
      <c r="Q1198" s="353"/>
      <c r="R1198" s="353"/>
      <c r="S1198" s="353"/>
      <c r="T1198" s="353"/>
      <c r="U1198" s="353"/>
      <c r="V1198" s="353"/>
      <c r="W1198" s="353"/>
      <c r="X1198" s="353"/>
      <c r="Y1198" s="353"/>
      <c r="Z1198" s="353"/>
      <c r="AA1198" s="353"/>
      <c r="AB1198" s="353"/>
      <c r="AC1198" s="353"/>
      <c r="AD1198" s="353"/>
      <c r="AE1198" s="353"/>
      <c r="AF1198" s="353"/>
      <c r="AG1198" s="353"/>
      <c r="AH1198" s="353"/>
      <c r="AI1198" s="353"/>
      <c r="AJ1198" s="353"/>
      <c r="AK1198" s="353"/>
      <c r="AL1198" s="353"/>
    </row>
    <row r="1199" spans="1:38" s="153" customFormat="1" ht="12.5" x14ac:dyDescent="0.25">
      <c r="A1199" s="355"/>
      <c r="L1199" s="353"/>
      <c r="M1199" s="353"/>
      <c r="N1199" s="353"/>
      <c r="O1199" s="353"/>
      <c r="P1199" s="353"/>
      <c r="Q1199" s="353"/>
      <c r="R1199" s="353"/>
      <c r="S1199" s="353"/>
      <c r="T1199" s="353"/>
      <c r="U1199" s="353"/>
      <c r="V1199" s="353"/>
      <c r="W1199" s="353"/>
      <c r="X1199" s="353"/>
      <c r="Y1199" s="353"/>
      <c r="Z1199" s="353"/>
      <c r="AA1199" s="353"/>
      <c r="AB1199" s="353"/>
      <c r="AC1199" s="353"/>
      <c r="AD1199" s="353"/>
      <c r="AE1199" s="353"/>
      <c r="AF1199" s="353"/>
      <c r="AG1199" s="353"/>
      <c r="AH1199" s="353"/>
      <c r="AI1199" s="353"/>
      <c r="AJ1199" s="353"/>
      <c r="AK1199" s="353"/>
      <c r="AL1199" s="353"/>
    </row>
    <row r="1200" spans="1:38" s="153" customFormat="1" ht="12.5" x14ac:dyDescent="0.25">
      <c r="A1200" s="355"/>
      <c r="L1200" s="353"/>
      <c r="M1200" s="353"/>
      <c r="N1200" s="353"/>
      <c r="O1200" s="353"/>
      <c r="P1200" s="353"/>
      <c r="Q1200" s="353"/>
      <c r="R1200" s="353"/>
      <c r="S1200" s="353"/>
      <c r="T1200" s="353"/>
      <c r="U1200" s="353"/>
      <c r="V1200" s="353"/>
      <c r="W1200" s="353"/>
      <c r="X1200" s="353"/>
      <c r="Y1200" s="353"/>
      <c r="Z1200" s="353"/>
      <c r="AA1200" s="353"/>
      <c r="AB1200" s="353"/>
      <c r="AC1200" s="353"/>
      <c r="AD1200" s="353"/>
      <c r="AE1200" s="353"/>
      <c r="AF1200" s="353"/>
      <c r="AG1200" s="353"/>
      <c r="AH1200" s="353"/>
      <c r="AI1200" s="353"/>
      <c r="AJ1200" s="353"/>
      <c r="AK1200" s="353"/>
      <c r="AL1200" s="353"/>
    </row>
    <row r="1201" spans="1:38" s="153" customFormat="1" ht="12.5" x14ac:dyDescent="0.25">
      <c r="A1201" s="355"/>
      <c r="L1201" s="353"/>
      <c r="M1201" s="353"/>
      <c r="N1201" s="353"/>
      <c r="O1201" s="353"/>
      <c r="P1201" s="353"/>
      <c r="Q1201" s="353"/>
      <c r="R1201" s="353"/>
      <c r="S1201" s="353"/>
      <c r="T1201" s="353"/>
      <c r="U1201" s="353"/>
      <c r="V1201" s="353"/>
      <c r="W1201" s="353"/>
      <c r="X1201" s="353"/>
      <c r="Y1201" s="353"/>
      <c r="Z1201" s="353"/>
      <c r="AA1201" s="353"/>
      <c r="AB1201" s="353"/>
      <c r="AC1201" s="353"/>
      <c r="AD1201" s="353"/>
      <c r="AE1201" s="353"/>
      <c r="AF1201" s="353"/>
      <c r="AG1201" s="353"/>
      <c r="AH1201" s="353"/>
      <c r="AI1201" s="353"/>
      <c r="AJ1201" s="353"/>
      <c r="AK1201" s="353"/>
      <c r="AL1201" s="353"/>
    </row>
    <row r="1202" spans="1:38" s="153" customFormat="1" ht="12.5" x14ac:dyDescent="0.25">
      <c r="A1202" s="355"/>
      <c r="L1202" s="353"/>
      <c r="M1202" s="353"/>
      <c r="N1202" s="353"/>
      <c r="O1202" s="353"/>
      <c r="P1202" s="353"/>
      <c r="Q1202" s="353"/>
      <c r="R1202" s="353"/>
      <c r="S1202" s="353"/>
      <c r="T1202" s="353"/>
      <c r="U1202" s="353"/>
      <c r="V1202" s="353"/>
      <c r="W1202" s="353"/>
      <c r="X1202" s="353"/>
      <c r="Y1202" s="353"/>
      <c r="Z1202" s="353"/>
      <c r="AA1202" s="353"/>
      <c r="AB1202" s="353"/>
      <c r="AC1202" s="353"/>
      <c r="AD1202" s="353"/>
      <c r="AE1202" s="353"/>
      <c r="AF1202" s="353"/>
      <c r="AG1202" s="353"/>
      <c r="AH1202" s="353"/>
      <c r="AI1202" s="353"/>
      <c r="AJ1202" s="353"/>
      <c r="AK1202" s="353"/>
      <c r="AL1202" s="353"/>
    </row>
    <row r="1203" spans="1:38" s="153" customFormat="1" ht="12.5" x14ac:dyDescent="0.25">
      <c r="A1203" s="355"/>
      <c r="L1203" s="353"/>
      <c r="M1203" s="353"/>
      <c r="N1203" s="353"/>
      <c r="O1203" s="353"/>
      <c r="P1203" s="353"/>
      <c r="Q1203" s="353"/>
      <c r="R1203" s="353"/>
      <c r="S1203" s="353"/>
      <c r="T1203" s="353"/>
      <c r="U1203" s="353"/>
      <c r="V1203" s="353"/>
      <c r="W1203" s="353"/>
      <c r="X1203" s="353"/>
      <c r="Y1203" s="353"/>
      <c r="Z1203" s="353"/>
      <c r="AA1203" s="353"/>
      <c r="AB1203" s="353"/>
      <c r="AC1203" s="353"/>
      <c r="AD1203" s="353"/>
      <c r="AE1203" s="353"/>
      <c r="AF1203" s="353"/>
      <c r="AG1203" s="353"/>
      <c r="AH1203" s="353"/>
      <c r="AI1203" s="353"/>
      <c r="AJ1203" s="353"/>
      <c r="AK1203" s="353"/>
      <c r="AL1203" s="353"/>
    </row>
    <row r="1204" spans="1:38" s="153" customFormat="1" ht="12.5" x14ac:dyDescent="0.25">
      <c r="A1204" s="355"/>
      <c r="L1204" s="353"/>
      <c r="M1204" s="353"/>
      <c r="N1204" s="353"/>
      <c r="O1204" s="353"/>
      <c r="P1204" s="353"/>
      <c r="Q1204" s="353"/>
      <c r="R1204" s="353"/>
      <c r="S1204" s="353"/>
      <c r="T1204" s="353"/>
      <c r="U1204" s="353"/>
      <c r="V1204" s="353"/>
      <c r="W1204" s="353"/>
      <c r="X1204" s="353"/>
      <c r="Y1204" s="353"/>
      <c r="Z1204" s="353"/>
      <c r="AA1204" s="353"/>
      <c r="AB1204" s="353"/>
      <c r="AC1204" s="353"/>
      <c r="AD1204" s="353"/>
      <c r="AE1204" s="353"/>
      <c r="AF1204" s="353"/>
      <c r="AG1204" s="353"/>
      <c r="AH1204" s="353"/>
      <c r="AI1204" s="353"/>
      <c r="AJ1204" s="353"/>
      <c r="AK1204" s="353"/>
      <c r="AL1204" s="353"/>
    </row>
    <row r="1205" spans="1:38" s="153" customFormat="1" ht="12.5" x14ac:dyDescent="0.25">
      <c r="A1205" s="355"/>
      <c r="L1205" s="353"/>
      <c r="M1205" s="353"/>
      <c r="N1205" s="353"/>
      <c r="O1205" s="353"/>
      <c r="P1205" s="353"/>
      <c r="Q1205" s="353"/>
      <c r="R1205" s="353"/>
      <c r="S1205" s="353"/>
      <c r="T1205" s="353"/>
      <c r="U1205" s="353"/>
      <c r="V1205" s="353"/>
      <c r="W1205" s="353"/>
      <c r="X1205" s="353"/>
      <c r="Y1205" s="353"/>
      <c r="Z1205" s="353"/>
      <c r="AA1205" s="353"/>
      <c r="AB1205" s="353"/>
      <c r="AC1205" s="353"/>
      <c r="AD1205" s="353"/>
      <c r="AE1205" s="353"/>
      <c r="AF1205" s="353"/>
      <c r="AG1205" s="353"/>
      <c r="AH1205" s="353"/>
      <c r="AI1205" s="353"/>
      <c r="AJ1205" s="353"/>
      <c r="AK1205" s="353"/>
      <c r="AL1205" s="353"/>
    </row>
    <row r="1206" spans="1:38" s="153" customFormat="1" ht="12.5" x14ac:dyDescent="0.25">
      <c r="A1206" s="355"/>
      <c r="L1206" s="353"/>
      <c r="M1206" s="353"/>
      <c r="N1206" s="353"/>
      <c r="O1206" s="353"/>
      <c r="P1206" s="353"/>
      <c r="Q1206" s="353"/>
      <c r="R1206" s="353"/>
      <c r="S1206" s="353"/>
      <c r="T1206" s="353"/>
      <c r="U1206" s="353"/>
      <c r="V1206" s="353"/>
      <c r="W1206" s="353"/>
      <c r="X1206" s="353"/>
      <c r="Y1206" s="353"/>
      <c r="Z1206" s="353"/>
      <c r="AA1206" s="353"/>
      <c r="AB1206" s="353"/>
      <c r="AC1206" s="353"/>
      <c r="AD1206" s="353"/>
      <c r="AE1206" s="353"/>
      <c r="AF1206" s="353"/>
      <c r="AG1206" s="353"/>
      <c r="AH1206" s="353"/>
      <c r="AI1206" s="353"/>
      <c r="AJ1206" s="353"/>
      <c r="AK1206" s="353"/>
      <c r="AL1206" s="353"/>
    </row>
    <row r="1207" spans="1:38" s="153" customFormat="1" ht="12.5" x14ac:dyDescent="0.25">
      <c r="A1207" s="355"/>
      <c r="L1207" s="353"/>
      <c r="M1207" s="353"/>
      <c r="N1207" s="353"/>
      <c r="O1207" s="353"/>
      <c r="P1207" s="353"/>
      <c r="Q1207" s="353"/>
      <c r="R1207" s="353"/>
      <c r="S1207" s="353"/>
      <c r="T1207" s="353"/>
      <c r="U1207" s="353"/>
      <c r="V1207" s="353"/>
      <c r="W1207" s="353"/>
      <c r="X1207" s="353"/>
      <c r="Y1207" s="353"/>
      <c r="Z1207" s="353"/>
      <c r="AA1207" s="353"/>
      <c r="AB1207" s="353"/>
      <c r="AC1207" s="353"/>
      <c r="AD1207" s="353"/>
      <c r="AE1207" s="353"/>
      <c r="AF1207" s="353"/>
      <c r="AG1207" s="353"/>
      <c r="AH1207" s="353"/>
      <c r="AI1207" s="353"/>
      <c r="AJ1207" s="353"/>
      <c r="AK1207" s="353"/>
      <c r="AL1207" s="353"/>
    </row>
    <row r="1208" spans="1:38" s="153" customFormat="1" ht="12.5" x14ac:dyDescent="0.25">
      <c r="A1208" s="355"/>
      <c r="L1208" s="353"/>
      <c r="M1208" s="353"/>
      <c r="N1208" s="353"/>
      <c r="O1208" s="353"/>
      <c r="P1208" s="353"/>
      <c r="Q1208" s="353"/>
      <c r="R1208" s="353"/>
      <c r="S1208" s="353"/>
      <c r="T1208" s="353"/>
      <c r="U1208" s="353"/>
      <c r="V1208" s="353"/>
      <c r="W1208" s="353"/>
      <c r="X1208" s="353"/>
      <c r="Y1208" s="353"/>
      <c r="Z1208" s="353"/>
      <c r="AA1208" s="353"/>
      <c r="AB1208" s="353"/>
      <c r="AC1208" s="353"/>
      <c r="AD1208" s="353"/>
      <c r="AE1208" s="353"/>
      <c r="AF1208" s="353"/>
      <c r="AG1208" s="353"/>
      <c r="AH1208" s="353"/>
      <c r="AI1208" s="353"/>
      <c r="AJ1208" s="353"/>
      <c r="AK1208" s="353"/>
      <c r="AL1208" s="353"/>
    </row>
    <row r="1209" spans="1:38" s="153" customFormat="1" ht="12.5" x14ac:dyDescent="0.25">
      <c r="A1209" s="355"/>
      <c r="L1209" s="353"/>
      <c r="M1209" s="353"/>
      <c r="N1209" s="353"/>
      <c r="O1209" s="353"/>
      <c r="P1209" s="353"/>
      <c r="Q1209" s="353"/>
      <c r="R1209" s="353"/>
      <c r="S1209" s="353"/>
      <c r="T1209" s="353"/>
      <c r="U1209" s="353"/>
      <c r="V1209" s="353"/>
      <c r="W1209" s="353"/>
      <c r="X1209" s="353"/>
      <c r="Y1209" s="353"/>
      <c r="Z1209" s="353"/>
      <c r="AA1209" s="353"/>
      <c r="AB1209" s="353"/>
      <c r="AC1209" s="353"/>
      <c r="AD1209" s="353"/>
      <c r="AE1209" s="353"/>
      <c r="AF1209" s="353"/>
      <c r="AG1209" s="353"/>
      <c r="AH1209" s="353"/>
      <c r="AI1209" s="353"/>
      <c r="AJ1209" s="353"/>
      <c r="AK1209" s="353"/>
      <c r="AL1209" s="353"/>
    </row>
    <row r="1210" spans="1:38" s="153" customFormat="1" ht="12.5" x14ac:dyDescent="0.25">
      <c r="A1210" s="355"/>
      <c r="L1210" s="353"/>
      <c r="M1210" s="353"/>
      <c r="N1210" s="353"/>
      <c r="O1210" s="353"/>
      <c r="P1210" s="353"/>
      <c r="Q1210" s="353"/>
      <c r="R1210" s="353"/>
      <c r="S1210" s="353"/>
      <c r="T1210" s="353"/>
      <c r="U1210" s="353"/>
      <c r="V1210" s="353"/>
      <c r="W1210" s="353"/>
      <c r="X1210" s="353"/>
      <c r="Y1210" s="353"/>
      <c r="Z1210" s="353"/>
      <c r="AA1210" s="353"/>
      <c r="AB1210" s="353"/>
      <c r="AC1210" s="353"/>
      <c r="AD1210" s="353"/>
      <c r="AE1210" s="353"/>
      <c r="AF1210" s="353"/>
      <c r="AG1210" s="353"/>
      <c r="AH1210" s="353"/>
      <c r="AI1210" s="353"/>
      <c r="AJ1210" s="353"/>
      <c r="AK1210" s="353"/>
      <c r="AL1210" s="353"/>
    </row>
    <row r="1211" spans="1:38" s="153" customFormat="1" ht="12.5" x14ac:dyDescent="0.25">
      <c r="A1211" s="355"/>
      <c r="L1211" s="353"/>
      <c r="M1211" s="353"/>
      <c r="N1211" s="353"/>
      <c r="O1211" s="353"/>
      <c r="P1211" s="353"/>
      <c r="Q1211" s="353"/>
      <c r="R1211" s="353"/>
      <c r="S1211" s="353"/>
      <c r="T1211" s="353"/>
      <c r="U1211" s="353"/>
      <c r="V1211" s="353"/>
      <c r="W1211" s="353"/>
      <c r="X1211" s="353"/>
      <c r="Y1211" s="353"/>
      <c r="Z1211" s="353"/>
      <c r="AA1211" s="353"/>
      <c r="AB1211" s="353"/>
      <c r="AC1211" s="353"/>
      <c r="AD1211" s="353"/>
      <c r="AE1211" s="353"/>
      <c r="AF1211" s="353"/>
      <c r="AG1211" s="353"/>
      <c r="AH1211" s="353"/>
      <c r="AI1211" s="353"/>
      <c r="AJ1211" s="353"/>
      <c r="AK1211" s="353"/>
      <c r="AL1211" s="353"/>
    </row>
    <row r="1212" spans="1:38" s="153" customFormat="1" ht="12.5" x14ac:dyDescent="0.25">
      <c r="A1212" s="355"/>
      <c r="L1212" s="353"/>
      <c r="M1212" s="353"/>
      <c r="N1212" s="353"/>
      <c r="O1212" s="353"/>
      <c r="P1212" s="353"/>
      <c r="Q1212" s="353"/>
      <c r="R1212" s="353"/>
      <c r="S1212" s="353"/>
      <c r="T1212" s="353"/>
      <c r="U1212" s="353"/>
      <c r="V1212" s="353"/>
      <c r="W1212" s="353"/>
      <c r="X1212" s="353"/>
      <c r="Y1212" s="353"/>
      <c r="Z1212" s="353"/>
      <c r="AA1212" s="353"/>
      <c r="AB1212" s="353"/>
      <c r="AC1212" s="353"/>
      <c r="AD1212" s="353"/>
      <c r="AE1212" s="353"/>
      <c r="AF1212" s="353"/>
      <c r="AG1212" s="353"/>
      <c r="AH1212" s="353"/>
      <c r="AI1212" s="353"/>
      <c r="AJ1212" s="353"/>
      <c r="AK1212" s="353"/>
      <c r="AL1212" s="353"/>
    </row>
    <row r="1213" spans="1:38" s="153" customFormat="1" ht="12.5" x14ac:dyDescent="0.25">
      <c r="A1213" s="355"/>
      <c r="L1213" s="353"/>
      <c r="M1213" s="353"/>
      <c r="N1213" s="353"/>
      <c r="O1213" s="353"/>
      <c r="P1213" s="353"/>
      <c r="Q1213" s="353"/>
      <c r="R1213" s="353"/>
      <c r="S1213" s="353"/>
      <c r="T1213" s="353"/>
      <c r="U1213" s="353"/>
      <c r="V1213" s="353"/>
      <c r="W1213" s="353"/>
      <c r="X1213" s="353"/>
      <c r="Y1213" s="353"/>
      <c r="Z1213" s="353"/>
      <c r="AA1213" s="353"/>
      <c r="AB1213" s="353"/>
      <c r="AC1213" s="353"/>
      <c r="AD1213" s="353"/>
      <c r="AE1213" s="353"/>
      <c r="AF1213" s="353"/>
      <c r="AG1213" s="353"/>
      <c r="AH1213" s="353"/>
      <c r="AI1213" s="353"/>
      <c r="AJ1213" s="353"/>
      <c r="AK1213" s="353"/>
      <c r="AL1213" s="353"/>
    </row>
    <row r="1214" spans="1:38" s="153" customFormat="1" ht="12.5" x14ac:dyDescent="0.25">
      <c r="A1214" s="355"/>
      <c r="L1214" s="353"/>
      <c r="M1214" s="353"/>
      <c r="N1214" s="353"/>
      <c r="O1214" s="353"/>
      <c r="P1214" s="353"/>
      <c r="Q1214" s="353"/>
      <c r="R1214" s="353"/>
      <c r="S1214" s="353"/>
      <c r="T1214" s="353"/>
      <c r="U1214" s="353"/>
      <c r="V1214" s="353"/>
      <c r="W1214" s="353"/>
      <c r="X1214" s="353"/>
      <c r="Y1214" s="353"/>
      <c r="Z1214" s="353"/>
      <c r="AA1214" s="353"/>
      <c r="AB1214" s="353"/>
      <c r="AC1214" s="353"/>
      <c r="AD1214" s="353"/>
      <c r="AE1214" s="353"/>
      <c r="AF1214" s="353"/>
      <c r="AG1214" s="353"/>
      <c r="AH1214" s="353"/>
      <c r="AI1214" s="353"/>
      <c r="AJ1214" s="353"/>
      <c r="AK1214" s="353"/>
      <c r="AL1214" s="353"/>
    </row>
    <row r="1215" spans="1:38" s="153" customFormat="1" ht="12.5" x14ac:dyDescent="0.25">
      <c r="A1215" s="355"/>
      <c r="L1215" s="353"/>
      <c r="M1215" s="353"/>
      <c r="N1215" s="353"/>
      <c r="O1215" s="353"/>
      <c r="P1215" s="353"/>
      <c r="Q1215" s="353"/>
      <c r="R1215" s="353"/>
      <c r="S1215" s="353"/>
      <c r="T1215" s="353"/>
      <c r="U1215" s="353"/>
      <c r="V1215" s="353"/>
      <c r="W1215" s="353"/>
      <c r="X1215" s="353"/>
      <c r="Y1215" s="353"/>
      <c r="Z1215" s="353"/>
      <c r="AA1215" s="353"/>
      <c r="AB1215" s="353"/>
      <c r="AC1215" s="353"/>
      <c r="AD1215" s="353"/>
      <c r="AE1215" s="353"/>
      <c r="AF1215" s="353"/>
      <c r="AG1215" s="353"/>
      <c r="AH1215" s="353"/>
      <c r="AI1215" s="353"/>
      <c r="AJ1215" s="353"/>
      <c r="AK1215" s="353"/>
      <c r="AL1215" s="353"/>
    </row>
    <row r="1216" spans="1:38" s="153" customFormat="1" ht="12.5" x14ac:dyDescent="0.25">
      <c r="A1216" s="355"/>
      <c r="L1216" s="353"/>
      <c r="M1216" s="353"/>
      <c r="N1216" s="353"/>
      <c r="O1216" s="353"/>
      <c r="P1216" s="353"/>
      <c r="Q1216" s="353"/>
      <c r="R1216" s="353"/>
      <c r="S1216" s="353"/>
      <c r="T1216" s="353"/>
      <c r="U1216" s="353"/>
      <c r="V1216" s="353"/>
      <c r="W1216" s="353"/>
      <c r="X1216" s="353"/>
      <c r="Y1216" s="353"/>
      <c r="Z1216" s="353"/>
      <c r="AA1216" s="353"/>
      <c r="AB1216" s="353"/>
      <c r="AC1216" s="353"/>
      <c r="AD1216" s="353"/>
      <c r="AE1216" s="353"/>
      <c r="AF1216" s="353"/>
      <c r="AG1216" s="353"/>
      <c r="AH1216" s="353"/>
      <c r="AI1216" s="353"/>
      <c r="AJ1216" s="353"/>
      <c r="AK1216" s="353"/>
      <c r="AL1216" s="353"/>
    </row>
    <row r="1217" spans="1:38" s="153" customFormat="1" ht="12.5" x14ac:dyDescent="0.25">
      <c r="A1217" s="355"/>
      <c r="L1217" s="353"/>
      <c r="M1217" s="353"/>
      <c r="N1217" s="353"/>
      <c r="O1217" s="353"/>
      <c r="P1217" s="353"/>
      <c r="Q1217" s="353"/>
      <c r="R1217" s="353"/>
      <c r="S1217" s="353"/>
      <c r="T1217" s="353"/>
      <c r="U1217" s="353"/>
      <c r="V1217" s="353"/>
      <c r="W1217" s="353"/>
      <c r="X1217" s="353"/>
      <c r="Y1217" s="353"/>
      <c r="Z1217" s="353"/>
      <c r="AA1217" s="353"/>
      <c r="AB1217" s="353"/>
      <c r="AC1217" s="353"/>
      <c r="AD1217" s="353"/>
      <c r="AE1217" s="353"/>
      <c r="AF1217" s="353"/>
      <c r="AG1217" s="353"/>
      <c r="AH1217" s="353"/>
      <c r="AI1217" s="353"/>
      <c r="AJ1217" s="353"/>
      <c r="AK1217" s="353"/>
      <c r="AL1217" s="353"/>
    </row>
    <row r="1218" spans="1:38" s="153" customFormat="1" ht="12.5" x14ac:dyDescent="0.25">
      <c r="A1218" s="355"/>
      <c r="L1218" s="353"/>
      <c r="M1218" s="353"/>
      <c r="N1218" s="353"/>
      <c r="O1218" s="353"/>
      <c r="P1218" s="353"/>
      <c r="Q1218" s="353"/>
      <c r="R1218" s="353"/>
      <c r="S1218" s="353"/>
      <c r="T1218" s="353"/>
      <c r="U1218" s="353"/>
      <c r="V1218" s="353"/>
      <c r="W1218" s="353"/>
      <c r="X1218" s="353"/>
      <c r="Y1218" s="353"/>
      <c r="Z1218" s="353"/>
      <c r="AA1218" s="353"/>
      <c r="AB1218" s="353"/>
      <c r="AC1218" s="353"/>
      <c r="AD1218" s="353"/>
      <c r="AE1218" s="353"/>
      <c r="AF1218" s="353"/>
      <c r="AG1218" s="353"/>
      <c r="AH1218" s="353"/>
      <c r="AI1218" s="353"/>
      <c r="AJ1218" s="353"/>
      <c r="AK1218" s="353"/>
      <c r="AL1218" s="353"/>
    </row>
    <row r="1219" spans="1:38" s="153" customFormat="1" ht="12.5" x14ac:dyDescent="0.25">
      <c r="A1219" s="355"/>
      <c r="L1219" s="353"/>
      <c r="M1219" s="353"/>
      <c r="N1219" s="353"/>
      <c r="O1219" s="353"/>
      <c r="P1219" s="353"/>
      <c r="Q1219" s="353"/>
      <c r="R1219" s="353"/>
      <c r="S1219" s="353"/>
      <c r="T1219" s="353"/>
      <c r="U1219" s="353"/>
      <c r="V1219" s="353"/>
      <c r="W1219" s="353"/>
      <c r="X1219" s="353"/>
      <c r="Y1219" s="353"/>
      <c r="Z1219" s="353"/>
      <c r="AA1219" s="353"/>
      <c r="AB1219" s="353"/>
      <c r="AC1219" s="353"/>
      <c r="AD1219" s="353"/>
      <c r="AE1219" s="353"/>
      <c r="AF1219" s="353"/>
      <c r="AG1219" s="353"/>
      <c r="AH1219" s="353"/>
      <c r="AI1219" s="353"/>
      <c r="AJ1219" s="353"/>
      <c r="AK1219" s="353"/>
      <c r="AL1219" s="353"/>
    </row>
    <row r="1220" spans="1:38" s="153" customFormat="1" ht="12.5" x14ac:dyDescent="0.25">
      <c r="A1220" s="355"/>
      <c r="L1220" s="353"/>
      <c r="M1220" s="353"/>
      <c r="N1220" s="353"/>
      <c r="O1220" s="353"/>
      <c r="P1220" s="353"/>
      <c r="Q1220" s="353"/>
      <c r="R1220" s="353"/>
      <c r="S1220" s="353"/>
      <c r="T1220" s="353"/>
      <c r="U1220" s="353"/>
      <c r="V1220" s="353"/>
      <c r="W1220" s="353"/>
      <c r="X1220" s="353"/>
      <c r="Y1220" s="353"/>
      <c r="Z1220" s="353"/>
      <c r="AA1220" s="353"/>
      <c r="AB1220" s="353"/>
      <c r="AC1220" s="353"/>
      <c r="AD1220" s="353"/>
      <c r="AE1220" s="353"/>
      <c r="AF1220" s="353"/>
      <c r="AG1220" s="353"/>
      <c r="AH1220" s="353"/>
      <c r="AI1220" s="353"/>
      <c r="AJ1220" s="353"/>
      <c r="AK1220" s="353"/>
      <c r="AL1220" s="353"/>
    </row>
    <row r="1221" spans="1:38" s="153" customFormat="1" ht="12.5" x14ac:dyDescent="0.25">
      <c r="A1221" s="355"/>
      <c r="L1221" s="353"/>
      <c r="M1221" s="353"/>
      <c r="N1221" s="353"/>
      <c r="O1221" s="353"/>
      <c r="P1221" s="353"/>
      <c r="Q1221" s="353"/>
      <c r="R1221" s="353"/>
      <c r="S1221" s="353"/>
      <c r="T1221" s="353"/>
      <c r="U1221" s="353"/>
      <c r="V1221" s="353"/>
      <c r="W1221" s="353"/>
      <c r="X1221" s="353"/>
      <c r="Y1221" s="353"/>
      <c r="Z1221" s="353"/>
      <c r="AA1221" s="353"/>
      <c r="AB1221" s="353"/>
      <c r="AC1221" s="353"/>
      <c r="AD1221" s="353"/>
      <c r="AE1221" s="353"/>
      <c r="AF1221" s="353"/>
      <c r="AG1221" s="353"/>
      <c r="AH1221" s="353"/>
      <c r="AI1221" s="353"/>
      <c r="AJ1221" s="353"/>
      <c r="AK1221" s="353"/>
      <c r="AL1221" s="353"/>
    </row>
    <row r="1222" spans="1:38" s="153" customFormat="1" ht="12.5" x14ac:dyDescent="0.25">
      <c r="A1222" s="355"/>
      <c r="L1222" s="353"/>
      <c r="M1222" s="353"/>
      <c r="N1222" s="353"/>
      <c r="O1222" s="353"/>
      <c r="P1222" s="353"/>
      <c r="Q1222" s="353"/>
      <c r="R1222" s="353"/>
      <c r="S1222" s="353"/>
      <c r="T1222" s="353"/>
      <c r="U1222" s="353"/>
      <c r="V1222" s="353"/>
      <c r="W1222" s="353"/>
      <c r="X1222" s="353"/>
      <c r="Y1222" s="353"/>
      <c r="Z1222" s="353"/>
      <c r="AA1222" s="353"/>
      <c r="AB1222" s="353"/>
      <c r="AC1222" s="353"/>
      <c r="AD1222" s="353"/>
      <c r="AE1222" s="353"/>
      <c r="AF1222" s="353"/>
      <c r="AG1222" s="353"/>
      <c r="AH1222" s="353"/>
      <c r="AI1222" s="353"/>
      <c r="AJ1222" s="353"/>
      <c r="AK1222" s="353"/>
      <c r="AL1222" s="353"/>
    </row>
    <row r="1223" spans="1:38" s="153" customFormat="1" ht="12.5" x14ac:dyDescent="0.25">
      <c r="A1223" s="355"/>
      <c r="L1223" s="353"/>
      <c r="M1223" s="353"/>
      <c r="N1223" s="353"/>
      <c r="O1223" s="353"/>
      <c r="P1223" s="353"/>
      <c r="Q1223" s="353"/>
      <c r="R1223" s="353"/>
      <c r="S1223" s="353"/>
      <c r="T1223" s="353"/>
      <c r="U1223" s="353"/>
      <c r="V1223" s="353"/>
      <c r="W1223" s="353"/>
      <c r="X1223" s="353"/>
      <c r="Y1223" s="353"/>
      <c r="Z1223" s="353"/>
      <c r="AA1223" s="353"/>
      <c r="AB1223" s="353"/>
      <c r="AC1223" s="353"/>
      <c r="AD1223" s="353"/>
      <c r="AE1223" s="353"/>
      <c r="AF1223" s="353"/>
      <c r="AG1223" s="353"/>
      <c r="AH1223" s="353"/>
      <c r="AI1223" s="353"/>
      <c r="AJ1223" s="353"/>
      <c r="AK1223" s="353"/>
      <c r="AL1223" s="353"/>
    </row>
    <row r="1224" spans="1:38" s="153" customFormat="1" ht="12.5" x14ac:dyDescent="0.25">
      <c r="A1224" s="355"/>
      <c r="L1224" s="353"/>
      <c r="M1224" s="353"/>
      <c r="N1224" s="353"/>
      <c r="O1224" s="353"/>
      <c r="P1224" s="353"/>
      <c r="Q1224" s="353"/>
      <c r="R1224" s="353"/>
      <c r="S1224" s="353"/>
      <c r="T1224" s="353"/>
      <c r="U1224" s="353"/>
      <c r="V1224" s="353"/>
      <c r="W1224" s="353"/>
      <c r="X1224" s="353"/>
      <c r="Y1224" s="353"/>
      <c r="Z1224" s="353"/>
      <c r="AA1224" s="353"/>
      <c r="AB1224" s="353"/>
      <c r="AC1224" s="353"/>
      <c r="AD1224" s="353"/>
      <c r="AE1224" s="353"/>
      <c r="AF1224" s="353"/>
      <c r="AG1224" s="353"/>
      <c r="AH1224" s="353"/>
      <c r="AI1224" s="353"/>
      <c r="AJ1224" s="353"/>
      <c r="AK1224" s="353"/>
      <c r="AL1224" s="353"/>
    </row>
    <row r="1225" spans="1:38" s="153" customFormat="1" ht="12.5" x14ac:dyDescent="0.25">
      <c r="A1225" s="355"/>
      <c r="L1225" s="353"/>
      <c r="M1225" s="353"/>
      <c r="N1225" s="353"/>
      <c r="O1225" s="353"/>
      <c r="P1225" s="353"/>
      <c r="Q1225" s="353"/>
      <c r="R1225" s="353"/>
      <c r="S1225" s="353"/>
      <c r="T1225" s="353"/>
      <c r="U1225" s="353"/>
      <c r="V1225" s="353"/>
      <c r="W1225" s="353"/>
      <c r="X1225" s="353"/>
      <c r="Y1225" s="353"/>
      <c r="Z1225" s="353"/>
      <c r="AA1225" s="353"/>
      <c r="AB1225" s="353"/>
      <c r="AC1225" s="353"/>
      <c r="AD1225" s="353"/>
      <c r="AE1225" s="353"/>
      <c r="AF1225" s="353"/>
      <c r="AG1225" s="353"/>
      <c r="AH1225" s="353"/>
      <c r="AI1225" s="353"/>
      <c r="AJ1225" s="353"/>
      <c r="AK1225" s="353"/>
      <c r="AL1225" s="353"/>
    </row>
    <row r="1226" spans="1:38" s="153" customFormat="1" ht="12.5" x14ac:dyDescent="0.25">
      <c r="A1226" s="355"/>
      <c r="L1226" s="353"/>
      <c r="M1226" s="353"/>
      <c r="N1226" s="353"/>
      <c r="O1226" s="353"/>
      <c r="P1226" s="353"/>
      <c r="Q1226" s="353"/>
      <c r="R1226" s="353"/>
      <c r="S1226" s="353"/>
      <c r="T1226" s="353"/>
      <c r="U1226" s="353"/>
      <c r="V1226" s="353"/>
      <c r="W1226" s="353"/>
      <c r="X1226" s="353"/>
      <c r="Y1226" s="353"/>
      <c r="Z1226" s="353"/>
      <c r="AA1226" s="353"/>
      <c r="AB1226" s="353"/>
      <c r="AC1226" s="353"/>
      <c r="AD1226" s="353"/>
      <c r="AE1226" s="353"/>
      <c r="AF1226" s="353"/>
      <c r="AG1226" s="353"/>
      <c r="AH1226" s="353"/>
      <c r="AI1226" s="353"/>
      <c r="AJ1226" s="353"/>
      <c r="AK1226" s="353"/>
      <c r="AL1226" s="353"/>
    </row>
    <row r="1227" spans="1:38" s="153" customFormat="1" ht="12.5" x14ac:dyDescent="0.25">
      <c r="A1227" s="355"/>
      <c r="L1227" s="353"/>
      <c r="M1227" s="353"/>
      <c r="N1227" s="353"/>
      <c r="O1227" s="353"/>
      <c r="P1227" s="353"/>
      <c r="Q1227" s="353"/>
      <c r="R1227" s="353"/>
      <c r="S1227" s="353"/>
      <c r="T1227" s="353"/>
      <c r="U1227" s="353"/>
      <c r="V1227" s="353"/>
      <c r="W1227" s="353"/>
      <c r="X1227" s="353"/>
      <c r="Y1227" s="353"/>
      <c r="Z1227" s="353"/>
      <c r="AA1227" s="353"/>
      <c r="AB1227" s="353"/>
      <c r="AC1227" s="353"/>
      <c r="AD1227" s="353"/>
      <c r="AE1227" s="353"/>
      <c r="AF1227" s="353"/>
      <c r="AG1227" s="353"/>
      <c r="AH1227" s="353"/>
      <c r="AI1227" s="353"/>
      <c r="AJ1227" s="353"/>
      <c r="AK1227" s="353"/>
      <c r="AL1227" s="353"/>
    </row>
    <row r="1228" spans="1:38" s="153" customFormat="1" ht="12.5" x14ac:dyDescent="0.25">
      <c r="A1228" s="355"/>
      <c r="L1228" s="353"/>
      <c r="M1228" s="353"/>
      <c r="N1228" s="353"/>
      <c r="O1228" s="353"/>
      <c r="P1228" s="353"/>
      <c r="Q1228" s="353"/>
      <c r="R1228" s="353"/>
      <c r="S1228" s="353"/>
      <c r="T1228" s="353"/>
      <c r="U1228" s="353"/>
      <c r="V1228" s="353"/>
      <c r="W1228" s="353"/>
      <c r="X1228" s="353"/>
      <c r="Y1228" s="353"/>
      <c r="Z1228" s="353"/>
      <c r="AA1228" s="353"/>
      <c r="AB1228" s="353"/>
      <c r="AC1228" s="353"/>
      <c r="AD1228" s="353"/>
      <c r="AE1228" s="353"/>
      <c r="AF1228" s="353"/>
      <c r="AG1228" s="353"/>
      <c r="AH1228" s="353"/>
      <c r="AI1228" s="353"/>
      <c r="AJ1228" s="353"/>
      <c r="AK1228" s="353"/>
      <c r="AL1228" s="353"/>
    </row>
    <row r="1229" spans="1:38" s="153" customFormat="1" ht="12.5" x14ac:dyDescent="0.25">
      <c r="A1229" s="355"/>
      <c r="L1229" s="353"/>
      <c r="M1229" s="353"/>
      <c r="N1229" s="353"/>
      <c r="O1229" s="353"/>
      <c r="P1229" s="353"/>
      <c r="Q1229" s="353"/>
      <c r="R1229" s="353"/>
      <c r="S1229" s="353"/>
      <c r="T1229" s="353"/>
      <c r="U1229" s="353"/>
      <c r="V1229" s="353"/>
      <c r="W1229" s="353"/>
      <c r="X1229" s="353"/>
      <c r="Y1229" s="353"/>
      <c r="Z1229" s="353"/>
      <c r="AA1229" s="353"/>
      <c r="AB1229" s="353"/>
      <c r="AC1229" s="353"/>
      <c r="AD1229" s="353"/>
      <c r="AE1229" s="353"/>
      <c r="AF1229" s="353"/>
      <c r="AG1229" s="353"/>
      <c r="AH1229" s="353"/>
      <c r="AI1229" s="353"/>
      <c r="AJ1229" s="353"/>
      <c r="AK1229" s="353"/>
      <c r="AL1229" s="353"/>
    </row>
    <row r="1230" spans="1:38" s="153" customFormat="1" ht="12.5" x14ac:dyDescent="0.25">
      <c r="A1230" s="355"/>
      <c r="L1230" s="353"/>
      <c r="M1230" s="353"/>
      <c r="N1230" s="353"/>
      <c r="O1230" s="353"/>
      <c r="P1230" s="353"/>
      <c r="Q1230" s="353"/>
      <c r="R1230" s="353"/>
      <c r="S1230" s="353"/>
      <c r="T1230" s="353"/>
      <c r="U1230" s="353"/>
      <c r="V1230" s="353"/>
      <c r="W1230" s="353"/>
      <c r="X1230" s="353"/>
      <c r="Y1230" s="353"/>
      <c r="Z1230" s="353"/>
      <c r="AA1230" s="353"/>
      <c r="AB1230" s="353"/>
      <c r="AC1230" s="353"/>
      <c r="AD1230" s="353"/>
      <c r="AE1230" s="353"/>
      <c r="AF1230" s="353"/>
      <c r="AG1230" s="353"/>
      <c r="AH1230" s="353"/>
      <c r="AI1230" s="353"/>
      <c r="AJ1230" s="353"/>
      <c r="AK1230" s="353"/>
      <c r="AL1230" s="353"/>
    </row>
    <row r="1231" spans="1:38" s="153" customFormat="1" ht="12.5" x14ac:dyDescent="0.25">
      <c r="A1231" s="355"/>
      <c r="L1231" s="353"/>
      <c r="M1231" s="353"/>
      <c r="N1231" s="353"/>
      <c r="O1231" s="353"/>
      <c r="P1231" s="353"/>
      <c r="Q1231" s="353"/>
      <c r="R1231" s="353"/>
      <c r="S1231" s="353"/>
      <c r="T1231" s="353"/>
      <c r="U1231" s="353"/>
      <c r="V1231" s="353"/>
      <c r="W1231" s="353"/>
      <c r="X1231" s="353"/>
      <c r="Y1231" s="353"/>
      <c r="Z1231" s="353"/>
      <c r="AA1231" s="353"/>
      <c r="AB1231" s="353"/>
      <c r="AC1231" s="353"/>
      <c r="AD1231" s="353"/>
      <c r="AE1231" s="353"/>
      <c r="AF1231" s="353"/>
      <c r="AG1231" s="353"/>
      <c r="AH1231" s="353"/>
      <c r="AI1231" s="353"/>
      <c r="AJ1231" s="353"/>
      <c r="AK1231" s="353"/>
      <c r="AL1231" s="353"/>
    </row>
    <row r="1232" spans="1:38" s="153" customFormat="1" ht="12.5" x14ac:dyDescent="0.25">
      <c r="A1232" s="355"/>
      <c r="L1232" s="353"/>
      <c r="M1232" s="353"/>
      <c r="N1232" s="353"/>
      <c r="O1232" s="353"/>
      <c r="P1232" s="353"/>
      <c r="Q1232" s="353"/>
      <c r="R1232" s="353"/>
      <c r="S1232" s="353"/>
      <c r="T1232" s="353"/>
      <c r="U1232" s="353"/>
      <c r="V1232" s="353"/>
      <c r="W1232" s="353"/>
      <c r="X1232" s="353"/>
      <c r="Y1232" s="353"/>
      <c r="Z1232" s="353"/>
      <c r="AA1232" s="353"/>
      <c r="AB1232" s="353"/>
      <c r="AC1232" s="353"/>
      <c r="AD1232" s="353"/>
      <c r="AE1232" s="353"/>
      <c r="AF1232" s="353"/>
      <c r="AG1232" s="353"/>
      <c r="AH1232" s="353"/>
      <c r="AI1232" s="353"/>
      <c r="AJ1232" s="353"/>
      <c r="AK1232" s="353"/>
      <c r="AL1232" s="353"/>
    </row>
    <row r="1233" spans="1:38" s="153" customFormat="1" ht="12.5" x14ac:dyDescent="0.25">
      <c r="A1233" s="355"/>
      <c r="L1233" s="353"/>
      <c r="M1233" s="353"/>
      <c r="N1233" s="353"/>
      <c r="O1233" s="353"/>
      <c r="P1233" s="353"/>
      <c r="Q1233" s="353"/>
      <c r="R1233" s="353"/>
      <c r="S1233" s="353"/>
      <c r="T1233" s="353"/>
      <c r="U1233" s="353"/>
      <c r="V1233" s="353"/>
      <c r="W1233" s="353"/>
      <c r="X1233" s="353"/>
      <c r="Y1233" s="353"/>
      <c r="Z1233" s="353"/>
      <c r="AA1233" s="353"/>
      <c r="AB1233" s="353"/>
      <c r="AC1233" s="353"/>
      <c r="AD1233" s="353"/>
      <c r="AE1233" s="353"/>
      <c r="AF1233" s="353"/>
      <c r="AG1233" s="353"/>
      <c r="AH1233" s="353"/>
      <c r="AI1233" s="353"/>
      <c r="AJ1233" s="353"/>
      <c r="AK1233" s="353"/>
      <c r="AL1233" s="353"/>
    </row>
    <row r="1234" spans="1:38" s="153" customFormat="1" ht="12.5" x14ac:dyDescent="0.25">
      <c r="A1234" s="355"/>
      <c r="L1234" s="353"/>
      <c r="M1234" s="353"/>
      <c r="N1234" s="353"/>
      <c r="O1234" s="353"/>
      <c r="P1234" s="353"/>
      <c r="Q1234" s="353"/>
      <c r="R1234" s="353"/>
      <c r="S1234" s="353"/>
      <c r="T1234" s="353"/>
      <c r="U1234" s="353"/>
      <c r="V1234" s="353"/>
      <c r="W1234" s="353"/>
      <c r="X1234" s="353"/>
      <c r="Y1234" s="353"/>
      <c r="Z1234" s="353"/>
      <c r="AA1234" s="353"/>
      <c r="AB1234" s="353"/>
      <c r="AC1234" s="353"/>
      <c r="AD1234" s="353"/>
      <c r="AE1234" s="353"/>
      <c r="AF1234" s="353"/>
      <c r="AG1234" s="353"/>
      <c r="AH1234" s="353"/>
      <c r="AI1234" s="353"/>
      <c r="AJ1234" s="353"/>
      <c r="AK1234" s="353"/>
      <c r="AL1234" s="353"/>
    </row>
    <row r="1235" spans="1:38" s="153" customFormat="1" ht="12.5" x14ac:dyDescent="0.25">
      <c r="A1235" s="355"/>
      <c r="L1235" s="353"/>
      <c r="M1235" s="353"/>
      <c r="N1235" s="353"/>
      <c r="O1235" s="353"/>
      <c r="P1235" s="353"/>
      <c r="Q1235" s="353"/>
      <c r="R1235" s="353"/>
      <c r="S1235" s="353"/>
      <c r="T1235" s="353"/>
      <c r="U1235" s="353"/>
      <c r="V1235" s="353"/>
      <c r="W1235" s="353"/>
      <c r="X1235" s="353"/>
      <c r="Y1235" s="353"/>
      <c r="Z1235" s="353"/>
      <c r="AA1235" s="353"/>
      <c r="AB1235" s="353"/>
      <c r="AC1235" s="353"/>
      <c r="AD1235" s="353"/>
      <c r="AE1235" s="353"/>
      <c r="AF1235" s="353"/>
      <c r="AG1235" s="353"/>
      <c r="AH1235" s="353"/>
      <c r="AI1235" s="353"/>
      <c r="AJ1235" s="353"/>
      <c r="AK1235" s="353"/>
      <c r="AL1235" s="353"/>
    </row>
    <row r="1236" spans="1:38" s="153" customFormat="1" ht="12.5" x14ac:dyDescent="0.25">
      <c r="A1236" s="355"/>
      <c r="L1236" s="353"/>
      <c r="M1236" s="353"/>
      <c r="N1236" s="353"/>
      <c r="O1236" s="353"/>
      <c r="P1236" s="353"/>
      <c r="Q1236" s="353"/>
      <c r="R1236" s="353"/>
      <c r="S1236" s="353"/>
      <c r="T1236" s="353"/>
      <c r="U1236" s="353"/>
      <c r="V1236" s="353"/>
      <c r="W1236" s="353"/>
      <c r="X1236" s="353"/>
      <c r="Y1236" s="353"/>
      <c r="Z1236" s="353"/>
      <c r="AA1236" s="353"/>
      <c r="AB1236" s="353"/>
      <c r="AC1236" s="353"/>
      <c r="AD1236" s="353"/>
      <c r="AE1236" s="353"/>
      <c r="AF1236" s="353"/>
      <c r="AG1236" s="353"/>
      <c r="AH1236" s="353"/>
      <c r="AI1236" s="353"/>
      <c r="AJ1236" s="353"/>
      <c r="AK1236" s="353"/>
      <c r="AL1236" s="353"/>
    </row>
    <row r="1237" spans="1:38" s="153" customFormat="1" ht="12.5" x14ac:dyDescent="0.25">
      <c r="A1237" s="355"/>
      <c r="L1237" s="353"/>
      <c r="M1237" s="353"/>
      <c r="N1237" s="353"/>
      <c r="O1237" s="353"/>
      <c r="P1237" s="353"/>
      <c r="Q1237" s="353"/>
      <c r="R1237" s="353"/>
      <c r="S1237" s="353"/>
      <c r="T1237" s="353"/>
      <c r="U1237" s="353"/>
      <c r="V1237" s="353"/>
      <c r="W1237" s="353"/>
      <c r="X1237" s="353"/>
      <c r="Y1237" s="353"/>
      <c r="Z1237" s="353"/>
      <c r="AA1237" s="353"/>
      <c r="AB1237" s="353"/>
      <c r="AC1237" s="353"/>
      <c r="AD1237" s="353"/>
      <c r="AE1237" s="353"/>
      <c r="AF1237" s="353"/>
      <c r="AG1237" s="353"/>
      <c r="AH1237" s="353"/>
      <c r="AI1237" s="353"/>
      <c r="AJ1237" s="353"/>
      <c r="AK1237" s="353"/>
      <c r="AL1237" s="353"/>
    </row>
    <row r="1238" spans="1:38" s="153" customFormat="1" ht="12.5" x14ac:dyDescent="0.25">
      <c r="A1238" s="355"/>
      <c r="L1238" s="353"/>
      <c r="M1238" s="353"/>
      <c r="N1238" s="353"/>
      <c r="O1238" s="353"/>
      <c r="P1238" s="353"/>
      <c r="Q1238" s="353"/>
      <c r="R1238" s="353"/>
      <c r="S1238" s="353"/>
      <c r="T1238" s="353"/>
      <c r="U1238" s="353"/>
      <c r="V1238" s="353"/>
      <c r="W1238" s="353"/>
      <c r="X1238" s="353"/>
      <c r="Y1238" s="353"/>
      <c r="Z1238" s="353"/>
      <c r="AA1238" s="353"/>
      <c r="AB1238" s="353"/>
      <c r="AC1238" s="353"/>
      <c r="AD1238" s="353"/>
      <c r="AE1238" s="353"/>
      <c r="AF1238" s="353"/>
      <c r="AG1238" s="353"/>
      <c r="AH1238" s="353"/>
      <c r="AI1238" s="353"/>
      <c r="AJ1238" s="353"/>
      <c r="AK1238" s="353"/>
      <c r="AL1238" s="353"/>
    </row>
    <row r="1239" spans="1:38" s="153" customFormat="1" ht="12.5" x14ac:dyDescent="0.25">
      <c r="A1239" s="355"/>
      <c r="L1239" s="353"/>
      <c r="M1239" s="353"/>
      <c r="N1239" s="353"/>
      <c r="O1239" s="353"/>
      <c r="P1239" s="353"/>
      <c r="Q1239" s="353"/>
      <c r="R1239" s="353"/>
      <c r="S1239" s="353"/>
      <c r="T1239" s="353"/>
      <c r="U1239" s="353"/>
      <c r="V1239" s="353"/>
      <c r="W1239" s="353"/>
      <c r="X1239" s="353"/>
      <c r="Y1239" s="353"/>
      <c r="Z1239" s="353"/>
      <c r="AA1239" s="353"/>
      <c r="AB1239" s="353"/>
      <c r="AC1239" s="353"/>
      <c r="AD1239" s="353"/>
      <c r="AE1239" s="353"/>
      <c r="AF1239" s="353"/>
      <c r="AG1239" s="353"/>
      <c r="AH1239" s="353"/>
      <c r="AI1239" s="353"/>
      <c r="AJ1239" s="353"/>
      <c r="AK1239" s="353"/>
      <c r="AL1239" s="353"/>
    </row>
    <row r="1240" spans="1:38" s="153" customFormat="1" ht="12.5" x14ac:dyDescent="0.25">
      <c r="A1240" s="355"/>
      <c r="L1240" s="353"/>
      <c r="M1240" s="353"/>
      <c r="N1240" s="353"/>
      <c r="O1240" s="353"/>
      <c r="P1240" s="353"/>
      <c r="Q1240" s="353"/>
      <c r="R1240" s="353"/>
      <c r="S1240" s="353"/>
      <c r="T1240" s="353"/>
      <c r="U1240" s="353"/>
      <c r="V1240" s="353"/>
      <c r="W1240" s="353"/>
      <c r="X1240" s="353"/>
      <c r="Y1240" s="353"/>
      <c r="Z1240" s="353"/>
      <c r="AA1240" s="353"/>
      <c r="AB1240" s="353"/>
      <c r="AC1240" s="353"/>
      <c r="AD1240" s="353"/>
      <c r="AE1240" s="353"/>
      <c r="AF1240" s="353"/>
      <c r="AG1240" s="353"/>
      <c r="AH1240" s="353"/>
      <c r="AI1240" s="353"/>
      <c r="AJ1240" s="353"/>
      <c r="AK1240" s="353"/>
      <c r="AL1240" s="353"/>
    </row>
    <row r="1241" spans="1:38" s="153" customFormat="1" ht="12.5" x14ac:dyDescent="0.25">
      <c r="A1241" s="355"/>
      <c r="L1241" s="353"/>
      <c r="M1241" s="353"/>
      <c r="N1241" s="353"/>
      <c r="O1241" s="353"/>
      <c r="P1241" s="353"/>
      <c r="Q1241" s="353"/>
      <c r="R1241" s="353"/>
      <c r="S1241" s="353"/>
      <c r="T1241" s="353"/>
      <c r="U1241" s="353"/>
      <c r="V1241" s="353"/>
      <c r="W1241" s="353"/>
      <c r="X1241" s="353"/>
      <c r="Y1241" s="353"/>
      <c r="Z1241" s="353"/>
      <c r="AA1241" s="353"/>
      <c r="AB1241" s="353"/>
      <c r="AC1241" s="353"/>
      <c r="AD1241" s="353"/>
      <c r="AE1241" s="353"/>
      <c r="AF1241" s="353"/>
      <c r="AG1241" s="353"/>
      <c r="AH1241" s="353"/>
      <c r="AI1241" s="353"/>
      <c r="AJ1241" s="353"/>
      <c r="AK1241" s="353"/>
      <c r="AL1241" s="353"/>
    </row>
    <row r="1242" spans="1:38" s="153" customFormat="1" ht="12.5" x14ac:dyDescent="0.25">
      <c r="A1242" s="355"/>
      <c r="L1242" s="353"/>
      <c r="M1242" s="353"/>
      <c r="N1242" s="353"/>
      <c r="O1242" s="353"/>
      <c r="P1242" s="353"/>
      <c r="Q1242" s="353"/>
      <c r="R1242" s="353"/>
      <c r="S1242" s="353"/>
      <c r="T1242" s="353"/>
      <c r="U1242" s="353"/>
      <c r="V1242" s="353"/>
      <c r="W1242" s="353"/>
      <c r="X1242" s="353"/>
      <c r="Y1242" s="353"/>
      <c r="Z1242" s="353"/>
      <c r="AA1242" s="353"/>
      <c r="AB1242" s="353"/>
      <c r="AC1242" s="353"/>
      <c r="AD1242" s="353"/>
      <c r="AE1242" s="353"/>
      <c r="AF1242" s="353"/>
      <c r="AG1242" s="353"/>
      <c r="AH1242" s="353"/>
      <c r="AI1242" s="353"/>
      <c r="AJ1242" s="353"/>
      <c r="AK1242" s="353"/>
      <c r="AL1242" s="353"/>
    </row>
    <row r="1243" spans="1:38" s="153" customFormat="1" ht="12.5" x14ac:dyDescent="0.25">
      <c r="A1243" s="355"/>
      <c r="L1243" s="353"/>
      <c r="M1243" s="353"/>
      <c r="N1243" s="353"/>
      <c r="O1243" s="353"/>
      <c r="P1243" s="353"/>
      <c r="Q1243" s="353"/>
      <c r="R1243" s="353"/>
      <c r="S1243" s="353"/>
      <c r="T1243" s="353"/>
      <c r="U1243" s="353"/>
      <c r="V1243" s="353"/>
      <c r="W1243" s="353"/>
      <c r="X1243" s="353"/>
      <c r="Y1243" s="353"/>
      <c r="Z1243" s="353"/>
      <c r="AA1243" s="353"/>
      <c r="AB1243" s="353"/>
      <c r="AC1243" s="353"/>
      <c r="AD1243" s="353"/>
      <c r="AE1243" s="353"/>
      <c r="AF1243" s="353"/>
      <c r="AG1243" s="353"/>
      <c r="AH1243" s="353"/>
      <c r="AI1243" s="353"/>
      <c r="AJ1243" s="353"/>
      <c r="AK1243" s="353"/>
      <c r="AL1243" s="353"/>
    </row>
    <row r="1244" spans="1:38" s="153" customFormat="1" ht="12.5" x14ac:dyDescent="0.25">
      <c r="A1244" s="355"/>
      <c r="L1244" s="353"/>
      <c r="M1244" s="353"/>
      <c r="N1244" s="353"/>
      <c r="O1244" s="353"/>
      <c r="P1244" s="353"/>
      <c r="Q1244" s="353"/>
      <c r="R1244" s="353"/>
      <c r="S1244" s="353"/>
      <c r="T1244" s="353"/>
      <c r="U1244" s="353"/>
      <c r="V1244" s="353"/>
      <c r="W1244" s="353"/>
      <c r="X1244" s="353"/>
      <c r="Y1244" s="353"/>
      <c r="Z1244" s="353"/>
      <c r="AA1244" s="353"/>
      <c r="AB1244" s="353"/>
      <c r="AC1244" s="353"/>
      <c r="AD1244" s="353"/>
      <c r="AE1244" s="353"/>
      <c r="AF1244" s="353"/>
      <c r="AG1244" s="353"/>
      <c r="AH1244" s="353"/>
      <c r="AI1244" s="353"/>
      <c r="AJ1244" s="353"/>
      <c r="AK1244" s="353"/>
      <c r="AL1244" s="353"/>
    </row>
    <row r="1245" spans="1:38" s="153" customFormat="1" ht="12.5" x14ac:dyDescent="0.25">
      <c r="A1245" s="355"/>
      <c r="L1245" s="353"/>
      <c r="M1245" s="353"/>
      <c r="N1245" s="353"/>
      <c r="O1245" s="353"/>
      <c r="P1245" s="353"/>
      <c r="Q1245" s="353"/>
      <c r="R1245" s="353"/>
      <c r="S1245" s="353"/>
      <c r="T1245" s="353"/>
      <c r="U1245" s="353"/>
      <c r="V1245" s="353"/>
      <c r="W1245" s="353"/>
      <c r="X1245" s="353"/>
      <c r="Y1245" s="353"/>
      <c r="Z1245" s="353"/>
      <c r="AA1245" s="353"/>
      <c r="AB1245" s="353"/>
      <c r="AC1245" s="353"/>
      <c r="AD1245" s="353"/>
      <c r="AE1245" s="353"/>
      <c r="AF1245" s="353"/>
      <c r="AG1245" s="353"/>
      <c r="AH1245" s="353"/>
      <c r="AI1245" s="353"/>
      <c r="AJ1245" s="353"/>
      <c r="AK1245" s="353"/>
      <c r="AL1245" s="353"/>
    </row>
    <row r="1246" spans="1:38" s="153" customFormat="1" ht="12.5" x14ac:dyDescent="0.25">
      <c r="A1246" s="355"/>
      <c r="L1246" s="353"/>
      <c r="M1246" s="353"/>
      <c r="N1246" s="353"/>
      <c r="O1246" s="353"/>
      <c r="P1246" s="353"/>
      <c r="Q1246" s="353"/>
      <c r="R1246" s="353"/>
      <c r="S1246" s="353"/>
      <c r="T1246" s="353"/>
      <c r="U1246" s="353"/>
      <c r="V1246" s="353"/>
      <c r="W1246" s="353"/>
      <c r="X1246" s="353"/>
      <c r="Y1246" s="353"/>
      <c r="Z1246" s="353"/>
      <c r="AA1246" s="353"/>
      <c r="AB1246" s="353"/>
      <c r="AC1246" s="353"/>
      <c r="AD1246" s="353"/>
      <c r="AE1246" s="353"/>
      <c r="AF1246" s="353"/>
      <c r="AG1246" s="353"/>
      <c r="AH1246" s="353"/>
      <c r="AI1246" s="353"/>
      <c r="AJ1246" s="353"/>
      <c r="AK1246" s="353"/>
      <c r="AL1246" s="353"/>
    </row>
    <row r="1247" spans="1:38" s="153" customFormat="1" ht="12.5" x14ac:dyDescent="0.25">
      <c r="A1247" s="355"/>
      <c r="L1247" s="353"/>
      <c r="M1247" s="353"/>
      <c r="N1247" s="353"/>
      <c r="O1247" s="353"/>
      <c r="P1247" s="353"/>
      <c r="Q1247" s="353"/>
      <c r="R1247" s="353"/>
      <c r="S1247" s="353"/>
      <c r="T1247" s="353"/>
      <c r="U1247" s="353"/>
      <c r="V1247" s="353"/>
      <c r="W1247" s="353"/>
      <c r="X1247" s="353"/>
      <c r="Y1247" s="353"/>
      <c r="Z1247" s="353"/>
      <c r="AA1247" s="353"/>
      <c r="AB1247" s="353"/>
      <c r="AC1247" s="353"/>
      <c r="AD1247" s="353"/>
      <c r="AE1247" s="353"/>
      <c r="AF1247" s="353"/>
      <c r="AG1247" s="353"/>
      <c r="AH1247" s="353"/>
      <c r="AI1247" s="353"/>
      <c r="AJ1247" s="353"/>
      <c r="AK1247" s="353"/>
      <c r="AL1247" s="353"/>
    </row>
    <row r="1248" spans="1:38" s="153" customFormat="1" ht="12.5" x14ac:dyDescent="0.25">
      <c r="A1248" s="355"/>
      <c r="L1248" s="353"/>
      <c r="M1248" s="353"/>
      <c r="N1248" s="353"/>
      <c r="O1248" s="353"/>
      <c r="P1248" s="353"/>
      <c r="Q1248" s="353"/>
      <c r="R1248" s="353"/>
      <c r="S1248" s="353"/>
      <c r="T1248" s="353"/>
      <c r="U1248" s="353"/>
      <c r="V1248" s="353"/>
      <c r="W1248" s="353"/>
      <c r="X1248" s="353"/>
      <c r="Y1248" s="353"/>
      <c r="Z1248" s="353"/>
      <c r="AA1248" s="353"/>
      <c r="AB1248" s="353"/>
      <c r="AC1248" s="353"/>
      <c r="AD1248" s="353"/>
      <c r="AE1248" s="353"/>
      <c r="AF1248" s="353"/>
      <c r="AG1248" s="353"/>
      <c r="AH1248" s="353"/>
      <c r="AI1248" s="353"/>
      <c r="AJ1248" s="353"/>
      <c r="AK1248" s="353"/>
      <c r="AL1248" s="353"/>
    </row>
    <row r="1249" spans="1:38" s="153" customFormat="1" ht="12.5" x14ac:dyDescent="0.25">
      <c r="A1249" s="355"/>
      <c r="L1249" s="353"/>
      <c r="M1249" s="353"/>
      <c r="N1249" s="353"/>
      <c r="O1249" s="353"/>
      <c r="P1249" s="353"/>
      <c r="Q1249" s="353"/>
      <c r="R1249" s="353"/>
      <c r="S1249" s="353"/>
      <c r="T1249" s="353"/>
      <c r="U1249" s="353"/>
      <c r="V1249" s="353"/>
      <c r="W1249" s="353"/>
      <c r="X1249" s="353"/>
      <c r="Y1249" s="353"/>
      <c r="Z1249" s="353"/>
      <c r="AA1249" s="353"/>
      <c r="AB1249" s="353"/>
      <c r="AC1249" s="353"/>
      <c r="AD1249" s="353"/>
      <c r="AE1249" s="353"/>
      <c r="AF1249" s="353"/>
      <c r="AG1249" s="353"/>
      <c r="AH1249" s="353"/>
      <c r="AI1249" s="353"/>
      <c r="AJ1249" s="353"/>
      <c r="AK1249" s="353"/>
      <c r="AL1249" s="353"/>
    </row>
    <row r="1250" spans="1:38" s="153" customFormat="1" ht="12.5" x14ac:dyDescent="0.25">
      <c r="A1250" s="355"/>
      <c r="L1250" s="353"/>
      <c r="M1250" s="353"/>
      <c r="N1250" s="353"/>
      <c r="O1250" s="353"/>
      <c r="P1250" s="353"/>
      <c r="Q1250" s="353"/>
      <c r="R1250" s="353"/>
      <c r="S1250" s="353"/>
      <c r="T1250" s="353"/>
      <c r="U1250" s="353"/>
      <c r="V1250" s="353"/>
      <c r="W1250" s="353"/>
      <c r="X1250" s="353"/>
      <c r="Y1250" s="353"/>
      <c r="Z1250" s="353"/>
      <c r="AA1250" s="353"/>
      <c r="AB1250" s="353"/>
      <c r="AC1250" s="353"/>
      <c r="AD1250" s="353"/>
      <c r="AE1250" s="353"/>
      <c r="AF1250" s="353"/>
      <c r="AG1250" s="353"/>
      <c r="AH1250" s="353"/>
      <c r="AI1250" s="353"/>
      <c r="AJ1250" s="353"/>
      <c r="AK1250" s="353"/>
      <c r="AL1250" s="353"/>
    </row>
    <row r="1251" spans="1:38" s="153" customFormat="1" ht="12.5" x14ac:dyDescent="0.25">
      <c r="A1251" s="355"/>
      <c r="L1251" s="353"/>
      <c r="M1251" s="353"/>
      <c r="N1251" s="353"/>
      <c r="O1251" s="353"/>
      <c r="P1251" s="353"/>
      <c r="Q1251" s="353"/>
      <c r="R1251" s="353"/>
      <c r="S1251" s="353"/>
      <c r="T1251" s="353"/>
      <c r="U1251" s="353"/>
      <c r="V1251" s="353"/>
      <c r="W1251" s="353"/>
      <c r="X1251" s="353"/>
      <c r="Y1251" s="353"/>
      <c r="Z1251" s="353"/>
      <c r="AA1251" s="353"/>
      <c r="AB1251" s="353"/>
      <c r="AC1251" s="353"/>
      <c r="AD1251" s="353"/>
      <c r="AE1251" s="353"/>
      <c r="AF1251" s="353"/>
      <c r="AG1251" s="353"/>
      <c r="AH1251" s="353"/>
      <c r="AI1251" s="353"/>
      <c r="AJ1251" s="353"/>
      <c r="AK1251" s="353"/>
      <c r="AL1251" s="353"/>
    </row>
    <row r="1252" spans="1:38" s="153" customFormat="1" ht="12.5" x14ac:dyDescent="0.25">
      <c r="A1252" s="355"/>
      <c r="L1252" s="353"/>
      <c r="M1252" s="353"/>
      <c r="N1252" s="353"/>
      <c r="O1252" s="353"/>
      <c r="P1252" s="353"/>
      <c r="Q1252" s="353"/>
      <c r="R1252" s="353"/>
      <c r="S1252" s="353"/>
      <c r="T1252" s="353"/>
      <c r="U1252" s="353"/>
      <c r="V1252" s="353"/>
      <c r="W1252" s="353"/>
      <c r="X1252" s="353"/>
      <c r="Y1252" s="353"/>
      <c r="Z1252" s="353"/>
      <c r="AA1252" s="353"/>
      <c r="AB1252" s="353"/>
      <c r="AC1252" s="353"/>
      <c r="AD1252" s="353"/>
      <c r="AE1252" s="353"/>
      <c r="AF1252" s="353"/>
      <c r="AG1252" s="353"/>
      <c r="AH1252" s="353"/>
      <c r="AI1252" s="353"/>
      <c r="AJ1252" s="353"/>
      <c r="AK1252" s="353"/>
      <c r="AL1252" s="353"/>
    </row>
    <row r="1253" spans="1:38" s="153" customFormat="1" ht="12.5" x14ac:dyDescent="0.25">
      <c r="A1253" s="355"/>
      <c r="L1253" s="353"/>
      <c r="M1253" s="353"/>
      <c r="N1253" s="353"/>
      <c r="O1253" s="353"/>
      <c r="P1253" s="353"/>
      <c r="Q1253" s="353"/>
      <c r="R1253" s="353"/>
      <c r="S1253" s="353"/>
      <c r="T1253" s="353"/>
      <c r="U1253" s="353"/>
      <c r="V1253" s="353"/>
      <c r="W1253" s="353"/>
      <c r="X1253" s="353"/>
      <c r="Y1253" s="353"/>
      <c r="Z1253" s="353"/>
      <c r="AA1253" s="353"/>
      <c r="AB1253" s="353"/>
      <c r="AC1253" s="353"/>
      <c r="AD1253" s="353"/>
      <c r="AE1253" s="353"/>
      <c r="AF1253" s="353"/>
      <c r="AG1253" s="353"/>
      <c r="AH1253" s="353"/>
      <c r="AI1253" s="353"/>
      <c r="AJ1253" s="353"/>
      <c r="AK1253" s="353"/>
      <c r="AL1253" s="353"/>
    </row>
    <row r="1254" spans="1:38" s="153" customFormat="1" ht="12.5" x14ac:dyDescent="0.25">
      <c r="A1254" s="355"/>
      <c r="L1254" s="353"/>
      <c r="M1254" s="353"/>
      <c r="N1254" s="353"/>
      <c r="O1254" s="353"/>
      <c r="P1254" s="353"/>
      <c r="Q1254" s="353"/>
      <c r="R1254" s="353"/>
      <c r="S1254" s="353"/>
      <c r="T1254" s="353"/>
      <c r="U1254" s="353"/>
      <c r="V1254" s="353"/>
      <c r="W1254" s="353"/>
      <c r="X1254" s="353"/>
      <c r="Y1254" s="353"/>
      <c r="Z1254" s="353"/>
      <c r="AA1254" s="353"/>
      <c r="AB1254" s="353"/>
      <c r="AC1254" s="353"/>
      <c r="AD1254" s="353"/>
      <c r="AE1254" s="353"/>
      <c r="AF1254" s="353"/>
      <c r="AG1254" s="353"/>
      <c r="AH1254" s="353"/>
      <c r="AI1254" s="353"/>
      <c r="AJ1254" s="353"/>
      <c r="AK1254" s="353"/>
      <c r="AL1254" s="353"/>
    </row>
    <row r="1255" spans="1:38" s="153" customFormat="1" ht="12.5" x14ac:dyDescent="0.25">
      <c r="A1255" s="355"/>
      <c r="L1255" s="353"/>
      <c r="M1255" s="353"/>
      <c r="N1255" s="353"/>
      <c r="O1255" s="353"/>
      <c r="P1255" s="353"/>
      <c r="Q1255" s="353"/>
      <c r="R1255" s="353"/>
      <c r="S1255" s="353"/>
      <c r="T1255" s="353"/>
      <c r="U1255" s="353"/>
      <c r="V1255" s="353"/>
      <c r="W1255" s="353"/>
      <c r="X1255" s="353"/>
      <c r="Y1255" s="353"/>
      <c r="Z1255" s="353"/>
      <c r="AA1255" s="353"/>
      <c r="AB1255" s="353"/>
      <c r="AC1255" s="353"/>
      <c r="AD1255" s="353"/>
      <c r="AE1255" s="353"/>
      <c r="AF1255" s="353"/>
      <c r="AG1255" s="353"/>
      <c r="AH1255" s="353"/>
      <c r="AI1255" s="353"/>
      <c r="AJ1255" s="353"/>
      <c r="AK1255" s="353"/>
      <c r="AL1255" s="353"/>
    </row>
    <row r="1256" spans="1:38" s="153" customFormat="1" ht="12.5" x14ac:dyDescent="0.25">
      <c r="A1256" s="355"/>
      <c r="L1256" s="353"/>
      <c r="M1256" s="353"/>
      <c r="N1256" s="353"/>
      <c r="O1256" s="353"/>
      <c r="P1256" s="353"/>
      <c r="Q1256" s="353"/>
      <c r="R1256" s="353"/>
      <c r="S1256" s="353"/>
      <c r="T1256" s="353"/>
      <c r="U1256" s="353"/>
      <c r="V1256" s="353"/>
      <c r="W1256" s="353"/>
      <c r="X1256" s="353"/>
      <c r="Y1256" s="353"/>
      <c r="Z1256" s="353"/>
      <c r="AA1256" s="353"/>
      <c r="AB1256" s="353"/>
      <c r="AC1256" s="353"/>
      <c r="AD1256" s="353"/>
      <c r="AE1256" s="353"/>
      <c r="AF1256" s="353"/>
      <c r="AG1256" s="353"/>
      <c r="AH1256" s="353"/>
      <c r="AI1256" s="353"/>
      <c r="AJ1256" s="353"/>
      <c r="AK1256" s="353"/>
      <c r="AL1256" s="353"/>
    </row>
    <row r="1257" spans="1:38" s="153" customFormat="1" ht="12.5" x14ac:dyDescent="0.25">
      <c r="A1257" s="355"/>
      <c r="L1257" s="353"/>
      <c r="M1257" s="353"/>
      <c r="N1257" s="353"/>
      <c r="O1257" s="353"/>
      <c r="P1257" s="353"/>
      <c r="Q1257" s="353"/>
      <c r="R1257" s="353"/>
      <c r="S1257" s="353"/>
      <c r="T1257" s="353"/>
      <c r="U1257" s="353"/>
      <c r="V1257" s="353"/>
      <c r="W1257" s="353"/>
      <c r="X1257" s="353"/>
      <c r="Y1257" s="353"/>
      <c r="Z1257" s="353"/>
      <c r="AA1257" s="353"/>
      <c r="AB1257" s="353"/>
      <c r="AC1257" s="353"/>
      <c r="AD1257" s="353"/>
      <c r="AE1257" s="353"/>
      <c r="AF1257" s="353"/>
      <c r="AG1257" s="353"/>
      <c r="AH1257" s="353"/>
      <c r="AI1257" s="353"/>
      <c r="AJ1257" s="353"/>
      <c r="AK1257" s="353"/>
      <c r="AL1257" s="353"/>
    </row>
    <row r="1258" spans="1:38" s="153" customFormat="1" ht="12.5" x14ac:dyDescent="0.25">
      <c r="A1258" s="355"/>
      <c r="L1258" s="353"/>
      <c r="M1258" s="353"/>
      <c r="N1258" s="353"/>
      <c r="O1258" s="353"/>
      <c r="P1258" s="353"/>
      <c r="Q1258" s="353"/>
      <c r="R1258" s="353"/>
      <c r="S1258" s="353"/>
      <c r="T1258" s="353"/>
      <c r="U1258" s="353"/>
      <c r="V1258" s="353"/>
      <c r="W1258" s="353"/>
      <c r="X1258" s="353"/>
      <c r="Y1258" s="353"/>
      <c r="Z1258" s="353"/>
      <c r="AA1258" s="353"/>
      <c r="AB1258" s="353"/>
      <c r="AC1258" s="353"/>
      <c r="AD1258" s="353"/>
      <c r="AE1258" s="353"/>
      <c r="AF1258" s="353"/>
      <c r="AG1258" s="353"/>
      <c r="AH1258" s="353"/>
      <c r="AI1258" s="353"/>
      <c r="AJ1258" s="353"/>
      <c r="AK1258" s="353"/>
      <c r="AL1258" s="353"/>
    </row>
    <row r="1259" spans="1:38" s="153" customFormat="1" ht="12.5" x14ac:dyDescent="0.25">
      <c r="A1259" s="355"/>
      <c r="L1259" s="353"/>
      <c r="M1259" s="353"/>
      <c r="N1259" s="353"/>
      <c r="O1259" s="353"/>
      <c r="P1259" s="353"/>
      <c r="Q1259" s="353"/>
      <c r="R1259" s="353"/>
      <c r="S1259" s="353"/>
      <c r="T1259" s="353"/>
      <c r="U1259" s="353"/>
      <c r="V1259" s="353"/>
      <c r="W1259" s="353"/>
      <c r="X1259" s="353"/>
      <c r="Y1259" s="353"/>
      <c r="Z1259" s="353"/>
      <c r="AA1259" s="353"/>
      <c r="AB1259" s="353"/>
      <c r="AC1259" s="353"/>
      <c r="AD1259" s="353"/>
      <c r="AE1259" s="353"/>
      <c r="AF1259" s="353"/>
      <c r="AG1259" s="353"/>
      <c r="AH1259" s="353"/>
      <c r="AI1259" s="353"/>
      <c r="AJ1259" s="353"/>
      <c r="AK1259" s="353"/>
      <c r="AL1259" s="353"/>
    </row>
    <row r="1260" spans="1:38" s="153" customFormat="1" ht="12.5" x14ac:dyDescent="0.25">
      <c r="A1260" s="355"/>
      <c r="L1260" s="353"/>
      <c r="M1260" s="353"/>
      <c r="N1260" s="353"/>
      <c r="O1260" s="353"/>
      <c r="P1260" s="353"/>
      <c r="Q1260" s="353"/>
      <c r="R1260" s="353"/>
      <c r="S1260" s="353"/>
      <c r="T1260" s="353"/>
      <c r="U1260" s="353"/>
      <c r="V1260" s="353"/>
      <c r="W1260" s="353"/>
      <c r="X1260" s="353"/>
      <c r="Y1260" s="353"/>
      <c r="Z1260" s="353"/>
      <c r="AA1260" s="353"/>
      <c r="AB1260" s="353"/>
      <c r="AC1260" s="353"/>
      <c r="AD1260" s="353"/>
      <c r="AE1260" s="353"/>
      <c r="AF1260" s="353"/>
      <c r="AG1260" s="353"/>
      <c r="AH1260" s="353"/>
      <c r="AI1260" s="353"/>
      <c r="AJ1260" s="353"/>
      <c r="AK1260" s="353"/>
      <c r="AL1260" s="353"/>
    </row>
    <row r="1261" spans="1:38" s="153" customFormat="1" ht="12.5" x14ac:dyDescent="0.25">
      <c r="A1261" s="355"/>
      <c r="L1261" s="353"/>
      <c r="M1261" s="353"/>
      <c r="N1261" s="353"/>
      <c r="O1261" s="353"/>
      <c r="P1261" s="353"/>
      <c r="Q1261" s="353"/>
      <c r="R1261" s="353"/>
      <c r="S1261" s="353"/>
      <c r="T1261" s="353"/>
      <c r="U1261" s="353"/>
      <c r="V1261" s="353"/>
      <c r="W1261" s="353"/>
      <c r="X1261" s="353"/>
      <c r="Y1261" s="353"/>
      <c r="Z1261" s="353"/>
      <c r="AA1261" s="353"/>
      <c r="AB1261" s="353"/>
      <c r="AC1261" s="353"/>
      <c r="AD1261" s="353"/>
      <c r="AE1261" s="353"/>
      <c r="AF1261" s="353"/>
      <c r="AG1261" s="353"/>
      <c r="AH1261" s="353"/>
      <c r="AI1261" s="353"/>
      <c r="AJ1261" s="353"/>
      <c r="AK1261" s="353"/>
      <c r="AL1261" s="353"/>
    </row>
    <row r="1262" spans="1:38" s="153" customFormat="1" ht="12.5" x14ac:dyDescent="0.25">
      <c r="A1262" s="355"/>
      <c r="L1262" s="353"/>
      <c r="M1262" s="353"/>
      <c r="N1262" s="353"/>
      <c r="O1262" s="353"/>
      <c r="P1262" s="353"/>
      <c r="Q1262" s="353"/>
      <c r="R1262" s="353"/>
      <c r="S1262" s="353"/>
      <c r="T1262" s="353"/>
      <c r="U1262" s="353"/>
      <c r="V1262" s="353"/>
      <c r="W1262" s="353"/>
      <c r="X1262" s="353"/>
      <c r="Y1262" s="353"/>
      <c r="Z1262" s="353"/>
      <c r="AA1262" s="353"/>
      <c r="AB1262" s="353"/>
      <c r="AC1262" s="353"/>
      <c r="AD1262" s="353"/>
      <c r="AE1262" s="353"/>
      <c r="AF1262" s="353"/>
      <c r="AG1262" s="353"/>
      <c r="AH1262" s="353"/>
      <c r="AI1262" s="353"/>
      <c r="AJ1262" s="353"/>
      <c r="AK1262" s="353"/>
      <c r="AL1262" s="353"/>
    </row>
    <row r="1263" spans="1:38" s="153" customFormat="1" ht="12.5" x14ac:dyDescent="0.25">
      <c r="A1263" s="355"/>
      <c r="L1263" s="353"/>
      <c r="M1263" s="353"/>
      <c r="N1263" s="353"/>
      <c r="O1263" s="353"/>
      <c r="P1263" s="353"/>
      <c r="Q1263" s="353"/>
      <c r="R1263" s="353"/>
      <c r="S1263" s="353"/>
      <c r="T1263" s="353"/>
      <c r="U1263" s="353"/>
      <c r="V1263" s="353"/>
      <c r="W1263" s="353"/>
      <c r="X1263" s="353"/>
      <c r="Y1263" s="353"/>
      <c r="Z1263" s="353"/>
      <c r="AA1263" s="353"/>
      <c r="AB1263" s="353"/>
      <c r="AC1263" s="353"/>
      <c r="AD1263" s="353"/>
      <c r="AE1263" s="353"/>
      <c r="AF1263" s="353"/>
      <c r="AG1263" s="353"/>
      <c r="AH1263" s="353"/>
      <c r="AI1263" s="353"/>
      <c r="AJ1263" s="353"/>
      <c r="AK1263" s="353"/>
      <c r="AL1263" s="353"/>
    </row>
    <row r="1264" spans="1:38" s="153" customFormat="1" ht="12.5" x14ac:dyDescent="0.25">
      <c r="A1264" s="355"/>
      <c r="L1264" s="353"/>
      <c r="M1264" s="353"/>
      <c r="N1264" s="353"/>
      <c r="O1264" s="353"/>
      <c r="P1264" s="353"/>
      <c r="Q1264" s="353"/>
      <c r="R1264" s="353"/>
      <c r="S1264" s="353"/>
      <c r="T1264" s="353"/>
      <c r="U1264" s="353"/>
      <c r="V1264" s="353"/>
      <c r="W1264" s="353"/>
      <c r="X1264" s="353"/>
      <c r="Y1264" s="353"/>
      <c r="Z1264" s="353"/>
      <c r="AA1264" s="353"/>
      <c r="AB1264" s="353"/>
      <c r="AC1264" s="353"/>
      <c r="AD1264" s="353"/>
      <c r="AE1264" s="353"/>
      <c r="AF1264" s="353"/>
      <c r="AG1264" s="353"/>
      <c r="AH1264" s="353"/>
      <c r="AI1264" s="353"/>
      <c r="AJ1264" s="353"/>
      <c r="AK1264" s="353"/>
      <c r="AL1264" s="353"/>
    </row>
    <row r="1265" spans="1:38" s="153" customFormat="1" ht="12.5" x14ac:dyDescent="0.25">
      <c r="A1265" s="355"/>
      <c r="L1265" s="353"/>
      <c r="M1265" s="353"/>
      <c r="N1265" s="353"/>
      <c r="O1265" s="353"/>
      <c r="P1265" s="353"/>
      <c r="Q1265" s="353"/>
      <c r="R1265" s="353"/>
      <c r="S1265" s="353"/>
      <c r="T1265" s="353"/>
      <c r="U1265" s="353"/>
      <c r="V1265" s="353"/>
      <c r="W1265" s="353"/>
      <c r="X1265" s="353"/>
      <c r="Y1265" s="353"/>
      <c r="Z1265" s="353"/>
      <c r="AA1265" s="353"/>
      <c r="AB1265" s="353"/>
      <c r="AC1265" s="353"/>
      <c r="AD1265" s="353"/>
      <c r="AE1265" s="353"/>
      <c r="AF1265" s="353"/>
      <c r="AG1265" s="353"/>
      <c r="AH1265" s="353"/>
      <c r="AI1265" s="353"/>
      <c r="AJ1265" s="353"/>
      <c r="AK1265" s="353"/>
      <c r="AL1265" s="353"/>
    </row>
    <row r="1266" spans="1:38" s="153" customFormat="1" ht="12.5" x14ac:dyDescent="0.25">
      <c r="A1266" s="355"/>
      <c r="L1266" s="353"/>
      <c r="M1266" s="353"/>
      <c r="N1266" s="353"/>
      <c r="O1266" s="353"/>
      <c r="P1266" s="353"/>
      <c r="Q1266" s="353"/>
      <c r="R1266" s="353"/>
      <c r="S1266" s="353"/>
      <c r="T1266" s="353"/>
      <c r="U1266" s="353"/>
      <c r="V1266" s="353"/>
      <c r="W1266" s="353"/>
      <c r="X1266" s="353"/>
      <c r="Y1266" s="353"/>
      <c r="Z1266" s="353"/>
      <c r="AA1266" s="353"/>
      <c r="AB1266" s="353"/>
      <c r="AC1266" s="353"/>
      <c r="AD1266" s="353"/>
      <c r="AE1266" s="353"/>
      <c r="AF1266" s="353"/>
      <c r="AG1266" s="353"/>
      <c r="AH1266" s="353"/>
      <c r="AI1266" s="353"/>
      <c r="AJ1266" s="353"/>
      <c r="AK1266" s="353"/>
      <c r="AL1266" s="353"/>
    </row>
    <row r="1267" spans="1:38" s="153" customFormat="1" ht="12.5" x14ac:dyDescent="0.25">
      <c r="A1267" s="355"/>
      <c r="L1267" s="353"/>
      <c r="M1267" s="353"/>
      <c r="N1267" s="353"/>
      <c r="O1267" s="353"/>
      <c r="P1267" s="353"/>
      <c r="Q1267" s="353"/>
      <c r="R1267" s="353"/>
      <c r="S1267" s="353"/>
      <c r="T1267" s="353"/>
      <c r="U1267" s="353"/>
      <c r="V1267" s="353"/>
      <c r="W1267" s="353"/>
      <c r="X1267" s="353"/>
      <c r="Y1267" s="353"/>
      <c r="Z1267" s="353"/>
      <c r="AA1267" s="353"/>
      <c r="AB1267" s="353"/>
      <c r="AC1267" s="353"/>
      <c r="AD1267" s="353"/>
      <c r="AE1267" s="353"/>
      <c r="AF1267" s="353"/>
      <c r="AG1267" s="353"/>
      <c r="AH1267" s="353"/>
      <c r="AI1267" s="353"/>
      <c r="AJ1267" s="353"/>
      <c r="AK1267" s="353"/>
      <c r="AL1267" s="353"/>
    </row>
    <row r="1268" spans="1:38" s="153" customFormat="1" ht="12.5" x14ac:dyDescent="0.25">
      <c r="A1268" s="355"/>
      <c r="L1268" s="353"/>
      <c r="M1268" s="353"/>
      <c r="N1268" s="353"/>
      <c r="O1268" s="353"/>
      <c r="P1268" s="353"/>
      <c r="Q1268" s="353"/>
      <c r="R1268" s="353"/>
      <c r="S1268" s="353"/>
      <c r="T1268" s="353"/>
      <c r="U1268" s="353"/>
      <c r="V1268" s="353"/>
      <c r="W1268" s="353"/>
      <c r="X1268" s="353"/>
      <c r="Y1268" s="353"/>
      <c r="Z1268" s="353"/>
      <c r="AA1268" s="353"/>
      <c r="AB1268" s="353"/>
      <c r="AC1268" s="353"/>
      <c r="AD1268" s="353"/>
      <c r="AE1268" s="353"/>
      <c r="AF1268" s="353"/>
      <c r="AG1268" s="353"/>
      <c r="AH1268" s="353"/>
      <c r="AI1268" s="353"/>
      <c r="AJ1268" s="353"/>
      <c r="AK1268" s="353"/>
      <c r="AL1268" s="353"/>
    </row>
    <row r="1269" spans="1:38" s="153" customFormat="1" ht="12.5" x14ac:dyDescent="0.25">
      <c r="A1269" s="355"/>
      <c r="L1269" s="353"/>
      <c r="M1269" s="353"/>
      <c r="N1269" s="353"/>
      <c r="O1269" s="353"/>
      <c r="P1269" s="353"/>
      <c r="Q1269" s="353"/>
      <c r="R1269" s="353"/>
      <c r="S1269" s="353"/>
      <c r="T1269" s="353"/>
      <c r="U1269" s="353"/>
      <c r="V1269" s="353"/>
      <c r="W1269" s="353"/>
      <c r="X1269" s="353"/>
      <c r="Y1269" s="353"/>
      <c r="Z1269" s="353"/>
      <c r="AA1269" s="353"/>
      <c r="AB1269" s="353"/>
      <c r="AC1269" s="353"/>
      <c r="AD1269" s="353"/>
      <c r="AE1269" s="353"/>
      <c r="AF1269" s="353"/>
      <c r="AG1269" s="353"/>
      <c r="AH1269" s="353"/>
      <c r="AI1269" s="353"/>
      <c r="AJ1269" s="353"/>
      <c r="AK1269" s="353"/>
      <c r="AL1269" s="353"/>
    </row>
    <row r="1270" spans="1:38" s="153" customFormat="1" ht="12.5" x14ac:dyDescent="0.25">
      <c r="A1270" s="355"/>
      <c r="L1270" s="353"/>
      <c r="M1270" s="353"/>
      <c r="N1270" s="353"/>
      <c r="O1270" s="353"/>
      <c r="P1270" s="353"/>
      <c r="Q1270" s="353"/>
      <c r="R1270" s="353"/>
      <c r="S1270" s="353"/>
      <c r="T1270" s="353"/>
      <c r="U1270" s="353"/>
      <c r="V1270" s="353"/>
      <c r="W1270" s="353"/>
      <c r="X1270" s="353"/>
      <c r="Y1270" s="353"/>
      <c r="Z1270" s="353"/>
      <c r="AA1270" s="353"/>
      <c r="AB1270" s="353"/>
      <c r="AC1270" s="353"/>
      <c r="AD1270" s="353"/>
      <c r="AE1270" s="353"/>
      <c r="AF1270" s="353"/>
      <c r="AG1270" s="353"/>
      <c r="AH1270" s="353"/>
      <c r="AI1270" s="353"/>
      <c r="AJ1270" s="353"/>
      <c r="AK1270" s="353"/>
      <c r="AL1270" s="353"/>
    </row>
    <row r="1271" spans="1:38" s="153" customFormat="1" ht="12.5" x14ac:dyDescent="0.25">
      <c r="A1271" s="355"/>
      <c r="L1271" s="353"/>
      <c r="M1271" s="353"/>
      <c r="N1271" s="353"/>
      <c r="O1271" s="353"/>
      <c r="P1271" s="353"/>
      <c r="Q1271" s="353"/>
      <c r="R1271" s="353"/>
      <c r="S1271" s="353"/>
      <c r="T1271" s="353"/>
      <c r="U1271" s="353"/>
      <c r="V1271" s="353"/>
      <c r="W1271" s="353"/>
      <c r="X1271" s="353"/>
      <c r="Y1271" s="353"/>
      <c r="Z1271" s="353"/>
      <c r="AA1271" s="353"/>
      <c r="AB1271" s="353"/>
      <c r="AC1271" s="353"/>
      <c r="AD1271" s="353"/>
      <c r="AE1271" s="353"/>
      <c r="AF1271" s="353"/>
      <c r="AG1271" s="353"/>
      <c r="AH1271" s="353"/>
      <c r="AI1271" s="353"/>
      <c r="AJ1271" s="353"/>
      <c r="AK1271" s="353"/>
      <c r="AL1271" s="353"/>
    </row>
    <row r="1272" spans="1:38" s="153" customFormat="1" ht="12.5" x14ac:dyDescent="0.25">
      <c r="A1272" s="355"/>
      <c r="L1272" s="353"/>
      <c r="M1272" s="353"/>
      <c r="N1272" s="353"/>
      <c r="O1272" s="353"/>
      <c r="P1272" s="353"/>
      <c r="Q1272" s="353"/>
      <c r="R1272" s="353"/>
      <c r="S1272" s="353"/>
      <c r="T1272" s="353"/>
      <c r="U1272" s="353"/>
      <c r="V1272" s="353"/>
      <c r="W1272" s="353"/>
      <c r="X1272" s="353"/>
      <c r="Y1272" s="353"/>
      <c r="Z1272" s="353"/>
      <c r="AA1272" s="353"/>
      <c r="AB1272" s="353"/>
      <c r="AC1272" s="353"/>
      <c r="AD1272" s="353"/>
      <c r="AE1272" s="353"/>
      <c r="AF1272" s="353"/>
      <c r="AG1272" s="353"/>
      <c r="AH1272" s="353"/>
      <c r="AI1272" s="353"/>
      <c r="AJ1272" s="353"/>
      <c r="AK1272" s="353"/>
      <c r="AL1272" s="353"/>
    </row>
    <row r="1273" spans="1:38" s="153" customFormat="1" ht="12.5" x14ac:dyDescent="0.25">
      <c r="A1273" s="355"/>
      <c r="L1273" s="353"/>
      <c r="M1273" s="353"/>
      <c r="N1273" s="353"/>
      <c r="O1273" s="353"/>
      <c r="P1273" s="353"/>
      <c r="Q1273" s="353"/>
      <c r="R1273" s="353"/>
      <c r="S1273" s="353"/>
      <c r="T1273" s="353"/>
      <c r="U1273" s="353"/>
      <c r="V1273" s="353"/>
      <c r="W1273" s="353"/>
      <c r="X1273" s="353"/>
      <c r="Y1273" s="353"/>
      <c r="Z1273" s="353"/>
      <c r="AA1273" s="353"/>
      <c r="AB1273" s="353"/>
      <c r="AC1273" s="353"/>
      <c r="AD1273" s="353"/>
      <c r="AE1273" s="353"/>
      <c r="AF1273" s="353"/>
      <c r="AG1273" s="353"/>
      <c r="AH1273" s="353"/>
      <c r="AI1273" s="353"/>
      <c r="AJ1273" s="353"/>
      <c r="AK1273" s="353"/>
      <c r="AL1273" s="353"/>
    </row>
    <row r="1274" spans="1:38" s="153" customFormat="1" ht="12.5" x14ac:dyDescent="0.25">
      <c r="A1274" s="355"/>
      <c r="L1274" s="353"/>
      <c r="M1274" s="353"/>
      <c r="N1274" s="353"/>
      <c r="O1274" s="353"/>
      <c r="P1274" s="353"/>
      <c r="Q1274" s="353"/>
      <c r="R1274" s="353"/>
      <c r="S1274" s="353"/>
      <c r="T1274" s="353"/>
      <c r="U1274" s="353"/>
      <c r="V1274" s="353"/>
      <c r="W1274" s="353"/>
      <c r="X1274" s="353"/>
      <c r="Y1274" s="353"/>
      <c r="Z1274" s="353"/>
      <c r="AA1274" s="353"/>
      <c r="AB1274" s="353"/>
      <c r="AC1274" s="353"/>
      <c r="AD1274" s="353"/>
      <c r="AE1274" s="353"/>
      <c r="AF1274" s="353"/>
      <c r="AG1274" s="353"/>
      <c r="AH1274" s="353"/>
      <c r="AI1274" s="353"/>
      <c r="AJ1274" s="353"/>
      <c r="AK1274" s="353"/>
      <c r="AL1274" s="353"/>
    </row>
    <row r="1275" spans="1:38" s="153" customFormat="1" ht="12.5" x14ac:dyDescent="0.25">
      <c r="A1275" s="355"/>
      <c r="L1275" s="353"/>
      <c r="M1275" s="353"/>
      <c r="N1275" s="353"/>
      <c r="O1275" s="353"/>
      <c r="P1275" s="353"/>
      <c r="Q1275" s="353"/>
      <c r="R1275" s="353"/>
      <c r="S1275" s="353"/>
      <c r="T1275" s="353"/>
      <c r="U1275" s="353"/>
      <c r="V1275" s="353"/>
      <c r="W1275" s="353"/>
      <c r="X1275" s="353"/>
      <c r="Y1275" s="353"/>
      <c r="Z1275" s="353"/>
      <c r="AA1275" s="353"/>
      <c r="AB1275" s="353"/>
      <c r="AC1275" s="353"/>
      <c r="AD1275" s="353"/>
      <c r="AE1275" s="353"/>
      <c r="AF1275" s="353"/>
      <c r="AG1275" s="353"/>
      <c r="AH1275" s="353"/>
      <c r="AI1275" s="353"/>
      <c r="AJ1275" s="353"/>
      <c r="AK1275" s="353"/>
      <c r="AL1275" s="353"/>
    </row>
    <row r="1276" spans="1:38" s="153" customFormat="1" ht="12.5" x14ac:dyDescent="0.25">
      <c r="A1276" s="355"/>
      <c r="L1276" s="353"/>
      <c r="M1276" s="353"/>
      <c r="N1276" s="353"/>
      <c r="O1276" s="353"/>
      <c r="P1276" s="353"/>
      <c r="Q1276" s="353"/>
      <c r="R1276" s="353"/>
      <c r="S1276" s="353"/>
      <c r="T1276" s="353"/>
      <c r="U1276" s="353"/>
      <c r="V1276" s="353"/>
      <c r="W1276" s="353"/>
      <c r="X1276" s="353"/>
      <c r="Y1276" s="353"/>
      <c r="Z1276" s="353"/>
      <c r="AA1276" s="353"/>
      <c r="AB1276" s="353"/>
      <c r="AC1276" s="353"/>
      <c r="AD1276" s="353"/>
      <c r="AE1276" s="353"/>
      <c r="AF1276" s="353"/>
      <c r="AG1276" s="353"/>
      <c r="AH1276" s="353"/>
      <c r="AI1276" s="353"/>
      <c r="AJ1276" s="353"/>
      <c r="AK1276" s="353"/>
      <c r="AL1276" s="353"/>
    </row>
    <row r="1277" spans="1:38" s="153" customFormat="1" ht="12.5" x14ac:dyDescent="0.25">
      <c r="A1277" s="355"/>
      <c r="L1277" s="353"/>
      <c r="M1277" s="353"/>
      <c r="N1277" s="353"/>
      <c r="O1277" s="353"/>
      <c r="P1277" s="353"/>
      <c r="Q1277" s="353"/>
      <c r="R1277" s="353"/>
      <c r="S1277" s="353"/>
      <c r="T1277" s="353"/>
      <c r="U1277" s="353"/>
      <c r="V1277" s="353"/>
      <c r="W1277" s="353"/>
      <c r="X1277" s="353"/>
      <c r="Y1277" s="353"/>
      <c r="Z1277" s="353"/>
      <c r="AA1277" s="353"/>
      <c r="AB1277" s="353"/>
      <c r="AC1277" s="353"/>
      <c r="AD1277" s="353"/>
      <c r="AE1277" s="353"/>
      <c r="AF1277" s="353"/>
      <c r="AG1277" s="353"/>
      <c r="AH1277" s="353"/>
      <c r="AI1277" s="353"/>
      <c r="AJ1277" s="353"/>
      <c r="AK1277" s="353"/>
      <c r="AL1277" s="353"/>
    </row>
    <row r="1278" spans="1:38" s="153" customFormat="1" ht="12.5" x14ac:dyDescent="0.25">
      <c r="A1278" s="355"/>
      <c r="L1278" s="353"/>
      <c r="M1278" s="353"/>
      <c r="N1278" s="353"/>
      <c r="O1278" s="353"/>
      <c r="P1278" s="353"/>
      <c r="Q1278" s="353"/>
      <c r="R1278" s="353"/>
      <c r="S1278" s="353"/>
      <c r="T1278" s="353"/>
      <c r="U1278" s="353"/>
      <c r="V1278" s="353"/>
      <c r="W1278" s="353"/>
      <c r="X1278" s="353"/>
      <c r="Y1278" s="353"/>
      <c r="Z1278" s="353"/>
      <c r="AA1278" s="353"/>
      <c r="AB1278" s="353"/>
      <c r="AC1278" s="353"/>
      <c r="AD1278" s="353"/>
      <c r="AE1278" s="353"/>
      <c r="AF1278" s="353"/>
      <c r="AG1278" s="353"/>
      <c r="AH1278" s="353"/>
      <c r="AI1278" s="353"/>
      <c r="AJ1278" s="353"/>
      <c r="AK1278" s="353"/>
      <c r="AL1278" s="353"/>
    </row>
    <row r="1279" spans="1:38" s="153" customFormat="1" ht="12.5" x14ac:dyDescent="0.25">
      <c r="A1279" s="355"/>
      <c r="L1279" s="353"/>
      <c r="M1279" s="353"/>
      <c r="N1279" s="353"/>
      <c r="O1279" s="353"/>
      <c r="P1279" s="353"/>
      <c r="Q1279" s="353"/>
      <c r="R1279" s="353"/>
      <c r="S1279" s="353"/>
      <c r="T1279" s="353"/>
      <c r="U1279" s="353"/>
      <c r="V1279" s="353"/>
      <c r="W1279" s="353"/>
      <c r="X1279" s="353"/>
      <c r="Y1279" s="353"/>
      <c r="Z1279" s="353"/>
      <c r="AA1279" s="353"/>
      <c r="AB1279" s="353"/>
      <c r="AC1279" s="353"/>
      <c r="AD1279" s="353"/>
      <c r="AE1279" s="353"/>
      <c r="AF1279" s="353"/>
      <c r="AG1279" s="353"/>
      <c r="AH1279" s="353"/>
      <c r="AI1279" s="353"/>
      <c r="AJ1279" s="353"/>
      <c r="AK1279" s="353"/>
      <c r="AL1279" s="353"/>
    </row>
    <row r="1280" spans="1:38" s="153" customFormat="1" ht="12.5" x14ac:dyDescent="0.25">
      <c r="A1280" s="355"/>
      <c r="L1280" s="353"/>
      <c r="M1280" s="353"/>
      <c r="N1280" s="353"/>
      <c r="O1280" s="353"/>
      <c r="P1280" s="353"/>
      <c r="Q1280" s="353"/>
      <c r="R1280" s="353"/>
      <c r="S1280" s="353"/>
      <c r="T1280" s="353"/>
      <c r="U1280" s="353"/>
      <c r="V1280" s="353"/>
      <c r="W1280" s="353"/>
      <c r="X1280" s="353"/>
      <c r="Y1280" s="353"/>
      <c r="Z1280" s="353"/>
      <c r="AA1280" s="353"/>
      <c r="AB1280" s="353"/>
      <c r="AC1280" s="353"/>
      <c r="AD1280" s="353"/>
      <c r="AE1280" s="353"/>
      <c r="AF1280" s="353"/>
      <c r="AG1280" s="353"/>
      <c r="AH1280" s="353"/>
      <c r="AI1280" s="353"/>
      <c r="AJ1280" s="353"/>
      <c r="AK1280" s="353"/>
      <c r="AL1280" s="353"/>
    </row>
    <row r="1281" spans="1:38" s="153" customFormat="1" ht="12.5" x14ac:dyDescent="0.25">
      <c r="A1281" s="355"/>
      <c r="L1281" s="353"/>
      <c r="M1281" s="353"/>
      <c r="N1281" s="353"/>
      <c r="O1281" s="353"/>
      <c r="P1281" s="353"/>
      <c r="Q1281" s="353"/>
      <c r="R1281" s="353"/>
      <c r="S1281" s="353"/>
      <c r="T1281" s="353"/>
      <c r="U1281" s="353"/>
      <c r="V1281" s="353"/>
      <c r="W1281" s="353"/>
      <c r="X1281" s="353"/>
      <c r="Y1281" s="353"/>
      <c r="Z1281" s="353"/>
      <c r="AA1281" s="353"/>
      <c r="AB1281" s="353"/>
      <c r="AC1281" s="353"/>
      <c r="AD1281" s="353"/>
      <c r="AE1281" s="353"/>
      <c r="AF1281" s="353"/>
      <c r="AG1281" s="353"/>
      <c r="AH1281" s="353"/>
      <c r="AI1281" s="353"/>
      <c r="AJ1281" s="353"/>
      <c r="AK1281" s="353"/>
      <c r="AL1281" s="353"/>
    </row>
    <row r="1282" spans="1:38" s="153" customFormat="1" ht="12.5" x14ac:dyDescent="0.25">
      <c r="A1282" s="355"/>
      <c r="L1282" s="353"/>
      <c r="M1282" s="353"/>
      <c r="N1282" s="353"/>
      <c r="O1282" s="353"/>
      <c r="P1282" s="353"/>
      <c r="Q1282" s="353"/>
      <c r="R1282" s="353"/>
      <c r="S1282" s="353"/>
      <c r="T1282" s="353"/>
      <c r="U1282" s="353"/>
      <c r="V1282" s="353"/>
      <c r="W1282" s="353"/>
      <c r="X1282" s="353"/>
      <c r="Y1282" s="353"/>
      <c r="Z1282" s="353"/>
      <c r="AA1282" s="353"/>
      <c r="AB1282" s="353"/>
      <c r="AC1282" s="353"/>
      <c r="AD1282" s="353"/>
      <c r="AE1282" s="353"/>
      <c r="AF1282" s="353"/>
      <c r="AG1282" s="353"/>
      <c r="AH1282" s="353"/>
      <c r="AI1282" s="353"/>
      <c r="AJ1282" s="353"/>
      <c r="AK1282" s="353"/>
      <c r="AL1282" s="353"/>
    </row>
    <row r="1283" spans="1:38" s="153" customFormat="1" ht="12.5" x14ac:dyDescent="0.25">
      <c r="A1283" s="355"/>
      <c r="L1283" s="353"/>
      <c r="M1283" s="353"/>
      <c r="N1283" s="353"/>
      <c r="O1283" s="353"/>
      <c r="P1283" s="353"/>
      <c r="Q1283" s="353"/>
      <c r="R1283" s="353"/>
      <c r="S1283" s="353"/>
      <c r="T1283" s="353"/>
      <c r="U1283" s="353"/>
      <c r="V1283" s="353"/>
      <c r="W1283" s="353"/>
      <c r="X1283" s="353"/>
      <c r="Y1283" s="353"/>
      <c r="Z1283" s="353"/>
      <c r="AA1283" s="353"/>
      <c r="AB1283" s="353"/>
      <c r="AC1283" s="353"/>
      <c r="AD1283" s="353"/>
      <c r="AE1283" s="353"/>
      <c r="AF1283" s="353"/>
      <c r="AG1283" s="353"/>
      <c r="AH1283" s="353"/>
      <c r="AI1283" s="353"/>
      <c r="AJ1283" s="353"/>
      <c r="AK1283" s="353"/>
      <c r="AL1283" s="353"/>
    </row>
    <row r="1284" spans="1:38" s="153" customFormat="1" ht="12.5" x14ac:dyDescent="0.25">
      <c r="A1284" s="355"/>
      <c r="L1284" s="353"/>
      <c r="M1284" s="353"/>
      <c r="N1284" s="353"/>
      <c r="O1284" s="353"/>
      <c r="P1284" s="353"/>
      <c r="Q1284" s="353"/>
      <c r="R1284" s="353"/>
      <c r="S1284" s="353"/>
      <c r="T1284" s="353"/>
      <c r="U1284" s="353"/>
      <c r="V1284" s="353"/>
      <c r="W1284" s="353"/>
      <c r="X1284" s="353"/>
      <c r="Y1284" s="353"/>
      <c r="Z1284" s="353"/>
      <c r="AA1284" s="353"/>
      <c r="AB1284" s="353"/>
      <c r="AC1284" s="353"/>
      <c r="AD1284" s="353"/>
      <c r="AE1284" s="353"/>
      <c r="AF1284" s="353"/>
      <c r="AG1284" s="353"/>
      <c r="AH1284" s="353"/>
      <c r="AI1284" s="353"/>
      <c r="AJ1284" s="353"/>
      <c r="AK1284" s="353"/>
      <c r="AL1284" s="353"/>
    </row>
    <row r="1285" spans="1:38" s="153" customFormat="1" ht="12.5" x14ac:dyDescent="0.25">
      <c r="A1285" s="355"/>
      <c r="L1285" s="353"/>
      <c r="M1285" s="353"/>
      <c r="N1285" s="353"/>
      <c r="O1285" s="353"/>
      <c r="P1285" s="353"/>
      <c r="Q1285" s="353"/>
      <c r="R1285" s="353"/>
      <c r="S1285" s="353"/>
      <c r="T1285" s="353"/>
      <c r="U1285" s="353"/>
      <c r="V1285" s="353"/>
      <c r="W1285" s="353"/>
      <c r="X1285" s="353"/>
      <c r="Y1285" s="353"/>
      <c r="Z1285" s="353"/>
      <c r="AA1285" s="353"/>
      <c r="AB1285" s="353"/>
      <c r="AC1285" s="353"/>
      <c r="AD1285" s="353"/>
      <c r="AE1285" s="353"/>
      <c r="AF1285" s="353"/>
      <c r="AG1285" s="353"/>
      <c r="AH1285" s="353"/>
      <c r="AI1285" s="353"/>
      <c r="AJ1285" s="353"/>
      <c r="AK1285" s="353"/>
      <c r="AL1285" s="353"/>
    </row>
    <row r="1286" spans="1:38" s="153" customFormat="1" ht="12.5" x14ac:dyDescent="0.25">
      <c r="A1286" s="355"/>
      <c r="L1286" s="353"/>
      <c r="M1286" s="353"/>
      <c r="N1286" s="353"/>
      <c r="O1286" s="353"/>
      <c r="P1286" s="353"/>
      <c r="Q1286" s="353"/>
      <c r="R1286" s="353"/>
      <c r="S1286" s="353"/>
      <c r="T1286" s="353"/>
      <c r="U1286" s="353"/>
      <c r="V1286" s="353"/>
      <c r="W1286" s="353"/>
      <c r="X1286" s="353"/>
      <c r="Y1286" s="353"/>
      <c r="Z1286" s="353"/>
      <c r="AA1286" s="353"/>
      <c r="AB1286" s="353"/>
      <c r="AC1286" s="353"/>
      <c r="AD1286" s="353"/>
      <c r="AE1286" s="353"/>
      <c r="AF1286" s="353"/>
      <c r="AG1286" s="353"/>
      <c r="AH1286" s="353"/>
      <c r="AI1286" s="353"/>
      <c r="AJ1286" s="353"/>
      <c r="AK1286" s="353"/>
      <c r="AL1286" s="353"/>
    </row>
    <row r="1287" spans="1:38" s="153" customFormat="1" ht="12.5" x14ac:dyDescent="0.25">
      <c r="A1287" s="355"/>
      <c r="L1287" s="353"/>
      <c r="M1287" s="353"/>
      <c r="N1287" s="353"/>
      <c r="O1287" s="353"/>
      <c r="P1287" s="353"/>
      <c r="Q1287" s="353"/>
      <c r="R1287" s="353"/>
      <c r="S1287" s="353"/>
      <c r="T1287" s="353"/>
      <c r="U1287" s="353"/>
      <c r="V1287" s="353"/>
      <c r="W1287" s="353"/>
      <c r="X1287" s="353"/>
      <c r="Y1287" s="353"/>
      <c r="Z1287" s="353"/>
      <c r="AA1287" s="353"/>
      <c r="AB1287" s="353"/>
      <c r="AC1287" s="353"/>
      <c r="AD1287" s="353"/>
      <c r="AE1287" s="353"/>
      <c r="AF1287" s="353"/>
      <c r="AG1287" s="353"/>
      <c r="AH1287" s="353"/>
      <c r="AI1287" s="353"/>
      <c r="AJ1287" s="353"/>
      <c r="AK1287" s="353"/>
      <c r="AL1287" s="353"/>
    </row>
    <row r="1288" spans="1:38" s="153" customFormat="1" ht="12.5" x14ac:dyDescent="0.25">
      <c r="A1288" s="355"/>
      <c r="L1288" s="353"/>
      <c r="M1288" s="353"/>
      <c r="N1288" s="353"/>
      <c r="O1288" s="353"/>
      <c r="P1288" s="353"/>
      <c r="Q1288" s="353"/>
      <c r="R1288" s="353"/>
      <c r="S1288" s="353"/>
      <c r="T1288" s="353"/>
      <c r="U1288" s="353"/>
      <c r="V1288" s="353"/>
      <c r="W1288" s="353"/>
      <c r="X1288" s="353"/>
      <c r="Y1288" s="353"/>
      <c r="Z1288" s="353"/>
      <c r="AA1288" s="353"/>
      <c r="AB1288" s="353"/>
      <c r="AC1288" s="353"/>
      <c r="AD1288" s="353"/>
      <c r="AE1288" s="353"/>
      <c r="AF1288" s="353"/>
      <c r="AG1288" s="353"/>
      <c r="AH1288" s="353"/>
      <c r="AI1288" s="353"/>
      <c r="AJ1288" s="353"/>
      <c r="AK1288" s="353"/>
      <c r="AL1288" s="353"/>
    </row>
    <row r="1289" spans="1:38" s="153" customFormat="1" ht="12.5" x14ac:dyDescent="0.25">
      <c r="A1289" s="355"/>
      <c r="L1289" s="353"/>
      <c r="M1289" s="353"/>
      <c r="N1289" s="353"/>
      <c r="O1289" s="353"/>
      <c r="P1289" s="353"/>
      <c r="Q1289" s="353"/>
      <c r="R1289" s="353"/>
      <c r="S1289" s="353"/>
      <c r="T1289" s="353"/>
      <c r="U1289" s="353"/>
      <c r="V1289" s="353"/>
      <c r="W1289" s="353"/>
      <c r="X1289" s="353"/>
      <c r="Y1289" s="353"/>
      <c r="Z1289" s="353"/>
      <c r="AA1289" s="353"/>
      <c r="AB1289" s="353"/>
      <c r="AC1289" s="353"/>
      <c r="AD1289" s="353"/>
      <c r="AE1289" s="353"/>
      <c r="AF1289" s="353"/>
      <c r="AG1289" s="353"/>
      <c r="AH1289" s="353"/>
      <c r="AI1289" s="353"/>
      <c r="AJ1289" s="353"/>
      <c r="AK1289" s="353"/>
      <c r="AL1289" s="353"/>
    </row>
    <row r="1290" spans="1:38" s="153" customFormat="1" ht="12.5" x14ac:dyDescent="0.25">
      <c r="A1290" s="355"/>
      <c r="L1290" s="353"/>
      <c r="M1290" s="353"/>
      <c r="N1290" s="353"/>
      <c r="O1290" s="353"/>
      <c r="P1290" s="353"/>
      <c r="Q1290" s="353"/>
      <c r="R1290" s="353"/>
      <c r="S1290" s="353"/>
      <c r="T1290" s="353"/>
      <c r="U1290" s="353"/>
      <c r="V1290" s="353"/>
      <c r="W1290" s="353"/>
      <c r="X1290" s="353"/>
      <c r="Y1290" s="353"/>
      <c r="Z1290" s="353"/>
      <c r="AA1290" s="353"/>
      <c r="AB1290" s="353"/>
      <c r="AC1290" s="353"/>
      <c r="AD1290" s="353"/>
      <c r="AE1290" s="353"/>
      <c r="AF1290" s="353"/>
      <c r="AG1290" s="353"/>
      <c r="AH1290" s="353"/>
      <c r="AI1290" s="353"/>
      <c r="AJ1290" s="353"/>
      <c r="AK1290" s="353"/>
      <c r="AL1290" s="353"/>
    </row>
    <row r="1291" spans="1:38" s="153" customFormat="1" ht="12.5" x14ac:dyDescent="0.25">
      <c r="A1291" s="355"/>
      <c r="L1291" s="353"/>
      <c r="M1291" s="353"/>
      <c r="N1291" s="353"/>
      <c r="O1291" s="353"/>
      <c r="P1291" s="353"/>
      <c r="Q1291" s="353"/>
      <c r="R1291" s="353"/>
      <c r="S1291" s="353"/>
      <c r="T1291" s="353"/>
      <c r="U1291" s="353"/>
      <c r="V1291" s="353"/>
      <c r="W1291" s="353"/>
      <c r="X1291" s="353"/>
      <c r="Y1291" s="353"/>
      <c r="Z1291" s="353"/>
      <c r="AA1291" s="353"/>
      <c r="AB1291" s="353"/>
      <c r="AC1291" s="353"/>
      <c r="AD1291" s="353"/>
      <c r="AE1291" s="353"/>
      <c r="AF1291" s="353"/>
      <c r="AG1291" s="353"/>
      <c r="AH1291" s="353"/>
      <c r="AI1291" s="353"/>
      <c r="AJ1291" s="353"/>
      <c r="AK1291" s="353"/>
      <c r="AL1291" s="353"/>
    </row>
    <row r="1292" spans="1:38" s="153" customFormat="1" ht="12.5" x14ac:dyDescent="0.25">
      <c r="A1292" s="355"/>
      <c r="L1292" s="353"/>
      <c r="M1292" s="353"/>
      <c r="N1292" s="353"/>
      <c r="O1292" s="353"/>
      <c r="P1292" s="353"/>
      <c r="Q1292" s="353"/>
      <c r="R1292" s="353"/>
      <c r="S1292" s="353"/>
      <c r="T1292" s="353"/>
      <c r="U1292" s="353"/>
      <c r="V1292" s="353"/>
      <c r="W1292" s="353"/>
      <c r="X1292" s="353"/>
      <c r="Y1292" s="353"/>
      <c r="Z1292" s="353"/>
      <c r="AA1292" s="353"/>
      <c r="AB1292" s="353"/>
      <c r="AC1292" s="353"/>
      <c r="AD1292" s="353"/>
      <c r="AE1292" s="353"/>
      <c r="AF1292" s="353"/>
      <c r="AG1292" s="353"/>
      <c r="AH1292" s="353"/>
      <c r="AI1292" s="353"/>
      <c r="AJ1292" s="353"/>
      <c r="AK1292" s="353"/>
      <c r="AL1292" s="353"/>
    </row>
    <row r="1293" spans="1:38" s="153" customFormat="1" ht="12.5" x14ac:dyDescent="0.25">
      <c r="A1293" s="355"/>
      <c r="L1293" s="353"/>
      <c r="M1293" s="353"/>
      <c r="N1293" s="353"/>
      <c r="O1293" s="353"/>
      <c r="P1293" s="353"/>
      <c r="Q1293" s="353"/>
      <c r="R1293" s="353"/>
      <c r="S1293" s="353"/>
      <c r="T1293" s="353"/>
      <c r="U1293" s="353"/>
      <c r="V1293" s="353"/>
      <c r="W1293" s="353"/>
      <c r="X1293" s="353"/>
      <c r="Y1293" s="353"/>
      <c r="Z1293" s="353"/>
      <c r="AA1293" s="353"/>
      <c r="AB1293" s="353"/>
      <c r="AC1293" s="353"/>
      <c r="AD1293" s="353"/>
      <c r="AE1293" s="353"/>
      <c r="AF1293" s="353"/>
      <c r="AG1293" s="353"/>
      <c r="AH1293" s="353"/>
      <c r="AI1293" s="353"/>
      <c r="AJ1293" s="353"/>
      <c r="AK1293" s="353"/>
      <c r="AL1293" s="353"/>
    </row>
    <row r="1294" spans="1:38" s="153" customFormat="1" ht="12.5" x14ac:dyDescent="0.25">
      <c r="A1294" s="355"/>
      <c r="L1294" s="353"/>
      <c r="M1294" s="353"/>
      <c r="N1294" s="353"/>
      <c r="O1294" s="353"/>
      <c r="P1294" s="353"/>
      <c r="Q1294" s="353"/>
      <c r="R1294" s="353"/>
      <c r="S1294" s="353"/>
      <c r="T1294" s="353"/>
      <c r="U1294" s="353"/>
      <c r="V1294" s="353"/>
      <c r="W1294" s="353"/>
      <c r="X1294" s="353"/>
      <c r="Y1294" s="353"/>
      <c r="Z1294" s="353"/>
      <c r="AA1294" s="353"/>
      <c r="AB1294" s="353"/>
      <c r="AC1294" s="353"/>
      <c r="AD1294" s="353"/>
      <c r="AE1294" s="353"/>
      <c r="AF1294" s="353"/>
      <c r="AG1294" s="353"/>
      <c r="AH1294" s="353"/>
      <c r="AI1294" s="353"/>
      <c r="AJ1294" s="353"/>
      <c r="AK1294" s="353"/>
      <c r="AL1294" s="353"/>
    </row>
    <row r="1295" spans="1:38" s="153" customFormat="1" ht="12.5" x14ac:dyDescent="0.25">
      <c r="A1295" s="355"/>
      <c r="L1295" s="353"/>
      <c r="M1295" s="353"/>
      <c r="N1295" s="353"/>
      <c r="O1295" s="353"/>
      <c r="P1295" s="353"/>
      <c r="Q1295" s="353"/>
      <c r="R1295" s="353"/>
      <c r="S1295" s="353"/>
      <c r="T1295" s="353"/>
      <c r="U1295" s="353"/>
      <c r="V1295" s="353"/>
      <c r="W1295" s="353"/>
      <c r="X1295" s="353"/>
      <c r="Y1295" s="353"/>
      <c r="Z1295" s="353"/>
      <c r="AA1295" s="353"/>
      <c r="AB1295" s="353"/>
      <c r="AC1295" s="353"/>
      <c r="AD1295" s="353"/>
      <c r="AE1295" s="353"/>
      <c r="AF1295" s="353"/>
      <c r="AG1295" s="353"/>
      <c r="AH1295" s="353"/>
      <c r="AI1295" s="353"/>
      <c r="AJ1295" s="353"/>
      <c r="AK1295" s="353"/>
      <c r="AL1295" s="353"/>
    </row>
    <row r="1296" spans="1:38" s="153" customFormat="1" ht="12.5" x14ac:dyDescent="0.25">
      <c r="A1296" s="355"/>
      <c r="L1296" s="353"/>
      <c r="M1296" s="353"/>
      <c r="N1296" s="353"/>
      <c r="O1296" s="353"/>
      <c r="P1296" s="353"/>
      <c r="Q1296" s="353"/>
      <c r="R1296" s="353"/>
      <c r="S1296" s="353"/>
      <c r="T1296" s="353"/>
      <c r="U1296" s="353"/>
      <c r="V1296" s="353"/>
      <c r="W1296" s="353"/>
      <c r="X1296" s="353"/>
      <c r="Y1296" s="353"/>
      <c r="Z1296" s="353"/>
      <c r="AA1296" s="353"/>
      <c r="AB1296" s="353"/>
      <c r="AC1296" s="353"/>
      <c r="AD1296" s="353"/>
      <c r="AE1296" s="353"/>
      <c r="AF1296" s="353"/>
      <c r="AG1296" s="353"/>
      <c r="AH1296" s="353"/>
      <c r="AI1296" s="353"/>
      <c r="AJ1296" s="353"/>
      <c r="AK1296" s="353"/>
      <c r="AL1296" s="353"/>
    </row>
    <row r="1297" spans="1:38" s="153" customFormat="1" ht="12.5" x14ac:dyDescent="0.25">
      <c r="A1297" s="355"/>
      <c r="L1297" s="353"/>
      <c r="M1297" s="353"/>
      <c r="N1297" s="353"/>
      <c r="O1297" s="353"/>
      <c r="P1297" s="353"/>
      <c r="Q1297" s="353"/>
      <c r="R1297" s="353"/>
      <c r="S1297" s="353"/>
      <c r="T1297" s="353"/>
      <c r="U1297" s="353"/>
      <c r="V1297" s="353"/>
      <c r="W1297" s="353"/>
      <c r="X1297" s="353"/>
      <c r="Y1297" s="353"/>
      <c r="Z1297" s="353"/>
      <c r="AA1297" s="353"/>
      <c r="AB1297" s="353"/>
      <c r="AC1297" s="353"/>
      <c r="AD1297" s="353"/>
      <c r="AE1297" s="353"/>
      <c r="AF1297" s="353"/>
      <c r="AG1297" s="353"/>
      <c r="AH1297" s="353"/>
      <c r="AI1297" s="353"/>
      <c r="AJ1297" s="353"/>
      <c r="AK1297" s="353"/>
      <c r="AL1297" s="353"/>
    </row>
    <row r="1298" spans="1:38" s="153" customFormat="1" ht="12.5" x14ac:dyDescent="0.25">
      <c r="A1298" s="355"/>
      <c r="L1298" s="353"/>
      <c r="M1298" s="353"/>
      <c r="N1298" s="353"/>
      <c r="O1298" s="353"/>
      <c r="P1298" s="353"/>
      <c r="Q1298" s="353"/>
      <c r="R1298" s="353"/>
      <c r="S1298" s="353"/>
      <c r="T1298" s="353"/>
      <c r="U1298" s="353"/>
      <c r="V1298" s="353"/>
      <c r="W1298" s="353"/>
      <c r="X1298" s="353"/>
      <c r="Y1298" s="353"/>
      <c r="Z1298" s="353"/>
      <c r="AA1298" s="353"/>
      <c r="AB1298" s="353"/>
      <c r="AC1298" s="353"/>
      <c r="AD1298" s="353"/>
      <c r="AE1298" s="353"/>
      <c r="AF1298" s="353"/>
      <c r="AG1298" s="353"/>
      <c r="AH1298" s="353"/>
      <c r="AI1298" s="353"/>
      <c r="AJ1298" s="353"/>
      <c r="AK1298" s="353"/>
      <c r="AL1298" s="353"/>
    </row>
    <row r="1299" spans="1:38" s="153" customFormat="1" ht="12.5" x14ac:dyDescent="0.25">
      <c r="A1299" s="355"/>
      <c r="L1299" s="353"/>
      <c r="M1299" s="353"/>
      <c r="N1299" s="353"/>
      <c r="O1299" s="353"/>
      <c r="P1299" s="353"/>
      <c r="Q1299" s="353"/>
      <c r="R1299" s="353"/>
      <c r="S1299" s="353"/>
      <c r="T1299" s="353"/>
      <c r="U1299" s="353"/>
      <c r="V1299" s="353"/>
      <c r="W1299" s="353"/>
      <c r="X1299" s="353"/>
      <c r="Y1299" s="353"/>
      <c r="Z1299" s="353"/>
      <c r="AA1299" s="353"/>
      <c r="AB1299" s="353"/>
      <c r="AC1299" s="353"/>
      <c r="AD1299" s="353"/>
      <c r="AE1299" s="353"/>
      <c r="AF1299" s="353"/>
      <c r="AG1299" s="353"/>
      <c r="AH1299" s="353"/>
      <c r="AI1299" s="353"/>
      <c r="AJ1299" s="353"/>
      <c r="AK1299" s="353"/>
      <c r="AL1299" s="353"/>
    </row>
    <row r="1300" spans="1:38" s="153" customFormat="1" ht="12.5" x14ac:dyDescent="0.25">
      <c r="A1300" s="355"/>
      <c r="L1300" s="353"/>
      <c r="M1300" s="353"/>
      <c r="N1300" s="353"/>
      <c r="O1300" s="353"/>
      <c r="P1300" s="353"/>
      <c r="Q1300" s="353"/>
      <c r="R1300" s="353"/>
      <c r="S1300" s="353"/>
      <c r="T1300" s="353"/>
      <c r="U1300" s="353"/>
      <c r="V1300" s="353"/>
      <c r="W1300" s="353"/>
      <c r="X1300" s="353"/>
      <c r="Y1300" s="353"/>
      <c r="Z1300" s="353"/>
      <c r="AA1300" s="353"/>
      <c r="AB1300" s="353"/>
      <c r="AC1300" s="353"/>
      <c r="AD1300" s="353"/>
      <c r="AE1300" s="353"/>
      <c r="AF1300" s="353"/>
      <c r="AG1300" s="353"/>
      <c r="AH1300" s="353"/>
      <c r="AI1300" s="353"/>
      <c r="AJ1300" s="353"/>
      <c r="AK1300" s="353"/>
      <c r="AL1300" s="353"/>
    </row>
    <row r="1301" spans="1:38" s="153" customFormat="1" ht="12.5" x14ac:dyDescent="0.25">
      <c r="A1301" s="355"/>
      <c r="L1301" s="353"/>
      <c r="M1301" s="353"/>
      <c r="N1301" s="353"/>
      <c r="O1301" s="353"/>
      <c r="P1301" s="353"/>
      <c r="Q1301" s="353"/>
      <c r="R1301" s="353"/>
      <c r="S1301" s="353"/>
      <c r="T1301" s="353"/>
      <c r="U1301" s="353"/>
      <c r="V1301" s="353"/>
      <c r="W1301" s="353"/>
      <c r="X1301" s="353"/>
      <c r="Y1301" s="353"/>
      <c r="Z1301" s="353"/>
      <c r="AA1301" s="353"/>
      <c r="AB1301" s="353"/>
      <c r="AC1301" s="353"/>
      <c r="AD1301" s="353"/>
      <c r="AE1301" s="353"/>
      <c r="AF1301" s="353"/>
      <c r="AG1301" s="353"/>
      <c r="AH1301" s="353"/>
      <c r="AI1301" s="353"/>
      <c r="AJ1301" s="353"/>
      <c r="AK1301" s="353"/>
      <c r="AL1301" s="353"/>
    </row>
    <row r="1302" spans="1:38" s="153" customFormat="1" ht="12.5" x14ac:dyDescent="0.25">
      <c r="A1302" s="355"/>
      <c r="L1302" s="353"/>
      <c r="M1302" s="353"/>
      <c r="N1302" s="353"/>
      <c r="O1302" s="353"/>
      <c r="P1302" s="353"/>
      <c r="Q1302" s="353"/>
      <c r="R1302" s="353"/>
      <c r="S1302" s="353"/>
      <c r="T1302" s="353"/>
      <c r="U1302" s="353"/>
      <c r="V1302" s="353"/>
      <c r="W1302" s="353"/>
      <c r="X1302" s="353"/>
      <c r="Y1302" s="353"/>
      <c r="Z1302" s="353"/>
      <c r="AA1302" s="353"/>
      <c r="AB1302" s="353"/>
      <c r="AC1302" s="353"/>
      <c r="AD1302" s="353"/>
      <c r="AE1302" s="353"/>
      <c r="AF1302" s="353"/>
      <c r="AG1302" s="353"/>
      <c r="AH1302" s="353"/>
      <c r="AI1302" s="353"/>
      <c r="AJ1302" s="353"/>
      <c r="AK1302" s="353"/>
      <c r="AL1302" s="353"/>
    </row>
    <row r="1303" spans="1:38" s="153" customFormat="1" ht="12.5" x14ac:dyDescent="0.25">
      <c r="A1303" s="355"/>
      <c r="L1303" s="353"/>
      <c r="M1303" s="353"/>
      <c r="N1303" s="353"/>
      <c r="O1303" s="353"/>
      <c r="P1303" s="353"/>
      <c r="Q1303" s="353"/>
      <c r="R1303" s="353"/>
      <c r="S1303" s="353"/>
      <c r="T1303" s="353"/>
      <c r="U1303" s="353"/>
      <c r="V1303" s="353"/>
      <c r="W1303" s="353"/>
      <c r="X1303" s="353"/>
      <c r="Y1303" s="353"/>
      <c r="Z1303" s="353"/>
      <c r="AA1303" s="353"/>
      <c r="AB1303" s="353"/>
      <c r="AC1303" s="353"/>
      <c r="AD1303" s="353"/>
      <c r="AE1303" s="353"/>
      <c r="AF1303" s="353"/>
      <c r="AG1303" s="353"/>
      <c r="AH1303" s="353"/>
      <c r="AI1303" s="353"/>
      <c r="AJ1303" s="353"/>
      <c r="AK1303" s="353"/>
      <c r="AL1303" s="353"/>
    </row>
    <row r="1304" spans="1:38" s="153" customFormat="1" ht="12.5" x14ac:dyDescent="0.25">
      <c r="A1304" s="355"/>
      <c r="L1304" s="353"/>
      <c r="M1304" s="353"/>
      <c r="N1304" s="353"/>
      <c r="O1304" s="353"/>
      <c r="P1304" s="353"/>
      <c r="Q1304" s="353"/>
      <c r="R1304" s="353"/>
      <c r="S1304" s="353"/>
      <c r="T1304" s="353"/>
      <c r="U1304" s="353"/>
      <c r="V1304" s="353"/>
      <c r="W1304" s="353"/>
      <c r="X1304" s="353"/>
      <c r="Y1304" s="353"/>
      <c r="Z1304" s="353"/>
      <c r="AA1304" s="353"/>
      <c r="AB1304" s="353"/>
      <c r="AC1304" s="353"/>
      <c r="AD1304" s="353"/>
      <c r="AE1304" s="353"/>
      <c r="AF1304" s="353"/>
      <c r="AG1304" s="353"/>
      <c r="AH1304" s="353"/>
      <c r="AI1304" s="353"/>
      <c r="AJ1304" s="353"/>
      <c r="AK1304" s="353"/>
      <c r="AL1304" s="353"/>
    </row>
    <row r="1305" spans="1:38" s="153" customFormat="1" ht="12.5" x14ac:dyDescent="0.25">
      <c r="A1305" s="355"/>
      <c r="L1305" s="353"/>
      <c r="M1305" s="353"/>
      <c r="N1305" s="353"/>
      <c r="O1305" s="353"/>
      <c r="P1305" s="353"/>
      <c r="Q1305" s="353"/>
      <c r="R1305" s="353"/>
      <c r="S1305" s="353"/>
      <c r="T1305" s="353"/>
      <c r="U1305" s="353"/>
      <c r="V1305" s="353"/>
      <c r="W1305" s="353"/>
      <c r="X1305" s="353"/>
      <c r="Y1305" s="353"/>
      <c r="Z1305" s="353"/>
      <c r="AA1305" s="353"/>
      <c r="AB1305" s="353"/>
      <c r="AC1305" s="353"/>
      <c r="AD1305" s="353"/>
      <c r="AE1305" s="353"/>
      <c r="AF1305" s="353"/>
      <c r="AG1305" s="353"/>
      <c r="AH1305" s="353"/>
      <c r="AI1305" s="353"/>
      <c r="AJ1305" s="353"/>
      <c r="AK1305" s="353"/>
      <c r="AL1305" s="353"/>
    </row>
    <row r="1306" spans="1:38" s="153" customFormat="1" ht="12.5" x14ac:dyDescent="0.25">
      <c r="A1306" s="355"/>
      <c r="L1306" s="353"/>
      <c r="M1306" s="353"/>
      <c r="N1306" s="353"/>
      <c r="O1306" s="353"/>
      <c r="P1306" s="353"/>
      <c r="Q1306" s="353"/>
      <c r="R1306" s="353"/>
      <c r="S1306" s="353"/>
      <c r="T1306" s="353"/>
      <c r="U1306" s="353"/>
      <c r="V1306" s="353"/>
      <c r="W1306" s="353"/>
      <c r="X1306" s="353"/>
      <c r="Y1306" s="353"/>
      <c r="Z1306" s="353"/>
      <c r="AA1306" s="353"/>
      <c r="AB1306" s="353"/>
      <c r="AC1306" s="353"/>
      <c r="AD1306" s="353"/>
      <c r="AE1306" s="353"/>
      <c r="AF1306" s="353"/>
      <c r="AG1306" s="353"/>
      <c r="AH1306" s="353"/>
      <c r="AI1306" s="353"/>
      <c r="AJ1306" s="353"/>
      <c r="AK1306" s="353"/>
      <c r="AL1306" s="353"/>
    </row>
    <row r="1307" spans="1:38" s="153" customFormat="1" ht="12.5" x14ac:dyDescent="0.25">
      <c r="A1307" s="355"/>
      <c r="L1307" s="353"/>
      <c r="M1307" s="353"/>
      <c r="N1307" s="353"/>
      <c r="O1307" s="353"/>
      <c r="P1307" s="353"/>
      <c r="Q1307" s="353"/>
      <c r="R1307" s="353"/>
      <c r="S1307" s="353"/>
      <c r="T1307" s="353"/>
      <c r="U1307" s="353"/>
      <c r="V1307" s="353"/>
      <c r="W1307" s="353"/>
      <c r="X1307" s="353"/>
      <c r="Y1307" s="353"/>
      <c r="Z1307" s="353"/>
      <c r="AA1307" s="353"/>
      <c r="AB1307" s="353"/>
      <c r="AC1307" s="353"/>
      <c r="AD1307" s="353"/>
      <c r="AE1307" s="353"/>
      <c r="AF1307" s="353"/>
      <c r="AG1307" s="353"/>
      <c r="AH1307" s="353"/>
      <c r="AI1307" s="353"/>
      <c r="AJ1307" s="353"/>
      <c r="AK1307" s="353"/>
      <c r="AL1307" s="353"/>
    </row>
    <row r="1308" spans="1:38" s="153" customFormat="1" ht="12.5" x14ac:dyDescent="0.25">
      <c r="A1308" s="355"/>
      <c r="L1308" s="353"/>
      <c r="M1308" s="353"/>
      <c r="N1308" s="353"/>
      <c r="O1308" s="353"/>
      <c r="P1308" s="353"/>
      <c r="Q1308" s="353"/>
      <c r="R1308" s="353"/>
      <c r="S1308" s="353"/>
      <c r="T1308" s="353"/>
      <c r="U1308" s="353"/>
      <c r="V1308" s="353"/>
      <c r="W1308" s="353"/>
      <c r="X1308" s="353"/>
      <c r="Y1308" s="353"/>
      <c r="Z1308" s="353"/>
      <c r="AA1308" s="353"/>
      <c r="AB1308" s="353"/>
      <c r="AC1308" s="353"/>
      <c r="AD1308" s="353"/>
      <c r="AE1308" s="353"/>
      <c r="AF1308" s="353"/>
      <c r="AG1308" s="353"/>
      <c r="AH1308" s="353"/>
      <c r="AI1308" s="353"/>
      <c r="AJ1308" s="353"/>
      <c r="AK1308" s="353"/>
      <c r="AL1308" s="353"/>
    </row>
    <row r="1309" spans="1:38" s="153" customFormat="1" ht="12.5" x14ac:dyDescent="0.25">
      <c r="A1309" s="355"/>
      <c r="L1309" s="353"/>
      <c r="M1309" s="353"/>
      <c r="N1309" s="353"/>
      <c r="O1309" s="353"/>
      <c r="P1309" s="353"/>
      <c r="Q1309" s="353"/>
      <c r="R1309" s="353"/>
      <c r="S1309" s="353"/>
      <c r="T1309" s="353"/>
      <c r="U1309" s="353"/>
      <c r="V1309" s="353"/>
      <c r="W1309" s="353"/>
      <c r="X1309" s="353"/>
      <c r="Y1309" s="353"/>
      <c r="Z1309" s="353"/>
      <c r="AA1309" s="353"/>
      <c r="AB1309" s="353"/>
      <c r="AC1309" s="353"/>
      <c r="AD1309" s="353"/>
      <c r="AE1309" s="353"/>
      <c r="AF1309" s="353"/>
      <c r="AG1309" s="353"/>
      <c r="AH1309" s="353"/>
      <c r="AI1309" s="353"/>
      <c r="AJ1309" s="353"/>
      <c r="AK1309" s="353"/>
      <c r="AL1309" s="353"/>
    </row>
    <row r="1310" spans="1:38" s="153" customFormat="1" ht="12.5" x14ac:dyDescent="0.25">
      <c r="A1310" s="355"/>
      <c r="L1310" s="353"/>
      <c r="M1310" s="353"/>
      <c r="N1310" s="353"/>
      <c r="O1310" s="353"/>
      <c r="P1310" s="353"/>
      <c r="Q1310" s="353"/>
      <c r="R1310" s="353"/>
      <c r="S1310" s="353"/>
      <c r="T1310" s="353"/>
      <c r="U1310" s="353"/>
      <c r="V1310" s="353"/>
      <c r="W1310" s="353"/>
      <c r="X1310" s="353"/>
      <c r="Y1310" s="353"/>
      <c r="Z1310" s="353"/>
      <c r="AA1310" s="353"/>
      <c r="AB1310" s="353"/>
      <c r="AC1310" s="353"/>
      <c r="AD1310" s="353"/>
      <c r="AE1310" s="353"/>
      <c r="AF1310" s="353"/>
      <c r="AG1310" s="353"/>
      <c r="AH1310" s="353"/>
      <c r="AI1310" s="353"/>
      <c r="AJ1310" s="353"/>
      <c r="AK1310" s="353"/>
      <c r="AL1310" s="353"/>
    </row>
    <row r="1311" spans="1:38" s="153" customFormat="1" ht="12.5" x14ac:dyDescent="0.25">
      <c r="A1311" s="355"/>
      <c r="L1311" s="353"/>
      <c r="M1311" s="353"/>
      <c r="N1311" s="353"/>
      <c r="O1311" s="353"/>
      <c r="P1311" s="353"/>
      <c r="Q1311" s="353"/>
      <c r="R1311" s="353"/>
      <c r="S1311" s="353"/>
      <c r="T1311" s="353"/>
      <c r="U1311" s="353"/>
      <c r="V1311" s="353"/>
      <c r="W1311" s="353"/>
      <c r="X1311" s="353"/>
      <c r="Y1311" s="353"/>
      <c r="Z1311" s="353"/>
      <c r="AA1311" s="353"/>
      <c r="AB1311" s="353"/>
      <c r="AC1311" s="353"/>
      <c r="AD1311" s="353"/>
      <c r="AE1311" s="353"/>
      <c r="AF1311" s="353"/>
      <c r="AG1311" s="353"/>
      <c r="AH1311" s="353"/>
      <c r="AI1311" s="353"/>
      <c r="AJ1311" s="353"/>
      <c r="AK1311" s="353"/>
      <c r="AL1311" s="353"/>
    </row>
    <row r="1312" spans="1:38" s="153" customFormat="1" ht="12.5" x14ac:dyDescent="0.25">
      <c r="A1312" s="355"/>
      <c r="L1312" s="353"/>
      <c r="M1312" s="353"/>
      <c r="N1312" s="353"/>
      <c r="O1312" s="353"/>
      <c r="P1312" s="353"/>
      <c r="Q1312" s="353"/>
      <c r="R1312" s="353"/>
      <c r="S1312" s="353"/>
      <c r="T1312" s="353"/>
      <c r="U1312" s="353"/>
      <c r="V1312" s="353"/>
      <c r="W1312" s="353"/>
      <c r="X1312" s="353"/>
      <c r="Y1312" s="353"/>
      <c r="Z1312" s="353"/>
      <c r="AA1312" s="353"/>
      <c r="AB1312" s="353"/>
      <c r="AC1312" s="353"/>
      <c r="AD1312" s="353"/>
      <c r="AE1312" s="353"/>
      <c r="AF1312" s="353"/>
      <c r="AG1312" s="353"/>
      <c r="AH1312" s="353"/>
      <c r="AI1312" s="353"/>
      <c r="AJ1312" s="353"/>
      <c r="AK1312" s="353"/>
      <c r="AL1312" s="353"/>
    </row>
    <row r="1313" spans="1:38" s="153" customFormat="1" ht="12.5" x14ac:dyDescent="0.25">
      <c r="A1313" s="355"/>
      <c r="L1313" s="353"/>
      <c r="M1313" s="353"/>
      <c r="N1313" s="353"/>
      <c r="O1313" s="353"/>
      <c r="P1313" s="353"/>
      <c r="Q1313" s="353"/>
      <c r="R1313" s="353"/>
      <c r="S1313" s="353"/>
      <c r="T1313" s="353"/>
      <c r="U1313" s="353"/>
      <c r="V1313" s="353"/>
      <c r="W1313" s="353"/>
      <c r="X1313" s="353"/>
      <c r="Y1313" s="353"/>
      <c r="Z1313" s="353"/>
      <c r="AA1313" s="353"/>
      <c r="AB1313" s="353"/>
      <c r="AC1313" s="353"/>
      <c r="AD1313" s="353"/>
      <c r="AE1313" s="353"/>
      <c r="AF1313" s="353"/>
      <c r="AG1313" s="353"/>
      <c r="AH1313" s="353"/>
      <c r="AI1313" s="353"/>
      <c r="AJ1313" s="353"/>
      <c r="AK1313" s="353"/>
      <c r="AL1313" s="353"/>
    </row>
    <row r="1314" spans="1:38" s="153" customFormat="1" ht="12.5" x14ac:dyDescent="0.25">
      <c r="A1314" s="355"/>
      <c r="L1314" s="353"/>
      <c r="M1314" s="353"/>
      <c r="N1314" s="353"/>
      <c r="O1314" s="353"/>
      <c r="P1314" s="353"/>
      <c r="Q1314" s="353"/>
      <c r="R1314" s="353"/>
      <c r="S1314" s="353"/>
      <c r="T1314" s="353"/>
      <c r="U1314" s="353"/>
      <c r="V1314" s="353"/>
      <c r="W1314" s="353"/>
      <c r="X1314" s="353"/>
      <c r="Y1314" s="353"/>
      <c r="Z1314" s="353"/>
      <c r="AA1314" s="353"/>
      <c r="AB1314" s="353"/>
      <c r="AC1314" s="353"/>
      <c r="AD1314" s="353"/>
      <c r="AE1314" s="353"/>
      <c r="AF1314" s="353"/>
      <c r="AG1314" s="353"/>
      <c r="AH1314" s="353"/>
      <c r="AI1314" s="353"/>
      <c r="AJ1314" s="353"/>
      <c r="AK1314" s="353"/>
      <c r="AL1314" s="353"/>
    </row>
    <row r="1315" spans="1:38" s="153" customFormat="1" ht="12.5" x14ac:dyDescent="0.25">
      <c r="A1315" s="355"/>
      <c r="L1315" s="353"/>
      <c r="M1315" s="353"/>
      <c r="N1315" s="353"/>
      <c r="O1315" s="353"/>
      <c r="P1315" s="353"/>
      <c r="Q1315" s="353"/>
      <c r="R1315" s="353"/>
      <c r="S1315" s="353"/>
      <c r="T1315" s="353"/>
      <c r="U1315" s="353"/>
      <c r="V1315" s="353"/>
      <c r="W1315" s="353"/>
      <c r="X1315" s="353"/>
      <c r="Y1315" s="353"/>
      <c r="Z1315" s="353"/>
      <c r="AA1315" s="353"/>
      <c r="AB1315" s="353"/>
      <c r="AC1315" s="353"/>
      <c r="AD1315" s="353"/>
      <c r="AE1315" s="353"/>
      <c r="AF1315" s="353"/>
      <c r="AG1315" s="353"/>
      <c r="AH1315" s="353"/>
      <c r="AI1315" s="353"/>
      <c r="AJ1315" s="353"/>
      <c r="AK1315" s="353"/>
      <c r="AL1315" s="353"/>
    </row>
    <row r="1316" spans="1:38" s="153" customFormat="1" ht="12.5" x14ac:dyDescent="0.25">
      <c r="A1316" s="355"/>
      <c r="L1316" s="353"/>
      <c r="M1316" s="353"/>
      <c r="N1316" s="353"/>
      <c r="O1316" s="353"/>
      <c r="P1316" s="353"/>
      <c r="Q1316" s="353"/>
      <c r="R1316" s="353"/>
      <c r="S1316" s="353"/>
      <c r="T1316" s="353"/>
      <c r="U1316" s="353"/>
      <c r="V1316" s="353"/>
      <c r="W1316" s="353"/>
      <c r="X1316" s="353"/>
      <c r="Y1316" s="353"/>
      <c r="Z1316" s="353"/>
      <c r="AA1316" s="353"/>
      <c r="AB1316" s="353"/>
      <c r="AC1316" s="353"/>
      <c r="AD1316" s="353"/>
      <c r="AE1316" s="353"/>
      <c r="AF1316" s="353"/>
      <c r="AG1316" s="353"/>
      <c r="AH1316" s="353"/>
      <c r="AI1316" s="353"/>
      <c r="AJ1316" s="353"/>
      <c r="AK1316" s="353"/>
      <c r="AL1316" s="353"/>
    </row>
    <row r="1317" spans="1:38" s="153" customFormat="1" ht="12.5" x14ac:dyDescent="0.25">
      <c r="A1317" s="355"/>
      <c r="L1317" s="353"/>
      <c r="M1317" s="353"/>
      <c r="N1317" s="353"/>
      <c r="O1317" s="353"/>
      <c r="P1317" s="353"/>
      <c r="Q1317" s="353"/>
      <c r="R1317" s="353"/>
      <c r="S1317" s="353"/>
      <c r="T1317" s="353"/>
      <c r="U1317" s="353"/>
      <c r="V1317" s="353"/>
      <c r="W1317" s="353"/>
      <c r="X1317" s="353"/>
      <c r="Y1317" s="353"/>
      <c r="Z1317" s="353"/>
      <c r="AA1317" s="353"/>
      <c r="AB1317" s="353"/>
      <c r="AC1317" s="353"/>
      <c r="AD1317" s="353"/>
      <c r="AE1317" s="353"/>
      <c r="AF1317" s="353"/>
      <c r="AG1317" s="353"/>
      <c r="AH1317" s="353"/>
      <c r="AI1317" s="353"/>
      <c r="AJ1317" s="353"/>
      <c r="AK1317" s="353"/>
      <c r="AL1317" s="353"/>
    </row>
    <row r="1318" spans="1:38" s="153" customFormat="1" ht="12.5" x14ac:dyDescent="0.25">
      <c r="A1318" s="355"/>
      <c r="L1318" s="353"/>
      <c r="M1318" s="353"/>
      <c r="N1318" s="353"/>
      <c r="O1318" s="353"/>
      <c r="P1318" s="353"/>
      <c r="Q1318" s="353"/>
      <c r="R1318" s="353"/>
      <c r="S1318" s="353"/>
      <c r="T1318" s="353"/>
      <c r="U1318" s="353"/>
      <c r="V1318" s="353"/>
      <c r="W1318" s="353"/>
      <c r="X1318" s="353"/>
      <c r="Y1318" s="353"/>
      <c r="Z1318" s="353"/>
      <c r="AA1318" s="353"/>
      <c r="AB1318" s="353"/>
      <c r="AC1318" s="353"/>
      <c r="AD1318" s="353"/>
      <c r="AE1318" s="353"/>
      <c r="AF1318" s="353"/>
      <c r="AG1318" s="353"/>
      <c r="AH1318" s="353"/>
      <c r="AI1318" s="353"/>
      <c r="AJ1318" s="353"/>
      <c r="AK1318" s="353"/>
      <c r="AL1318" s="353"/>
    </row>
    <row r="1319" spans="1:38" s="153" customFormat="1" ht="12.5" x14ac:dyDescent="0.25">
      <c r="A1319" s="355"/>
      <c r="L1319" s="353"/>
      <c r="M1319" s="353"/>
      <c r="N1319" s="353"/>
      <c r="O1319" s="353"/>
      <c r="P1319" s="353"/>
      <c r="Q1319" s="353"/>
      <c r="R1319" s="353"/>
      <c r="S1319" s="353"/>
      <c r="T1319" s="353"/>
      <c r="U1319" s="353"/>
      <c r="V1319" s="353"/>
      <c r="W1319" s="353"/>
      <c r="X1319" s="353"/>
      <c r="Y1319" s="353"/>
      <c r="Z1319" s="353"/>
      <c r="AA1319" s="353"/>
      <c r="AB1319" s="353"/>
      <c r="AC1319" s="353"/>
      <c r="AD1319" s="353"/>
      <c r="AE1319" s="353"/>
      <c r="AF1319" s="353"/>
      <c r="AG1319" s="353"/>
      <c r="AH1319" s="353"/>
      <c r="AI1319" s="353"/>
      <c r="AJ1319" s="353"/>
      <c r="AK1319" s="353"/>
      <c r="AL1319" s="353"/>
    </row>
    <row r="1320" spans="1:38" s="153" customFormat="1" ht="12.5" x14ac:dyDescent="0.25">
      <c r="A1320" s="355"/>
      <c r="L1320" s="353"/>
      <c r="M1320" s="353"/>
      <c r="N1320" s="353"/>
      <c r="O1320" s="353"/>
      <c r="P1320" s="353"/>
      <c r="Q1320" s="353"/>
      <c r="R1320" s="353"/>
      <c r="S1320" s="353"/>
      <c r="T1320" s="353"/>
      <c r="U1320" s="353"/>
      <c r="V1320" s="353"/>
      <c r="W1320" s="353"/>
      <c r="X1320" s="353"/>
      <c r="Y1320" s="353"/>
      <c r="Z1320" s="353"/>
      <c r="AA1320" s="353"/>
      <c r="AB1320" s="353"/>
      <c r="AC1320" s="353"/>
      <c r="AD1320" s="353"/>
      <c r="AE1320" s="353"/>
      <c r="AF1320" s="353"/>
      <c r="AG1320" s="353"/>
      <c r="AH1320" s="353"/>
      <c r="AI1320" s="353"/>
      <c r="AJ1320" s="353"/>
      <c r="AK1320" s="353"/>
      <c r="AL1320" s="353"/>
    </row>
    <row r="1321" spans="1:38" s="153" customFormat="1" ht="12.5" x14ac:dyDescent="0.25">
      <c r="A1321" s="355"/>
      <c r="L1321" s="353"/>
      <c r="M1321" s="353"/>
      <c r="N1321" s="353"/>
      <c r="O1321" s="353"/>
      <c r="P1321" s="353"/>
      <c r="Q1321" s="353"/>
      <c r="R1321" s="353"/>
      <c r="S1321" s="353"/>
      <c r="T1321" s="353"/>
      <c r="U1321" s="353"/>
      <c r="V1321" s="353"/>
      <c r="W1321" s="353"/>
      <c r="X1321" s="353"/>
      <c r="Y1321" s="353"/>
      <c r="Z1321" s="353"/>
      <c r="AA1321" s="353"/>
      <c r="AB1321" s="353"/>
      <c r="AC1321" s="353"/>
      <c r="AD1321" s="353"/>
      <c r="AE1321" s="353"/>
      <c r="AF1321" s="353"/>
      <c r="AG1321" s="353"/>
      <c r="AH1321" s="353"/>
      <c r="AI1321" s="353"/>
      <c r="AJ1321" s="353"/>
      <c r="AK1321" s="353"/>
      <c r="AL1321" s="353"/>
    </row>
    <row r="1322" spans="1:38" s="153" customFormat="1" ht="12.5" x14ac:dyDescent="0.25">
      <c r="A1322" s="355"/>
      <c r="L1322" s="353"/>
      <c r="M1322" s="353"/>
      <c r="N1322" s="353"/>
      <c r="O1322" s="353"/>
      <c r="P1322" s="353"/>
      <c r="Q1322" s="353"/>
      <c r="R1322" s="353"/>
      <c r="S1322" s="353"/>
      <c r="T1322" s="353"/>
      <c r="U1322" s="353"/>
      <c r="V1322" s="353"/>
      <c r="W1322" s="353"/>
      <c r="X1322" s="353"/>
      <c r="Y1322" s="353"/>
      <c r="Z1322" s="353"/>
      <c r="AA1322" s="353"/>
      <c r="AB1322" s="353"/>
      <c r="AC1322" s="353"/>
      <c r="AD1322" s="353"/>
      <c r="AE1322" s="353"/>
      <c r="AF1322" s="353"/>
      <c r="AG1322" s="353"/>
      <c r="AH1322" s="353"/>
      <c r="AI1322" s="353"/>
      <c r="AJ1322" s="353"/>
      <c r="AK1322" s="353"/>
      <c r="AL1322" s="353"/>
    </row>
    <row r="1323" spans="1:38" s="153" customFormat="1" ht="12.5" x14ac:dyDescent="0.25">
      <c r="A1323" s="355"/>
      <c r="L1323" s="353"/>
      <c r="M1323" s="353"/>
      <c r="N1323" s="353"/>
      <c r="O1323" s="353"/>
      <c r="P1323" s="353"/>
      <c r="Q1323" s="353"/>
      <c r="R1323" s="353"/>
      <c r="S1323" s="353"/>
      <c r="T1323" s="353"/>
      <c r="U1323" s="353"/>
      <c r="V1323" s="353"/>
      <c r="W1323" s="353"/>
      <c r="X1323" s="353"/>
      <c r="Y1323" s="353"/>
      <c r="Z1323" s="353"/>
      <c r="AA1323" s="353"/>
      <c r="AB1323" s="353"/>
      <c r="AC1323" s="353"/>
      <c r="AD1323" s="353"/>
      <c r="AE1323" s="353"/>
      <c r="AF1323" s="353"/>
      <c r="AG1323" s="353"/>
      <c r="AH1323" s="353"/>
      <c r="AI1323" s="353"/>
      <c r="AJ1323" s="353"/>
      <c r="AK1323" s="353"/>
      <c r="AL1323" s="353"/>
    </row>
    <row r="1324" spans="1:38" s="153" customFormat="1" ht="12.5" x14ac:dyDescent="0.25">
      <c r="A1324" s="355"/>
      <c r="L1324" s="353"/>
      <c r="M1324" s="353"/>
      <c r="N1324" s="353"/>
      <c r="O1324" s="353"/>
      <c r="P1324" s="353"/>
      <c r="Q1324" s="353"/>
      <c r="R1324" s="353"/>
      <c r="S1324" s="353"/>
      <c r="T1324" s="353"/>
      <c r="U1324" s="353"/>
      <c r="V1324" s="353"/>
      <c r="W1324" s="353"/>
      <c r="X1324" s="353"/>
      <c r="Y1324" s="353"/>
      <c r="Z1324" s="353"/>
      <c r="AA1324" s="353"/>
      <c r="AB1324" s="353"/>
      <c r="AC1324" s="353"/>
      <c r="AD1324" s="353"/>
      <c r="AE1324" s="353"/>
      <c r="AF1324" s="353"/>
      <c r="AG1324" s="353"/>
      <c r="AH1324" s="353"/>
      <c r="AI1324" s="353"/>
      <c r="AJ1324" s="353"/>
      <c r="AK1324" s="353"/>
      <c r="AL1324" s="353"/>
    </row>
    <row r="1325" spans="1:38" s="153" customFormat="1" ht="12.5" x14ac:dyDescent="0.25">
      <c r="A1325" s="355"/>
      <c r="L1325" s="353"/>
      <c r="M1325" s="353"/>
      <c r="N1325" s="353"/>
      <c r="O1325" s="353"/>
      <c r="P1325" s="353"/>
      <c r="Q1325" s="353"/>
      <c r="R1325" s="353"/>
      <c r="S1325" s="353"/>
      <c r="T1325" s="353"/>
      <c r="U1325" s="353"/>
      <c r="V1325" s="353"/>
      <c r="W1325" s="353"/>
      <c r="X1325" s="353"/>
      <c r="Y1325" s="353"/>
      <c r="Z1325" s="353"/>
      <c r="AA1325" s="353"/>
      <c r="AB1325" s="353"/>
      <c r="AC1325" s="353"/>
      <c r="AD1325" s="353"/>
      <c r="AE1325" s="353"/>
      <c r="AF1325" s="353"/>
      <c r="AG1325" s="353"/>
      <c r="AH1325" s="353"/>
      <c r="AI1325" s="353"/>
      <c r="AJ1325" s="353"/>
      <c r="AK1325" s="353"/>
      <c r="AL1325" s="353"/>
    </row>
    <row r="1326" spans="1:38" s="153" customFormat="1" ht="12.5" x14ac:dyDescent="0.25">
      <c r="A1326" s="355"/>
      <c r="L1326" s="353"/>
      <c r="M1326" s="353"/>
      <c r="N1326" s="353"/>
      <c r="O1326" s="353"/>
      <c r="P1326" s="353"/>
      <c r="Q1326" s="353"/>
      <c r="R1326" s="353"/>
      <c r="S1326" s="353"/>
      <c r="T1326" s="353"/>
      <c r="U1326" s="353"/>
      <c r="V1326" s="353"/>
      <c r="W1326" s="353"/>
      <c r="X1326" s="353"/>
      <c r="Y1326" s="353"/>
      <c r="Z1326" s="353"/>
      <c r="AA1326" s="353"/>
      <c r="AB1326" s="353"/>
      <c r="AC1326" s="353"/>
      <c r="AD1326" s="353"/>
      <c r="AE1326" s="353"/>
      <c r="AF1326" s="353"/>
      <c r="AG1326" s="353"/>
      <c r="AH1326" s="353"/>
      <c r="AI1326" s="353"/>
      <c r="AJ1326" s="353"/>
      <c r="AK1326" s="353"/>
      <c r="AL1326" s="353"/>
    </row>
    <row r="1327" spans="1:38" s="153" customFormat="1" ht="12.5" x14ac:dyDescent="0.25">
      <c r="A1327" s="355"/>
      <c r="L1327" s="353"/>
      <c r="M1327" s="353"/>
      <c r="N1327" s="353"/>
      <c r="O1327" s="353"/>
      <c r="P1327" s="353"/>
      <c r="Q1327" s="353"/>
      <c r="R1327" s="353"/>
      <c r="S1327" s="353"/>
      <c r="T1327" s="353"/>
      <c r="U1327" s="353"/>
      <c r="V1327" s="353"/>
      <c r="W1327" s="353"/>
      <c r="X1327" s="353"/>
      <c r="Y1327" s="353"/>
      <c r="Z1327" s="353"/>
      <c r="AA1327" s="353"/>
      <c r="AB1327" s="353"/>
      <c r="AC1327" s="353"/>
      <c r="AD1327" s="353"/>
      <c r="AE1327" s="353"/>
      <c r="AF1327" s="353"/>
      <c r="AG1327" s="353"/>
      <c r="AH1327" s="353"/>
      <c r="AI1327" s="353"/>
      <c r="AJ1327" s="353"/>
      <c r="AK1327" s="353"/>
      <c r="AL1327" s="353"/>
    </row>
    <row r="1328" spans="1:38" s="153" customFormat="1" ht="12.5" x14ac:dyDescent="0.25">
      <c r="A1328" s="355"/>
      <c r="L1328" s="353"/>
      <c r="M1328" s="353"/>
      <c r="N1328" s="353"/>
      <c r="O1328" s="353"/>
      <c r="P1328" s="353"/>
      <c r="Q1328" s="353"/>
      <c r="R1328" s="353"/>
      <c r="S1328" s="353"/>
      <c r="T1328" s="353"/>
      <c r="U1328" s="353"/>
      <c r="V1328" s="353"/>
      <c r="W1328" s="353"/>
      <c r="X1328" s="353"/>
      <c r="Y1328" s="353"/>
      <c r="Z1328" s="353"/>
      <c r="AA1328" s="353"/>
      <c r="AB1328" s="353"/>
      <c r="AC1328" s="353"/>
      <c r="AD1328" s="353"/>
      <c r="AE1328" s="353"/>
      <c r="AF1328" s="353"/>
      <c r="AG1328" s="353"/>
      <c r="AH1328" s="353"/>
      <c r="AI1328" s="353"/>
      <c r="AJ1328" s="353"/>
      <c r="AK1328" s="353"/>
      <c r="AL1328" s="353"/>
    </row>
    <row r="1329" spans="1:38" s="153" customFormat="1" ht="12.5" x14ac:dyDescent="0.25">
      <c r="A1329" s="355"/>
      <c r="L1329" s="353"/>
      <c r="M1329" s="353"/>
      <c r="N1329" s="353"/>
      <c r="O1329" s="353"/>
      <c r="P1329" s="353"/>
      <c r="Q1329" s="353"/>
      <c r="R1329" s="353"/>
      <c r="S1329" s="353"/>
      <c r="T1329" s="353"/>
      <c r="U1329" s="353"/>
      <c r="V1329" s="353"/>
      <c r="W1329" s="353"/>
      <c r="X1329" s="353"/>
      <c r="Y1329" s="353"/>
      <c r="Z1329" s="353"/>
      <c r="AA1329" s="353"/>
      <c r="AB1329" s="353"/>
      <c r="AC1329" s="353"/>
      <c r="AD1329" s="353"/>
      <c r="AE1329" s="353"/>
      <c r="AF1329" s="353"/>
      <c r="AG1329" s="353"/>
      <c r="AH1329" s="353"/>
      <c r="AI1329" s="353"/>
      <c r="AJ1329" s="353"/>
      <c r="AK1329" s="353"/>
      <c r="AL1329" s="353"/>
    </row>
    <row r="1330" spans="1:38" s="153" customFormat="1" ht="12.5" x14ac:dyDescent="0.25">
      <c r="A1330" s="355"/>
      <c r="L1330" s="353"/>
      <c r="M1330" s="353"/>
      <c r="N1330" s="353"/>
      <c r="O1330" s="353"/>
      <c r="P1330" s="353"/>
      <c r="Q1330" s="353"/>
      <c r="R1330" s="353"/>
      <c r="S1330" s="353"/>
      <c r="T1330" s="353"/>
      <c r="U1330" s="353"/>
      <c r="V1330" s="353"/>
      <c r="W1330" s="353"/>
      <c r="X1330" s="353"/>
      <c r="Y1330" s="353"/>
      <c r="Z1330" s="353"/>
      <c r="AA1330" s="353"/>
      <c r="AB1330" s="353"/>
      <c r="AC1330" s="353"/>
      <c r="AD1330" s="353"/>
      <c r="AE1330" s="353"/>
      <c r="AF1330" s="353"/>
      <c r="AG1330" s="353"/>
      <c r="AH1330" s="353"/>
      <c r="AI1330" s="353"/>
      <c r="AJ1330" s="353"/>
      <c r="AK1330" s="353"/>
      <c r="AL1330" s="353"/>
    </row>
    <row r="1331" spans="1:38" s="153" customFormat="1" ht="12.5" x14ac:dyDescent="0.25">
      <c r="A1331" s="355"/>
      <c r="L1331" s="353"/>
      <c r="M1331" s="353"/>
      <c r="N1331" s="353"/>
      <c r="O1331" s="353"/>
      <c r="P1331" s="353"/>
      <c r="Q1331" s="353"/>
      <c r="R1331" s="353"/>
      <c r="S1331" s="353"/>
      <c r="T1331" s="353"/>
      <c r="U1331" s="353"/>
      <c r="V1331" s="353"/>
      <c r="W1331" s="353"/>
      <c r="X1331" s="353"/>
      <c r="Y1331" s="353"/>
      <c r="Z1331" s="353"/>
      <c r="AA1331" s="353"/>
      <c r="AB1331" s="353"/>
      <c r="AC1331" s="353"/>
      <c r="AD1331" s="353"/>
      <c r="AE1331" s="353"/>
      <c r="AF1331" s="353"/>
      <c r="AG1331" s="353"/>
      <c r="AH1331" s="353"/>
      <c r="AI1331" s="353"/>
      <c r="AJ1331" s="353"/>
      <c r="AK1331" s="353"/>
      <c r="AL1331" s="353"/>
    </row>
    <row r="1332" spans="1:38" s="153" customFormat="1" ht="12.5" x14ac:dyDescent="0.25">
      <c r="A1332" s="355"/>
      <c r="L1332" s="353"/>
      <c r="M1332" s="353"/>
      <c r="N1332" s="353"/>
      <c r="O1332" s="353"/>
      <c r="P1332" s="353"/>
      <c r="Q1332" s="353"/>
      <c r="R1332" s="353"/>
      <c r="S1332" s="353"/>
      <c r="T1332" s="353"/>
      <c r="U1332" s="353"/>
      <c r="V1332" s="353"/>
      <c r="W1332" s="353"/>
      <c r="X1332" s="353"/>
      <c r="Y1332" s="353"/>
      <c r="Z1332" s="353"/>
      <c r="AA1332" s="353"/>
      <c r="AB1332" s="353"/>
      <c r="AC1332" s="353"/>
      <c r="AD1332" s="353"/>
      <c r="AE1332" s="353"/>
      <c r="AF1332" s="353"/>
      <c r="AG1332" s="353"/>
      <c r="AH1332" s="353"/>
      <c r="AI1332" s="353"/>
      <c r="AJ1332" s="353"/>
      <c r="AK1332" s="353"/>
      <c r="AL1332" s="353"/>
    </row>
    <row r="1333" spans="1:38" s="153" customFormat="1" ht="12.5" x14ac:dyDescent="0.25">
      <c r="A1333" s="355"/>
      <c r="L1333" s="353"/>
      <c r="M1333" s="353"/>
      <c r="N1333" s="353"/>
      <c r="O1333" s="353"/>
      <c r="P1333" s="353"/>
      <c r="Q1333" s="353"/>
      <c r="R1333" s="353"/>
      <c r="S1333" s="353"/>
      <c r="T1333" s="353"/>
      <c r="U1333" s="353"/>
      <c r="V1333" s="353"/>
      <c r="W1333" s="353"/>
      <c r="X1333" s="353"/>
      <c r="Y1333" s="353"/>
      <c r="Z1333" s="353"/>
      <c r="AA1333" s="353"/>
      <c r="AB1333" s="353"/>
      <c r="AC1333" s="353"/>
      <c r="AD1333" s="353"/>
      <c r="AE1333" s="353"/>
      <c r="AF1333" s="353"/>
      <c r="AG1333" s="353"/>
      <c r="AH1333" s="353"/>
      <c r="AI1333" s="353"/>
      <c r="AJ1333" s="353"/>
      <c r="AK1333" s="353"/>
      <c r="AL1333" s="353"/>
    </row>
    <row r="1334" spans="1:38" s="153" customFormat="1" ht="12.5" x14ac:dyDescent="0.25">
      <c r="A1334" s="355"/>
      <c r="L1334" s="353"/>
      <c r="M1334" s="353"/>
      <c r="N1334" s="353"/>
      <c r="O1334" s="353"/>
      <c r="P1334" s="353"/>
      <c r="Q1334" s="353"/>
      <c r="R1334" s="353"/>
      <c r="S1334" s="353"/>
      <c r="T1334" s="353"/>
      <c r="U1334" s="353"/>
      <c r="V1334" s="353"/>
      <c r="W1334" s="353"/>
      <c r="X1334" s="353"/>
      <c r="Y1334" s="353"/>
      <c r="Z1334" s="353"/>
      <c r="AA1334" s="353"/>
      <c r="AB1334" s="353"/>
      <c r="AC1334" s="353"/>
      <c r="AD1334" s="353"/>
      <c r="AE1334" s="353"/>
      <c r="AF1334" s="353"/>
      <c r="AG1334" s="353"/>
      <c r="AH1334" s="353"/>
      <c r="AI1334" s="353"/>
      <c r="AJ1334" s="353"/>
      <c r="AK1334" s="353"/>
      <c r="AL1334" s="353"/>
    </row>
    <row r="1335" spans="1:38" s="153" customFormat="1" ht="12.5" x14ac:dyDescent="0.25">
      <c r="A1335" s="355"/>
      <c r="L1335" s="353"/>
      <c r="M1335" s="353"/>
      <c r="N1335" s="353"/>
      <c r="O1335" s="353"/>
      <c r="P1335" s="353"/>
      <c r="Q1335" s="353"/>
      <c r="R1335" s="353"/>
      <c r="S1335" s="353"/>
      <c r="T1335" s="353"/>
      <c r="U1335" s="353"/>
      <c r="V1335" s="353"/>
      <c r="W1335" s="353"/>
      <c r="X1335" s="353"/>
      <c r="Y1335" s="353"/>
      <c r="Z1335" s="353"/>
      <c r="AA1335" s="353"/>
      <c r="AB1335" s="353"/>
      <c r="AC1335" s="353"/>
      <c r="AD1335" s="353"/>
      <c r="AE1335" s="353"/>
      <c r="AF1335" s="353"/>
      <c r="AG1335" s="353"/>
      <c r="AH1335" s="353"/>
      <c r="AI1335" s="353"/>
      <c r="AJ1335" s="353"/>
      <c r="AK1335" s="353"/>
      <c r="AL1335" s="353"/>
    </row>
    <row r="1336" spans="1:38" s="153" customFormat="1" ht="12.5" x14ac:dyDescent="0.25">
      <c r="A1336" s="355"/>
      <c r="L1336" s="353"/>
      <c r="M1336" s="353"/>
      <c r="N1336" s="353"/>
      <c r="O1336" s="353"/>
      <c r="P1336" s="353"/>
      <c r="Q1336" s="353"/>
      <c r="R1336" s="353"/>
      <c r="S1336" s="353"/>
      <c r="T1336" s="353"/>
      <c r="U1336" s="353"/>
      <c r="V1336" s="353"/>
      <c r="W1336" s="353"/>
      <c r="X1336" s="353"/>
      <c r="Y1336" s="353"/>
      <c r="Z1336" s="353"/>
      <c r="AA1336" s="353"/>
      <c r="AB1336" s="353"/>
      <c r="AC1336" s="353"/>
      <c r="AD1336" s="353"/>
      <c r="AE1336" s="353"/>
      <c r="AF1336" s="353"/>
      <c r="AG1336" s="353"/>
      <c r="AH1336" s="353"/>
      <c r="AI1336" s="353"/>
      <c r="AJ1336" s="353"/>
      <c r="AK1336" s="353"/>
      <c r="AL1336" s="353"/>
    </row>
    <row r="1337" spans="1:38" s="153" customFormat="1" ht="12.5" x14ac:dyDescent="0.25">
      <c r="A1337" s="355"/>
      <c r="L1337" s="353"/>
      <c r="M1337" s="353"/>
      <c r="N1337" s="353"/>
      <c r="O1337" s="353"/>
      <c r="P1337" s="353"/>
      <c r="Q1337" s="353"/>
      <c r="R1337" s="353"/>
      <c r="S1337" s="353"/>
      <c r="T1337" s="353"/>
      <c r="U1337" s="353"/>
      <c r="V1337" s="353"/>
      <c r="W1337" s="353"/>
      <c r="X1337" s="353"/>
      <c r="Y1337" s="353"/>
      <c r="Z1337" s="353"/>
      <c r="AA1337" s="353"/>
      <c r="AB1337" s="353"/>
      <c r="AC1337" s="353"/>
      <c r="AD1337" s="353"/>
      <c r="AE1337" s="353"/>
      <c r="AF1337" s="353"/>
      <c r="AG1337" s="353"/>
      <c r="AH1337" s="353"/>
      <c r="AI1337" s="353"/>
      <c r="AJ1337" s="353"/>
      <c r="AK1337" s="353"/>
      <c r="AL1337" s="353"/>
    </row>
    <row r="1338" spans="1:38" s="153" customFormat="1" ht="12.5" x14ac:dyDescent="0.25">
      <c r="A1338" s="355"/>
      <c r="L1338" s="353"/>
      <c r="M1338" s="353"/>
      <c r="N1338" s="353"/>
      <c r="O1338" s="353"/>
      <c r="P1338" s="353"/>
      <c r="Q1338" s="353"/>
      <c r="R1338" s="353"/>
      <c r="S1338" s="353"/>
      <c r="T1338" s="353"/>
      <c r="U1338" s="353"/>
      <c r="V1338" s="353"/>
      <c r="W1338" s="353"/>
      <c r="X1338" s="353"/>
      <c r="Y1338" s="353"/>
      <c r="Z1338" s="353"/>
      <c r="AA1338" s="353"/>
      <c r="AB1338" s="353"/>
      <c r="AC1338" s="353"/>
      <c r="AD1338" s="353"/>
      <c r="AE1338" s="353"/>
      <c r="AF1338" s="353"/>
      <c r="AG1338" s="353"/>
      <c r="AH1338" s="353"/>
      <c r="AI1338" s="353"/>
      <c r="AJ1338" s="353"/>
      <c r="AK1338" s="353"/>
      <c r="AL1338" s="353"/>
    </row>
    <row r="1339" spans="1:38" s="153" customFormat="1" ht="12.5" x14ac:dyDescent="0.25">
      <c r="A1339" s="355"/>
      <c r="L1339" s="353"/>
      <c r="M1339" s="353"/>
      <c r="N1339" s="353"/>
      <c r="O1339" s="353"/>
      <c r="P1339" s="353"/>
      <c r="Q1339" s="353"/>
      <c r="R1339" s="353"/>
      <c r="S1339" s="353"/>
      <c r="T1339" s="353"/>
      <c r="U1339" s="353"/>
      <c r="V1339" s="353"/>
      <c r="W1339" s="353"/>
      <c r="X1339" s="353"/>
      <c r="Y1339" s="353"/>
      <c r="Z1339" s="353"/>
      <c r="AA1339" s="353"/>
      <c r="AB1339" s="353"/>
      <c r="AC1339" s="353"/>
      <c r="AD1339" s="353"/>
      <c r="AE1339" s="353"/>
      <c r="AF1339" s="353"/>
      <c r="AG1339" s="353"/>
      <c r="AH1339" s="353"/>
      <c r="AI1339" s="353"/>
      <c r="AJ1339" s="353"/>
      <c r="AK1339" s="353"/>
      <c r="AL1339" s="353"/>
    </row>
    <row r="1340" spans="1:38" s="153" customFormat="1" ht="12.5" x14ac:dyDescent="0.25">
      <c r="A1340" s="355"/>
      <c r="L1340" s="353"/>
      <c r="M1340" s="353"/>
      <c r="N1340" s="353"/>
      <c r="O1340" s="353"/>
      <c r="P1340" s="353"/>
      <c r="Q1340" s="353"/>
      <c r="R1340" s="353"/>
      <c r="S1340" s="353"/>
      <c r="T1340" s="353"/>
      <c r="U1340" s="353"/>
      <c r="V1340" s="353"/>
      <c r="W1340" s="353"/>
      <c r="X1340" s="353"/>
      <c r="Y1340" s="353"/>
      <c r="Z1340" s="353"/>
      <c r="AA1340" s="353"/>
      <c r="AB1340" s="353"/>
      <c r="AC1340" s="353"/>
      <c r="AD1340" s="353"/>
      <c r="AE1340" s="353"/>
      <c r="AF1340" s="353"/>
      <c r="AG1340" s="353"/>
      <c r="AH1340" s="353"/>
      <c r="AI1340" s="353"/>
      <c r="AJ1340" s="353"/>
      <c r="AK1340" s="353"/>
      <c r="AL1340" s="353"/>
    </row>
    <row r="1341" spans="1:38" s="153" customFormat="1" ht="12.5" x14ac:dyDescent="0.25">
      <c r="A1341" s="355"/>
      <c r="L1341" s="353"/>
      <c r="M1341" s="353"/>
      <c r="N1341" s="353"/>
      <c r="O1341" s="353"/>
      <c r="P1341" s="353"/>
      <c r="Q1341" s="353"/>
      <c r="R1341" s="353"/>
      <c r="S1341" s="353"/>
      <c r="T1341" s="353"/>
      <c r="U1341" s="353"/>
      <c r="V1341" s="353"/>
      <c r="W1341" s="353"/>
      <c r="X1341" s="353"/>
      <c r="Y1341" s="353"/>
      <c r="Z1341" s="353"/>
      <c r="AA1341" s="353"/>
      <c r="AB1341" s="353"/>
      <c r="AC1341" s="353"/>
      <c r="AD1341" s="353"/>
      <c r="AE1341" s="353"/>
      <c r="AF1341" s="353"/>
      <c r="AG1341" s="353"/>
      <c r="AH1341" s="353"/>
      <c r="AI1341" s="353"/>
      <c r="AJ1341" s="353"/>
      <c r="AK1341" s="353"/>
      <c r="AL1341" s="353"/>
    </row>
    <row r="1342" spans="1:38" s="153" customFormat="1" ht="12.5" x14ac:dyDescent="0.25">
      <c r="A1342" s="355"/>
      <c r="L1342" s="353"/>
      <c r="M1342" s="353"/>
      <c r="N1342" s="353"/>
      <c r="O1342" s="353"/>
      <c r="P1342" s="353"/>
      <c r="Q1342" s="353"/>
      <c r="R1342" s="353"/>
      <c r="S1342" s="353"/>
      <c r="T1342" s="353"/>
      <c r="U1342" s="353"/>
      <c r="V1342" s="353"/>
      <c r="W1342" s="353"/>
      <c r="X1342" s="353"/>
      <c r="Y1342" s="353"/>
      <c r="Z1342" s="353"/>
      <c r="AA1342" s="353"/>
      <c r="AB1342" s="353"/>
      <c r="AC1342" s="353"/>
      <c r="AD1342" s="353"/>
      <c r="AE1342" s="353"/>
      <c r="AF1342" s="353"/>
      <c r="AG1342" s="353"/>
      <c r="AH1342" s="353"/>
      <c r="AI1342" s="353"/>
      <c r="AJ1342" s="353"/>
      <c r="AK1342" s="353"/>
      <c r="AL1342" s="353"/>
    </row>
    <row r="1343" spans="1:38" s="153" customFormat="1" ht="12.5" x14ac:dyDescent="0.25">
      <c r="A1343" s="355"/>
      <c r="L1343" s="353"/>
      <c r="M1343" s="353"/>
      <c r="N1343" s="353"/>
      <c r="O1343" s="353"/>
      <c r="P1343" s="353"/>
      <c r="Q1343" s="353"/>
      <c r="R1343" s="353"/>
      <c r="S1343" s="353"/>
      <c r="T1343" s="353"/>
      <c r="U1343" s="353"/>
      <c r="V1343" s="353"/>
      <c r="W1343" s="353"/>
      <c r="X1343" s="353"/>
      <c r="Y1343" s="353"/>
      <c r="Z1343" s="353"/>
      <c r="AA1343" s="353"/>
      <c r="AB1343" s="353"/>
      <c r="AC1343" s="353"/>
      <c r="AD1343" s="353"/>
      <c r="AE1343" s="353"/>
      <c r="AF1343" s="353"/>
      <c r="AG1343" s="353"/>
      <c r="AH1343" s="353"/>
      <c r="AI1343" s="353"/>
      <c r="AJ1343" s="353"/>
      <c r="AK1343" s="353"/>
      <c r="AL1343" s="353"/>
    </row>
    <row r="1344" spans="1:38" s="153" customFormat="1" ht="12.5" x14ac:dyDescent="0.25">
      <c r="A1344" s="355"/>
      <c r="L1344" s="353"/>
      <c r="M1344" s="353"/>
      <c r="N1344" s="353"/>
      <c r="O1344" s="353"/>
      <c r="P1344" s="353"/>
      <c r="Q1344" s="353"/>
      <c r="R1344" s="353"/>
      <c r="S1344" s="353"/>
      <c r="T1344" s="353"/>
      <c r="U1344" s="353"/>
      <c r="V1344" s="353"/>
      <c r="W1344" s="353"/>
      <c r="X1344" s="353"/>
      <c r="Y1344" s="353"/>
      <c r="Z1344" s="353"/>
      <c r="AA1344" s="353"/>
      <c r="AB1344" s="353"/>
      <c r="AC1344" s="353"/>
      <c r="AD1344" s="353"/>
      <c r="AE1344" s="353"/>
      <c r="AF1344" s="353"/>
      <c r="AG1344" s="353"/>
      <c r="AH1344" s="353"/>
      <c r="AI1344" s="353"/>
      <c r="AJ1344" s="353"/>
      <c r="AK1344" s="353"/>
      <c r="AL1344" s="353"/>
    </row>
    <row r="1345" spans="1:38" s="153" customFormat="1" ht="12.5" x14ac:dyDescent="0.25">
      <c r="A1345" s="355"/>
      <c r="L1345" s="353"/>
      <c r="M1345" s="353"/>
      <c r="N1345" s="353"/>
      <c r="O1345" s="353"/>
      <c r="P1345" s="353"/>
      <c r="Q1345" s="353"/>
      <c r="R1345" s="353"/>
      <c r="S1345" s="353"/>
      <c r="T1345" s="353"/>
      <c r="U1345" s="353"/>
      <c r="V1345" s="353"/>
      <c r="W1345" s="353"/>
      <c r="X1345" s="353"/>
      <c r="Y1345" s="353"/>
      <c r="Z1345" s="353"/>
      <c r="AA1345" s="353"/>
      <c r="AB1345" s="353"/>
      <c r="AC1345" s="353"/>
      <c r="AD1345" s="353"/>
      <c r="AE1345" s="353"/>
      <c r="AF1345" s="353"/>
      <c r="AG1345" s="353"/>
      <c r="AH1345" s="353"/>
      <c r="AI1345" s="353"/>
      <c r="AJ1345" s="353"/>
      <c r="AK1345" s="353"/>
      <c r="AL1345" s="353"/>
    </row>
    <row r="1346" spans="1:38" s="153" customFormat="1" ht="12.5" x14ac:dyDescent="0.25">
      <c r="A1346" s="355"/>
      <c r="L1346" s="353"/>
      <c r="M1346" s="353"/>
      <c r="N1346" s="353"/>
      <c r="O1346" s="353"/>
      <c r="P1346" s="353"/>
      <c r="Q1346" s="353"/>
      <c r="R1346" s="353"/>
      <c r="S1346" s="353"/>
      <c r="T1346" s="353"/>
      <c r="U1346" s="353"/>
      <c r="V1346" s="353"/>
      <c r="W1346" s="353"/>
      <c r="X1346" s="353"/>
      <c r="Y1346" s="353"/>
      <c r="Z1346" s="353"/>
      <c r="AA1346" s="353"/>
      <c r="AB1346" s="353"/>
      <c r="AC1346" s="353"/>
      <c r="AD1346" s="353"/>
      <c r="AE1346" s="353"/>
      <c r="AF1346" s="353"/>
      <c r="AG1346" s="353"/>
      <c r="AH1346" s="353"/>
      <c r="AI1346" s="353"/>
      <c r="AJ1346" s="353"/>
      <c r="AK1346" s="353"/>
      <c r="AL1346" s="353"/>
    </row>
    <row r="1347" spans="1:38" s="153" customFormat="1" ht="12.5" x14ac:dyDescent="0.25">
      <c r="A1347" s="355"/>
      <c r="L1347" s="353"/>
      <c r="M1347" s="353"/>
      <c r="N1347" s="353"/>
      <c r="O1347" s="353"/>
      <c r="P1347" s="353"/>
      <c r="Q1347" s="353"/>
      <c r="R1347" s="353"/>
      <c r="S1347" s="353"/>
      <c r="T1347" s="353"/>
      <c r="U1347" s="353"/>
      <c r="V1347" s="353"/>
      <c r="W1347" s="353"/>
      <c r="X1347" s="353"/>
      <c r="Y1347" s="353"/>
      <c r="Z1347" s="353"/>
      <c r="AA1347" s="353"/>
      <c r="AB1347" s="353"/>
      <c r="AC1347" s="353"/>
      <c r="AD1347" s="353"/>
      <c r="AE1347" s="353"/>
      <c r="AF1347" s="353"/>
      <c r="AG1347" s="353"/>
      <c r="AH1347" s="353"/>
      <c r="AI1347" s="353"/>
      <c r="AJ1347" s="353"/>
      <c r="AK1347" s="353"/>
      <c r="AL1347" s="353"/>
    </row>
    <row r="1348" spans="1:38" s="153" customFormat="1" ht="12.5" x14ac:dyDescent="0.25">
      <c r="A1348" s="355"/>
      <c r="L1348" s="353"/>
      <c r="M1348" s="353"/>
      <c r="N1348" s="353"/>
      <c r="O1348" s="353"/>
      <c r="P1348" s="353"/>
      <c r="Q1348" s="353"/>
      <c r="R1348" s="353"/>
      <c r="S1348" s="353"/>
      <c r="T1348" s="353"/>
      <c r="U1348" s="353"/>
      <c r="V1348" s="353"/>
      <c r="W1348" s="353"/>
      <c r="X1348" s="353"/>
      <c r="Y1348" s="353"/>
      <c r="Z1348" s="353"/>
      <c r="AA1348" s="353"/>
      <c r="AB1348" s="353"/>
      <c r="AC1348" s="353"/>
      <c r="AD1348" s="353"/>
      <c r="AE1348" s="353"/>
      <c r="AF1348" s="353"/>
      <c r="AG1348" s="353"/>
      <c r="AH1348" s="353"/>
      <c r="AI1348" s="353"/>
      <c r="AJ1348" s="353"/>
      <c r="AK1348" s="353"/>
      <c r="AL1348" s="353"/>
    </row>
    <row r="1349" spans="1:38" s="153" customFormat="1" ht="12.5" x14ac:dyDescent="0.25">
      <c r="A1349" s="355"/>
      <c r="L1349" s="353"/>
      <c r="M1349" s="353"/>
      <c r="N1349" s="353"/>
      <c r="O1349" s="353"/>
      <c r="P1349" s="353"/>
      <c r="Q1349" s="353"/>
      <c r="R1349" s="353"/>
      <c r="S1349" s="353"/>
      <c r="T1349" s="353"/>
      <c r="U1349" s="353"/>
      <c r="V1349" s="353"/>
      <c r="W1349" s="353"/>
      <c r="X1349" s="353"/>
      <c r="Y1349" s="353"/>
      <c r="Z1349" s="353"/>
      <c r="AA1349" s="353"/>
      <c r="AB1349" s="353"/>
      <c r="AC1349" s="353"/>
      <c r="AD1349" s="353"/>
      <c r="AE1349" s="353"/>
      <c r="AF1349" s="353"/>
      <c r="AG1349" s="353"/>
      <c r="AH1349" s="353"/>
      <c r="AI1349" s="353"/>
      <c r="AJ1349" s="353"/>
      <c r="AK1349" s="353"/>
      <c r="AL1349" s="353"/>
    </row>
    <row r="1350" spans="1:38" s="153" customFormat="1" ht="12.5" x14ac:dyDescent="0.25">
      <c r="A1350" s="355"/>
      <c r="L1350" s="353"/>
      <c r="M1350" s="353"/>
      <c r="N1350" s="353"/>
      <c r="O1350" s="353"/>
      <c r="P1350" s="353"/>
      <c r="Q1350" s="353"/>
      <c r="R1350" s="353"/>
      <c r="S1350" s="353"/>
      <c r="T1350" s="353"/>
      <c r="U1350" s="353"/>
      <c r="V1350" s="353"/>
      <c r="W1350" s="353"/>
      <c r="X1350" s="353"/>
      <c r="Y1350" s="353"/>
      <c r="Z1350" s="353"/>
      <c r="AA1350" s="353"/>
      <c r="AB1350" s="353"/>
      <c r="AC1350" s="353"/>
      <c r="AD1350" s="353"/>
      <c r="AE1350" s="353"/>
      <c r="AF1350" s="353"/>
      <c r="AG1350" s="353"/>
      <c r="AH1350" s="353"/>
      <c r="AI1350" s="353"/>
      <c r="AJ1350" s="353"/>
      <c r="AK1350" s="353"/>
      <c r="AL1350" s="353"/>
    </row>
    <row r="1351" spans="1:38" s="153" customFormat="1" ht="12.5" x14ac:dyDescent="0.25">
      <c r="A1351" s="355"/>
      <c r="L1351" s="353"/>
      <c r="M1351" s="353"/>
      <c r="N1351" s="353"/>
      <c r="O1351" s="353"/>
      <c r="P1351" s="353"/>
      <c r="Q1351" s="353"/>
      <c r="R1351" s="353"/>
      <c r="S1351" s="353"/>
      <c r="T1351" s="353"/>
      <c r="U1351" s="353"/>
      <c r="V1351" s="353"/>
      <c r="W1351" s="353"/>
      <c r="X1351" s="353"/>
      <c r="Y1351" s="353"/>
      <c r="Z1351" s="353"/>
      <c r="AA1351" s="353"/>
      <c r="AB1351" s="353"/>
      <c r="AC1351" s="353"/>
      <c r="AD1351" s="353"/>
      <c r="AE1351" s="353"/>
      <c r="AF1351" s="353"/>
      <c r="AG1351" s="353"/>
      <c r="AH1351" s="353"/>
      <c r="AI1351" s="353"/>
      <c r="AJ1351" s="353"/>
      <c r="AK1351" s="353"/>
      <c r="AL1351" s="353"/>
    </row>
    <row r="1352" spans="1:38" s="153" customFormat="1" ht="12.5" x14ac:dyDescent="0.25">
      <c r="A1352" s="355"/>
      <c r="L1352" s="353"/>
      <c r="M1352" s="353"/>
      <c r="N1352" s="353"/>
      <c r="O1352" s="353"/>
      <c r="P1352" s="353"/>
      <c r="Q1352" s="353"/>
      <c r="R1352" s="353"/>
      <c r="S1352" s="353"/>
      <c r="T1352" s="353"/>
      <c r="U1352" s="353"/>
      <c r="V1352" s="353"/>
      <c r="W1352" s="353"/>
      <c r="X1352" s="353"/>
      <c r="Y1352" s="353"/>
      <c r="Z1352" s="353"/>
      <c r="AA1352" s="353"/>
      <c r="AB1352" s="353"/>
      <c r="AC1352" s="353"/>
      <c r="AD1352" s="353"/>
      <c r="AE1352" s="353"/>
      <c r="AF1352" s="353"/>
      <c r="AG1352" s="353"/>
      <c r="AH1352" s="353"/>
      <c r="AI1352" s="353"/>
      <c r="AJ1352" s="353"/>
      <c r="AK1352" s="353"/>
      <c r="AL1352" s="353"/>
    </row>
    <row r="1353" spans="1:38" s="153" customFormat="1" ht="12.5" x14ac:dyDescent="0.25">
      <c r="A1353" s="355"/>
      <c r="L1353" s="353"/>
      <c r="M1353" s="353"/>
      <c r="N1353" s="353"/>
      <c r="O1353" s="353"/>
      <c r="P1353" s="353"/>
      <c r="Q1353" s="353"/>
      <c r="R1353" s="353"/>
      <c r="S1353" s="353"/>
      <c r="T1353" s="353"/>
      <c r="U1353" s="353"/>
      <c r="V1353" s="353"/>
      <c r="W1353" s="353"/>
      <c r="X1353" s="353"/>
      <c r="Y1353" s="353"/>
      <c r="Z1353" s="353"/>
      <c r="AA1353" s="353"/>
      <c r="AB1353" s="353"/>
      <c r="AC1353" s="353"/>
      <c r="AD1353" s="353"/>
      <c r="AE1353" s="353"/>
      <c r="AF1353" s="353"/>
      <c r="AG1353" s="353"/>
      <c r="AH1353" s="353"/>
      <c r="AI1353" s="353"/>
      <c r="AJ1353" s="353"/>
      <c r="AK1353" s="353"/>
      <c r="AL1353" s="353"/>
    </row>
    <row r="1354" spans="1:38" s="153" customFormat="1" ht="12.5" x14ac:dyDescent="0.25">
      <c r="A1354" s="355"/>
      <c r="L1354" s="353"/>
      <c r="M1354" s="353"/>
      <c r="N1354" s="353"/>
      <c r="O1354" s="353"/>
      <c r="P1354" s="353"/>
      <c r="Q1354" s="353"/>
      <c r="R1354" s="353"/>
      <c r="S1354" s="353"/>
      <c r="T1354" s="353"/>
      <c r="U1354" s="353"/>
      <c r="V1354" s="353"/>
      <c r="W1354" s="353"/>
      <c r="X1354" s="353"/>
      <c r="Y1354" s="353"/>
      <c r="Z1354" s="353"/>
      <c r="AA1354" s="353"/>
      <c r="AB1354" s="353"/>
      <c r="AC1354" s="353"/>
      <c r="AD1354" s="353"/>
      <c r="AE1354" s="353"/>
      <c r="AF1354" s="353"/>
      <c r="AG1354" s="353"/>
      <c r="AH1354" s="353"/>
      <c r="AI1354" s="353"/>
      <c r="AJ1354" s="353"/>
      <c r="AK1354" s="353"/>
      <c r="AL1354" s="353"/>
    </row>
    <row r="1355" spans="1:38" s="153" customFormat="1" ht="12.5" x14ac:dyDescent="0.25">
      <c r="A1355" s="355"/>
      <c r="L1355" s="353"/>
      <c r="M1355" s="353"/>
      <c r="N1355" s="353"/>
      <c r="O1355" s="353"/>
      <c r="P1355" s="353"/>
      <c r="Q1355" s="353"/>
      <c r="R1355" s="353"/>
      <c r="S1355" s="353"/>
      <c r="T1355" s="353"/>
      <c r="U1355" s="353"/>
      <c r="V1355" s="353"/>
      <c r="W1355" s="353"/>
      <c r="X1355" s="353"/>
      <c r="Y1355" s="353"/>
      <c r="Z1355" s="353"/>
      <c r="AA1355" s="353"/>
      <c r="AB1355" s="353"/>
      <c r="AC1355" s="353"/>
      <c r="AD1355" s="353"/>
      <c r="AE1355" s="353"/>
      <c r="AF1355" s="353"/>
      <c r="AG1355" s="353"/>
      <c r="AH1355" s="353"/>
      <c r="AI1355" s="353"/>
      <c r="AJ1355" s="353"/>
      <c r="AK1355" s="353"/>
      <c r="AL1355" s="353"/>
    </row>
    <row r="1356" spans="1:38" s="153" customFormat="1" ht="12.5" x14ac:dyDescent="0.25">
      <c r="A1356" s="355"/>
      <c r="L1356" s="353"/>
      <c r="M1356" s="353"/>
      <c r="N1356" s="353"/>
      <c r="O1356" s="353"/>
      <c r="P1356" s="353"/>
      <c r="Q1356" s="353"/>
      <c r="R1356" s="353"/>
      <c r="S1356" s="353"/>
      <c r="T1356" s="353"/>
      <c r="U1356" s="353"/>
      <c r="V1356" s="353"/>
      <c r="W1356" s="353"/>
      <c r="X1356" s="353"/>
      <c r="Y1356" s="353"/>
      <c r="Z1356" s="353"/>
      <c r="AA1356" s="353"/>
      <c r="AB1356" s="353"/>
      <c r="AC1356" s="353"/>
      <c r="AD1356" s="353"/>
      <c r="AE1356" s="353"/>
      <c r="AF1356" s="353"/>
      <c r="AG1356" s="353"/>
      <c r="AH1356" s="353"/>
      <c r="AI1356" s="353"/>
      <c r="AJ1356" s="353"/>
      <c r="AK1356" s="353"/>
      <c r="AL1356" s="353"/>
    </row>
    <row r="1357" spans="1:38" s="153" customFormat="1" ht="12.5" x14ac:dyDescent="0.25">
      <c r="A1357" s="355"/>
      <c r="L1357" s="353"/>
      <c r="M1357" s="353"/>
      <c r="N1357" s="353"/>
      <c r="O1357" s="353"/>
      <c r="P1357" s="353"/>
      <c r="Q1357" s="353"/>
      <c r="R1357" s="353"/>
      <c r="S1357" s="353"/>
      <c r="T1357" s="353"/>
      <c r="U1357" s="353"/>
      <c r="V1357" s="353"/>
      <c r="W1357" s="353"/>
      <c r="X1357" s="353"/>
      <c r="Y1357" s="353"/>
      <c r="Z1357" s="353"/>
      <c r="AA1357" s="353"/>
      <c r="AB1357" s="353"/>
      <c r="AC1357" s="353"/>
      <c r="AD1357" s="353"/>
      <c r="AE1357" s="353"/>
      <c r="AF1357" s="353"/>
      <c r="AG1357" s="353"/>
      <c r="AH1357" s="353"/>
      <c r="AI1357" s="353"/>
      <c r="AJ1357" s="353"/>
      <c r="AK1357" s="353"/>
      <c r="AL1357" s="353"/>
    </row>
    <row r="1358" spans="1:38" s="153" customFormat="1" ht="12.5" x14ac:dyDescent="0.25">
      <c r="A1358" s="355"/>
      <c r="L1358" s="353"/>
      <c r="M1358" s="353"/>
      <c r="N1358" s="353"/>
      <c r="O1358" s="353"/>
      <c r="P1358" s="353"/>
      <c r="Q1358" s="353"/>
      <c r="R1358" s="353"/>
      <c r="S1358" s="353"/>
      <c r="T1358" s="353"/>
      <c r="U1358" s="353"/>
      <c r="V1358" s="353"/>
      <c r="W1358" s="353"/>
      <c r="X1358" s="353"/>
      <c r="Y1358" s="353"/>
      <c r="Z1358" s="353"/>
      <c r="AA1358" s="353"/>
      <c r="AB1358" s="353"/>
      <c r="AC1358" s="353"/>
      <c r="AD1358" s="353"/>
      <c r="AE1358" s="353"/>
      <c r="AF1358" s="353"/>
      <c r="AG1358" s="353"/>
      <c r="AH1358" s="353"/>
      <c r="AI1358" s="353"/>
      <c r="AJ1358" s="353"/>
      <c r="AK1358" s="353"/>
      <c r="AL1358" s="353"/>
    </row>
    <row r="1359" spans="1:38" s="153" customFormat="1" ht="12.5" x14ac:dyDescent="0.25">
      <c r="A1359" s="355"/>
      <c r="L1359" s="353"/>
      <c r="M1359" s="353"/>
      <c r="N1359" s="353"/>
      <c r="O1359" s="353"/>
      <c r="P1359" s="353"/>
      <c r="Q1359" s="353"/>
      <c r="R1359" s="353"/>
      <c r="S1359" s="353"/>
      <c r="T1359" s="353"/>
      <c r="U1359" s="353"/>
      <c r="V1359" s="353"/>
      <c r="W1359" s="353"/>
      <c r="X1359" s="353"/>
      <c r="Y1359" s="353"/>
      <c r="Z1359" s="353"/>
      <c r="AA1359" s="353"/>
      <c r="AB1359" s="353"/>
      <c r="AC1359" s="353"/>
      <c r="AD1359" s="353"/>
      <c r="AE1359" s="353"/>
      <c r="AF1359" s="353"/>
      <c r="AG1359" s="353"/>
      <c r="AH1359" s="353"/>
      <c r="AI1359" s="353"/>
      <c r="AJ1359" s="353"/>
      <c r="AK1359" s="353"/>
      <c r="AL1359" s="353"/>
    </row>
    <row r="1360" spans="1:38" s="153" customFormat="1" ht="12.5" x14ac:dyDescent="0.25">
      <c r="A1360" s="355"/>
      <c r="L1360" s="353"/>
      <c r="M1360" s="353"/>
      <c r="N1360" s="353"/>
      <c r="O1360" s="353"/>
      <c r="P1360" s="353"/>
      <c r="Q1360" s="353"/>
      <c r="R1360" s="353"/>
      <c r="S1360" s="353"/>
      <c r="T1360" s="353"/>
      <c r="U1360" s="353"/>
      <c r="V1360" s="353"/>
      <c r="W1360" s="353"/>
      <c r="X1360" s="353"/>
      <c r="Y1360" s="353"/>
      <c r="Z1360" s="353"/>
      <c r="AA1360" s="353"/>
      <c r="AB1360" s="353"/>
      <c r="AC1360" s="353"/>
      <c r="AD1360" s="353"/>
      <c r="AE1360" s="353"/>
      <c r="AF1360" s="353"/>
      <c r="AG1360" s="353"/>
      <c r="AH1360" s="353"/>
      <c r="AI1360" s="353"/>
      <c r="AJ1360" s="353"/>
      <c r="AK1360" s="353"/>
      <c r="AL1360" s="353"/>
    </row>
    <row r="1361" spans="1:38" s="153" customFormat="1" ht="12.5" x14ac:dyDescent="0.25">
      <c r="A1361" s="355"/>
      <c r="L1361" s="353"/>
      <c r="M1361" s="353"/>
      <c r="N1361" s="353"/>
      <c r="O1361" s="353"/>
      <c r="P1361" s="353"/>
      <c r="Q1361" s="353"/>
      <c r="R1361" s="353"/>
      <c r="S1361" s="353"/>
      <c r="T1361" s="353"/>
      <c r="U1361" s="353"/>
      <c r="V1361" s="353"/>
      <c r="W1361" s="353"/>
      <c r="X1361" s="353"/>
      <c r="Y1361" s="353"/>
      <c r="Z1361" s="353"/>
      <c r="AA1361" s="353"/>
      <c r="AB1361" s="353"/>
      <c r="AC1361" s="353"/>
      <c r="AD1361" s="353"/>
      <c r="AE1361" s="353"/>
      <c r="AF1361" s="353"/>
      <c r="AG1361" s="353"/>
      <c r="AH1361" s="353"/>
      <c r="AI1361" s="353"/>
      <c r="AJ1361" s="353"/>
      <c r="AK1361" s="353"/>
      <c r="AL1361" s="353"/>
    </row>
    <row r="1362" spans="1:38" s="153" customFormat="1" ht="12.5" x14ac:dyDescent="0.25">
      <c r="A1362" s="355"/>
      <c r="L1362" s="353"/>
      <c r="M1362" s="353"/>
      <c r="N1362" s="353"/>
      <c r="O1362" s="353"/>
      <c r="P1362" s="353"/>
      <c r="Q1362" s="353"/>
      <c r="R1362" s="353"/>
      <c r="S1362" s="353"/>
      <c r="T1362" s="353"/>
      <c r="U1362" s="353"/>
      <c r="V1362" s="353"/>
      <c r="W1362" s="353"/>
      <c r="X1362" s="353"/>
      <c r="Y1362" s="353"/>
      <c r="Z1362" s="353"/>
      <c r="AA1362" s="353"/>
      <c r="AB1362" s="353"/>
      <c r="AC1362" s="353"/>
      <c r="AD1362" s="353"/>
      <c r="AE1362" s="353"/>
      <c r="AF1362" s="353"/>
      <c r="AG1362" s="353"/>
      <c r="AH1362" s="353"/>
      <c r="AI1362" s="353"/>
      <c r="AJ1362" s="353"/>
      <c r="AK1362" s="353"/>
      <c r="AL1362" s="353"/>
    </row>
    <row r="1363" spans="1:38" s="153" customFormat="1" ht="12.5" x14ac:dyDescent="0.25">
      <c r="A1363" s="355"/>
      <c r="L1363" s="353"/>
      <c r="M1363" s="353"/>
      <c r="N1363" s="353"/>
      <c r="O1363" s="353"/>
      <c r="P1363" s="353"/>
      <c r="Q1363" s="353"/>
      <c r="R1363" s="353"/>
      <c r="S1363" s="353"/>
      <c r="T1363" s="353"/>
      <c r="U1363" s="353"/>
      <c r="V1363" s="353"/>
      <c r="W1363" s="353"/>
      <c r="X1363" s="353"/>
      <c r="Y1363" s="353"/>
      <c r="Z1363" s="353"/>
      <c r="AA1363" s="353"/>
      <c r="AB1363" s="353"/>
      <c r="AC1363" s="353"/>
      <c r="AD1363" s="353"/>
      <c r="AE1363" s="353"/>
      <c r="AF1363" s="353"/>
      <c r="AG1363" s="353"/>
      <c r="AH1363" s="353"/>
      <c r="AI1363" s="353"/>
      <c r="AJ1363" s="353"/>
      <c r="AK1363" s="353"/>
      <c r="AL1363" s="353"/>
    </row>
    <row r="1364" spans="1:38" s="153" customFormat="1" ht="12.5" x14ac:dyDescent="0.25">
      <c r="A1364" s="355"/>
      <c r="L1364" s="353"/>
      <c r="M1364" s="353"/>
      <c r="N1364" s="353"/>
      <c r="O1364" s="353"/>
      <c r="P1364" s="353"/>
      <c r="Q1364" s="353"/>
      <c r="R1364" s="353"/>
      <c r="S1364" s="353"/>
      <c r="T1364" s="353"/>
      <c r="U1364" s="353"/>
      <c r="V1364" s="353"/>
      <c r="W1364" s="353"/>
      <c r="X1364" s="353"/>
      <c r="Y1364" s="353"/>
      <c r="Z1364" s="353"/>
      <c r="AA1364" s="353"/>
      <c r="AB1364" s="353"/>
      <c r="AC1364" s="353"/>
      <c r="AD1364" s="353"/>
      <c r="AE1364" s="353"/>
      <c r="AF1364" s="353"/>
      <c r="AG1364" s="353"/>
      <c r="AH1364" s="353"/>
      <c r="AI1364" s="353"/>
      <c r="AJ1364" s="353"/>
      <c r="AK1364" s="353"/>
      <c r="AL1364" s="353"/>
    </row>
    <row r="1365" spans="1:38" s="153" customFormat="1" ht="12.5" x14ac:dyDescent="0.25">
      <c r="A1365" s="355"/>
      <c r="L1365" s="353"/>
      <c r="M1365" s="353"/>
      <c r="N1365" s="353"/>
      <c r="O1365" s="353"/>
      <c r="P1365" s="353"/>
      <c r="Q1365" s="353"/>
      <c r="R1365" s="353"/>
      <c r="S1365" s="353"/>
      <c r="T1365" s="353"/>
      <c r="U1365" s="353"/>
      <c r="V1365" s="353"/>
      <c r="W1365" s="353"/>
      <c r="X1365" s="353"/>
      <c r="Y1365" s="353"/>
      <c r="Z1365" s="353"/>
      <c r="AA1365" s="353"/>
      <c r="AB1365" s="353"/>
      <c r="AC1365" s="353"/>
      <c r="AD1365" s="353"/>
      <c r="AE1365" s="353"/>
      <c r="AF1365" s="353"/>
      <c r="AG1365" s="353"/>
      <c r="AH1365" s="353"/>
      <c r="AI1365" s="353"/>
      <c r="AJ1365" s="353"/>
      <c r="AK1365" s="353"/>
      <c r="AL1365" s="353"/>
    </row>
    <row r="1366" spans="1:38" s="153" customFormat="1" ht="12.5" x14ac:dyDescent="0.25">
      <c r="A1366" s="355"/>
      <c r="L1366" s="353"/>
      <c r="M1366" s="353"/>
      <c r="N1366" s="353"/>
      <c r="O1366" s="353"/>
      <c r="P1366" s="353"/>
      <c r="Q1366" s="353"/>
      <c r="R1366" s="353"/>
      <c r="S1366" s="353"/>
      <c r="T1366" s="353"/>
      <c r="U1366" s="353"/>
      <c r="V1366" s="353"/>
      <c r="W1366" s="353"/>
      <c r="X1366" s="353"/>
      <c r="Y1366" s="353"/>
      <c r="Z1366" s="353"/>
      <c r="AA1366" s="353"/>
      <c r="AB1366" s="353"/>
      <c r="AC1366" s="353"/>
      <c r="AD1366" s="353"/>
      <c r="AE1366" s="353"/>
      <c r="AF1366" s="353"/>
      <c r="AG1366" s="353"/>
      <c r="AH1366" s="353"/>
      <c r="AI1366" s="353"/>
      <c r="AJ1366" s="353"/>
      <c r="AK1366" s="353"/>
      <c r="AL1366" s="353"/>
    </row>
    <row r="1367" spans="1:38" s="153" customFormat="1" ht="12.5" x14ac:dyDescent="0.25">
      <c r="A1367" s="355"/>
      <c r="L1367" s="353"/>
      <c r="M1367" s="353"/>
      <c r="N1367" s="353"/>
      <c r="O1367" s="353"/>
      <c r="P1367" s="353"/>
      <c r="Q1367" s="353"/>
      <c r="R1367" s="353"/>
      <c r="S1367" s="353"/>
      <c r="T1367" s="353"/>
      <c r="U1367" s="353"/>
      <c r="V1367" s="353"/>
      <c r="W1367" s="353"/>
      <c r="X1367" s="353"/>
      <c r="Y1367" s="353"/>
      <c r="Z1367" s="353"/>
      <c r="AA1367" s="353"/>
      <c r="AB1367" s="353"/>
      <c r="AC1367" s="353"/>
      <c r="AD1367" s="353"/>
      <c r="AE1367" s="353"/>
      <c r="AF1367" s="353"/>
      <c r="AG1367" s="353"/>
      <c r="AH1367" s="353"/>
      <c r="AI1367" s="353"/>
      <c r="AJ1367" s="353"/>
      <c r="AK1367" s="353"/>
      <c r="AL1367" s="353"/>
    </row>
    <row r="1368" spans="1:38" s="153" customFormat="1" ht="12.5" x14ac:dyDescent="0.25">
      <c r="A1368" s="355"/>
      <c r="L1368" s="353"/>
      <c r="M1368" s="353"/>
      <c r="N1368" s="353"/>
      <c r="O1368" s="353"/>
      <c r="P1368" s="353"/>
      <c r="Q1368" s="353"/>
      <c r="R1368" s="353"/>
      <c r="S1368" s="353"/>
      <c r="T1368" s="353"/>
      <c r="U1368" s="353"/>
      <c r="V1368" s="353"/>
      <c r="W1368" s="353"/>
      <c r="X1368" s="353"/>
      <c r="Y1368" s="353"/>
      <c r="Z1368" s="353"/>
      <c r="AA1368" s="353"/>
      <c r="AB1368" s="353"/>
      <c r="AC1368" s="353"/>
      <c r="AD1368" s="353"/>
      <c r="AE1368" s="353"/>
      <c r="AF1368" s="353"/>
      <c r="AG1368" s="353"/>
      <c r="AH1368" s="353"/>
      <c r="AI1368" s="353"/>
      <c r="AJ1368" s="353"/>
      <c r="AK1368" s="353"/>
      <c r="AL1368" s="353"/>
    </row>
    <row r="1369" spans="1:38" s="153" customFormat="1" ht="12.5" x14ac:dyDescent="0.25">
      <c r="A1369" s="355"/>
      <c r="L1369" s="353"/>
      <c r="M1369" s="353"/>
      <c r="N1369" s="353"/>
      <c r="O1369" s="353"/>
      <c r="P1369" s="353"/>
      <c r="Q1369" s="353"/>
      <c r="R1369" s="353"/>
      <c r="S1369" s="353"/>
      <c r="T1369" s="353"/>
      <c r="U1369" s="353"/>
      <c r="V1369" s="353"/>
      <c r="W1369" s="353"/>
      <c r="X1369" s="353"/>
      <c r="Y1369" s="353"/>
      <c r="Z1369" s="353"/>
      <c r="AA1369" s="353"/>
      <c r="AB1369" s="353"/>
      <c r="AC1369" s="353"/>
      <c r="AD1369" s="353"/>
      <c r="AE1369" s="353"/>
      <c r="AF1369" s="353"/>
      <c r="AG1369" s="353"/>
      <c r="AH1369" s="353"/>
      <c r="AI1369" s="353"/>
      <c r="AJ1369" s="353"/>
      <c r="AK1369" s="353"/>
      <c r="AL1369" s="353"/>
    </row>
    <row r="1370" spans="1:38" s="153" customFormat="1" ht="12.5" x14ac:dyDescent="0.25">
      <c r="A1370" s="355"/>
      <c r="L1370" s="353"/>
      <c r="M1370" s="353"/>
      <c r="N1370" s="353"/>
      <c r="O1370" s="353"/>
      <c r="P1370" s="353"/>
      <c r="Q1370" s="353"/>
      <c r="R1370" s="353"/>
      <c r="S1370" s="353"/>
      <c r="T1370" s="353"/>
      <c r="U1370" s="353"/>
      <c r="V1370" s="353"/>
      <c r="W1370" s="353"/>
      <c r="X1370" s="353"/>
      <c r="Y1370" s="353"/>
      <c r="Z1370" s="353"/>
      <c r="AA1370" s="353"/>
      <c r="AB1370" s="353"/>
      <c r="AC1370" s="353"/>
      <c r="AD1370" s="353"/>
      <c r="AE1370" s="353"/>
      <c r="AF1370" s="353"/>
      <c r="AG1370" s="353"/>
      <c r="AH1370" s="353"/>
      <c r="AI1370" s="353"/>
      <c r="AJ1370" s="353"/>
      <c r="AK1370" s="353"/>
      <c r="AL1370" s="353"/>
    </row>
    <row r="1371" spans="1:38" s="153" customFormat="1" ht="12.5" x14ac:dyDescent="0.25">
      <c r="A1371" s="355"/>
      <c r="L1371" s="353"/>
      <c r="M1371" s="353"/>
      <c r="N1371" s="353"/>
      <c r="O1371" s="353"/>
      <c r="P1371" s="353"/>
      <c r="Q1371" s="353"/>
      <c r="R1371" s="353"/>
      <c r="S1371" s="353"/>
      <c r="T1371" s="353"/>
      <c r="U1371" s="353"/>
      <c r="V1371" s="353"/>
      <c r="W1371" s="353"/>
      <c r="X1371" s="353"/>
      <c r="Y1371" s="353"/>
      <c r="Z1371" s="353"/>
      <c r="AA1371" s="353"/>
      <c r="AB1371" s="353"/>
      <c r="AC1371" s="353"/>
      <c r="AD1371" s="353"/>
      <c r="AE1371" s="353"/>
      <c r="AF1371" s="353"/>
      <c r="AG1371" s="353"/>
      <c r="AH1371" s="353"/>
      <c r="AI1371" s="353"/>
      <c r="AJ1371" s="353"/>
      <c r="AK1371" s="353"/>
      <c r="AL1371" s="353"/>
    </row>
    <row r="1372" spans="1:38" s="153" customFormat="1" ht="12.5" x14ac:dyDescent="0.25">
      <c r="A1372" s="355"/>
      <c r="L1372" s="353"/>
      <c r="M1372" s="353"/>
      <c r="N1372" s="353"/>
      <c r="O1372" s="353"/>
      <c r="P1372" s="353"/>
      <c r="Q1372" s="353"/>
      <c r="R1372" s="353"/>
      <c r="S1372" s="353"/>
      <c r="T1372" s="353"/>
      <c r="U1372" s="353"/>
      <c r="V1372" s="353"/>
      <c r="W1372" s="353"/>
      <c r="X1372" s="353"/>
      <c r="Y1372" s="353"/>
      <c r="Z1372" s="353"/>
      <c r="AA1372" s="353"/>
      <c r="AB1372" s="353"/>
      <c r="AC1372" s="353"/>
      <c r="AD1372" s="353"/>
      <c r="AE1372" s="353"/>
      <c r="AF1372" s="353"/>
      <c r="AG1372" s="353"/>
      <c r="AH1372" s="353"/>
      <c r="AI1372" s="353"/>
      <c r="AJ1372" s="353"/>
      <c r="AK1372" s="353"/>
      <c r="AL1372" s="353"/>
    </row>
    <row r="1373" spans="1:38" s="153" customFormat="1" ht="12.5" x14ac:dyDescent="0.25">
      <c r="A1373" s="355"/>
      <c r="L1373" s="353"/>
      <c r="M1373" s="353"/>
      <c r="N1373" s="353"/>
      <c r="O1373" s="353"/>
      <c r="P1373" s="353"/>
      <c r="Q1373" s="353"/>
      <c r="R1373" s="353"/>
      <c r="S1373" s="353"/>
      <c r="T1373" s="353"/>
      <c r="U1373" s="353"/>
      <c r="V1373" s="353"/>
      <c r="W1373" s="353"/>
      <c r="X1373" s="353"/>
      <c r="Y1373" s="353"/>
      <c r="Z1373" s="353"/>
      <c r="AA1373" s="353"/>
      <c r="AB1373" s="353"/>
      <c r="AC1373" s="353"/>
      <c r="AD1373" s="353"/>
      <c r="AE1373" s="353"/>
      <c r="AF1373" s="353"/>
      <c r="AG1373" s="353"/>
      <c r="AH1373" s="353"/>
      <c r="AI1373" s="353"/>
      <c r="AJ1373" s="353"/>
      <c r="AK1373" s="353"/>
      <c r="AL1373" s="353"/>
    </row>
    <row r="1374" spans="1:38" s="153" customFormat="1" ht="12.5" x14ac:dyDescent="0.25">
      <c r="A1374" s="355"/>
      <c r="L1374" s="353"/>
      <c r="M1374" s="353"/>
      <c r="N1374" s="353"/>
      <c r="O1374" s="353"/>
      <c r="P1374" s="353"/>
      <c r="Q1374" s="353"/>
      <c r="R1374" s="353"/>
      <c r="S1374" s="353"/>
      <c r="T1374" s="353"/>
      <c r="U1374" s="353"/>
      <c r="V1374" s="353"/>
      <c r="W1374" s="353"/>
      <c r="X1374" s="353"/>
      <c r="Y1374" s="353"/>
      <c r="Z1374" s="353"/>
      <c r="AA1374" s="353"/>
      <c r="AB1374" s="353"/>
      <c r="AC1374" s="353"/>
      <c r="AD1374" s="353"/>
      <c r="AE1374" s="353"/>
      <c r="AF1374" s="353"/>
      <c r="AG1374" s="353"/>
      <c r="AH1374" s="353"/>
      <c r="AI1374" s="353"/>
      <c r="AJ1374" s="353"/>
      <c r="AK1374" s="353"/>
      <c r="AL1374" s="353"/>
    </row>
    <row r="1375" spans="1:38" s="153" customFormat="1" ht="12.5" x14ac:dyDescent="0.25">
      <c r="A1375" s="355"/>
      <c r="L1375" s="353"/>
      <c r="M1375" s="353"/>
      <c r="N1375" s="353"/>
      <c r="O1375" s="353"/>
      <c r="P1375" s="353"/>
      <c r="Q1375" s="353"/>
      <c r="R1375" s="353"/>
      <c r="S1375" s="353"/>
      <c r="T1375" s="353"/>
      <c r="U1375" s="353"/>
      <c r="V1375" s="353"/>
      <c r="W1375" s="353"/>
      <c r="X1375" s="353"/>
      <c r="Y1375" s="353"/>
      <c r="Z1375" s="353"/>
      <c r="AA1375" s="353"/>
      <c r="AB1375" s="353"/>
      <c r="AC1375" s="353"/>
      <c r="AD1375" s="353"/>
      <c r="AE1375" s="353"/>
      <c r="AF1375" s="353"/>
      <c r="AG1375" s="353"/>
      <c r="AH1375" s="353"/>
      <c r="AI1375" s="353"/>
      <c r="AJ1375" s="353"/>
      <c r="AK1375" s="353"/>
      <c r="AL1375" s="353"/>
    </row>
    <row r="1376" spans="1:38" s="153" customFormat="1" ht="12.5" x14ac:dyDescent="0.25">
      <c r="A1376" s="355"/>
      <c r="L1376" s="353"/>
      <c r="M1376" s="353"/>
      <c r="N1376" s="353"/>
      <c r="O1376" s="353"/>
      <c r="P1376" s="353"/>
      <c r="Q1376" s="353"/>
      <c r="R1376" s="353"/>
      <c r="S1376" s="353"/>
      <c r="T1376" s="353"/>
      <c r="U1376" s="353"/>
      <c r="V1376" s="353"/>
      <c r="W1376" s="353"/>
      <c r="X1376" s="353"/>
      <c r="Y1376" s="353"/>
      <c r="Z1376" s="353"/>
      <c r="AA1376" s="353"/>
      <c r="AB1376" s="353"/>
      <c r="AC1376" s="353"/>
      <c r="AD1376" s="353"/>
      <c r="AE1376" s="353"/>
      <c r="AF1376" s="353"/>
      <c r="AG1376" s="353"/>
      <c r="AH1376" s="353"/>
      <c r="AI1376" s="353"/>
      <c r="AJ1376" s="353"/>
      <c r="AK1376" s="353"/>
      <c r="AL1376" s="353"/>
    </row>
    <row r="1377" spans="1:38" s="153" customFormat="1" ht="12.5" x14ac:dyDescent="0.25">
      <c r="A1377" s="355"/>
      <c r="L1377" s="353"/>
      <c r="M1377" s="353"/>
      <c r="N1377" s="353"/>
      <c r="O1377" s="353"/>
      <c r="P1377" s="353"/>
      <c r="Q1377" s="353"/>
      <c r="R1377" s="353"/>
      <c r="S1377" s="353"/>
      <c r="T1377" s="353"/>
      <c r="U1377" s="353"/>
      <c r="V1377" s="353"/>
      <c r="W1377" s="353"/>
      <c r="X1377" s="353"/>
      <c r="Y1377" s="353"/>
      <c r="Z1377" s="353"/>
      <c r="AA1377" s="353"/>
      <c r="AB1377" s="353"/>
      <c r="AC1377" s="353"/>
      <c r="AD1377" s="353"/>
      <c r="AE1377" s="353"/>
      <c r="AF1377" s="353"/>
      <c r="AG1377" s="353"/>
      <c r="AH1377" s="353"/>
      <c r="AI1377" s="353"/>
      <c r="AJ1377" s="353"/>
      <c r="AK1377" s="353"/>
      <c r="AL1377" s="353"/>
    </row>
    <row r="1378" spans="1:38" s="153" customFormat="1" ht="12.5" x14ac:dyDescent="0.25">
      <c r="A1378" s="355"/>
      <c r="L1378" s="353"/>
      <c r="M1378" s="353"/>
      <c r="N1378" s="353"/>
      <c r="O1378" s="353"/>
      <c r="P1378" s="353"/>
      <c r="Q1378" s="353"/>
      <c r="R1378" s="353"/>
      <c r="S1378" s="353"/>
      <c r="T1378" s="353"/>
      <c r="U1378" s="353"/>
      <c r="V1378" s="353"/>
      <c r="W1378" s="353"/>
      <c r="X1378" s="353"/>
      <c r="Y1378" s="353"/>
      <c r="Z1378" s="353"/>
      <c r="AA1378" s="353"/>
      <c r="AB1378" s="353"/>
      <c r="AC1378" s="353"/>
      <c r="AD1378" s="353"/>
      <c r="AE1378" s="353"/>
      <c r="AF1378" s="353"/>
      <c r="AG1378" s="353"/>
      <c r="AH1378" s="353"/>
      <c r="AI1378" s="353"/>
      <c r="AJ1378" s="353"/>
      <c r="AK1378" s="353"/>
      <c r="AL1378" s="353"/>
    </row>
    <row r="1379" spans="1:38" s="153" customFormat="1" ht="12.5" x14ac:dyDescent="0.25">
      <c r="A1379" s="355"/>
      <c r="L1379" s="353"/>
      <c r="M1379" s="353"/>
      <c r="N1379" s="353"/>
      <c r="O1379" s="353"/>
      <c r="P1379" s="353"/>
      <c r="Q1379" s="353"/>
      <c r="R1379" s="353"/>
      <c r="S1379" s="353"/>
      <c r="T1379" s="353"/>
      <c r="U1379" s="353"/>
      <c r="V1379" s="353"/>
      <c r="W1379" s="353"/>
      <c r="X1379" s="353"/>
      <c r="Y1379" s="353"/>
      <c r="Z1379" s="353"/>
      <c r="AA1379" s="353"/>
      <c r="AB1379" s="353"/>
      <c r="AC1379" s="353"/>
      <c r="AD1379" s="353"/>
      <c r="AE1379" s="353"/>
      <c r="AF1379" s="353"/>
      <c r="AG1379" s="353"/>
      <c r="AH1379" s="353"/>
      <c r="AI1379" s="353"/>
      <c r="AJ1379" s="353"/>
      <c r="AK1379" s="353"/>
      <c r="AL1379" s="353"/>
    </row>
    <row r="1380" spans="1:38" s="153" customFormat="1" ht="12.5" x14ac:dyDescent="0.25">
      <c r="A1380" s="355"/>
      <c r="L1380" s="353"/>
      <c r="M1380" s="353"/>
      <c r="N1380" s="353"/>
      <c r="O1380" s="353"/>
      <c r="P1380" s="353"/>
      <c r="Q1380" s="353"/>
      <c r="R1380" s="353"/>
      <c r="S1380" s="353"/>
      <c r="T1380" s="353"/>
      <c r="U1380" s="353"/>
      <c r="V1380" s="353"/>
      <c r="W1380" s="353"/>
      <c r="X1380" s="353"/>
      <c r="Y1380" s="353"/>
      <c r="Z1380" s="353"/>
      <c r="AA1380" s="353"/>
      <c r="AB1380" s="353"/>
      <c r="AC1380" s="353"/>
      <c r="AD1380" s="353"/>
      <c r="AE1380" s="353"/>
      <c r="AF1380" s="353"/>
      <c r="AG1380" s="353"/>
      <c r="AH1380" s="353"/>
      <c r="AI1380" s="353"/>
      <c r="AJ1380" s="353"/>
      <c r="AK1380" s="353"/>
      <c r="AL1380" s="353"/>
    </row>
    <row r="1381" spans="1:38" s="153" customFormat="1" ht="12.5" x14ac:dyDescent="0.25">
      <c r="A1381" s="355"/>
      <c r="L1381" s="353"/>
      <c r="M1381" s="353"/>
      <c r="N1381" s="353"/>
      <c r="O1381" s="353"/>
      <c r="P1381" s="353"/>
      <c r="Q1381" s="353"/>
      <c r="R1381" s="353"/>
      <c r="S1381" s="353"/>
      <c r="T1381" s="353"/>
      <c r="U1381" s="353"/>
      <c r="V1381" s="353"/>
      <c r="W1381" s="353"/>
      <c r="X1381" s="353"/>
      <c r="Y1381" s="353"/>
      <c r="Z1381" s="353"/>
      <c r="AA1381" s="353"/>
      <c r="AB1381" s="353"/>
      <c r="AC1381" s="353"/>
      <c r="AD1381" s="353"/>
      <c r="AE1381" s="353"/>
      <c r="AF1381" s="353"/>
      <c r="AG1381" s="353"/>
      <c r="AH1381" s="353"/>
      <c r="AI1381" s="353"/>
      <c r="AJ1381" s="353"/>
      <c r="AK1381" s="353"/>
      <c r="AL1381" s="353"/>
    </row>
    <row r="1382" spans="1:38" s="153" customFormat="1" ht="12.5" x14ac:dyDescent="0.25">
      <c r="A1382" s="355"/>
      <c r="L1382" s="353"/>
      <c r="M1382" s="353"/>
      <c r="N1382" s="353"/>
      <c r="O1382" s="353"/>
      <c r="P1382" s="353"/>
      <c r="Q1382" s="353"/>
      <c r="R1382" s="353"/>
      <c r="S1382" s="353"/>
      <c r="T1382" s="353"/>
      <c r="U1382" s="353"/>
      <c r="V1382" s="353"/>
      <c r="W1382" s="353"/>
      <c r="X1382" s="353"/>
      <c r="Y1382" s="353"/>
      <c r="Z1382" s="353"/>
      <c r="AA1382" s="353"/>
      <c r="AB1382" s="353"/>
      <c r="AC1382" s="353"/>
      <c r="AD1382" s="353"/>
      <c r="AE1382" s="353"/>
      <c r="AF1382" s="353"/>
      <c r="AG1382" s="353"/>
      <c r="AH1382" s="353"/>
      <c r="AI1382" s="353"/>
      <c r="AJ1382" s="353"/>
      <c r="AK1382" s="353"/>
      <c r="AL1382" s="353"/>
    </row>
    <row r="1383" spans="1:38" s="153" customFormat="1" ht="12.5" x14ac:dyDescent="0.25">
      <c r="A1383" s="355"/>
      <c r="L1383" s="353"/>
      <c r="M1383" s="353"/>
      <c r="N1383" s="353"/>
      <c r="O1383" s="353"/>
      <c r="P1383" s="353"/>
      <c r="Q1383" s="353"/>
      <c r="R1383" s="353"/>
      <c r="S1383" s="353"/>
      <c r="T1383" s="353"/>
      <c r="U1383" s="353"/>
      <c r="V1383" s="353"/>
      <c r="W1383" s="353"/>
      <c r="X1383" s="353"/>
      <c r="Y1383" s="353"/>
      <c r="Z1383" s="353"/>
      <c r="AA1383" s="353"/>
      <c r="AB1383" s="353"/>
      <c r="AC1383" s="353"/>
      <c r="AD1383" s="353"/>
      <c r="AE1383" s="353"/>
      <c r="AF1383" s="353"/>
      <c r="AG1383" s="353"/>
      <c r="AH1383" s="353"/>
      <c r="AI1383" s="353"/>
      <c r="AJ1383" s="353"/>
      <c r="AK1383" s="353"/>
      <c r="AL1383" s="353"/>
    </row>
    <row r="1384" spans="1:38" s="153" customFormat="1" ht="12.5" x14ac:dyDescent="0.25">
      <c r="A1384" s="355"/>
      <c r="L1384" s="353"/>
      <c r="M1384" s="353"/>
      <c r="N1384" s="353"/>
      <c r="O1384" s="353"/>
      <c r="P1384" s="353"/>
      <c r="Q1384" s="353"/>
      <c r="R1384" s="353"/>
      <c r="S1384" s="353"/>
      <c r="T1384" s="353"/>
      <c r="U1384" s="353"/>
      <c r="V1384" s="353"/>
      <c r="W1384" s="353"/>
      <c r="X1384" s="353"/>
      <c r="Y1384" s="353"/>
      <c r="Z1384" s="353"/>
      <c r="AA1384" s="353"/>
      <c r="AB1384" s="353"/>
      <c r="AC1384" s="353"/>
      <c r="AD1384" s="353"/>
      <c r="AE1384" s="353"/>
      <c r="AF1384" s="353"/>
      <c r="AG1384" s="353"/>
      <c r="AH1384" s="353"/>
      <c r="AI1384" s="353"/>
      <c r="AJ1384" s="353"/>
      <c r="AK1384" s="353"/>
      <c r="AL1384" s="353"/>
    </row>
    <row r="1385" spans="1:38" s="153" customFormat="1" ht="12.5" x14ac:dyDescent="0.25">
      <c r="A1385" s="355"/>
      <c r="L1385" s="353"/>
      <c r="M1385" s="353"/>
      <c r="N1385" s="353"/>
      <c r="O1385" s="353"/>
      <c r="P1385" s="353"/>
      <c r="Q1385" s="353"/>
      <c r="R1385" s="353"/>
      <c r="S1385" s="353"/>
      <c r="T1385" s="353"/>
      <c r="U1385" s="353"/>
      <c r="V1385" s="353"/>
      <c r="W1385" s="353"/>
      <c r="X1385" s="353"/>
      <c r="Y1385" s="353"/>
      <c r="Z1385" s="353"/>
      <c r="AA1385" s="353"/>
      <c r="AB1385" s="353"/>
      <c r="AC1385" s="353"/>
      <c r="AD1385" s="353"/>
      <c r="AE1385" s="353"/>
      <c r="AF1385" s="353"/>
      <c r="AG1385" s="353"/>
      <c r="AH1385" s="353"/>
      <c r="AI1385" s="353"/>
      <c r="AJ1385" s="353"/>
      <c r="AK1385" s="353"/>
      <c r="AL1385" s="353"/>
    </row>
    <row r="1386" spans="1:38" s="153" customFormat="1" ht="12.5" x14ac:dyDescent="0.25">
      <c r="A1386" s="355"/>
      <c r="L1386" s="353"/>
      <c r="M1386" s="353"/>
      <c r="N1386" s="353"/>
      <c r="O1386" s="353"/>
      <c r="P1386" s="353"/>
      <c r="Q1386" s="353"/>
      <c r="R1386" s="353"/>
      <c r="S1386" s="353"/>
      <c r="T1386" s="353"/>
      <c r="U1386" s="353"/>
      <c r="V1386" s="353"/>
      <c r="W1386" s="353"/>
      <c r="X1386" s="353"/>
      <c r="Y1386" s="353"/>
      <c r="Z1386" s="353"/>
      <c r="AA1386" s="353"/>
      <c r="AB1386" s="353"/>
      <c r="AC1386" s="353"/>
      <c r="AD1386" s="353"/>
      <c r="AE1386" s="353"/>
      <c r="AF1386" s="353"/>
      <c r="AG1386" s="353"/>
      <c r="AH1386" s="353"/>
      <c r="AI1386" s="353"/>
      <c r="AJ1386" s="353"/>
      <c r="AK1386" s="353"/>
      <c r="AL1386" s="353"/>
    </row>
    <row r="1387" spans="1:38" s="153" customFormat="1" ht="12.5" x14ac:dyDescent="0.25">
      <c r="A1387" s="355"/>
      <c r="L1387" s="353"/>
      <c r="M1387" s="353"/>
      <c r="N1387" s="353"/>
      <c r="O1387" s="353"/>
      <c r="P1387" s="353"/>
      <c r="Q1387" s="353"/>
      <c r="R1387" s="353"/>
      <c r="S1387" s="353"/>
      <c r="T1387" s="353"/>
      <c r="U1387" s="353"/>
      <c r="V1387" s="353"/>
      <c r="W1387" s="353"/>
      <c r="X1387" s="353"/>
      <c r="Y1387" s="353"/>
      <c r="Z1387" s="353"/>
      <c r="AA1387" s="353"/>
      <c r="AB1387" s="353"/>
      <c r="AC1387" s="353"/>
      <c r="AD1387" s="353"/>
      <c r="AE1387" s="353"/>
      <c r="AF1387" s="353"/>
      <c r="AG1387" s="353"/>
      <c r="AH1387" s="353"/>
      <c r="AI1387" s="353"/>
      <c r="AJ1387" s="353"/>
      <c r="AK1387" s="353"/>
      <c r="AL1387" s="353"/>
    </row>
    <row r="1388" spans="1:38" s="153" customFormat="1" ht="12.5" x14ac:dyDescent="0.25">
      <c r="A1388" s="355"/>
      <c r="L1388" s="353"/>
      <c r="M1388" s="353"/>
      <c r="N1388" s="353"/>
      <c r="O1388" s="353"/>
      <c r="P1388" s="353"/>
      <c r="Q1388" s="353"/>
      <c r="R1388" s="353"/>
      <c r="S1388" s="353"/>
      <c r="T1388" s="353"/>
      <c r="U1388" s="353"/>
      <c r="V1388" s="353"/>
      <c r="W1388" s="353"/>
      <c r="X1388" s="353"/>
      <c r="Y1388" s="353"/>
      <c r="Z1388" s="353"/>
      <c r="AA1388" s="353"/>
      <c r="AB1388" s="353"/>
      <c r="AC1388" s="353"/>
      <c r="AD1388" s="353"/>
      <c r="AE1388" s="353"/>
      <c r="AF1388" s="353"/>
      <c r="AG1388" s="353"/>
      <c r="AH1388" s="353"/>
      <c r="AI1388" s="353"/>
      <c r="AJ1388" s="353"/>
      <c r="AK1388" s="353"/>
      <c r="AL1388" s="353"/>
    </row>
    <row r="1389" spans="1:38" s="153" customFormat="1" ht="12.5" x14ac:dyDescent="0.25">
      <c r="A1389" s="355"/>
      <c r="L1389" s="353"/>
      <c r="M1389" s="353"/>
      <c r="N1389" s="353"/>
      <c r="O1389" s="353"/>
      <c r="P1389" s="353"/>
      <c r="Q1389" s="353"/>
      <c r="R1389" s="353"/>
      <c r="S1389" s="353"/>
      <c r="T1389" s="353"/>
      <c r="U1389" s="353"/>
      <c r="V1389" s="353"/>
      <c r="W1389" s="353"/>
      <c r="X1389" s="353"/>
      <c r="Y1389" s="353"/>
      <c r="Z1389" s="353"/>
      <c r="AA1389" s="353"/>
      <c r="AB1389" s="353"/>
      <c r="AC1389" s="353"/>
      <c r="AD1389" s="353"/>
      <c r="AE1389" s="353"/>
      <c r="AF1389" s="353"/>
      <c r="AG1389" s="353"/>
      <c r="AH1389" s="353"/>
      <c r="AI1389" s="353"/>
      <c r="AJ1389" s="353"/>
      <c r="AK1389" s="353"/>
      <c r="AL1389" s="353"/>
    </row>
    <row r="1390" spans="1:38" s="153" customFormat="1" ht="12.5" x14ac:dyDescent="0.25">
      <c r="A1390" s="355"/>
      <c r="L1390" s="353"/>
      <c r="M1390" s="353"/>
      <c r="N1390" s="353"/>
      <c r="O1390" s="353"/>
      <c r="P1390" s="353"/>
      <c r="Q1390" s="353"/>
      <c r="R1390" s="353"/>
      <c r="S1390" s="353"/>
      <c r="T1390" s="353"/>
      <c r="U1390" s="353"/>
      <c r="V1390" s="353"/>
      <c r="W1390" s="353"/>
      <c r="X1390" s="353"/>
      <c r="Y1390" s="353"/>
      <c r="Z1390" s="353"/>
      <c r="AA1390" s="353"/>
      <c r="AB1390" s="353"/>
      <c r="AC1390" s="353"/>
      <c r="AD1390" s="353"/>
      <c r="AE1390" s="353"/>
      <c r="AF1390" s="353"/>
      <c r="AG1390" s="353"/>
      <c r="AH1390" s="353"/>
      <c r="AI1390" s="353"/>
      <c r="AJ1390" s="353"/>
      <c r="AK1390" s="353"/>
      <c r="AL1390" s="353"/>
    </row>
    <row r="1391" spans="1:38" s="153" customFormat="1" ht="12.5" x14ac:dyDescent="0.25">
      <c r="A1391" s="355"/>
      <c r="L1391" s="353"/>
      <c r="M1391" s="353"/>
      <c r="N1391" s="353"/>
      <c r="O1391" s="353"/>
      <c r="P1391" s="353"/>
      <c r="Q1391" s="353"/>
      <c r="R1391" s="353"/>
      <c r="S1391" s="353"/>
      <c r="T1391" s="353"/>
      <c r="U1391" s="353"/>
      <c r="V1391" s="353"/>
      <c r="W1391" s="353"/>
      <c r="X1391" s="353"/>
      <c r="Y1391" s="353"/>
      <c r="Z1391" s="353"/>
      <c r="AA1391" s="353"/>
      <c r="AB1391" s="353"/>
      <c r="AC1391" s="353"/>
      <c r="AD1391" s="353"/>
      <c r="AE1391" s="353"/>
      <c r="AF1391" s="353"/>
      <c r="AG1391" s="353"/>
      <c r="AH1391" s="353"/>
      <c r="AI1391" s="353"/>
      <c r="AJ1391" s="353"/>
      <c r="AK1391" s="353"/>
      <c r="AL1391" s="353"/>
    </row>
    <row r="1392" spans="1:38" s="153" customFormat="1" ht="12.5" x14ac:dyDescent="0.25">
      <c r="A1392" s="355"/>
      <c r="L1392" s="353"/>
      <c r="M1392" s="353"/>
      <c r="N1392" s="353"/>
      <c r="O1392" s="353"/>
      <c r="P1392" s="353"/>
      <c r="Q1392" s="353"/>
      <c r="R1392" s="353"/>
      <c r="S1392" s="353"/>
      <c r="T1392" s="353"/>
      <c r="U1392" s="353"/>
      <c r="V1392" s="353"/>
      <c r="W1392" s="353"/>
      <c r="X1392" s="353"/>
      <c r="Y1392" s="353"/>
      <c r="Z1392" s="353"/>
      <c r="AA1392" s="353"/>
      <c r="AB1392" s="353"/>
      <c r="AC1392" s="353"/>
      <c r="AD1392" s="353"/>
      <c r="AE1392" s="353"/>
      <c r="AF1392" s="353"/>
      <c r="AG1392" s="353"/>
      <c r="AH1392" s="353"/>
      <c r="AI1392" s="353"/>
      <c r="AJ1392" s="353"/>
      <c r="AK1392" s="353"/>
      <c r="AL1392" s="353"/>
    </row>
    <row r="1393" spans="1:38" s="153" customFormat="1" ht="12.5" x14ac:dyDescent="0.25">
      <c r="A1393" s="355"/>
      <c r="L1393" s="353"/>
      <c r="M1393" s="353"/>
      <c r="N1393" s="353"/>
      <c r="O1393" s="353"/>
      <c r="P1393" s="353"/>
      <c r="Q1393" s="353"/>
      <c r="R1393" s="353"/>
      <c r="S1393" s="353"/>
      <c r="T1393" s="353"/>
      <c r="U1393" s="353"/>
      <c r="V1393" s="353"/>
      <c r="W1393" s="353"/>
      <c r="X1393" s="353"/>
      <c r="Y1393" s="353"/>
      <c r="Z1393" s="353"/>
      <c r="AA1393" s="353"/>
      <c r="AB1393" s="353"/>
      <c r="AC1393" s="353"/>
      <c r="AD1393" s="353"/>
      <c r="AE1393" s="353"/>
      <c r="AF1393" s="353"/>
      <c r="AG1393" s="353"/>
      <c r="AH1393" s="353"/>
      <c r="AI1393" s="353"/>
      <c r="AJ1393" s="353"/>
      <c r="AK1393" s="353"/>
      <c r="AL1393" s="353"/>
    </row>
    <row r="1394" spans="1:38" s="153" customFormat="1" ht="12.5" x14ac:dyDescent="0.25">
      <c r="A1394" s="355"/>
      <c r="L1394" s="353"/>
      <c r="M1394" s="353"/>
      <c r="N1394" s="353"/>
      <c r="O1394" s="353"/>
      <c r="P1394" s="353"/>
      <c r="Q1394" s="353"/>
      <c r="R1394" s="353"/>
      <c r="S1394" s="353"/>
      <c r="T1394" s="353"/>
      <c r="U1394" s="353"/>
      <c r="V1394" s="353"/>
      <c r="W1394" s="353"/>
      <c r="X1394" s="353"/>
      <c r="Y1394" s="353"/>
      <c r="Z1394" s="353"/>
      <c r="AA1394" s="353"/>
      <c r="AB1394" s="353"/>
      <c r="AC1394" s="353"/>
      <c r="AD1394" s="353"/>
      <c r="AE1394" s="353"/>
      <c r="AF1394" s="353"/>
      <c r="AG1394" s="353"/>
      <c r="AH1394" s="353"/>
      <c r="AI1394" s="353"/>
      <c r="AJ1394" s="353"/>
      <c r="AK1394" s="353"/>
      <c r="AL1394" s="353"/>
    </row>
    <row r="1395" spans="1:38" s="153" customFormat="1" ht="12.5" x14ac:dyDescent="0.25">
      <c r="A1395" s="355"/>
      <c r="L1395" s="353"/>
      <c r="M1395" s="353"/>
      <c r="N1395" s="353"/>
      <c r="O1395" s="353"/>
      <c r="P1395" s="353"/>
      <c r="Q1395" s="353"/>
      <c r="R1395" s="353"/>
      <c r="S1395" s="353"/>
      <c r="T1395" s="353"/>
      <c r="U1395" s="353"/>
      <c r="V1395" s="353"/>
      <c r="W1395" s="353"/>
      <c r="X1395" s="353"/>
      <c r="Y1395" s="353"/>
      <c r="Z1395" s="353"/>
      <c r="AA1395" s="353"/>
      <c r="AB1395" s="353"/>
      <c r="AC1395" s="353"/>
      <c r="AD1395" s="353"/>
      <c r="AE1395" s="353"/>
      <c r="AF1395" s="353"/>
      <c r="AG1395" s="353"/>
      <c r="AH1395" s="353"/>
      <c r="AI1395" s="353"/>
      <c r="AJ1395" s="353"/>
      <c r="AK1395" s="353"/>
      <c r="AL1395" s="353"/>
    </row>
    <row r="1396" spans="1:38" s="153" customFormat="1" ht="12.5" x14ac:dyDescent="0.25">
      <c r="A1396" s="355"/>
      <c r="L1396" s="353"/>
      <c r="M1396" s="353"/>
      <c r="N1396" s="353"/>
      <c r="O1396" s="353"/>
      <c r="P1396" s="353"/>
      <c r="Q1396" s="353"/>
      <c r="R1396" s="353"/>
      <c r="S1396" s="353"/>
      <c r="T1396" s="353"/>
      <c r="U1396" s="353"/>
      <c r="V1396" s="353"/>
      <c r="W1396" s="353"/>
      <c r="X1396" s="353"/>
      <c r="Y1396" s="353"/>
      <c r="Z1396" s="353"/>
      <c r="AA1396" s="353"/>
      <c r="AB1396" s="353"/>
      <c r="AC1396" s="353"/>
      <c r="AD1396" s="353"/>
      <c r="AE1396" s="353"/>
      <c r="AF1396" s="353"/>
      <c r="AG1396" s="353"/>
      <c r="AH1396" s="353"/>
      <c r="AI1396" s="353"/>
      <c r="AJ1396" s="353"/>
      <c r="AK1396" s="353"/>
      <c r="AL1396" s="353"/>
    </row>
    <row r="1397" spans="1:38" s="153" customFormat="1" ht="12.5" x14ac:dyDescent="0.25">
      <c r="A1397" s="355"/>
      <c r="L1397" s="353"/>
      <c r="M1397" s="353"/>
      <c r="N1397" s="353"/>
      <c r="O1397" s="353"/>
      <c r="P1397" s="353"/>
      <c r="Q1397" s="353"/>
      <c r="R1397" s="353"/>
      <c r="S1397" s="353"/>
      <c r="T1397" s="353"/>
      <c r="U1397" s="353"/>
      <c r="V1397" s="353"/>
      <c r="W1397" s="353"/>
      <c r="X1397" s="353"/>
      <c r="Y1397" s="353"/>
      <c r="Z1397" s="353"/>
      <c r="AA1397" s="353"/>
      <c r="AB1397" s="353"/>
      <c r="AC1397" s="353"/>
      <c r="AD1397" s="353"/>
      <c r="AE1397" s="353"/>
      <c r="AF1397" s="353"/>
      <c r="AG1397" s="353"/>
      <c r="AH1397" s="353"/>
      <c r="AI1397" s="353"/>
      <c r="AJ1397" s="353"/>
      <c r="AK1397" s="353"/>
      <c r="AL1397" s="353"/>
    </row>
    <row r="1398" spans="1:38" s="153" customFormat="1" ht="12.5" x14ac:dyDescent="0.25">
      <c r="A1398" s="355"/>
      <c r="L1398" s="353"/>
      <c r="M1398" s="353"/>
      <c r="N1398" s="353"/>
      <c r="O1398" s="353"/>
      <c r="P1398" s="353"/>
      <c r="Q1398" s="353"/>
      <c r="R1398" s="353"/>
      <c r="S1398" s="353"/>
      <c r="T1398" s="353"/>
      <c r="U1398" s="353"/>
      <c r="V1398" s="353"/>
      <c r="W1398" s="353"/>
      <c r="X1398" s="353"/>
      <c r="Y1398" s="353"/>
      <c r="Z1398" s="353"/>
      <c r="AA1398" s="353"/>
      <c r="AB1398" s="353"/>
      <c r="AC1398" s="353"/>
      <c r="AD1398" s="353"/>
      <c r="AE1398" s="353"/>
      <c r="AF1398" s="353"/>
      <c r="AG1398" s="353"/>
      <c r="AH1398" s="353"/>
      <c r="AI1398" s="353"/>
      <c r="AJ1398" s="353"/>
      <c r="AK1398" s="353"/>
      <c r="AL1398" s="353"/>
    </row>
    <row r="1399" spans="1:38" s="153" customFormat="1" ht="12.5" x14ac:dyDescent="0.25">
      <c r="A1399" s="355"/>
      <c r="L1399" s="353"/>
      <c r="M1399" s="353"/>
      <c r="N1399" s="353"/>
      <c r="O1399" s="353"/>
      <c r="P1399" s="353"/>
      <c r="Q1399" s="353"/>
      <c r="R1399" s="353"/>
      <c r="S1399" s="353"/>
      <c r="T1399" s="353"/>
      <c r="U1399" s="353"/>
      <c r="V1399" s="353"/>
      <c r="W1399" s="353"/>
      <c r="X1399" s="353"/>
      <c r="Y1399" s="353"/>
      <c r="Z1399" s="353"/>
      <c r="AA1399" s="353"/>
      <c r="AB1399" s="353"/>
      <c r="AC1399" s="353"/>
      <c r="AD1399" s="353"/>
      <c r="AE1399" s="353"/>
      <c r="AF1399" s="353"/>
      <c r="AG1399" s="353"/>
      <c r="AH1399" s="353"/>
      <c r="AI1399" s="353"/>
      <c r="AJ1399" s="353"/>
      <c r="AK1399" s="353"/>
      <c r="AL1399" s="353"/>
    </row>
    <row r="1400" spans="1:38" s="153" customFormat="1" ht="12.5" x14ac:dyDescent="0.25">
      <c r="A1400" s="355"/>
      <c r="L1400" s="353"/>
      <c r="M1400" s="353"/>
      <c r="N1400" s="353"/>
      <c r="O1400" s="353"/>
      <c r="P1400" s="353"/>
      <c r="Q1400" s="353"/>
      <c r="R1400" s="353"/>
      <c r="S1400" s="353"/>
      <c r="T1400" s="353"/>
      <c r="U1400" s="353"/>
      <c r="V1400" s="353"/>
      <c r="W1400" s="353"/>
      <c r="X1400" s="353"/>
      <c r="Y1400" s="353"/>
      <c r="Z1400" s="353"/>
      <c r="AA1400" s="353"/>
      <c r="AB1400" s="353"/>
      <c r="AC1400" s="353"/>
      <c r="AD1400" s="353"/>
      <c r="AE1400" s="353"/>
      <c r="AF1400" s="353"/>
      <c r="AG1400" s="353"/>
      <c r="AH1400" s="353"/>
      <c r="AI1400" s="353"/>
      <c r="AJ1400" s="353"/>
      <c r="AK1400" s="353"/>
      <c r="AL1400" s="353"/>
    </row>
    <row r="1401" spans="1:38" s="153" customFormat="1" ht="12.5" x14ac:dyDescent="0.25">
      <c r="A1401" s="355"/>
      <c r="L1401" s="353"/>
      <c r="M1401" s="353"/>
      <c r="N1401" s="353"/>
      <c r="O1401" s="353"/>
      <c r="P1401" s="353"/>
      <c r="Q1401" s="353"/>
      <c r="R1401" s="353"/>
      <c r="S1401" s="353"/>
      <c r="T1401" s="353"/>
      <c r="U1401" s="353"/>
      <c r="V1401" s="353"/>
      <c r="W1401" s="353"/>
      <c r="X1401" s="353"/>
      <c r="Y1401" s="353"/>
      <c r="Z1401" s="353"/>
      <c r="AA1401" s="353"/>
      <c r="AB1401" s="353"/>
      <c r="AC1401" s="353"/>
      <c r="AD1401" s="353"/>
      <c r="AE1401" s="353"/>
      <c r="AF1401" s="353"/>
      <c r="AG1401" s="353"/>
      <c r="AH1401" s="353"/>
      <c r="AI1401" s="353"/>
      <c r="AJ1401" s="353"/>
      <c r="AK1401" s="353"/>
      <c r="AL1401" s="353"/>
    </row>
    <row r="1402" spans="1:38" s="153" customFormat="1" ht="12.5" x14ac:dyDescent="0.25">
      <c r="A1402" s="355"/>
      <c r="L1402" s="353"/>
      <c r="M1402" s="353"/>
      <c r="N1402" s="353"/>
      <c r="O1402" s="353"/>
      <c r="P1402" s="353"/>
      <c r="Q1402" s="353"/>
      <c r="R1402" s="353"/>
      <c r="S1402" s="353"/>
      <c r="T1402" s="353"/>
      <c r="U1402" s="353"/>
      <c r="V1402" s="353"/>
      <c r="W1402" s="353"/>
      <c r="X1402" s="353"/>
      <c r="Y1402" s="353"/>
      <c r="Z1402" s="353"/>
      <c r="AA1402" s="353"/>
      <c r="AB1402" s="353"/>
      <c r="AC1402" s="353"/>
      <c r="AD1402" s="353"/>
      <c r="AE1402" s="353"/>
      <c r="AF1402" s="353"/>
      <c r="AG1402" s="353"/>
      <c r="AH1402" s="353"/>
      <c r="AI1402" s="353"/>
      <c r="AJ1402" s="353"/>
      <c r="AK1402" s="353"/>
      <c r="AL1402" s="353"/>
    </row>
    <row r="1403" spans="1:38" s="153" customFormat="1" ht="12.5" x14ac:dyDescent="0.25">
      <c r="A1403" s="355"/>
      <c r="L1403" s="353"/>
      <c r="M1403" s="353"/>
      <c r="N1403" s="353"/>
      <c r="O1403" s="353"/>
      <c r="P1403" s="353"/>
      <c r="Q1403" s="353"/>
      <c r="R1403" s="353"/>
      <c r="S1403" s="353"/>
      <c r="T1403" s="353"/>
      <c r="U1403" s="353"/>
      <c r="V1403" s="353"/>
      <c r="W1403" s="353"/>
      <c r="X1403" s="353"/>
      <c r="Y1403" s="353"/>
      <c r="Z1403" s="353"/>
      <c r="AA1403" s="353"/>
      <c r="AB1403" s="353"/>
      <c r="AC1403" s="353"/>
      <c r="AD1403" s="353"/>
      <c r="AE1403" s="353"/>
      <c r="AF1403" s="353"/>
      <c r="AG1403" s="353"/>
      <c r="AH1403" s="353"/>
      <c r="AI1403" s="353"/>
      <c r="AJ1403" s="353"/>
      <c r="AK1403" s="353"/>
      <c r="AL1403" s="353"/>
    </row>
    <row r="1404" spans="1:38" s="153" customFormat="1" ht="12.5" x14ac:dyDescent="0.25">
      <c r="A1404" s="355"/>
      <c r="L1404" s="353"/>
      <c r="M1404" s="353"/>
      <c r="N1404" s="353"/>
      <c r="O1404" s="353"/>
      <c r="P1404" s="353"/>
      <c r="Q1404" s="353"/>
      <c r="R1404" s="353"/>
      <c r="S1404" s="353"/>
      <c r="T1404" s="353"/>
      <c r="U1404" s="353"/>
      <c r="V1404" s="353"/>
      <c r="W1404" s="353"/>
      <c r="X1404" s="353"/>
      <c r="Y1404" s="353"/>
      <c r="Z1404" s="353"/>
      <c r="AA1404" s="353"/>
      <c r="AB1404" s="353"/>
      <c r="AC1404" s="353"/>
      <c r="AD1404" s="353"/>
      <c r="AE1404" s="353"/>
      <c r="AF1404" s="353"/>
      <c r="AG1404" s="353"/>
      <c r="AH1404" s="353"/>
      <c r="AI1404" s="353"/>
      <c r="AJ1404" s="353"/>
      <c r="AK1404" s="353"/>
      <c r="AL1404" s="353"/>
    </row>
    <row r="1405" spans="1:38" s="153" customFormat="1" ht="12.5" x14ac:dyDescent="0.25">
      <c r="A1405" s="355"/>
      <c r="L1405" s="353"/>
      <c r="M1405" s="353"/>
      <c r="N1405" s="353"/>
      <c r="O1405" s="353"/>
      <c r="P1405" s="353"/>
      <c r="Q1405" s="353"/>
      <c r="R1405" s="353"/>
      <c r="S1405" s="353"/>
      <c r="T1405" s="353"/>
      <c r="U1405" s="353"/>
      <c r="V1405" s="353"/>
      <c r="W1405" s="353"/>
      <c r="X1405" s="353"/>
      <c r="Y1405" s="353"/>
      <c r="Z1405" s="353"/>
      <c r="AA1405" s="353"/>
      <c r="AB1405" s="353"/>
      <c r="AC1405" s="353"/>
      <c r="AD1405" s="353"/>
      <c r="AE1405" s="353"/>
      <c r="AF1405" s="353"/>
      <c r="AG1405" s="353"/>
      <c r="AH1405" s="353"/>
      <c r="AI1405" s="353"/>
      <c r="AJ1405" s="353"/>
      <c r="AK1405" s="353"/>
      <c r="AL1405" s="353"/>
    </row>
    <row r="1406" spans="1:38" s="153" customFormat="1" ht="12.5" x14ac:dyDescent="0.25">
      <c r="A1406" s="355"/>
      <c r="L1406" s="353"/>
      <c r="M1406" s="353"/>
      <c r="N1406" s="353"/>
      <c r="O1406" s="353"/>
      <c r="P1406" s="353"/>
      <c r="Q1406" s="353"/>
      <c r="R1406" s="353"/>
      <c r="S1406" s="353"/>
      <c r="T1406" s="353"/>
      <c r="U1406" s="353"/>
      <c r="V1406" s="353"/>
      <c r="W1406" s="353"/>
      <c r="X1406" s="353"/>
      <c r="Y1406" s="353"/>
      <c r="Z1406" s="353"/>
      <c r="AA1406" s="353"/>
      <c r="AB1406" s="353"/>
      <c r="AC1406" s="353"/>
      <c r="AD1406" s="353"/>
      <c r="AE1406" s="353"/>
      <c r="AF1406" s="353"/>
      <c r="AG1406" s="353"/>
      <c r="AH1406" s="353"/>
      <c r="AI1406" s="353"/>
      <c r="AJ1406" s="353"/>
      <c r="AK1406" s="353"/>
      <c r="AL1406" s="353"/>
    </row>
    <row r="1407" spans="1:38" s="153" customFormat="1" ht="12.5" x14ac:dyDescent="0.25">
      <c r="A1407" s="355"/>
      <c r="L1407" s="353"/>
      <c r="M1407" s="353"/>
      <c r="N1407" s="353"/>
      <c r="O1407" s="353"/>
      <c r="P1407" s="353"/>
      <c r="Q1407" s="353"/>
      <c r="R1407" s="353"/>
      <c r="S1407" s="353"/>
      <c r="T1407" s="353"/>
      <c r="U1407" s="353"/>
      <c r="V1407" s="353"/>
      <c r="W1407" s="353"/>
      <c r="X1407" s="353"/>
      <c r="Y1407" s="353"/>
      <c r="Z1407" s="353"/>
      <c r="AA1407" s="353"/>
      <c r="AB1407" s="353"/>
      <c r="AC1407" s="353"/>
      <c r="AD1407" s="353"/>
      <c r="AE1407" s="353"/>
      <c r="AF1407" s="353"/>
      <c r="AG1407" s="353"/>
      <c r="AH1407" s="353"/>
      <c r="AI1407" s="353"/>
      <c r="AJ1407" s="353"/>
      <c r="AK1407" s="353"/>
      <c r="AL1407" s="353"/>
    </row>
    <row r="1408" spans="1:38" s="153" customFormat="1" ht="12.5" x14ac:dyDescent="0.25">
      <c r="A1408" s="355"/>
      <c r="L1408" s="353"/>
      <c r="M1408" s="353"/>
      <c r="N1408" s="353"/>
      <c r="O1408" s="353"/>
      <c r="P1408" s="353"/>
      <c r="Q1408" s="353"/>
      <c r="R1408" s="353"/>
      <c r="S1408" s="353"/>
      <c r="T1408" s="353"/>
      <c r="U1408" s="353"/>
      <c r="V1408" s="353"/>
      <c r="W1408" s="353"/>
      <c r="X1408" s="353"/>
      <c r="Y1408" s="353"/>
      <c r="Z1408" s="353"/>
      <c r="AA1408" s="353"/>
      <c r="AB1408" s="353"/>
      <c r="AC1408" s="353"/>
      <c r="AD1408" s="353"/>
      <c r="AE1408" s="353"/>
      <c r="AF1408" s="353"/>
      <c r="AG1408" s="353"/>
      <c r="AH1408" s="353"/>
      <c r="AI1408" s="353"/>
      <c r="AJ1408" s="353"/>
      <c r="AK1408" s="353"/>
      <c r="AL1408" s="353"/>
    </row>
    <row r="1409" spans="1:38" s="153" customFormat="1" ht="12.5" x14ac:dyDescent="0.25">
      <c r="A1409" s="355"/>
      <c r="L1409" s="353"/>
      <c r="M1409" s="353"/>
      <c r="N1409" s="353"/>
      <c r="O1409" s="353"/>
      <c r="P1409" s="353"/>
      <c r="Q1409" s="353"/>
      <c r="R1409" s="353"/>
      <c r="S1409" s="353"/>
      <c r="T1409" s="353"/>
      <c r="U1409" s="353"/>
      <c r="V1409" s="353"/>
      <c r="W1409" s="353"/>
      <c r="X1409" s="353"/>
      <c r="Y1409" s="353"/>
      <c r="Z1409" s="353"/>
      <c r="AA1409" s="353"/>
      <c r="AB1409" s="353"/>
      <c r="AC1409" s="353"/>
      <c r="AD1409" s="353"/>
      <c r="AE1409" s="353"/>
      <c r="AF1409" s="353"/>
      <c r="AG1409" s="353"/>
      <c r="AH1409" s="353"/>
      <c r="AI1409" s="353"/>
      <c r="AJ1409" s="353"/>
      <c r="AK1409" s="353"/>
      <c r="AL1409" s="353"/>
    </row>
    <row r="1410" spans="1:38" s="153" customFormat="1" ht="12.5" x14ac:dyDescent="0.25">
      <c r="A1410" s="355"/>
      <c r="L1410" s="353"/>
      <c r="M1410" s="353"/>
      <c r="N1410" s="353"/>
      <c r="O1410" s="353"/>
      <c r="P1410" s="353"/>
      <c r="Q1410" s="353"/>
      <c r="R1410" s="353"/>
      <c r="S1410" s="353"/>
      <c r="T1410" s="353"/>
      <c r="U1410" s="353"/>
      <c r="V1410" s="353"/>
      <c r="W1410" s="353"/>
      <c r="X1410" s="353"/>
      <c r="Y1410" s="353"/>
      <c r="Z1410" s="353"/>
      <c r="AA1410" s="353"/>
      <c r="AB1410" s="353"/>
      <c r="AC1410" s="353"/>
      <c r="AD1410" s="353"/>
      <c r="AE1410" s="353"/>
      <c r="AF1410" s="353"/>
      <c r="AG1410" s="353"/>
      <c r="AH1410" s="353"/>
      <c r="AI1410" s="353"/>
      <c r="AJ1410" s="353"/>
      <c r="AK1410" s="353"/>
      <c r="AL1410" s="353"/>
    </row>
    <row r="1411" spans="1:38" s="153" customFormat="1" ht="12.5" x14ac:dyDescent="0.25">
      <c r="A1411" s="355"/>
      <c r="L1411" s="353"/>
      <c r="M1411" s="353"/>
      <c r="N1411" s="353"/>
      <c r="O1411" s="353"/>
      <c r="P1411" s="353"/>
      <c r="Q1411" s="353"/>
      <c r="R1411" s="353"/>
      <c r="S1411" s="353"/>
      <c r="T1411" s="353"/>
      <c r="U1411" s="353"/>
      <c r="V1411" s="353"/>
      <c r="W1411" s="353"/>
      <c r="X1411" s="353"/>
      <c r="Y1411" s="353"/>
      <c r="Z1411" s="353"/>
      <c r="AA1411" s="353"/>
      <c r="AB1411" s="353"/>
      <c r="AC1411" s="353"/>
      <c r="AD1411" s="353"/>
      <c r="AE1411" s="353"/>
      <c r="AF1411" s="353"/>
      <c r="AG1411" s="353"/>
      <c r="AH1411" s="353"/>
      <c r="AI1411" s="353"/>
      <c r="AJ1411" s="353"/>
      <c r="AK1411" s="353"/>
      <c r="AL1411" s="353"/>
    </row>
    <row r="1412" spans="1:38" s="153" customFormat="1" ht="12.5" x14ac:dyDescent="0.25">
      <c r="A1412" s="355"/>
      <c r="L1412" s="353"/>
      <c r="M1412" s="353"/>
      <c r="N1412" s="353"/>
      <c r="O1412" s="353"/>
      <c r="P1412" s="353"/>
      <c r="Q1412" s="353"/>
      <c r="R1412" s="353"/>
      <c r="S1412" s="353"/>
      <c r="T1412" s="353"/>
      <c r="U1412" s="353"/>
      <c r="V1412" s="353"/>
      <c r="W1412" s="353"/>
      <c r="X1412" s="353"/>
      <c r="Y1412" s="353"/>
      <c r="Z1412" s="353"/>
      <c r="AA1412" s="353"/>
      <c r="AB1412" s="353"/>
      <c r="AC1412" s="353"/>
      <c r="AD1412" s="353"/>
      <c r="AE1412" s="353"/>
      <c r="AF1412" s="353"/>
      <c r="AG1412" s="353"/>
      <c r="AH1412" s="353"/>
      <c r="AI1412" s="353"/>
      <c r="AJ1412" s="353"/>
      <c r="AK1412" s="353"/>
      <c r="AL1412" s="353"/>
    </row>
    <row r="1413" spans="1:38" s="153" customFormat="1" ht="12.5" x14ac:dyDescent="0.25">
      <c r="A1413" s="355"/>
      <c r="L1413" s="353"/>
      <c r="M1413" s="353"/>
      <c r="N1413" s="353"/>
      <c r="O1413" s="353"/>
      <c r="P1413" s="353"/>
      <c r="Q1413" s="353"/>
      <c r="R1413" s="353"/>
      <c r="S1413" s="353"/>
      <c r="T1413" s="353"/>
      <c r="U1413" s="353"/>
      <c r="V1413" s="353"/>
      <c r="W1413" s="353"/>
      <c r="X1413" s="353"/>
      <c r="Y1413" s="353"/>
      <c r="Z1413" s="353"/>
      <c r="AA1413" s="353"/>
      <c r="AB1413" s="353"/>
      <c r="AC1413" s="353"/>
      <c r="AD1413" s="353"/>
      <c r="AE1413" s="353"/>
      <c r="AF1413" s="353"/>
      <c r="AG1413" s="353"/>
      <c r="AH1413" s="353"/>
      <c r="AI1413" s="353"/>
      <c r="AJ1413" s="353"/>
      <c r="AK1413" s="353"/>
      <c r="AL1413" s="353"/>
    </row>
    <row r="1414" spans="1:38" s="153" customFormat="1" ht="12.5" x14ac:dyDescent="0.25">
      <c r="A1414" s="355"/>
      <c r="L1414" s="353"/>
      <c r="M1414" s="353"/>
      <c r="N1414" s="353"/>
      <c r="O1414" s="353"/>
      <c r="P1414" s="353"/>
      <c r="Q1414" s="353"/>
      <c r="R1414" s="353"/>
      <c r="S1414" s="353"/>
      <c r="T1414" s="353"/>
      <c r="U1414" s="353"/>
      <c r="V1414" s="353"/>
      <c r="W1414" s="353"/>
      <c r="X1414" s="353"/>
      <c r="Y1414" s="353"/>
      <c r="Z1414" s="353"/>
      <c r="AA1414" s="353"/>
      <c r="AB1414" s="353"/>
      <c r="AC1414" s="353"/>
      <c r="AD1414" s="353"/>
      <c r="AE1414" s="353"/>
      <c r="AF1414" s="353"/>
      <c r="AG1414" s="353"/>
      <c r="AH1414" s="353"/>
      <c r="AI1414" s="353"/>
      <c r="AJ1414" s="353"/>
      <c r="AK1414" s="353"/>
      <c r="AL1414" s="353"/>
    </row>
    <row r="1415" spans="1:38" s="153" customFormat="1" ht="12.5" x14ac:dyDescent="0.25">
      <c r="A1415" s="355"/>
      <c r="L1415" s="353"/>
      <c r="M1415" s="353"/>
      <c r="N1415" s="353"/>
      <c r="O1415" s="353"/>
      <c r="P1415" s="353"/>
      <c r="Q1415" s="353"/>
      <c r="R1415" s="353"/>
      <c r="S1415" s="353"/>
      <c r="T1415" s="353"/>
      <c r="U1415" s="353"/>
      <c r="V1415" s="353"/>
      <c r="W1415" s="353"/>
      <c r="X1415" s="353"/>
      <c r="Y1415" s="353"/>
      <c r="Z1415" s="353"/>
      <c r="AA1415" s="353"/>
      <c r="AB1415" s="353"/>
      <c r="AC1415" s="353"/>
      <c r="AD1415" s="353"/>
      <c r="AE1415" s="353"/>
      <c r="AF1415" s="353"/>
      <c r="AG1415" s="353"/>
      <c r="AH1415" s="353"/>
      <c r="AI1415" s="353"/>
      <c r="AJ1415" s="353"/>
      <c r="AK1415" s="353"/>
      <c r="AL1415" s="353"/>
    </row>
    <row r="1416" spans="1:38" s="153" customFormat="1" ht="12.5" x14ac:dyDescent="0.25">
      <c r="A1416" s="355"/>
      <c r="L1416" s="353"/>
      <c r="M1416" s="353"/>
      <c r="N1416" s="353"/>
      <c r="O1416" s="353"/>
      <c r="P1416" s="353"/>
      <c r="Q1416" s="353"/>
      <c r="R1416" s="353"/>
      <c r="S1416" s="353"/>
      <c r="T1416" s="353"/>
      <c r="U1416" s="353"/>
      <c r="V1416" s="353"/>
      <c r="W1416" s="353"/>
      <c r="X1416" s="353"/>
      <c r="Y1416" s="353"/>
      <c r="Z1416" s="353"/>
      <c r="AA1416" s="353"/>
      <c r="AB1416" s="353"/>
      <c r="AC1416" s="353"/>
      <c r="AD1416" s="353"/>
      <c r="AE1416" s="353"/>
      <c r="AF1416" s="353"/>
      <c r="AG1416" s="353"/>
      <c r="AH1416" s="353"/>
      <c r="AI1416" s="353"/>
      <c r="AJ1416" s="353"/>
      <c r="AK1416" s="353"/>
      <c r="AL1416" s="353"/>
    </row>
    <row r="1417" spans="1:38" s="153" customFormat="1" ht="12.5" x14ac:dyDescent="0.25">
      <c r="A1417" s="355"/>
      <c r="L1417" s="353"/>
      <c r="M1417" s="353"/>
      <c r="N1417" s="353"/>
      <c r="O1417" s="353"/>
      <c r="P1417" s="353"/>
      <c r="Q1417" s="353"/>
      <c r="R1417" s="353"/>
      <c r="S1417" s="353"/>
      <c r="T1417" s="353"/>
      <c r="U1417" s="353"/>
      <c r="V1417" s="353"/>
      <c r="W1417" s="353"/>
      <c r="X1417" s="353"/>
      <c r="Y1417" s="353"/>
      <c r="Z1417" s="353"/>
      <c r="AA1417" s="353"/>
      <c r="AB1417" s="353"/>
      <c r="AC1417" s="353"/>
      <c r="AD1417" s="353"/>
      <c r="AE1417" s="353"/>
      <c r="AF1417" s="353"/>
      <c r="AG1417" s="353"/>
      <c r="AH1417" s="353"/>
      <c r="AI1417" s="353"/>
      <c r="AJ1417" s="353"/>
      <c r="AK1417" s="353"/>
      <c r="AL1417" s="353"/>
    </row>
    <row r="1418" spans="1:38" s="153" customFormat="1" ht="12.5" x14ac:dyDescent="0.25">
      <c r="A1418" s="355"/>
      <c r="L1418" s="353"/>
      <c r="M1418" s="353"/>
      <c r="N1418" s="353"/>
      <c r="O1418" s="353"/>
      <c r="P1418" s="353"/>
      <c r="Q1418" s="353"/>
      <c r="R1418" s="353"/>
      <c r="S1418" s="353"/>
      <c r="T1418" s="353"/>
      <c r="U1418" s="353"/>
      <c r="V1418" s="353"/>
      <c r="W1418" s="353"/>
      <c r="X1418" s="353"/>
      <c r="Y1418" s="353"/>
      <c r="Z1418" s="353"/>
      <c r="AA1418" s="353"/>
      <c r="AB1418" s="353"/>
      <c r="AC1418" s="353"/>
      <c r="AD1418" s="353"/>
      <c r="AE1418" s="353"/>
      <c r="AF1418" s="353"/>
      <c r="AG1418" s="353"/>
      <c r="AH1418" s="353"/>
      <c r="AI1418" s="353"/>
      <c r="AJ1418" s="353"/>
      <c r="AK1418" s="353"/>
      <c r="AL1418" s="353"/>
    </row>
    <row r="1419" spans="1:38" s="153" customFormat="1" ht="12.5" x14ac:dyDescent="0.25">
      <c r="A1419" s="355"/>
      <c r="L1419" s="353"/>
      <c r="M1419" s="353"/>
      <c r="N1419" s="353"/>
      <c r="O1419" s="353"/>
      <c r="P1419" s="353"/>
      <c r="Q1419" s="353"/>
      <c r="R1419" s="353"/>
      <c r="S1419" s="353"/>
      <c r="T1419" s="353"/>
      <c r="U1419" s="353"/>
      <c r="V1419" s="353"/>
      <c r="W1419" s="353"/>
      <c r="X1419" s="353"/>
      <c r="Y1419" s="353"/>
      <c r="Z1419" s="353"/>
      <c r="AA1419" s="353"/>
      <c r="AB1419" s="353"/>
      <c r="AC1419" s="353"/>
      <c r="AD1419" s="353"/>
      <c r="AE1419" s="353"/>
      <c r="AF1419" s="353"/>
      <c r="AG1419" s="353"/>
      <c r="AH1419" s="353"/>
      <c r="AI1419" s="353"/>
      <c r="AJ1419" s="353"/>
      <c r="AK1419" s="353"/>
      <c r="AL1419" s="353"/>
    </row>
    <row r="1420" spans="1:38" s="153" customFormat="1" ht="12.5" x14ac:dyDescent="0.25">
      <c r="A1420" s="355"/>
      <c r="L1420" s="353"/>
      <c r="M1420" s="353"/>
      <c r="N1420" s="353"/>
      <c r="O1420" s="353"/>
      <c r="P1420" s="353"/>
      <c r="Q1420" s="353"/>
      <c r="R1420" s="353"/>
      <c r="S1420" s="353"/>
      <c r="T1420" s="353"/>
      <c r="U1420" s="353"/>
      <c r="V1420" s="353"/>
      <c r="W1420" s="353"/>
      <c r="X1420" s="353"/>
      <c r="Y1420" s="353"/>
      <c r="Z1420" s="353"/>
      <c r="AA1420" s="353"/>
      <c r="AB1420" s="353"/>
      <c r="AC1420" s="353"/>
      <c r="AD1420" s="353"/>
      <c r="AE1420" s="353"/>
      <c r="AF1420" s="353"/>
      <c r="AG1420" s="353"/>
      <c r="AH1420" s="353"/>
      <c r="AI1420" s="353"/>
      <c r="AJ1420" s="353"/>
      <c r="AK1420" s="353"/>
      <c r="AL1420" s="353"/>
    </row>
    <row r="1421" spans="1:38" s="153" customFormat="1" ht="12.5" x14ac:dyDescent="0.25">
      <c r="A1421" s="355"/>
      <c r="L1421" s="353"/>
      <c r="M1421" s="353"/>
      <c r="N1421" s="353"/>
      <c r="O1421" s="353"/>
      <c r="P1421" s="353"/>
      <c r="Q1421" s="353"/>
      <c r="R1421" s="353"/>
      <c r="S1421" s="353"/>
      <c r="T1421" s="353"/>
      <c r="U1421" s="353"/>
      <c r="V1421" s="353"/>
      <c r="W1421" s="353"/>
      <c r="X1421" s="353"/>
      <c r="Y1421" s="353"/>
      <c r="Z1421" s="353"/>
      <c r="AA1421" s="353"/>
      <c r="AB1421" s="353"/>
      <c r="AC1421" s="353"/>
      <c r="AD1421" s="353"/>
      <c r="AE1421" s="353"/>
      <c r="AF1421" s="353"/>
      <c r="AG1421" s="353"/>
      <c r="AH1421" s="353"/>
      <c r="AI1421" s="353"/>
      <c r="AJ1421" s="353"/>
      <c r="AK1421" s="353"/>
      <c r="AL1421" s="353"/>
    </row>
    <row r="1422" spans="1:38" s="153" customFormat="1" ht="12.5" x14ac:dyDescent="0.25">
      <c r="A1422" s="355"/>
      <c r="L1422" s="353"/>
      <c r="M1422" s="353"/>
      <c r="N1422" s="353"/>
      <c r="O1422" s="353"/>
      <c r="P1422" s="353"/>
      <c r="Q1422" s="353"/>
      <c r="R1422" s="353"/>
      <c r="S1422" s="353"/>
      <c r="T1422" s="353"/>
      <c r="U1422" s="353"/>
      <c r="V1422" s="353"/>
      <c r="W1422" s="353"/>
      <c r="X1422" s="353"/>
      <c r="Y1422" s="353"/>
      <c r="Z1422" s="353"/>
      <c r="AA1422" s="353"/>
      <c r="AB1422" s="353"/>
      <c r="AC1422" s="353"/>
      <c r="AD1422" s="353"/>
      <c r="AE1422" s="353"/>
      <c r="AF1422" s="353"/>
      <c r="AG1422" s="353"/>
      <c r="AH1422" s="353"/>
      <c r="AI1422" s="353"/>
      <c r="AJ1422" s="353"/>
      <c r="AK1422" s="353"/>
      <c r="AL1422" s="353"/>
    </row>
    <row r="1423" spans="1:38" s="153" customFormat="1" ht="12.5" x14ac:dyDescent="0.25">
      <c r="A1423" s="355"/>
      <c r="L1423" s="353"/>
      <c r="M1423" s="353"/>
      <c r="N1423" s="353"/>
      <c r="O1423" s="353"/>
      <c r="P1423" s="353"/>
      <c r="Q1423" s="353"/>
      <c r="R1423" s="353"/>
      <c r="S1423" s="353"/>
      <c r="T1423" s="353"/>
      <c r="U1423" s="353"/>
      <c r="V1423" s="353"/>
      <c r="W1423" s="353"/>
      <c r="X1423" s="353"/>
      <c r="Y1423" s="353"/>
      <c r="Z1423" s="353"/>
      <c r="AA1423" s="353"/>
      <c r="AB1423" s="353"/>
      <c r="AC1423" s="353"/>
      <c r="AD1423" s="353"/>
      <c r="AE1423" s="353"/>
      <c r="AF1423" s="353"/>
      <c r="AG1423" s="353"/>
      <c r="AH1423" s="353"/>
      <c r="AI1423" s="353"/>
      <c r="AJ1423" s="353"/>
      <c r="AK1423" s="353"/>
      <c r="AL1423" s="353"/>
    </row>
    <row r="1424" spans="1:38" s="153" customFormat="1" ht="12.5" x14ac:dyDescent="0.25">
      <c r="A1424" s="355"/>
      <c r="L1424" s="353"/>
      <c r="M1424" s="353"/>
      <c r="N1424" s="353"/>
      <c r="O1424" s="353"/>
      <c r="P1424" s="353"/>
      <c r="Q1424" s="353"/>
      <c r="R1424" s="353"/>
      <c r="S1424" s="353"/>
      <c r="T1424" s="353"/>
      <c r="U1424" s="353"/>
      <c r="V1424" s="353"/>
      <c r="W1424" s="353"/>
      <c r="X1424" s="353"/>
      <c r="Y1424" s="353"/>
      <c r="Z1424" s="353"/>
      <c r="AA1424" s="353"/>
      <c r="AB1424" s="353"/>
      <c r="AC1424" s="353"/>
      <c r="AD1424" s="353"/>
      <c r="AE1424" s="353"/>
      <c r="AF1424" s="353"/>
      <c r="AG1424" s="353"/>
      <c r="AH1424" s="353"/>
      <c r="AI1424" s="353"/>
      <c r="AJ1424" s="353"/>
      <c r="AK1424" s="353"/>
      <c r="AL1424" s="353"/>
    </row>
    <row r="1425" spans="1:38" s="153" customFormat="1" ht="12.5" x14ac:dyDescent="0.25">
      <c r="A1425" s="355"/>
      <c r="L1425" s="353"/>
      <c r="M1425" s="353"/>
      <c r="N1425" s="353"/>
      <c r="O1425" s="353"/>
      <c r="P1425" s="353"/>
      <c r="Q1425" s="353"/>
      <c r="R1425" s="353"/>
      <c r="S1425" s="353"/>
      <c r="T1425" s="353"/>
      <c r="U1425" s="353"/>
      <c r="V1425" s="353"/>
      <c r="W1425" s="353"/>
      <c r="X1425" s="353"/>
      <c r="Y1425" s="353"/>
      <c r="Z1425" s="353"/>
      <c r="AA1425" s="353"/>
      <c r="AB1425" s="353"/>
      <c r="AC1425" s="353"/>
      <c r="AD1425" s="353"/>
      <c r="AE1425" s="353"/>
      <c r="AF1425" s="353"/>
      <c r="AG1425" s="353"/>
      <c r="AH1425" s="353"/>
      <c r="AI1425" s="353"/>
      <c r="AJ1425" s="353"/>
      <c r="AK1425" s="353"/>
      <c r="AL1425" s="353"/>
    </row>
    <row r="1426" spans="1:38" s="153" customFormat="1" ht="12.5" x14ac:dyDescent="0.25">
      <c r="A1426" s="355"/>
      <c r="L1426" s="353"/>
      <c r="M1426" s="353"/>
      <c r="N1426" s="353"/>
      <c r="O1426" s="353"/>
      <c r="P1426" s="353"/>
      <c r="Q1426" s="353"/>
      <c r="R1426" s="353"/>
      <c r="S1426" s="353"/>
      <c r="T1426" s="353"/>
      <c r="U1426" s="353"/>
      <c r="V1426" s="353"/>
      <c r="W1426" s="353"/>
      <c r="X1426" s="353"/>
      <c r="Y1426" s="353"/>
      <c r="Z1426" s="353"/>
      <c r="AA1426" s="353"/>
      <c r="AB1426" s="353"/>
      <c r="AC1426" s="353"/>
      <c r="AD1426" s="353"/>
      <c r="AE1426" s="353"/>
      <c r="AF1426" s="353"/>
      <c r="AG1426" s="353"/>
      <c r="AH1426" s="353"/>
      <c r="AI1426" s="353"/>
      <c r="AJ1426" s="353"/>
      <c r="AK1426" s="353"/>
      <c r="AL1426" s="353"/>
    </row>
    <row r="1427" spans="1:38" s="153" customFormat="1" ht="12.5" x14ac:dyDescent="0.25">
      <c r="A1427" s="355"/>
      <c r="L1427" s="353"/>
      <c r="M1427" s="353"/>
      <c r="N1427" s="353"/>
      <c r="O1427" s="353"/>
      <c r="P1427" s="353"/>
      <c r="Q1427" s="353"/>
      <c r="R1427" s="353"/>
      <c r="S1427" s="353"/>
      <c r="T1427" s="353"/>
      <c r="U1427" s="353"/>
      <c r="V1427" s="353"/>
      <c r="W1427" s="353"/>
      <c r="X1427" s="353"/>
      <c r="Y1427" s="353"/>
      <c r="Z1427" s="353"/>
      <c r="AA1427" s="353"/>
      <c r="AB1427" s="353"/>
      <c r="AC1427" s="353"/>
      <c r="AD1427" s="353"/>
      <c r="AE1427" s="353"/>
      <c r="AF1427" s="353"/>
      <c r="AG1427" s="353"/>
      <c r="AH1427" s="353"/>
      <c r="AI1427" s="353"/>
      <c r="AJ1427" s="353"/>
      <c r="AK1427" s="353"/>
      <c r="AL1427" s="353"/>
    </row>
    <row r="1428" spans="1:38" s="153" customFormat="1" ht="12.5" x14ac:dyDescent="0.25">
      <c r="A1428" s="355"/>
      <c r="L1428" s="353"/>
      <c r="M1428" s="353"/>
      <c r="N1428" s="353"/>
      <c r="O1428" s="353"/>
      <c r="P1428" s="353"/>
      <c r="Q1428" s="353"/>
      <c r="R1428" s="353"/>
      <c r="S1428" s="353"/>
      <c r="T1428" s="353"/>
      <c r="U1428" s="353"/>
      <c r="V1428" s="353"/>
      <c r="W1428" s="353"/>
      <c r="X1428" s="353"/>
      <c r="Y1428" s="353"/>
      <c r="Z1428" s="353"/>
      <c r="AA1428" s="353"/>
      <c r="AB1428" s="353"/>
      <c r="AC1428" s="353"/>
      <c r="AD1428" s="353"/>
      <c r="AE1428" s="353"/>
      <c r="AF1428" s="353"/>
      <c r="AG1428" s="353"/>
      <c r="AH1428" s="353"/>
      <c r="AI1428" s="353"/>
      <c r="AJ1428" s="353"/>
      <c r="AK1428" s="353"/>
      <c r="AL1428" s="353"/>
    </row>
    <row r="1429" spans="1:38" s="153" customFormat="1" ht="12.5" x14ac:dyDescent="0.25">
      <c r="A1429" s="355"/>
      <c r="L1429" s="353"/>
      <c r="M1429" s="353"/>
      <c r="N1429" s="353"/>
      <c r="O1429" s="353"/>
      <c r="P1429" s="353"/>
      <c r="Q1429" s="353"/>
      <c r="R1429" s="353"/>
      <c r="S1429" s="353"/>
      <c r="T1429" s="353"/>
      <c r="U1429" s="353"/>
      <c r="V1429" s="353"/>
      <c r="W1429" s="353"/>
      <c r="X1429" s="353"/>
      <c r="Y1429" s="353"/>
      <c r="Z1429" s="353"/>
      <c r="AA1429" s="353"/>
      <c r="AB1429" s="353"/>
      <c r="AC1429" s="353"/>
      <c r="AD1429" s="353"/>
      <c r="AE1429" s="353"/>
      <c r="AF1429" s="353"/>
      <c r="AG1429" s="353"/>
      <c r="AH1429" s="353"/>
      <c r="AI1429" s="353"/>
      <c r="AJ1429" s="353"/>
      <c r="AK1429" s="353"/>
      <c r="AL1429" s="353"/>
    </row>
    <row r="1430" spans="1:38" s="153" customFormat="1" ht="12.5" x14ac:dyDescent="0.25">
      <c r="A1430" s="355"/>
      <c r="L1430" s="353"/>
      <c r="M1430" s="353"/>
      <c r="N1430" s="353"/>
      <c r="O1430" s="353"/>
      <c r="P1430" s="353"/>
      <c r="Q1430" s="353"/>
      <c r="R1430" s="353"/>
      <c r="S1430" s="353"/>
      <c r="T1430" s="353"/>
      <c r="U1430" s="353"/>
      <c r="V1430" s="353"/>
      <c r="W1430" s="353"/>
      <c r="X1430" s="353"/>
      <c r="Y1430" s="353"/>
      <c r="Z1430" s="353"/>
      <c r="AA1430" s="353"/>
      <c r="AB1430" s="353"/>
      <c r="AC1430" s="353"/>
      <c r="AD1430" s="353"/>
      <c r="AE1430" s="353"/>
      <c r="AF1430" s="353"/>
      <c r="AG1430" s="353"/>
      <c r="AH1430" s="353"/>
      <c r="AI1430" s="353"/>
      <c r="AJ1430" s="353"/>
      <c r="AK1430" s="353"/>
      <c r="AL1430" s="353"/>
    </row>
    <row r="1431" spans="1:38" s="153" customFormat="1" ht="12.5" x14ac:dyDescent="0.25">
      <c r="A1431" s="355"/>
      <c r="L1431" s="353"/>
      <c r="M1431" s="353"/>
      <c r="N1431" s="353"/>
      <c r="O1431" s="353"/>
      <c r="P1431" s="353"/>
      <c r="Q1431" s="353"/>
      <c r="R1431" s="353"/>
      <c r="S1431" s="353"/>
      <c r="T1431" s="353"/>
      <c r="U1431" s="353"/>
      <c r="V1431" s="353"/>
      <c r="W1431" s="353"/>
      <c r="X1431" s="353"/>
      <c r="Y1431" s="353"/>
      <c r="Z1431" s="353"/>
      <c r="AA1431" s="353"/>
      <c r="AB1431" s="353"/>
      <c r="AC1431" s="353"/>
      <c r="AD1431" s="353"/>
      <c r="AE1431" s="353"/>
      <c r="AF1431" s="353"/>
      <c r="AG1431" s="353"/>
      <c r="AH1431" s="353"/>
      <c r="AI1431" s="353"/>
      <c r="AJ1431" s="353"/>
      <c r="AK1431" s="353"/>
      <c r="AL1431" s="353"/>
    </row>
    <row r="1432" spans="1:38" s="153" customFormat="1" ht="12.5" x14ac:dyDescent="0.25">
      <c r="A1432" s="355"/>
      <c r="L1432" s="353"/>
      <c r="M1432" s="353"/>
      <c r="N1432" s="353"/>
      <c r="O1432" s="353"/>
      <c r="P1432" s="353"/>
      <c r="Q1432" s="353"/>
      <c r="R1432" s="353"/>
      <c r="S1432" s="353"/>
      <c r="T1432" s="353"/>
      <c r="U1432" s="353"/>
      <c r="V1432" s="353"/>
      <c r="W1432" s="353"/>
      <c r="X1432" s="353"/>
      <c r="Y1432" s="353"/>
      <c r="Z1432" s="353"/>
      <c r="AA1432" s="353"/>
      <c r="AB1432" s="353"/>
      <c r="AC1432" s="353"/>
      <c r="AD1432" s="353"/>
      <c r="AE1432" s="353"/>
      <c r="AF1432" s="353"/>
      <c r="AG1432" s="353"/>
      <c r="AH1432" s="353"/>
      <c r="AI1432" s="353"/>
      <c r="AJ1432" s="353"/>
      <c r="AK1432" s="353"/>
      <c r="AL1432" s="353"/>
    </row>
    <row r="1433" spans="1:38" s="153" customFormat="1" ht="12.5" x14ac:dyDescent="0.25">
      <c r="A1433" s="355"/>
      <c r="L1433" s="353"/>
      <c r="M1433" s="353"/>
      <c r="N1433" s="353"/>
      <c r="O1433" s="353"/>
      <c r="P1433" s="353"/>
      <c r="Q1433" s="353"/>
      <c r="R1433" s="353"/>
      <c r="S1433" s="353"/>
      <c r="T1433" s="353"/>
      <c r="U1433" s="353"/>
      <c r="V1433" s="353"/>
      <c r="W1433" s="353"/>
      <c r="X1433" s="353"/>
      <c r="Y1433" s="353"/>
      <c r="Z1433" s="353"/>
      <c r="AA1433" s="353"/>
      <c r="AB1433" s="353"/>
      <c r="AC1433" s="353"/>
      <c r="AD1433" s="353"/>
      <c r="AE1433" s="353"/>
      <c r="AF1433" s="353"/>
      <c r="AG1433" s="353"/>
      <c r="AH1433" s="353"/>
      <c r="AI1433" s="353"/>
      <c r="AJ1433" s="353"/>
      <c r="AK1433" s="353"/>
      <c r="AL1433" s="353"/>
    </row>
    <row r="1434" spans="1:38" s="153" customFormat="1" ht="12.5" x14ac:dyDescent="0.25">
      <c r="A1434" s="355"/>
      <c r="L1434" s="353"/>
      <c r="M1434" s="353"/>
      <c r="N1434" s="353"/>
      <c r="O1434" s="353"/>
      <c r="P1434" s="353"/>
      <c r="Q1434" s="353"/>
      <c r="R1434" s="353"/>
      <c r="S1434" s="353"/>
      <c r="T1434" s="353"/>
      <c r="U1434" s="353"/>
      <c r="V1434" s="353"/>
      <c r="W1434" s="353"/>
      <c r="X1434" s="353"/>
      <c r="Y1434" s="353"/>
      <c r="Z1434" s="353"/>
      <c r="AA1434" s="353"/>
      <c r="AB1434" s="353"/>
      <c r="AC1434" s="353"/>
      <c r="AD1434" s="353"/>
      <c r="AE1434" s="353"/>
      <c r="AF1434" s="353"/>
      <c r="AG1434" s="353"/>
      <c r="AH1434" s="353"/>
      <c r="AI1434" s="353"/>
      <c r="AJ1434" s="353"/>
      <c r="AK1434" s="353"/>
      <c r="AL1434" s="353"/>
    </row>
    <row r="1435" spans="1:38" s="153" customFormat="1" ht="12.5" x14ac:dyDescent="0.25">
      <c r="A1435" s="355"/>
      <c r="L1435" s="353"/>
      <c r="M1435" s="353"/>
      <c r="N1435" s="353"/>
      <c r="O1435" s="353"/>
      <c r="P1435" s="353"/>
      <c r="Q1435" s="353"/>
      <c r="R1435" s="353"/>
      <c r="S1435" s="353"/>
      <c r="T1435" s="353"/>
      <c r="U1435" s="353"/>
      <c r="V1435" s="353"/>
      <c r="W1435" s="353"/>
      <c r="X1435" s="353"/>
      <c r="Y1435" s="353"/>
      <c r="Z1435" s="353"/>
      <c r="AA1435" s="353"/>
      <c r="AB1435" s="353"/>
      <c r="AC1435" s="353"/>
      <c r="AD1435" s="353"/>
      <c r="AE1435" s="353"/>
      <c r="AF1435" s="353"/>
      <c r="AG1435" s="353"/>
      <c r="AH1435" s="353"/>
      <c r="AI1435" s="353"/>
      <c r="AJ1435" s="353"/>
      <c r="AK1435" s="353"/>
      <c r="AL1435" s="353"/>
    </row>
    <row r="1436" spans="1:38" s="153" customFormat="1" ht="12.5" x14ac:dyDescent="0.25">
      <c r="A1436" s="355"/>
      <c r="L1436" s="353"/>
      <c r="M1436" s="353"/>
      <c r="N1436" s="353"/>
      <c r="O1436" s="353"/>
      <c r="P1436" s="353"/>
      <c r="Q1436" s="353"/>
      <c r="R1436" s="353"/>
      <c r="S1436" s="353"/>
      <c r="T1436" s="353"/>
      <c r="U1436" s="353"/>
      <c r="V1436" s="353"/>
      <c r="W1436" s="353"/>
      <c r="X1436" s="353"/>
      <c r="Y1436" s="353"/>
      <c r="Z1436" s="353"/>
      <c r="AA1436" s="353"/>
      <c r="AB1436" s="353"/>
      <c r="AC1436" s="353"/>
      <c r="AD1436" s="353"/>
      <c r="AE1436" s="353"/>
      <c r="AF1436" s="353"/>
      <c r="AG1436" s="353"/>
      <c r="AH1436" s="353"/>
      <c r="AI1436" s="353"/>
      <c r="AJ1436" s="353"/>
      <c r="AK1436" s="353"/>
      <c r="AL1436" s="353"/>
    </row>
    <row r="1437" spans="1:38" s="153" customFormat="1" ht="12.5" x14ac:dyDescent="0.25">
      <c r="A1437" s="355"/>
      <c r="L1437" s="353"/>
      <c r="M1437" s="353"/>
      <c r="N1437" s="353"/>
      <c r="O1437" s="353"/>
      <c r="P1437" s="353"/>
      <c r="Q1437" s="353"/>
      <c r="R1437" s="353"/>
      <c r="S1437" s="353"/>
      <c r="T1437" s="353"/>
      <c r="U1437" s="353"/>
      <c r="V1437" s="353"/>
      <c r="W1437" s="353"/>
      <c r="X1437" s="353"/>
      <c r="Y1437" s="353"/>
      <c r="Z1437" s="353"/>
      <c r="AA1437" s="353"/>
      <c r="AB1437" s="353"/>
      <c r="AC1437" s="353"/>
      <c r="AD1437" s="353"/>
      <c r="AE1437" s="353"/>
      <c r="AF1437" s="353"/>
      <c r="AG1437" s="353"/>
      <c r="AH1437" s="353"/>
      <c r="AI1437" s="353"/>
      <c r="AJ1437" s="353"/>
      <c r="AK1437" s="353"/>
      <c r="AL1437" s="353"/>
    </row>
    <row r="1438" spans="1:38" s="153" customFormat="1" ht="12.5" x14ac:dyDescent="0.25">
      <c r="A1438" s="355"/>
      <c r="L1438" s="353"/>
      <c r="M1438" s="353"/>
      <c r="N1438" s="353"/>
      <c r="O1438" s="353"/>
      <c r="P1438" s="353"/>
      <c r="Q1438" s="353"/>
      <c r="R1438" s="353"/>
      <c r="S1438" s="353"/>
      <c r="T1438" s="353"/>
      <c r="U1438" s="353"/>
      <c r="V1438" s="353"/>
      <c r="W1438" s="353"/>
      <c r="X1438" s="353"/>
      <c r="Y1438" s="353"/>
      <c r="Z1438" s="353"/>
      <c r="AA1438" s="353"/>
      <c r="AB1438" s="353"/>
      <c r="AC1438" s="353"/>
      <c r="AD1438" s="353"/>
      <c r="AE1438" s="353"/>
      <c r="AF1438" s="353"/>
      <c r="AG1438" s="353"/>
      <c r="AH1438" s="353"/>
      <c r="AI1438" s="353"/>
      <c r="AJ1438" s="353"/>
      <c r="AK1438" s="353"/>
      <c r="AL1438" s="353"/>
    </row>
    <row r="1439" spans="1:38" s="153" customFormat="1" ht="12.5" x14ac:dyDescent="0.25">
      <c r="A1439" s="355"/>
      <c r="L1439" s="353"/>
      <c r="M1439" s="353"/>
      <c r="N1439" s="353"/>
      <c r="O1439" s="353"/>
      <c r="P1439" s="353"/>
      <c r="Q1439" s="353"/>
      <c r="R1439" s="353"/>
      <c r="S1439" s="353"/>
      <c r="T1439" s="353"/>
      <c r="U1439" s="353"/>
      <c r="V1439" s="353"/>
      <c r="W1439" s="353"/>
      <c r="X1439" s="353"/>
      <c r="Y1439" s="353"/>
      <c r="Z1439" s="353"/>
      <c r="AA1439" s="353"/>
      <c r="AB1439" s="353"/>
      <c r="AC1439" s="353"/>
      <c r="AD1439" s="353"/>
      <c r="AE1439" s="353"/>
      <c r="AF1439" s="353"/>
      <c r="AG1439" s="353"/>
      <c r="AH1439" s="353"/>
      <c r="AI1439" s="353"/>
      <c r="AJ1439" s="353"/>
      <c r="AK1439" s="353"/>
      <c r="AL1439" s="353"/>
    </row>
    <row r="1440" spans="1:38" s="153" customFormat="1" ht="12.5" x14ac:dyDescent="0.25">
      <c r="A1440" s="355"/>
      <c r="L1440" s="353"/>
      <c r="M1440" s="353"/>
      <c r="N1440" s="353"/>
      <c r="O1440" s="353"/>
      <c r="P1440" s="353"/>
      <c r="Q1440" s="353"/>
      <c r="R1440" s="353"/>
      <c r="S1440" s="353"/>
      <c r="T1440" s="353"/>
      <c r="U1440" s="353"/>
      <c r="V1440" s="353"/>
      <c r="W1440" s="353"/>
      <c r="X1440" s="353"/>
      <c r="Y1440" s="353"/>
      <c r="Z1440" s="353"/>
      <c r="AA1440" s="353"/>
      <c r="AB1440" s="353"/>
      <c r="AC1440" s="353"/>
      <c r="AD1440" s="353"/>
      <c r="AE1440" s="353"/>
      <c r="AF1440" s="353"/>
      <c r="AG1440" s="353"/>
      <c r="AH1440" s="353"/>
      <c r="AI1440" s="353"/>
      <c r="AJ1440" s="353"/>
      <c r="AK1440" s="353"/>
      <c r="AL1440" s="353"/>
    </row>
    <row r="1441" spans="1:38" s="153" customFormat="1" ht="12.5" x14ac:dyDescent="0.25">
      <c r="A1441" s="355"/>
      <c r="L1441" s="353"/>
      <c r="M1441" s="353"/>
      <c r="N1441" s="353"/>
      <c r="O1441" s="353"/>
      <c r="P1441" s="353"/>
      <c r="Q1441" s="353"/>
      <c r="R1441" s="353"/>
      <c r="S1441" s="353"/>
      <c r="T1441" s="353"/>
      <c r="U1441" s="353"/>
      <c r="V1441" s="353"/>
      <c r="W1441" s="353"/>
      <c r="X1441" s="353"/>
      <c r="Y1441" s="353"/>
      <c r="Z1441" s="353"/>
      <c r="AA1441" s="353"/>
      <c r="AB1441" s="353"/>
      <c r="AC1441" s="353"/>
      <c r="AD1441" s="353"/>
      <c r="AE1441" s="353"/>
      <c r="AF1441" s="353"/>
      <c r="AG1441" s="353"/>
      <c r="AH1441" s="353"/>
      <c r="AI1441" s="353"/>
      <c r="AJ1441" s="353"/>
      <c r="AK1441" s="353"/>
      <c r="AL1441" s="353"/>
    </row>
    <row r="1442" spans="1:38" s="153" customFormat="1" ht="12.5" x14ac:dyDescent="0.25">
      <c r="A1442" s="355"/>
      <c r="L1442" s="353"/>
      <c r="M1442" s="353"/>
      <c r="N1442" s="353"/>
      <c r="O1442" s="353"/>
      <c r="P1442" s="353"/>
      <c r="Q1442" s="353"/>
      <c r="R1442" s="353"/>
      <c r="S1442" s="353"/>
      <c r="T1442" s="353"/>
      <c r="U1442" s="353"/>
      <c r="V1442" s="353"/>
      <c r="W1442" s="353"/>
      <c r="X1442" s="353"/>
      <c r="Y1442" s="353"/>
      <c r="Z1442" s="353"/>
      <c r="AA1442" s="353"/>
      <c r="AB1442" s="353"/>
      <c r="AC1442" s="353"/>
      <c r="AD1442" s="353"/>
      <c r="AE1442" s="353"/>
      <c r="AF1442" s="353"/>
      <c r="AG1442" s="353"/>
      <c r="AH1442" s="353"/>
      <c r="AI1442" s="353"/>
      <c r="AJ1442" s="353"/>
      <c r="AK1442" s="353"/>
      <c r="AL1442" s="353"/>
    </row>
    <row r="1443" spans="1:38" s="153" customFormat="1" ht="12.5" x14ac:dyDescent="0.25">
      <c r="A1443" s="355"/>
      <c r="L1443" s="353"/>
      <c r="M1443" s="353"/>
      <c r="N1443" s="353"/>
      <c r="O1443" s="353"/>
      <c r="P1443" s="353"/>
      <c r="Q1443" s="353"/>
      <c r="R1443" s="353"/>
      <c r="S1443" s="353"/>
      <c r="T1443" s="353"/>
      <c r="U1443" s="353"/>
      <c r="V1443" s="353"/>
      <c r="W1443" s="353"/>
      <c r="X1443" s="353"/>
      <c r="Y1443" s="353"/>
      <c r="Z1443" s="353"/>
      <c r="AA1443" s="353"/>
      <c r="AB1443" s="353"/>
      <c r="AC1443" s="353"/>
      <c r="AD1443" s="353"/>
      <c r="AE1443" s="353"/>
      <c r="AF1443" s="353"/>
      <c r="AG1443" s="353"/>
      <c r="AH1443" s="353"/>
      <c r="AI1443" s="353"/>
      <c r="AJ1443" s="353"/>
      <c r="AK1443" s="353"/>
      <c r="AL1443" s="353"/>
    </row>
    <row r="1444" spans="1:38" s="153" customFormat="1" ht="12.5" x14ac:dyDescent="0.25">
      <c r="A1444" s="355"/>
      <c r="L1444" s="353"/>
      <c r="M1444" s="353"/>
      <c r="N1444" s="353"/>
      <c r="O1444" s="353"/>
      <c r="P1444" s="353"/>
      <c r="Q1444" s="353"/>
      <c r="R1444" s="353"/>
      <c r="S1444" s="353"/>
      <c r="T1444" s="353"/>
      <c r="U1444" s="353"/>
      <c r="V1444" s="353"/>
      <c r="W1444" s="353"/>
      <c r="X1444" s="353"/>
      <c r="Y1444" s="353"/>
      <c r="Z1444" s="353"/>
      <c r="AA1444" s="353"/>
      <c r="AB1444" s="353"/>
      <c r="AC1444" s="353"/>
      <c r="AD1444" s="353"/>
      <c r="AE1444" s="353"/>
      <c r="AF1444" s="353"/>
      <c r="AG1444" s="353"/>
      <c r="AH1444" s="353"/>
      <c r="AI1444" s="353"/>
      <c r="AJ1444" s="353"/>
      <c r="AK1444" s="353"/>
      <c r="AL1444" s="353"/>
    </row>
    <row r="1445" spans="1:38" s="153" customFormat="1" ht="12.5" x14ac:dyDescent="0.25">
      <c r="A1445" s="355"/>
      <c r="L1445" s="353"/>
      <c r="M1445" s="353"/>
      <c r="N1445" s="353"/>
      <c r="O1445" s="353"/>
      <c r="P1445" s="353"/>
      <c r="Q1445" s="353"/>
      <c r="R1445" s="353"/>
      <c r="S1445" s="353"/>
      <c r="T1445" s="353"/>
      <c r="U1445" s="353"/>
      <c r="V1445" s="353"/>
      <c r="W1445" s="353"/>
      <c r="X1445" s="353"/>
      <c r="Y1445" s="353"/>
      <c r="Z1445" s="353"/>
      <c r="AA1445" s="353"/>
      <c r="AB1445" s="353"/>
      <c r="AC1445" s="353"/>
      <c r="AD1445" s="353"/>
      <c r="AE1445" s="353"/>
      <c r="AF1445" s="353"/>
      <c r="AG1445" s="353"/>
      <c r="AH1445" s="353"/>
      <c r="AI1445" s="353"/>
      <c r="AJ1445" s="353"/>
      <c r="AK1445" s="353"/>
      <c r="AL1445" s="353"/>
    </row>
    <row r="1446" spans="1:38" s="153" customFormat="1" ht="12.5" x14ac:dyDescent="0.25">
      <c r="A1446" s="355"/>
      <c r="L1446" s="353"/>
      <c r="M1446" s="353"/>
      <c r="N1446" s="353"/>
      <c r="O1446" s="353"/>
      <c r="P1446" s="353"/>
      <c r="Q1446" s="353"/>
      <c r="R1446" s="353"/>
      <c r="S1446" s="353"/>
      <c r="T1446" s="353"/>
      <c r="U1446" s="353"/>
      <c r="V1446" s="353"/>
      <c r="W1446" s="353"/>
      <c r="X1446" s="353"/>
      <c r="Y1446" s="353"/>
      <c r="Z1446" s="353"/>
      <c r="AA1446" s="353"/>
      <c r="AB1446" s="353"/>
      <c r="AC1446" s="353"/>
      <c r="AD1446" s="353"/>
      <c r="AE1446" s="353"/>
      <c r="AF1446" s="353"/>
      <c r="AG1446" s="353"/>
      <c r="AH1446" s="353"/>
      <c r="AI1446" s="353"/>
      <c r="AJ1446" s="353"/>
      <c r="AK1446" s="353"/>
      <c r="AL1446" s="353"/>
    </row>
    <row r="1447" spans="1:38" s="153" customFormat="1" ht="12.5" x14ac:dyDescent="0.25">
      <c r="A1447" s="355"/>
      <c r="L1447" s="353"/>
      <c r="M1447" s="353"/>
      <c r="N1447" s="353"/>
      <c r="O1447" s="353"/>
      <c r="P1447" s="353"/>
      <c r="Q1447" s="353"/>
      <c r="R1447" s="353"/>
      <c r="S1447" s="353"/>
      <c r="T1447" s="353"/>
      <c r="U1447" s="353"/>
      <c r="V1447" s="353"/>
      <c r="W1447" s="353"/>
      <c r="X1447" s="353"/>
      <c r="Y1447" s="353"/>
      <c r="Z1447" s="353"/>
      <c r="AA1447" s="353"/>
      <c r="AB1447" s="353"/>
      <c r="AC1447" s="353"/>
      <c r="AD1447" s="353"/>
      <c r="AE1447" s="353"/>
      <c r="AF1447" s="353"/>
      <c r="AG1447" s="353"/>
      <c r="AH1447" s="353"/>
      <c r="AI1447" s="353"/>
      <c r="AJ1447" s="353"/>
      <c r="AK1447" s="353"/>
      <c r="AL1447" s="353"/>
    </row>
    <row r="1448" spans="1:38" s="153" customFormat="1" ht="12.5" x14ac:dyDescent="0.25">
      <c r="A1448" s="355"/>
      <c r="L1448" s="353"/>
      <c r="M1448" s="353"/>
      <c r="N1448" s="353"/>
      <c r="O1448" s="353"/>
      <c r="P1448" s="353"/>
      <c r="Q1448" s="353"/>
      <c r="R1448" s="353"/>
      <c r="S1448" s="353"/>
      <c r="T1448" s="353"/>
      <c r="U1448" s="353"/>
      <c r="V1448" s="353"/>
      <c r="W1448" s="353"/>
      <c r="X1448" s="353"/>
      <c r="Y1448" s="353"/>
      <c r="Z1448" s="353"/>
      <c r="AA1448" s="353"/>
      <c r="AB1448" s="353"/>
      <c r="AC1448" s="353"/>
      <c r="AD1448" s="353"/>
      <c r="AE1448" s="353"/>
      <c r="AF1448" s="353"/>
      <c r="AG1448" s="353"/>
      <c r="AH1448" s="353"/>
      <c r="AI1448" s="353"/>
      <c r="AJ1448" s="353"/>
      <c r="AK1448" s="353"/>
      <c r="AL1448" s="353"/>
    </row>
    <row r="1449" spans="1:38" s="153" customFormat="1" ht="12.5" x14ac:dyDescent="0.25">
      <c r="A1449" s="355"/>
      <c r="L1449" s="353"/>
      <c r="M1449" s="353"/>
      <c r="N1449" s="353"/>
      <c r="O1449" s="353"/>
      <c r="P1449" s="353"/>
      <c r="Q1449" s="353"/>
      <c r="R1449" s="353"/>
      <c r="S1449" s="353"/>
      <c r="T1449" s="353"/>
      <c r="U1449" s="353"/>
      <c r="V1449" s="353"/>
      <c r="W1449" s="353"/>
      <c r="X1449" s="353"/>
      <c r="Y1449" s="353"/>
      <c r="Z1449" s="353"/>
      <c r="AA1449" s="353"/>
      <c r="AB1449" s="353"/>
      <c r="AC1449" s="353"/>
      <c r="AD1449" s="353"/>
      <c r="AE1449" s="353"/>
      <c r="AF1449" s="353"/>
      <c r="AG1449" s="353"/>
      <c r="AH1449" s="353"/>
      <c r="AI1449" s="353"/>
      <c r="AJ1449" s="353"/>
      <c r="AK1449" s="353"/>
      <c r="AL1449" s="353"/>
    </row>
    <row r="1450" spans="1:38" s="153" customFormat="1" ht="12.5" x14ac:dyDescent="0.25">
      <c r="A1450" s="355"/>
      <c r="L1450" s="353"/>
      <c r="M1450" s="353"/>
      <c r="N1450" s="353"/>
      <c r="O1450" s="353"/>
      <c r="P1450" s="353"/>
      <c r="Q1450" s="353"/>
      <c r="R1450" s="353"/>
      <c r="S1450" s="353"/>
      <c r="T1450" s="353"/>
      <c r="U1450" s="353"/>
      <c r="V1450" s="353"/>
      <c r="W1450" s="353"/>
      <c r="X1450" s="353"/>
      <c r="Y1450" s="353"/>
      <c r="Z1450" s="353"/>
      <c r="AA1450" s="353"/>
      <c r="AB1450" s="353"/>
      <c r="AC1450" s="353"/>
      <c r="AD1450" s="353"/>
      <c r="AE1450" s="353"/>
      <c r="AF1450" s="353"/>
      <c r="AG1450" s="353"/>
      <c r="AH1450" s="353"/>
      <c r="AI1450" s="353"/>
      <c r="AJ1450" s="353"/>
      <c r="AK1450" s="353"/>
      <c r="AL1450" s="353"/>
    </row>
    <row r="1451" spans="1:38" s="153" customFormat="1" ht="12.5" x14ac:dyDescent="0.25">
      <c r="A1451" s="355"/>
      <c r="L1451" s="353"/>
      <c r="M1451" s="353"/>
      <c r="N1451" s="353"/>
      <c r="O1451" s="353"/>
      <c r="P1451" s="353"/>
      <c r="Q1451" s="353"/>
      <c r="R1451" s="353"/>
      <c r="S1451" s="353"/>
      <c r="T1451" s="353"/>
      <c r="U1451" s="353"/>
      <c r="V1451" s="353"/>
      <c r="W1451" s="353"/>
      <c r="X1451" s="353"/>
      <c r="Y1451" s="353"/>
      <c r="Z1451" s="353"/>
      <c r="AA1451" s="353"/>
      <c r="AB1451" s="353"/>
      <c r="AC1451" s="353"/>
      <c r="AD1451" s="353"/>
      <c r="AE1451" s="353"/>
      <c r="AF1451" s="353"/>
      <c r="AG1451" s="353"/>
      <c r="AH1451" s="353"/>
      <c r="AI1451" s="353"/>
      <c r="AJ1451" s="353"/>
      <c r="AK1451" s="353"/>
      <c r="AL1451" s="353"/>
    </row>
    <row r="1452" spans="1:38" s="153" customFormat="1" ht="12.5" x14ac:dyDescent="0.25">
      <c r="A1452" s="355"/>
      <c r="L1452" s="353"/>
      <c r="M1452" s="353"/>
      <c r="N1452" s="353"/>
      <c r="O1452" s="353"/>
      <c r="P1452" s="353"/>
      <c r="Q1452" s="353"/>
      <c r="R1452" s="353"/>
      <c r="S1452" s="353"/>
      <c r="T1452" s="353"/>
      <c r="U1452" s="353"/>
      <c r="V1452" s="353"/>
      <c r="W1452" s="353"/>
      <c r="X1452" s="353"/>
      <c r="Y1452" s="353"/>
      <c r="Z1452" s="353"/>
      <c r="AA1452" s="353"/>
      <c r="AB1452" s="353"/>
      <c r="AC1452" s="353"/>
      <c r="AD1452" s="353"/>
      <c r="AE1452" s="353"/>
      <c r="AF1452" s="353"/>
      <c r="AG1452" s="353"/>
      <c r="AH1452" s="353"/>
      <c r="AI1452" s="353"/>
      <c r="AJ1452" s="353"/>
      <c r="AK1452" s="353"/>
      <c r="AL1452" s="353"/>
    </row>
    <row r="1453" spans="1:38" s="153" customFormat="1" ht="12.5" x14ac:dyDescent="0.25">
      <c r="A1453" s="355"/>
      <c r="L1453" s="353"/>
      <c r="M1453" s="353"/>
      <c r="N1453" s="353"/>
      <c r="O1453" s="353"/>
      <c r="P1453" s="353"/>
      <c r="Q1453" s="353"/>
      <c r="R1453" s="353"/>
      <c r="S1453" s="353"/>
      <c r="T1453" s="353"/>
      <c r="U1453" s="353"/>
      <c r="V1453" s="353"/>
      <c r="W1453" s="353"/>
      <c r="X1453" s="353"/>
      <c r="Y1453" s="353"/>
      <c r="Z1453" s="353"/>
      <c r="AA1453" s="353"/>
      <c r="AB1453" s="353"/>
      <c r="AC1453" s="353"/>
      <c r="AD1453" s="353"/>
      <c r="AE1453" s="353"/>
      <c r="AF1453" s="353"/>
      <c r="AG1453" s="353"/>
      <c r="AH1453" s="353"/>
      <c r="AI1453" s="353"/>
      <c r="AJ1453" s="353"/>
      <c r="AK1453" s="353"/>
      <c r="AL1453" s="353"/>
    </row>
    <row r="1454" spans="1:38" s="153" customFormat="1" ht="12.5" x14ac:dyDescent="0.25">
      <c r="A1454" s="355"/>
      <c r="L1454" s="353"/>
      <c r="M1454" s="353"/>
      <c r="N1454" s="353"/>
      <c r="O1454" s="353"/>
      <c r="P1454" s="353"/>
      <c r="Q1454" s="353"/>
      <c r="R1454" s="353"/>
      <c r="S1454" s="353"/>
      <c r="T1454" s="353"/>
      <c r="U1454" s="353"/>
      <c r="V1454" s="353"/>
      <c r="W1454" s="353"/>
      <c r="X1454" s="353"/>
      <c r="Y1454" s="353"/>
      <c r="Z1454" s="353"/>
      <c r="AA1454" s="353"/>
      <c r="AB1454" s="353"/>
      <c r="AC1454" s="353"/>
      <c r="AD1454" s="353"/>
      <c r="AE1454" s="353"/>
      <c r="AF1454" s="353"/>
      <c r="AG1454" s="353"/>
      <c r="AH1454" s="353"/>
      <c r="AI1454" s="353"/>
      <c r="AJ1454" s="353"/>
      <c r="AK1454" s="353"/>
      <c r="AL1454" s="353"/>
    </row>
    <row r="1455" spans="1:38" s="153" customFormat="1" ht="12.5" x14ac:dyDescent="0.25">
      <c r="A1455" s="355"/>
      <c r="L1455" s="353"/>
      <c r="M1455" s="353"/>
      <c r="N1455" s="353"/>
      <c r="O1455" s="353"/>
      <c r="P1455" s="353"/>
      <c r="Q1455" s="353"/>
      <c r="R1455" s="353"/>
      <c r="S1455" s="353"/>
      <c r="T1455" s="353"/>
      <c r="U1455" s="353"/>
      <c r="V1455" s="353"/>
      <c r="W1455" s="353"/>
      <c r="X1455" s="353"/>
      <c r="Y1455" s="353"/>
      <c r="Z1455" s="353"/>
      <c r="AA1455" s="353"/>
      <c r="AB1455" s="353"/>
      <c r="AC1455" s="353"/>
      <c r="AD1455" s="353"/>
      <c r="AE1455" s="353"/>
      <c r="AF1455" s="353"/>
      <c r="AG1455" s="353"/>
      <c r="AH1455" s="353"/>
      <c r="AI1455" s="353"/>
      <c r="AJ1455" s="353"/>
      <c r="AK1455" s="353"/>
      <c r="AL1455" s="353"/>
    </row>
    <row r="1456" spans="1:38" s="153" customFormat="1" ht="12.5" x14ac:dyDescent="0.25">
      <c r="A1456" s="355"/>
      <c r="L1456" s="353"/>
      <c r="M1456" s="353"/>
      <c r="N1456" s="353"/>
      <c r="O1456" s="353"/>
      <c r="P1456" s="353"/>
      <c r="Q1456" s="353"/>
      <c r="R1456" s="353"/>
      <c r="S1456" s="353"/>
      <c r="T1456" s="353"/>
      <c r="U1456" s="353"/>
      <c r="V1456" s="353"/>
      <c r="W1456" s="353"/>
      <c r="X1456" s="353"/>
      <c r="Y1456" s="353"/>
      <c r="Z1456" s="353"/>
      <c r="AA1456" s="353"/>
      <c r="AB1456" s="353"/>
      <c r="AC1456" s="353"/>
      <c r="AD1456" s="353"/>
      <c r="AE1456" s="353"/>
      <c r="AF1456" s="353"/>
      <c r="AG1456" s="353"/>
      <c r="AH1456" s="353"/>
      <c r="AI1456" s="353"/>
      <c r="AJ1456" s="353"/>
      <c r="AK1456" s="353"/>
      <c r="AL1456" s="353"/>
    </row>
    <row r="1457" spans="1:38" s="153" customFormat="1" ht="12.5" x14ac:dyDescent="0.25">
      <c r="A1457" s="355"/>
      <c r="L1457" s="353"/>
      <c r="M1457" s="353"/>
      <c r="N1457" s="353"/>
      <c r="O1457" s="353"/>
      <c r="P1457" s="353"/>
      <c r="Q1457" s="353"/>
      <c r="R1457" s="353"/>
      <c r="S1457" s="353"/>
      <c r="T1457" s="353"/>
      <c r="U1457" s="353"/>
      <c r="V1457" s="353"/>
      <c r="W1457" s="353"/>
      <c r="X1457" s="353"/>
      <c r="Y1457" s="353"/>
      <c r="Z1457" s="353"/>
      <c r="AA1457" s="353"/>
      <c r="AB1457" s="353"/>
      <c r="AC1457" s="353"/>
      <c r="AD1457" s="353"/>
      <c r="AE1457" s="353"/>
      <c r="AF1457" s="353"/>
      <c r="AG1457" s="353"/>
      <c r="AH1457" s="353"/>
      <c r="AI1457" s="353"/>
      <c r="AJ1457" s="353"/>
      <c r="AK1457" s="353"/>
      <c r="AL1457" s="353"/>
    </row>
    <row r="1458" spans="1:38" s="153" customFormat="1" ht="12.5" x14ac:dyDescent="0.25">
      <c r="A1458" s="355"/>
      <c r="L1458" s="353"/>
      <c r="M1458" s="353"/>
      <c r="N1458" s="353"/>
      <c r="O1458" s="353"/>
      <c r="P1458" s="353"/>
      <c r="Q1458" s="353"/>
      <c r="R1458" s="353"/>
      <c r="S1458" s="353"/>
      <c r="T1458" s="353"/>
      <c r="U1458" s="353"/>
      <c r="V1458" s="353"/>
      <c r="W1458" s="353"/>
      <c r="X1458" s="353"/>
      <c r="Y1458" s="353"/>
      <c r="Z1458" s="353"/>
      <c r="AA1458" s="353"/>
      <c r="AB1458" s="353"/>
      <c r="AC1458" s="353"/>
      <c r="AD1458" s="353"/>
      <c r="AE1458" s="353"/>
      <c r="AF1458" s="353"/>
      <c r="AG1458" s="353"/>
      <c r="AH1458" s="353"/>
      <c r="AI1458" s="353"/>
      <c r="AJ1458" s="353"/>
      <c r="AK1458" s="353"/>
      <c r="AL1458" s="353"/>
    </row>
    <row r="1459" spans="1:38" s="153" customFormat="1" ht="12.5" x14ac:dyDescent="0.25">
      <c r="A1459" s="355"/>
      <c r="L1459" s="353"/>
      <c r="M1459" s="353"/>
      <c r="N1459" s="353"/>
      <c r="O1459" s="353"/>
      <c r="P1459" s="353"/>
      <c r="Q1459" s="353"/>
      <c r="R1459" s="353"/>
      <c r="S1459" s="353"/>
      <c r="T1459" s="353"/>
      <c r="U1459" s="353"/>
      <c r="V1459" s="353"/>
      <c r="W1459" s="353"/>
      <c r="X1459" s="353"/>
      <c r="Y1459" s="353"/>
      <c r="Z1459" s="353"/>
      <c r="AA1459" s="353"/>
      <c r="AB1459" s="353"/>
      <c r="AC1459" s="353"/>
      <c r="AD1459" s="353"/>
      <c r="AE1459" s="353"/>
      <c r="AF1459" s="353"/>
      <c r="AG1459" s="353"/>
      <c r="AH1459" s="353"/>
      <c r="AI1459" s="353"/>
      <c r="AJ1459" s="353"/>
      <c r="AK1459" s="353"/>
      <c r="AL1459" s="353"/>
    </row>
    <row r="1460" spans="1:38" s="153" customFormat="1" ht="12.5" x14ac:dyDescent="0.25">
      <c r="A1460" s="355"/>
      <c r="L1460" s="353"/>
      <c r="M1460" s="353"/>
      <c r="N1460" s="353"/>
      <c r="O1460" s="353"/>
      <c r="P1460" s="353"/>
      <c r="Q1460" s="353"/>
      <c r="R1460" s="353"/>
      <c r="S1460" s="353"/>
      <c r="T1460" s="353"/>
      <c r="U1460" s="353"/>
      <c r="V1460" s="353"/>
      <c r="W1460" s="353"/>
      <c r="X1460" s="353"/>
      <c r="Y1460" s="353"/>
      <c r="Z1460" s="353"/>
      <c r="AA1460" s="353"/>
      <c r="AB1460" s="353"/>
      <c r="AC1460" s="353"/>
      <c r="AD1460" s="353"/>
      <c r="AE1460" s="353"/>
      <c r="AF1460" s="353"/>
      <c r="AG1460" s="353"/>
      <c r="AH1460" s="353"/>
      <c r="AI1460" s="353"/>
      <c r="AJ1460" s="353"/>
      <c r="AK1460" s="353"/>
      <c r="AL1460" s="353"/>
    </row>
    <row r="1461" spans="1:38" s="153" customFormat="1" ht="12.5" x14ac:dyDescent="0.25">
      <c r="A1461" s="355"/>
      <c r="L1461" s="353"/>
      <c r="M1461" s="353"/>
      <c r="N1461" s="353"/>
      <c r="O1461" s="353"/>
      <c r="P1461" s="353"/>
      <c r="Q1461" s="353"/>
      <c r="R1461" s="353"/>
      <c r="S1461" s="353"/>
      <c r="T1461" s="353"/>
      <c r="U1461" s="353"/>
      <c r="V1461" s="353"/>
      <c r="W1461" s="353"/>
      <c r="X1461" s="353"/>
      <c r="Y1461" s="353"/>
      <c r="Z1461" s="353"/>
      <c r="AA1461" s="353"/>
      <c r="AB1461" s="353"/>
      <c r="AC1461" s="353"/>
      <c r="AD1461" s="353"/>
      <c r="AE1461" s="353"/>
      <c r="AF1461" s="353"/>
      <c r="AG1461" s="353"/>
      <c r="AH1461" s="353"/>
      <c r="AI1461" s="353"/>
      <c r="AJ1461" s="353"/>
      <c r="AK1461" s="353"/>
      <c r="AL1461" s="353"/>
    </row>
    <row r="1462" spans="1:38" s="153" customFormat="1" ht="12.5" x14ac:dyDescent="0.25">
      <c r="A1462" s="355"/>
      <c r="L1462" s="353"/>
      <c r="M1462" s="353"/>
      <c r="N1462" s="353"/>
      <c r="O1462" s="353"/>
      <c r="P1462" s="353"/>
      <c r="Q1462" s="353"/>
      <c r="R1462" s="353"/>
      <c r="S1462" s="353"/>
      <c r="T1462" s="353"/>
      <c r="U1462" s="353"/>
      <c r="V1462" s="353"/>
      <c r="W1462" s="353"/>
      <c r="X1462" s="353"/>
      <c r="Y1462" s="353"/>
      <c r="Z1462" s="353"/>
      <c r="AA1462" s="353"/>
      <c r="AB1462" s="353"/>
      <c r="AC1462" s="353"/>
      <c r="AD1462" s="353"/>
      <c r="AE1462" s="353"/>
      <c r="AF1462" s="353"/>
      <c r="AG1462" s="353"/>
      <c r="AH1462" s="353"/>
      <c r="AI1462" s="353"/>
      <c r="AJ1462" s="353"/>
      <c r="AK1462" s="353"/>
      <c r="AL1462" s="353"/>
    </row>
    <row r="1463" spans="1:38" s="153" customFormat="1" ht="12.5" x14ac:dyDescent="0.25">
      <c r="A1463" s="355"/>
      <c r="L1463" s="353"/>
      <c r="M1463" s="353"/>
      <c r="N1463" s="353"/>
      <c r="O1463" s="353"/>
      <c r="P1463" s="353"/>
      <c r="Q1463" s="353"/>
      <c r="R1463" s="353"/>
      <c r="S1463" s="353"/>
      <c r="T1463" s="353"/>
      <c r="U1463" s="353"/>
      <c r="V1463" s="353"/>
      <c r="W1463" s="353"/>
      <c r="X1463" s="353"/>
      <c r="Y1463" s="353"/>
      <c r="Z1463" s="353"/>
      <c r="AA1463" s="353"/>
      <c r="AB1463" s="353"/>
      <c r="AC1463" s="353"/>
      <c r="AD1463" s="353"/>
      <c r="AE1463" s="353"/>
      <c r="AF1463" s="353"/>
      <c r="AG1463" s="353"/>
      <c r="AH1463" s="353"/>
      <c r="AI1463" s="353"/>
      <c r="AJ1463" s="353"/>
      <c r="AK1463" s="353"/>
      <c r="AL1463" s="353"/>
    </row>
    <row r="1464" spans="1:38" s="153" customFormat="1" ht="12.5" x14ac:dyDescent="0.25">
      <c r="A1464" s="355"/>
      <c r="L1464" s="353"/>
      <c r="M1464" s="353"/>
      <c r="N1464" s="353"/>
      <c r="O1464" s="353"/>
      <c r="P1464" s="353"/>
      <c r="Q1464" s="353"/>
      <c r="R1464" s="353"/>
      <c r="S1464" s="353"/>
      <c r="T1464" s="353"/>
      <c r="U1464" s="353"/>
      <c r="V1464" s="353"/>
      <c r="W1464" s="353"/>
      <c r="X1464" s="353"/>
      <c r="Y1464" s="353"/>
      <c r="Z1464" s="353"/>
      <c r="AA1464" s="353"/>
      <c r="AB1464" s="353"/>
      <c r="AC1464" s="353"/>
      <c r="AD1464" s="353"/>
      <c r="AE1464" s="353"/>
      <c r="AF1464" s="353"/>
      <c r="AG1464" s="353"/>
      <c r="AH1464" s="353"/>
      <c r="AI1464" s="353"/>
      <c r="AJ1464" s="353"/>
      <c r="AK1464" s="353"/>
      <c r="AL1464" s="353"/>
    </row>
    <row r="1465" spans="1:38" s="153" customFormat="1" ht="12.5" x14ac:dyDescent="0.25">
      <c r="A1465" s="355"/>
      <c r="L1465" s="353"/>
      <c r="M1465" s="353"/>
      <c r="N1465" s="353"/>
      <c r="O1465" s="353"/>
      <c r="P1465" s="353"/>
      <c r="Q1465" s="353"/>
      <c r="R1465" s="353"/>
      <c r="S1465" s="353"/>
      <c r="T1465" s="353"/>
      <c r="U1465" s="353"/>
      <c r="V1465" s="353"/>
      <c r="W1465" s="353"/>
      <c r="X1465" s="353"/>
      <c r="Y1465" s="353"/>
      <c r="Z1465" s="353"/>
      <c r="AA1465" s="353"/>
      <c r="AB1465" s="353"/>
      <c r="AC1465" s="353"/>
      <c r="AD1465" s="353"/>
      <c r="AE1465" s="353"/>
      <c r="AF1465" s="353"/>
      <c r="AG1465" s="353"/>
      <c r="AH1465" s="353"/>
      <c r="AI1465" s="353"/>
      <c r="AJ1465" s="353"/>
      <c r="AK1465" s="353"/>
      <c r="AL1465" s="353"/>
    </row>
    <row r="1466" spans="1:38" s="153" customFormat="1" ht="12.5" x14ac:dyDescent="0.25">
      <c r="A1466" s="355"/>
      <c r="L1466" s="353"/>
      <c r="M1466" s="353"/>
      <c r="N1466" s="353"/>
      <c r="O1466" s="353"/>
      <c r="P1466" s="353"/>
      <c r="Q1466" s="353"/>
      <c r="R1466" s="353"/>
      <c r="S1466" s="353"/>
      <c r="T1466" s="353"/>
      <c r="U1466" s="353"/>
      <c r="V1466" s="353"/>
      <c r="W1466" s="353"/>
      <c r="X1466" s="353"/>
      <c r="Y1466" s="353"/>
      <c r="Z1466" s="353"/>
      <c r="AA1466" s="353"/>
      <c r="AB1466" s="353"/>
      <c r="AC1466" s="353"/>
      <c r="AD1466" s="353"/>
      <c r="AE1466" s="353"/>
      <c r="AF1466" s="353"/>
      <c r="AG1466" s="353"/>
      <c r="AH1466" s="353"/>
      <c r="AI1466" s="353"/>
      <c r="AJ1466" s="353"/>
      <c r="AK1466" s="353"/>
      <c r="AL1466" s="353"/>
    </row>
    <row r="1467" spans="1:38" s="153" customFormat="1" ht="12.5" x14ac:dyDescent="0.25">
      <c r="A1467" s="355"/>
      <c r="L1467" s="353"/>
      <c r="M1467" s="353"/>
      <c r="N1467" s="353"/>
      <c r="O1467" s="353"/>
      <c r="P1467" s="353"/>
      <c r="Q1467" s="353"/>
      <c r="R1467" s="353"/>
      <c r="S1467" s="353"/>
      <c r="T1467" s="353"/>
      <c r="U1467" s="353"/>
      <c r="V1467" s="353"/>
      <c r="W1467" s="353"/>
      <c r="X1467" s="353"/>
      <c r="Y1467" s="353"/>
      <c r="Z1467" s="353"/>
      <c r="AA1467" s="353"/>
      <c r="AB1467" s="353"/>
      <c r="AC1467" s="353"/>
      <c r="AD1467" s="353"/>
      <c r="AE1467" s="353"/>
      <c r="AF1467" s="353"/>
      <c r="AG1467" s="353"/>
      <c r="AH1467" s="353"/>
      <c r="AI1467" s="353"/>
      <c r="AJ1467" s="353"/>
      <c r="AK1467" s="353"/>
      <c r="AL1467" s="353"/>
    </row>
    <row r="1468" spans="1:38" s="153" customFormat="1" ht="12.5" x14ac:dyDescent="0.25">
      <c r="A1468" s="355"/>
      <c r="L1468" s="353"/>
      <c r="M1468" s="353"/>
      <c r="N1468" s="353"/>
      <c r="O1468" s="353"/>
      <c r="P1468" s="353"/>
      <c r="Q1468" s="353"/>
      <c r="R1468" s="353"/>
      <c r="S1468" s="353"/>
      <c r="T1468" s="353"/>
      <c r="U1468" s="353"/>
      <c r="V1468" s="353"/>
      <c r="W1468" s="353"/>
      <c r="X1468" s="353"/>
      <c r="Y1468" s="353"/>
      <c r="Z1468" s="353"/>
      <c r="AA1468" s="353"/>
      <c r="AB1468" s="353"/>
      <c r="AC1468" s="353"/>
      <c r="AD1468" s="353"/>
      <c r="AE1468" s="353"/>
      <c r="AF1468" s="353"/>
      <c r="AG1468" s="353"/>
      <c r="AH1468" s="353"/>
      <c r="AI1468" s="353"/>
      <c r="AJ1468" s="353"/>
      <c r="AK1468" s="353"/>
      <c r="AL1468" s="353"/>
    </row>
    <row r="1469" spans="1:38" s="153" customFormat="1" ht="12.5" x14ac:dyDescent="0.25">
      <c r="A1469" s="355"/>
      <c r="L1469" s="353"/>
      <c r="M1469" s="353"/>
      <c r="N1469" s="353"/>
      <c r="O1469" s="353"/>
      <c r="P1469" s="353"/>
      <c r="Q1469" s="353"/>
      <c r="R1469" s="353"/>
      <c r="S1469" s="353"/>
      <c r="T1469" s="353"/>
      <c r="U1469" s="353"/>
      <c r="V1469" s="353"/>
      <c r="W1469" s="353"/>
      <c r="X1469" s="353"/>
      <c r="Y1469" s="353"/>
      <c r="Z1469" s="353"/>
      <c r="AA1469" s="353"/>
      <c r="AB1469" s="353"/>
      <c r="AC1469" s="353"/>
      <c r="AD1469" s="353"/>
      <c r="AE1469" s="353"/>
      <c r="AF1469" s="353"/>
      <c r="AG1469" s="353"/>
      <c r="AH1469" s="353"/>
      <c r="AI1469" s="353"/>
      <c r="AJ1469" s="353"/>
      <c r="AK1469" s="353"/>
      <c r="AL1469" s="353"/>
    </row>
    <row r="1470" spans="1:38" s="153" customFormat="1" ht="12.5" x14ac:dyDescent="0.25">
      <c r="A1470" s="355"/>
      <c r="L1470" s="353"/>
      <c r="M1470" s="353"/>
      <c r="N1470" s="353"/>
      <c r="O1470" s="353"/>
      <c r="P1470" s="353"/>
      <c r="Q1470" s="353"/>
      <c r="R1470" s="353"/>
      <c r="S1470" s="353"/>
      <c r="T1470" s="353"/>
      <c r="U1470" s="353"/>
      <c r="V1470" s="353"/>
      <c r="W1470" s="353"/>
      <c r="X1470" s="353"/>
      <c r="Y1470" s="353"/>
      <c r="Z1470" s="353"/>
      <c r="AA1470" s="353"/>
      <c r="AB1470" s="353"/>
      <c r="AC1470" s="353"/>
      <c r="AD1470" s="353"/>
      <c r="AE1470" s="353"/>
      <c r="AF1470" s="353"/>
      <c r="AG1470" s="353"/>
      <c r="AH1470" s="353"/>
      <c r="AI1470" s="353"/>
      <c r="AJ1470" s="353"/>
      <c r="AK1470" s="353"/>
      <c r="AL1470" s="353"/>
    </row>
    <row r="1471" spans="1:38" s="153" customFormat="1" ht="12.5" x14ac:dyDescent="0.25">
      <c r="A1471" s="355"/>
      <c r="L1471" s="353"/>
      <c r="M1471" s="353"/>
      <c r="N1471" s="353"/>
      <c r="O1471" s="353"/>
      <c r="P1471" s="353"/>
      <c r="Q1471" s="353"/>
      <c r="R1471" s="353"/>
      <c r="S1471" s="353"/>
      <c r="T1471" s="353"/>
      <c r="U1471" s="353"/>
      <c r="V1471" s="353"/>
      <c r="W1471" s="353"/>
      <c r="X1471" s="353"/>
      <c r="Y1471" s="353"/>
      <c r="Z1471" s="353"/>
      <c r="AA1471" s="353"/>
      <c r="AB1471" s="353"/>
      <c r="AC1471" s="353"/>
      <c r="AD1471" s="353"/>
      <c r="AE1471" s="353"/>
      <c r="AF1471" s="353"/>
      <c r="AG1471" s="353"/>
      <c r="AH1471" s="353"/>
      <c r="AI1471" s="353"/>
      <c r="AJ1471" s="353"/>
      <c r="AK1471" s="353"/>
      <c r="AL1471" s="353"/>
    </row>
    <row r="1472" spans="1:38" s="153" customFormat="1" ht="12.5" x14ac:dyDescent="0.25">
      <c r="A1472" s="355"/>
      <c r="L1472" s="353"/>
      <c r="M1472" s="353"/>
      <c r="N1472" s="353"/>
      <c r="O1472" s="353"/>
      <c r="P1472" s="353"/>
      <c r="Q1472" s="353"/>
      <c r="R1472" s="353"/>
      <c r="S1472" s="353"/>
      <c r="T1472" s="353"/>
      <c r="U1472" s="353"/>
      <c r="V1472" s="353"/>
      <c r="W1472" s="353"/>
      <c r="X1472" s="353"/>
      <c r="Y1472" s="353"/>
      <c r="Z1472" s="353"/>
      <c r="AA1472" s="353"/>
      <c r="AB1472" s="353"/>
      <c r="AC1472" s="353"/>
      <c r="AD1472" s="353"/>
      <c r="AE1472" s="353"/>
      <c r="AF1472" s="353"/>
      <c r="AG1472" s="353"/>
      <c r="AH1472" s="353"/>
      <c r="AI1472" s="353"/>
      <c r="AJ1472" s="353"/>
      <c r="AK1472" s="353"/>
      <c r="AL1472" s="353"/>
    </row>
    <row r="1473" spans="1:38" s="153" customFormat="1" ht="12.5" x14ac:dyDescent="0.25">
      <c r="A1473" s="355"/>
      <c r="L1473" s="353"/>
      <c r="M1473" s="353"/>
      <c r="N1473" s="353"/>
      <c r="O1473" s="353"/>
      <c r="P1473" s="353"/>
      <c r="Q1473" s="353"/>
      <c r="R1473" s="353"/>
      <c r="S1473" s="353"/>
      <c r="T1473" s="353"/>
      <c r="U1473" s="353"/>
      <c r="V1473" s="353"/>
      <c r="W1473" s="353"/>
      <c r="X1473" s="353"/>
      <c r="Y1473" s="353"/>
      <c r="Z1473" s="353"/>
      <c r="AA1473" s="353"/>
      <c r="AB1473" s="353"/>
      <c r="AC1473" s="353"/>
      <c r="AD1473" s="353"/>
      <c r="AE1473" s="353"/>
      <c r="AF1473" s="353"/>
      <c r="AG1473" s="353"/>
      <c r="AH1473" s="353"/>
      <c r="AI1473" s="353"/>
      <c r="AJ1473" s="353"/>
      <c r="AK1473" s="353"/>
      <c r="AL1473" s="353"/>
    </row>
    <row r="1474" spans="1:38" s="153" customFormat="1" ht="12.5" x14ac:dyDescent="0.25">
      <c r="A1474" s="355"/>
      <c r="L1474" s="353"/>
      <c r="M1474" s="353"/>
      <c r="N1474" s="353"/>
      <c r="O1474" s="353"/>
      <c r="P1474" s="353"/>
      <c r="Q1474" s="353"/>
      <c r="R1474" s="353"/>
      <c r="S1474" s="353"/>
      <c r="T1474" s="353"/>
      <c r="U1474" s="353"/>
      <c r="V1474" s="353"/>
      <c r="W1474" s="353"/>
      <c r="X1474" s="353"/>
      <c r="Y1474" s="353"/>
      <c r="Z1474" s="353"/>
      <c r="AA1474" s="353"/>
      <c r="AB1474" s="353"/>
      <c r="AC1474" s="353"/>
      <c r="AD1474" s="353"/>
      <c r="AE1474" s="353"/>
      <c r="AF1474" s="353"/>
      <c r="AG1474" s="353"/>
      <c r="AH1474" s="353"/>
      <c r="AI1474" s="353"/>
      <c r="AJ1474" s="353"/>
      <c r="AK1474" s="353"/>
      <c r="AL1474" s="353"/>
    </row>
    <row r="1475" spans="1:38" s="153" customFormat="1" ht="12.5" x14ac:dyDescent="0.25">
      <c r="A1475" s="355"/>
      <c r="L1475" s="353"/>
      <c r="M1475" s="353"/>
      <c r="N1475" s="353"/>
      <c r="O1475" s="353"/>
      <c r="P1475" s="353"/>
      <c r="Q1475" s="353"/>
      <c r="R1475" s="353"/>
      <c r="S1475" s="353"/>
      <c r="T1475" s="353"/>
      <c r="U1475" s="353"/>
      <c r="V1475" s="353"/>
      <c r="W1475" s="353"/>
      <c r="X1475" s="353"/>
      <c r="Y1475" s="353"/>
      <c r="Z1475" s="353"/>
      <c r="AA1475" s="353"/>
      <c r="AB1475" s="353"/>
      <c r="AC1475" s="353"/>
      <c r="AD1475" s="353"/>
      <c r="AE1475" s="353"/>
      <c r="AF1475" s="353"/>
      <c r="AG1475" s="353"/>
      <c r="AH1475" s="353"/>
      <c r="AI1475" s="353"/>
      <c r="AJ1475" s="353"/>
      <c r="AK1475" s="353"/>
      <c r="AL1475" s="353"/>
    </row>
    <row r="1476" spans="1:38" s="153" customFormat="1" ht="12.5" x14ac:dyDescent="0.25">
      <c r="A1476" s="355"/>
      <c r="L1476" s="353"/>
      <c r="M1476" s="353"/>
      <c r="N1476" s="353"/>
      <c r="O1476" s="353"/>
      <c r="P1476" s="353"/>
      <c r="Q1476" s="353"/>
      <c r="R1476" s="353"/>
      <c r="S1476" s="353"/>
      <c r="T1476" s="353"/>
      <c r="U1476" s="353"/>
      <c r="V1476" s="353"/>
      <c r="W1476" s="353"/>
      <c r="X1476" s="353"/>
      <c r="Y1476" s="353"/>
      <c r="Z1476" s="353"/>
      <c r="AA1476" s="353"/>
      <c r="AB1476" s="353"/>
      <c r="AC1476" s="353"/>
      <c r="AD1476" s="353"/>
      <c r="AE1476" s="353"/>
      <c r="AF1476" s="353"/>
      <c r="AG1476" s="353"/>
      <c r="AH1476" s="353"/>
      <c r="AI1476" s="353"/>
      <c r="AJ1476" s="353"/>
      <c r="AK1476" s="353"/>
      <c r="AL1476" s="353"/>
    </row>
    <row r="1477" spans="1:38" s="153" customFormat="1" ht="12.5" x14ac:dyDescent="0.25">
      <c r="A1477" s="355"/>
      <c r="L1477" s="353"/>
      <c r="M1477" s="353"/>
      <c r="N1477" s="353"/>
      <c r="O1477" s="353"/>
      <c r="P1477" s="353"/>
      <c r="Q1477" s="353"/>
      <c r="R1477" s="353"/>
      <c r="S1477" s="353"/>
      <c r="T1477" s="353"/>
      <c r="U1477" s="353"/>
      <c r="V1477" s="353"/>
      <c r="W1477" s="353"/>
      <c r="X1477" s="353"/>
      <c r="Y1477" s="353"/>
      <c r="Z1477" s="353"/>
      <c r="AA1477" s="353"/>
      <c r="AB1477" s="353"/>
      <c r="AC1477" s="353"/>
      <c r="AD1477" s="353"/>
      <c r="AE1477" s="353"/>
      <c r="AF1477" s="353"/>
      <c r="AG1477" s="353"/>
      <c r="AH1477" s="353"/>
      <c r="AI1477" s="353"/>
      <c r="AJ1477" s="353"/>
      <c r="AK1477" s="353"/>
      <c r="AL1477" s="353"/>
    </row>
    <row r="1478" spans="1:38" s="153" customFormat="1" ht="12.5" x14ac:dyDescent="0.25">
      <c r="A1478" s="355"/>
      <c r="L1478" s="353"/>
      <c r="M1478" s="353"/>
      <c r="N1478" s="353"/>
      <c r="O1478" s="353"/>
      <c r="P1478" s="353"/>
      <c r="Q1478" s="353"/>
      <c r="R1478" s="353"/>
      <c r="S1478" s="353"/>
      <c r="T1478" s="353"/>
      <c r="U1478" s="353"/>
      <c r="V1478" s="353"/>
      <c r="W1478" s="353"/>
      <c r="X1478" s="353"/>
      <c r="Y1478" s="353"/>
      <c r="Z1478" s="353"/>
      <c r="AA1478" s="353"/>
      <c r="AB1478" s="353"/>
      <c r="AC1478" s="353"/>
      <c r="AD1478" s="353"/>
      <c r="AE1478" s="353"/>
      <c r="AF1478" s="353"/>
      <c r="AG1478" s="353"/>
      <c r="AH1478" s="353"/>
      <c r="AI1478" s="353"/>
      <c r="AJ1478" s="353"/>
      <c r="AK1478" s="353"/>
      <c r="AL1478" s="353"/>
    </row>
    <row r="1479" spans="1:38" s="153" customFormat="1" ht="12.5" x14ac:dyDescent="0.25">
      <c r="A1479" s="355"/>
      <c r="L1479" s="353"/>
      <c r="M1479" s="353"/>
      <c r="N1479" s="353"/>
      <c r="O1479" s="353"/>
      <c r="P1479" s="353"/>
      <c r="Q1479" s="353"/>
      <c r="R1479" s="353"/>
      <c r="S1479" s="353"/>
      <c r="T1479" s="353"/>
      <c r="U1479" s="353"/>
      <c r="V1479" s="353"/>
      <c r="W1479" s="353"/>
      <c r="X1479" s="353"/>
      <c r="Y1479" s="353"/>
      <c r="Z1479" s="353"/>
      <c r="AA1479" s="353"/>
      <c r="AB1479" s="353"/>
      <c r="AC1479" s="353"/>
      <c r="AD1479" s="353"/>
      <c r="AE1479" s="353"/>
      <c r="AF1479" s="353"/>
      <c r="AG1479" s="353"/>
      <c r="AH1479" s="353"/>
      <c r="AI1479" s="353"/>
      <c r="AJ1479" s="353"/>
      <c r="AK1479" s="353"/>
      <c r="AL1479" s="353"/>
    </row>
    <row r="1480" spans="1:38" s="153" customFormat="1" ht="12.5" x14ac:dyDescent="0.25">
      <c r="A1480" s="355"/>
      <c r="L1480" s="353"/>
      <c r="M1480" s="353"/>
      <c r="N1480" s="353"/>
      <c r="O1480" s="353"/>
      <c r="P1480" s="353"/>
      <c r="Q1480" s="353"/>
      <c r="R1480" s="353"/>
      <c r="S1480" s="353"/>
      <c r="T1480" s="353"/>
      <c r="U1480" s="353"/>
      <c r="V1480" s="353"/>
      <c r="W1480" s="353"/>
      <c r="X1480" s="353"/>
      <c r="Y1480" s="353"/>
      <c r="Z1480" s="353"/>
      <c r="AA1480" s="353"/>
      <c r="AB1480" s="353"/>
      <c r="AC1480" s="353"/>
      <c r="AD1480" s="353"/>
      <c r="AE1480" s="353"/>
      <c r="AF1480" s="353"/>
      <c r="AG1480" s="353"/>
      <c r="AH1480" s="353"/>
      <c r="AI1480" s="353"/>
      <c r="AJ1480" s="353"/>
      <c r="AK1480" s="353"/>
      <c r="AL1480" s="353"/>
    </row>
    <row r="1481" spans="1:38" s="153" customFormat="1" ht="12.5" x14ac:dyDescent="0.25">
      <c r="A1481" s="355"/>
      <c r="L1481" s="353"/>
      <c r="M1481" s="353"/>
      <c r="N1481" s="353"/>
      <c r="O1481" s="353"/>
      <c r="P1481" s="353"/>
      <c r="Q1481" s="353"/>
      <c r="R1481" s="353"/>
      <c r="S1481" s="353"/>
      <c r="T1481" s="353"/>
      <c r="U1481" s="353"/>
      <c r="V1481" s="353"/>
      <c r="W1481" s="353"/>
      <c r="X1481" s="353"/>
      <c r="Y1481" s="353"/>
      <c r="Z1481" s="353"/>
      <c r="AA1481" s="353"/>
      <c r="AB1481" s="353"/>
      <c r="AC1481" s="353"/>
      <c r="AD1481" s="353"/>
      <c r="AE1481" s="353"/>
      <c r="AF1481" s="353"/>
      <c r="AG1481" s="353"/>
      <c r="AH1481" s="353"/>
      <c r="AI1481" s="353"/>
      <c r="AJ1481" s="353"/>
      <c r="AK1481" s="353"/>
      <c r="AL1481" s="353"/>
    </row>
    <row r="1482" spans="1:38" s="153" customFormat="1" ht="12.5" x14ac:dyDescent="0.25">
      <c r="A1482" s="355"/>
      <c r="L1482" s="353"/>
      <c r="M1482" s="353"/>
      <c r="N1482" s="353"/>
      <c r="O1482" s="353"/>
      <c r="P1482" s="353"/>
      <c r="Q1482" s="353"/>
      <c r="R1482" s="353"/>
      <c r="S1482" s="353"/>
      <c r="T1482" s="353"/>
      <c r="U1482" s="353"/>
      <c r="V1482" s="353"/>
      <c r="W1482" s="353"/>
      <c r="X1482" s="353"/>
      <c r="Y1482" s="353"/>
      <c r="Z1482" s="353"/>
      <c r="AA1482" s="353"/>
      <c r="AB1482" s="353"/>
      <c r="AC1482" s="353"/>
      <c r="AD1482" s="353"/>
      <c r="AE1482" s="353"/>
      <c r="AF1482" s="353"/>
      <c r="AG1482" s="353"/>
      <c r="AH1482" s="353"/>
      <c r="AI1482" s="353"/>
      <c r="AJ1482" s="353"/>
      <c r="AK1482" s="353"/>
      <c r="AL1482" s="353"/>
    </row>
    <row r="1483" spans="1:38" s="153" customFormat="1" ht="12.5" x14ac:dyDescent="0.25">
      <c r="A1483" s="355"/>
      <c r="L1483" s="353"/>
      <c r="M1483" s="353"/>
      <c r="N1483" s="353"/>
      <c r="O1483" s="353"/>
      <c r="P1483" s="353"/>
      <c r="Q1483" s="353"/>
      <c r="R1483" s="353"/>
      <c r="S1483" s="353"/>
      <c r="T1483" s="353"/>
      <c r="U1483" s="353"/>
      <c r="V1483" s="353"/>
      <c r="W1483" s="353"/>
      <c r="X1483" s="353"/>
      <c r="Y1483" s="353"/>
      <c r="Z1483" s="353"/>
      <c r="AA1483" s="353"/>
      <c r="AB1483" s="353"/>
      <c r="AC1483" s="353"/>
      <c r="AD1483" s="353"/>
      <c r="AE1483" s="353"/>
      <c r="AF1483" s="353"/>
      <c r="AG1483" s="353"/>
      <c r="AH1483" s="353"/>
      <c r="AI1483" s="353"/>
      <c r="AJ1483" s="353"/>
      <c r="AK1483" s="353"/>
      <c r="AL1483" s="353"/>
    </row>
    <row r="1484" spans="1:38" s="153" customFormat="1" ht="12.5" x14ac:dyDescent="0.25">
      <c r="A1484" s="355"/>
      <c r="L1484" s="353"/>
      <c r="M1484" s="353"/>
      <c r="N1484" s="353"/>
      <c r="O1484" s="353"/>
      <c r="P1484" s="353"/>
      <c r="Q1484" s="353"/>
      <c r="R1484" s="353"/>
      <c r="S1484" s="353"/>
      <c r="T1484" s="353"/>
      <c r="U1484" s="353"/>
      <c r="V1484" s="353"/>
      <c r="W1484" s="353"/>
      <c r="X1484" s="353"/>
      <c r="Y1484" s="353"/>
      <c r="Z1484" s="353"/>
      <c r="AA1484" s="353"/>
      <c r="AB1484" s="353"/>
      <c r="AC1484" s="353"/>
      <c r="AD1484" s="353"/>
      <c r="AE1484" s="353"/>
      <c r="AF1484" s="353"/>
      <c r="AG1484" s="353"/>
      <c r="AH1484" s="353"/>
      <c r="AI1484" s="353"/>
      <c r="AJ1484" s="353"/>
      <c r="AK1484" s="353"/>
      <c r="AL1484" s="353"/>
    </row>
    <row r="1485" spans="1:38" s="153" customFormat="1" ht="12.5" x14ac:dyDescent="0.25">
      <c r="A1485" s="355"/>
      <c r="L1485" s="353"/>
      <c r="M1485" s="353"/>
      <c r="N1485" s="353"/>
      <c r="O1485" s="353"/>
      <c r="P1485" s="353"/>
      <c r="Q1485" s="353"/>
      <c r="R1485" s="353"/>
      <c r="S1485" s="353"/>
      <c r="T1485" s="353"/>
      <c r="U1485" s="353"/>
      <c r="V1485" s="353"/>
      <c r="W1485" s="353"/>
      <c r="X1485" s="353"/>
      <c r="Y1485" s="353"/>
      <c r="Z1485" s="353"/>
      <c r="AA1485" s="353"/>
      <c r="AB1485" s="353"/>
      <c r="AC1485" s="353"/>
      <c r="AD1485" s="353"/>
      <c r="AE1485" s="353"/>
      <c r="AF1485" s="353"/>
      <c r="AG1485" s="353"/>
      <c r="AH1485" s="353"/>
      <c r="AI1485" s="353"/>
      <c r="AJ1485" s="353"/>
      <c r="AK1485" s="353"/>
      <c r="AL1485" s="353"/>
    </row>
    <row r="1486" spans="1:38" s="153" customFormat="1" ht="12.5" x14ac:dyDescent="0.25">
      <c r="A1486" s="355"/>
      <c r="L1486" s="353"/>
      <c r="M1486" s="353"/>
      <c r="N1486" s="353"/>
      <c r="O1486" s="353"/>
      <c r="P1486" s="353"/>
      <c r="Q1486" s="353"/>
      <c r="R1486" s="353"/>
      <c r="S1486" s="353"/>
      <c r="T1486" s="353"/>
      <c r="U1486" s="353"/>
      <c r="V1486" s="353"/>
      <c r="W1486" s="353"/>
      <c r="X1486" s="353"/>
      <c r="Y1486" s="353"/>
      <c r="Z1486" s="353"/>
      <c r="AA1486" s="353"/>
      <c r="AB1486" s="353"/>
      <c r="AC1486" s="353"/>
      <c r="AD1486" s="353"/>
      <c r="AE1486" s="353"/>
      <c r="AF1486" s="353"/>
      <c r="AG1486" s="353"/>
      <c r="AH1486" s="353"/>
      <c r="AI1486" s="353"/>
      <c r="AJ1486" s="353"/>
      <c r="AK1486" s="353"/>
      <c r="AL1486" s="353"/>
    </row>
    <row r="1487" spans="1:38" s="153" customFormat="1" ht="12.5" x14ac:dyDescent="0.25">
      <c r="A1487" s="355"/>
      <c r="L1487" s="353"/>
      <c r="M1487" s="353"/>
      <c r="N1487" s="353"/>
      <c r="O1487" s="353"/>
      <c r="P1487" s="353"/>
      <c r="Q1487" s="353"/>
      <c r="R1487" s="353"/>
      <c r="S1487" s="353"/>
      <c r="T1487" s="353"/>
      <c r="U1487" s="353"/>
      <c r="V1487" s="353"/>
      <c r="W1487" s="353"/>
      <c r="X1487" s="353"/>
      <c r="Y1487" s="353"/>
      <c r="Z1487" s="353"/>
      <c r="AA1487" s="353"/>
      <c r="AB1487" s="353"/>
      <c r="AC1487" s="353"/>
      <c r="AD1487" s="353"/>
      <c r="AE1487" s="353"/>
      <c r="AF1487" s="353"/>
      <c r="AG1487" s="353"/>
      <c r="AH1487" s="353"/>
      <c r="AI1487" s="353"/>
      <c r="AJ1487" s="353"/>
      <c r="AK1487" s="353"/>
      <c r="AL1487" s="353"/>
    </row>
    <row r="1488" spans="1:38" s="153" customFormat="1" ht="12.5" x14ac:dyDescent="0.25">
      <c r="A1488" s="355"/>
      <c r="L1488" s="353"/>
      <c r="M1488" s="353"/>
      <c r="N1488" s="353"/>
      <c r="O1488" s="353"/>
      <c r="P1488" s="353"/>
      <c r="Q1488" s="353"/>
      <c r="R1488" s="353"/>
      <c r="S1488" s="353"/>
      <c r="T1488" s="353"/>
      <c r="U1488" s="353"/>
      <c r="V1488" s="353"/>
      <c r="W1488" s="353"/>
      <c r="X1488" s="353"/>
      <c r="Y1488" s="353"/>
      <c r="Z1488" s="353"/>
      <c r="AA1488" s="353"/>
      <c r="AB1488" s="353"/>
      <c r="AC1488" s="353"/>
      <c r="AD1488" s="353"/>
      <c r="AE1488" s="353"/>
      <c r="AF1488" s="353"/>
      <c r="AG1488" s="353"/>
      <c r="AH1488" s="353"/>
      <c r="AI1488" s="353"/>
      <c r="AJ1488" s="353"/>
      <c r="AK1488" s="353"/>
      <c r="AL1488" s="353"/>
    </row>
    <row r="1489" spans="1:38" s="153" customFormat="1" ht="12.5" x14ac:dyDescent="0.25">
      <c r="A1489" s="355"/>
      <c r="L1489" s="353"/>
      <c r="M1489" s="353"/>
      <c r="N1489" s="353"/>
      <c r="O1489" s="353"/>
      <c r="P1489" s="353"/>
      <c r="Q1489" s="353"/>
      <c r="R1489" s="353"/>
      <c r="S1489" s="353"/>
      <c r="T1489" s="353"/>
      <c r="U1489" s="353"/>
      <c r="V1489" s="353"/>
      <c r="W1489" s="353"/>
      <c r="X1489" s="353"/>
      <c r="Y1489" s="353"/>
      <c r="Z1489" s="353"/>
      <c r="AA1489" s="353"/>
      <c r="AB1489" s="353"/>
      <c r="AC1489" s="353"/>
      <c r="AD1489" s="353"/>
      <c r="AE1489" s="353"/>
      <c r="AF1489" s="353"/>
      <c r="AG1489" s="353"/>
      <c r="AH1489" s="353"/>
      <c r="AI1489" s="353"/>
      <c r="AJ1489" s="353"/>
      <c r="AK1489" s="353"/>
      <c r="AL1489" s="353"/>
    </row>
    <row r="1490" spans="1:38" s="153" customFormat="1" ht="12.5" x14ac:dyDescent="0.25">
      <c r="A1490" s="355"/>
      <c r="L1490" s="353"/>
      <c r="M1490" s="353"/>
      <c r="N1490" s="353"/>
      <c r="O1490" s="353"/>
      <c r="P1490" s="353"/>
      <c r="Q1490" s="353"/>
      <c r="R1490" s="353"/>
      <c r="S1490" s="353"/>
      <c r="T1490" s="353"/>
      <c r="U1490" s="353"/>
      <c r="V1490" s="353"/>
      <c r="W1490" s="353"/>
      <c r="X1490" s="353"/>
      <c r="Y1490" s="353"/>
      <c r="Z1490" s="353"/>
      <c r="AA1490" s="353"/>
      <c r="AB1490" s="353"/>
      <c r="AC1490" s="353"/>
      <c r="AD1490" s="353"/>
      <c r="AE1490" s="353"/>
      <c r="AF1490" s="353"/>
      <c r="AG1490" s="353"/>
      <c r="AH1490" s="353"/>
      <c r="AI1490" s="353"/>
      <c r="AJ1490" s="353"/>
      <c r="AK1490" s="353"/>
      <c r="AL1490" s="353"/>
    </row>
    <row r="1491" spans="1:38" s="153" customFormat="1" ht="12.5" x14ac:dyDescent="0.25">
      <c r="A1491" s="355"/>
      <c r="L1491" s="353"/>
      <c r="M1491" s="353"/>
      <c r="N1491" s="353"/>
      <c r="O1491" s="353"/>
      <c r="P1491" s="353"/>
      <c r="Q1491" s="353"/>
      <c r="R1491" s="353"/>
      <c r="S1491" s="353"/>
      <c r="T1491" s="353"/>
      <c r="U1491" s="353"/>
      <c r="V1491" s="353"/>
      <c r="W1491" s="353"/>
      <c r="X1491" s="353"/>
      <c r="Y1491" s="353"/>
      <c r="Z1491" s="353"/>
      <c r="AA1491" s="353"/>
      <c r="AB1491" s="353"/>
      <c r="AC1491" s="353"/>
      <c r="AD1491" s="353"/>
      <c r="AE1491" s="353"/>
      <c r="AF1491" s="353"/>
      <c r="AG1491" s="353"/>
      <c r="AH1491" s="353"/>
      <c r="AI1491" s="353"/>
      <c r="AJ1491" s="353"/>
      <c r="AK1491" s="353"/>
      <c r="AL1491" s="353"/>
    </row>
    <row r="1492" spans="1:38" s="153" customFormat="1" ht="12.5" x14ac:dyDescent="0.25">
      <c r="A1492" s="355"/>
      <c r="L1492" s="353"/>
      <c r="M1492" s="353"/>
      <c r="N1492" s="353"/>
      <c r="O1492" s="353"/>
      <c r="P1492" s="353"/>
      <c r="Q1492" s="353"/>
      <c r="R1492" s="353"/>
      <c r="S1492" s="353"/>
      <c r="T1492" s="353"/>
      <c r="U1492" s="353"/>
      <c r="V1492" s="353"/>
      <c r="W1492" s="353"/>
      <c r="X1492" s="353"/>
      <c r="Y1492" s="353"/>
      <c r="Z1492" s="353"/>
      <c r="AA1492" s="353"/>
      <c r="AB1492" s="353"/>
      <c r="AC1492" s="353"/>
      <c r="AD1492" s="353"/>
      <c r="AE1492" s="353"/>
      <c r="AF1492" s="353"/>
      <c r="AG1492" s="353"/>
      <c r="AH1492" s="353"/>
      <c r="AI1492" s="353"/>
      <c r="AJ1492" s="353"/>
      <c r="AK1492" s="353"/>
      <c r="AL1492" s="353"/>
    </row>
    <row r="1493" spans="1:38" s="153" customFormat="1" ht="12.5" x14ac:dyDescent="0.25">
      <c r="A1493" s="355"/>
      <c r="L1493" s="353"/>
      <c r="M1493" s="353"/>
      <c r="N1493" s="353"/>
      <c r="O1493" s="353"/>
      <c r="P1493" s="353"/>
      <c r="Q1493" s="353"/>
      <c r="R1493" s="353"/>
      <c r="S1493" s="353"/>
      <c r="T1493" s="353"/>
      <c r="U1493" s="353"/>
      <c r="V1493" s="353"/>
      <c r="W1493" s="353"/>
      <c r="X1493" s="353"/>
      <c r="Y1493" s="353"/>
      <c r="Z1493" s="353"/>
      <c r="AA1493" s="353"/>
      <c r="AB1493" s="353"/>
      <c r="AC1493" s="353"/>
      <c r="AD1493" s="353"/>
      <c r="AE1493" s="353"/>
      <c r="AF1493" s="353"/>
      <c r="AG1493" s="353"/>
      <c r="AH1493" s="353"/>
      <c r="AI1493" s="353"/>
      <c r="AJ1493" s="353"/>
      <c r="AK1493" s="353"/>
      <c r="AL1493" s="353"/>
    </row>
    <row r="1494" spans="1:38" s="153" customFormat="1" ht="12.5" x14ac:dyDescent="0.25">
      <c r="A1494" s="355"/>
      <c r="L1494" s="353"/>
      <c r="M1494" s="353"/>
      <c r="N1494" s="353"/>
      <c r="O1494" s="353"/>
      <c r="P1494" s="353"/>
      <c r="Q1494" s="353"/>
      <c r="R1494" s="353"/>
      <c r="S1494" s="353"/>
      <c r="T1494" s="353"/>
      <c r="U1494" s="353"/>
      <c r="V1494" s="353"/>
      <c r="W1494" s="353"/>
      <c r="X1494" s="353"/>
      <c r="Y1494" s="353"/>
      <c r="Z1494" s="353"/>
      <c r="AA1494" s="353"/>
      <c r="AB1494" s="353"/>
      <c r="AC1494" s="353"/>
      <c r="AD1494" s="353"/>
      <c r="AE1494" s="353"/>
      <c r="AF1494" s="353"/>
      <c r="AG1494" s="353"/>
      <c r="AH1494" s="353"/>
      <c r="AI1494" s="353"/>
      <c r="AJ1494" s="353"/>
      <c r="AK1494" s="353"/>
      <c r="AL1494" s="353"/>
    </row>
    <row r="1495" spans="1:38" s="153" customFormat="1" ht="12.5" x14ac:dyDescent="0.25">
      <c r="A1495" s="355"/>
      <c r="L1495" s="353"/>
      <c r="M1495" s="353"/>
      <c r="N1495" s="353"/>
      <c r="O1495" s="353"/>
      <c r="P1495" s="353"/>
      <c r="Q1495" s="353"/>
      <c r="R1495" s="353"/>
      <c r="S1495" s="353"/>
      <c r="T1495" s="353"/>
      <c r="U1495" s="353"/>
      <c r="V1495" s="353"/>
      <c r="W1495" s="353"/>
      <c r="X1495" s="353"/>
      <c r="Y1495" s="353"/>
      <c r="Z1495" s="353"/>
      <c r="AA1495" s="353"/>
      <c r="AB1495" s="353"/>
      <c r="AC1495" s="353"/>
      <c r="AD1495" s="353"/>
      <c r="AE1495" s="353"/>
      <c r="AF1495" s="353"/>
      <c r="AG1495" s="353"/>
      <c r="AH1495" s="353"/>
      <c r="AI1495" s="353"/>
      <c r="AJ1495" s="353"/>
      <c r="AK1495" s="353"/>
      <c r="AL1495" s="353"/>
    </row>
    <row r="1496" spans="1:38" s="153" customFormat="1" ht="12.5" x14ac:dyDescent="0.25">
      <c r="A1496" s="355"/>
      <c r="L1496" s="353"/>
      <c r="M1496" s="353"/>
      <c r="N1496" s="353"/>
      <c r="O1496" s="353"/>
      <c r="P1496" s="353"/>
      <c r="Q1496" s="353"/>
      <c r="R1496" s="353"/>
      <c r="S1496" s="353"/>
      <c r="T1496" s="353"/>
      <c r="U1496" s="353"/>
      <c r="V1496" s="353"/>
      <c r="W1496" s="353"/>
      <c r="X1496" s="353"/>
      <c r="Y1496" s="353"/>
      <c r="Z1496" s="353"/>
      <c r="AA1496" s="353"/>
      <c r="AB1496" s="353"/>
      <c r="AC1496" s="353"/>
      <c r="AD1496" s="353"/>
      <c r="AE1496" s="353"/>
      <c r="AF1496" s="353"/>
      <c r="AG1496" s="353"/>
      <c r="AH1496" s="353"/>
      <c r="AI1496" s="353"/>
      <c r="AJ1496" s="353"/>
      <c r="AK1496" s="353"/>
      <c r="AL1496" s="353"/>
    </row>
    <row r="1497" spans="1:38" s="153" customFormat="1" ht="12.5" x14ac:dyDescent="0.25">
      <c r="A1497" s="355"/>
      <c r="L1497" s="353"/>
      <c r="M1497" s="353"/>
      <c r="N1497" s="353"/>
      <c r="O1497" s="353"/>
      <c r="P1497" s="353"/>
      <c r="Q1497" s="353"/>
      <c r="R1497" s="353"/>
      <c r="S1497" s="353"/>
      <c r="T1497" s="353"/>
      <c r="U1497" s="353"/>
      <c r="V1497" s="353"/>
      <c r="W1497" s="353"/>
      <c r="X1497" s="353"/>
      <c r="Y1497" s="353"/>
      <c r="Z1497" s="353"/>
      <c r="AA1497" s="353"/>
      <c r="AB1497" s="353"/>
      <c r="AC1497" s="353"/>
      <c r="AD1497" s="353"/>
      <c r="AE1497" s="353"/>
      <c r="AF1497" s="353"/>
      <c r="AG1497" s="353"/>
      <c r="AH1497" s="353"/>
      <c r="AI1497" s="353"/>
      <c r="AJ1497" s="353"/>
      <c r="AK1497" s="353"/>
      <c r="AL1497" s="353"/>
    </row>
    <row r="1498" spans="1:38" s="153" customFormat="1" ht="12.5" x14ac:dyDescent="0.25">
      <c r="A1498" s="355"/>
      <c r="L1498" s="353"/>
      <c r="M1498" s="353"/>
      <c r="N1498" s="353"/>
      <c r="O1498" s="353"/>
      <c r="P1498" s="353"/>
      <c r="Q1498" s="353"/>
      <c r="R1498" s="353"/>
      <c r="S1498" s="353"/>
      <c r="T1498" s="353"/>
      <c r="U1498" s="353"/>
      <c r="V1498" s="353"/>
      <c r="W1498" s="353"/>
      <c r="X1498" s="353"/>
      <c r="Y1498" s="353"/>
      <c r="Z1498" s="353"/>
      <c r="AA1498" s="353"/>
      <c r="AB1498" s="353"/>
      <c r="AC1498" s="353"/>
      <c r="AD1498" s="353"/>
      <c r="AE1498" s="353"/>
      <c r="AF1498" s="353"/>
      <c r="AG1498" s="353"/>
      <c r="AH1498" s="353"/>
      <c r="AI1498" s="353"/>
      <c r="AJ1498" s="353"/>
      <c r="AK1498" s="353"/>
      <c r="AL1498" s="353"/>
    </row>
    <row r="1499" spans="1:38" s="153" customFormat="1" ht="12.5" x14ac:dyDescent="0.25">
      <c r="A1499" s="355"/>
      <c r="L1499" s="353"/>
      <c r="M1499" s="353"/>
      <c r="N1499" s="353"/>
      <c r="O1499" s="353"/>
      <c r="P1499" s="353"/>
      <c r="Q1499" s="353"/>
      <c r="R1499" s="353"/>
      <c r="S1499" s="353"/>
      <c r="T1499" s="353"/>
      <c r="U1499" s="353"/>
      <c r="V1499" s="353"/>
      <c r="W1499" s="353"/>
      <c r="X1499" s="353"/>
      <c r="Y1499" s="353"/>
      <c r="Z1499" s="353"/>
      <c r="AA1499" s="353"/>
      <c r="AB1499" s="353"/>
      <c r="AC1499" s="353"/>
      <c r="AD1499" s="353"/>
      <c r="AE1499" s="353"/>
      <c r="AF1499" s="353"/>
      <c r="AG1499" s="353"/>
      <c r="AH1499" s="353"/>
      <c r="AI1499" s="353"/>
      <c r="AJ1499" s="353"/>
      <c r="AK1499" s="353"/>
      <c r="AL1499" s="353"/>
    </row>
    <row r="1500" spans="1:38" s="153" customFormat="1" ht="12.5" x14ac:dyDescent="0.25">
      <c r="A1500" s="355"/>
      <c r="L1500" s="353"/>
      <c r="M1500" s="353"/>
      <c r="N1500" s="353"/>
      <c r="O1500" s="353"/>
      <c r="P1500" s="353"/>
      <c r="Q1500" s="353"/>
      <c r="R1500" s="353"/>
      <c r="S1500" s="353"/>
      <c r="T1500" s="353"/>
      <c r="U1500" s="353"/>
      <c r="V1500" s="353"/>
      <c r="W1500" s="353"/>
      <c r="X1500" s="353"/>
      <c r="Y1500" s="353"/>
      <c r="Z1500" s="353"/>
      <c r="AA1500" s="353"/>
      <c r="AB1500" s="353"/>
      <c r="AC1500" s="353"/>
      <c r="AD1500" s="353"/>
      <c r="AE1500" s="353"/>
      <c r="AF1500" s="353"/>
      <c r="AG1500" s="353"/>
      <c r="AH1500" s="353"/>
      <c r="AI1500" s="353"/>
      <c r="AJ1500" s="353"/>
      <c r="AK1500" s="353"/>
      <c r="AL1500" s="353"/>
    </row>
    <row r="1501" spans="1:38" s="153" customFormat="1" ht="12.5" x14ac:dyDescent="0.25">
      <c r="A1501" s="355"/>
      <c r="L1501" s="353"/>
      <c r="M1501" s="353"/>
      <c r="N1501" s="353"/>
      <c r="O1501" s="353"/>
      <c r="P1501" s="353"/>
      <c r="Q1501" s="353"/>
      <c r="R1501" s="353"/>
      <c r="S1501" s="353"/>
      <c r="T1501" s="353"/>
      <c r="U1501" s="353"/>
      <c r="V1501" s="353"/>
      <c r="W1501" s="353"/>
      <c r="X1501" s="353"/>
      <c r="Y1501" s="353"/>
      <c r="Z1501" s="353"/>
      <c r="AA1501" s="353"/>
      <c r="AB1501" s="353"/>
      <c r="AC1501" s="353"/>
      <c r="AD1501" s="353"/>
      <c r="AE1501" s="353"/>
      <c r="AF1501" s="353"/>
      <c r="AG1501" s="353"/>
      <c r="AH1501" s="353"/>
      <c r="AI1501" s="353"/>
      <c r="AJ1501" s="353"/>
      <c r="AK1501" s="353"/>
      <c r="AL1501" s="353"/>
    </row>
    <row r="1502" spans="1:38" s="153" customFormat="1" ht="12.5" x14ac:dyDescent="0.25">
      <c r="A1502" s="355"/>
      <c r="L1502" s="353"/>
      <c r="M1502" s="353"/>
      <c r="N1502" s="353"/>
      <c r="O1502" s="353"/>
      <c r="P1502" s="353"/>
      <c r="Q1502" s="353"/>
      <c r="R1502" s="353"/>
      <c r="S1502" s="353"/>
      <c r="T1502" s="353"/>
      <c r="U1502" s="353"/>
      <c r="V1502" s="353"/>
      <c r="W1502" s="353"/>
      <c r="X1502" s="353"/>
      <c r="Y1502" s="353"/>
      <c r="Z1502" s="353"/>
      <c r="AA1502" s="353"/>
      <c r="AB1502" s="353"/>
      <c r="AC1502" s="353"/>
      <c r="AD1502" s="353"/>
      <c r="AE1502" s="353"/>
      <c r="AF1502" s="353"/>
      <c r="AG1502" s="353"/>
      <c r="AH1502" s="353"/>
      <c r="AI1502" s="353"/>
      <c r="AJ1502" s="353"/>
      <c r="AK1502" s="353"/>
      <c r="AL1502" s="353"/>
    </row>
    <row r="1503" spans="1:38" s="153" customFormat="1" ht="12.5" x14ac:dyDescent="0.25">
      <c r="A1503" s="355"/>
      <c r="L1503" s="353"/>
      <c r="M1503" s="353"/>
      <c r="N1503" s="353"/>
      <c r="O1503" s="353"/>
      <c r="P1503" s="353"/>
      <c r="Q1503" s="353"/>
      <c r="R1503" s="353"/>
      <c r="S1503" s="353"/>
      <c r="T1503" s="353"/>
      <c r="U1503" s="353"/>
      <c r="V1503" s="353"/>
      <c r="W1503" s="353"/>
      <c r="X1503" s="353"/>
      <c r="Y1503" s="353"/>
      <c r="Z1503" s="353"/>
      <c r="AA1503" s="353"/>
      <c r="AB1503" s="353"/>
      <c r="AC1503" s="353"/>
      <c r="AD1503" s="353"/>
      <c r="AE1503" s="353"/>
      <c r="AF1503" s="353"/>
      <c r="AG1503" s="353"/>
      <c r="AH1503" s="353"/>
      <c r="AI1503" s="353"/>
      <c r="AJ1503" s="353"/>
      <c r="AK1503" s="353"/>
      <c r="AL1503" s="353"/>
    </row>
    <row r="1504" spans="1:38" s="153" customFormat="1" ht="12.5" x14ac:dyDescent="0.25">
      <c r="A1504" s="355"/>
      <c r="L1504" s="353"/>
      <c r="M1504" s="353"/>
      <c r="N1504" s="353"/>
      <c r="O1504" s="353"/>
      <c r="P1504" s="353"/>
      <c r="Q1504" s="353"/>
      <c r="R1504" s="353"/>
      <c r="S1504" s="353"/>
      <c r="T1504" s="353"/>
      <c r="U1504" s="353"/>
      <c r="V1504" s="353"/>
      <c r="W1504" s="353"/>
      <c r="X1504" s="353"/>
      <c r="Y1504" s="353"/>
      <c r="Z1504" s="353"/>
      <c r="AA1504" s="353"/>
      <c r="AB1504" s="353"/>
      <c r="AC1504" s="353"/>
      <c r="AD1504" s="353"/>
      <c r="AE1504" s="353"/>
      <c r="AF1504" s="353"/>
      <c r="AG1504" s="353"/>
      <c r="AH1504" s="353"/>
      <c r="AI1504" s="353"/>
      <c r="AJ1504" s="353"/>
      <c r="AK1504" s="353"/>
      <c r="AL1504" s="353"/>
    </row>
    <row r="1505" spans="1:38" s="153" customFormat="1" ht="12.5" x14ac:dyDescent="0.25">
      <c r="A1505" s="355"/>
      <c r="L1505" s="353"/>
      <c r="M1505" s="353"/>
      <c r="N1505" s="353"/>
      <c r="O1505" s="353"/>
      <c r="P1505" s="353"/>
      <c r="Q1505" s="353"/>
      <c r="R1505" s="353"/>
      <c r="S1505" s="353"/>
      <c r="T1505" s="353"/>
      <c r="U1505" s="353"/>
      <c r="V1505" s="353"/>
      <c r="W1505" s="353"/>
      <c r="X1505" s="353"/>
      <c r="Y1505" s="353"/>
      <c r="Z1505" s="353"/>
      <c r="AA1505" s="353"/>
      <c r="AB1505" s="353"/>
      <c r="AC1505" s="353"/>
      <c r="AD1505" s="353"/>
      <c r="AE1505" s="353"/>
      <c r="AF1505" s="353"/>
      <c r="AG1505" s="353"/>
      <c r="AH1505" s="353"/>
      <c r="AI1505" s="353"/>
      <c r="AJ1505" s="353"/>
      <c r="AK1505" s="353"/>
      <c r="AL1505" s="353"/>
    </row>
    <row r="1506" spans="1:38" s="153" customFormat="1" ht="12.5" x14ac:dyDescent="0.25">
      <c r="A1506" s="355"/>
      <c r="L1506" s="353"/>
      <c r="M1506" s="353"/>
      <c r="N1506" s="353"/>
      <c r="O1506" s="353"/>
      <c r="P1506" s="353"/>
      <c r="Q1506" s="353"/>
      <c r="R1506" s="353"/>
      <c r="S1506" s="353"/>
      <c r="T1506" s="353"/>
      <c r="U1506" s="353"/>
      <c r="V1506" s="353"/>
      <c r="W1506" s="353"/>
      <c r="X1506" s="353"/>
      <c r="Y1506" s="353"/>
      <c r="Z1506" s="353"/>
      <c r="AA1506" s="353"/>
      <c r="AB1506" s="353"/>
      <c r="AC1506" s="353"/>
      <c r="AD1506" s="353"/>
      <c r="AE1506" s="353"/>
      <c r="AF1506" s="353"/>
      <c r="AG1506" s="353"/>
      <c r="AH1506" s="353"/>
      <c r="AI1506" s="353"/>
      <c r="AJ1506" s="353"/>
      <c r="AK1506" s="353"/>
      <c r="AL1506" s="353"/>
    </row>
    <row r="1507" spans="1:38" s="153" customFormat="1" ht="12.5" x14ac:dyDescent="0.25">
      <c r="A1507" s="355"/>
      <c r="L1507" s="353"/>
      <c r="M1507" s="353"/>
      <c r="N1507" s="353"/>
      <c r="O1507" s="353"/>
      <c r="P1507" s="353"/>
      <c r="Q1507" s="353"/>
      <c r="R1507" s="353"/>
      <c r="S1507" s="353"/>
      <c r="T1507" s="353"/>
      <c r="U1507" s="353"/>
      <c r="V1507" s="353"/>
      <c r="W1507" s="353"/>
      <c r="X1507" s="353"/>
      <c r="Y1507" s="353"/>
      <c r="Z1507" s="353"/>
      <c r="AA1507" s="353"/>
      <c r="AB1507" s="353"/>
      <c r="AC1507" s="353"/>
      <c r="AD1507" s="353"/>
      <c r="AE1507" s="353"/>
      <c r="AF1507" s="353"/>
      <c r="AG1507" s="353"/>
      <c r="AH1507" s="353"/>
      <c r="AI1507" s="353"/>
      <c r="AJ1507" s="353"/>
      <c r="AK1507" s="353"/>
      <c r="AL1507" s="353"/>
    </row>
    <row r="1508" spans="1:38" s="153" customFormat="1" ht="12.5" x14ac:dyDescent="0.25">
      <c r="A1508" s="355"/>
      <c r="L1508" s="353"/>
      <c r="M1508" s="353"/>
      <c r="N1508" s="353"/>
      <c r="O1508" s="353"/>
      <c r="P1508" s="353"/>
      <c r="Q1508" s="353"/>
      <c r="R1508" s="353"/>
      <c r="S1508" s="353"/>
      <c r="T1508" s="353"/>
      <c r="U1508" s="353"/>
      <c r="V1508" s="353"/>
      <c r="W1508" s="353"/>
      <c r="X1508" s="353"/>
      <c r="Y1508" s="353"/>
      <c r="Z1508" s="353"/>
      <c r="AA1508" s="353"/>
      <c r="AB1508" s="353"/>
      <c r="AC1508" s="353"/>
      <c r="AD1508" s="353"/>
      <c r="AE1508" s="353"/>
      <c r="AF1508" s="353"/>
      <c r="AG1508" s="353"/>
      <c r="AH1508" s="353"/>
      <c r="AI1508" s="353"/>
      <c r="AJ1508" s="353"/>
      <c r="AK1508" s="353"/>
      <c r="AL1508" s="353"/>
    </row>
    <row r="1509" spans="1:38" s="153" customFormat="1" ht="12.5" x14ac:dyDescent="0.25">
      <c r="A1509" s="355"/>
      <c r="L1509" s="353"/>
      <c r="M1509" s="353"/>
      <c r="N1509" s="353"/>
      <c r="O1509" s="353"/>
      <c r="P1509" s="353"/>
      <c r="Q1509" s="353"/>
      <c r="R1509" s="353"/>
      <c r="S1509" s="353"/>
      <c r="T1509" s="353"/>
      <c r="U1509" s="353"/>
      <c r="V1509" s="353"/>
      <c r="W1509" s="353"/>
      <c r="X1509" s="353"/>
      <c r="Y1509" s="353"/>
      <c r="Z1509" s="353"/>
      <c r="AA1509" s="353"/>
      <c r="AB1509" s="353"/>
      <c r="AC1509" s="353"/>
      <c r="AD1509" s="353"/>
      <c r="AE1509" s="353"/>
      <c r="AF1509" s="353"/>
      <c r="AG1509" s="353"/>
      <c r="AH1509" s="353"/>
      <c r="AI1509" s="353"/>
      <c r="AJ1509" s="353"/>
      <c r="AK1509" s="353"/>
      <c r="AL1509" s="353"/>
    </row>
    <row r="1510" spans="1:38" s="153" customFormat="1" ht="12.5" x14ac:dyDescent="0.25">
      <c r="A1510" s="355"/>
      <c r="L1510" s="353"/>
      <c r="M1510" s="353"/>
      <c r="N1510" s="353"/>
      <c r="O1510" s="353"/>
      <c r="P1510" s="353"/>
      <c r="Q1510" s="353"/>
      <c r="R1510" s="353"/>
      <c r="S1510" s="353"/>
      <c r="T1510" s="353"/>
      <c r="U1510" s="353"/>
      <c r="V1510" s="353"/>
      <c r="W1510" s="353"/>
      <c r="X1510" s="353"/>
      <c r="Y1510" s="353"/>
      <c r="Z1510" s="353"/>
      <c r="AA1510" s="353"/>
      <c r="AB1510" s="353"/>
      <c r="AC1510" s="353"/>
      <c r="AD1510" s="353"/>
      <c r="AE1510" s="353"/>
      <c r="AF1510" s="353"/>
      <c r="AG1510" s="353"/>
      <c r="AH1510" s="353"/>
      <c r="AI1510" s="353"/>
      <c r="AJ1510" s="353"/>
      <c r="AK1510" s="353"/>
      <c r="AL1510" s="353"/>
    </row>
    <row r="1511" spans="1:38" s="153" customFormat="1" ht="12.5" x14ac:dyDescent="0.25">
      <c r="A1511" s="355"/>
      <c r="L1511" s="353"/>
      <c r="M1511" s="353"/>
      <c r="N1511" s="353"/>
      <c r="O1511" s="353"/>
      <c r="P1511" s="353"/>
      <c r="Q1511" s="353"/>
      <c r="R1511" s="353"/>
      <c r="S1511" s="353"/>
      <c r="T1511" s="353"/>
      <c r="U1511" s="353"/>
      <c r="V1511" s="353"/>
      <c r="W1511" s="353"/>
      <c r="X1511" s="353"/>
      <c r="Y1511" s="353"/>
      <c r="Z1511" s="353"/>
      <c r="AA1511" s="353"/>
      <c r="AB1511" s="353"/>
      <c r="AC1511" s="353"/>
      <c r="AD1511" s="353"/>
      <c r="AE1511" s="353"/>
      <c r="AF1511" s="353"/>
      <c r="AG1511" s="353"/>
      <c r="AH1511" s="353"/>
      <c r="AI1511" s="353"/>
      <c r="AJ1511" s="353"/>
      <c r="AK1511" s="353"/>
      <c r="AL1511" s="353"/>
    </row>
    <row r="1512" spans="1:38" s="153" customFormat="1" ht="12.5" x14ac:dyDescent="0.25">
      <c r="A1512" s="355"/>
      <c r="L1512" s="353"/>
      <c r="M1512" s="353"/>
      <c r="N1512" s="353"/>
      <c r="O1512" s="353"/>
      <c r="P1512" s="353"/>
      <c r="Q1512" s="353"/>
      <c r="R1512" s="353"/>
      <c r="S1512" s="353"/>
      <c r="T1512" s="353"/>
      <c r="U1512" s="353"/>
      <c r="V1512" s="353"/>
      <c r="W1512" s="353"/>
      <c r="X1512" s="353"/>
      <c r="Y1512" s="353"/>
      <c r="Z1512" s="353"/>
      <c r="AA1512" s="353"/>
      <c r="AB1512" s="353"/>
      <c r="AC1512" s="353"/>
      <c r="AD1512" s="353"/>
      <c r="AE1512" s="353"/>
      <c r="AF1512" s="353"/>
      <c r="AG1512" s="353"/>
      <c r="AH1512" s="353"/>
      <c r="AI1512" s="353"/>
      <c r="AJ1512" s="353"/>
      <c r="AK1512" s="353"/>
      <c r="AL1512" s="353"/>
    </row>
    <row r="1513" spans="1:38" s="153" customFormat="1" ht="12.5" x14ac:dyDescent="0.25">
      <c r="A1513" s="355"/>
      <c r="L1513" s="353"/>
      <c r="M1513" s="353"/>
      <c r="N1513" s="353"/>
      <c r="O1513" s="353"/>
      <c r="P1513" s="353"/>
      <c r="Q1513" s="353"/>
      <c r="R1513" s="353"/>
      <c r="S1513" s="353"/>
      <c r="T1513" s="353"/>
      <c r="U1513" s="353"/>
      <c r="V1513" s="353"/>
      <c r="W1513" s="353"/>
      <c r="X1513" s="353"/>
      <c r="Y1513" s="353"/>
      <c r="Z1513" s="353"/>
      <c r="AA1513" s="353"/>
      <c r="AB1513" s="353"/>
      <c r="AC1513" s="353"/>
      <c r="AD1513" s="353"/>
      <c r="AE1513" s="353"/>
      <c r="AF1513" s="353"/>
      <c r="AG1513" s="353"/>
      <c r="AH1513" s="353"/>
      <c r="AI1513" s="353"/>
      <c r="AJ1513" s="353"/>
      <c r="AK1513" s="353"/>
      <c r="AL1513" s="353"/>
    </row>
    <row r="1514" spans="1:38" s="153" customFormat="1" ht="12.5" x14ac:dyDescent="0.25">
      <c r="A1514" s="355"/>
      <c r="L1514" s="353"/>
      <c r="M1514" s="353"/>
      <c r="N1514" s="353"/>
      <c r="O1514" s="353"/>
      <c r="P1514" s="353"/>
      <c r="Q1514" s="353"/>
      <c r="R1514" s="353"/>
      <c r="S1514" s="353"/>
      <c r="T1514" s="353"/>
      <c r="U1514" s="353"/>
      <c r="V1514" s="353"/>
      <c r="W1514" s="353"/>
      <c r="X1514" s="353"/>
      <c r="Y1514" s="353"/>
      <c r="Z1514" s="353"/>
      <c r="AA1514" s="353"/>
      <c r="AB1514" s="353"/>
      <c r="AC1514" s="353"/>
      <c r="AD1514" s="353"/>
      <c r="AE1514" s="353"/>
      <c r="AF1514" s="353"/>
      <c r="AG1514" s="353"/>
      <c r="AH1514" s="353"/>
      <c r="AI1514" s="353"/>
      <c r="AJ1514" s="353"/>
      <c r="AK1514" s="353"/>
      <c r="AL1514" s="353"/>
    </row>
    <row r="1515" spans="1:38" s="153" customFormat="1" ht="12.5" x14ac:dyDescent="0.25">
      <c r="A1515" s="355"/>
      <c r="L1515" s="353"/>
      <c r="M1515" s="353"/>
      <c r="N1515" s="353"/>
      <c r="O1515" s="353"/>
      <c r="P1515" s="353"/>
      <c r="Q1515" s="353"/>
      <c r="R1515" s="353"/>
      <c r="S1515" s="353"/>
      <c r="T1515" s="353"/>
      <c r="U1515" s="353"/>
      <c r="V1515" s="353"/>
      <c r="W1515" s="353"/>
      <c r="X1515" s="353"/>
      <c r="Y1515" s="353"/>
      <c r="Z1515" s="353"/>
      <c r="AA1515" s="353"/>
      <c r="AB1515" s="353"/>
      <c r="AC1515" s="353"/>
      <c r="AD1515" s="353"/>
      <c r="AE1515" s="353"/>
      <c r="AF1515" s="353"/>
      <c r="AG1515" s="353"/>
      <c r="AH1515" s="353"/>
      <c r="AI1515" s="353"/>
      <c r="AJ1515" s="353"/>
      <c r="AK1515" s="353"/>
      <c r="AL1515" s="353"/>
    </row>
    <row r="1516" spans="1:38" s="153" customFormat="1" ht="12.5" x14ac:dyDescent="0.25">
      <c r="A1516" s="355"/>
      <c r="L1516" s="353"/>
      <c r="M1516" s="353"/>
      <c r="N1516" s="353"/>
      <c r="O1516" s="353"/>
      <c r="P1516" s="353"/>
      <c r="Q1516" s="353"/>
      <c r="R1516" s="353"/>
      <c r="S1516" s="353"/>
      <c r="T1516" s="353"/>
      <c r="U1516" s="353"/>
      <c r="V1516" s="353"/>
      <c r="W1516" s="353"/>
      <c r="X1516" s="353"/>
      <c r="Y1516" s="353"/>
      <c r="Z1516" s="353"/>
      <c r="AA1516" s="353"/>
      <c r="AB1516" s="353"/>
      <c r="AC1516" s="353"/>
      <c r="AD1516" s="353"/>
      <c r="AE1516" s="353"/>
      <c r="AF1516" s="353"/>
      <c r="AG1516" s="353"/>
      <c r="AH1516" s="353"/>
      <c r="AI1516" s="353"/>
      <c r="AJ1516" s="353"/>
      <c r="AK1516" s="353"/>
      <c r="AL1516" s="353"/>
    </row>
    <row r="1517" spans="1:38" s="153" customFormat="1" ht="12.5" x14ac:dyDescent="0.25">
      <c r="A1517" s="355"/>
      <c r="L1517" s="353"/>
      <c r="M1517" s="353"/>
      <c r="N1517" s="353"/>
      <c r="O1517" s="353"/>
      <c r="P1517" s="353"/>
      <c r="Q1517" s="353"/>
      <c r="R1517" s="353"/>
      <c r="S1517" s="353"/>
      <c r="T1517" s="353"/>
      <c r="U1517" s="353"/>
      <c r="V1517" s="353"/>
      <c r="W1517" s="353"/>
      <c r="X1517" s="353"/>
      <c r="Y1517" s="353"/>
      <c r="Z1517" s="353"/>
      <c r="AA1517" s="353"/>
      <c r="AB1517" s="353"/>
      <c r="AC1517" s="353"/>
      <c r="AD1517" s="353"/>
      <c r="AE1517" s="353"/>
      <c r="AF1517" s="353"/>
      <c r="AG1517" s="353"/>
      <c r="AH1517" s="353"/>
      <c r="AI1517" s="353"/>
      <c r="AJ1517" s="353"/>
      <c r="AK1517" s="353"/>
      <c r="AL1517" s="353"/>
    </row>
    <row r="1518" spans="1:38" s="153" customFormat="1" ht="12.5" x14ac:dyDescent="0.25">
      <c r="A1518" s="355"/>
      <c r="L1518" s="353"/>
      <c r="M1518" s="353"/>
      <c r="N1518" s="353"/>
      <c r="O1518" s="353"/>
      <c r="P1518" s="353"/>
      <c r="Q1518" s="353"/>
      <c r="R1518" s="353"/>
      <c r="S1518" s="353"/>
      <c r="T1518" s="353"/>
      <c r="U1518" s="353"/>
      <c r="V1518" s="353"/>
      <c r="W1518" s="353"/>
      <c r="X1518" s="353"/>
      <c r="Y1518" s="353"/>
      <c r="Z1518" s="353"/>
      <c r="AA1518" s="353"/>
      <c r="AB1518" s="353"/>
      <c r="AC1518" s="353"/>
      <c r="AD1518" s="353"/>
      <c r="AE1518" s="353"/>
      <c r="AF1518" s="353"/>
      <c r="AG1518" s="353"/>
      <c r="AH1518" s="353"/>
      <c r="AI1518" s="353"/>
      <c r="AJ1518" s="353"/>
      <c r="AK1518" s="353"/>
      <c r="AL1518" s="353"/>
    </row>
    <row r="1519" spans="1:38" s="153" customFormat="1" ht="12.5" x14ac:dyDescent="0.25">
      <c r="A1519" s="355"/>
      <c r="L1519" s="353"/>
      <c r="M1519" s="353"/>
      <c r="N1519" s="353"/>
      <c r="O1519" s="353"/>
      <c r="P1519" s="353"/>
      <c r="Q1519" s="353"/>
      <c r="R1519" s="353"/>
      <c r="S1519" s="353"/>
      <c r="T1519" s="353"/>
      <c r="U1519" s="353"/>
      <c r="V1519" s="353"/>
      <c r="W1519" s="353"/>
      <c r="X1519" s="353"/>
      <c r="Y1519" s="353"/>
      <c r="Z1519" s="353"/>
      <c r="AA1519" s="353"/>
      <c r="AB1519" s="353"/>
      <c r="AC1519" s="353"/>
      <c r="AD1519" s="353"/>
      <c r="AE1519" s="353"/>
      <c r="AF1519" s="353"/>
      <c r="AG1519" s="353"/>
      <c r="AH1519" s="353"/>
      <c r="AI1519" s="353"/>
      <c r="AJ1519" s="353"/>
      <c r="AK1519" s="353"/>
      <c r="AL1519" s="353"/>
    </row>
    <row r="1520" spans="1:38" s="153" customFormat="1" ht="12.5" x14ac:dyDescent="0.25">
      <c r="A1520" s="355"/>
      <c r="L1520" s="353"/>
      <c r="M1520" s="353"/>
      <c r="N1520" s="353"/>
      <c r="O1520" s="353"/>
      <c r="P1520" s="353"/>
      <c r="Q1520" s="353"/>
      <c r="R1520" s="353"/>
      <c r="S1520" s="353"/>
      <c r="T1520" s="353"/>
      <c r="U1520" s="353"/>
      <c r="V1520" s="353"/>
      <c r="W1520" s="353"/>
      <c r="X1520" s="353"/>
      <c r="Y1520" s="353"/>
      <c r="Z1520" s="353"/>
      <c r="AA1520" s="353"/>
      <c r="AB1520" s="353"/>
      <c r="AC1520" s="353"/>
      <c r="AD1520" s="353"/>
      <c r="AE1520" s="353"/>
      <c r="AF1520" s="353"/>
      <c r="AG1520" s="353"/>
      <c r="AH1520" s="353"/>
      <c r="AI1520" s="353"/>
      <c r="AJ1520" s="353"/>
      <c r="AK1520" s="353"/>
      <c r="AL1520" s="353"/>
    </row>
    <row r="1521" spans="1:38" s="153" customFormat="1" ht="12.5" x14ac:dyDescent="0.25">
      <c r="A1521" s="355"/>
      <c r="L1521" s="353"/>
      <c r="M1521" s="353"/>
      <c r="N1521" s="353"/>
      <c r="O1521" s="353"/>
      <c r="P1521" s="353"/>
      <c r="Q1521" s="353"/>
      <c r="R1521" s="353"/>
      <c r="S1521" s="353"/>
      <c r="T1521" s="353"/>
      <c r="U1521" s="353"/>
      <c r="V1521" s="353"/>
      <c r="W1521" s="353"/>
      <c r="X1521" s="353"/>
      <c r="Y1521" s="353"/>
      <c r="Z1521" s="353"/>
      <c r="AA1521" s="353"/>
      <c r="AB1521" s="353"/>
      <c r="AC1521" s="353"/>
      <c r="AD1521" s="353"/>
      <c r="AE1521" s="353"/>
      <c r="AF1521" s="353"/>
      <c r="AG1521" s="353"/>
      <c r="AH1521" s="353"/>
      <c r="AI1521" s="353"/>
      <c r="AJ1521" s="353"/>
      <c r="AK1521" s="353"/>
      <c r="AL1521" s="353"/>
    </row>
    <row r="1522" spans="1:38" s="153" customFormat="1" ht="12.5" x14ac:dyDescent="0.25">
      <c r="A1522" s="355"/>
      <c r="L1522" s="353"/>
      <c r="M1522" s="353"/>
      <c r="N1522" s="353"/>
      <c r="O1522" s="353"/>
      <c r="P1522" s="353"/>
      <c r="Q1522" s="353"/>
      <c r="R1522" s="353"/>
      <c r="S1522" s="353"/>
      <c r="T1522" s="353"/>
      <c r="U1522" s="353"/>
      <c r="V1522" s="353"/>
      <c r="W1522" s="353"/>
      <c r="X1522" s="353"/>
      <c r="Y1522" s="353"/>
      <c r="Z1522" s="353"/>
      <c r="AA1522" s="353"/>
      <c r="AB1522" s="353"/>
      <c r="AC1522" s="353"/>
      <c r="AD1522" s="353"/>
      <c r="AE1522" s="353"/>
      <c r="AF1522" s="353"/>
      <c r="AG1522" s="353"/>
      <c r="AH1522" s="353"/>
      <c r="AI1522" s="353"/>
      <c r="AJ1522" s="353"/>
      <c r="AK1522" s="353"/>
      <c r="AL1522" s="353"/>
    </row>
    <row r="1523" spans="1:38" s="153" customFormat="1" ht="12.5" x14ac:dyDescent="0.25">
      <c r="A1523" s="355"/>
      <c r="L1523" s="353"/>
      <c r="M1523" s="353"/>
      <c r="N1523" s="353"/>
      <c r="O1523" s="353"/>
      <c r="P1523" s="353"/>
      <c r="Q1523" s="353"/>
      <c r="R1523" s="353"/>
      <c r="S1523" s="353"/>
      <c r="T1523" s="353"/>
      <c r="U1523" s="353"/>
      <c r="V1523" s="353"/>
      <c r="W1523" s="353"/>
      <c r="X1523" s="353"/>
      <c r="Y1523" s="353"/>
      <c r="Z1523" s="353"/>
      <c r="AA1523" s="353"/>
      <c r="AB1523" s="353"/>
      <c r="AC1523" s="353"/>
      <c r="AD1523" s="353"/>
      <c r="AE1523" s="353"/>
      <c r="AF1523" s="353"/>
      <c r="AG1523" s="353"/>
      <c r="AH1523" s="353"/>
      <c r="AI1523" s="353"/>
      <c r="AJ1523" s="353"/>
      <c r="AK1523" s="353"/>
      <c r="AL1523" s="353"/>
    </row>
    <row r="1524" spans="1:38" s="153" customFormat="1" ht="12.5" x14ac:dyDescent="0.25">
      <c r="A1524" s="355"/>
      <c r="L1524" s="353"/>
      <c r="M1524" s="353"/>
      <c r="N1524" s="353"/>
      <c r="O1524" s="353"/>
      <c r="P1524" s="353"/>
      <c r="Q1524" s="353"/>
      <c r="R1524" s="353"/>
      <c r="S1524" s="353"/>
      <c r="T1524" s="353"/>
      <c r="U1524" s="353"/>
      <c r="V1524" s="353"/>
      <c r="W1524" s="353"/>
      <c r="X1524" s="353"/>
      <c r="Y1524" s="353"/>
      <c r="Z1524" s="353"/>
      <c r="AA1524" s="353"/>
      <c r="AB1524" s="353"/>
      <c r="AC1524" s="353"/>
      <c r="AD1524" s="353"/>
      <c r="AE1524" s="353"/>
      <c r="AF1524" s="353"/>
      <c r="AG1524" s="353"/>
      <c r="AH1524" s="353"/>
      <c r="AI1524" s="353"/>
      <c r="AJ1524" s="353"/>
      <c r="AK1524" s="353"/>
      <c r="AL1524" s="353"/>
    </row>
    <row r="1525" spans="1:38" s="153" customFormat="1" ht="12.5" x14ac:dyDescent="0.25">
      <c r="A1525" s="355"/>
      <c r="L1525" s="353"/>
      <c r="M1525" s="353"/>
      <c r="N1525" s="353"/>
      <c r="O1525" s="353"/>
      <c r="P1525" s="353"/>
      <c r="Q1525" s="353"/>
      <c r="R1525" s="353"/>
      <c r="S1525" s="353"/>
      <c r="T1525" s="353"/>
      <c r="U1525" s="353"/>
      <c r="V1525" s="353"/>
      <c r="W1525" s="353"/>
      <c r="X1525" s="353"/>
      <c r="Y1525" s="353"/>
      <c r="Z1525" s="353"/>
      <c r="AA1525" s="353"/>
      <c r="AB1525" s="353"/>
      <c r="AC1525" s="353"/>
      <c r="AD1525" s="353"/>
      <c r="AE1525" s="353"/>
      <c r="AF1525" s="353"/>
      <c r="AG1525" s="353"/>
      <c r="AH1525" s="353"/>
      <c r="AI1525" s="353"/>
      <c r="AJ1525" s="353"/>
      <c r="AK1525" s="353"/>
      <c r="AL1525" s="353"/>
    </row>
    <row r="1526" spans="1:38" s="153" customFormat="1" ht="12.5" x14ac:dyDescent="0.25">
      <c r="A1526" s="355"/>
      <c r="L1526" s="353"/>
      <c r="M1526" s="353"/>
      <c r="N1526" s="353"/>
      <c r="O1526" s="353"/>
      <c r="P1526" s="353"/>
      <c r="Q1526" s="353"/>
      <c r="R1526" s="353"/>
      <c r="S1526" s="353"/>
      <c r="T1526" s="353"/>
      <c r="U1526" s="353"/>
      <c r="V1526" s="353"/>
      <c r="W1526" s="353"/>
      <c r="X1526" s="353"/>
      <c r="Y1526" s="353"/>
      <c r="Z1526" s="353"/>
      <c r="AA1526" s="353"/>
      <c r="AB1526" s="353"/>
      <c r="AC1526" s="353"/>
      <c r="AD1526" s="353"/>
      <c r="AE1526" s="353"/>
      <c r="AF1526" s="353"/>
      <c r="AG1526" s="353"/>
      <c r="AH1526" s="353"/>
      <c r="AI1526" s="353"/>
      <c r="AJ1526" s="353"/>
      <c r="AK1526" s="353"/>
      <c r="AL1526" s="353"/>
    </row>
    <row r="1527" spans="1:38" s="153" customFormat="1" ht="12.5" x14ac:dyDescent="0.25">
      <c r="A1527" s="355"/>
      <c r="L1527" s="353"/>
      <c r="M1527" s="353"/>
      <c r="N1527" s="353"/>
      <c r="O1527" s="353"/>
      <c r="P1527" s="353"/>
      <c r="Q1527" s="353"/>
      <c r="R1527" s="353"/>
      <c r="S1527" s="353"/>
      <c r="T1527" s="353"/>
      <c r="U1527" s="353"/>
      <c r="V1527" s="353"/>
      <c r="W1527" s="353"/>
      <c r="X1527" s="353"/>
      <c r="Y1527" s="353"/>
      <c r="Z1527" s="353"/>
      <c r="AA1527" s="353"/>
      <c r="AB1527" s="353"/>
      <c r="AC1527" s="353"/>
      <c r="AD1527" s="353"/>
      <c r="AE1527" s="353"/>
      <c r="AF1527" s="353"/>
      <c r="AG1527" s="353"/>
      <c r="AH1527" s="353"/>
      <c r="AI1527" s="353"/>
      <c r="AJ1527" s="353"/>
      <c r="AK1527" s="353"/>
      <c r="AL1527" s="353"/>
    </row>
    <row r="1528" spans="1:38" s="153" customFormat="1" ht="12.5" x14ac:dyDescent="0.25">
      <c r="A1528" s="355"/>
      <c r="L1528" s="353"/>
      <c r="M1528" s="353"/>
      <c r="N1528" s="353"/>
      <c r="O1528" s="353"/>
      <c r="P1528" s="353"/>
      <c r="Q1528" s="353"/>
      <c r="R1528" s="353"/>
      <c r="S1528" s="353"/>
      <c r="T1528" s="353"/>
      <c r="U1528" s="353"/>
      <c r="V1528" s="353"/>
      <c r="W1528" s="353"/>
      <c r="X1528" s="353"/>
      <c r="Y1528" s="353"/>
      <c r="Z1528" s="353"/>
      <c r="AA1528" s="353"/>
      <c r="AB1528" s="353"/>
      <c r="AC1528" s="353"/>
      <c r="AD1528" s="353"/>
      <c r="AE1528" s="353"/>
      <c r="AF1528" s="353"/>
      <c r="AG1528" s="353"/>
      <c r="AH1528" s="353"/>
      <c r="AI1528" s="353"/>
      <c r="AJ1528" s="353"/>
      <c r="AK1528" s="353"/>
      <c r="AL1528" s="353"/>
    </row>
    <row r="1529" spans="1:38" s="153" customFormat="1" ht="12.5" x14ac:dyDescent="0.25">
      <c r="A1529" s="355"/>
      <c r="L1529" s="353"/>
      <c r="M1529" s="353"/>
      <c r="N1529" s="353"/>
      <c r="O1529" s="353"/>
      <c r="P1529" s="353"/>
      <c r="Q1529" s="353"/>
      <c r="R1529" s="353"/>
      <c r="S1529" s="353"/>
      <c r="T1529" s="353"/>
      <c r="U1529" s="353"/>
      <c r="V1529" s="353"/>
      <c r="W1529" s="353"/>
      <c r="X1529" s="353"/>
      <c r="Y1529" s="353"/>
      <c r="Z1529" s="353"/>
      <c r="AA1529" s="353"/>
      <c r="AB1529" s="353"/>
      <c r="AC1529" s="353"/>
      <c r="AD1529" s="353"/>
      <c r="AE1529" s="353"/>
      <c r="AF1529" s="353"/>
      <c r="AG1529" s="353"/>
      <c r="AH1529" s="353"/>
      <c r="AI1529" s="353"/>
      <c r="AJ1529" s="353"/>
      <c r="AK1529" s="353"/>
      <c r="AL1529" s="353"/>
    </row>
    <row r="1530" spans="1:38" s="153" customFormat="1" ht="12.5" x14ac:dyDescent="0.25">
      <c r="A1530" s="355"/>
      <c r="L1530" s="353"/>
      <c r="M1530" s="353"/>
      <c r="N1530" s="353"/>
      <c r="O1530" s="353"/>
      <c r="P1530" s="353"/>
      <c r="Q1530" s="353"/>
      <c r="R1530" s="353"/>
      <c r="S1530" s="353"/>
      <c r="T1530" s="353"/>
      <c r="U1530" s="353"/>
      <c r="V1530" s="353"/>
      <c r="W1530" s="353"/>
      <c r="X1530" s="353"/>
      <c r="Y1530" s="353"/>
      <c r="Z1530" s="353"/>
      <c r="AA1530" s="353"/>
      <c r="AB1530" s="353"/>
      <c r="AC1530" s="353"/>
      <c r="AD1530" s="353"/>
      <c r="AE1530" s="353"/>
      <c r="AF1530" s="353"/>
      <c r="AG1530" s="353"/>
      <c r="AH1530" s="353"/>
      <c r="AI1530" s="353"/>
      <c r="AJ1530" s="353"/>
      <c r="AK1530" s="353"/>
      <c r="AL1530" s="353"/>
    </row>
    <row r="1531" spans="1:38" s="153" customFormat="1" ht="12.5" x14ac:dyDescent="0.25">
      <c r="A1531" s="355"/>
      <c r="L1531" s="353"/>
      <c r="M1531" s="353"/>
      <c r="N1531" s="353"/>
      <c r="O1531" s="353"/>
      <c r="P1531" s="353"/>
      <c r="Q1531" s="353"/>
      <c r="R1531" s="353"/>
      <c r="S1531" s="353"/>
      <c r="T1531" s="353"/>
      <c r="U1531" s="353"/>
      <c r="V1531" s="353"/>
      <c r="W1531" s="353"/>
      <c r="X1531" s="353"/>
      <c r="Y1531" s="353"/>
      <c r="Z1531" s="353"/>
      <c r="AA1531" s="353"/>
      <c r="AB1531" s="353"/>
      <c r="AC1531" s="353"/>
      <c r="AD1531" s="353"/>
      <c r="AE1531" s="353"/>
      <c r="AF1531" s="353"/>
      <c r="AG1531" s="353"/>
      <c r="AH1531" s="353"/>
      <c r="AI1531" s="353"/>
      <c r="AJ1531" s="353"/>
      <c r="AK1531" s="353"/>
      <c r="AL1531" s="353"/>
    </row>
    <row r="1532" spans="1:38" s="153" customFormat="1" ht="12.5" x14ac:dyDescent="0.25">
      <c r="A1532" s="355"/>
      <c r="L1532" s="353"/>
      <c r="M1532" s="353"/>
      <c r="N1532" s="353"/>
      <c r="O1532" s="353"/>
      <c r="P1532" s="353"/>
      <c r="Q1532" s="353"/>
      <c r="R1532" s="353"/>
      <c r="S1532" s="353"/>
      <c r="T1532" s="353"/>
      <c r="U1532" s="353"/>
      <c r="V1532" s="353"/>
      <c r="W1532" s="353"/>
      <c r="X1532" s="353"/>
      <c r="Y1532" s="353"/>
      <c r="Z1532" s="353"/>
      <c r="AA1532" s="353"/>
      <c r="AB1532" s="353"/>
      <c r="AC1532" s="353"/>
      <c r="AD1532" s="353"/>
      <c r="AE1532" s="353"/>
      <c r="AF1532" s="353"/>
      <c r="AG1532" s="353"/>
      <c r="AH1532" s="353"/>
      <c r="AI1532" s="353"/>
      <c r="AJ1532" s="353"/>
      <c r="AK1532" s="353"/>
      <c r="AL1532" s="353"/>
    </row>
    <row r="1533" spans="1:38" s="153" customFormat="1" ht="12.5" x14ac:dyDescent="0.25">
      <c r="A1533" s="355"/>
      <c r="L1533" s="353"/>
      <c r="M1533" s="353"/>
      <c r="N1533" s="353"/>
      <c r="O1533" s="353"/>
      <c r="P1533" s="353"/>
      <c r="Q1533" s="353"/>
      <c r="R1533" s="353"/>
      <c r="S1533" s="353"/>
      <c r="T1533" s="353"/>
      <c r="U1533" s="353"/>
      <c r="V1533" s="353"/>
      <c r="W1533" s="353"/>
      <c r="X1533" s="353"/>
      <c r="Y1533" s="353"/>
      <c r="Z1533" s="353"/>
      <c r="AA1533" s="353"/>
      <c r="AB1533" s="353"/>
      <c r="AC1533" s="353"/>
      <c r="AD1533" s="353"/>
      <c r="AE1533" s="353"/>
      <c r="AF1533" s="353"/>
      <c r="AG1533" s="353"/>
      <c r="AH1533" s="353"/>
      <c r="AI1533" s="353"/>
      <c r="AJ1533" s="353"/>
      <c r="AK1533" s="353"/>
      <c r="AL1533" s="353"/>
    </row>
    <row r="1534" spans="1:38" s="153" customFormat="1" ht="12.5" x14ac:dyDescent="0.25">
      <c r="A1534" s="355"/>
      <c r="L1534" s="353"/>
      <c r="M1534" s="353"/>
      <c r="N1534" s="353"/>
      <c r="O1534" s="353"/>
      <c r="P1534" s="353"/>
      <c r="Q1534" s="353"/>
      <c r="R1534" s="353"/>
      <c r="S1534" s="353"/>
      <c r="T1534" s="353"/>
      <c r="U1534" s="353"/>
      <c r="V1534" s="353"/>
      <c r="W1534" s="353"/>
      <c r="X1534" s="353"/>
      <c r="Y1534" s="353"/>
      <c r="Z1534" s="353"/>
      <c r="AA1534" s="353"/>
      <c r="AB1534" s="353"/>
      <c r="AC1534" s="353"/>
      <c r="AD1534" s="353"/>
      <c r="AE1534" s="353"/>
      <c r="AF1534" s="353"/>
      <c r="AG1534" s="353"/>
      <c r="AH1534" s="353"/>
      <c r="AI1534" s="353"/>
      <c r="AJ1534" s="353"/>
      <c r="AK1534" s="353"/>
      <c r="AL1534" s="353"/>
    </row>
    <row r="1535" spans="1:38" s="153" customFormat="1" ht="12.5" x14ac:dyDescent="0.25">
      <c r="A1535" s="355"/>
      <c r="L1535" s="353"/>
      <c r="M1535" s="353"/>
      <c r="N1535" s="353"/>
      <c r="O1535" s="353"/>
      <c r="P1535" s="353"/>
      <c r="Q1535" s="353"/>
      <c r="R1535" s="353"/>
      <c r="S1535" s="353"/>
      <c r="T1535" s="353"/>
      <c r="U1535" s="353"/>
      <c r="V1535" s="353"/>
      <c r="W1535" s="353"/>
      <c r="X1535" s="353"/>
      <c r="Y1535" s="353"/>
      <c r="Z1535" s="353"/>
      <c r="AA1535" s="353"/>
      <c r="AB1535" s="353"/>
      <c r="AC1535" s="353"/>
      <c r="AD1535" s="353"/>
      <c r="AE1535" s="353"/>
      <c r="AF1535" s="353"/>
      <c r="AG1535" s="353"/>
      <c r="AH1535" s="353"/>
      <c r="AI1535" s="353"/>
      <c r="AJ1535" s="353"/>
      <c r="AK1535" s="353"/>
      <c r="AL1535" s="353"/>
    </row>
    <row r="1536" spans="1:38" s="153" customFormat="1" ht="12.5" x14ac:dyDescent="0.25">
      <c r="A1536" s="355"/>
      <c r="L1536" s="353"/>
      <c r="M1536" s="353"/>
      <c r="N1536" s="353"/>
      <c r="O1536" s="353"/>
      <c r="P1536" s="353"/>
      <c r="Q1536" s="353"/>
      <c r="R1536" s="353"/>
      <c r="S1536" s="353"/>
      <c r="T1536" s="353"/>
      <c r="U1536" s="353"/>
      <c r="V1536" s="353"/>
      <c r="W1536" s="353"/>
      <c r="X1536" s="353"/>
      <c r="Y1536" s="353"/>
      <c r="Z1536" s="353"/>
      <c r="AA1536" s="353"/>
      <c r="AB1536" s="353"/>
      <c r="AC1536" s="353"/>
      <c r="AD1536" s="353"/>
      <c r="AE1536" s="353"/>
      <c r="AF1536" s="353"/>
      <c r="AG1536" s="353"/>
      <c r="AH1536" s="353"/>
      <c r="AI1536" s="353"/>
      <c r="AJ1536" s="353"/>
      <c r="AK1536" s="353"/>
      <c r="AL1536" s="353"/>
    </row>
    <row r="1537" spans="1:38" s="153" customFormat="1" ht="12.5" x14ac:dyDescent="0.25">
      <c r="A1537" s="355"/>
      <c r="L1537" s="353"/>
      <c r="M1537" s="353"/>
      <c r="N1537" s="353"/>
      <c r="O1537" s="353"/>
      <c r="P1537" s="353"/>
      <c r="Q1537" s="353"/>
      <c r="R1537" s="353"/>
      <c r="S1537" s="353"/>
      <c r="T1537" s="353"/>
      <c r="U1537" s="353"/>
      <c r="V1537" s="353"/>
      <c r="W1537" s="353"/>
      <c r="X1537" s="353"/>
      <c r="Y1537" s="353"/>
      <c r="Z1537" s="353"/>
      <c r="AA1537" s="353"/>
      <c r="AB1537" s="353"/>
      <c r="AC1537" s="353"/>
      <c r="AD1537" s="353"/>
      <c r="AE1537" s="353"/>
      <c r="AF1537" s="353"/>
      <c r="AG1537" s="353"/>
      <c r="AH1537" s="353"/>
      <c r="AI1537" s="353"/>
      <c r="AJ1537" s="353"/>
      <c r="AK1537" s="353"/>
      <c r="AL1537" s="353"/>
    </row>
    <row r="1538" spans="1:38" s="153" customFormat="1" ht="12.5" x14ac:dyDescent="0.25">
      <c r="A1538" s="355"/>
      <c r="L1538" s="353"/>
      <c r="M1538" s="353"/>
      <c r="N1538" s="353"/>
      <c r="O1538" s="353"/>
      <c r="P1538" s="353"/>
      <c r="Q1538" s="353"/>
      <c r="R1538" s="353"/>
      <c r="S1538" s="353"/>
      <c r="T1538" s="353"/>
      <c r="U1538" s="353"/>
      <c r="V1538" s="353"/>
      <c r="W1538" s="353"/>
      <c r="X1538" s="353"/>
      <c r="Y1538" s="353"/>
      <c r="Z1538" s="353"/>
      <c r="AA1538" s="353"/>
      <c r="AB1538" s="353"/>
      <c r="AC1538" s="353"/>
      <c r="AD1538" s="353"/>
      <c r="AE1538" s="353"/>
      <c r="AF1538" s="353"/>
      <c r="AG1538" s="353"/>
      <c r="AH1538" s="353"/>
      <c r="AI1538" s="353"/>
      <c r="AJ1538" s="353"/>
      <c r="AK1538" s="353"/>
      <c r="AL1538" s="353"/>
    </row>
    <row r="1539" spans="1:38" s="153" customFormat="1" ht="12.5" x14ac:dyDescent="0.25">
      <c r="A1539" s="355"/>
      <c r="L1539" s="353"/>
      <c r="M1539" s="353"/>
      <c r="N1539" s="353"/>
      <c r="O1539" s="353"/>
      <c r="P1539" s="353"/>
      <c r="Q1539" s="353"/>
      <c r="R1539" s="353"/>
      <c r="S1539" s="353"/>
      <c r="T1539" s="353"/>
      <c r="U1539" s="353"/>
      <c r="V1539" s="353"/>
      <c r="W1539" s="353"/>
      <c r="X1539" s="353"/>
      <c r="Y1539" s="353"/>
      <c r="Z1539" s="353"/>
      <c r="AA1539" s="353"/>
      <c r="AB1539" s="353"/>
      <c r="AC1539" s="353"/>
      <c r="AD1539" s="353"/>
      <c r="AE1539" s="353"/>
      <c r="AF1539" s="353"/>
      <c r="AG1539" s="353"/>
      <c r="AH1539" s="353"/>
      <c r="AI1539" s="353"/>
      <c r="AJ1539" s="353"/>
      <c r="AK1539" s="353"/>
      <c r="AL1539" s="353"/>
    </row>
    <row r="1540" spans="1:38" s="153" customFormat="1" ht="12.5" x14ac:dyDescent="0.25">
      <c r="A1540" s="355"/>
      <c r="L1540" s="353"/>
      <c r="M1540" s="353"/>
      <c r="N1540" s="353"/>
      <c r="O1540" s="353"/>
      <c r="P1540" s="353"/>
      <c r="Q1540" s="353"/>
      <c r="R1540" s="353"/>
      <c r="S1540" s="353"/>
      <c r="T1540" s="353"/>
      <c r="U1540" s="353"/>
      <c r="V1540" s="353"/>
      <c r="W1540" s="353"/>
      <c r="X1540" s="353"/>
      <c r="Y1540" s="353"/>
      <c r="Z1540" s="353"/>
      <c r="AA1540" s="353"/>
      <c r="AB1540" s="353"/>
      <c r="AC1540" s="353"/>
      <c r="AD1540" s="353"/>
      <c r="AE1540" s="353"/>
      <c r="AF1540" s="353"/>
      <c r="AG1540" s="353"/>
      <c r="AH1540" s="353"/>
      <c r="AI1540" s="353"/>
      <c r="AJ1540" s="353"/>
      <c r="AK1540" s="353"/>
      <c r="AL1540" s="353"/>
    </row>
    <row r="1541" spans="1:38" s="153" customFormat="1" ht="12.5" x14ac:dyDescent="0.25">
      <c r="A1541" s="355"/>
      <c r="L1541" s="353"/>
      <c r="M1541" s="353"/>
      <c r="N1541" s="353"/>
      <c r="O1541" s="353"/>
      <c r="P1541" s="353"/>
      <c r="Q1541" s="353"/>
      <c r="R1541" s="353"/>
      <c r="S1541" s="353"/>
      <c r="T1541" s="353"/>
      <c r="U1541" s="353"/>
      <c r="V1541" s="353"/>
      <c r="W1541" s="353"/>
      <c r="X1541" s="353"/>
      <c r="Y1541" s="353"/>
      <c r="Z1541" s="353"/>
      <c r="AA1541" s="353"/>
      <c r="AB1541" s="353"/>
      <c r="AC1541" s="353"/>
      <c r="AD1541" s="353"/>
      <c r="AE1541" s="353"/>
      <c r="AF1541" s="353"/>
      <c r="AG1541" s="353"/>
      <c r="AH1541" s="353"/>
      <c r="AI1541" s="353"/>
      <c r="AJ1541" s="353"/>
      <c r="AK1541" s="353"/>
      <c r="AL1541" s="353"/>
    </row>
    <row r="1542" spans="1:38" s="153" customFormat="1" ht="12.5" x14ac:dyDescent="0.25">
      <c r="A1542" s="355"/>
      <c r="L1542" s="353"/>
      <c r="M1542" s="353"/>
      <c r="N1542" s="353"/>
      <c r="O1542" s="353"/>
      <c r="P1542" s="353"/>
      <c r="Q1542" s="353"/>
      <c r="R1542" s="353"/>
      <c r="S1542" s="353"/>
      <c r="T1542" s="353"/>
      <c r="U1542" s="353"/>
      <c r="V1542" s="353"/>
      <c r="W1542" s="353"/>
      <c r="X1542" s="353"/>
      <c r="Y1542" s="353"/>
      <c r="Z1542" s="353"/>
      <c r="AA1542" s="353"/>
      <c r="AB1542" s="353"/>
      <c r="AC1542" s="353"/>
      <c r="AD1542" s="353"/>
      <c r="AE1542" s="353"/>
      <c r="AF1542" s="353"/>
      <c r="AG1542" s="353"/>
      <c r="AH1542" s="353"/>
      <c r="AI1542" s="353"/>
      <c r="AJ1542" s="353"/>
      <c r="AK1542" s="353"/>
      <c r="AL1542" s="353"/>
    </row>
    <row r="1543" spans="1:38" s="153" customFormat="1" ht="12.5" x14ac:dyDescent="0.25">
      <c r="A1543" s="355"/>
      <c r="L1543" s="353"/>
      <c r="M1543" s="353"/>
      <c r="N1543" s="353"/>
      <c r="O1543" s="353"/>
      <c r="P1543" s="353"/>
      <c r="Q1543" s="353"/>
      <c r="R1543" s="353"/>
      <c r="S1543" s="353"/>
      <c r="T1543" s="353"/>
      <c r="U1543" s="353"/>
      <c r="V1543" s="353"/>
      <c r="W1543" s="353"/>
      <c r="X1543" s="353"/>
      <c r="Y1543" s="353"/>
      <c r="Z1543" s="353"/>
      <c r="AA1543" s="353"/>
      <c r="AB1543" s="353"/>
      <c r="AC1543" s="353"/>
      <c r="AD1543" s="353"/>
      <c r="AE1543" s="353"/>
      <c r="AF1543" s="353"/>
      <c r="AG1543" s="353"/>
      <c r="AH1543" s="353"/>
      <c r="AI1543" s="353"/>
      <c r="AJ1543" s="353"/>
      <c r="AK1543" s="353"/>
      <c r="AL1543" s="353"/>
    </row>
    <row r="1544" spans="1:38" s="153" customFormat="1" ht="12.5" x14ac:dyDescent="0.25">
      <c r="A1544" s="355"/>
      <c r="L1544" s="353"/>
      <c r="M1544" s="353"/>
      <c r="N1544" s="353"/>
      <c r="O1544" s="353"/>
      <c r="P1544" s="353"/>
      <c r="Q1544" s="353"/>
      <c r="R1544" s="353"/>
      <c r="S1544" s="353"/>
      <c r="T1544" s="353"/>
      <c r="U1544" s="353"/>
      <c r="V1544" s="353"/>
      <c r="W1544" s="353"/>
      <c r="X1544" s="353"/>
      <c r="Y1544" s="353"/>
      <c r="Z1544" s="353"/>
      <c r="AA1544" s="353"/>
      <c r="AB1544" s="353"/>
      <c r="AC1544" s="353"/>
      <c r="AD1544" s="353"/>
      <c r="AE1544" s="353"/>
      <c r="AF1544" s="353"/>
      <c r="AG1544" s="353"/>
      <c r="AH1544" s="353"/>
      <c r="AI1544" s="353"/>
      <c r="AJ1544" s="353"/>
      <c r="AK1544" s="353"/>
      <c r="AL1544" s="353"/>
    </row>
    <row r="1545" spans="1:38" s="153" customFormat="1" ht="12.5" x14ac:dyDescent="0.25">
      <c r="A1545" s="355"/>
      <c r="L1545" s="353"/>
      <c r="M1545" s="353"/>
      <c r="N1545" s="353"/>
      <c r="O1545" s="353"/>
      <c r="P1545" s="353"/>
      <c r="Q1545" s="353"/>
      <c r="R1545" s="353"/>
      <c r="S1545" s="353"/>
      <c r="T1545" s="353"/>
      <c r="U1545" s="353"/>
      <c r="V1545" s="353"/>
      <c r="W1545" s="353"/>
      <c r="X1545" s="353"/>
      <c r="Y1545" s="353"/>
      <c r="Z1545" s="353"/>
      <c r="AA1545" s="353"/>
      <c r="AB1545" s="353"/>
      <c r="AC1545" s="353"/>
      <c r="AD1545" s="353"/>
      <c r="AE1545" s="353"/>
      <c r="AF1545" s="353"/>
      <c r="AG1545" s="353"/>
      <c r="AH1545" s="353"/>
      <c r="AI1545" s="353"/>
      <c r="AJ1545" s="353"/>
      <c r="AK1545" s="353"/>
      <c r="AL1545" s="353"/>
    </row>
    <row r="1546" spans="1:38" s="153" customFormat="1" ht="12.5" x14ac:dyDescent="0.25">
      <c r="A1546" s="355"/>
      <c r="L1546" s="353"/>
      <c r="M1546" s="353"/>
      <c r="N1546" s="353"/>
      <c r="O1546" s="353"/>
      <c r="P1546" s="353"/>
      <c r="Q1546" s="353"/>
      <c r="R1546" s="353"/>
      <c r="S1546" s="353"/>
      <c r="T1546" s="353"/>
      <c r="U1546" s="353"/>
      <c r="V1546" s="353"/>
      <c r="W1546" s="353"/>
      <c r="X1546" s="353"/>
      <c r="Y1546" s="353"/>
      <c r="Z1546" s="353"/>
      <c r="AA1546" s="353"/>
      <c r="AB1546" s="353"/>
      <c r="AC1546" s="353"/>
      <c r="AD1546" s="353"/>
      <c r="AE1546" s="353"/>
      <c r="AF1546" s="353"/>
      <c r="AG1546" s="353"/>
      <c r="AH1546" s="353"/>
      <c r="AI1546" s="353"/>
      <c r="AJ1546" s="353"/>
      <c r="AK1546" s="353"/>
      <c r="AL1546" s="353"/>
    </row>
    <row r="1547" spans="1:38" s="153" customFormat="1" ht="12.5" x14ac:dyDescent="0.25">
      <c r="A1547" s="355"/>
      <c r="L1547" s="353"/>
      <c r="M1547" s="353"/>
      <c r="N1547" s="353"/>
      <c r="O1547" s="353"/>
      <c r="P1547" s="353"/>
      <c r="Q1547" s="353"/>
      <c r="R1547" s="353"/>
      <c r="S1547" s="353"/>
      <c r="T1547" s="353"/>
      <c r="U1547" s="353"/>
      <c r="V1547" s="353"/>
      <c r="W1547" s="353"/>
      <c r="X1547" s="353"/>
      <c r="Y1547" s="353"/>
      <c r="Z1547" s="353"/>
      <c r="AA1547" s="353"/>
      <c r="AB1547" s="353"/>
      <c r="AC1547" s="353"/>
      <c r="AD1547" s="353"/>
      <c r="AE1547" s="353"/>
      <c r="AF1547" s="353"/>
      <c r="AG1547" s="353"/>
      <c r="AH1547" s="353"/>
      <c r="AI1547" s="353"/>
      <c r="AJ1547" s="353"/>
      <c r="AK1547" s="353"/>
      <c r="AL1547" s="353"/>
    </row>
    <row r="1548" spans="1:38" s="153" customFormat="1" ht="12.5" x14ac:dyDescent="0.25">
      <c r="A1548" s="355"/>
      <c r="L1548" s="353"/>
      <c r="M1548" s="353"/>
      <c r="N1548" s="353"/>
      <c r="O1548" s="353"/>
      <c r="P1548" s="353"/>
      <c r="Q1548" s="353"/>
      <c r="R1548" s="353"/>
      <c r="S1548" s="353"/>
      <c r="T1548" s="353"/>
      <c r="U1548" s="353"/>
      <c r="V1548" s="353"/>
      <c r="W1548" s="353"/>
      <c r="X1548" s="353"/>
      <c r="Y1548" s="353"/>
      <c r="Z1548" s="353"/>
      <c r="AA1548" s="353"/>
      <c r="AB1548" s="353"/>
      <c r="AC1548" s="353"/>
      <c r="AD1548" s="353"/>
      <c r="AE1548" s="353"/>
      <c r="AF1548" s="353"/>
      <c r="AG1548" s="353"/>
      <c r="AH1548" s="353"/>
      <c r="AI1548" s="353"/>
      <c r="AJ1548" s="353"/>
      <c r="AK1548" s="353"/>
      <c r="AL1548" s="353"/>
    </row>
    <row r="1549" spans="1:38" s="153" customFormat="1" ht="12.5" x14ac:dyDescent="0.25">
      <c r="A1549" s="355"/>
      <c r="L1549" s="353"/>
      <c r="M1549" s="353"/>
      <c r="N1549" s="353"/>
      <c r="O1549" s="353"/>
      <c r="P1549" s="353"/>
      <c r="Q1549" s="353"/>
      <c r="R1549" s="353"/>
      <c r="S1549" s="353"/>
      <c r="T1549" s="353"/>
      <c r="U1549" s="353"/>
      <c r="V1549" s="353"/>
      <c r="W1549" s="353"/>
      <c r="X1549" s="353"/>
      <c r="Y1549" s="353"/>
      <c r="Z1549" s="353"/>
      <c r="AA1549" s="353"/>
      <c r="AB1549" s="353"/>
      <c r="AC1549" s="353"/>
      <c r="AD1549" s="353"/>
      <c r="AE1549" s="353"/>
      <c r="AF1549" s="353"/>
      <c r="AG1549" s="353"/>
      <c r="AH1549" s="353"/>
      <c r="AI1549" s="353"/>
      <c r="AJ1549" s="353"/>
      <c r="AK1549" s="353"/>
      <c r="AL1549" s="353"/>
    </row>
    <row r="1550" spans="1:38" s="153" customFormat="1" ht="12.5" x14ac:dyDescent="0.25">
      <c r="A1550" s="355"/>
      <c r="L1550" s="353"/>
      <c r="M1550" s="353"/>
      <c r="N1550" s="353"/>
      <c r="O1550" s="353"/>
      <c r="P1550" s="353"/>
      <c r="Q1550" s="353"/>
      <c r="R1550" s="353"/>
      <c r="S1550" s="353"/>
      <c r="T1550" s="353"/>
      <c r="U1550" s="353"/>
      <c r="V1550" s="353"/>
      <c r="W1550" s="353"/>
      <c r="X1550" s="353"/>
      <c r="Y1550" s="353"/>
      <c r="Z1550" s="353"/>
      <c r="AA1550" s="353"/>
      <c r="AB1550" s="353"/>
      <c r="AC1550" s="353"/>
      <c r="AD1550" s="353"/>
      <c r="AE1550" s="353"/>
      <c r="AF1550" s="353"/>
      <c r="AG1550" s="353"/>
      <c r="AH1550" s="353"/>
      <c r="AI1550" s="353"/>
      <c r="AJ1550" s="353"/>
      <c r="AK1550" s="353"/>
      <c r="AL1550" s="353"/>
    </row>
    <row r="1551" spans="1:38" s="153" customFormat="1" ht="12.5" x14ac:dyDescent="0.25">
      <c r="A1551" s="355"/>
      <c r="L1551" s="353"/>
      <c r="M1551" s="353"/>
      <c r="N1551" s="353"/>
      <c r="O1551" s="353"/>
      <c r="P1551" s="353"/>
      <c r="Q1551" s="353"/>
      <c r="R1551" s="353"/>
      <c r="S1551" s="353"/>
      <c r="T1551" s="353"/>
      <c r="U1551" s="353"/>
      <c r="V1551" s="353"/>
      <c r="W1551" s="353"/>
      <c r="X1551" s="353"/>
      <c r="Y1551" s="353"/>
      <c r="Z1551" s="353"/>
      <c r="AA1551" s="353"/>
      <c r="AB1551" s="353"/>
      <c r="AC1551" s="353"/>
      <c r="AD1551" s="353"/>
      <c r="AE1551" s="353"/>
      <c r="AF1551" s="353"/>
      <c r="AG1551" s="353"/>
      <c r="AH1551" s="353"/>
      <c r="AI1551" s="353"/>
      <c r="AJ1551" s="353"/>
      <c r="AK1551" s="353"/>
      <c r="AL1551" s="353"/>
    </row>
    <row r="1552" spans="1:38" s="153" customFormat="1" ht="12.5" x14ac:dyDescent="0.25">
      <c r="A1552" s="355"/>
      <c r="L1552" s="353"/>
      <c r="M1552" s="353"/>
      <c r="N1552" s="353"/>
      <c r="O1552" s="353"/>
      <c r="P1552" s="353"/>
      <c r="Q1552" s="353"/>
      <c r="R1552" s="353"/>
      <c r="S1552" s="353"/>
      <c r="T1552" s="353"/>
      <c r="U1552" s="353"/>
      <c r="V1552" s="353"/>
      <c r="W1552" s="353"/>
      <c r="X1552" s="353"/>
      <c r="Y1552" s="353"/>
      <c r="Z1552" s="353"/>
      <c r="AA1552" s="353"/>
      <c r="AB1552" s="353"/>
      <c r="AC1552" s="353"/>
      <c r="AD1552" s="353"/>
      <c r="AE1552" s="353"/>
      <c r="AF1552" s="353"/>
      <c r="AG1552" s="353"/>
      <c r="AH1552" s="353"/>
      <c r="AI1552" s="353"/>
      <c r="AJ1552" s="353"/>
      <c r="AK1552" s="353"/>
      <c r="AL1552" s="353"/>
    </row>
    <row r="1553" spans="1:38" s="153" customFormat="1" ht="12.5" x14ac:dyDescent="0.25">
      <c r="A1553" s="355"/>
      <c r="L1553" s="353"/>
      <c r="M1553" s="353"/>
      <c r="N1553" s="353"/>
      <c r="O1553" s="353"/>
      <c r="P1553" s="353"/>
      <c r="Q1553" s="353"/>
      <c r="R1553" s="353"/>
      <c r="S1553" s="353"/>
      <c r="T1553" s="353"/>
      <c r="U1553" s="353"/>
      <c r="V1553" s="353"/>
      <c r="W1553" s="353"/>
      <c r="X1553" s="353"/>
      <c r="Y1553" s="353"/>
      <c r="Z1553" s="353"/>
      <c r="AA1553" s="353"/>
      <c r="AB1553" s="353"/>
      <c r="AC1553" s="353"/>
      <c r="AD1553" s="353"/>
      <c r="AE1553" s="353"/>
      <c r="AF1553" s="353"/>
      <c r="AG1553" s="353"/>
      <c r="AH1553" s="353"/>
      <c r="AI1553" s="353"/>
      <c r="AJ1553" s="353"/>
      <c r="AK1553" s="353"/>
      <c r="AL1553" s="353"/>
    </row>
    <row r="1554" spans="1:38" s="153" customFormat="1" ht="12.5" x14ac:dyDescent="0.25">
      <c r="A1554" s="355"/>
      <c r="L1554" s="353"/>
      <c r="M1554" s="353"/>
      <c r="N1554" s="353"/>
      <c r="O1554" s="353"/>
      <c r="P1554" s="353"/>
      <c r="Q1554" s="353"/>
      <c r="R1554" s="353"/>
      <c r="S1554" s="353"/>
      <c r="T1554" s="353"/>
      <c r="U1554" s="353"/>
      <c r="V1554" s="353"/>
      <c r="W1554" s="353"/>
      <c r="X1554" s="353"/>
      <c r="Y1554" s="353"/>
      <c r="Z1554" s="353"/>
      <c r="AA1554" s="353"/>
      <c r="AB1554" s="353"/>
      <c r="AC1554" s="353"/>
      <c r="AD1554" s="353"/>
      <c r="AE1554" s="353"/>
      <c r="AF1554" s="353"/>
      <c r="AG1554" s="353"/>
      <c r="AH1554" s="353"/>
      <c r="AI1554" s="353"/>
      <c r="AJ1554" s="353"/>
      <c r="AK1554" s="353"/>
      <c r="AL1554" s="353"/>
    </row>
    <row r="1555" spans="1:38" s="153" customFormat="1" ht="12.5" x14ac:dyDescent="0.25">
      <c r="A1555" s="355"/>
      <c r="L1555" s="353"/>
      <c r="M1555" s="353"/>
      <c r="N1555" s="353"/>
      <c r="O1555" s="353"/>
      <c r="P1555" s="353"/>
      <c r="Q1555" s="353"/>
      <c r="R1555" s="353"/>
      <c r="S1555" s="353"/>
      <c r="T1555" s="353"/>
      <c r="U1555" s="353"/>
      <c r="V1555" s="353"/>
      <c r="W1555" s="353"/>
      <c r="X1555" s="353"/>
      <c r="Y1555" s="353"/>
      <c r="Z1555" s="353"/>
      <c r="AA1555" s="353"/>
      <c r="AB1555" s="353"/>
      <c r="AC1555" s="353"/>
      <c r="AD1555" s="353"/>
      <c r="AE1555" s="353"/>
      <c r="AF1555" s="353"/>
      <c r="AG1555" s="353"/>
      <c r="AH1555" s="353"/>
      <c r="AI1555" s="353"/>
      <c r="AJ1555" s="353"/>
      <c r="AK1555" s="353"/>
      <c r="AL1555" s="353"/>
    </row>
    <row r="1556" spans="1:38" s="153" customFormat="1" ht="12.5" x14ac:dyDescent="0.25">
      <c r="A1556" s="355"/>
      <c r="L1556" s="353"/>
      <c r="M1556" s="353"/>
      <c r="N1556" s="353"/>
      <c r="O1556" s="353"/>
      <c r="P1556" s="353"/>
      <c r="Q1556" s="353"/>
      <c r="R1556" s="353"/>
      <c r="S1556" s="353"/>
      <c r="T1556" s="353"/>
      <c r="U1556" s="353"/>
      <c r="V1556" s="353"/>
      <c r="W1556" s="353"/>
      <c r="X1556" s="353"/>
      <c r="Y1556" s="353"/>
      <c r="Z1556" s="353"/>
      <c r="AA1556" s="353"/>
      <c r="AB1556" s="353"/>
      <c r="AC1556" s="353"/>
      <c r="AD1556" s="353"/>
      <c r="AE1556" s="353"/>
      <c r="AF1556" s="353"/>
      <c r="AG1556" s="353"/>
      <c r="AH1556" s="353"/>
      <c r="AI1556" s="353"/>
      <c r="AJ1556" s="353"/>
      <c r="AK1556" s="353"/>
      <c r="AL1556" s="353"/>
    </row>
    <row r="1557" spans="1:38" s="153" customFormat="1" ht="12.5" x14ac:dyDescent="0.25">
      <c r="A1557" s="355"/>
      <c r="L1557" s="353"/>
      <c r="M1557" s="353"/>
      <c r="N1557" s="353"/>
      <c r="O1557" s="353"/>
      <c r="P1557" s="353"/>
      <c r="Q1557" s="353"/>
      <c r="R1557" s="353"/>
      <c r="S1557" s="353"/>
      <c r="T1557" s="353"/>
      <c r="U1557" s="353"/>
      <c r="V1557" s="353"/>
      <c r="W1557" s="353"/>
      <c r="X1557" s="353"/>
      <c r="Y1557" s="353"/>
      <c r="Z1557" s="353"/>
      <c r="AA1557" s="353"/>
      <c r="AB1557" s="353"/>
      <c r="AC1557" s="353"/>
      <c r="AD1557" s="353"/>
      <c r="AE1557" s="353"/>
      <c r="AF1557" s="353"/>
      <c r="AG1557" s="353"/>
      <c r="AH1557" s="353"/>
      <c r="AI1557" s="353"/>
      <c r="AJ1557" s="353"/>
      <c r="AK1557" s="353"/>
      <c r="AL1557" s="353"/>
    </row>
    <row r="1558" spans="1:38" s="153" customFormat="1" ht="12.5" x14ac:dyDescent="0.25">
      <c r="A1558" s="355"/>
      <c r="L1558" s="353"/>
      <c r="M1558" s="353"/>
      <c r="N1558" s="353"/>
      <c r="O1558" s="353"/>
      <c r="P1558" s="353"/>
      <c r="Q1558" s="353"/>
      <c r="R1558" s="353"/>
      <c r="S1558" s="353"/>
      <c r="T1558" s="353"/>
      <c r="U1558" s="353"/>
      <c r="V1558" s="353"/>
      <c r="W1558" s="353"/>
      <c r="X1558" s="353"/>
      <c r="Y1558" s="353"/>
      <c r="Z1558" s="353"/>
      <c r="AA1558" s="353"/>
      <c r="AB1558" s="353"/>
      <c r="AC1558" s="353"/>
      <c r="AD1558" s="353"/>
      <c r="AE1558" s="353"/>
      <c r="AF1558" s="353"/>
      <c r="AG1558" s="353"/>
      <c r="AH1558" s="353"/>
      <c r="AI1558" s="353"/>
      <c r="AJ1558" s="353"/>
      <c r="AK1558" s="353"/>
      <c r="AL1558" s="353"/>
    </row>
    <row r="1559" spans="1:38" s="153" customFormat="1" ht="12.5" x14ac:dyDescent="0.25">
      <c r="A1559" s="355"/>
      <c r="L1559" s="353"/>
      <c r="M1559" s="353"/>
      <c r="N1559" s="353"/>
      <c r="O1559" s="353"/>
      <c r="P1559" s="353"/>
      <c r="Q1559" s="353"/>
      <c r="R1559" s="353"/>
      <c r="S1559" s="353"/>
      <c r="T1559" s="353"/>
      <c r="U1559" s="353"/>
      <c r="V1559" s="353"/>
      <c r="W1559" s="353"/>
      <c r="X1559" s="353"/>
      <c r="Y1559" s="353"/>
      <c r="Z1559" s="353"/>
      <c r="AA1559" s="353"/>
      <c r="AB1559" s="353"/>
      <c r="AC1559" s="353"/>
      <c r="AD1559" s="353"/>
      <c r="AE1559" s="353"/>
      <c r="AF1559" s="353"/>
      <c r="AG1559" s="353"/>
      <c r="AH1559" s="353"/>
      <c r="AI1559" s="353"/>
      <c r="AJ1559" s="353"/>
      <c r="AK1559" s="353"/>
      <c r="AL1559" s="353"/>
    </row>
    <row r="1560" spans="1:38" s="153" customFormat="1" ht="12.5" x14ac:dyDescent="0.25">
      <c r="A1560" s="355"/>
      <c r="L1560" s="353"/>
      <c r="M1560" s="353"/>
      <c r="N1560" s="353"/>
      <c r="O1560" s="353"/>
      <c r="P1560" s="353"/>
      <c r="Q1560" s="353"/>
      <c r="R1560" s="353"/>
      <c r="S1560" s="353"/>
      <c r="T1560" s="353"/>
      <c r="U1560" s="353"/>
      <c r="V1560" s="353"/>
      <c r="W1560" s="353"/>
      <c r="X1560" s="353"/>
      <c r="Y1560" s="353"/>
      <c r="Z1560" s="353"/>
      <c r="AA1560" s="353"/>
      <c r="AB1560" s="353"/>
      <c r="AC1560" s="353"/>
      <c r="AD1560" s="353"/>
      <c r="AE1560" s="353"/>
      <c r="AF1560" s="353"/>
      <c r="AG1560" s="353"/>
      <c r="AH1560" s="353"/>
      <c r="AI1560" s="353"/>
      <c r="AJ1560" s="353"/>
      <c r="AK1560" s="353"/>
      <c r="AL1560" s="353"/>
    </row>
    <row r="1561" spans="1:38" s="153" customFormat="1" ht="12.5" x14ac:dyDescent="0.25">
      <c r="A1561" s="355"/>
      <c r="L1561" s="353"/>
      <c r="M1561" s="353"/>
      <c r="N1561" s="353"/>
      <c r="O1561" s="353"/>
      <c r="P1561" s="353"/>
      <c r="Q1561" s="353"/>
      <c r="R1561" s="353"/>
      <c r="S1561" s="353"/>
      <c r="T1561" s="353"/>
      <c r="U1561" s="353"/>
      <c r="V1561" s="353"/>
      <c r="W1561" s="353"/>
      <c r="X1561" s="353"/>
      <c r="Y1561" s="353"/>
      <c r="Z1561" s="353"/>
      <c r="AA1561" s="353"/>
      <c r="AB1561" s="353"/>
      <c r="AC1561" s="353"/>
      <c r="AD1561" s="353"/>
      <c r="AE1561" s="353"/>
      <c r="AF1561" s="353"/>
      <c r="AG1561" s="353"/>
      <c r="AH1561" s="353"/>
      <c r="AI1561" s="353"/>
      <c r="AJ1561" s="353"/>
      <c r="AK1561" s="353"/>
      <c r="AL1561" s="353"/>
    </row>
    <row r="1562" spans="1:38" s="153" customFormat="1" ht="12.5" x14ac:dyDescent="0.25">
      <c r="A1562" s="355"/>
      <c r="L1562" s="353"/>
      <c r="M1562" s="353"/>
      <c r="N1562" s="353"/>
      <c r="O1562" s="353"/>
      <c r="P1562" s="353"/>
      <c r="Q1562" s="353"/>
      <c r="R1562" s="353"/>
      <c r="S1562" s="353"/>
      <c r="T1562" s="353"/>
      <c r="U1562" s="353"/>
      <c r="V1562" s="353"/>
      <c r="W1562" s="353"/>
      <c r="X1562" s="353"/>
      <c r="Y1562" s="353"/>
      <c r="Z1562" s="353"/>
      <c r="AA1562" s="353"/>
      <c r="AB1562" s="353"/>
      <c r="AC1562" s="353"/>
      <c r="AD1562" s="353"/>
      <c r="AE1562" s="353"/>
      <c r="AF1562" s="353"/>
      <c r="AG1562" s="353"/>
      <c r="AH1562" s="353"/>
      <c r="AI1562" s="353"/>
      <c r="AJ1562" s="353"/>
      <c r="AK1562" s="353"/>
      <c r="AL1562" s="353"/>
    </row>
    <row r="1563" spans="1:38" s="153" customFormat="1" ht="12.5" x14ac:dyDescent="0.25">
      <c r="A1563" s="355"/>
      <c r="L1563" s="353"/>
      <c r="M1563" s="353"/>
      <c r="N1563" s="353"/>
      <c r="O1563" s="353"/>
      <c r="P1563" s="353"/>
      <c r="Q1563" s="353"/>
      <c r="R1563" s="353"/>
      <c r="S1563" s="353"/>
      <c r="T1563" s="353"/>
      <c r="U1563" s="353"/>
      <c r="V1563" s="353"/>
      <c r="W1563" s="353"/>
      <c r="X1563" s="353"/>
      <c r="Y1563" s="353"/>
      <c r="Z1563" s="353"/>
      <c r="AA1563" s="353"/>
      <c r="AB1563" s="353"/>
      <c r="AC1563" s="353"/>
      <c r="AD1563" s="353"/>
      <c r="AE1563" s="353"/>
      <c r="AF1563" s="353"/>
      <c r="AG1563" s="353"/>
      <c r="AH1563" s="353"/>
      <c r="AI1563" s="353"/>
      <c r="AJ1563" s="353"/>
      <c r="AK1563" s="353"/>
      <c r="AL1563" s="353"/>
    </row>
    <row r="1564" spans="1:38" s="153" customFormat="1" ht="12.5" x14ac:dyDescent="0.25">
      <c r="A1564" s="355"/>
      <c r="L1564" s="353"/>
      <c r="M1564" s="353"/>
      <c r="N1564" s="353"/>
      <c r="O1564" s="353"/>
      <c r="P1564" s="353"/>
      <c r="Q1564" s="353"/>
      <c r="R1564" s="353"/>
      <c r="S1564" s="353"/>
      <c r="T1564" s="353"/>
      <c r="U1564" s="353"/>
      <c r="V1564" s="353"/>
      <c r="W1564" s="353"/>
      <c r="X1564" s="353"/>
      <c r="Y1564" s="353"/>
      <c r="Z1564" s="353"/>
      <c r="AA1564" s="353"/>
      <c r="AB1564" s="353"/>
      <c r="AC1564" s="353"/>
      <c r="AD1564" s="353"/>
      <c r="AE1564" s="353"/>
      <c r="AF1564" s="353"/>
      <c r="AG1564" s="353"/>
      <c r="AH1564" s="353"/>
      <c r="AI1564" s="353"/>
      <c r="AJ1564" s="353"/>
      <c r="AK1564" s="353"/>
      <c r="AL1564" s="353"/>
    </row>
    <row r="1565" spans="1:38" s="153" customFormat="1" ht="12.5" x14ac:dyDescent="0.25">
      <c r="A1565" s="355"/>
      <c r="L1565" s="353"/>
      <c r="M1565" s="353"/>
      <c r="N1565" s="353"/>
      <c r="O1565" s="353"/>
      <c r="P1565" s="353"/>
      <c r="Q1565" s="353"/>
      <c r="R1565" s="353"/>
      <c r="S1565" s="353"/>
      <c r="T1565" s="353"/>
      <c r="U1565" s="353"/>
      <c r="V1565" s="353"/>
      <c r="W1565" s="353"/>
      <c r="X1565" s="353"/>
      <c r="Y1565" s="353"/>
      <c r="Z1565" s="353"/>
      <c r="AA1565" s="353"/>
      <c r="AB1565" s="353"/>
      <c r="AC1565" s="353"/>
      <c r="AD1565" s="353"/>
      <c r="AE1565" s="353"/>
      <c r="AF1565" s="353"/>
      <c r="AG1565" s="353"/>
      <c r="AH1565" s="353"/>
      <c r="AI1565" s="353"/>
      <c r="AJ1565" s="353"/>
      <c r="AK1565" s="353"/>
      <c r="AL1565" s="353"/>
    </row>
    <row r="1566" spans="1:38" s="153" customFormat="1" ht="12.5" x14ac:dyDescent="0.25">
      <c r="A1566" s="355"/>
      <c r="L1566" s="353"/>
      <c r="M1566" s="353"/>
      <c r="N1566" s="353"/>
      <c r="O1566" s="353"/>
      <c r="P1566" s="353"/>
      <c r="Q1566" s="353"/>
      <c r="R1566" s="353"/>
      <c r="S1566" s="353"/>
      <c r="T1566" s="353"/>
      <c r="U1566" s="353"/>
      <c r="V1566" s="353"/>
      <c r="W1566" s="353"/>
      <c r="X1566" s="353"/>
      <c r="Y1566" s="353"/>
      <c r="Z1566" s="353"/>
      <c r="AA1566" s="353"/>
      <c r="AB1566" s="353"/>
      <c r="AC1566" s="353"/>
      <c r="AD1566" s="353"/>
      <c r="AE1566" s="353"/>
      <c r="AF1566" s="353"/>
      <c r="AG1566" s="353"/>
      <c r="AH1566" s="353"/>
      <c r="AI1566" s="353"/>
      <c r="AJ1566" s="353"/>
      <c r="AK1566" s="353"/>
      <c r="AL1566" s="353"/>
    </row>
    <row r="1567" spans="1:38" s="153" customFormat="1" ht="12.5" x14ac:dyDescent="0.25">
      <c r="A1567" s="355"/>
      <c r="L1567" s="353"/>
      <c r="M1567" s="353"/>
      <c r="N1567" s="353"/>
      <c r="O1567" s="353"/>
      <c r="P1567" s="353"/>
      <c r="Q1567" s="353"/>
      <c r="R1567" s="353"/>
      <c r="S1567" s="353"/>
      <c r="T1567" s="353"/>
      <c r="U1567" s="353"/>
      <c r="V1567" s="353"/>
      <c r="W1567" s="353"/>
      <c r="X1567" s="353"/>
      <c r="Y1567" s="353"/>
      <c r="Z1567" s="353"/>
      <c r="AA1567" s="353"/>
      <c r="AB1567" s="353"/>
      <c r="AC1567" s="353"/>
      <c r="AD1567" s="353"/>
      <c r="AE1567" s="353"/>
      <c r="AF1567" s="353"/>
      <c r="AG1567" s="353"/>
      <c r="AH1567" s="353"/>
      <c r="AI1567" s="353"/>
      <c r="AJ1567" s="353"/>
      <c r="AK1567" s="353"/>
      <c r="AL1567" s="353"/>
    </row>
    <row r="1568" spans="1:38" s="153" customFormat="1" ht="12.5" x14ac:dyDescent="0.25">
      <c r="A1568" s="355"/>
      <c r="L1568" s="353"/>
      <c r="M1568" s="353"/>
      <c r="N1568" s="353"/>
      <c r="O1568" s="353"/>
      <c r="P1568" s="353"/>
      <c r="Q1568" s="353"/>
      <c r="R1568" s="353"/>
      <c r="S1568" s="353"/>
      <c r="T1568" s="353"/>
      <c r="U1568" s="353"/>
      <c r="V1568" s="353"/>
      <c r="W1568" s="353"/>
      <c r="X1568" s="353"/>
      <c r="Y1568" s="353"/>
      <c r="Z1568" s="353"/>
      <c r="AA1568" s="353"/>
      <c r="AB1568" s="353"/>
      <c r="AC1568" s="353"/>
      <c r="AD1568" s="353"/>
      <c r="AE1568" s="353"/>
      <c r="AF1568" s="353"/>
      <c r="AG1568" s="353"/>
      <c r="AH1568" s="353"/>
      <c r="AI1568" s="353"/>
      <c r="AJ1568" s="353"/>
      <c r="AK1568" s="353"/>
      <c r="AL1568" s="353"/>
    </row>
    <row r="1569" spans="1:38" s="153" customFormat="1" ht="12.5" x14ac:dyDescent="0.25">
      <c r="A1569" s="355"/>
      <c r="L1569" s="353"/>
      <c r="M1569" s="353"/>
      <c r="N1569" s="353"/>
      <c r="O1569" s="353"/>
      <c r="P1569" s="353"/>
      <c r="Q1569" s="353"/>
      <c r="R1569" s="353"/>
      <c r="S1569" s="353"/>
      <c r="T1569" s="353"/>
      <c r="U1569" s="353"/>
      <c r="V1569" s="353"/>
      <c r="W1569" s="353"/>
      <c r="X1569" s="353"/>
      <c r="Y1569" s="353"/>
      <c r="Z1569" s="353"/>
      <c r="AA1569" s="353"/>
      <c r="AB1569" s="353"/>
      <c r="AC1569" s="353"/>
      <c r="AD1569" s="353"/>
      <c r="AE1569" s="353"/>
      <c r="AF1569" s="353"/>
      <c r="AG1569" s="353"/>
      <c r="AH1569" s="353"/>
      <c r="AI1569" s="353"/>
      <c r="AJ1569" s="353"/>
      <c r="AK1569" s="353"/>
      <c r="AL1569" s="353"/>
    </row>
    <row r="1570" spans="1:38" s="153" customFormat="1" ht="12.5" x14ac:dyDescent="0.25">
      <c r="A1570" s="355"/>
      <c r="L1570" s="353"/>
      <c r="M1570" s="353"/>
      <c r="N1570" s="353"/>
      <c r="O1570" s="353"/>
      <c r="P1570" s="353"/>
      <c r="Q1570" s="353"/>
      <c r="R1570" s="353"/>
      <c r="S1570" s="353"/>
      <c r="T1570" s="353"/>
      <c r="U1570" s="353"/>
      <c r="V1570" s="353"/>
      <c r="W1570" s="353"/>
      <c r="X1570" s="353"/>
      <c r="Y1570" s="353"/>
      <c r="Z1570" s="353"/>
      <c r="AA1570" s="353"/>
      <c r="AB1570" s="353"/>
      <c r="AC1570" s="353"/>
      <c r="AD1570" s="353"/>
      <c r="AE1570" s="353"/>
      <c r="AF1570" s="353"/>
      <c r="AG1570" s="353"/>
      <c r="AH1570" s="353"/>
      <c r="AI1570" s="353"/>
      <c r="AJ1570" s="353"/>
      <c r="AK1570" s="353"/>
      <c r="AL1570" s="353"/>
    </row>
    <row r="1571" spans="1:38" s="153" customFormat="1" ht="12.5" x14ac:dyDescent="0.25">
      <c r="A1571" s="355"/>
      <c r="L1571" s="353"/>
      <c r="M1571" s="353"/>
      <c r="N1571" s="353"/>
      <c r="O1571" s="353"/>
      <c r="P1571" s="353"/>
      <c r="Q1571" s="353"/>
      <c r="R1571" s="353"/>
      <c r="S1571" s="353"/>
      <c r="T1571" s="353"/>
      <c r="U1571" s="353"/>
      <c r="V1571" s="353"/>
      <c r="W1571" s="353"/>
      <c r="X1571" s="353"/>
      <c r="Y1571" s="353"/>
      <c r="Z1571" s="353"/>
      <c r="AA1571" s="353"/>
      <c r="AB1571" s="353"/>
      <c r="AC1571" s="353"/>
      <c r="AD1571" s="353"/>
      <c r="AE1571" s="353"/>
      <c r="AF1571" s="353"/>
      <c r="AG1571" s="353"/>
      <c r="AH1571" s="353"/>
      <c r="AI1571" s="353"/>
      <c r="AJ1571" s="353"/>
      <c r="AK1571" s="353"/>
      <c r="AL1571" s="353"/>
    </row>
    <row r="1572" spans="1:38" s="153" customFormat="1" ht="12.5" x14ac:dyDescent="0.25">
      <c r="A1572" s="355"/>
      <c r="L1572" s="353"/>
      <c r="M1572" s="353"/>
      <c r="N1572" s="353"/>
      <c r="O1572" s="353"/>
      <c r="P1572" s="353"/>
      <c r="Q1572" s="353"/>
      <c r="R1572" s="353"/>
      <c r="S1572" s="353"/>
      <c r="T1572" s="353"/>
      <c r="U1572" s="353"/>
      <c r="V1572" s="353"/>
      <c r="W1572" s="353"/>
      <c r="X1572" s="353"/>
      <c r="Y1572" s="353"/>
      <c r="Z1572" s="353"/>
      <c r="AA1572" s="353"/>
      <c r="AB1572" s="353"/>
      <c r="AC1572" s="353"/>
      <c r="AD1572" s="353"/>
      <c r="AE1572" s="353"/>
      <c r="AF1572" s="353"/>
      <c r="AG1572" s="353"/>
      <c r="AH1572" s="353"/>
      <c r="AI1572" s="353"/>
      <c r="AJ1572" s="353"/>
      <c r="AK1572" s="353"/>
      <c r="AL1572" s="353"/>
    </row>
    <row r="1573" spans="1:38" s="153" customFormat="1" ht="12.5" x14ac:dyDescent="0.25">
      <c r="A1573" s="355"/>
      <c r="L1573" s="353"/>
      <c r="M1573" s="353"/>
      <c r="N1573" s="353"/>
      <c r="O1573" s="353"/>
      <c r="P1573" s="353"/>
      <c r="Q1573" s="353"/>
      <c r="R1573" s="353"/>
      <c r="S1573" s="353"/>
      <c r="T1573" s="353"/>
      <c r="U1573" s="353"/>
      <c r="V1573" s="353"/>
      <c r="W1573" s="353"/>
      <c r="X1573" s="353"/>
      <c r="Y1573" s="353"/>
      <c r="Z1573" s="353"/>
      <c r="AA1573" s="353"/>
      <c r="AB1573" s="353"/>
      <c r="AC1573" s="353"/>
      <c r="AD1573" s="353"/>
      <c r="AE1573" s="353"/>
      <c r="AF1573" s="353"/>
      <c r="AG1573" s="353"/>
      <c r="AH1573" s="353"/>
      <c r="AI1573" s="353"/>
      <c r="AJ1573" s="353"/>
      <c r="AK1573" s="353"/>
      <c r="AL1573" s="353"/>
    </row>
    <row r="1574" spans="1:38" s="153" customFormat="1" ht="12.5" x14ac:dyDescent="0.25">
      <c r="A1574" s="355"/>
      <c r="L1574" s="353"/>
      <c r="M1574" s="353"/>
      <c r="N1574" s="353"/>
      <c r="O1574" s="353"/>
      <c r="P1574" s="353"/>
      <c r="Q1574" s="353"/>
      <c r="R1574" s="353"/>
      <c r="S1574" s="353"/>
      <c r="T1574" s="353"/>
      <c r="U1574" s="353"/>
      <c r="V1574" s="353"/>
      <c r="W1574" s="353"/>
      <c r="X1574" s="353"/>
      <c r="Y1574" s="353"/>
      <c r="Z1574" s="353"/>
      <c r="AA1574" s="353"/>
      <c r="AB1574" s="353"/>
      <c r="AC1574" s="353"/>
      <c r="AD1574" s="353"/>
      <c r="AE1574" s="353"/>
      <c r="AF1574" s="353"/>
      <c r="AG1574" s="353"/>
      <c r="AH1574" s="353"/>
      <c r="AI1574" s="353"/>
      <c r="AJ1574" s="353"/>
      <c r="AK1574" s="353"/>
      <c r="AL1574" s="353"/>
    </row>
    <row r="1575" spans="1:38" s="153" customFormat="1" ht="12.5" x14ac:dyDescent="0.25">
      <c r="A1575" s="355"/>
      <c r="L1575" s="353"/>
      <c r="M1575" s="353"/>
      <c r="N1575" s="353"/>
      <c r="O1575" s="353"/>
      <c r="P1575" s="353"/>
      <c r="Q1575" s="353"/>
      <c r="R1575" s="353"/>
      <c r="S1575" s="353"/>
      <c r="T1575" s="353"/>
      <c r="U1575" s="353"/>
      <c r="V1575" s="353"/>
      <c r="W1575" s="353"/>
      <c r="X1575" s="353"/>
      <c r="Y1575" s="353"/>
      <c r="Z1575" s="353"/>
      <c r="AA1575" s="353"/>
      <c r="AB1575" s="353"/>
      <c r="AC1575" s="353"/>
      <c r="AD1575" s="353"/>
      <c r="AE1575" s="353"/>
      <c r="AF1575" s="353"/>
      <c r="AG1575" s="353"/>
      <c r="AH1575" s="353"/>
      <c r="AI1575" s="353"/>
      <c r="AJ1575" s="353"/>
      <c r="AK1575" s="353"/>
      <c r="AL1575" s="353"/>
    </row>
    <row r="1576" spans="1:38" s="153" customFormat="1" ht="12.5" x14ac:dyDescent="0.25">
      <c r="A1576" s="355"/>
      <c r="L1576" s="353"/>
      <c r="M1576" s="353"/>
      <c r="N1576" s="353"/>
      <c r="O1576" s="353"/>
      <c r="P1576" s="353"/>
      <c r="Q1576" s="353"/>
      <c r="R1576" s="353"/>
      <c r="S1576" s="353"/>
      <c r="T1576" s="353"/>
      <c r="U1576" s="353"/>
      <c r="V1576" s="353"/>
      <c r="W1576" s="353"/>
      <c r="X1576" s="353"/>
      <c r="Y1576" s="353"/>
      <c r="Z1576" s="353"/>
      <c r="AA1576" s="353"/>
      <c r="AB1576" s="353"/>
      <c r="AC1576" s="353"/>
      <c r="AD1576" s="353"/>
      <c r="AE1576" s="353"/>
      <c r="AF1576" s="353"/>
      <c r="AG1576" s="353"/>
      <c r="AH1576" s="353"/>
      <c r="AI1576" s="353"/>
      <c r="AJ1576" s="353"/>
      <c r="AK1576" s="353"/>
      <c r="AL1576" s="353"/>
    </row>
    <row r="1577" spans="1:38" s="153" customFormat="1" ht="12.5" x14ac:dyDescent="0.25">
      <c r="A1577" s="355"/>
      <c r="L1577" s="353"/>
      <c r="M1577" s="353"/>
      <c r="N1577" s="353"/>
      <c r="O1577" s="353"/>
      <c r="P1577" s="353"/>
      <c r="Q1577" s="353"/>
      <c r="R1577" s="353"/>
      <c r="S1577" s="353"/>
      <c r="T1577" s="353"/>
      <c r="U1577" s="353"/>
      <c r="V1577" s="353"/>
      <c r="W1577" s="353"/>
      <c r="X1577" s="353"/>
      <c r="Y1577" s="353"/>
      <c r="Z1577" s="353"/>
      <c r="AA1577" s="353"/>
      <c r="AB1577" s="353"/>
      <c r="AC1577" s="353"/>
      <c r="AD1577" s="353"/>
      <c r="AE1577" s="353"/>
      <c r="AF1577" s="353"/>
      <c r="AG1577" s="353"/>
      <c r="AH1577" s="353"/>
      <c r="AI1577" s="353"/>
      <c r="AJ1577" s="353"/>
      <c r="AK1577" s="353"/>
      <c r="AL1577" s="353"/>
    </row>
    <row r="1578" spans="1:38" s="153" customFormat="1" ht="12.5" x14ac:dyDescent="0.25">
      <c r="A1578" s="355"/>
      <c r="L1578" s="353"/>
      <c r="M1578" s="353"/>
      <c r="N1578" s="353"/>
      <c r="O1578" s="353"/>
      <c r="P1578" s="353"/>
      <c r="Q1578" s="353"/>
      <c r="R1578" s="353"/>
      <c r="S1578" s="353"/>
      <c r="T1578" s="353"/>
      <c r="U1578" s="353"/>
      <c r="V1578" s="353"/>
      <c r="W1578" s="353"/>
      <c r="X1578" s="353"/>
      <c r="Y1578" s="353"/>
      <c r="Z1578" s="353"/>
      <c r="AA1578" s="353"/>
      <c r="AB1578" s="353"/>
      <c r="AC1578" s="353"/>
      <c r="AD1578" s="353"/>
      <c r="AE1578" s="353"/>
      <c r="AF1578" s="353"/>
      <c r="AG1578" s="353"/>
      <c r="AH1578" s="353"/>
      <c r="AI1578" s="353"/>
      <c r="AJ1578" s="353"/>
      <c r="AK1578" s="353"/>
      <c r="AL1578" s="353"/>
    </row>
    <row r="1579" spans="1:38" s="153" customFormat="1" ht="12.5" x14ac:dyDescent="0.25">
      <c r="A1579" s="355"/>
      <c r="L1579" s="353"/>
      <c r="M1579" s="353"/>
      <c r="N1579" s="353"/>
      <c r="O1579" s="353"/>
      <c r="P1579" s="353"/>
      <c r="Q1579" s="353"/>
      <c r="R1579" s="353"/>
      <c r="S1579" s="353"/>
      <c r="T1579" s="353"/>
      <c r="U1579" s="353"/>
      <c r="V1579" s="353"/>
      <c r="W1579" s="353"/>
      <c r="X1579" s="353"/>
      <c r="Y1579" s="353"/>
      <c r="Z1579" s="353"/>
      <c r="AA1579" s="353"/>
      <c r="AB1579" s="353"/>
      <c r="AC1579" s="353"/>
      <c r="AD1579" s="353"/>
      <c r="AE1579" s="353"/>
      <c r="AF1579" s="353"/>
      <c r="AG1579" s="353"/>
      <c r="AH1579" s="353"/>
      <c r="AI1579" s="353"/>
      <c r="AJ1579" s="353"/>
      <c r="AK1579" s="353"/>
      <c r="AL1579" s="353"/>
    </row>
    <row r="1580" spans="1:38" s="153" customFormat="1" ht="12.5" x14ac:dyDescent="0.25">
      <c r="A1580" s="355"/>
      <c r="L1580" s="353"/>
      <c r="M1580" s="353"/>
      <c r="N1580" s="353"/>
      <c r="O1580" s="353"/>
      <c r="P1580" s="353"/>
      <c r="Q1580" s="353"/>
      <c r="R1580" s="353"/>
      <c r="S1580" s="353"/>
      <c r="T1580" s="353"/>
      <c r="U1580" s="353"/>
      <c r="V1580" s="353"/>
      <c r="W1580" s="353"/>
      <c r="X1580" s="353"/>
      <c r="Y1580" s="353"/>
      <c r="Z1580" s="353"/>
      <c r="AA1580" s="353"/>
      <c r="AB1580" s="353"/>
      <c r="AC1580" s="353"/>
      <c r="AD1580" s="353"/>
      <c r="AE1580" s="353"/>
      <c r="AF1580" s="353"/>
      <c r="AG1580" s="353"/>
      <c r="AH1580" s="353"/>
      <c r="AI1580" s="353"/>
      <c r="AJ1580" s="353"/>
      <c r="AK1580" s="353"/>
      <c r="AL1580" s="353"/>
    </row>
    <row r="1581" spans="1:38" s="153" customFormat="1" ht="12.5" x14ac:dyDescent="0.25">
      <c r="A1581" s="355"/>
      <c r="L1581" s="353"/>
      <c r="M1581" s="353"/>
      <c r="N1581" s="353"/>
      <c r="O1581" s="353"/>
      <c r="P1581" s="353"/>
      <c r="Q1581" s="353"/>
      <c r="R1581" s="353"/>
      <c r="S1581" s="353"/>
      <c r="T1581" s="353"/>
      <c r="U1581" s="353"/>
      <c r="V1581" s="353"/>
      <c r="W1581" s="353"/>
      <c r="X1581" s="353"/>
      <c r="Y1581" s="353"/>
      <c r="Z1581" s="353"/>
      <c r="AA1581" s="353"/>
      <c r="AB1581" s="353"/>
      <c r="AC1581" s="353"/>
      <c r="AD1581" s="353"/>
      <c r="AE1581" s="353"/>
      <c r="AF1581" s="353"/>
      <c r="AG1581" s="353"/>
      <c r="AH1581" s="353"/>
      <c r="AI1581" s="353"/>
      <c r="AJ1581" s="353"/>
      <c r="AK1581" s="353"/>
      <c r="AL1581" s="353"/>
    </row>
    <row r="1582" spans="1:38" s="153" customFormat="1" ht="12.5" x14ac:dyDescent="0.25">
      <c r="A1582" s="355"/>
      <c r="L1582" s="353"/>
      <c r="M1582" s="353"/>
      <c r="N1582" s="353"/>
      <c r="O1582" s="353"/>
      <c r="P1582" s="353"/>
      <c r="Q1582" s="353"/>
      <c r="R1582" s="353"/>
      <c r="S1582" s="353"/>
      <c r="T1582" s="353"/>
      <c r="U1582" s="353"/>
      <c r="V1582" s="353"/>
      <c r="W1582" s="353"/>
      <c r="X1582" s="353"/>
      <c r="Y1582" s="353"/>
      <c r="Z1582" s="353"/>
      <c r="AA1582" s="353"/>
      <c r="AB1582" s="353"/>
      <c r="AC1582" s="353"/>
      <c r="AD1582" s="353"/>
      <c r="AE1582" s="353"/>
      <c r="AF1582" s="353"/>
      <c r="AG1582" s="353"/>
      <c r="AH1582" s="353"/>
      <c r="AI1582" s="353"/>
      <c r="AJ1582" s="353"/>
      <c r="AK1582" s="353"/>
      <c r="AL1582" s="353"/>
    </row>
    <row r="1583" spans="1:38" s="153" customFormat="1" ht="12.5" x14ac:dyDescent="0.25">
      <c r="A1583" s="355"/>
      <c r="L1583" s="353"/>
      <c r="M1583" s="353"/>
      <c r="N1583" s="353"/>
      <c r="O1583" s="353"/>
      <c r="P1583" s="353"/>
      <c r="Q1583" s="353"/>
      <c r="R1583" s="353"/>
      <c r="S1583" s="353"/>
      <c r="T1583" s="353"/>
      <c r="U1583" s="353"/>
      <c r="V1583" s="353"/>
      <c r="W1583" s="353"/>
      <c r="X1583" s="353"/>
      <c r="Y1583" s="353"/>
      <c r="Z1583" s="353"/>
      <c r="AA1583" s="353"/>
      <c r="AB1583" s="353"/>
      <c r="AC1583" s="353"/>
      <c r="AD1583" s="353"/>
      <c r="AE1583" s="353"/>
      <c r="AF1583" s="353"/>
      <c r="AG1583" s="353"/>
      <c r="AH1583" s="353"/>
      <c r="AI1583" s="353"/>
      <c r="AJ1583" s="353"/>
      <c r="AK1583" s="353"/>
      <c r="AL1583" s="353"/>
    </row>
    <row r="1584" spans="1:38" s="153" customFormat="1" ht="12.5" x14ac:dyDescent="0.25">
      <c r="A1584" s="355"/>
      <c r="L1584" s="353"/>
      <c r="M1584" s="353"/>
      <c r="N1584" s="353"/>
      <c r="O1584" s="353"/>
      <c r="P1584" s="353"/>
      <c r="Q1584" s="353"/>
      <c r="R1584" s="353"/>
      <c r="S1584" s="353"/>
      <c r="T1584" s="353"/>
      <c r="U1584" s="353"/>
      <c r="V1584" s="353"/>
      <c r="W1584" s="353"/>
      <c r="X1584" s="353"/>
      <c r="Y1584" s="353"/>
      <c r="Z1584" s="353"/>
      <c r="AA1584" s="353"/>
      <c r="AB1584" s="353"/>
      <c r="AC1584" s="353"/>
      <c r="AD1584" s="353"/>
      <c r="AE1584" s="353"/>
      <c r="AF1584" s="353"/>
      <c r="AG1584" s="353"/>
      <c r="AH1584" s="353"/>
      <c r="AI1584" s="353"/>
      <c r="AJ1584" s="353"/>
      <c r="AK1584" s="353"/>
      <c r="AL1584" s="353"/>
    </row>
    <row r="1585" spans="1:38" s="153" customFormat="1" ht="12.5" x14ac:dyDescent="0.25">
      <c r="A1585" s="355"/>
      <c r="L1585" s="353"/>
      <c r="M1585" s="353"/>
      <c r="N1585" s="353"/>
      <c r="O1585" s="353"/>
      <c r="P1585" s="353"/>
      <c r="Q1585" s="353"/>
      <c r="R1585" s="353"/>
      <c r="S1585" s="353"/>
      <c r="T1585" s="353"/>
      <c r="U1585" s="353"/>
      <c r="V1585" s="353"/>
      <c r="W1585" s="353"/>
      <c r="X1585" s="353"/>
      <c r="Y1585" s="353"/>
      <c r="Z1585" s="353"/>
      <c r="AA1585" s="353"/>
      <c r="AB1585" s="353"/>
      <c r="AC1585" s="353"/>
      <c r="AD1585" s="353"/>
      <c r="AE1585" s="353"/>
      <c r="AF1585" s="353"/>
      <c r="AG1585" s="353"/>
      <c r="AH1585" s="353"/>
      <c r="AI1585" s="353"/>
      <c r="AJ1585" s="353"/>
      <c r="AK1585" s="353"/>
      <c r="AL1585" s="353"/>
    </row>
    <row r="1586" spans="1:38" s="153" customFormat="1" ht="12.5" x14ac:dyDescent="0.25">
      <c r="A1586" s="355"/>
      <c r="L1586" s="353"/>
      <c r="M1586" s="353"/>
      <c r="N1586" s="353"/>
      <c r="O1586" s="353"/>
      <c r="P1586" s="353"/>
      <c r="Q1586" s="353"/>
      <c r="R1586" s="353"/>
      <c r="S1586" s="353"/>
      <c r="T1586" s="353"/>
      <c r="U1586" s="353"/>
      <c r="V1586" s="353"/>
      <c r="W1586" s="353"/>
      <c r="X1586" s="353"/>
      <c r="Y1586" s="353"/>
      <c r="Z1586" s="353"/>
      <c r="AA1586" s="353"/>
      <c r="AB1586" s="353"/>
      <c r="AC1586" s="353"/>
      <c r="AD1586" s="353"/>
      <c r="AE1586" s="353"/>
      <c r="AF1586" s="353"/>
      <c r="AG1586" s="353"/>
      <c r="AH1586" s="353"/>
      <c r="AI1586" s="353"/>
      <c r="AJ1586" s="353"/>
      <c r="AK1586" s="353"/>
      <c r="AL1586" s="353"/>
    </row>
    <row r="1587" spans="1:38" s="153" customFormat="1" ht="12.5" x14ac:dyDescent="0.25">
      <c r="A1587" s="355"/>
      <c r="L1587" s="353"/>
      <c r="M1587" s="353"/>
      <c r="N1587" s="353"/>
      <c r="O1587" s="353"/>
      <c r="P1587" s="353"/>
      <c r="Q1587" s="353"/>
      <c r="R1587" s="353"/>
      <c r="S1587" s="353"/>
      <c r="T1587" s="353"/>
      <c r="U1587" s="353"/>
      <c r="V1587" s="353"/>
      <c r="W1587" s="353"/>
      <c r="X1587" s="353"/>
      <c r="Y1587" s="353"/>
      <c r="Z1587" s="353"/>
      <c r="AA1587" s="353"/>
      <c r="AB1587" s="353"/>
      <c r="AC1587" s="353"/>
      <c r="AD1587" s="353"/>
      <c r="AE1587" s="353"/>
      <c r="AF1587" s="353"/>
      <c r="AG1587" s="353"/>
      <c r="AH1587" s="353"/>
      <c r="AI1587" s="353"/>
      <c r="AJ1587" s="353"/>
      <c r="AK1587" s="353"/>
      <c r="AL1587" s="353"/>
    </row>
    <row r="1588" spans="1:38" s="153" customFormat="1" ht="12.5" x14ac:dyDescent="0.25">
      <c r="A1588" s="355"/>
      <c r="L1588" s="353"/>
      <c r="M1588" s="353"/>
      <c r="N1588" s="353"/>
      <c r="O1588" s="353"/>
      <c r="P1588" s="353"/>
      <c r="Q1588" s="353"/>
      <c r="R1588" s="353"/>
      <c r="S1588" s="353"/>
      <c r="T1588" s="353"/>
      <c r="U1588" s="353"/>
      <c r="V1588" s="353"/>
      <c r="W1588" s="353"/>
      <c r="X1588" s="353"/>
      <c r="Y1588" s="353"/>
      <c r="Z1588" s="353"/>
      <c r="AA1588" s="353"/>
      <c r="AB1588" s="353"/>
      <c r="AC1588" s="353"/>
      <c r="AD1588" s="353"/>
      <c r="AE1588" s="353"/>
      <c r="AF1588" s="353"/>
      <c r="AG1588" s="353"/>
      <c r="AH1588" s="353"/>
      <c r="AI1588" s="353"/>
      <c r="AJ1588" s="353"/>
      <c r="AK1588" s="353"/>
      <c r="AL1588" s="353"/>
    </row>
    <row r="1589" spans="1:38" s="153" customFormat="1" ht="12.5" x14ac:dyDescent="0.25">
      <c r="A1589" s="355"/>
      <c r="L1589" s="353"/>
      <c r="M1589" s="353"/>
      <c r="N1589" s="353"/>
      <c r="O1589" s="353"/>
      <c r="P1589" s="353"/>
      <c r="Q1589" s="353"/>
      <c r="R1589" s="353"/>
      <c r="S1589" s="353"/>
      <c r="T1589" s="353"/>
      <c r="U1589" s="353"/>
      <c r="V1589" s="353"/>
      <c r="W1589" s="353"/>
      <c r="X1589" s="353"/>
      <c r="Y1589" s="353"/>
      <c r="Z1589" s="353"/>
      <c r="AA1589" s="353"/>
      <c r="AB1589" s="353"/>
      <c r="AC1589" s="353"/>
      <c r="AD1589" s="353"/>
      <c r="AE1589" s="353"/>
      <c r="AF1589" s="353"/>
      <c r="AG1589" s="353"/>
      <c r="AH1589" s="353"/>
      <c r="AI1589" s="353"/>
      <c r="AJ1589" s="353"/>
      <c r="AK1589" s="353"/>
      <c r="AL1589" s="353"/>
    </row>
    <row r="1590" spans="1:38" s="153" customFormat="1" ht="12.5" x14ac:dyDescent="0.25">
      <c r="A1590" s="355"/>
      <c r="L1590" s="353"/>
      <c r="M1590" s="353"/>
      <c r="N1590" s="353"/>
      <c r="O1590" s="353"/>
      <c r="P1590" s="353"/>
      <c r="Q1590" s="353"/>
      <c r="R1590" s="353"/>
      <c r="S1590" s="353"/>
      <c r="T1590" s="353"/>
      <c r="U1590" s="353"/>
      <c r="V1590" s="353"/>
      <c r="W1590" s="353"/>
      <c r="X1590" s="353"/>
      <c r="Y1590" s="353"/>
      <c r="Z1590" s="353"/>
      <c r="AA1590" s="353"/>
      <c r="AB1590" s="353"/>
      <c r="AC1590" s="353"/>
      <c r="AD1590" s="353"/>
      <c r="AE1590" s="353"/>
      <c r="AF1590" s="353"/>
      <c r="AG1590" s="353"/>
      <c r="AH1590" s="353"/>
      <c r="AI1590" s="353"/>
      <c r="AJ1590" s="353"/>
      <c r="AK1590" s="353"/>
      <c r="AL1590" s="353"/>
    </row>
    <row r="1591" spans="1:38" s="153" customFormat="1" ht="12.5" x14ac:dyDescent="0.25">
      <c r="A1591" s="355"/>
      <c r="L1591" s="353"/>
      <c r="M1591" s="353"/>
      <c r="N1591" s="353"/>
      <c r="O1591" s="353"/>
      <c r="P1591" s="353"/>
      <c r="Q1591" s="353"/>
      <c r="R1591" s="353"/>
      <c r="S1591" s="353"/>
      <c r="T1591" s="353"/>
      <c r="U1591" s="353"/>
      <c r="V1591" s="353"/>
      <c r="W1591" s="353"/>
      <c r="X1591" s="353"/>
      <c r="Y1591" s="353"/>
      <c r="Z1591" s="353"/>
      <c r="AA1591" s="353"/>
      <c r="AB1591" s="353"/>
      <c r="AC1591" s="353"/>
      <c r="AD1591" s="353"/>
      <c r="AE1591" s="353"/>
      <c r="AF1591" s="353"/>
      <c r="AG1591" s="353"/>
      <c r="AH1591" s="353"/>
      <c r="AI1591" s="353"/>
      <c r="AJ1591" s="353"/>
      <c r="AK1591" s="353"/>
      <c r="AL1591" s="353"/>
    </row>
    <row r="1592" spans="1:38" s="153" customFormat="1" ht="12.5" x14ac:dyDescent="0.25">
      <c r="A1592" s="355"/>
      <c r="L1592" s="353"/>
      <c r="M1592" s="353"/>
      <c r="N1592" s="353"/>
      <c r="O1592" s="353"/>
      <c r="P1592" s="353"/>
      <c r="Q1592" s="353"/>
      <c r="R1592" s="353"/>
      <c r="S1592" s="353"/>
      <c r="T1592" s="353"/>
      <c r="U1592" s="353"/>
      <c r="V1592" s="353"/>
      <c r="W1592" s="353"/>
      <c r="X1592" s="353"/>
      <c r="Y1592" s="353"/>
      <c r="Z1592" s="353"/>
      <c r="AA1592" s="353"/>
      <c r="AB1592" s="353"/>
      <c r="AC1592" s="353"/>
      <c r="AD1592" s="353"/>
      <c r="AE1592" s="353"/>
      <c r="AF1592" s="353"/>
      <c r="AG1592" s="353"/>
      <c r="AH1592" s="353"/>
      <c r="AI1592" s="353"/>
      <c r="AJ1592" s="353"/>
      <c r="AK1592" s="353"/>
      <c r="AL1592" s="353"/>
    </row>
    <row r="1593" spans="1:38" s="153" customFormat="1" ht="12.5" x14ac:dyDescent="0.25">
      <c r="A1593" s="355"/>
      <c r="L1593" s="353"/>
      <c r="M1593" s="353"/>
      <c r="N1593" s="353"/>
      <c r="O1593" s="353"/>
      <c r="P1593" s="353"/>
      <c r="Q1593" s="353"/>
      <c r="R1593" s="353"/>
      <c r="S1593" s="353"/>
      <c r="T1593" s="353"/>
      <c r="U1593" s="353"/>
      <c r="V1593" s="353"/>
      <c r="W1593" s="353"/>
      <c r="X1593" s="353"/>
      <c r="Y1593" s="353"/>
      <c r="Z1593" s="353"/>
      <c r="AA1593" s="353"/>
      <c r="AB1593" s="353"/>
      <c r="AC1593" s="353"/>
      <c r="AD1593" s="353"/>
      <c r="AE1593" s="353"/>
      <c r="AF1593" s="353"/>
      <c r="AG1593" s="353"/>
      <c r="AH1593" s="353"/>
      <c r="AI1593" s="353"/>
      <c r="AJ1593" s="353"/>
      <c r="AK1593" s="353"/>
      <c r="AL1593" s="353"/>
    </row>
    <row r="1594" spans="1:38" s="153" customFormat="1" ht="12.5" x14ac:dyDescent="0.25">
      <c r="A1594" s="355"/>
      <c r="L1594" s="353"/>
      <c r="M1594" s="353"/>
      <c r="N1594" s="353"/>
      <c r="O1594" s="353"/>
      <c r="P1594" s="353"/>
      <c r="Q1594" s="353"/>
      <c r="R1594" s="353"/>
      <c r="S1594" s="353"/>
      <c r="T1594" s="353"/>
      <c r="U1594" s="353"/>
      <c r="V1594" s="353"/>
      <c r="W1594" s="353"/>
      <c r="X1594" s="353"/>
      <c r="Y1594" s="353"/>
      <c r="Z1594" s="353"/>
      <c r="AA1594" s="353"/>
      <c r="AB1594" s="353"/>
      <c r="AC1594" s="353"/>
      <c r="AD1594" s="353"/>
      <c r="AE1594" s="353"/>
      <c r="AF1594" s="353"/>
      <c r="AG1594" s="353"/>
      <c r="AH1594" s="353"/>
      <c r="AI1594" s="353"/>
      <c r="AJ1594" s="353"/>
      <c r="AK1594" s="353"/>
      <c r="AL1594" s="353"/>
    </row>
    <row r="1595" spans="1:38" s="153" customFormat="1" ht="12.5" x14ac:dyDescent="0.25">
      <c r="A1595" s="355"/>
      <c r="L1595" s="353"/>
      <c r="M1595" s="353"/>
      <c r="N1595" s="353"/>
      <c r="O1595" s="353"/>
      <c r="P1595" s="353"/>
      <c r="Q1595" s="353"/>
      <c r="R1595" s="353"/>
      <c r="S1595" s="353"/>
      <c r="T1595" s="353"/>
      <c r="U1595" s="353"/>
      <c r="V1595" s="353"/>
      <c r="W1595" s="353"/>
      <c r="X1595" s="353"/>
      <c r="Y1595" s="353"/>
      <c r="Z1595" s="353"/>
      <c r="AA1595" s="353"/>
      <c r="AB1595" s="353"/>
      <c r="AC1595" s="353"/>
      <c r="AD1595" s="353"/>
      <c r="AE1595" s="353"/>
      <c r="AF1595" s="353"/>
      <c r="AG1595" s="353"/>
      <c r="AH1595" s="353"/>
      <c r="AI1595" s="353"/>
      <c r="AJ1595" s="353"/>
      <c r="AK1595" s="353"/>
      <c r="AL1595" s="353"/>
    </row>
    <row r="1596" spans="1:38" s="153" customFormat="1" ht="12.5" x14ac:dyDescent="0.25">
      <c r="A1596" s="355"/>
      <c r="L1596" s="353"/>
      <c r="M1596" s="353"/>
      <c r="N1596" s="353"/>
      <c r="O1596" s="353"/>
      <c r="P1596" s="353"/>
      <c r="Q1596" s="353"/>
      <c r="R1596" s="353"/>
      <c r="S1596" s="353"/>
      <c r="T1596" s="353"/>
      <c r="U1596" s="353"/>
      <c r="V1596" s="353"/>
      <c r="W1596" s="353"/>
      <c r="X1596" s="353"/>
      <c r="Y1596" s="353"/>
      <c r="Z1596" s="353"/>
      <c r="AA1596" s="353"/>
      <c r="AB1596" s="353"/>
      <c r="AC1596" s="353"/>
      <c r="AD1596" s="353"/>
      <c r="AE1596" s="353"/>
      <c r="AF1596" s="353"/>
      <c r="AG1596" s="353"/>
      <c r="AH1596" s="353"/>
      <c r="AI1596" s="353"/>
      <c r="AJ1596" s="353"/>
      <c r="AK1596" s="353"/>
      <c r="AL1596" s="353"/>
    </row>
    <row r="1597" spans="1:38" s="153" customFormat="1" ht="12.5" x14ac:dyDescent="0.25">
      <c r="A1597" s="355"/>
      <c r="L1597" s="353"/>
      <c r="M1597" s="353"/>
      <c r="N1597" s="353"/>
      <c r="O1597" s="353"/>
      <c r="P1597" s="353"/>
      <c r="Q1597" s="353"/>
      <c r="R1597" s="353"/>
      <c r="S1597" s="353"/>
      <c r="T1597" s="353"/>
      <c r="U1597" s="353"/>
      <c r="V1597" s="353"/>
      <c r="W1597" s="353"/>
      <c r="X1597" s="353"/>
      <c r="Y1597" s="353"/>
      <c r="Z1597" s="353"/>
      <c r="AA1597" s="353"/>
      <c r="AB1597" s="353"/>
      <c r="AC1597" s="353"/>
      <c r="AD1597" s="353"/>
      <c r="AE1597" s="353"/>
      <c r="AF1597" s="353"/>
      <c r="AG1597" s="353"/>
      <c r="AH1597" s="353"/>
      <c r="AI1597" s="353"/>
      <c r="AJ1597" s="353"/>
      <c r="AK1597" s="353"/>
      <c r="AL1597" s="353"/>
    </row>
    <row r="1598" spans="1:38" s="153" customFormat="1" ht="12.5" x14ac:dyDescent="0.25">
      <c r="A1598" s="355"/>
      <c r="L1598" s="353"/>
      <c r="M1598" s="353"/>
      <c r="N1598" s="353"/>
      <c r="O1598" s="353"/>
      <c r="P1598" s="353"/>
      <c r="Q1598" s="353"/>
      <c r="R1598" s="353"/>
      <c r="S1598" s="353"/>
      <c r="T1598" s="353"/>
      <c r="U1598" s="353"/>
      <c r="V1598" s="353"/>
      <c r="W1598" s="353"/>
      <c r="X1598" s="353"/>
      <c r="Y1598" s="353"/>
      <c r="Z1598" s="353"/>
      <c r="AA1598" s="353"/>
      <c r="AB1598" s="353"/>
      <c r="AC1598" s="353"/>
      <c r="AD1598" s="353"/>
      <c r="AE1598" s="353"/>
      <c r="AF1598" s="353"/>
      <c r="AG1598" s="353"/>
      <c r="AH1598" s="353"/>
      <c r="AI1598" s="353"/>
      <c r="AJ1598" s="353"/>
      <c r="AK1598" s="353"/>
      <c r="AL1598" s="353"/>
    </row>
    <row r="1599" spans="1:38" s="153" customFormat="1" ht="12.5" x14ac:dyDescent="0.25">
      <c r="A1599" s="355"/>
      <c r="L1599" s="353"/>
      <c r="M1599" s="353"/>
      <c r="N1599" s="353"/>
      <c r="O1599" s="353"/>
      <c r="P1599" s="353"/>
      <c r="Q1599" s="353"/>
      <c r="R1599" s="353"/>
      <c r="S1599" s="353"/>
      <c r="T1599" s="353"/>
      <c r="U1599" s="353"/>
      <c r="V1599" s="353"/>
      <c r="W1599" s="353"/>
      <c r="X1599" s="353"/>
      <c r="Y1599" s="353"/>
      <c r="Z1599" s="353"/>
      <c r="AA1599" s="353"/>
      <c r="AB1599" s="353"/>
      <c r="AC1599" s="353"/>
      <c r="AD1599" s="353"/>
      <c r="AE1599" s="353"/>
      <c r="AF1599" s="353"/>
      <c r="AG1599" s="353"/>
      <c r="AH1599" s="353"/>
      <c r="AI1599" s="353"/>
      <c r="AJ1599" s="353"/>
      <c r="AK1599" s="353"/>
      <c r="AL1599" s="353"/>
    </row>
    <row r="1600" spans="1:38" s="153" customFormat="1" ht="12.5" x14ac:dyDescent="0.25">
      <c r="A1600" s="355"/>
      <c r="L1600" s="353"/>
      <c r="M1600" s="353"/>
      <c r="N1600" s="353"/>
      <c r="O1600" s="353"/>
      <c r="P1600" s="353"/>
      <c r="Q1600" s="353"/>
      <c r="R1600" s="353"/>
      <c r="S1600" s="353"/>
      <c r="T1600" s="353"/>
      <c r="U1600" s="353"/>
      <c r="V1600" s="353"/>
      <c r="W1600" s="353"/>
      <c r="X1600" s="353"/>
      <c r="Y1600" s="353"/>
      <c r="Z1600" s="353"/>
      <c r="AA1600" s="353"/>
      <c r="AB1600" s="353"/>
      <c r="AC1600" s="353"/>
      <c r="AD1600" s="353"/>
      <c r="AE1600" s="353"/>
      <c r="AF1600" s="353"/>
      <c r="AG1600" s="353"/>
      <c r="AH1600" s="353"/>
      <c r="AI1600" s="353"/>
      <c r="AJ1600" s="353"/>
      <c r="AK1600" s="353"/>
      <c r="AL1600" s="353"/>
    </row>
    <row r="1601" spans="1:38" s="153" customFormat="1" ht="12.5" x14ac:dyDescent="0.25">
      <c r="A1601" s="355"/>
      <c r="L1601" s="353"/>
      <c r="M1601" s="353"/>
      <c r="N1601" s="353"/>
      <c r="O1601" s="353"/>
      <c r="P1601" s="353"/>
      <c r="Q1601" s="353"/>
      <c r="R1601" s="353"/>
      <c r="S1601" s="353"/>
      <c r="T1601" s="353"/>
      <c r="U1601" s="353"/>
      <c r="V1601" s="353"/>
      <c r="W1601" s="353"/>
      <c r="X1601" s="353"/>
      <c r="Y1601" s="353"/>
      <c r="Z1601" s="353"/>
      <c r="AA1601" s="353"/>
      <c r="AB1601" s="353"/>
      <c r="AC1601" s="353"/>
      <c r="AD1601" s="353"/>
      <c r="AE1601" s="353"/>
      <c r="AF1601" s="353"/>
      <c r="AG1601" s="353"/>
      <c r="AH1601" s="353"/>
      <c r="AI1601" s="353"/>
      <c r="AJ1601" s="353"/>
      <c r="AK1601" s="353"/>
      <c r="AL1601" s="353"/>
    </row>
    <row r="1602" spans="1:38" s="153" customFormat="1" ht="12.5" x14ac:dyDescent="0.25">
      <c r="A1602" s="355"/>
      <c r="L1602" s="353"/>
      <c r="M1602" s="353"/>
      <c r="N1602" s="353"/>
      <c r="O1602" s="353"/>
      <c r="P1602" s="353"/>
      <c r="Q1602" s="353"/>
      <c r="R1602" s="353"/>
      <c r="S1602" s="353"/>
      <c r="T1602" s="353"/>
      <c r="U1602" s="353"/>
      <c r="V1602" s="353"/>
      <c r="W1602" s="353"/>
      <c r="X1602" s="353"/>
      <c r="Y1602" s="353"/>
      <c r="Z1602" s="353"/>
      <c r="AA1602" s="353"/>
      <c r="AB1602" s="353"/>
      <c r="AC1602" s="353"/>
      <c r="AD1602" s="353"/>
      <c r="AE1602" s="353"/>
      <c r="AF1602" s="353"/>
      <c r="AG1602" s="353"/>
      <c r="AH1602" s="353"/>
      <c r="AI1602" s="353"/>
      <c r="AJ1602" s="353"/>
      <c r="AK1602" s="353"/>
      <c r="AL1602" s="353"/>
    </row>
    <row r="1603" spans="1:38" s="153" customFormat="1" ht="12.5" x14ac:dyDescent="0.25">
      <c r="A1603" s="355"/>
      <c r="L1603" s="353"/>
      <c r="M1603" s="353"/>
      <c r="N1603" s="353"/>
      <c r="O1603" s="353"/>
      <c r="P1603" s="353"/>
      <c r="Q1603" s="353"/>
      <c r="R1603" s="353"/>
      <c r="S1603" s="353"/>
      <c r="T1603" s="353"/>
      <c r="U1603" s="353"/>
      <c r="V1603" s="353"/>
      <c r="W1603" s="353"/>
      <c r="X1603" s="353"/>
      <c r="Y1603" s="353"/>
      <c r="Z1603" s="353"/>
      <c r="AA1603" s="353"/>
      <c r="AB1603" s="353"/>
      <c r="AC1603" s="353"/>
      <c r="AD1603" s="353"/>
      <c r="AE1603" s="353"/>
      <c r="AF1603" s="353"/>
      <c r="AG1603" s="353"/>
      <c r="AH1603" s="353"/>
      <c r="AI1603" s="353"/>
      <c r="AJ1603" s="353"/>
      <c r="AK1603" s="353"/>
      <c r="AL1603" s="353"/>
    </row>
    <row r="1604" spans="1:38" s="153" customFormat="1" ht="12.5" x14ac:dyDescent="0.25">
      <c r="A1604" s="355"/>
      <c r="L1604" s="353"/>
      <c r="M1604" s="353"/>
      <c r="N1604" s="353"/>
      <c r="O1604" s="353"/>
      <c r="P1604" s="353"/>
      <c r="Q1604" s="353"/>
      <c r="R1604" s="353"/>
      <c r="S1604" s="353"/>
      <c r="T1604" s="353"/>
      <c r="U1604" s="353"/>
      <c r="V1604" s="353"/>
      <c r="W1604" s="353"/>
      <c r="X1604" s="353"/>
      <c r="Y1604" s="353"/>
      <c r="Z1604" s="353"/>
      <c r="AA1604" s="353"/>
      <c r="AB1604" s="353"/>
      <c r="AC1604" s="353"/>
      <c r="AD1604" s="353"/>
      <c r="AE1604" s="353"/>
      <c r="AF1604" s="353"/>
      <c r="AG1604" s="353"/>
      <c r="AH1604" s="353"/>
      <c r="AI1604" s="353"/>
      <c r="AJ1604" s="353"/>
      <c r="AK1604" s="353"/>
      <c r="AL1604" s="353"/>
    </row>
    <row r="1605" spans="1:38" s="153" customFormat="1" ht="12.5" x14ac:dyDescent="0.25">
      <c r="A1605" s="355"/>
      <c r="L1605" s="353"/>
      <c r="M1605" s="353"/>
      <c r="N1605" s="353"/>
      <c r="O1605" s="353"/>
      <c r="P1605" s="353"/>
      <c r="Q1605" s="353"/>
      <c r="R1605" s="353"/>
      <c r="S1605" s="353"/>
      <c r="T1605" s="353"/>
      <c r="U1605" s="353"/>
      <c r="V1605" s="353"/>
      <c r="W1605" s="353"/>
      <c r="X1605" s="353"/>
      <c r="Y1605" s="353"/>
      <c r="Z1605" s="353"/>
      <c r="AA1605" s="353"/>
      <c r="AB1605" s="353"/>
      <c r="AC1605" s="353"/>
      <c r="AD1605" s="353"/>
      <c r="AE1605" s="353"/>
      <c r="AF1605" s="353"/>
      <c r="AG1605" s="353"/>
      <c r="AH1605" s="353"/>
      <c r="AI1605" s="353"/>
      <c r="AJ1605" s="353"/>
      <c r="AK1605" s="353"/>
      <c r="AL1605" s="353"/>
    </row>
    <row r="1606" spans="1:38" s="153" customFormat="1" ht="12.5" x14ac:dyDescent="0.25">
      <c r="A1606" s="355"/>
      <c r="L1606" s="353"/>
      <c r="M1606" s="353"/>
      <c r="N1606" s="353"/>
      <c r="O1606" s="353"/>
      <c r="P1606" s="353"/>
      <c r="Q1606" s="353"/>
      <c r="R1606" s="353"/>
      <c r="S1606" s="353"/>
      <c r="T1606" s="353"/>
      <c r="U1606" s="353"/>
      <c r="V1606" s="353"/>
      <c r="W1606" s="353"/>
      <c r="X1606" s="353"/>
      <c r="Y1606" s="353"/>
      <c r="Z1606" s="353"/>
      <c r="AA1606" s="353"/>
      <c r="AB1606" s="353"/>
      <c r="AC1606" s="353"/>
      <c r="AD1606" s="353"/>
      <c r="AE1606" s="353"/>
      <c r="AF1606" s="353"/>
      <c r="AG1606" s="353"/>
      <c r="AH1606" s="353"/>
      <c r="AI1606" s="353"/>
      <c r="AJ1606" s="353"/>
      <c r="AK1606" s="353"/>
      <c r="AL1606" s="353"/>
    </row>
    <row r="1607" spans="1:38" s="153" customFormat="1" ht="12.5" x14ac:dyDescent="0.25">
      <c r="A1607" s="355"/>
      <c r="L1607" s="353"/>
      <c r="M1607" s="353"/>
      <c r="N1607" s="353"/>
      <c r="O1607" s="353"/>
      <c r="P1607" s="353"/>
      <c r="Q1607" s="353"/>
      <c r="R1607" s="353"/>
      <c r="S1607" s="353"/>
      <c r="T1607" s="353"/>
      <c r="U1607" s="353"/>
      <c r="V1607" s="353"/>
      <c r="W1607" s="353"/>
      <c r="X1607" s="353"/>
      <c r="Y1607" s="353"/>
      <c r="Z1607" s="353"/>
      <c r="AA1607" s="353"/>
      <c r="AB1607" s="353"/>
      <c r="AC1607" s="353"/>
      <c r="AD1607" s="353"/>
      <c r="AE1607" s="353"/>
      <c r="AF1607" s="353"/>
      <c r="AG1607" s="353"/>
      <c r="AH1607" s="353"/>
      <c r="AI1607" s="353"/>
      <c r="AJ1607" s="353"/>
      <c r="AK1607" s="353"/>
      <c r="AL1607" s="353"/>
    </row>
    <row r="1608" spans="1:38" s="153" customFormat="1" ht="12.5" x14ac:dyDescent="0.25">
      <c r="A1608" s="355"/>
      <c r="L1608" s="353"/>
      <c r="M1608" s="353"/>
      <c r="N1608" s="353"/>
      <c r="O1608" s="353"/>
      <c r="P1608" s="353"/>
      <c r="Q1608" s="353"/>
      <c r="R1608" s="353"/>
      <c r="S1608" s="353"/>
      <c r="T1608" s="353"/>
      <c r="U1608" s="353"/>
      <c r="V1608" s="353"/>
      <c r="W1608" s="353"/>
      <c r="X1608" s="353"/>
      <c r="Y1608" s="353"/>
      <c r="Z1608" s="353"/>
      <c r="AA1608" s="353"/>
      <c r="AB1608" s="353"/>
      <c r="AC1608" s="353"/>
      <c r="AD1608" s="353"/>
      <c r="AE1608" s="353"/>
      <c r="AF1608" s="353"/>
      <c r="AG1608" s="353"/>
      <c r="AH1608" s="353"/>
      <c r="AI1608" s="353"/>
      <c r="AJ1608" s="353"/>
      <c r="AK1608" s="353"/>
      <c r="AL1608" s="353"/>
    </row>
    <row r="1609" spans="1:38" s="153" customFormat="1" ht="12.5" x14ac:dyDescent="0.25">
      <c r="A1609" s="355"/>
      <c r="L1609" s="353"/>
      <c r="M1609" s="353"/>
      <c r="N1609" s="353"/>
      <c r="O1609" s="353"/>
      <c r="P1609" s="353"/>
      <c r="Q1609" s="353"/>
      <c r="R1609" s="353"/>
      <c r="S1609" s="353"/>
      <c r="T1609" s="353"/>
      <c r="U1609" s="353"/>
      <c r="V1609" s="353"/>
      <c r="W1609" s="353"/>
      <c r="X1609" s="353"/>
      <c r="Y1609" s="353"/>
      <c r="Z1609" s="353"/>
      <c r="AA1609" s="353"/>
      <c r="AB1609" s="353"/>
      <c r="AC1609" s="353"/>
      <c r="AD1609" s="353"/>
      <c r="AE1609" s="353"/>
      <c r="AF1609" s="353"/>
      <c r="AG1609" s="353"/>
      <c r="AH1609" s="353"/>
      <c r="AI1609" s="353"/>
      <c r="AJ1609" s="353"/>
      <c r="AK1609" s="353"/>
      <c r="AL1609" s="353"/>
    </row>
    <row r="1610" spans="1:38" s="153" customFormat="1" ht="12.5" x14ac:dyDescent="0.25">
      <c r="A1610" s="355"/>
      <c r="L1610" s="353"/>
      <c r="M1610" s="353"/>
      <c r="N1610" s="353"/>
      <c r="O1610" s="353"/>
      <c r="P1610" s="353"/>
      <c r="Q1610" s="353"/>
      <c r="R1610" s="353"/>
      <c r="S1610" s="353"/>
      <c r="T1610" s="353"/>
      <c r="U1610" s="353"/>
      <c r="V1610" s="353"/>
      <c r="W1610" s="353"/>
      <c r="X1610" s="353"/>
      <c r="Y1610" s="353"/>
      <c r="Z1610" s="353"/>
      <c r="AA1610" s="353"/>
      <c r="AB1610" s="353"/>
      <c r="AC1610" s="353"/>
      <c r="AD1610" s="353"/>
      <c r="AE1610" s="353"/>
      <c r="AF1610" s="353"/>
      <c r="AG1610" s="353"/>
      <c r="AH1610" s="353"/>
      <c r="AI1610" s="353"/>
      <c r="AJ1610" s="353"/>
      <c r="AK1610" s="353"/>
      <c r="AL1610" s="353"/>
    </row>
    <row r="1611" spans="1:38" s="153" customFormat="1" ht="12.5" x14ac:dyDescent="0.25">
      <c r="A1611" s="355"/>
      <c r="L1611" s="353"/>
      <c r="M1611" s="353"/>
      <c r="N1611" s="353"/>
      <c r="O1611" s="353"/>
      <c r="P1611" s="353"/>
      <c r="Q1611" s="353"/>
      <c r="R1611" s="353"/>
      <c r="S1611" s="353"/>
      <c r="T1611" s="353"/>
      <c r="U1611" s="353"/>
      <c r="V1611" s="353"/>
      <c r="W1611" s="353"/>
      <c r="X1611" s="353"/>
      <c r="Y1611" s="353"/>
      <c r="Z1611" s="353"/>
      <c r="AA1611" s="353"/>
      <c r="AB1611" s="353"/>
      <c r="AC1611" s="353"/>
      <c r="AD1611" s="353"/>
      <c r="AE1611" s="353"/>
      <c r="AF1611" s="353"/>
      <c r="AG1611" s="353"/>
      <c r="AH1611" s="353"/>
      <c r="AI1611" s="353"/>
      <c r="AJ1611" s="353"/>
      <c r="AK1611" s="353"/>
      <c r="AL1611" s="353"/>
    </row>
    <row r="1612" spans="1:38" s="153" customFormat="1" ht="12.5" x14ac:dyDescent="0.25">
      <c r="A1612" s="355"/>
      <c r="L1612" s="353"/>
      <c r="M1612" s="353"/>
      <c r="N1612" s="353"/>
      <c r="O1612" s="353"/>
      <c r="P1612" s="353"/>
      <c r="Q1612" s="353"/>
      <c r="R1612" s="353"/>
      <c r="S1612" s="353"/>
      <c r="T1612" s="353"/>
      <c r="U1612" s="353"/>
      <c r="V1612" s="353"/>
      <c r="W1612" s="353"/>
      <c r="X1612" s="353"/>
      <c r="Y1612" s="353"/>
      <c r="Z1612" s="353"/>
      <c r="AA1612" s="353"/>
      <c r="AB1612" s="353"/>
      <c r="AC1612" s="353"/>
      <c r="AD1612" s="353"/>
      <c r="AE1612" s="353"/>
      <c r="AF1612" s="353"/>
      <c r="AG1612" s="353"/>
      <c r="AH1612" s="353"/>
      <c r="AI1612" s="353"/>
      <c r="AJ1612" s="353"/>
      <c r="AK1612" s="353"/>
      <c r="AL1612" s="353"/>
    </row>
    <row r="1613" spans="1:38" s="153" customFormat="1" ht="12.5" x14ac:dyDescent="0.25">
      <c r="A1613" s="355"/>
      <c r="L1613" s="353"/>
      <c r="M1613" s="353"/>
      <c r="N1613" s="353"/>
      <c r="O1613" s="353"/>
      <c r="P1613" s="353"/>
      <c r="Q1613" s="353"/>
      <c r="R1613" s="353"/>
      <c r="S1613" s="353"/>
      <c r="T1613" s="353"/>
      <c r="U1613" s="353"/>
      <c r="V1613" s="353"/>
      <c r="W1613" s="353"/>
      <c r="X1613" s="353"/>
      <c r="Y1613" s="353"/>
      <c r="Z1613" s="353"/>
      <c r="AA1613" s="353"/>
      <c r="AB1613" s="353"/>
      <c r="AC1613" s="353"/>
      <c r="AD1613" s="353"/>
      <c r="AE1613" s="353"/>
      <c r="AF1613" s="353"/>
      <c r="AG1613" s="353"/>
      <c r="AH1613" s="353"/>
      <c r="AI1613" s="353"/>
      <c r="AJ1613" s="353"/>
      <c r="AK1613" s="353"/>
      <c r="AL1613" s="353"/>
    </row>
    <row r="1614" spans="1:38" s="153" customFormat="1" ht="12.5" x14ac:dyDescent="0.25">
      <c r="A1614" s="355"/>
      <c r="L1614" s="353"/>
      <c r="M1614" s="353"/>
      <c r="N1614" s="353"/>
      <c r="O1614" s="353"/>
      <c r="P1614" s="353"/>
      <c r="Q1614" s="353"/>
      <c r="R1614" s="353"/>
      <c r="S1614" s="353"/>
      <c r="T1614" s="353"/>
      <c r="U1614" s="353"/>
      <c r="V1614" s="353"/>
      <c r="W1614" s="353"/>
      <c r="X1614" s="353"/>
      <c r="Y1614" s="353"/>
      <c r="Z1614" s="353"/>
      <c r="AA1614" s="353"/>
      <c r="AB1614" s="353"/>
      <c r="AC1614" s="353"/>
      <c r="AD1614" s="353"/>
      <c r="AE1614" s="353"/>
      <c r="AF1614" s="353"/>
      <c r="AG1614" s="353"/>
      <c r="AH1614" s="353"/>
      <c r="AI1614" s="353"/>
      <c r="AJ1614" s="353"/>
      <c r="AK1614" s="353"/>
      <c r="AL1614" s="353"/>
    </row>
    <row r="1615" spans="1:38" s="153" customFormat="1" ht="12.5" x14ac:dyDescent="0.25">
      <c r="A1615" s="355"/>
      <c r="L1615" s="353"/>
      <c r="M1615" s="353"/>
      <c r="N1615" s="353"/>
      <c r="O1615" s="353"/>
      <c r="P1615" s="353"/>
      <c r="Q1615" s="353"/>
      <c r="R1615" s="353"/>
      <c r="S1615" s="353"/>
      <c r="T1615" s="353"/>
      <c r="U1615" s="353"/>
      <c r="V1615" s="353"/>
      <c r="W1615" s="353"/>
      <c r="X1615" s="353"/>
      <c r="Y1615" s="353"/>
      <c r="Z1615" s="353"/>
      <c r="AA1615" s="353"/>
      <c r="AB1615" s="353"/>
      <c r="AC1615" s="353"/>
      <c r="AD1615" s="353"/>
      <c r="AE1615" s="353"/>
      <c r="AF1615" s="353"/>
      <c r="AG1615" s="353"/>
      <c r="AH1615" s="353"/>
      <c r="AI1615" s="353"/>
      <c r="AJ1615" s="353"/>
      <c r="AK1615" s="353"/>
      <c r="AL1615" s="353"/>
    </row>
    <row r="1616" spans="1:38" s="153" customFormat="1" ht="12.5" x14ac:dyDescent="0.25">
      <c r="A1616" s="355"/>
      <c r="L1616" s="353"/>
      <c r="M1616" s="353"/>
      <c r="N1616" s="353"/>
      <c r="O1616" s="353"/>
      <c r="P1616" s="353"/>
      <c r="Q1616" s="353"/>
      <c r="R1616" s="353"/>
      <c r="S1616" s="353"/>
      <c r="T1616" s="353"/>
      <c r="U1616" s="353"/>
      <c r="V1616" s="353"/>
      <c r="W1616" s="353"/>
      <c r="X1616" s="353"/>
      <c r="Y1616" s="353"/>
      <c r="Z1616" s="353"/>
      <c r="AA1616" s="353"/>
      <c r="AB1616" s="353"/>
      <c r="AC1616" s="353"/>
      <c r="AD1616" s="353"/>
      <c r="AE1616" s="353"/>
      <c r="AF1616" s="353"/>
      <c r="AG1616" s="353"/>
      <c r="AH1616" s="353"/>
      <c r="AI1616" s="353"/>
      <c r="AJ1616" s="353"/>
      <c r="AK1616" s="353"/>
      <c r="AL1616" s="353"/>
    </row>
    <row r="1617" spans="1:38" s="153" customFormat="1" ht="12.5" x14ac:dyDescent="0.25">
      <c r="A1617" s="355"/>
      <c r="L1617" s="353"/>
      <c r="M1617" s="353"/>
      <c r="N1617" s="353"/>
      <c r="O1617" s="353"/>
      <c r="P1617" s="353"/>
      <c r="Q1617" s="353"/>
      <c r="R1617" s="353"/>
      <c r="S1617" s="353"/>
      <c r="T1617" s="353"/>
      <c r="U1617" s="353"/>
      <c r="V1617" s="353"/>
      <c r="W1617" s="353"/>
      <c r="X1617" s="353"/>
      <c r="Y1617" s="353"/>
      <c r="Z1617" s="353"/>
      <c r="AA1617" s="353"/>
      <c r="AB1617" s="353"/>
      <c r="AC1617" s="353"/>
      <c r="AD1617" s="353"/>
      <c r="AE1617" s="353"/>
      <c r="AF1617" s="353"/>
      <c r="AG1617" s="353"/>
      <c r="AH1617" s="353"/>
      <c r="AI1617" s="353"/>
      <c r="AJ1617" s="353"/>
      <c r="AK1617" s="353"/>
      <c r="AL1617" s="353"/>
    </row>
    <row r="1618" spans="1:38" s="153" customFormat="1" ht="12.5" x14ac:dyDescent="0.25">
      <c r="A1618" s="355"/>
      <c r="L1618" s="353"/>
      <c r="M1618" s="353"/>
      <c r="N1618" s="353"/>
      <c r="O1618" s="353"/>
      <c r="P1618" s="353"/>
      <c r="Q1618" s="353"/>
      <c r="R1618" s="353"/>
      <c r="S1618" s="353"/>
      <c r="T1618" s="353"/>
      <c r="U1618" s="353"/>
      <c r="V1618" s="353"/>
      <c r="W1618" s="353"/>
      <c r="X1618" s="353"/>
      <c r="Y1618" s="353"/>
      <c r="Z1618" s="353"/>
      <c r="AA1618" s="353"/>
      <c r="AB1618" s="353"/>
      <c r="AC1618" s="353"/>
      <c r="AD1618" s="353"/>
      <c r="AE1618" s="353"/>
      <c r="AF1618" s="353"/>
      <c r="AG1618" s="353"/>
      <c r="AH1618" s="353"/>
      <c r="AI1618" s="353"/>
      <c r="AJ1618" s="353"/>
      <c r="AK1618" s="353"/>
      <c r="AL1618" s="353"/>
    </row>
    <row r="1619" spans="1:38" s="153" customFormat="1" ht="12.5" x14ac:dyDescent="0.25">
      <c r="A1619" s="355"/>
      <c r="L1619" s="353"/>
      <c r="M1619" s="353"/>
      <c r="N1619" s="353"/>
      <c r="O1619" s="353"/>
      <c r="P1619" s="353"/>
      <c r="Q1619" s="353"/>
      <c r="R1619" s="353"/>
      <c r="S1619" s="353"/>
      <c r="T1619" s="353"/>
      <c r="U1619" s="353"/>
      <c r="V1619" s="353"/>
      <c r="W1619" s="353"/>
      <c r="X1619" s="353"/>
      <c r="Y1619" s="353"/>
      <c r="Z1619" s="353"/>
      <c r="AA1619" s="353"/>
      <c r="AB1619" s="353"/>
      <c r="AC1619" s="353"/>
      <c r="AD1619" s="353"/>
      <c r="AE1619" s="353"/>
      <c r="AF1619" s="353"/>
      <c r="AG1619" s="353"/>
      <c r="AH1619" s="353"/>
      <c r="AI1619" s="353"/>
      <c r="AJ1619" s="353"/>
      <c r="AK1619" s="353"/>
      <c r="AL1619" s="353"/>
    </row>
    <row r="1620" spans="1:38" s="153" customFormat="1" ht="12.5" x14ac:dyDescent="0.25">
      <c r="A1620" s="355"/>
      <c r="L1620" s="353"/>
      <c r="M1620" s="353"/>
      <c r="N1620" s="353"/>
      <c r="O1620" s="353"/>
      <c r="P1620" s="353"/>
      <c r="Q1620" s="353"/>
      <c r="R1620" s="353"/>
      <c r="S1620" s="353"/>
      <c r="T1620" s="353"/>
      <c r="U1620" s="353"/>
      <c r="V1620" s="353"/>
      <c r="W1620" s="353"/>
      <c r="X1620" s="353"/>
      <c r="Y1620" s="353"/>
      <c r="Z1620" s="353"/>
      <c r="AA1620" s="353"/>
      <c r="AB1620" s="353"/>
      <c r="AC1620" s="353"/>
      <c r="AD1620" s="353"/>
      <c r="AE1620" s="353"/>
      <c r="AF1620" s="353"/>
      <c r="AG1620" s="353"/>
      <c r="AH1620" s="353"/>
      <c r="AI1620" s="353"/>
      <c r="AJ1620" s="353"/>
      <c r="AK1620" s="353"/>
      <c r="AL1620" s="353"/>
    </row>
    <row r="1621" spans="1:38" s="153" customFormat="1" ht="12.5" x14ac:dyDescent="0.25">
      <c r="A1621" s="355"/>
      <c r="L1621" s="353"/>
      <c r="M1621" s="353"/>
      <c r="N1621" s="353"/>
      <c r="O1621" s="353"/>
      <c r="P1621" s="353"/>
      <c r="Q1621" s="353"/>
      <c r="R1621" s="353"/>
      <c r="S1621" s="353"/>
      <c r="T1621" s="353"/>
      <c r="U1621" s="353"/>
      <c r="V1621" s="353"/>
      <c r="W1621" s="353"/>
      <c r="X1621" s="353"/>
      <c r="Y1621" s="353"/>
      <c r="Z1621" s="353"/>
      <c r="AA1621" s="353"/>
      <c r="AB1621" s="353"/>
      <c r="AC1621" s="353"/>
      <c r="AD1621" s="353"/>
      <c r="AE1621" s="353"/>
      <c r="AF1621" s="353"/>
      <c r="AG1621" s="353"/>
      <c r="AH1621" s="353"/>
      <c r="AI1621" s="353"/>
      <c r="AJ1621" s="353"/>
      <c r="AK1621" s="353"/>
      <c r="AL1621" s="353"/>
    </row>
    <row r="1622" spans="1:38" s="153" customFormat="1" ht="12.5" x14ac:dyDescent="0.25">
      <c r="A1622" s="355"/>
      <c r="L1622" s="353"/>
      <c r="M1622" s="353"/>
      <c r="N1622" s="353"/>
      <c r="O1622" s="353"/>
      <c r="P1622" s="353"/>
      <c r="Q1622" s="353"/>
      <c r="R1622" s="353"/>
      <c r="S1622" s="353"/>
      <c r="T1622" s="353"/>
      <c r="U1622" s="353"/>
      <c r="V1622" s="353"/>
      <c r="W1622" s="353"/>
      <c r="X1622" s="353"/>
      <c r="Y1622" s="353"/>
      <c r="Z1622" s="353"/>
      <c r="AA1622" s="353"/>
      <c r="AB1622" s="353"/>
      <c r="AC1622" s="353"/>
      <c r="AD1622" s="353"/>
      <c r="AE1622" s="353"/>
      <c r="AF1622" s="353"/>
      <c r="AG1622" s="353"/>
      <c r="AH1622" s="353"/>
      <c r="AI1622" s="353"/>
      <c r="AJ1622" s="353"/>
      <c r="AK1622" s="353"/>
      <c r="AL1622" s="353"/>
    </row>
    <row r="1623" spans="1:38" s="153" customFormat="1" ht="12.5" x14ac:dyDescent="0.25">
      <c r="A1623" s="355"/>
      <c r="L1623" s="353"/>
      <c r="M1623" s="353"/>
      <c r="N1623" s="353"/>
      <c r="O1623" s="353"/>
      <c r="P1623" s="353"/>
      <c r="Q1623" s="353"/>
      <c r="R1623" s="353"/>
      <c r="S1623" s="353"/>
      <c r="T1623" s="353"/>
      <c r="U1623" s="353"/>
      <c r="V1623" s="353"/>
      <c r="W1623" s="353"/>
      <c r="X1623" s="353"/>
      <c r="Y1623" s="353"/>
      <c r="Z1623" s="353"/>
      <c r="AA1623" s="353"/>
      <c r="AB1623" s="353"/>
      <c r="AC1623" s="353"/>
      <c r="AD1623" s="353"/>
      <c r="AE1623" s="353"/>
      <c r="AF1623" s="353"/>
      <c r="AG1623" s="353"/>
      <c r="AH1623" s="353"/>
      <c r="AI1623" s="353"/>
      <c r="AJ1623" s="353"/>
      <c r="AK1623" s="353"/>
      <c r="AL1623" s="353"/>
    </row>
    <row r="1624" spans="1:38" s="153" customFormat="1" ht="12.5" x14ac:dyDescent="0.25">
      <c r="A1624" s="355"/>
      <c r="L1624" s="353"/>
      <c r="M1624" s="353"/>
      <c r="N1624" s="353"/>
      <c r="O1624" s="353"/>
      <c r="P1624" s="353"/>
      <c r="Q1624" s="353"/>
      <c r="R1624" s="353"/>
      <c r="S1624" s="353"/>
      <c r="T1624" s="353"/>
      <c r="U1624" s="353"/>
      <c r="V1624" s="353"/>
      <c r="W1624" s="353"/>
      <c r="X1624" s="353"/>
      <c r="Y1624" s="353"/>
      <c r="Z1624" s="353"/>
      <c r="AA1624" s="353"/>
      <c r="AB1624" s="353"/>
      <c r="AC1624" s="353"/>
      <c r="AD1624" s="353"/>
      <c r="AE1624" s="353"/>
      <c r="AF1624" s="353"/>
      <c r="AG1624" s="353"/>
      <c r="AH1624" s="353"/>
      <c r="AI1624" s="353"/>
      <c r="AJ1624" s="353"/>
      <c r="AK1624" s="353"/>
      <c r="AL1624" s="353"/>
    </row>
    <row r="1625" spans="1:38" s="153" customFormat="1" ht="12.5" x14ac:dyDescent="0.25">
      <c r="A1625" s="355"/>
      <c r="L1625" s="353"/>
      <c r="M1625" s="353"/>
      <c r="N1625" s="353"/>
      <c r="O1625" s="353"/>
      <c r="P1625" s="353"/>
      <c r="Q1625" s="353"/>
      <c r="R1625" s="353"/>
      <c r="S1625" s="353"/>
      <c r="T1625" s="353"/>
      <c r="U1625" s="353"/>
      <c r="V1625" s="353"/>
      <c r="W1625" s="353"/>
      <c r="X1625" s="353"/>
      <c r="Y1625" s="353"/>
      <c r="Z1625" s="353"/>
      <c r="AA1625" s="353"/>
      <c r="AB1625" s="353"/>
      <c r="AC1625" s="353"/>
      <c r="AD1625" s="353"/>
      <c r="AE1625" s="353"/>
      <c r="AF1625" s="353"/>
      <c r="AG1625" s="353"/>
      <c r="AH1625" s="353"/>
      <c r="AI1625" s="353"/>
      <c r="AJ1625" s="353"/>
      <c r="AK1625" s="353"/>
      <c r="AL1625" s="353"/>
    </row>
    <row r="1626" spans="1:38" s="153" customFormat="1" ht="12.5" x14ac:dyDescent="0.25">
      <c r="A1626" s="355"/>
      <c r="L1626" s="353"/>
      <c r="M1626" s="353"/>
      <c r="N1626" s="353"/>
      <c r="O1626" s="353"/>
      <c r="P1626" s="353"/>
      <c r="Q1626" s="353"/>
      <c r="R1626" s="353"/>
      <c r="S1626" s="353"/>
      <c r="T1626" s="353"/>
      <c r="U1626" s="353"/>
      <c r="V1626" s="353"/>
      <c r="W1626" s="353"/>
      <c r="X1626" s="353"/>
      <c r="Y1626" s="353"/>
      <c r="Z1626" s="353"/>
      <c r="AA1626" s="353"/>
      <c r="AB1626" s="353"/>
      <c r="AC1626" s="353"/>
      <c r="AD1626" s="353"/>
      <c r="AE1626" s="353"/>
      <c r="AF1626" s="353"/>
      <c r="AG1626" s="353"/>
      <c r="AH1626" s="353"/>
      <c r="AI1626" s="353"/>
      <c r="AJ1626" s="353"/>
      <c r="AK1626" s="353"/>
      <c r="AL1626" s="353"/>
    </row>
    <row r="1627" spans="1:38" s="153" customFormat="1" ht="12.5" x14ac:dyDescent="0.25">
      <c r="A1627" s="355"/>
      <c r="L1627" s="353"/>
      <c r="M1627" s="353"/>
      <c r="N1627" s="353"/>
      <c r="O1627" s="353"/>
      <c r="P1627" s="353"/>
      <c r="Q1627" s="353"/>
      <c r="R1627" s="353"/>
      <c r="S1627" s="353"/>
      <c r="T1627" s="353"/>
      <c r="U1627" s="353"/>
      <c r="V1627" s="353"/>
      <c r="W1627" s="353"/>
      <c r="X1627" s="353"/>
      <c r="Y1627" s="353"/>
      <c r="Z1627" s="353"/>
      <c r="AA1627" s="353"/>
      <c r="AB1627" s="353"/>
      <c r="AC1627" s="353"/>
      <c r="AD1627" s="353"/>
      <c r="AE1627" s="353"/>
      <c r="AF1627" s="353"/>
      <c r="AG1627" s="353"/>
      <c r="AH1627" s="353"/>
      <c r="AI1627" s="353"/>
      <c r="AJ1627" s="353"/>
      <c r="AK1627" s="353"/>
      <c r="AL1627" s="353"/>
    </row>
    <row r="1628" spans="1:38" s="153" customFormat="1" ht="12.5" x14ac:dyDescent="0.25">
      <c r="A1628" s="355"/>
      <c r="L1628" s="353"/>
      <c r="M1628" s="353"/>
      <c r="N1628" s="353"/>
      <c r="O1628" s="353"/>
      <c r="P1628" s="353"/>
      <c r="Q1628" s="353"/>
      <c r="R1628" s="353"/>
      <c r="S1628" s="353"/>
      <c r="T1628" s="353"/>
      <c r="U1628" s="353"/>
      <c r="V1628" s="353"/>
      <c r="W1628" s="353"/>
      <c r="X1628" s="353"/>
      <c r="Y1628" s="353"/>
      <c r="Z1628" s="353"/>
      <c r="AA1628" s="353"/>
      <c r="AB1628" s="353"/>
      <c r="AC1628" s="353"/>
      <c r="AD1628" s="353"/>
      <c r="AE1628" s="353"/>
      <c r="AF1628" s="353"/>
      <c r="AG1628" s="353"/>
      <c r="AH1628" s="353"/>
      <c r="AI1628" s="353"/>
      <c r="AJ1628" s="353"/>
      <c r="AK1628" s="353"/>
      <c r="AL1628" s="353"/>
    </row>
    <row r="1629" spans="1:38" s="153" customFormat="1" ht="12.5" x14ac:dyDescent="0.25">
      <c r="A1629" s="355"/>
      <c r="L1629" s="353"/>
      <c r="M1629" s="353"/>
      <c r="N1629" s="353"/>
      <c r="O1629" s="353"/>
      <c r="P1629" s="353"/>
      <c r="Q1629" s="353"/>
      <c r="R1629" s="353"/>
      <c r="S1629" s="353"/>
      <c r="T1629" s="353"/>
      <c r="U1629" s="353"/>
      <c r="V1629" s="353"/>
      <c r="W1629" s="353"/>
      <c r="X1629" s="353"/>
      <c r="Y1629" s="353"/>
      <c r="Z1629" s="353"/>
      <c r="AA1629" s="353"/>
      <c r="AB1629" s="353"/>
      <c r="AC1629" s="353"/>
      <c r="AD1629" s="353"/>
      <c r="AE1629" s="353"/>
      <c r="AF1629" s="353"/>
      <c r="AG1629" s="353"/>
      <c r="AH1629" s="353"/>
      <c r="AI1629" s="353"/>
      <c r="AJ1629" s="353"/>
      <c r="AK1629" s="353"/>
      <c r="AL1629" s="353"/>
    </row>
    <row r="1630" spans="1:38" s="153" customFormat="1" ht="12.5" x14ac:dyDescent="0.25">
      <c r="A1630" s="355"/>
      <c r="L1630" s="353"/>
      <c r="M1630" s="353"/>
      <c r="N1630" s="353"/>
      <c r="O1630" s="353"/>
      <c r="P1630" s="353"/>
      <c r="Q1630" s="353"/>
      <c r="R1630" s="353"/>
      <c r="S1630" s="353"/>
      <c r="T1630" s="353"/>
      <c r="U1630" s="353"/>
      <c r="V1630" s="353"/>
      <c r="W1630" s="353"/>
      <c r="X1630" s="353"/>
      <c r="Y1630" s="353"/>
      <c r="Z1630" s="353"/>
      <c r="AA1630" s="353"/>
      <c r="AB1630" s="353"/>
      <c r="AC1630" s="353"/>
      <c r="AD1630" s="353"/>
      <c r="AE1630" s="353"/>
      <c r="AF1630" s="353"/>
      <c r="AG1630" s="353"/>
      <c r="AH1630" s="353"/>
      <c r="AI1630" s="353"/>
      <c r="AJ1630" s="353"/>
      <c r="AK1630" s="353"/>
      <c r="AL1630" s="353"/>
    </row>
    <row r="1631" spans="1:38" s="153" customFormat="1" ht="12.5" x14ac:dyDescent="0.25">
      <c r="A1631" s="355"/>
      <c r="L1631" s="353"/>
      <c r="M1631" s="353"/>
      <c r="N1631" s="353"/>
      <c r="O1631" s="353"/>
      <c r="P1631" s="353"/>
      <c r="Q1631" s="353"/>
      <c r="R1631" s="353"/>
      <c r="S1631" s="353"/>
      <c r="T1631" s="353"/>
      <c r="U1631" s="353"/>
      <c r="V1631" s="353"/>
      <c r="W1631" s="353"/>
      <c r="X1631" s="353"/>
      <c r="Y1631" s="353"/>
      <c r="Z1631" s="353"/>
      <c r="AA1631" s="353"/>
      <c r="AB1631" s="353"/>
      <c r="AC1631" s="353"/>
      <c r="AD1631" s="353"/>
      <c r="AE1631" s="353"/>
      <c r="AF1631" s="353"/>
      <c r="AG1631" s="353"/>
      <c r="AH1631" s="353"/>
      <c r="AI1631" s="353"/>
      <c r="AJ1631" s="353"/>
      <c r="AK1631" s="353"/>
      <c r="AL1631" s="353"/>
    </row>
    <row r="1632" spans="1:38" s="153" customFormat="1" ht="12.5" x14ac:dyDescent="0.25">
      <c r="A1632" s="355"/>
      <c r="L1632" s="353"/>
      <c r="M1632" s="353"/>
      <c r="N1632" s="353"/>
      <c r="O1632" s="353"/>
      <c r="P1632" s="353"/>
      <c r="Q1632" s="353"/>
      <c r="R1632" s="353"/>
      <c r="S1632" s="353"/>
      <c r="T1632" s="353"/>
      <c r="U1632" s="353"/>
      <c r="V1632" s="353"/>
      <c r="W1632" s="353"/>
      <c r="X1632" s="353"/>
      <c r="Y1632" s="353"/>
      <c r="Z1632" s="353"/>
      <c r="AA1632" s="353"/>
      <c r="AB1632" s="353"/>
      <c r="AC1632" s="353"/>
      <c r="AD1632" s="353"/>
      <c r="AE1632" s="353"/>
      <c r="AF1632" s="353"/>
      <c r="AG1632" s="353"/>
      <c r="AH1632" s="353"/>
      <c r="AI1632" s="353"/>
      <c r="AJ1632" s="353"/>
      <c r="AK1632" s="353"/>
      <c r="AL1632" s="353"/>
    </row>
    <row r="1633" spans="1:38" s="153" customFormat="1" ht="12.5" x14ac:dyDescent="0.25">
      <c r="A1633" s="355"/>
      <c r="L1633" s="353"/>
      <c r="M1633" s="353"/>
      <c r="N1633" s="353"/>
      <c r="O1633" s="353"/>
      <c r="P1633" s="353"/>
      <c r="Q1633" s="353"/>
      <c r="R1633" s="353"/>
      <c r="S1633" s="353"/>
      <c r="T1633" s="353"/>
      <c r="U1633" s="353"/>
      <c r="V1633" s="353"/>
      <c r="W1633" s="353"/>
      <c r="X1633" s="353"/>
      <c r="Y1633" s="353"/>
      <c r="Z1633" s="353"/>
      <c r="AA1633" s="353"/>
      <c r="AB1633" s="353"/>
      <c r="AC1633" s="353"/>
      <c r="AD1633" s="353"/>
      <c r="AE1633" s="353"/>
      <c r="AF1633" s="353"/>
      <c r="AG1633" s="353"/>
      <c r="AH1633" s="353"/>
      <c r="AI1633" s="353"/>
      <c r="AJ1633" s="353"/>
      <c r="AK1633" s="353"/>
      <c r="AL1633" s="353"/>
    </row>
    <row r="1634" spans="1:38" s="153" customFormat="1" ht="12.5" x14ac:dyDescent="0.25">
      <c r="A1634" s="355"/>
      <c r="L1634" s="353"/>
      <c r="M1634" s="353"/>
      <c r="N1634" s="353"/>
      <c r="O1634" s="353"/>
      <c r="P1634" s="353"/>
      <c r="Q1634" s="353"/>
      <c r="R1634" s="353"/>
      <c r="S1634" s="353"/>
      <c r="T1634" s="353"/>
      <c r="U1634" s="353"/>
      <c r="V1634" s="353"/>
      <c r="W1634" s="353"/>
      <c r="X1634" s="353"/>
      <c r="Y1634" s="353"/>
      <c r="Z1634" s="353"/>
      <c r="AA1634" s="353"/>
      <c r="AB1634" s="353"/>
      <c r="AC1634" s="353"/>
      <c r="AD1634" s="353"/>
      <c r="AE1634" s="353"/>
      <c r="AF1634" s="353"/>
      <c r="AG1634" s="353"/>
      <c r="AH1634" s="353"/>
      <c r="AI1634" s="353"/>
      <c r="AJ1634" s="353"/>
      <c r="AK1634" s="353"/>
      <c r="AL1634" s="353"/>
    </row>
    <row r="1635" spans="1:38" s="153" customFormat="1" ht="12.5" x14ac:dyDescent="0.25">
      <c r="A1635" s="355"/>
      <c r="L1635" s="353"/>
      <c r="M1635" s="353"/>
      <c r="N1635" s="353"/>
      <c r="O1635" s="353"/>
      <c r="P1635" s="353"/>
      <c r="Q1635" s="353"/>
      <c r="R1635" s="353"/>
      <c r="S1635" s="353"/>
      <c r="T1635" s="353"/>
      <c r="U1635" s="353"/>
      <c r="V1635" s="353"/>
      <c r="W1635" s="353"/>
      <c r="X1635" s="353"/>
      <c r="Y1635" s="353"/>
      <c r="Z1635" s="353"/>
      <c r="AA1635" s="353"/>
      <c r="AB1635" s="353"/>
      <c r="AC1635" s="353"/>
      <c r="AD1635" s="353"/>
      <c r="AE1635" s="353"/>
      <c r="AF1635" s="353"/>
      <c r="AG1635" s="353"/>
      <c r="AH1635" s="353"/>
      <c r="AI1635" s="353"/>
      <c r="AJ1635" s="353"/>
      <c r="AK1635" s="353"/>
      <c r="AL1635" s="353"/>
    </row>
    <row r="1636" spans="1:38" s="153" customFormat="1" ht="12.5" x14ac:dyDescent="0.25">
      <c r="A1636" s="355"/>
      <c r="L1636" s="353"/>
      <c r="M1636" s="353"/>
      <c r="N1636" s="353"/>
      <c r="O1636" s="353"/>
      <c r="P1636" s="353"/>
      <c r="Q1636" s="353"/>
      <c r="R1636" s="353"/>
      <c r="S1636" s="353"/>
      <c r="T1636" s="353"/>
      <c r="U1636" s="353"/>
      <c r="V1636" s="353"/>
      <c r="W1636" s="353"/>
      <c r="X1636" s="353"/>
      <c r="Y1636" s="353"/>
      <c r="Z1636" s="353"/>
      <c r="AA1636" s="353"/>
      <c r="AB1636" s="353"/>
      <c r="AC1636" s="353"/>
      <c r="AD1636" s="353"/>
      <c r="AE1636" s="353"/>
      <c r="AF1636" s="353"/>
      <c r="AG1636" s="353"/>
      <c r="AH1636" s="353"/>
      <c r="AI1636" s="353"/>
      <c r="AJ1636" s="353"/>
      <c r="AK1636" s="353"/>
      <c r="AL1636" s="353"/>
    </row>
    <row r="1637" spans="1:38" s="153" customFormat="1" ht="12.5" x14ac:dyDescent="0.25">
      <c r="A1637" s="355"/>
      <c r="L1637" s="353"/>
      <c r="M1637" s="353"/>
      <c r="N1637" s="353"/>
      <c r="O1637" s="353"/>
      <c r="P1637" s="353"/>
      <c r="Q1637" s="353"/>
      <c r="R1637" s="353"/>
      <c r="S1637" s="353"/>
      <c r="T1637" s="353"/>
      <c r="U1637" s="353"/>
      <c r="V1637" s="353"/>
      <c r="W1637" s="353"/>
      <c r="X1637" s="353"/>
      <c r="Y1637" s="353"/>
      <c r="Z1637" s="353"/>
      <c r="AA1637" s="353"/>
      <c r="AB1637" s="353"/>
      <c r="AC1637" s="353"/>
      <c r="AD1637" s="353"/>
      <c r="AE1637" s="353"/>
      <c r="AF1637" s="353"/>
      <c r="AG1637" s="353"/>
      <c r="AH1637" s="353"/>
      <c r="AI1637" s="353"/>
      <c r="AJ1637" s="353"/>
      <c r="AK1637" s="353"/>
      <c r="AL1637" s="353"/>
    </row>
    <row r="1638" spans="1:38" s="153" customFormat="1" ht="12.5" x14ac:dyDescent="0.25">
      <c r="A1638" s="355"/>
      <c r="L1638" s="353"/>
      <c r="M1638" s="353"/>
      <c r="N1638" s="353"/>
      <c r="O1638" s="353"/>
      <c r="P1638" s="353"/>
      <c r="Q1638" s="353"/>
      <c r="R1638" s="353"/>
      <c r="S1638" s="353"/>
      <c r="T1638" s="353"/>
      <c r="U1638" s="353"/>
      <c r="V1638" s="353"/>
      <c r="W1638" s="353"/>
      <c r="X1638" s="353"/>
      <c r="Y1638" s="353"/>
      <c r="Z1638" s="353"/>
      <c r="AA1638" s="353"/>
      <c r="AB1638" s="353"/>
      <c r="AC1638" s="353"/>
      <c r="AD1638" s="353"/>
      <c r="AE1638" s="353"/>
      <c r="AF1638" s="353"/>
      <c r="AG1638" s="353"/>
      <c r="AH1638" s="353"/>
      <c r="AI1638" s="353"/>
      <c r="AJ1638" s="353"/>
      <c r="AK1638" s="353"/>
      <c r="AL1638" s="353"/>
    </row>
    <row r="1639" spans="1:38" s="153" customFormat="1" ht="12.5" x14ac:dyDescent="0.25">
      <c r="A1639" s="355"/>
      <c r="L1639" s="353"/>
      <c r="M1639" s="353"/>
      <c r="N1639" s="353"/>
      <c r="O1639" s="353"/>
      <c r="P1639" s="353"/>
      <c r="Q1639" s="353"/>
      <c r="R1639" s="353"/>
      <c r="S1639" s="353"/>
      <c r="T1639" s="353"/>
      <c r="U1639" s="353"/>
      <c r="V1639" s="353"/>
      <c r="W1639" s="353"/>
      <c r="X1639" s="353"/>
      <c r="Y1639" s="353"/>
      <c r="Z1639" s="353"/>
      <c r="AA1639" s="353"/>
      <c r="AB1639" s="353"/>
      <c r="AC1639" s="353"/>
      <c r="AD1639" s="353"/>
      <c r="AE1639" s="353"/>
      <c r="AF1639" s="353"/>
      <c r="AG1639" s="353"/>
      <c r="AH1639" s="353"/>
      <c r="AI1639" s="353"/>
      <c r="AJ1639" s="353"/>
      <c r="AK1639" s="353"/>
      <c r="AL1639" s="353"/>
    </row>
    <row r="1640" spans="1:38" s="153" customFormat="1" ht="12.5" x14ac:dyDescent="0.25">
      <c r="A1640" s="355"/>
      <c r="L1640" s="353"/>
      <c r="M1640" s="353"/>
      <c r="N1640" s="353"/>
      <c r="O1640" s="353"/>
      <c r="P1640" s="353"/>
      <c r="Q1640" s="353"/>
      <c r="R1640" s="353"/>
      <c r="S1640" s="353"/>
      <c r="T1640" s="353"/>
      <c r="U1640" s="353"/>
      <c r="V1640" s="353"/>
      <c r="W1640" s="353"/>
      <c r="X1640" s="353"/>
      <c r="Y1640" s="353"/>
      <c r="Z1640" s="353"/>
      <c r="AA1640" s="353"/>
      <c r="AB1640" s="353"/>
      <c r="AC1640" s="353"/>
      <c r="AD1640" s="353"/>
      <c r="AE1640" s="353"/>
      <c r="AF1640" s="353"/>
      <c r="AG1640" s="353"/>
      <c r="AH1640" s="353"/>
      <c r="AI1640" s="353"/>
      <c r="AJ1640" s="353"/>
      <c r="AK1640" s="353"/>
      <c r="AL1640" s="353"/>
    </row>
    <row r="1641" spans="1:38" s="153" customFormat="1" ht="12.5" x14ac:dyDescent="0.25">
      <c r="A1641" s="355"/>
      <c r="L1641" s="353"/>
      <c r="M1641" s="353"/>
      <c r="N1641" s="353"/>
      <c r="O1641" s="353"/>
      <c r="P1641" s="353"/>
      <c r="Q1641" s="353"/>
      <c r="R1641" s="353"/>
      <c r="S1641" s="353"/>
      <c r="T1641" s="353"/>
      <c r="U1641" s="353"/>
      <c r="V1641" s="353"/>
      <c r="W1641" s="353"/>
      <c r="X1641" s="353"/>
      <c r="Y1641" s="353"/>
      <c r="Z1641" s="353"/>
      <c r="AA1641" s="353"/>
      <c r="AB1641" s="353"/>
      <c r="AC1641" s="353"/>
      <c r="AD1641" s="353"/>
      <c r="AE1641" s="353"/>
      <c r="AF1641" s="353"/>
      <c r="AG1641" s="353"/>
      <c r="AH1641" s="353"/>
      <c r="AI1641" s="353"/>
      <c r="AJ1641" s="353"/>
      <c r="AK1641" s="353"/>
      <c r="AL1641" s="353"/>
    </row>
    <row r="1642" spans="1:38" s="153" customFormat="1" ht="12.5" x14ac:dyDescent="0.25">
      <c r="A1642" s="355"/>
      <c r="L1642" s="353"/>
      <c r="M1642" s="353"/>
      <c r="N1642" s="353"/>
      <c r="O1642" s="353"/>
      <c r="P1642" s="353"/>
      <c r="Q1642" s="353"/>
      <c r="R1642" s="353"/>
      <c r="S1642" s="353"/>
      <c r="T1642" s="353"/>
      <c r="U1642" s="353"/>
      <c r="V1642" s="353"/>
      <c r="W1642" s="353"/>
      <c r="X1642" s="353"/>
      <c r="Y1642" s="353"/>
      <c r="Z1642" s="353"/>
      <c r="AA1642" s="353"/>
      <c r="AB1642" s="353"/>
      <c r="AC1642" s="353"/>
      <c r="AD1642" s="353"/>
      <c r="AE1642" s="353"/>
      <c r="AF1642" s="353"/>
      <c r="AG1642" s="353"/>
      <c r="AH1642" s="353"/>
      <c r="AI1642" s="353"/>
      <c r="AJ1642" s="353"/>
      <c r="AK1642" s="353"/>
      <c r="AL1642" s="353"/>
    </row>
    <row r="1643" spans="1:38" s="153" customFormat="1" ht="12.5" x14ac:dyDescent="0.25">
      <c r="A1643" s="355"/>
      <c r="L1643" s="353"/>
      <c r="M1643" s="353"/>
      <c r="N1643" s="353"/>
      <c r="O1643" s="353"/>
      <c r="P1643" s="353"/>
      <c r="Q1643" s="353"/>
      <c r="R1643" s="353"/>
      <c r="S1643" s="353"/>
      <c r="T1643" s="353"/>
      <c r="U1643" s="353"/>
      <c r="V1643" s="353"/>
      <c r="W1643" s="353"/>
      <c r="X1643" s="353"/>
      <c r="Y1643" s="353"/>
      <c r="Z1643" s="353"/>
      <c r="AA1643" s="353"/>
      <c r="AB1643" s="353"/>
      <c r="AC1643" s="353"/>
      <c r="AD1643" s="353"/>
      <c r="AE1643" s="353"/>
      <c r="AF1643" s="353"/>
      <c r="AG1643" s="353"/>
      <c r="AH1643" s="353"/>
      <c r="AI1643" s="353"/>
      <c r="AJ1643" s="353"/>
      <c r="AK1643" s="353"/>
      <c r="AL1643" s="353"/>
    </row>
    <row r="1644" spans="1:38" s="153" customFormat="1" ht="12.5" x14ac:dyDescent="0.25">
      <c r="A1644" s="355"/>
      <c r="L1644" s="353"/>
      <c r="M1644" s="353"/>
      <c r="N1644" s="353"/>
      <c r="O1644" s="353"/>
      <c r="P1644" s="353"/>
      <c r="Q1644" s="353"/>
      <c r="R1644" s="353"/>
      <c r="S1644" s="353"/>
      <c r="T1644" s="353"/>
      <c r="U1644" s="353"/>
      <c r="V1644" s="353"/>
      <c r="W1644" s="353"/>
      <c r="X1644" s="353"/>
      <c r="Y1644" s="353"/>
      <c r="Z1644" s="353"/>
      <c r="AA1644" s="353"/>
      <c r="AB1644" s="353"/>
      <c r="AC1644" s="353"/>
      <c r="AD1644" s="353"/>
      <c r="AE1644" s="353"/>
      <c r="AF1644" s="353"/>
      <c r="AG1644" s="353"/>
      <c r="AH1644" s="353"/>
      <c r="AI1644" s="353"/>
      <c r="AJ1644" s="353"/>
      <c r="AK1644" s="353"/>
      <c r="AL1644" s="353"/>
    </row>
    <row r="1645" spans="1:38" s="153" customFormat="1" ht="12.5" x14ac:dyDescent="0.25">
      <c r="A1645" s="355"/>
      <c r="L1645" s="353"/>
      <c r="M1645" s="353"/>
      <c r="N1645" s="353"/>
      <c r="O1645" s="353"/>
      <c r="P1645" s="353"/>
      <c r="Q1645" s="353"/>
      <c r="R1645" s="353"/>
      <c r="S1645" s="353"/>
      <c r="T1645" s="353"/>
      <c r="U1645" s="353"/>
      <c r="V1645" s="353"/>
      <c r="W1645" s="353"/>
      <c r="X1645" s="353"/>
      <c r="Y1645" s="353"/>
      <c r="Z1645" s="353"/>
      <c r="AA1645" s="353"/>
      <c r="AB1645" s="353"/>
      <c r="AC1645" s="353"/>
      <c r="AD1645" s="353"/>
      <c r="AE1645" s="353"/>
      <c r="AF1645" s="353"/>
      <c r="AG1645" s="353"/>
      <c r="AH1645" s="353"/>
      <c r="AI1645" s="353"/>
      <c r="AJ1645" s="353"/>
      <c r="AK1645" s="353"/>
      <c r="AL1645" s="353"/>
    </row>
    <row r="1646" spans="1:38" s="153" customFormat="1" ht="12.5" x14ac:dyDescent="0.25">
      <c r="A1646" s="355"/>
      <c r="L1646" s="353"/>
      <c r="M1646" s="353"/>
      <c r="N1646" s="353"/>
      <c r="O1646" s="353"/>
      <c r="P1646" s="353"/>
      <c r="Q1646" s="353"/>
      <c r="R1646" s="353"/>
      <c r="S1646" s="353"/>
      <c r="T1646" s="353"/>
      <c r="U1646" s="353"/>
      <c r="V1646" s="353"/>
      <c r="W1646" s="353"/>
      <c r="X1646" s="353"/>
      <c r="Y1646" s="353"/>
      <c r="Z1646" s="353"/>
      <c r="AA1646" s="353"/>
      <c r="AB1646" s="353"/>
      <c r="AC1646" s="353"/>
      <c r="AD1646" s="353"/>
      <c r="AE1646" s="353"/>
      <c r="AF1646" s="353"/>
      <c r="AG1646" s="353"/>
      <c r="AH1646" s="353"/>
      <c r="AI1646" s="353"/>
      <c r="AJ1646" s="353"/>
      <c r="AK1646" s="353"/>
      <c r="AL1646" s="353"/>
    </row>
    <row r="1647" spans="1:38" s="153" customFormat="1" ht="12.5" x14ac:dyDescent="0.25">
      <c r="A1647" s="355"/>
      <c r="L1647" s="353"/>
      <c r="M1647" s="353"/>
      <c r="N1647" s="353"/>
      <c r="O1647" s="353"/>
      <c r="P1647" s="353"/>
      <c r="Q1647" s="353"/>
      <c r="R1647" s="353"/>
      <c r="S1647" s="353"/>
      <c r="T1647" s="353"/>
      <c r="U1647" s="353"/>
      <c r="V1647" s="353"/>
      <c r="W1647" s="353"/>
      <c r="X1647" s="353"/>
      <c r="Y1647" s="353"/>
      <c r="Z1647" s="353"/>
      <c r="AA1647" s="353"/>
      <c r="AB1647" s="353"/>
      <c r="AC1647" s="353"/>
      <c r="AD1647" s="353"/>
      <c r="AE1647" s="353"/>
      <c r="AF1647" s="353"/>
      <c r="AG1647" s="353"/>
      <c r="AH1647" s="353"/>
      <c r="AI1647" s="353"/>
      <c r="AJ1647" s="353"/>
      <c r="AK1647" s="353"/>
      <c r="AL1647" s="353"/>
    </row>
    <row r="1648" spans="1:38" s="153" customFormat="1" ht="12.5" x14ac:dyDescent="0.25">
      <c r="A1648" s="355"/>
      <c r="L1648" s="353"/>
      <c r="M1648" s="353"/>
      <c r="N1648" s="353"/>
      <c r="O1648" s="353"/>
      <c r="P1648" s="353"/>
      <c r="Q1648" s="353"/>
      <c r="R1648" s="353"/>
      <c r="S1648" s="353"/>
      <c r="T1648" s="353"/>
      <c r="U1648" s="353"/>
      <c r="V1648" s="353"/>
      <c r="W1648" s="353"/>
      <c r="X1648" s="353"/>
      <c r="Y1648" s="353"/>
      <c r="Z1648" s="353"/>
      <c r="AA1648" s="353"/>
      <c r="AB1648" s="353"/>
      <c r="AC1648" s="353"/>
      <c r="AD1648" s="353"/>
      <c r="AE1648" s="353"/>
      <c r="AF1648" s="353"/>
      <c r="AG1648" s="353"/>
      <c r="AH1648" s="353"/>
      <c r="AI1648" s="353"/>
      <c r="AJ1648" s="353"/>
      <c r="AK1648" s="353"/>
      <c r="AL1648" s="353"/>
    </row>
    <row r="1649" spans="1:38" s="153" customFormat="1" ht="12.5" x14ac:dyDescent="0.25">
      <c r="A1649" s="355"/>
      <c r="L1649" s="353"/>
      <c r="M1649" s="353"/>
      <c r="N1649" s="353"/>
      <c r="O1649" s="353"/>
      <c r="P1649" s="353"/>
      <c r="Q1649" s="353"/>
      <c r="R1649" s="353"/>
      <c r="S1649" s="353"/>
      <c r="T1649" s="353"/>
      <c r="U1649" s="353"/>
      <c r="V1649" s="353"/>
      <c r="W1649" s="353"/>
      <c r="X1649" s="353"/>
      <c r="Y1649" s="353"/>
      <c r="Z1649" s="353"/>
      <c r="AA1649" s="353"/>
      <c r="AB1649" s="353"/>
      <c r="AC1649" s="353"/>
      <c r="AD1649" s="353"/>
      <c r="AE1649" s="353"/>
      <c r="AF1649" s="353"/>
      <c r="AG1649" s="353"/>
      <c r="AH1649" s="353"/>
      <c r="AI1649" s="353"/>
      <c r="AJ1649" s="353"/>
      <c r="AK1649" s="353"/>
      <c r="AL1649" s="353"/>
    </row>
    <row r="1650" spans="1:38" s="153" customFormat="1" ht="12.5" x14ac:dyDescent="0.25">
      <c r="A1650" s="355"/>
      <c r="L1650" s="353"/>
      <c r="M1650" s="353"/>
      <c r="N1650" s="353"/>
      <c r="O1650" s="353"/>
      <c r="P1650" s="353"/>
      <c r="Q1650" s="353"/>
      <c r="R1650" s="353"/>
      <c r="S1650" s="353"/>
      <c r="T1650" s="353"/>
      <c r="U1650" s="353"/>
      <c r="V1650" s="353"/>
      <c r="W1650" s="353"/>
      <c r="X1650" s="353"/>
      <c r="Y1650" s="353"/>
      <c r="Z1650" s="353"/>
      <c r="AA1650" s="353"/>
      <c r="AB1650" s="353"/>
      <c r="AC1650" s="353"/>
      <c r="AD1650" s="353"/>
      <c r="AE1650" s="353"/>
      <c r="AF1650" s="353"/>
      <c r="AG1650" s="353"/>
      <c r="AH1650" s="353"/>
      <c r="AI1650" s="353"/>
      <c r="AJ1650" s="353"/>
      <c r="AK1650" s="353"/>
      <c r="AL1650" s="353"/>
    </row>
    <row r="1651" spans="1:38" s="153" customFormat="1" ht="12.5" x14ac:dyDescent="0.25">
      <c r="A1651" s="355"/>
      <c r="L1651" s="353"/>
      <c r="M1651" s="353"/>
      <c r="N1651" s="353"/>
      <c r="O1651" s="353"/>
      <c r="P1651" s="353"/>
      <c r="Q1651" s="353"/>
      <c r="R1651" s="353"/>
      <c r="S1651" s="353"/>
      <c r="T1651" s="353"/>
      <c r="U1651" s="353"/>
      <c r="V1651" s="353"/>
      <c r="W1651" s="353"/>
      <c r="X1651" s="353"/>
      <c r="Y1651" s="353"/>
      <c r="Z1651" s="353"/>
      <c r="AA1651" s="353"/>
      <c r="AB1651" s="353"/>
      <c r="AC1651" s="353"/>
      <c r="AD1651" s="353"/>
      <c r="AE1651" s="353"/>
      <c r="AF1651" s="353"/>
      <c r="AG1651" s="353"/>
      <c r="AH1651" s="353"/>
      <c r="AI1651" s="353"/>
      <c r="AJ1651" s="353"/>
      <c r="AK1651" s="353"/>
      <c r="AL1651" s="353"/>
    </row>
    <row r="1652" spans="1:38" s="153" customFormat="1" ht="12.5" x14ac:dyDescent="0.25">
      <c r="A1652" s="355"/>
      <c r="L1652" s="353"/>
      <c r="M1652" s="353"/>
      <c r="N1652" s="353"/>
      <c r="O1652" s="353"/>
      <c r="P1652" s="353"/>
      <c r="Q1652" s="353"/>
      <c r="R1652" s="353"/>
      <c r="S1652" s="353"/>
      <c r="T1652" s="353"/>
      <c r="U1652" s="353"/>
      <c r="V1652" s="353"/>
      <c r="W1652" s="353"/>
      <c r="X1652" s="353"/>
      <c r="Y1652" s="353"/>
      <c r="Z1652" s="353"/>
      <c r="AA1652" s="353"/>
      <c r="AB1652" s="353"/>
      <c r="AC1652" s="353"/>
      <c r="AD1652" s="353"/>
      <c r="AE1652" s="353"/>
      <c r="AF1652" s="353"/>
      <c r="AG1652" s="353"/>
      <c r="AH1652" s="353"/>
      <c r="AI1652" s="353"/>
      <c r="AJ1652" s="353"/>
      <c r="AK1652" s="353"/>
      <c r="AL1652" s="353"/>
    </row>
    <row r="1653" spans="1:38" s="153" customFormat="1" ht="12.5" x14ac:dyDescent="0.25">
      <c r="A1653" s="355"/>
      <c r="L1653" s="353"/>
      <c r="M1653" s="353"/>
      <c r="N1653" s="353"/>
      <c r="O1653" s="353"/>
      <c r="P1653" s="353"/>
      <c r="Q1653" s="353"/>
      <c r="R1653" s="353"/>
      <c r="S1653" s="353"/>
      <c r="T1653" s="353"/>
      <c r="U1653" s="353"/>
      <c r="V1653" s="353"/>
      <c r="W1653" s="353"/>
      <c r="X1653" s="353"/>
      <c r="Y1653" s="353"/>
      <c r="Z1653" s="353"/>
      <c r="AA1653" s="353"/>
      <c r="AB1653" s="353"/>
      <c r="AC1653" s="353"/>
      <c r="AD1653" s="353"/>
      <c r="AE1653" s="353"/>
      <c r="AF1653" s="353"/>
      <c r="AG1653" s="353"/>
      <c r="AH1653" s="353"/>
      <c r="AI1653" s="353"/>
      <c r="AJ1653" s="353"/>
      <c r="AK1653" s="353"/>
      <c r="AL1653" s="353"/>
    </row>
    <row r="1654" spans="1:38" s="153" customFormat="1" ht="12.5" x14ac:dyDescent="0.25">
      <c r="A1654" s="355"/>
      <c r="L1654" s="353"/>
      <c r="M1654" s="353"/>
      <c r="N1654" s="353"/>
      <c r="O1654" s="353"/>
      <c r="P1654" s="353"/>
      <c r="Q1654" s="353"/>
      <c r="R1654" s="353"/>
      <c r="S1654" s="353"/>
      <c r="T1654" s="353"/>
      <c r="U1654" s="353"/>
      <c r="V1654" s="353"/>
      <c r="W1654" s="353"/>
      <c r="X1654" s="353"/>
      <c r="Y1654" s="353"/>
      <c r="Z1654" s="353"/>
      <c r="AA1654" s="353"/>
      <c r="AB1654" s="353"/>
      <c r="AC1654" s="353"/>
      <c r="AD1654" s="353"/>
      <c r="AE1654" s="353"/>
      <c r="AF1654" s="353"/>
      <c r="AG1654" s="353"/>
      <c r="AH1654" s="353"/>
      <c r="AI1654" s="353"/>
      <c r="AJ1654" s="353"/>
      <c r="AK1654" s="353"/>
      <c r="AL1654" s="353"/>
    </row>
    <row r="1655" spans="1:38" s="153" customFormat="1" ht="12.5" x14ac:dyDescent="0.25">
      <c r="A1655" s="355"/>
      <c r="L1655" s="353"/>
      <c r="M1655" s="353"/>
      <c r="N1655" s="353"/>
      <c r="O1655" s="353"/>
      <c r="P1655" s="353"/>
      <c r="Q1655" s="353"/>
      <c r="R1655" s="353"/>
      <c r="S1655" s="353"/>
      <c r="T1655" s="353"/>
      <c r="U1655" s="353"/>
      <c r="V1655" s="353"/>
      <c r="W1655" s="353"/>
      <c r="X1655" s="353"/>
      <c r="Y1655" s="353"/>
      <c r="Z1655" s="353"/>
      <c r="AA1655" s="353"/>
      <c r="AB1655" s="353"/>
      <c r="AC1655" s="353"/>
      <c r="AD1655" s="353"/>
      <c r="AE1655" s="353"/>
      <c r="AF1655" s="353"/>
      <c r="AG1655" s="353"/>
      <c r="AH1655" s="353"/>
      <c r="AI1655" s="353"/>
      <c r="AJ1655" s="353"/>
      <c r="AK1655" s="353"/>
      <c r="AL1655" s="353"/>
    </row>
    <row r="1656" spans="1:38" s="153" customFormat="1" ht="12.5" x14ac:dyDescent="0.25">
      <c r="A1656" s="355"/>
      <c r="L1656" s="353"/>
      <c r="M1656" s="353"/>
      <c r="N1656" s="353"/>
      <c r="O1656" s="353"/>
      <c r="P1656" s="353"/>
      <c r="Q1656" s="353"/>
      <c r="R1656" s="353"/>
      <c r="S1656" s="353"/>
      <c r="T1656" s="353"/>
      <c r="U1656" s="353"/>
      <c r="V1656" s="353"/>
      <c r="W1656" s="353"/>
      <c r="X1656" s="353"/>
      <c r="Y1656" s="353"/>
      <c r="Z1656" s="353"/>
      <c r="AA1656" s="353"/>
      <c r="AB1656" s="353"/>
      <c r="AC1656" s="353"/>
      <c r="AD1656" s="353"/>
      <c r="AE1656" s="353"/>
      <c r="AF1656" s="353"/>
      <c r="AG1656" s="353"/>
      <c r="AH1656" s="353"/>
      <c r="AI1656" s="353"/>
      <c r="AJ1656" s="353"/>
      <c r="AK1656" s="353"/>
      <c r="AL1656" s="353"/>
    </row>
    <row r="1657" spans="1:38" s="153" customFormat="1" ht="12.5" x14ac:dyDescent="0.25">
      <c r="A1657" s="355"/>
      <c r="L1657" s="353"/>
      <c r="M1657" s="353"/>
      <c r="N1657" s="353"/>
      <c r="O1657" s="353"/>
      <c r="P1657" s="353"/>
      <c r="Q1657" s="353"/>
      <c r="R1657" s="353"/>
      <c r="S1657" s="353"/>
      <c r="T1657" s="353"/>
      <c r="U1657" s="353"/>
      <c r="V1657" s="353"/>
      <c r="W1657" s="353"/>
      <c r="X1657" s="353"/>
      <c r="Y1657" s="353"/>
      <c r="Z1657" s="353"/>
      <c r="AA1657" s="353"/>
      <c r="AB1657" s="353"/>
      <c r="AC1657" s="353"/>
      <c r="AD1657" s="353"/>
      <c r="AE1657" s="353"/>
      <c r="AF1657" s="353"/>
      <c r="AG1657" s="353"/>
      <c r="AH1657" s="353"/>
      <c r="AI1657" s="353"/>
      <c r="AJ1657" s="353"/>
      <c r="AK1657" s="353"/>
      <c r="AL1657" s="353"/>
    </row>
    <row r="1658" spans="1:38" s="153" customFormat="1" ht="12.5" x14ac:dyDescent="0.25">
      <c r="A1658" s="355"/>
      <c r="L1658" s="353"/>
      <c r="M1658" s="353"/>
      <c r="N1658" s="353"/>
      <c r="O1658" s="353"/>
      <c r="P1658" s="353"/>
      <c r="Q1658" s="353"/>
      <c r="R1658" s="353"/>
      <c r="S1658" s="353"/>
      <c r="T1658" s="353"/>
      <c r="U1658" s="353"/>
      <c r="V1658" s="353"/>
      <c r="W1658" s="353"/>
      <c r="X1658" s="353"/>
      <c r="Y1658" s="353"/>
      <c r="Z1658" s="353"/>
      <c r="AA1658" s="353"/>
      <c r="AB1658" s="353"/>
      <c r="AC1658" s="353"/>
      <c r="AD1658" s="353"/>
      <c r="AE1658" s="353"/>
      <c r="AF1658" s="353"/>
      <c r="AG1658" s="353"/>
      <c r="AH1658" s="353"/>
      <c r="AI1658" s="353"/>
      <c r="AJ1658" s="353"/>
      <c r="AK1658" s="353"/>
      <c r="AL1658" s="353"/>
    </row>
    <row r="1659" spans="1:38" s="153" customFormat="1" ht="12.5" x14ac:dyDescent="0.25">
      <c r="A1659" s="355"/>
      <c r="L1659" s="353"/>
      <c r="M1659" s="353"/>
      <c r="N1659" s="353"/>
      <c r="O1659" s="353"/>
      <c r="P1659" s="353"/>
      <c r="Q1659" s="353"/>
      <c r="R1659" s="353"/>
      <c r="S1659" s="353"/>
      <c r="T1659" s="353"/>
      <c r="U1659" s="353"/>
      <c r="V1659" s="353"/>
      <c r="W1659" s="353"/>
      <c r="X1659" s="353"/>
      <c r="Y1659" s="353"/>
      <c r="Z1659" s="353"/>
      <c r="AA1659" s="353"/>
      <c r="AB1659" s="353"/>
      <c r="AC1659" s="353"/>
      <c r="AD1659" s="353"/>
      <c r="AE1659" s="353"/>
      <c r="AF1659" s="353"/>
      <c r="AG1659" s="353"/>
      <c r="AH1659" s="353"/>
      <c r="AI1659" s="353"/>
      <c r="AJ1659" s="353"/>
      <c r="AK1659" s="353"/>
      <c r="AL1659" s="353"/>
    </row>
    <row r="1660" spans="1:38" s="153" customFormat="1" ht="12.5" x14ac:dyDescent="0.25">
      <c r="A1660" s="355"/>
      <c r="L1660" s="353"/>
      <c r="M1660" s="353"/>
      <c r="N1660" s="353"/>
      <c r="O1660" s="353"/>
      <c r="P1660" s="353"/>
      <c r="Q1660" s="353"/>
      <c r="R1660" s="353"/>
      <c r="S1660" s="353"/>
      <c r="T1660" s="353"/>
      <c r="U1660" s="353"/>
      <c r="V1660" s="353"/>
      <c r="W1660" s="353"/>
      <c r="X1660" s="353"/>
      <c r="Y1660" s="353"/>
      <c r="Z1660" s="353"/>
      <c r="AA1660" s="353"/>
      <c r="AB1660" s="353"/>
      <c r="AC1660" s="353"/>
      <c r="AD1660" s="353"/>
      <c r="AE1660" s="353"/>
      <c r="AF1660" s="353"/>
      <c r="AG1660" s="353"/>
      <c r="AH1660" s="353"/>
      <c r="AI1660" s="353"/>
      <c r="AJ1660" s="353"/>
      <c r="AK1660" s="353"/>
      <c r="AL1660" s="353"/>
    </row>
    <row r="1661" spans="1:38" s="153" customFormat="1" ht="12.5" x14ac:dyDescent="0.25">
      <c r="A1661" s="355"/>
      <c r="L1661" s="353"/>
      <c r="M1661" s="353"/>
      <c r="N1661" s="353"/>
      <c r="O1661" s="353"/>
      <c r="P1661" s="353"/>
      <c r="Q1661" s="353"/>
      <c r="R1661" s="353"/>
      <c r="S1661" s="353"/>
      <c r="T1661" s="353"/>
      <c r="U1661" s="353"/>
      <c r="V1661" s="353"/>
      <c r="W1661" s="353"/>
      <c r="X1661" s="353"/>
      <c r="Y1661" s="353"/>
      <c r="Z1661" s="353"/>
      <c r="AA1661" s="353"/>
      <c r="AB1661" s="353"/>
      <c r="AC1661" s="353"/>
      <c r="AD1661" s="353"/>
      <c r="AE1661" s="353"/>
      <c r="AF1661" s="353"/>
      <c r="AG1661" s="353"/>
      <c r="AH1661" s="353"/>
      <c r="AI1661" s="353"/>
      <c r="AJ1661" s="353"/>
      <c r="AK1661" s="353"/>
      <c r="AL1661" s="353"/>
    </row>
    <row r="1662" spans="1:38" s="153" customFormat="1" ht="12.5" x14ac:dyDescent="0.25">
      <c r="A1662" s="355"/>
      <c r="L1662" s="353"/>
      <c r="M1662" s="353"/>
      <c r="N1662" s="353"/>
      <c r="O1662" s="353"/>
      <c r="P1662" s="353"/>
      <c r="Q1662" s="353"/>
      <c r="R1662" s="353"/>
      <c r="S1662" s="353"/>
      <c r="T1662" s="353"/>
      <c r="U1662" s="353"/>
      <c r="V1662" s="353"/>
      <c r="W1662" s="353"/>
      <c r="X1662" s="353"/>
      <c r="Y1662" s="353"/>
      <c r="Z1662" s="353"/>
      <c r="AA1662" s="353"/>
      <c r="AB1662" s="353"/>
      <c r="AC1662" s="353"/>
      <c r="AD1662" s="353"/>
      <c r="AE1662" s="353"/>
      <c r="AF1662" s="353"/>
      <c r="AG1662" s="353"/>
      <c r="AH1662" s="353"/>
      <c r="AI1662" s="353"/>
      <c r="AJ1662" s="353"/>
      <c r="AK1662" s="353"/>
      <c r="AL1662" s="353"/>
    </row>
    <row r="1663" spans="1:38" s="153" customFormat="1" ht="12.5" x14ac:dyDescent="0.25">
      <c r="A1663" s="355"/>
      <c r="L1663" s="353"/>
      <c r="M1663" s="353"/>
      <c r="N1663" s="353"/>
      <c r="O1663" s="353"/>
      <c r="P1663" s="353"/>
      <c r="Q1663" s="353"/>
      <c r="R1663" s="353"/>
      <c r="S1663" s="353"/>
      <c r="T1663" s="353"/>
      <c r="U1663" s="353"/>
      <c r="V1663" s="353"/>
      <c r="W1663" s="353"/>
      <c r="X1663" s="353"/>
      <c r="Y1663" s="353"/>
      <c r="Z1663" s="353"/>
      <c r="AA1663" s="353"/>
      <c r="AB1663" s="353"/>
      <c r="AC1663" s="353"/>
      <c r="AD1663" s="353"/>
      <c r="AE1663" s="353"/>
      <c r="AF1663" s="353"/>
      <c r="AG1663" s="353"/>
      <c r="AH1663" s="353"/>
      <c r="AI1663" s="353"/>
      <c r="AJ1663" s="353"/>
      <c r="AK1663" s="353"/>
      <c r="AL1663" s="353"/>
    </row>
    <row r="1664" spans="1:38" s="153" customFormat="1" ht="12.5" x14ac:dyDescent="0.25">
      <c r="A1664" s="355"/>
      <c r="L1664" s="353"/>
      <c r="M1664" s="353"/>
      <c r="N1664" s="353"/>
      <c r="O1664" s="353"/>
      <c r="P1664" s="353"/>
      <c r="Q1664" s="353"/>
      <c r="R1664" s="353"/>
      <c r="S1664" s="353"/>
      <c r="T1664" s="353"/>
      <c r="U1664" s="353"/>
      <c r="V1664" s="353"/>
      <c r="W1664" s="353"/>
      <c r="X1664" s="353"/>
      <c r="Y1664" s="353"/>
      <c r="Z1664" s="353"/>
      <c r="AA1664" s="353"/>
      <c r="AB1664" s="353"/>
      <c r="AC1664" s="353"/>
      <c r="AD1664" s="353"/>
      <c r="AE1664" s="353"/>
      <c r="AF1664" s="353"/>
      <c r="AG1664" s="353"/>
      <c r="AH1664" s="353"/>
      <c r="AI1664" s="353"/>
      <c r="AJ1664" s="353"/>
      <c r="AK1664" s="353"/>
      <c r="AL1664" s="353"/>
    </row>
    <row r="1665" spans="1:38" s="153" customFormat="1" ht="12.5" x14ac:dyDescent="0.25">
      <c r="A1665" s="355"/>
      <c r="L1665" s="353"/>
      <c r="M1665" s="353"/>
      <c r="N1665" s="353"/>
      <c r="O1665" s="353"/>
      <c r="P1665" s="353"/>
      <c r="Q1665" s="353"/>
      <c r="R1665" s="353"/>
      <c r="S1665" s="353"/>
      <c r="T1665" s="353"/>
      <c r="U1665" s="353"/>
      <c r="V1665" s="353"/>
      <c r="W1665" s="353"/>
      <c r="X1665" s="353"/>
      <c r="Y1665" s="353"/>
      <c r="Z1665" s="353"/>
      <c r="AA1665" s="353"/>
      <c r="AB1665" s="353"/>
      <c r="AC1665" s="353"/>
      <c r="AD1665" s="353"/>
      <c r="AE1665" s="353"/>
      <c r="AF1665" s="353"/>
      <c r="AG1665" s="353"/>
      <c r="AH1665" s="353"/>
      <c r="AI1665" s="353"/>
      <c r="AJ1665" s="353"/>
      <c r="AK1665" s="353"/>
      <c r="AL1665" s="353"/>
    </row>
    <row r="1666" spans="1:38" s="153" customFormat="1" ht="12.5" x14ac:dyDescent="0.25">
      <c r="A1666" s="355"/>
      <c r="L1666" s="353"/>
      <c r="M1666" s="353"/>
      <c r="N1666" s="353"/>
      <c r="O1666" s="353"/>
      <c r="P1666" s="353"/>
      <c r="Q1666" s="353"/>
      <c r="R1666" s="353"/>
      <c r="S1666" s="353"/>
      <c r="T1666" s="353"/>
      <c r="U1666" s="353"/>
      <c r="V1666" s="353"/>
      <c r="W1666" s="353"/>
      <c r="X1666" s="353"/>
      <c r="Y1666" s="353"/>
      <c r="Z1666" s="353"/>
      <c r="AA1666" s="353"/>
      <c r="AB1666" s="353"/>
      <c r="AC1666" s="353"/>
      <c r="AD1666" s="353"/>
      <c r="AE1666" s="353"/>
      <c r="AF1666" s="353"/>
      <c r="AG1666" s="353"/>
      <c r="AH1666" s="353"/>
      <c r="AI1666" s="353"/>
      <c r="AJ1666" s="353"/>
      <c r="AK1666" s="353"/>
      <c r="AL1666" s="353"/>
    </row>
    <row r="1667" spans="1:38" s="153" customFormat="1" ht="12.5" x14ac:dyDescent="0.25">
      <c r="A1667" s="355"/>
      <c r="L1667" s="353"/>
      <c r="M1667" s="353"/>
      <c r="N1667" s="353"/>
      <c r="O1667" s="353"/>
      <c r="P1667" s="353"/>
      <c r="Q1667" s="353"/>
      <c r="R1667" s="353"/>
      <c r="S1667" s="353"/>
      <c r="T1667" s="353"/>
      <c r="U1667" s="353"/>
      <c r="V1667" s="353"/>
      <c r="W1667" s="353"/>
      <c r="X1667" s="353"/>
      <c r="Y1667" s="353"/>
      <c r="Z1667" s="353"/>
      <c r="AA1667" s="353"/>
      <c r="AB1667" s="353"/>
      <c r="AC1667" s="353"/>
      <c r="AD1667" s="353"/>
      <c r="AE1667" s="353"/>
      <c r="AF1667" s="353"/>
      <c r="AG1667" s="353"/>
      <c r="AH1667" s="353"/>
      <c r="AI1667" s="353"/>
      <c r="AJ1667" s="353"/>
      <c r="AK1667" s="353"/>
      <c r="AL1667" s="353"/>
    </row>
    <row r="1668" spans="1:38" s="153" customFormat="1" ht="12.5" x14ac:dyDescent="0.25">
      <c r="A1668" s="355"/>
      <c r="L1668" s="353"/>
      <c r="M1668" s="353"/>
      <c r="N1668" s="353"/>
      <c r="O1668" s="353"/>
      <c r="P1668" s="353"/>
      <c r="Q1668" s="353"/>
      <c r="R1668" s="353"/>
      <c r="S1668" s="353"/>
      <c r="T1668" s="353"/>
      <c r="U1668" s="353"/>
      <c r="V1668" s="353"/>
      <c r="W1668" s="353"/>
      <c r="X1668" s="353"/>
      <c r="Y1668" s="353"/>
      <c r="Z1668" s="353"/>
      <c r="AA1668" s="353"/>
      <c r="AB1668" s="353"/>
      <c r="AC1668" s="353"/>
      <c r="AD1668" s="353"/>
      <c r="AE1668" s="353"/>
      <c r="AF1668" s="353"/>
      <c r="AG1668" s="353"/>
      <c r="AH1668" s="353"/>
      <c r="AI1668" s="353"/>
      <c r="AJ1668" s="353"/>
      <c r="AK1668" s="353"/>
      <c r="AL1668" s="353"/>
    </row>
    <row r="1669" spans="1:38" s="153" customFormat="1" ht="12.5" x14ac:dyDescent="0.25">
      <c r="A1669" s="355"/>
      <c r="L1669" s="353"/>
      <c r="M1669" s="353"/>
      <c r="N1669" s="353"/>
      <c r="O1669" s="353"/>
      <c r="P1669" s="353"/>
      <c r="Q1669" s="353"/>
      <c r="R1669" s="353"/>
      <c r="S1669" s="353"/>
      <c r="T1669" s="353"/>
      <c r="U1669" s="353"/>
      <c r="V1669" s="353"/>
      <c r="W1669" s="353"/>
      <c r="X1669" s="353"/>
      <c r="Y1669" s="353"/>
      <c r="Z1669" s="353"/>
      <c r="AA1669" s="353"/>
      <c r="AB1669" s="353"/>
      <c r="AC1669" s="353"/>
      <c r="AD1669" s="353"/>
      <c r="AE1669" s="353"/>
      <c r="AF1669" s="353"/>
      <c r="AG1669" s="353"/>
      <c r="AH1669" s="353"/>
      <c r="AI1669" s="353"/>
      <c r="AJ1669" s="353"/>
      <c r="AK1669" s="353"/>
      <c r="AL1669" s="353"/>
    </row>
    <row r="1670" spans="1:38" s="153" customFormat="1" ht="12.5" x14ac:dyDescent="0.25">
      <c r="A1670" s="355"/>
      <c r="L1670" s="353"/>
      <c r="M1670" s="353"/>
      <c r="N1670" s="353"/>
      <c r="O1670" s="353"/>
      <c r="P1670" s="353"/>
      <c r="Q1670" s="353"/>
      <c r="R1670" s="353"/>
      <c r="S1670" s="353"/>
      <c r="T1670" s="353"/>
      <c r="U1670" s="353"/>
      <c r="V1670" s="353"/>
      <c r="W1670" s="353"/>
      <c r="X1670" s="353"/>
      <c r="Y1670" s="353"/>
      <c r="Z1670" s="353"/>
      <c r="AA1670" s="353"/>
      <c r="AB1670" s="353"/>
      <c r="AC1670" s="353"/>
      <c r="AD1670" s="353"/>
      <c r="AE1670" s="353"/>
      <c r="AF1670" s="353"/>
      <c r="AG1670" s="353"/>
      <c r="AH1670" s="353"/>
      <c r="AI1670" s="353"/>
      <c r="AJ1670" s="353"/>
      <c r="AK1670" s="353"/>
      <c r="AL1670" s="353"/>
    </row>
    <row r="1671" spans="1:38" s="153" customFormat="1" ht="12.5" x14ac:dyDescent="0.25">
      <c r="A1671" s="355"/>
      <c r="L1671" s="353"/>
      <c r="M1671" s="353"/>
      <c r="N1671" s="353"/>
      <c r="O1671" s="353"/>
      <c r="P1671" s="353"/>
      <c r="Q1671" s="353"/>
      <c r="R1671" s="353"/>
      <c r="S1671" s="353"/>
      <c r="T1671" s="353"/>
      <c r="U1671" s="353"/>
      <c r="V1671" s="353"/>
      <c r="W1671" s="353"/>
      <c r="X1671" s="353"/>
      <c r="Y1671" s="353"/>
      <c r="Z1671" s="353"/>
      <c r="AA1671" s="353"/>
      <c r="AB1671" s="353"/>
      <c r="AC1671" s="353"/>
      <c r="AD1671" s="353"/>
      <c r="AE1671" s="353"/>
      <c r="AF1671" s="353"/>
      <c r="AG1671" s="353"/>
      <c r="AH1671" s="353"/>
      <c r="AI1671" s="353"/>
      <c r="AJ1671" s="353"/>
      <c r="AK1671" s="353"/>
      <c r="AL1671" s="353"/>
    </row>
    <row r="1672" spans="1:38" s="153" customFormat="1" ht="12.5" x14ac:dyDescent="0.25">
      <c r="A1672" s="355"/>
      <c r="L1672" s="353"/>
      <c r="M1672" s="353"/>
      <c r="N1672" s="353"/>
      <c r="O1672" s="353"/>
      <c r="P1672" s="353"/>
      <c r="Q1672" s="353"/>
      <c r="R1672" s="353"/>
      <c r="S1672" s="353"/>
      <c r="T1672" s="353"/>
      <c r="U1672" s="353"/>
      <c r="V1672" s="353"/>
      <c r="W1672" s="353"/>
      <c r="X1672" s="353"/>
      <c r="Y1672" s="353"/>
      <c r="Z1672" s="353"/>
      <c r="AA1672" s="353"/>
      <c r="AB1672" s="353"/>
      <c r="AC1672" s="353"/>
      <c r="AD1672" s="353"/>
      <c r="AE1672" s="353"/>
      <c r="AF1672" s="353"/>
      <c r="AG1672" s="353"/>
      <c r="AH1672" s="353"/>
      <c r="AI1672" s="353"/>
      <c r="AJ1672" s="353"/>
      <c r="AK1672" s="353"/>
      <c r="AL1672" s="353"/>
    </row>
    <row r="1673" spans="1:38" s="153" customFormat="1" ht="12.5" x14ac:dyDescent="0.25">
      <c r="A1673" s="355"/>
      <c r="L1673" s="353"/>
      <c r="M1673" s="353"/>
      <c r="N1673" s="353"/>
      <c r="O1673" s="353"/>
      <c r="P1673" s="353"/>
      <c r="Q1673" s="353"/>
      <c r="R1673" s="353"/>
      <c r="S1673" s="353"/>
      <c r="T1673" s="353"/>
      <c r="U1673" s="353"/>
      <c r="V1673" s="353"/>
      <c r="W1673" s="353"/>
      <c r="X1673" s="353"/>
      <c r="Y1673" s="353"/>
      <c r="Z1673" s="353"/>
      <c r="AA1673" s="353"/>
      <c r="AB1673" s="353"/>
      <c r="AC1673" s="353"/>
      <c r="AD1673" s="353"/>
      <c r="AE1673" s="353"/>
      <c r="AF1673" s="353"/>
      <c r="AG1673" s="353"/>
      <c r="AH1673" s="353"/>
      <c r="AI1673" s="353"/>
      <c r="AJ1673" s="353"/>
      <c r="AK1673" s="353"/>
      <c r="AL1673" s="353"/>
    </row>
    <row r="1674" spans="1:38" s="153" customFormat="1" ht="12.5" x14ac:dyDescent="0.25">
      <c r="A1674" s="355"/>
      <c r="L1674" s="353"/>
      <c r="M1674" s="353"/>
      <c r="N1674" s="353"/>
      <c r="O1674" s="353"/>
      <c r="P1674" s="353"/>
      <c r="Q1674" s="353"/>
      <c r="R1674" s="353"/>
      <c r="S1674" s="353"/>
      <c r="T1674" s="353"/>
      <c r="U1674" s="353"/>
      <c r="V1674" s="353"/>
      <c r="W1674" s="353"/>
      <c r="X1674" s="353"/>
      <c r="Y1674" s="353"/>
      <c r="Z1674" s="353"/>
      <c r="AA1674" s="353"/>
      <c r="AB1674" s="353"/>
      <c r="AC1674" s="353"/>
      <c r="AD1674" s="353"/>
      <c r="AE1674" s="353"/>
      <c r="AF1674" s="353"/>
      <c r="AG1674" s="353"/>
      <c r="AH1674" s="353"/>
      <c r="AI1674" s="353"/>
      <c r="AJ1674" s="353"/>
      <c r="AK1674" s="353"/>
      <c r="AL1674" s="353"/>
    </row>
    <row r="1675" spans="1:38" s="153" customFormat="1" ht="12.5" x14ac:dyDescent="0.25">
      <c r="A1675" s="355"/>
      <c r="L1675" s="353"/>
      <c r="M1675" s="353"/>
      <c r="N1675" s="353"/>
      <c r="O1675" s="353"/>
      <c r="P1675" s="353"/>
      <c r="Q1675" s="353"/>
      <c r="R1675" s="353"/>
      <c r="S1675" s="353"/>
      <c r="T1675" s="353"/>
      <c r="U1675" s="353"/>
      <c r="V1675" s="353"/>
      <c r="W1675" s="353"/>
      <c r="X1675" s="353"/>
      <c r="Y1675" s="353"/>
      <c r="Z1675" s="353"/>
      <c r="AA1675" s="353"/>
      <c r="AB1675" s="353"/>
      <c r="AC1675" s="353"/>
      <c r="AD1675" s="353"/>
      <c r="AE1675" s="353"/>
      <c r="AF1675" s="353"/>
      <c r="AG1675" s="353"/>
      <c r="AH1675" s="353"/>
      <c r="AI1675" s="353"/>
      <c r="AJ1675" s="353"/>
      <c r="AK1675" s="353"/>
      <c r="AL1675" s="353"/>
    </row>
    <row r="1676" spans="1:38" s="153" customFormat="1" ht="12.5" x14ac:dyDescent="0.25">
      <c r="A1676" s="355"/>
      <c r="L1676" s="353"/>
      <c r="M1676" s="353"/>
      <c r="N1676" s="353"/>
      <c r="O1676" s="353"/>
      <c r="P1676" s="353"/>
      <c r="Q1676" s="353"/>
      <c r="R1676" s="353"/>
      <c r="S1676" s="353"/>
      <c r="T1676" s="353"/>
      <c r="U1676" s="353"/>
      <c r="V1676" s="353"/>
      <c r="W1676" s="353"/>
      <c r="X1676" s="353"/>
      <c r="Y1676" s="353"/>
      <c r="Z1676" s="353"/>
      <c r="AA1676" s="353"/>
      <c r="AB1676" s="353"/>
      <c r="AC1676" s="353"/>
      <c r="AD1676" s="353"/>
      <c r="AE1676" s="353"/>
      <c r="AF1676" s="353"/>
      <c r="AG1676" s="353"/>
      <c r="AH1676" s="353"/>
      <c r="AI1676" s="353"/>
      <c r="AJ1676" s="353"/>
      <c r="AK1676" s="353"/>
      <c r="AL1676" s="353"/>
    </row>
    <row r="1677" spans="1:38" s="153" customFormat="1" ht="12.5" x14ac:dyDescent="0.25">
      <c r="A1677" s="355"/>
      <c r="L1677" s="353"/>
      <c r="M1677" s="353"/>
      <c r="N1677" s="353"/>
      <c r="O1677" s="353"/>
      <c r="P1677" s="353"/>
      <c r="Q1677" s="353"/>
      <c r="R1677" s="353"/>
      <c r="S1677" s="353"/>
      <c r="T1677" s="353"/>
      <c r="U1677" s="353"/>
      <c r="V1677" s="353"/>
      <c r="W1677" s="353"/>
      <c r="X1677" s="353"/>
      <c r="Y1677" s="353"/>
      <c r="Z1677" s="353"/>
      <c r="AA1677" s="353"/>
      <c r="AB1677" s="353"/>
      <c r="AC1677" s="353"/>
      <c r="AD1677" s="353"/>
      <c r="AE1677" s="353"/>
      <c r="AF1677" s="353"/>
      <c r="AG1677" s="353"/>
      <c r="AH1677" s="353"/>
      <c r="AI1677" s="353"/>
      <c r="AJ1677" s="353"/>
      <c r="AK1677" s="353"/>
      <c r="AL1677" s="353"/>
    </row>
    <row r="1678" spans="1:38" s="153" customFormat="1" ht="12.5" x14ac:dyDescent="0.25">
      <c r="A1678" s="355"/>
      <c r="L1678" s="353"/>
      <c r="M1678" s="353"/>
      <c r="N1678" s="353"/>
      <c r="O1678" s="353"/>
      <c r="P1678" s="353"/>
      <c r="Q1678" s="353"/>
      <c r="R1678" s="353"/>
      <c r="S1678" s="353"/>
      <c r="T1678" s="353"/>
      <c r="U1678" s="353"/>
      <c r="V1678" s="353"/>
      <c r="W1678" s="353"/>
      <c r="X1678" s="353"/>
      <c r="Y1678" s="353"/>
      <c r="Z1678" s="353"/>
      <c r="AA1678" s="353"/>
      <c r="AB1678" s="353"/>
      <c r="AC1678" s="353"/>
      <c r="AD1678" s="353"/>
      <c r="AE1678" s="353"/>
      <c r="AF1678" s="353"/>
      <c r="AG1678" s="353"/>
      <c r="AH1678" s="353"/>
      <c r="AI1678" s="353"/>
      <c r="AJ1678" s="353"/>
      <c r="AK1678" s="353"/>
      <c r="AL1678" s="353"/>
    </row>
    <row r="1679" spans="1:38" s="153" customFormat="1" ht="12.5" x14ac:dyDescent="0.25">
      <c r="A1679" s="355"/>
      <c r="L1679" s="353"/>
      <c r="M1679" s="353"/>
      <c r="N1679" s="353"/>
      <c r="O1679" s="353"/>
      <c r="P1679" s="353"/>
      <c r="Q1679" s="353"/>
      <c r="R1679" s="353"/>
      <c r="S1679" s="353"/>
      <c r="T1679" s="353"/>
      <c r="U1679" s="353"/>
      <c r="V1679" s="353"/>
      <c r="W1679" s="353"/>
      <c r="X1679" s="353"/>
      <c r="Y1679" s="353"/>
      <c r="Z1679" s="353"/>
      <c r="AA1679" s="353"/>
      <c r="AB1679" s="353"/>
      <c r="AC1679" s="353"/>
      <c r="AD1679" s="353"/>
      <c r="AE1679" s="353"/>
      <c r="AF1679" s="353"/>
      <c r="AG1679" s="353"/>
      <c r="AH1679" s="353"/>
      <c r="AI1679" s="353"/>
      <c r="AJ1679" s="353"/>
      <c r="AK1679" s="353"/>
      <c r="AL1679" s="353"/>
    </row>
    <row r="1680" spans="1:38" s="153" customFormat="1" ht="12.5" x14ac:dyDescent="0.25">
      <c r="A1680" s="355"/>
      <c r="L1680" s="353"/>
      <c r="M1680" s="353"/>
      <c r="N1680" s="353"/>
      <c r="O1680" s="353"/>
      <c r="P1680" s="353"/>
      <c r="Q1680" s="353"/>
      <c r="R1680" s="353"/>
      <c r="S1680" s="353"/>
      <c r="T1680" s="353"/>
      <c r="U1680" s="353"/>
      <c r="V1680" s="353"/>
      <c r="W1680" s="353"/>
      <c r="X1680" s="353"/>
      <c r="Y1680" s="353"/>
      <c r="Z1680" s="353"/>
      <c r="AA1680" s="353"/>
      <c r="AB1680" s="353"/>
      <c r="AC1680" s="353"/>
      <c r="AD1680" s="353"/>
      <c r="AE1680" s="353"/>
      <c r="AF1680" s="353"/>
      <c r="AG1680" s="353"/>
      <c r="AH1680" s="353"/>
      <c r="AI1680" s="353"/>
      <c r="AJ1680" s="353"/>
      <c r="AK1680" s="353"/>
      <c r="AL1680" s="353"/>
    </row>
    <row r="1681" spans="1:38" s="153" customFormat="1" ht="12.5" x14ac:dyDescent="0.25">
      <c r="A1681" s="355"/>
      <c r="L1681" s="353"/>
      <c r="M1681" s="353"/>
      <c r="N1681" s="353"/>
      <c r="O1681" s="353"/>
      <c r="P1681" s="353"/>
      <c r="Q1681" s="353"/>
      <c r="R1681" s="353"/>
      <c r="S1681" s="353"/>
      <c r="T1681" s="353"/>
      <c r="U1681" s="353"/>
      <c r="V1681" s="353"/>
      <c r="W1681" s="353"/>
      <c r="X1681" s="353"/>
      <c r="Y1681" s="353"/>
      <c r="Z1681" s="353"/>
      <c r="AA1681" s="353"/>
      <c r="AB1681" s="353"/>
      <c r="AC1681" s="353"/>
      <c r="AD1681" s="353"/>
      <c r="AE1681" s="353"/>
      <c r="AF1681" s="353"/>
      <c r="AG1681" s="353"/>
      <c r="AH1681" s="353"/>
      <c r="AI1681" s="353"/>
      <c r="AJ1681" s="353"/>
      <c r="AK1681" s="353"/>
      <c r="AL1681" s="353"/>
    </row>
    <row r="1682" spans="1:38" s="153" customFormat="1" ht="12.5" x14ac:dyDescent="0.25">
      <c r="A1682" s="355"/>
      <c r="L1682" s="353"/>
      <c r="M1682" s="353"/>
      <c r="N1682" s="353"/>
      <c r="O1682" s="353"/>
      <c r="P1682" s="353"/>
      <c r="Q1682" s="353"/>
      <c r="R1682" s="353"/>
      <c r="S1682" s="353"/>
      <c r="T1682" s="353"/>
      <c r="U1682" s="353"/>
      <c r="V1682" s="353"/>
      <c r="W1682" s="353"/>
      <c r="X1682" s="353"/>
      <c r="Y1682" s="353"/>
      <c r="Z1682" s="353"/>
      <c r="AA1682" s="353"/>
      <c r="AB1682" s="353"/>
      <c r="AC1682" s="353"/>
      <c r="AD1682" s="353"/>
      <c r="AE1682" s="353"/>
      <c r="AF1682" s="353"/>
      <c r="AG1682" s="353"/>
      <c r="AH1682" s="353"/>
      <c r="AI1682" s="353"/>
      <c r="AJ1682" s="353"/>
      <c r="AK1682" s="353"/>
      <c r="AL1682" s="353"/>
    </row>
    <row r="1683" spans="1:38" s="153" customFormat="1" ht="12.5" x14ac:dyDescent="0.25">
      <c r="A1683" s="355"/>
      <c r="L1683" s="353"/>
      <c r="M1683" s="353"/>
      <c r="N1683" s="353"/>
      <c r="O1683" s="353"/>
      <c r="P1683" s="353"/>
      <c r="Q1683" s="353"/>
      <c r="R1683" s="353"/>
      <c r="S1683" s="353"/>
      <c r="T1683" s="353"/>
      <c r="U1683" s="353"/>
      <c r="V1683" s="353"/>
      <c r="W1683" s="353"/>
      <c r="X1683" s="353"/>
      <c r="Y1683" s="353"/>
      <c r="Z1683" s="353"/>
      <c r="AA1683" s="353"/>
      <c r="AB1683" s="353"/>
      <c r="AC1683" s="353"/>
      <c r="AD1683" s="353"/>
      <c r="AE1683" s="353"/>
      <c r="AF1683" s="353"/>
      <c r="AG1683" s="353"/>
      <c r="AH1683" s="353"/>
      <c r="AI1683" s="353"/>
      <c r="AJ1683" s="353"/>
      <c r="AK1683" s="353"/>
      <c r="AL1683" s="353"/>
    </row>
    <row r="1684" spans="1:38" s="153" customFormat="1" ht="12.5" x14ac:dyDescent="0.25">
      <c r="A1684" s="355"/>
      <c r="L1684" s="353"/>
      <c r="M1684" s="353"/>
      <c r="N1684" s="353"/>
      <c r="O1684" s="353"/>
      <c r="P1684" s="353"/>
      <c r="Q1684" s="353"/>
      <c r="R1684" s="353"/>
      <c r="S1684" s="353"/>
      <c r="T1684" s="353"/>
      <c r="U1684" s="353"/>
      <c r="V1684" s="353"/>
      <c r="W1684" s="353"/>
      <c r="X1684" s="353"/>
      <c r="Y1684" s="353"/>
      <c r="Z1684" s="353"/>
      <c r="AA1684" s="353"/>
      <c r="AB1684" s="353"/>
      <c r="AC1684" s="353"/>
      <c r="AD1684" s="353"/>
      <c r="AE1684" s="353"/>
      <c r="AF1684" s="353"/>
      <c r="AG1684" s="353"/>
      <c r="AH1684" s="353"/>
      <c r="AI1684" s="353"/>
      <c r="AJ1684" s="353"/>
      <c r="AK1684" s="353"/>
      <c r="AL1684" s="353"/>
    </row>
    <row r="1685" spans="1:38" s="153" customFormat="1" ht="12.5" x14ac:dyDescent="0.25">
      <c r="A1685" s="355"/>
      <c r="L1685" s="353"/>
      <c r="M1685" s="353"/>
      <c r="N1685" s="353"/>
      <c r="O1685" s="353"/>
      <c r="P1685" s="353"/>
      <c r="Q1685" s="353"/>
      <c r="R1685" s="353"/>
      <c r="S1685" s="353"/>
      <c r="T1685" s="353"/>
      <c r="U1685" s="353"/>
      <c r="V1685" s="353"/>
      <c r="W1685" s="353"/>
      <c r="X1685" s="353"/>
      <c r="Y1685" s="353"/>
      <c r="Z1685" s="353"/>
      <c r="AA1685" s="353"/>
      <c r="AB1685" s="353"/>
      <c r="AC1685" s="353"/>
      <c r="AD1685" s="353"/>
      <c r="AE1685" s="353"/>
      <c r="AF1685" s="353"/>
      <c r="AG1685" s="353"/>
      <c r="AH1685" s="353"/>
      <c r="AI1685" s="353"/>
      <c r="AJ1685" s="353"/>
      <c r="AK1685" s="353"/>
      <c r="AL1685" s="353"/>
    </row>
    <row r="1686" spans="1:38" s="153" customFormat="1" ht="12.5" x14ac:dyDescent="0.25">
      <c r="A1686" s="355"/>
      <c r="L1686" s="353"/>
      <c r="M1686" s="353"/>
      <c r="N1686" s="353"/>
      <c r="O1686" s="353"/>
      <c r="P1686" s="353"/>
      <c r="Q1686" s="353"/>
      <c r="R1686" s="353"/>
      <c r="S1686" s="353"/>
      <c r="T1686" s="353"/>
      <c r="U1686" s="353"/>
      <c r="V1686" s="353"/>
      <c r="W1686" s="353"/>
      <c r="X1686" s="353"/>
      <c r="Y1686" s="353"/>
      <c r="Z1686" s="353"/>
      <c r="AA1686" s="353"/>
      <c r="AB1686" s="353"/>
      <c r="AC1686" s="353"/>
      <c r="AD1686" s="353"/>
      <c r="AE1686" s="353"/>
      <c r="AF1686" s="353"/>
      <c r="AG1686" s="353"/>
      <c r="AH1686" s="353"/>
      <c r="AI1686" s="353"/>
      <c r="AJ1686" s="353"/>
      <c r="AK1686" s="353"/>
      <c r="AL1686" s="353"/>
    </row>
    <row r="1687" spans="1:38" s="153" customFormat="1" ht="12.5" x14ac:dyDescent="0.25">
      <c r="A1687" s="355"/>
      <c r="L1687" s="353"/>
      <c r="M1687" s="353"/>
      <c r="N1687" s="353"/>
      <c r="O1687" s="353"/>
      <c r="P1687" s="353"/>
      <c r="Q1687" s="353"/>
      <c r="R1687" s="353"/>
      <c r="S1687" s="353"/>
      <c r="T1687" s="353"/>
      <c r="U1687" s="353"/>
      <c r="V1687" s="353"/>
      <c r="W1687" s="353"/>
      <c r="X1687" s="353"/>
      <c r="Y1687" s="353"/>
      <c r="Z1687" s="353"/>
      <c r="AA1687" s="353"/>
      <c r="AB1687" s="353"/>
      <c r="AC1687" s="353"/>
      <c r="AD1687" s="353"/>
      <c r="AE1687" s="353"/>
      <c r="AF1687" s="353"/>
      <c r="AG1687" s="353"/>
      <c r="AH1687" s="353"/>
      <c r="AI1687" s="353"/>
      <c r="AJ1687" s="353"/>
      <c r="AK1687" s="353"/>
      <c r="AL1687" s="353"/>
    </row>
    <row r="1688" spans="1:38" s="153" customFormat="1" ht="12.5" x14ac:dyDescent="0.25">
      <c r="A1688" s="355"/>
      <c r="L1688" s="353"/>
      <c r="M1688" s="353"/>
      <c r="N1688" s="353"/>
      <c r="O1688" s="353"/>
      <c r="P1688" s="353"/>
      <c r="Q1688" s="353"/>
      <c r="R1688" s="353"/>
      <c r="S1688" s="353"/>
      <c r="T1688" s="353"/>
      <c r="U1688" s="353"/>
      <c r="V1688" s="353"/>
      <c r="W1688" s="353"/>
      <c r="X1688" s="353"/>
      <c r="Y1688" s="353"/>
      <c r="Z1688" s="353"/>
      <c r="AA1688" s="353"/>
      <c r="AB1688" s="353"/>
      <c r="AC1688" s="353"/>
      <c r="AD1688" s="353"/>
      <c r="AE1688" s="353"/>
      <c r="AF1688" s="353"/>
      <c r="AG1688" s="353"/>
      <c r="AH1688" s="353"/>
      <c r="AI1688" s="353"/>
      <c r="AJ1688" s="353"/>
      <c r="AK1688" s="353"/>
      <c r="AL1688" s="353"/>
    </row>
    <row r="1689" spans="1:38" s="153" customFormat="1" ht="12.5" x14ac:dyDescent="0.25">
      <c r="A1689" s="355"/>
      <c r="L1689" s="353"/>
      <c r="M1689" s="353"/>
      <c r="N1689" s="353"/>
      <c r="O1689" s="353"/>
      <c r="P1689" s="353"/>
      <c r="Q1689" s="353"/>
      <c r="R1689" s="353"/>
      <c r="S1689" s="353"/>
      <c r="T1689" s="353"/>
      <c r="U1689" s="353"/>
      <c r="V1689" s="353"/>
      <c r="W1689" s="353"/>
      <c r="X1689" s="353"/>
      <c r="Y1689" s="353"/>
      <c r="Z1689" s="353"/>
      <c r="AA1689" s="353"/>
      <c r="AB1689" s="353"/>
      <c r="AC1689" s="353"/>
      <c r="AD1689" s="353"/>
      <c r="AE1689" s="353"/>
      <c r="AF1689" s="353"/>
      <c r="AG1689" s="353"/>
      <c r="AH1689" s="353"/>
      <c r="AI1689" s="353"/>
      <c r="AJ1689" s="353"/>
      <c r="AK1689" s="353"/>
      <c r="AL1689" s="353"/>
    </row>
    <row r="1690" spans="1:38" s="153" customFormat="1" ht="12.5" x14ac:dyDescent="0.25">
      <c r="A1690" s="355"/>
      <c r="L1690" s="353"/>
      <c r="M1690" s="353"/>
      <c r="N1690" s="353"/>
      <c r="O1690" s="353"/>
      <c r="P1690" s="353"/>
      <c r="Q1690" s="353"/>
      <c r="R1690" s="353"/>
      <c r="S1690" s="353"/>
      <c r="T1690" s="353"/>
      <c r="U1690" s="353"/>
      <c r="V1690" s="353"/>
      <c r="W1690" s="353"/>
      <c r="X1690" s="353"/>
      <c r="Y1690" s="353"/>
      <c r="Z1690" s="353"/>
      <c r="AA1690" s="353"/>
      <c r="AB1690" s="353"/>
      <c r="AC1690" s="353"/>
      <c r="AD1690" s="353"/>
      <c r="AE1690" s="353"/>
      <c r="AF1690" s="353"/>
      <c r="AG1690" s="353"/>
      <c r="AH1690" s="353"/>
      <c r="AI1690" s="353"/>
      <c r="AJ1690" s="353"/>
      <c r="AK1690" s="353"/>
      <c r="AL1690" s="353"/>
    </row>
    <row r="1691" spans="1:38" s="153" customFormat="1" ht="12.5" x14ac:dyDescent="0.25">
      <c r="A1691" s="355"/>
      <c r="L1691" s="353"/>
      <c r="M1691" s="353"/>
      <c r="N1691" s="353"/>
      <c r="O1691" s="353"/>
      <c r="P1691" s="353"/>
      <c r="Q1691" s="353"/>
      <c r="R1691" s="353"/>
      <c r="S1691" s="353"/>
      <c r="T1691" s="353"/>
      <c r="U1691" s="353"/>
      <c r="V1691" s="353"/>
      <c r="W1691" s="353"/>
      <c r="X1691" s="353"/>
      <c r="Y1691" s="353"/>
      <c r="Z1691" s="353"/>
      <c r="AA1691" s="353"/>
      <c r="AB1691" s="353"/>
      <c r="AC1691" s="353"/>
      <c r="AD1691" s="353"/>
      <c r="AE1691" s="353"/>
      <c r="AF1691" s="353"/>
      <c r="AG1691" s="353"/>
      <c r="AH1691" s="353"/>
      <c r="AI1691" s="353"/>
      <c r="AJ1691" s="353"/>
      <c r="AK1691" s="353"/>
      <c r="AL1691" s="353"/>
    </row>
    <row r="1692" spans="1:38" s="153" customFormat="1" ht="12.5" x14ac:dyDescent="0.25">
      <c r="A1692" s="355"/>
      <c r="L1692" s="353"/>
      <c r="M1692" s="353"/>
      <c r="N1692" s="353"/>
      <c r="O1692" s="353"/>
      <c r="P1692" s="353"/>
      <c r="Q1692" s="353"/>
      <c r="R1692" s="353"/>
      <c r="S1692" s="353"/>
      <c r="T1692" s="353"/>
      <c r="U1692" s="353"/>
      <c r="V1692" s="353"/>
      <c r="W1692" s="353"/>
      <c r="X1692" s="353"/>
      <c r="Y1692" s="353"/>
      <c r="Z1692" s="353"/>
      <c r="AA1692" s="353"/>
      <c r="AB1692" s="353"/>
      <c r="AC1692" s="353"/>
      <c r="AD1692" s="353"/>
      <c r="AE1692" s="353"/>
      <c r="AF1692" s="353"/>
      <c r="AG1692" s="353"/>
      <c r="AH1692" s="353"/>
      <c r="AI1692" s="353"/>
      <c r="AJ1692" s="353"/>
      <c r="AK1692" s="353"/>
      <c r="AL1692" s="353"/>
    </row>
    <row r="1693" spans="1:38" s="153" customFormat="1" ht="12.5" x14ac:dyDescent="0.25">
      <c r="A1693" s="355"/>
      <c r="L1693" s="353"/>
      <c r="M1693" s="353"/>
      <c r="N1693" s="353"/>
      <c r="O1693" s="353"/>
      <c r="P1693" s="353"/>
      <c r="Q1693" s="353"/>
      <c r="R1693" s="353"/>
      <c r="S1693" s="353"/>
      <c r="T1693" s="353"/>
      <c r="U1693" s="353"/>
      <c r="V1693" s="353"/>
      <c r="W1693" s="353"/>
      <c r="X1693" s="353"/>
      <c r="Y1693" s="353"/>
      <c r="Z1693" s="353"/>
      <c r="AA1693" s="353"/>
      <c r="AB1693" s="353"/>
      <c r="AC1693" s="353"/>
      <c r="AD1693" s="353"/>
      <c r="AE1693" s="353"/>
      <c r="AF1693" s="353"/>
      <c r="AG1693" s="353"/>
      <c r="AH1693" s="353"/>
      <c r="AI1693" s="353"/>
      <c r="AJ1693" s="353"/>
      <c r="AK1693" s="353"/>
      <c r="AL1693" s="353"/>
    </row>
    <row r="1694" spans="1:38" s="153" customFormat="1" ht="12.5" x14ac:dyDescent="0.25">
      <c r="A1694" s="355"/>
      <c r="L1694" s="353"/>
      <c r="M1694" s="353"/>
      <c r="N1694" s="353"/>
      <c r="O1694" s="353"/>
      <c r="P1694" s="353"/>
      <c r="Q1694" s="353"/>
      <c r="R1694" s="353"/>
      <c r="S1694" s="353"/>
      <c r="T1694" s="353"/>
      <c r="U1694" s="353"/>
      <c r="V1694" s="353"/>
      <c r="W1694" s="353"/>
      <c r="X1694" s="353"/>
      <c r="Y1694" s="353"/>
      <c r="Z1694" s="353"/>
      <c r="AA1694" s="353"/>
      <c r="AB1694" s="353"/>
      <c r="AC1694" s="353"/>
      <c r="AD1694" s="353"/>
      <c r="AE1694" s="353"/>
      <c r="AF1694" s="353"/>
      <c r="AG1694" s="353"/>
      <c r="AH1694" s="353"/>
      <c r="AI1694" s="353"/>
      <c r="AJ1694" s="353"/>
      <c r="AK1694" s="353"/>
      <c r="AL1694" s="353"/>
    </row>
    <row r="1695" spans="1:38" s="153" customFormat="1" ht="12.5" x14ac:dyDescent="0.25">
      <c r="A1695" s="355"/>
      <c r="L1695" s="353"/>
      <c r="M1695" s="353"/>
      <c r="N1695" s="353"/>
      <c r="O1695" s="353"/>
      <c r="P1695" s="353"/>
      <c r="Q1695" s="353"/>
      <c r="R1695" s="353"/>
      <c r="S1695" s="353"/>
      <c r="T1695" s="353"/>
      <c r="U1695" s="353"/>
      <c r="V1695" s="353"/>
      <c r="W1695" s="353"/>
      <c r="X1695" s="353"/>
      <c r="Y1695" s="353"/>
      <c r="Z1695" s="353"/>
      <c r="AA1695" s="353"/>
      <c r="AB1695" s="353"/>
      <c r="AC1695" s="353"/>
      <c r="AD1695" s="353"/>
      <c r="AE1695" s="353"/>
      <c r="AF1695" s="353"/>
      <c r="AG1695" s="353"/>
      <c r="AH1695" s="353"/>
      <c r="AI1695" s="353"/>
      <c r="AJ1695" s="353"/>
      <c r="AK1695" s="353"/>
      <c r="AL1695" s="353"/>
    </row>
    <row r="1696" spans="1:38" s="153" customFormat="1" ht="12.5" x14ac:dyDescent="0.25">
      <c r="A1696" s="355"/>
      <c r="L1696" s="353"/>
      <c r="M1696" s="353"/>
      <c r="N1696" s="353"/>
      <c r="O1696" s="353"/>
      <c r="P1696" s="353"/>
      <c r="Q1696" s="353"/>
      <c r="R1696" s="353"/>
      <c r="S1696" s="353"/>
      <c r="T1696" s="353"/>
      <c r="U1696" s="353"/>
      <c r="V1696" s="353"/>
      <c r="W1696" s="353"/>
      <c r="X1696" s="353"/>
      <c r="Y1696" s="353"/>
      <c r="Z1696" s="353"/>
      <c r="AA1696" s="353"/>
      <c r="AB1696" s="353"/>
      <c r="AC1696" s="353"/>
      <c r="AD1696" s="353"/>
      <c r="AE1696" s="353"/>
      <c r="AF1696" s="353"/>
      <c r="AG1696" s="353"/>
      <c r="AH1696" s="353"/>
      <c r="AI1696" s="353"/>
      <c r="AJ1696" s="353"/>
      <c r="AK1696" s="353"/>
      <c r="AL1696" s="353"/>
    </row>
    <row r="1697" spans="1:38" s="153" customFormat="1" ht="12.5" x14ac:dyDescent="0.25">
      <c r="A1697" s="355"/>
      <c r="L1697" s="353"/>
      <c r="M1697" s="353"/>
      <c r="N1697" s="353"/>
      <c r="O1697" s="353"/>
      <c r="P1697" s="353"/>
      <c r="Q1697" s="353"/>
      <c r="R1697" s="353"/>
      <c r="S1697" s="353"/>
      <c r="T1697" s="353"/>
      <c r="U1697" s="353"/>
      <c r="V1697" s="353"/>
      <c r="W1697" s="353"/>
      <c r="X1697" s="353"/>
      <c r="Y1697" s="353"/>
      <c r="Z1697" s="353"/>
      <c r="AA1697" s="353"/>
      <c r="AB1697" s="353"/>
      <c r="AC1697" s="353"/>
      <c r="AD1697" s="353"/>
      <c r="AE1697" s="353"/>
      <c r="AF1697" s="353"/>
      <c r="AG1697" s="353"/>
      <c r="AH1697" s="353"/>
      <c r="AI1697" s="353"/>
      <c r="AJ1697" s="353"/>
      <c r="AK1697" s="353"/>
      <c r="AL1697" s="353"/>
    </row>
    <row r="1698" spans="1:38" s="153" customFormat="1" ht="12.5" x14ac:dyDescent="0.25">
      <c r="A1698" s="355"/>
      <c r="L1698" s="353"/>
      <c r="M1698" s="353"/>
      <c r="N1698" s="353"/>
      <c r="O1698" s="353"/>
      <c r="P1698" s="353"/>
      <c r="Q1698" s="353"/>
      <c r="R1698" s="353"/>
      <c r="S1698" s="353"/>
      <c r="T1698" s="353"/>
      <c r="U1698" s="353"/>
      <c r="V1698" s="353"/>
      <c r="W1698" s="353"/>
      <c r="X1698" s="353"/>
      <c r="Y1698" s="353"/>
      <c r="Z1698" s="353"/>
      <c r="AA1698" s="353"/>
      <c r="AB1698" s="353"/>
      <c r="AC1698" s="353"/>
      <c r="AD1698" s="353"/>
      <c r="AE1698" s="353"/>
      <c r="AF1698" s="353"/>
      <c r="AG1698" s="353"/>
      <c r="AH1698" s="353"/>
      <c r="AI1698" s="353"/>
      <c r="AJ1698" s="353"/>
      <c r="AK1698" s="353"/>
      <c r="AL1698" s="353"/>
    </row>
    <row r="1699" spans="1:38" s="153" customFormat="1" ht="12.5" x14ac:dyDescent="0.25">
      <c r="A1699" s="355"/>
      <c r="L1699" s="353"/>
      <c r="M1699" s="353"/>
      <c r="N1699" s="353"/>
      <c r="O1699" s="353"/>
      <c r="P1699" s="353"/>
      <c r="Q1699" s="353"/>
      <c r="R1699" s="353"/>
      <c r="S1699" s="353"/>
      <c r="T1699" s="353"/>
      <c r="U1699" s="353"/>
      <c r="V1699" s="353"/>
      <c r="W1699" s="353"/>
      <c r="X1699" s="353"/>
      <c r="Y1699" s="353"/>
      <c r="Z1699" s="353"/>
      <c r="AA1699" s="353"/>
      <c r="AB1699" s="353"/>
      <c r="AC1699" s="353"/>
      <c r="AD1699" s="353"/>
      <c r="AE1699" s="353"/>
      <c r="AF1699" s="353"/>
      <c r="AG1699" s="353"/>
      <c r="AH1699" s="353"/>
      <c r="AI1699" s="353"/>
      <c r="AJ1699" s="353"/>
      <c r="AK1699" s="353"/>
      <c r="AL1699" s="353"/>
    </row>
    <row r="1700" spans="1:38" s="153" customFormat="1" ht="12.5" x14ac:dyDescent="0.25">
      <c r="A1700" s="355"/>
      <c r="L1700" s="353"/>
      <c r="M1700" s="353"/>
      <c r="N1700" s="353"/>
      <c r="O1700" s="353"/>
      <c r="P1700" s="353"/>
      <c r="Q1700" s="353"/>
      <c r="R1700" s="353"/>
      <c r="S1700" s="353"/>
      <c r="T1700" s="353"/>
      <c r="U1700" s="353"/>
      <c r="V1700" s="353"/>
      <c r="W1700" s="353"/>
      <c r="X1700" s="353"/>
      <c r="Y1700" s="353"/>
      <c r="Z1700" s="353"/>
      <c r="AA1700" s="353"/>
      <c r="AB1700" s="353"/>
      <c r="AC1700" s="353"/>
      <c r="AD1700" s="353"/>
      <c r="AE1700" s="353"/>
      <c r="AF1700" s="353"/>
      <c r="AG1700" s="353"/>
      <c r="AH1700" s="353"/>
      <c r="AI1700" s="353"/>
      <c r="AJ1700" s="353"/>
      <c r="AK1700" s="353"/>
      <c r="AL1700" s="353"/>
    </row>
    <row r="1701" spans="1:38" s="153" customFormat="1" ht="12.5" x14ac:dyDescent="0.25">
      <c r="A1701" s="355"/>
      <c r="L1701" s="353"/>
      <c r="M1701" s="353"/>
      <c r="N1701" s="353"/>
      <c r="O1701" s="353"/>
      <c r="P1701" s="353"/>
      <c r="Q1701" s="353"/>
      <c r="R1701" s="353"/>
      <c r="S1701" s="353"/>
      <c r="T1701" s="353"/>
      <c r="U1701" s="353"/>
      <c r="V1701" s="353"/>
      <c r="W1701" s="353"/>
      <c r="X1701" s="353"/>
      <c r="Y1701" s="353"/>
      <c r="Z1701" s="353"/>
      <c r="AA1701" s="353"/>
      <c r="AB1701" s="353"/>
      <c r="AC1701" s="353"/>
      <c r="AD1701" s="353"/>
      <c r="AE1701" s="353"/>
      <c r="AF1701" s="353"/>
      <c r="AG1701" s="353"/>
      <c r="AH1701" s="353"/>
      <c r="AI1701" s="353"/>
      <c r="AJ1701" s="353"/>
      <c r="AK1701" s="353"/>
      <c r="AL1701" s="353"/>
    </row>
    <row r="1702" spans="1:38" s="153" customFormat="1" ht="12.5" x14ac:dyDescent="0.25">
      <c r="A1702" s="355"/>
      <c r="L1702" s="353"/>
      <c r="M1702" s="353"/>
      <c r="N1702" s="353"/>
      <c r="O1702" s="353"/>
      <c r="P1702" s="353"/>
      <c r="Q1702" s="353"/>
      <c r="R1702" s="353"/>
      <c r="S1702" s="353"/>
      <c r="T1702" s="353"/>
      <c r="U1702" s="353"/>
      <c r="V1702" s="353"/>
      <c r="W1702" s="353"/>
      <c r="X1702" s="353"/>
      <c r="Y1702" s="353"/>
      <c r="Z1702" s="353"/>
      <c r="AA1702" s="353"/>
      <c r="AB1702" s="353"/>
      <c r="AC1702" s="353"/>
      <c r="AD1702" s="353"/>
      <c r="AE1702" s="353"/>
      <c r="AF1702" s="353"/>
      <c r="AG1702" s="353"/>
      <c r="AH1702" s="353"/>
      <c r="AI1702" s="353"/>
      <c r="AJ1702" s="353"/>
      <c r="AK1702" s="353"/>
      <c r="AL1702" s="353"/>
    </row>
    <row r="1703" spans="1:38" s="153" customFormat="1" ht="12.5" x14ac:dyDescent="0.25">
      <c r="A1703" s="355"/>
      <c r="L1703" s="353"/>
      <c r="M1703" s="353"/>
      <c r="N1703" s="353"/>
      <c r="O1703" s="353"/>
      <c r="P1703" s="353"/>
      <c r="Q1703" s="353"/>
      <c r="R1703" s="353"/>
      <c r="S1703" s="353"/>
      <c r="T1703" s="353"/>
      <c r="U1703" s="353"/>
      <c r="V1703" s="353"/>
      <c r="W1703" s="353"/>
      <c r="X1703" s="353"/>
      <c r="Y1703" s="353"/>
      <c r="Z1703" s="353"/>
      <c r="AA1703" s="353"/>
      <c r="AB1703" s="353"/>
      <c r="AC1703" s="353"/>
      <c r="AD1703" s="353"/>
      <c r="AE1703" s="353"/>
      <c r="AF1703" s="353"/>
      <c r="AG1703" s="353"/>
      <c r="AH1703" s="353"/>
      <c r="AI1703" s="353"/>
      <c r="AJ1703" s="353"/>
      <c r="AK1703" s="353"/>
      <c r="AL1703" s="353"/>
    </row>
    <row r="1704" spans="1:38" s="153" customFormat="1" ht="12.5" x14ac:dyDescent="0.25">
      <c r="A1704" s="355"/>
      <c r="L1704" s="353"/>
      <c r="M1704" s="353"/>
      <c r="N1704" s="353"/>
      <c r="O1704" s="353"/>
      <c r="P1704" s="353"/>
      <c r="Q1704" s="353"/>
      <c r="R1704" s="353"/>
      <c r="S1704" s="353"/>
      <c r="T1704" s="353"/>
      <c r="U1704" s="353"/>
      <c r="V1704" s="353"/>
      <c r="W1704" s="353"/>
      <c r="X1704" s="353"/>
      <c r="Y1704" s="353"/>
      <c r="Z1704" s="353"/>
      <c r="AA1704" s="353"/>
      <c r="AB1704" s="353"/>
      <c r="AC1704" s="353"/>
      <c r="AD1704" s="353"/>
      <c r="AE1704" s="353"/>
      <c r="AF1704" s="353"/>
      <c r="AG1704" s="353"/>
      <c r="AH1704" s="353"/>
      <c r="AI1704" s="353"/>
      <c r="AJ1704" s="353"/>
      <c r="AK1704" s="353"/>
      <c r="AL1704" s="353"/>
    </row>
    <row r="1705" spans="1:38" s="153" customFormat="1" ht="12.5" x14ac:dyDescent="0.25">
      <c r="A1705" s="355"/>
      <c r="L1705" s="353"/>
      <c r="M1705" s="353"/>
      <c r="N1705" s="353"/>
      <c r="O1705" s="353"/>
      <c r="P1705" s="353"/>
      <c r="Q1705" s="353"/>
      <c r="R1705" s="353"/>
      <c r="S1705" s="353"/>
      <c r="T1705" s="353"/>
      <c r="U1705" s="353"/>
      <c r="V1705" s="353"/>
      <c r="W1705" s="353"/>
      <c r="X1705" s="353"/>
      <c r="Y1705" s="353"/>
      <c r="Z1705" s="353"/>
      <c r="AA1705" s="353"/>
      <c r="AB1705" s="353"/>
      <c r="AC1705" s="353"/>
      <c r="AD1705" s="353"/>
      <c r="AE1705" s="353"/>
      <c r="AF1705" s="353"/>
      <c r="AG1705" s="353"/>
      <c r="AH1705" s="353"/>
      <c r="AI1705" s="353"/>
      <c r="AJ1705" s="353"/>
      <c r="AK1705" s="353"/>
      <c r="AL1705" s="353"/>
    </row>
    <row r="1706" spans="1:38" s="153" customFormat="1" ht="12.5" x14ac:dyDescent="0.25">
      <c r="A1706" s="355"/>
      <c r="L1706" s="353"/>
      <c r="M1706" s="353"/>
      <c r="N1706" s="353"/>
      <c r="O1706" s="353"/>
      <c r="P1706" s="353"/>
      <c r="Q1706" s="353"/>
      <c r="R1706" s="353"/>
      <c r="S1706" s="353"/>
      <c r="T1706" s="353"/>
      <c r="U1706" s="353"/>
      <c r="V1706" s="353"/>
      <c r="W1706" s="353"/>
      <c r="X1706" s="353"/>
      <c r="Y1706" s="353"/>
      <c r="Z1706" s="353"/>
      <c r="AA1706" s="353"/>
      <c r="AB1706" s="353"/>
      <c r="AC1706" s="353"/>
      <c r="AD1706" s="353"/>
      <c r="AE1706" s="353"/>
      <c r="AF1706" s="353"/>
      <c r="AG1706" s="353"/>
      <c r="AH1706" s="353"/>
      <c r="AI1706" s="353"/>
      <c r="AJ1706" s="353"/>
      <c r="AK1706" s="353"/>
      <c r="AL1706" s="353"/>
    </row>
    <row r="1707" spans="1:38" s="153" customFormat="1" ht="12.5" x14ac:dyDescent="0.25">
      <c r="A1707" s="355"/>
      <c r="L1707" s="353"/>
      <c r="M1707" s="353"/>
      <c r="N1707" s="353"/>
      <c r="O1707" s="353"/>
      <c r="P1707" s="353"/>
      <c r="Q1707" s="353"/>
      <c r="R1707" s="353"/>
      <c r="S1707" s="353"/>
      <c r="T1707" s="353"/>
      <c r="U1707" s="353"/>
      <c r="V1707" s="353"/>
      <c r="W1707" s="353"/>
      <c r="X1707" s="353"/>
      <c r="Y1707" s="353"/>
      <c r="Z1707" s="353"/>
      <c r="AA1707" s="353"/>
      <c r="AB1707" s="353"/>
      <c r="AC1707" s="353"/>
      <c r="AD1707" s="353"/>
      <c r="AE1707" s="353"/>
      <c r="AF1707" s="353"/>
      <c r="AG1707" s="353"/>
      <c r="AH1707" s="353"/>
      <c r="AI1707" s="353"/>
      <c r="AJ1707" s="353"/>
      <c r="AK1707" s="353"/>
      <c r="AL1707" s="353"/>
    </row>
    <row r="1708" spans="1:38" s="153" customFormat="1" ht="12.5" x14ac:dyDescent="0.25">
      <c r="A1708" s="355"/>
      <c r="L1708" s="353"/>
      <c r="M1708" s="353"/>
      <c r="N1708" s="353"/>
      <c r="O1708" s="353"/>
      <c r="P1708" s="353"/>
      <c r="Q1708" s="353"/>
      <c r="R1708" s="353"/>
      <c r="S1708" s="353"/>
      <c r="T1708" s="353"/>
      <c r="U1708" s="353"/>
      <c r="V1708" s="353"/>
      <c r="W1708" s="353"/>
      <c r="X1708" s="353"/>
      <c r="Y1708" s="353"/>
      <c r="Z1708" s="353"/>
      <c r="AA1708" s="353"/>
      <c r="AB1708" s="353"/>
      <c r="AC1708" s="353"/>
      <c r="AD1708" s="353"/>
      <c r="AE1708" s="353"/>
      <c r="AF1708" s="353"/>
      <c r="AG1708" s="353"/>
      <c r="AH1708" s="353"/>
      <c r="AI1708" s="353"/>
      <c r="AJ1708" s="353"/>
      <c r="AK1708" s="353"/>
      <c r="AL1708" s="353"/>
    </row>
    <row r="1709" spans="1:38" s="153" customFormat="1" ht="12.5" x14ac:dyDescent="0.25">
      <c r="A1709" s="355"/>
      <c r="L1709" s="353"/>
      <c r="M1709" s="353"/>
      <c r="N1709" s="353"/>
      <c r="O1709" s="353"/>
      <c r="P1709" s="353"/>
      <c r="Q1709" s="353"/>
      <c r="R1709" s="353"/>
      <c r="S1709" s="353"/>
      <c r="T1709" s="353"/>
      <c r="U1709" s="353"/>
      <c r="V1709" s="353"/>
      <c r="W1709" s="353"/>
      <c r="X1709" s="353"/>
      <c r="Y1709" s="353"/>
      <c r="Z1709" s="353"/>
      <c r="AA1709" s="353"/>
      <c r="AB1709" s="353"/>
      <c r="AC1709" s="353"/>
      <c r="AD1709" s="353"/>
      <c r="AE1709" s="353"/>
      <c r="AF1709" s="353"/>
      <c r="AG1709" s="353"/>
      <c r="AH1709" s="353"/>
      <c r="AI1709" s="353"/>
      <c r="AJ1709" s="353"/>
      <c r="AK1709" s="353"/>
      <c r="AL1709" s="353"/>
    </row>
    <row r="1710" spans="1:38" s="153" customFormat="1" ht="12.5" x14ac:dyDescent="0.25">
      <c r="A1710" s="355"/>
      <c r="L1710" s="353"/>
      <c r="M1710" s="353"/>
      <c r="N1710" s="353"/>
      <c r="O1710" s="353"/>
      <c r="P1710" s="353"/>
      <c r="Q1710" s="353"/>
      <c r="R1710" s="353"/>
      <c r="S1710" s="353"/>
      <c r="T1710" s="353"/>
      <c r="U1710" s="353"/>
      <c r="V1710" s="353"/>
      <c r="W1710" s="353"/>
      <c r="X1710" s="353"/>
      <c r="Y1710" s="353"/>
      <c r="Z1710" s="353"/>
      <c r="AA1710" s="353"/>
      <c r="AB1710" s="353"/>
      <c r="AC1710" s="353"/>
      <c r="AD1710" s="353"/>
      <c r="AE1710" s="353"/>
      <c r="AF1710" s="353"/>
      <c r="AG1710" s="353"/>
      <c r="AH1710" s="353"/>
      <c r="AI1710" s="353"/>
      <c r="AJ1710" s="353"/>
      <c r="AK1710" s="353"/>
      <c r="AL1710" s="353"/>
    </row>
    <row r="1711" spans="1:38" s="153" customFormat="1" ht="12.5" x14ac:dyDescent="0.25">
      <c r="A1711" s="355"/>
      <c r="L1711" s="353"/>
      <c r="M1711" s="353"/>
      <c r="N1711" s="353"/>
      <c r="O1711" s="353"/>
      <c r="P1711" s="353"/>
      <c r="Q1711" s="353"/>
      <c r="R1711" s="353"/>
      <c r="S1711" s="353"/>
      <c r="T1711" s="353"/>
      <c r="U1711" s="353"/>
      <c r="V1711" s="353"/>
      <c r="W1711" s="353"/>
      <c r="X1711" s="353"/>
      <c r="Y1711" s="353"/>
      <c r="Z1711" s="353"/>
      <c r="AA1711" s="353"/>
      <c r="AB1711" s="353"/>
      <c r="AC1711" s="353"/>
      <c r="AD1711" s="353"/>
      <c r="AE1711" s="353"/>
      <c r="AF1711" s="353"/>
      <c r="AG1711" s="353"/>
      <c r="AH1711" s="353"/>
      <c r="AI1711" s="353"/>
      <c r="AJ1711" s="353"/>
      <c r="AK1711" s="353"/>
      <c r="AL1711" s="353"/>
    </row>
    <row r="1712" spans="1:38" s="153" customFormat="1" ht="12.5" x14ac:dyDescent="0.25">
      <c r="A1712" s="355"/>
      <c r="L1712" s="353"/>
      <c r="M1712" s="353"/>
      <c r="N1712" s="353"/>
      <c r="O1712" s="353"/>
      <c r="P1712" s="353"/>
      <c r="Q1712" s="353"/>
      <c r="R1712" s="353"/>
      <c r="S1712" s="353"/>
      <c r="T1712" s="353"/>
      <c r="U1712" s="353"/>
      <c r="V1712" s="353"/>
      <c r="W1712" s="353"/>
      <c r="X1712" s="353"/>
      <c r="Y1712" s="353"/>
      <c r="Z1712" s="353"/>
      <c r="AA1712" s="353"/>
      <c r="AB1712" s="353"/>
      <c r="AC1712" s="353"/>
      <c r="AD1712" s="353"/>
      <c r="AE1712" s="353"/>
      <c r="AF1712" s="353"/>
      <c r="AG1712" s="353"/>
      <c r="AH1712" s="353"/>
      <c r="AI1712" s="353"/>
      <c r="AJ1712" s="353"/>
      <c r="AK1712" s="353"/>
      <c r="AL1712" s="353"/>
    </row>
    <row r="1713" spans="1:38" s="153" customFormat="1" ht="12.5" x14ac:dyDescent="0.25">
      <c r="A1713" s="355"/>
      <c r="L1713" s="353"/>
      <c r="M1713" s="353"/>
      <c r="N1713" s="353"/>
      <c r="O1713" s="353"/>
      <c r="P1713" s="353"/>
      <c r="Q1713" s="353"/>
      <c r="R1713" s="353"/>
      <c r="S1713" s="353"/>
      <c r="T1713" s="353"/>
      <c r="U1713" s="353"/>
      <c r="V1713" s="353"/>
      <c r="W1713" s="353"/>
      <c r="X1713" s="353"/>
      <c r="Y1713" s="353"/>
      <c r="Z1713" s="353"/>
      <c r="AA1713" s="353"/>
      <c r="AB1713" s="353"/>
      <c r="AC1713" s="353"/>
      <c r="AD1713" s="353"/>
      <c r="AE1713" s="353"/>
      <c r="AF1713" s="353"/>
      <c r="AG1713" s="353"/>
      <c r="AH1713" s="353"/>
      <c r="AI1713" s="353"/>
      <c r="AJ1713" s="353"/>
      <c r="AK1713" s="353"/>
      <c r="AL1713" s="353"/>
    </row>
    <row r="1714" spans="1:38" s="153" customFormat="1" ht="12.5" x14ac:dyDescent="0.25">
      <c r="A1714" s="355"/>
      <c r="L1714" s="353"/>
      <c r="M1714" s="353"/>
      <c r="N1714" s="353"/>
      <c r="O1714" s="353"/>
      <c r="P1714" s="353"/>
      <c r="Q1714" s="353"/>
      <c r="R1714" s="353"/>
      <c r="S1714" s="353"/>
      <c r="T1714" s="353"/>
      <c r="U1714" s="353"/>
      <c r="V1714" s="353"/>
      <c r="W1714" s="353"/>
      <c r="X1714" s="353"/>
      <c r="Y1714" s="353"/>
      <c r="Z1714" s="353"/>
      <c r="AA1714" s="353"/>
      <c r="AB1714" s="353"/>
      <c r="AC1714" s="353"/>
      <c r="AD1714" s="353"/>
      <c r="AE1714" s="353"/>
      <c r="AF1714" s="353"/>
      <c r="AG1714" s="353"/>
      <c r="AH1714" s="353"/>
      <c r="AI1714" s="353"/>
      <c r="AJ1714" s="353"/>
      <c r="AK1714" s="353"/>
      <c r="AL1714" s="353"/>
    </row>
    <row r="1715" spans="1:38" s="153" customFormat="1" ht="12.5" x14ac:dyDescent="0.25">
      <c r="A1715" s="355"/>
      <c r="L1715" s="353"/>
      <c r="M1715" s="353"/>
      <c r="N1715" s="353"/>
      <c r="O1715" s="353"/>
      <c r="P1715" s="353"/>
      <c r="Q1715" s="353"/>
      <c r="R1715" s="353"/>
      <c r="S1715" s="353"/>
      <c r="T1715" s="353"/>
      <c r="U1715" s="353"/>
      <c r="V1715" s="353"/>
      <c r="W1715" s="353"/>
      <c r="X1715" s="353"/>
      <c r="Y1715" s="353"/>
      <c r="Z1715" s="353"/>
      <c r="AA1715" s="353"/>
      <c r="AB1715" s="353"/>
      <c r="AC1715" s="353"/>
      <c r="AD1715" s="353"/>
      <c r="AE1715" s="353"/>
      <c r="AF1715" s="353"/>
      <c r="AG1715" s="353"/>
      <c r="AH1715" s="353"/>
      <c r="AI1715" s="353"/>
      <c r="AJ1715" s="353"/>
      <c r="AK1715" s="353"/>
      <c r="AL1715" s="353"/>
    </row>
    <row r="1716" spans="1:38" s="153" customFormat="1" ht="12.5" x14ac:dyDescent="0.25">
      <c r="A1716" s="355"/>
      <c r="L1716" s="353"/>
      <c r="M1716" s="353"/>
      <c r="N1716" s="353"/>
      <c r="O1716" s="353"/>
      <c r="P1716" s="353"/>
      <c r="Q1716" s="353"/>
      <c r="R1716" s="353"/>
      <c r="S1716" s="353"/>
      <c r="T1716" s="353"/>
      <c r="U1716" s="353"/>
      <c r="V1716" s="353"/>
      <c r="W1716" s="353"/>
      <c r="X1716" s="353"/>
      <c r="Y1716" s="353"/>
      <c r="Z1716" s="353"/>
      <c r="AA1716" s="353"/>
      <c r="AB1716" s="353"/>
      <c r="AC1716" s="353"/>
      <c r="AD1716" s="353"/>
      <c r="AE1716" s="353"/>
      <c r="AF1716" s="353"/>
      <c r="AG1716" s="353"/>
      <c r="AH1716" s="353"/>
      <c r="AI1716" s="353"/>
      <c r="AJ1716" s="353"/>
      <c r="AK1716" s="353"/>
      <c r="AL1716" s="353"/>
    </row>
    <row r="1717" spans="1:38" s="153" customFormat="1" ht="12.5" x14ac:dyDescent="0.25">
      <c r="A1717" s="355"/>
      <c r="L1717" s="353"/>
      <c r="M1717" s="353"/>
      <c r="N1717" s="353"/>
      <c r="O1717" s="353"/>
      <c r="P1717" s="353"/>
      <c r="Q1717" s="353"/>
      <c r="R1717" s="353"/>
      <c r="S1717" s="353"/>
      <c r="T1717" s="353"/>
      <c r="U1717" s="353"/>
      <c r="V1717" s="353"/>
      <c r="W1717" s="353"/>
      <c r="X1717" s="353"/>
      <c r="Y1717" s="353"/>
      <c r="Z1717" s="353"/>
      <c r="AA1717" s="353"/>
      <c r="AB1717" s="353"/>
      <c r="AC1717" s="353"/>
      <c r="AD1717" s="353"/>
      <c r="AE1717" s="353"/>
      <c r="AF1717" s="353"/>
      <c r="AG1717" s="353"/>
      <c r="AH1717" s="353"/>
      <c r="AI1717" s="353"/>
      <c r="AJ1717" s="353"/>
      <c r="AK1717" s="353"/>
      <c r="AL1717" s="353"/>
    </row>
    <row r="1718" spans="1:38" s="153" customFormat="1" ht="12.5" x14ac:dyDescent="0.25">
      <c r="A1718" s="355"/>
      <c r="L1718" s="353"/>
      <c r="M1718" s="353"/>
      <c r="N1718" s="353"/>
      <c r="O1718" s="353"/>
      <c r="P1718" s="353"/>
      <c r="Q1718" s="353"/>
      <c r="R1718" s="353"/>
      <c r="S1718" s="353"/>
      <c r="T1718" s="353"/>
      <c r="U1718" s="353"/>
      <c r="V1718" s="353"/>
      <c r="W1718" s="353"/>
      <c r="X1718" s="353"/>
      <c r="Y1718" s="353"/>
      <c r="Z1718" s="353"/>
      <c r="AA1718" s="353"/>
      <c r="AB1718" s="353"/>
      <c r="AC1718" s="353"/>
      <c r="AD1718" s="353"/>
      <c r="AE1718" s="353"/>
      <c r="AF1718" s="353"/>
      <c r="AG1718" s="353"/>
      <c r="AH1718" s="353"/>
      <c r="AI1718" s="353"/>
      <c r="AJ1718" s="353"/>
      <c r="AK1718" s="353"/>
      <c r="AL1718" s="353"/>
    </row>
    <row r="1719" spans="1:38" s="153" customFormat="1" ht="12.5" x14ac:dyDescent="0.25">
      <c r="A1719" s="355"/>
      <c r="L1719" s="353"/>
      <c r="M1719" s="353"/>
      <c r="N1719" s="353"/>
      <c r="O1719" s="353"/>
      <c r="P1719" s="353"/>
      <c r="Q1719" s="353"/>
      <c r="R1719" s="353"/>
      <c r="S1719" s="353"/>
      <c r="T1719" s="353"/>
      <c r="U1719" s="353"/>
      <c r="V1719" s="353"/>
      <c r="W1719" s="353"/>
      <c r="X1719" s="353"/>
      <c r="Y1719" s="353"/>
      <c r="Z1719" s="353"/>
      <c r="AA1719" s="353"/>
      <c r="AB1719" s="353"/>
      <c r="AC1719" s="353"/>
      <c r="AD1719" s="353"/>
      <c r="AE1719" s="353"/>
      <c r="AF1719" s="353"/>
      <c r="AG1719" s="353"/>
      <c r="AH1719" s="353"/>
      <c r="AI1719" s="353"/>
      <c r="AJ1719" s="353"/>
      <c r="AK1719" s="353"/>
      <c r="AL1719" s="353"/>
    </row>
    <row r="1720" spans="1:38" s="153" customFormat="1" ht="12.5" x14ac:dyDescent="0.25">
      <c r="A1720" s="355"/>
      <c r="L1720" s="353"/>
      <c r="M1720" s="353"/>
      <c r="N1720" s="353"/>
      <c r="O1720" s="353"/>
      <c r="P1720" s="353"/>
      <c r="Q1720" s="353"/>
      <c r="R1720" s="353"/>
      <c r="S1720" s="353"/>
      <c r="T1720" s="353"/>
      <c r="U1720" s="353"/>
      <c r="V1720" s="353"/>
      <c r="W1720" s="353"/>
      <c r="X1720" s="353"/>
      <c r="Y1720" s="353"/>
      <c r="Z1720" s="353"/>
      <c r="AA1720" s="353"/>
      <c r="AB1720" s="353"/>
      <c r="AC1720" s="353"/>
      <c r="AD1720" s="353"/>
      <c r="AE1720" s="353"/>
      <c r="AF1720" s="353"/>
      <c r="AG1720" s="353"/>
      <c r="AH1720" s="353"/>
      <c r="AI1720" s="353"/>
      <c r="AJ1720" s="353"/>
      <c r="AK1720" s="353"/>
      <c r="AL1720" s="353"/>
    </row>
    <row r="1721" spans="1:38" s="153" customFormat="1" ht="12.5" x14ac:dyDescent="0.25">
      <c r="A1721" s="355"/>
      <c r="L1721" s="353"/>
      <c r="M1721" s="353"/>
      <c r="N1721" s="353"/>
      <c r="O1721" s="353"/>
      <c r="P1721" s="353"/>
      <c r="Q1721" s="353"/>
      <c r="R1721" s="353"/>
      <c r="S1721" s="353"/>
      <c r="T1721" s="353"/>
      <c r="U1721" s="353"/>
      <c r="V1721" s="353"/>
      <c r="W1721" s="353"/>
      <c r="X1721" s="353"/>
      <c r="Y1721" s="353"/>
      <c r="Z1721" s="353"/>
      <c r="AA1721" s="353"/>
      <c r="AB1721" s="353"/>
      <c r="AC1721" s="353"/>
      <c r="AD1721" s="353"/>
      <c r="AE1721" s="353"/>
      <c r="AF1721" s="353"/>
      <c r="AG1721" s="353"/>
      <c r="AH1721" s="353"/>
      <c r="AI1721" s="353"/>
      <c r="AJ1721" s="353"/>
      <c r="AK1721" s="353"/>
      <c r="AL1721" s="353"/>
    </row>
    <row r="1722" spans="1:38" s="153" customFormat="1" ht="12.5" x14ac:dyDescent="0.25">
      <c r="A1722" s="355"/>
      <c r="L1722" s="353"/>
      <c r="M1722" s="353"/>
      <c r="N1722" s="353"/>
      <c r="O1722" s="353"/>
      <c r="P1722" s="353"/>
      <c r="Q1722" s="353"/>
      <c r="R1722" s="353"/>
      <c r="S1722" s="353"/>
      <c r="T1722" s="353"/>
      <c r="U1722" s="353"/>
      <c r="V1722" s="353"/>
      <c r="W1722" s="353"/>
      <c r="X1722" s="353"/>
      <c r="Y1722" s="353"/>
      <c r="Z1722" s="353"/>
      <c r="AA1722" s="353"/>
      <c r="AB1722" s="353"/>
      <c r="AC1722" s="353"/>
      <c r="AD1722" s="353"/>
      <c r="AE1722" s="353"/>
      <c r="AF1722" s="353"/>
      <c r="AG1722" s="353"/>
      <c r="AH1722" s="353"/>
      <c r="AI1722" s="353"/>
      <c r="AJ1722" s="353"/>
      <c r="AK1722" s="353"/>
      <c r="AL1722" s="353"/>
    </row>
    <row r="1723" spans="1:38" s="153" customFormat="1" ht="12.5" x14ac:dyDescent="0.25">
      <c r="A1723" s="355"/>
      <c r="L1723" s="353"/>
      <c r="M1723" s="353"/>
      <c r="N1723" s="353"/>
      <c r="O1723" s="353"/>
      <c r="P1723" s="353"/>
      <c r="Q1723" s="353"/>
      <c r="R1723" s="353"/>
      <c r="S1723" s="353"/>
      <c r="T1723" s="353"/>
      <c r="U1723" s="353"/>
      <c r="V1723" s="353"/>
      <c r="W1723" s="353"/>
      <c r="X1723" s="353"/>
      <c r="Y1723" s="353"/>
      <c r="Z1723" s="353"/>
      <c r="AA1723" s="353"/>
      <c r="AB1723" s="353"/>
      <c r="AC1723" s="353"/>
      <c r="AD1723" s="353"/>
      <c r="AE1723" s="353"/>
      <c r="AF1723" s="353"/>
      <c r="AG1723" s="353"/>
      <c r="AH1723" s="353"/>
      <c r="AI1723" s="353"/>
      <c r="AJ1723" s="353"/>
      <c r="AK1723" s="353"/>
      <c r="AL1723" s="353"/>
    </row>
    <row r="1724" spans="1:38" s="153" customFormat="1" ht="12.5" x14ac:dyDescent="0.25">
      <c r="A1724" s="355"/>
      <c r="L1724" s="353"/>
      <c r="M1724" s="353"/>
      <c r="N1724" s="353"/>
      <c r="O1724" s="353"/>
      <c r="P1724" s="353"/>
      <c r="Q1724" s="353"/>
      <c r="R1724" s="353"/>
      <c r="S1724" s="353"/>
      <c r="T1724" s="353"/>
      <c r="U1724" s="353"/>
      <c r="V1724" s="353"/>
      <c r="W1724" s="353"/>
      <c r="X1724" s="353"/>
      <c r="Y1724" s="353"/>
      <c r="Z1724" s="353"/>
      <c r="AA1724" s="353"/>
      <c r="AB1724" s="353"/>
      <c r="AC1724" s="353"/>
      <c r="AD1724" s="353"/>
      <c r="AE1724" s="353"/>
      <c r="AF1724" s="353"/>
      <c r="AG1724" s="353"/>
      <c r="AH1724" s="353"/>
      <c r="AI1724" s="353"/>
      <c r="AJ1724" s="353"/>
      <c r="AK1724" s="353"/>
      <c r="AL1724" s="353"/>
    </row>
    <row r="1725" spans="1:38" s="153" customFormat="1" ht="12.5" x14ac:dyDescent="0.25">
      <c r="A1725" s="355"/>
      <c r="L1725" s="353"/>
      <c r="M1725" s="353"/>
      <c r="N1725" s="353"/>
      <c r="O1725" s="353"/>
      <c r="P1725" s="353"/>
      <c r="Q1725" s="353"/>
      <c r="R1725" s="353"/>
      <c r="S1725" s="353"/>
      <c r="T1725" s="353"/>
      <c r="U1725" s="353"/>
      <c r="V1725" s="353"/>
      <c r="W1725" s="353"/>
      <c r="X1725" s="353"/>
      <c r="Y1725" s="353"/>
      <c r="Z1725" s="353"/>
      <c r="AA1725" s="353"/>
      <c r="AB1725" s="353"/>
      <c r="AC1725" s="353"/>
      <c r="AD1725" s="353"/>
      <c r="AE1725" s="353"/>
      <c r="AF1725" s="353"/>
      <c r="AG1725" s="353"/>
      <c r="AH1725" s="353"/>
      <c r="AI1725" s="353"/>
      <c r="AJ1725" s="353"/>
      <c r="AK1725" s="353"/>
      <c r="AL1725" s="353"/>
    </row>
    <row r="1726" spans="1:38" s="153" customFormat="1" ht="12.5" x14ac:dyDescent="0.25">
      <c r="A1726" s="355"/>
      <c r="L1726" s="353"/>
      <c r="M1726" s="353"/>
      <c r="N1726" s="353"/>
      <c r="O1726" s="353"/>
      <c r="P1726" s="353"/>
      <c r="Q1726" s="353"/>
      <c r="R1726" s="353"/>
      <c r="S1726" s="353"/>
      <c r="T1726" s="353"/>
      <c r="U1726" s="353"/>
      <c r="V1726" s="353"/>
      <c r="W1726" s="353"/>
      <c r="X1726" s="353"/>
      <c r="Y1726" s="353"/>
      <c r="Z1726" s="353"/>
      <c r="AA1726" s="353"/>
      <c r="AB1726" s="353"/>
      <c r="AC1726" s="353"/>
      <c r="AD1726" s="353"/>
      <c r="AE1726" s="353"/>
      <c r="AF1726" s="353"/>
      <c r="AG1726" s="353"/>
      <c r="AH1726" s="353"/>
      <c r="AI1726" s="353"/>
      <c r="AJ1726" s="353"/>
      <c r="AK1726" s="353"/>
      <c r="AL1726" s="353"/>
    </row>
    <row r="1727" spans="1:38" s="153" customFormat="1" ht="12.5" x14ac:dyDescent="0.25">
      <c r="A1727" s="355"/>
      <c r="L1727" s="353"/>
      <c r="M1727" s="353"/>
      <c r="N1727" s="353"/>
      <c r="O1727" s="353"/>
      <c r="P1727" s="353"/>
      <c r="Q1727" s="353"/>
      <c r="R1727" s="353"/>
      <c r="S1727" s="353"/>
      <c r="T1727" s="353"/>
      <c r="U1727" s="353"/>
      <c r="V1727" s="353"/>
      <c r="W1727" s="353"/>
      <c r="X1727" s="353"/>
      <c r="Y1727" s="353"/>
      <c r="Z1727" s="353"/>
      <c r="AA1727" s="353"/>
      <c r="AB1727" s="353"/>
      <c r="AC1727" s="353"/>
      <c r="AD1727" s="353"/>
      <c r="AE1727" s="353"/>
      <c r="AF1727" s="353"/>
      <c r="AG1727" s="353"/>
      <c r="AH1727" s="353"/>
      <c r="AI1727" s="353"/>
      <c r="AJ1727" s="353"/>
      <c r="AK1727" s="353"/>
      <c r="AL1727" s="353"/>
    </row>
    <row r="1728" spans="1:38" s="153" customFormat="1" ht="12.5" x14ac:dyDescent="0.25">
      <c r="A1728" s="355"/>
      <c r="L1728" s="353"/>
      <c r="M1728" s="353"/>
      <c r="N1728" s="353"/>
      <c r="O1728" s="353"/>
      <c r="P1728" s="353"/>
      <c r="Q1728" s="353"/>
      <c r="R1728" s="353"/>
      <c r="S1728" s="353"/>
      <c r="T1728" s="353"/>
      <c r="U1728" s="353"/>
      <c r="V1728" s="353"/>
      <c r="W1728" s="353"/>
      <c r="X1728" s="353"/>
      <c r="Y1728" s="353"/>
      <c r="Z1728" s="353"/>
      <c r="AA1728" s="353"/>
      <c r="AB1728" s="353"/>
      <c r="AC1728" s="353"/>
      <c r="AD1728" s="353"/>
      <c r="AE1728" s="353"/>
      <c r="AF1728" s="353"/>
      <c r="AG1728" s="353"/>
      <c r="AH1728" s="353"/>
      <c r="AI1728" s="353"/>
      <c r="AJ1728" s="353"/>
      <c r="AK1728" s="353"/>
      <c r="AL1728" s="353"/>
    </row>
    <row r="1729" spans="1:38" s="153" customFormat="1" ht="12.5" x14ac:dyDescent="0.25">
      <c r="A1729" s="355"/>
      <c r="L1729" s="353"/>
      <c r="M1729" s="353"/>
      <c r="N1729" s="353"/>
      <c r="O1729" s="353"/>
      <c r="P1729" s="353"/>
      <c r="Q1729" s="353"/>
      <c r="R1729" s="353"/>
      <c r="S1729" s="353"/>
      <c r="T1729" s="353"/>
      <c r="U1729" s="353"/>
      <c r="V1729" s="353"/>
      <c r="W1729" s="353"/>
      <c r="X1729" s="353"/>
      <c r="Y1729" s="353"/>
      <c r="Z1729" s="353"/>
      <c r="AA1729" s="353"/>
      <c r="AB1729" s="353"/>
      <c r="AC1729" s="353"/>
      <c r="AD1729" s="353"/>
      <c r="AE1729" s="353"/>
      <c r="AF1729" s="353"/>
      <c r="AG1729" s="353"/>
      <c r="AH1729" s="353"/>
      <c r="AI1729" s="353"/>
      <c r="AJ1729" s="353"/>
      <c r="AK1729" s="353"/>
      <c r="AL1729" s="353"/>
    </row>
    <row r="1730" spans="1:38" s="153" customFormat="1" ht="12.5" x14ac:dyDescent="0.25">
      <c r="A1730" s="355"/>
      <c r="L1730" s="353"/>
      <c r="M1730" s="353"/>
      <c r="N1730" s="353"/>
      <c r="O1730" s="353"/>
      <c r="P1730" s="353"/>
      <c r="Q1730" s="353"/>
      <c r="R1730" s="353"/>
      <c r="S1730" s="353"/>
      <c r="T1730" s="353"/>
      <c r="U1730" s="353"/>
      <c r="V1730" s="353"/>
      <c r="W1730" s="353"/>
      <c r="X1730" s="353"/>
      <c r="Y1730" s="353"/>
      <c r="Z1730" s="353"/>
      <c r="AA1730" s="353"/>
      <c r="AB1730" s="353"/>
      <c r="AC1730" s="353"/>
      <c r="AD1730" s="353"/>
      <c r="AE1730" s="353"/>
      <c r="AF1730" s="353"/>
      <c r="AG1730" s="353"/>
      <c r="AH1730" s="353"/>
      <c r="AI1730" s="353"/>
      <c r="AJ1730" s="353"/>
      <c r="AK1730" s="353"/>
      <c r="AL1730" s="353"/>
    </row>
    <row r="1731" spans="1:38" s="153" customFormat="1" ht="12.5" x14ac:dyDescent="0.25">
      <c r="A1731" s="355"/>
      <c r="L1731" s="353"/>
      <c r="M1731" s="353"/>
      <c r="N1731" s="353"/>
      <c r="O1731" s="353"/>
      <c r="P1731" s="353"/>
      <c r="Q1731" s="353"/>
      <c r="R1731" s="353"/>
      <c r="S1731" s="353"/>
      <c r="T1731" s="353"/>
      <c r="U1731" s="353"/>
      <c r="V1731" s="353"/>
      <c r="W1731" s="353"/>
      <c r="X1731" s="353"/>
      <c r="Y1731" s="353"/>
      <c r="Z1731" s="353"/>
      <c r="AA1731" s="353"/>
      <c r="AB1731" s="353"/>
      <c r="AC1731" s="353"/>
      <c r="AD1731" s="353"/>
      <c r="AE1731" s="353"/>
      <c r="AF1731" s="353"/>
      <c r="AG1731" s="353"/>
      <c r="AH1731" s="353"/>
      <c r="AI1731" s="353"/>
      <c r="AJ1731" s="353"/>
      <c r="AK1731" s="353"/>
      <c r="AL1731" s="353"/>
    </row>
    <row r="1732" spans="1:38" s="153" customFormat="1" ht="12.5" x14ac:dyDescent="0.25">
      <c r="A1732" s="355"/>
      <c r="L1732" s="353"/>
      <c r="M1732" s="353"/>
      <c r="N1732" s="353"/>
      <c r="O1732" s="353"/>
      <c r="P1732" s="353"/>
      <c r="Q1732" s="353"/>
      <c r="R1732" s="353"/>
      <c r="S1732" s="353"/>
      <c r="T1732" s="353"/>
      <c r="U1732" s="353"/>
      <c r="V1732" s="353"/>
      <c r="W1732" s="353"/>
      <c r="X1732" s="353"/>
      <c r="Y1732" s="353"/>
      <c r="Z1732" s="353"/>
      <c r="AA1732" s="353"/>
      <c r="AB1732" s="353"/>
      <c r="AC1732" s="353"/>
      <c r="AD1732" s="353"/>
      <c r="AE1732" s="353"/>
      <c r="AF1732" s="353"/>
      <c r="AG1732" s="353"/>
      <c r="AH1732" s="353"/>
      <c r="AI1732" s="353"/>
      <c r="AJ1732" s="353"/>
      <c r="AK1732" s="353"/>
      <c r="AL1732" s="353"/>
    </row>
    <row r="1733" spans="1:38" s="153" customFormat="1" ht="12.5" x14ac:dyDescent="0.25">
      <c r="A1733" s="355"/>
      <c r="L1733" s="353"/>
      <c r="M1733" s="353"/>
      <c r="N1733" s="353"/>
      <c r="O1733" s="353"/>
      <c r="P1733" s="353"/>
      <c r="Q1733" s="353"/>
      <c r="R1733" s="353"/>
      <c r="S1733" s="353"/>
      <c r="T1733" s="353"/>
      <c r="U1733" s="353"/>
      <c r="V1733" s="353"/>
      <c r="W1733" s="353"/>
      <c r="X1733" s="353"/>
      <c r="Y1733" s="353"/>
      <c r="Z1733" s="353"/>
      <c r="AA1733" s="353"/>
      <c r="AB1733" s="353"/>
      <c r="AC1733" s="353"/>
      <c r="AD1733" s="353"/>
      <c r="AE1733" s="353"/>
      <c r="AF1733" s="353"/>
      <c r="AG1733" s="353"/>
      <c r="AH1733" s="353"/>
      <c r="AI1733" s="353"/>
      <c r="AJ1733" s="353"/>
      <c r="AK1733" s="353"/>
      <c r="AL1733" s="353"/>
    </row>
    <row r="1734" spans="1:38" s="153" customFormat="1" ht="12.5" x14ac:dyDescent="0.25">
      <c r="A1734" s="355"/>
      <c r="L1734" s="353"/>
      <c r="M1734" s="353"/>
      <c r="N1734" s="353"/>
      <c r="O1734" s="353"/>
      <c r="P1734" s="353"/>
      <c r="Q1734" s="353"/>
      <c r="R1734" s="353"/>
      <c r="S1734" s="353"/>
      <c r="T1734" s="353"/>
      <c r="U1734" s="353"/>
      <c r="V1734" s="353"/>
      <c r="W1734" s="353"/>
      <c r="X1734" s="353"/>
      <c r="Y1734" s="353"/>
      <c r="Z1734" s="353"/>
      <c r="AA1734" s="353"/>
      <c r="AB1734" s="353"/>
      <c r="AC1734" s="353"/>
      <c r="AD1734" s="353"/>
      <c r="AE1734" s="353"/>
      <c r="AF1734" s="353"/>
      <c r="AG1734" s="353"/>
      <c r="AH1734" s="353"/>
      <c r="AI1734" s="353"/>
      <c r="AJ1734" s="353"/>
      <c r="AK1734" s="353"/>
      <c r="AL1734" s="353"/>
    </row>
    <row r="1735" spans="1:38" s="153" customFormat="1" ht="12.5" x14ac:dyDescent="0.25">
      <c r="A1735" s="355"/>
      <c r="L1735" s="353"/>
      <c r="M1735" s="353"/>
      <c r="N1735" s="353"/>
      <c r="O1735" s="353"/>
      <c r="P1735" s="353"/>
      <c r="Q1735" s="353"/>
      <c r="R1735" s="353"/>
      <c r="S1735" s="353"/>
      <c r="T1735" s="353"/>
      <c r="U1735" s="353"/>
      <c r="V1735" s="353"/>
      <c r="W1735" s="353"/>
      <c r="X1735" s="353"/>
      <c r="Y1735" s="353"/>
      <c r="Z1735" s="353"/>
      <c r="AA1735" s="353"/>
      <c r="AB1735" s="353"/>
      <c r="AC1735" s="353"/>
      <c r="AD1735" s="353"/>
      <c r="AE1735" s="353"/>
      <c r="AF1735" s="353"/>
      <c r="AG1735" s="353"/>
      <c r="AH1735" s="353"/>
      <c r="AI1735" s="353"/>
      <c r="AJ1735" s="353"/>
      <c r="AK1735" s="353"/>
      <c r="AL1735" s="353"/>
    </row>
    <row r="1736" spans="1:38" s="153" customFormat="1" ht="12.5" x14ac:dyDescent="0.25">
      <c r="A1736" s="355"/>
      <c r="L1736" s="353"/>
      <c r="M1736" s="353"/>
      <c r="N1736" s="353"/>
      <c r="O1736" s="353"/>
      <c r="P1736" s="353"/>
      <c r="Q1736" s="353"/>
      <c r="R1736" s="353"/>
      <c r="S1736" s="353"/>
      <c r="T1736" s="353"/>
      <c r="U1736" s="353"/>
      <c r="V1736" s="353"/>
      <c r="W1736" s="353"/>
      <c r="X1736" s="353"/>
      <c r="Y1736" s="353"/>
      <c r="Z1736" s="353"/>
      <c r="AA1736" s="353"/>
      <c r="AB1736" s="353"/>
      <c r="AC1736" s="353"/>
      <c r="AD1736" s="353"/>
      <c r="AE1736" s="353"/>
      <c r="AF1736" s="353"/>
      <c r="AG1736" s="353"/>
      <c r="AH1736" s="353"/>
      <c r="AI1736" s="353"/>
      <c r="AJ1736" s="353"/>
      <c r="AK1736" s="353"/>
      <c r="AL1736" s="353"/>
    </row>
    <row r="1737" spans="1:38" s="153" customFormat="1" ht="12.5" x14ac:dyDescent="0.25">
      <c r="A1737" s="355"/>
      <c r="L1737" s="353"/>
      <c r="M1737" s="353"/>
      <c r="N1737" s="353"/>
      <c r="O1737" s="353"/>
      <c r="P1737" s="353"/>
      <c r="Q1737" s="353"/>
      <c r="R1737" s="353"/>
      <c r="S1737" s="353"/>
      <c r="T1737" s="353"/>
      <c r="U1737" s="353"/>
      <c r="V1737" s="353"/>
      <c r="W1737" s="353"/>
      <c r="X1737" s="353"/>
      <c r="Y1737" s="353"/>
      <c r="Z1737" s="353"/>
      <c r="AA1737" s="353"/>
      <c r="AB1737" s="353"/>
      <c r="AC1737" s="353"/>
      <c r="AD1737" s="353"/>
      <c r="AE1737" s="353"/>
      <c r="AF1737" s="353"/>
      <c r="AG1737" s="353"/>
      <c r="AH1737" s="353"/>
      <c r="AI1737" s="353"/>
      <c r="AJ1737" s="353"/>
      <c r="AK1737" s="353"/>
      <c r="AL1737" s="353"/>
    </row>
    <row r="1738" spans="1:38" s="153" customFormat="1" ht="12.5" x14ac:dyDescent="0.25">
      <c r="A1738" s="355"/>
      <c r="L1738" s="353"/>
      <c r="M1738" s="353"/>
      <c r="N1738" s="353"/>
      <c r="O1738" s="353"/>
      <c r="P1738" s="353"/>
      <c r="Q1738" s="353"/>
      <c r="R1738" s="353"/>
      <c r="S1738" s="353"/>
      <c r="T1738" s="353"/>
      <c r="U1738" s="353"/>
      <c r="V1738" s="353"/>
      <c r="W1738" s="353"/>
      <c r="X1738" s="353"/>
      <c r="Y1738" s="353"/>
      <c r="Z1738" s="353"/>
      <c r="AA1738" s="353"/>
      <c r="AB1738" s="353"/>
      <c r="AC1738" s="353"/>
      <c r="AD1738" s="353"/>
      <c r="AE1738" s="353"/>
      <c r="AF1738" s="353"/>
      <c r="AG1738" s="353"/>
      <c r="AH1738" s="353"/>
      <c r="AI1738" s="353"/>
      <c r="AJ1738" s="353"/>
      <c r="AK1738" s="353"/>
      <c r="AL1738" s="353"/>
    </row>
    <row r="1739" spans="1:38" s="153" customFormat="1" ht="12.5" x14ac:dyDescent="0.25">
      <c r="A1739" s="355"/>
      <c r="L1739" s="353"/>
      <c r="M1739" s="353"/>
      <c r="N1739" s="353"/>
      <c r="O1739" s="353"/>
      <c r="P1739" s="353"/>
      <c r="Q1739" s="353"/>
      <c r="R1739" s="353"/>
      <c r="S1739" s="353"/>
      <c r="T1739" s="353"/>
      <c r="U1739" s="353"/>
      <c r="V1739" s="353"/>
      <c r="W1739" s="353"/>
      <c r="X1739" s="353"/>
      <c r="Y1739" s="353"/>
      <c r="Z1739" s="353"/>
      <c r="AA1739" s="353"/>
      <c r="AB1739" s="353"/>
      <c r="AC1739" s="353"/>
      <c r="AD1739" s="353"/>
      <c r="AE1739" s="353"/>
      <c r="AF1739" s="353"/>
      <c r="AG1739" s="353"/>
      <c r="AH1739" s="353"/>
      <c r="AI1739" s="353"/>
      <c r="AJ1739" s="353"/>
      <c r="AK1739" s="353"/>
      <c r="AL1739" s="353"/>
    </row>
    <row r="1740" spans="1:38" s="153" customFormat="1" ht="12.5" x14ac:dyDescent="0.25">
      <c r="A1740" s="355"/>
      <c r="L1740" s="353"/>
      <c r="M1740" s="353"/>
      <c r="N1740" s="353"/>
      <c r="O1740" s="353"/>
      <c r="P1740" s="353"/>
      <c r="Q1740" s="353"/>
      <c r="R1740" s="353"/>
      <c r="S1740" s="353"/>
      <c r="T1740" s="353"/>
      <c r="U1740" s="353"/>
      <c r="V1740" s="353"/>
      <c r="W1740" s="353"/>
      <c r="X1740" s="353"/>
      <c r="Y1740" s="353"/>
      <c r="Z1740" s="353"/>
      <c r="AA1740" s="353"/>
      <c r="AB1740" s="353"/>
      <c r="AC1740" s="353"/>
      <c r="AD1740" s="353"/>
      <c r="AE1740" s="353"/>
      <c r="AF1740" s="353"/>
      <c r="AG1740" s="353"/>
      <c r="AH1740" s="353"/>
      <c r="AI1740" s="353"/>
      <c r="AJ1740" s="353"/>
      <c r="AK1740" s="353"/>
      <c r="AL1740" s="353"/>
    </row>
    <row r="1741" spans="1:38" s="153" customFormat="1" ht="12.5" x14ac:dyDescent="0.25">
      <c r="A1741" s="355"/>
      <c r="L1741" s="353"/>
      <c r="M1741" s="353"/>
      <c r="N1741" s="353"/>
      <c r="O1741" s="353"/>
      <c r="P1741" s="353"/>
      <c r="Q1741" s="353"/>
      <c r="R1741" s="353"/>
      <c r="S1741" s="353"/>
      <c r="T1741" s="353"/>
      <c r="U1741" s="353"/>
      <c r="V1741" s="353"/>
      <c r="W1741" s="353"/>
      <c r="X1741" s="353"/>
      <c r="Y1741" s="353"/>
      <c r="Z1741" s="353"/>
      <c r="AA1741" s="353"/>
      <c r="AB1741" s="353"/>
      <c r="AC1741" s="353"/>
      <c r="AD1741" s="353"/>
      <c r="AE1741" s="353"/>
      <c r="AF1741" s="353"/>
      <c r="AG1741" s="353"/>
      <c r="AH1741" s="353"/>
      <c r="AI1741" s="353"/>
      <c r="AJ1741" s="353"/>
      <c r="AK1741" s="353"/>
      <c r="AL1741" s="353"/>
    </row>
    <row r="1742" spans="1:38" s="153" customFormat="1" ht="12.5" x14ac:dyDescent="0.25">
      <c r="A1742" s="355"/>
      <c r="L1742" s="353"/>
      <c r="M1742" s="353"/>
      <c r="N1742" s="353"/>
      <c r="O1742" s="353"/>
      <c r="P1742" s="353"/>
      <c r="Q1742" s="353"/>
      <c r="R1742" s="353"/>
      <c r="S1742" s="353"/>
      <c r="T1742" s="353"/>
      <c r="U1742" s="353"/>
      <c r="V1742" s="353"/>
      <c r="W1742" s="353"/>
      <c r="X1742" s="353"/>
      <c r="Y1742" s="353"/>
      <c r="Z1742" s="353"/>
      <c r="AA1742" s="353"/>
      <c r="AB1742" s="353"/>
      <c r="AC1742" s="353"/>
      <c r="AD1742" s="353"/>
      <c r="AE1742" s="353"/>
      <c r="AF1742" s="353"/>
      <c r="AG1742" s="353"/>
      <c r="AH1742" s="353"/>
      <c r="AI1742" s="353"/>
      <c r="AJ1742" s="353"/>
      <c r="AK1742" s="353"/>
      <c r="AL1742" s="353"/>
    </row>
    <row r="1743" spans="1:38" s="153" customFormat="1" ht="12.5" x14ac:dyDescent="0.25">
      <c r="A1743" s="355"/>
      <c r="L1743" s="353"/>
      <c r="M1743" s="353"/>
      <c r="N1743" s="353"/>
      <c r="O1743" s="353"/>
      <c r="P1743" s="353"/>
      <c r="Q1743" s="353"/>
      <c r="R1743" s="353"/>
      <c r="S1743" s="353"/>
      <c r="T1743" s="353"/>
      <c r="U1743" s="353"/>
      <c r="V1743" s="353"/>
      <c r="W1743" s="353"/>
      <c r="X1743" s="353"/>
      <c r="Y1743" s="353"/>
      <c r="Z1743" s="353"/>
      <c r="AA1743" s="353"/>
      <c r="AB1743" s="353"/>
      <c r="AC1743" s="353"/>
      <c r="AD1743" s="353"/>
      <c r="AE1743" s="353"/>
      <c r="AF1743" s="353"/>
      <c r="AG1743" s="353"/>
      <c r="AH1743" s="353"/>
      <c r="AI1743" s="353"/>
      <c r="AJ1743" s="353"/>
      <c r="AK1743" s="353"/>
      <c r="AL1743" s="353"/>
    </row>
    <row r="1744" spans="1:38" s="153" customFormat="1" ht="12.5" x14ac:dyDescent="0.25">
      <c r="A1744" s="355"/>
      <c r="L1744" s="353"/>
      <c r="M1744" s="353"/>
      <c r="N1744" s="353"/>
      <c r="O1744" s="353"/>
      <c r="P1744" s="353"/>
      <c r="Q1744" s="353"/>
      <c r="R1744" s="353"/>
      <c r="S1744" s="353"/>
      <c r="T1744" s="353"/>
      <c r="U1744" s="353"/>
      <c r="V1744" s="353"/>
      <c r="W1744" s="353"/>
      <c r="X1744" s="353"/>
      <c r="Y1744" s="353"/>
      <c r="Z1744" s="353"/>
      <c r="AA1744" s="353"/>
      <c r="AB1744" s="353"/>
      <c r="AC1744" s="353"/>
      <c r="AD1744" s="353"/>
      <c r="AE1744" s="353"/>
      <c r="AF1744" s="353"/>
      <c r="AG1744" s="353"/>
      <c r="AH1744" s="353"/>
      <c r="AI1744" s="353"/>
      <c r="AJ1744" s="353"/>
      <c r="AK1744" s="353"/>
      <c r="AL1744" s="353"/>
    </row>
    <row r="1745" spans="1:38" s="153" customFormat="1" ht="12.5" x14ac:dyDescent="0.25">
      <c r="A1745" s="355"/>
      <c r="L1745" s="353"/>
      <c r="M1745" s="353"/>
      <c r="N1745" s="353"/>
      <c r="O1745" s="353"/>
      <c r="P1745" s="353"/>
      <c r="Q1745" s="353"/>
      <c r="R1745" s="353"/>
      <c r="S1745" s="353"/>
      <c r="T1745" s="353"/>
      <c r="U1745" s="353"/>
      <c r="V1745" s="353"/>
      <c r="W1745" s="353"/>
      <c r="X1745" s="353"/>
      <c r="Y1745" s="353"/>
      <c r="Z1745" s="353"/>
      <c r="AA1745" s="353"/>
      <c r="AB1745" s="353"/>
      <c r="AC1745" s="353"/>
      <c r="AD1745" s="353"/>
      <c r="AE1745" s="353"/>
      <c r="AF1745" s="353"/>
      <c r="AG1745" s="353"/>
      <c r="AH1745" s="353"/>
      <c r="AI1745" s="353"/>
      <c r="AJ1745" s="353"/>
      <c r="AK1745" s="353"/>
      <c r="AL1745" s="353"/>
    </row>
    <row r="1746" spans="1:38" s="153" customFormat="1" ht="12.5" x14ac:dyDescent="0.25">
      <c r="A1746" s="355"/>
      <c r="L1746" s="353"/>
      <c r="M1746" s="353"/>
      <c r="N1746" s="353"/>
      <c r="O1746" s="353"/>
      <c r="P1746" s="353"/>
      <c r="Q1746" s="353"/>
      <c r="R1746" s="353"/>
      <c r="S1746" s="353"/>
      <c r="T1746" s="353"/>
      <c r="U1746" s="353"/>
      <c r="V1746" s="353"/>
      <c r="W1746" s="353"/>
      <c r="X1746" s="353"/>
      <c r="Y1746" s="353"/>
      <c r="Z1746" s="353"/>
      <c r="AA1746" s="353"/>
      <c r="AB1746" s="353"/>
      <c r="AC1746" s="353"/>
      <c r="AD1746" s="353"/>
      <c r="AE1746" s="353"/>
      <c r="AF1746" s="353"/>
      <c r="AG1746" s="353"/>
      <c r="AH1746" s="353"/>
      <c r="AI1746" s="353"/>
      <c r="AJ1746" s="353"/>
      <c r="AK1746" s="353"/>
      <c r="AL1746" s="353"/>
    </row>
    <row r="1747" spans="1:38" s="153" customFormat="1" ht="12.5" x14ac:dyDescent="0.25">
      <c r="A1747" s="355"/>
      <c r="L1747" s="353"/>
      <c r="M1747" s="353"/>
      <c r="N1747" s="353"/>
      <c r="O1747" s="353"/>
      <c r="P1747" s="353"/>
      <c r="Q1747" s="353"/>
      <c r="R1747" s="353"/>
      <c r="S1747" s="353"/>
      <c r="T1747" s="353"/>
      <c r="U1747" s="353"/>
      <c r="V1747" s="353"/>
      <c r="W1747" s="353"/>
      <c r="X1747" s="353"/>
      <c r="Y1747" s="353"/>
      <c r="Z1747" s="353"/>
      <c r="AA1747" s="353"/>
      <c r="AB1747" s="353"/>
      <c r="AC1747" s="353"/>
      <c r="AD1747" s="353"/>
      <c r="AE1747" s="353"/>
      <c r="AF1747" s="353"/>
      <c r="AG1747" s="353"/>
      <c r="AH1747" s="353"/>
      <c r="AI1747" s="353"/>
      <c r="AJ1747" s="353"/>
      <c r="AK1747" s="353"/>
      <c r="AL1747" s="353"/>
    </row>
    <row r="1748" spans="1:38" s="153" customFormat="1" ht="12.5" x14ac:dyDescent="0.25">
      <c r="A1748" s="355"/>
      <c r="L1748" s="353"/>
      <c r="M1748" s="353"/>
      <c r="N1748" s="353"/>
      <c r="O1748" s="353"/>
      <c r="P1748" s="353"/>
      <c r="Q1748" s="353"/>
      <c r="R1748" s="353"/>
      <c r="S1748" s="353"/>
      <c r="T1748" s="353"/>
      <c r="U1748" s="353"/>
      <c r="V1748" s="353"/>
      <c r="W1748" s="353"/>
      <c r="X1748" s="353"/>
      <c r="Y1748" s="353"/>
      <c r="Z1748" s="353"/>
      <c r="AA1748" s="353"/>
      <c r="AB1748" s="353"/>
      <c r="AC1748" s="353"/>
      <c r="AD1748" s="353"/>
      <c r="AE1748" s="353"/>
      <c r="AF1748" s="353"/>
      <c r="AG1748" s="353"/>
      <c r="AH1748" s="353"/>
      <c r="AI1748" s="353"/>
      <c r="AJ1748" s="353"/>
      <c r="AK1748" s="353"/>
      <c r="AL1748" s="353"/>
    </row>
    <row r="1749" spans="1:38" s="153" customFormat="1" ht="12.5" x14ac:dyDescent="0.25">
      <c r="A1749" s="355"/>
      <c r="L1749" s="353"/>
      <c r="M1749" s="353"/>
      <c r="N1749" s="353"/>
      <c r="O1749" s="353"/>
      <c r="P1749" s="353"/>
      <c r="Q1749" s="353"/>
      <c r="R1749" s="353"/>
      <c r="S1749" s="353"/>
      <c r="T1749" s="353"/>
      <c r="U1749" s="353"/>
      <c r="V1749" s="353"/>
      <c r="W1749" s="353"/>
      <c r="X1749" s="353"/>
      <c r="Y1749" s="353"/>
      <c r="Z1749" s="353"/>
      <c r="AA1749" s="353"/>
      <c r="AB1749" s="353"/>
      <c r="AC1749" s="353"/>
      <c r="AD1749" s="353"/>
      <c r="AE1749" s="353"/>
      <c r="AF1749" s="353"/>
      <c r="AG1749" s="353"/>
      <c r="AH1749" s="353"/>
      <c r="AI1749" s="353"/>
      <c r="AJ1749" s="353"/>
      <c r="AK1749" s="353"/>
      <c r="AL1749" s="353"/>
    </row>
    <row r="1750" spans="1:38" s="153" customFormat="1" ht="12.5" x14ac:dyDescent="0.25">
      <c r="A1750" s="355"/>
      <c r="L1750" s="353"/>
      <c r="M1750" s="353"/>
      <c r="N1750" s="353"/>
      <c r="O1750" s="353"/>
      <c r="P1750" s="353"/>
      <c r="Q1750" s="353"/>
      <c r="R1750" s="353"/>
      <c r="S1750" s="353"/>
      <c r="T1750" s="353"/>
      <c r="U1750" s="353"/>
      <c r="V1750" s="353"/>
      <c r="W1750" s="353"/>
      <c r="X1750" s="353"/>
      <c r="Y1750" s="353"/>
      <c r="Z1750" s="353"/>
      <c r="AA1750" s="353"/>
      <c r="AB1750" s="353"/>
      <c r="AC1750" s="353"/>
      <c r="AD1750" s="353"/>
      <c r="AE1750" s="353"/>
      <c r="AF1750" s="353"/>
      <c r="AG1750" s="353"/>
      <c r="AH1750" s="353"/>
      <c r="AI1750" s="353"/>
      <c r="AJ1750" s="353"/>
      <c r="AK1750" s="353"/>
      <c r="AL1750" s="353"/>
    </row>
    <row r="1751" spans="1:38" s="153" customFormat="1" ht="12.5" x14ac:dyDescent="0.25">
      <c r="A1751" s="355"/>
      <c r="L1751" s="353"/>
      <c r="M1751" s="353"/>
      <c r="N1751" s="353"/>
      <c r="O1751" s="353"/>
      <c r="P1751" s="353"/>
      <c r="Q1751" s="353"/>
      <c r="R1751" s="353"/>
      <c r="S1751" s="353"/>
      <c r="T1751" s="353"/>
      <c r="U1751" s="353"/>
      <c r="V1751" s="353"/>
      <c r="W1751" s="353"/>
      <c r="X1751" s="353"/>
      <c r="Y1751" s="353"/>
      <c r="Z1751" s="353"/>
      <c r="AA1751" s="353"/>
      <c r="AB1751" s="353"/>
      <c r="AC1751" s="353"/>
      <c r="AD1751" s="353"/>
      <c r="AE1751" s="353"/>
      <c r="AF1751" s="353"/>
      <c r="AG1751" s="353"/>
      <c r="AH1751" s="353"/>
      <c r="AI1751" s="353"/>
      <c r="AJ1751" s="353"/>
      <c r="AK1751" s="353"/>
      <c r="AL1751" s="353"/>
    </row>
    <row r="1752" spans="1:38" s="153" customFormat="1" ht="12.5" x14ac:dyDescent="0.25">
      <c r="A1752" s="355"/>
      <c r="L1752" s="353"/>
      <c r="M1752" s="353"/>
      <c r="N1752" s="353"/>
      <c r="O1752" s="353"/>
      <c r="P1752" s="353"/>
      <c r="Q1752" s="353"/>
      <c r="R1752" s="353"/>
      <c r="S1752" s="353"/>
      <c r="T1752" s="353"/>
      <c r="U1752" s="353"/>
      <c r="V1752" s="353"/>
      <c r="W1752" s="353"/>
      <c r="X1752" s="353"/>
      <c r="Y1752" s="353"/>
      <c r="Z1752" s="353"/>
      <c r="AA1752" s="353"/>
      <c r="AB1752" s="353"/>
      <c r="AC1752" s="353"/>
      <c r="AD1752" s="353"/>
      <c r="AE1752" s="353"/>
      <c r="AF1752" s="353"/>
      <c r="AG1752" s="353"/>
      <c r="AH1752" s="353"/>
      <c r="AI1752" s="353"/>
      <c r="AJ1752" s="353"/>
      <c r="AK1752" s="353"/>
      <c r="AL1752" s="353"/>
    </row>
    <row r="1753" spans="1:38" s="153" customFormat="1" ht="12.5" x14ac:dyDescent="0.25">
      <c r="A1753" s="355"/>
      <c r="L1753" s="353"/>
      <c r="M1753" s="353"/>
      <c r="N1753" s="353"/>
      <c r="O1753" s="353"/>
      <c r="P1753" s="353"/>
      <c r="Q1753" s="353"/>
      <c r="R1753" s="353"/>
      <c r="S1753" s="353"/>
      <c r="T1753" s="353"/>
      <c r="U1753" s="353"/>
      <c r="V1753" s="353"/>
      <c r="W1753" s="353"/>
      <c r="X1753" s="353"/>
      <c r="Y1753" s="353"/>
      <c r="Z1753" s="353"/>
      <c r="AA1753" s="353"/>
      <c r="AB1753" s="353"/>
      <c r="AC1753" s="353"/>
      <c r="AD1753" s="353"/>
      <c r="AE1753" s="353"/>
      <c r="AF1753" s="353"/>
      <c r="AG1753" s="353"/>
      <c r="AH1753" s="353"/>
      <c r="AI1753" s="353"/>
      <c r="AJ1753" s="353"/>
      <c r="AK1753" s="353"/>
      <c r="AL1753" s="353"/>
    </row>
    <row r="1754" spans="1:38" s="153" customFormat="1" ht="12.5" x14ac:dyDescent="0.25">
      <c r="A1754" s="355"/>
      <c r="L1754" s="353"/>
      <c r="M1754" s="353"/>
      <c r="N1754" s="353"/>
      <c r="O1754" s="353"/>
      <c r="P1754" s="353"/>
      <c r="Q1754" s="353"/>
      <c r="R1754" s="353"/>
      <c r="S1754" s="353"/>
      <c r="T1754" s="353"/>
      <c r="U1754" s="353"/>
      <c r="V1754" s="353"/>
      <c r="W1754" s="353"/>
      <c r="X1754" s="353"/>
      <c r="Y1754" s="353"/>
      <c r="Z1754" s="353"/>
      <c r="AA1754" s="353"/>
      <c r="AB1754" s="353"/>
      <c r="AC1754" s="353"/>
      <c r="AD1754" s="353"/>
      <c r="AE1754" s="353"/>
      <c r="AF1754" s="353"/>
      <c r="AG1754" s="353"/>
      <c r="AH1754" s="353"/>
      <c r="AI1754" s="353"/>
      <c r="AJ1754" s="353"/>
      <c r="AK1754" s="353"/>
      <c r="AL1754" s="353"/>
    </row>
    <row r="1755" spans="1:38" s="153" customFormat="1" ht="12.5" x14ac:dyDescent="0.25">
      <c r="A1755" s="355"/>
      <c r="L1755" s="353"/>
      <c r="M1755" s="353"/>
      <c r="N1755" s="353"/>
      <c r="O1755" s="353"/>
      <c r="P1755" s="353"/>
      <c r="Q1755" s="353"/>
      <c r="R1755" s="353"/>
      <c r="S1755" s="353"/>
      <c r="T1755" s="353"/>
      <c r="U1755" s="353"/>
      <c r="V1755" s="353"/>
      <c r="W1755" s="353"/>
      <c r="X1755" s="353"/>
      <c r="Y1755" s="353"/>
      <c r="Z1755" s="353"/>
      <c r="AA1755" s="353"/>
      <c r="AB1755" s="353"/>
      <c r="AC1755" s="353"/>
      <c r="AD1755" s="353"/>
      <c r="AE1755" s="353"/>
      <c r="AF1755" s="353"/>
      <c r="AG1755" s="353"/>
      <c r="AH1755" s="353"/>
      <c r="AI1755" s="353"/>
      <c r="AJ1755" s="353"/>
      <c r="AK1755" s="353"/>
      <c r="AL1755" s="353"/>
    </row>
    <row r="1756" spans="1:38" s="153" customFormat="1" ht="12.5" x14ac:dyDescent="0.25">
      <c r="A1756" s="355"/>
      <c r="L1756" s="353"/>
      <c r="M1756" s="353"/>
      <c r="N1756" s="353"/>
      <c r="O1756" s="353"/>
      <c r="P1756" s="353"/>
      <c r="Q1756" s="353"/>
      <c r="R1756" s="353"/>
      <c r="S1756" s="353"/>
      <c r="T1756" s="353"/>
      <c r="U1756" s="353"/>
      <c r="V1756" s="353"/>
      <c r="W1756" s="353"/>
      <c r="X1756" s="353"/>
      <c r="Y1756" s="353"/>
      <c r="Z1756" s="353"/>
      <c r="AA1756" s="353"/>
      <c r="AB1756" s="353"/>
      <c r="AC1756" s="353"/>
      <c r="AD1756" s="353"/>
      <c r="AE1756" s="353"/>
      <c r="AF1756" s="353"/>
      <c r="AG1756" s="353"/>
      <c r="AH1756" s="353"/>
      <c r="AI1756" s="353"/>
      <c r="AJ1756" s="353"/>
      <c r="AK1756" s="353"/>
      <c r="AL1756" s="353"/>
    </row>
    <row r="1757" spans="1:38" s="153" customFormat="1" ht="12.5" x14ac:dyDescent="0.25">
      <c r="A1757" s="355"/>
      <c r="L1757" s="353"/>
      <c r="M1757" s="353"/>
      <c r="N1757" s="353"/>
      <c r="O1757" s="353"/>
      <c r="P1757" s="353"/>
      <c r="Q1757" s="353"/>
      <c r="R1757" s="353"/>
      <c r="S1757" s="353"/>
      <c r="T1757" s="353"/>
      <c r="U1757" s="353"/>
      <c r="V1757" s="353"/>
      <c r="W1757" s="353"/>
      <c r="X1757" s="353"/>
      <c r="Y1757" s="353"/>
      <c r="Z1757" s="353"/>
      <c r="AA1757" s="353"/>
      <c r="AB1757" s="353"/>
      <c r="AC1757" s="353"/>
      <c r="AD1757" s="353"/>
      <c r="AE1757" s="353"/>
      <c r="AF1757" s="353"/>
      <c r="AG1757" s="353"/>
      <c r="AH1757" s="353"/>
      <c r="AI1757" s="353"/>
      <c r="AJ1757" s="353"/>
      <c r="AK1757" s="353"/>
      <c r="AL1757" s="353"/>
    </row>
    <row r="1758" spans="1:38" s="153" customFormat="1" ht="12.5" x14ac:dyDescent="0.25">
      <c r="A1758" s="355"/>
      <c r="L1758" s="353"/>
      <c r="M1758" s="353"/>
      <c r="N1758" s="353"/>
      <c r="O1758" s="353"/>
      <c r="P1758" s="353"/>
      <c r="Q1758" s="353"/>
      <c r="R1758" s="353"/>
      <c r="S1758" s="353"/>
      <c r="T1758" s="353"/>
      <c r="U1758" s="353"/>
      <c r="V1758" s="353"/>
      <c r="W1758" s="353"/>
      <c r="X1758" s="353"/>
      <c r="Y1758" s="353"/>
      <c r="Z1758" s="353"/>
      <c r="AA1758" s="353"/>
      <c r="AB1758" s="353"/>
      <c r="AC1758" s="353"/>
      <c r="AD1758" s="353"/>
      <c r="AE1758" s="353"/>
      <c r="AF1758" s="353"/>
      <c r="AG1758" s="353"/>
      <c r="AH1758" s="353"/>
      <c r="AI1758" s="353"/>
      <c r="AJ1758" s="353"/>
      <c r="AK1758" s="353"/>
      <c r="AL1758" s="353"/>
    </row>
    <row r="1759" spans="1:38" s="153" customFormat="1" ht="12.5" x14ac:dyDescent="0.25">
      <c r="A1759" s="355"/>
      <c r="L1759" s="353"/>
      <c r="M1759" s="353"/>
      <c r="N1759" s="353"/>
      <c r="O1759" s="353"/>
      <c r="P1759" s="353"/>
      <c r="Q1759" s="353"/>
      <c r="R1759" s="353"/>
      <c r="S1759" s="353"/>
      <c r="T1759" s="353"/>
      <c r="U1759" s="353"/>
      <c r="V1759" s="353"/>
      <c r="W1759" s="353"/>
      <c r="X1759" s="353"/>
      <c r="Y1759" s="353"/>
      <c r="Z1759" s="353"/>
      <c r="AA1759" s="353"/>
      <c r="AB1759" s="353"/>
      <c r="AC1759" s="353"/>
      <c r="AD1759" s="353"/>
      <c r="AE1759" s="353"/>
      <c r="AF1759" s="353"/>
      <c r="AG1759" s="353"/>
      <c r="AH1759" s="353"/>
      <c r="AI1759" s="353"/>
      <c r="AJ1759" s="353"/>
      <c r="AK1759" s="353"/>
      <c r="AL1759" s="353"/>
    </row>
    <row r="1760" spans="1:38" s="153" customFormat="1" ht="12.5" x14ac:dyDescent="0.25">
      <c r="A1760" s="355"/>
      <c r="L1760" s="353"/>
      <c r="M1760" s="353"/>
      <c r="N1760" s="353"/>
      <c r="O1760" s="353"/>
      <c r="P1760" s="353"/>
      <c r="Q1760" s="353"/>
      <c r="R1760" s="353"/>
      <c r="S1760" s="353"/>
      <c r="T1760" s="353"/>
      <c r="U1760" s="353"/>
      <c r="V1760" s="353"/>
      <c r="W1760" s="353"/>
      <c r="X1760" s="353"/>
      <c r="Y1760" s="353"/>
      <c r="Z1760" s="353"/>
      <c r="AA1760" s="353"/>
      <c r="AB1760" s="353"/>
      <c r="AC1760" s="353"/>
      <c r="AD1760" s="353"/>
      <c r="AE1760" s="353"/>
      <c r="AF1760" s="353"/>
      <c r="AG1760" s="353"/>
      <c r="AH1760" s="353"/>
      <c r="AI1760" s="353"/>
      <c r="AJ1760" s="353"/>
      <c r="AK1760" s="353"/>
      <c r="AL1760" s="353"/>
    </row>
    <row r="1761" spans="1:38" s="153" customFormat="1" ht="12.5" x14ac:dyDescent="0.25">
      <c r="A1761" s="355"/>
      <c r="L1761" s="353"/>
      <c r="M1761" s="353"/>
      <c r="N1761" s="353"/>
      <c r="O1761" s="353"/>
      <c r="P1761" s="353"/>
      <c r="Q1761" s="353"/>
      <c r="R1761" s="353"/>
      <c r="S1761" s="353"/>
      <c r="T1761" s="353"/>
      <c r="U1761" s="353"/>
      <c r="V1761" s="353"/>
      <c r="W1761" s="353"/>
      <c r="X1761" s="353"/>
      <c r="Y1761" s="353"/>
      <c r="Z1761" s="353"/>
      <c r="AA1761" s="353"/>
      <c r="AB1761" s="353"/>
      <c r="AC1761" s="353"/>
      <c r="AD1761" s="353"/>
      <c r="AE1761" s="353"/>
      <c r="AF1761" s="353"/>
      <c r="AG1761" s="353"/>
      <c r="AH1761" s="353"/>
      <c r="AI1761" s="353"/>
      <c r="AJ1761" s="353"/>
      <c r="AK1761" s="353"/>
      <c r="AL1761" s="353"/>
    </row>
    <row r="1762" spans="1:38" s="153" customFormat="1" ht="12.5" x14ac:dyDescent="0.25">
      <c r="A1762" s="355"/>
      <c r="L1762" s="353"/>
      <c r="M1762" s="353"/>
      <c r="N1762" s="353"/>
      <c r="O1762" s="353"/>
      <c r="P1762" s="353"/>
      <c r="Q1762" s="353"/>
      <c r="R1762" s="353"/>
      <c r="S1762" s="353"/>
      <c r="T1762" s="353"/>
      <c r="U1762" s="353"/>
      <c r="V1762" s="353"/>
      <c r="W1762" s="353"/>
      <c r="X1762" s="353"/>
      <c r="Y1762" s="353"/>
      <c r="Z1762" s="353"/>
      <c r="AA1762" s="353"/>
      <c r="AB1762" s="353"/>
      <c r="AC1762" s="353"/>
      <c r="AD1762" s="353"/>
      <c r="AE1762" s="353"/>
      <c r="AF1762" s="353"/>
      <c r="AG1762" s="353"/>
      <c r="AH1762" s="353"/>
      <c r="AI1762" s="353"/>
      <c r="AJ1762" s="353"/>
      <c r="AK1762" s="353"/>
      <c r="AL1762" s="353"/>
    </row>
    <row r="1763" spans="1:38" s="153" customFormat="1" ht="12.5" x14ac:dyDescent="0.25">
      <c r="A1763" s="355"/>
      <c r="L1763" s="353"/>
      <c r="M1763" s="353"/>
      <c r="N1763" s="353"/>
      <c r="O1763" s="353"/>
      <c r="P1763" s="353"/>
      <c r="Q1763" s="353"/>
      <c r="R1763" s="353"/>
      <c r="S1763" s="353"/>
      <c r="T1763" s="353"/>
      <c r="U1763" s="353"/>
      <c r="V1763" s="353"/>
      <c r="W1763" s="353"/>
      <c r="X1763" s="353"/>
      <c r="Y1763" s="353"/>
      <c r="Z1763" s="353"/>
      <c r="AA1763" s="353"/>
      <c r="AB1763" s="353"/>
      <c r="AC1763" s="353"/>
      <c r="AD1763" s="353"/>
      <c r="AE1763" s="353"/>
      <c r="AF1763" s="353"/>
      <c r="AG1763" s="353"/>
      <c r="AH1763" s="353"/>
      <c r="AI1763" s="353"/>
      <c r="AJ1763" s="353"/>
      <c r="AK1763" s="353"/>
      <c r="AL1763" s="353"/>
    </row>
    <row r="1764" spans="1:38" s="153" customFormat="1" ht="12.5" x14ac:dyDescent="0.25">
      <c r="A1764" s="355"/>
      <c r="L1764" s="353"/>
      <c r="M1764" s="353"/>
      <c r="N1764" s="353"/>
      <c r="O1764" s="353"/>
      <c r="P1764" s="353"/>
      <c r="Q1764" s="353"/>
      <c r="R1764" s="353"/>
      <c r="S1764" s="353"/>
      <c r="T1764" s="353"/>
      <c r="U1764" s="353"/>
      <c r="V1764" s="353"/>
      <c r="W1764" s="353"/>
      <c r="X1764" s="353"/>
      <c r="Y1764" s="353"/>
      <c r="Z1764" s="353"/>
      <c r="AA1764" s="353"/>
      <c r="AB1764" s="353"/>
      <c r="AC1764" s="353"/>
      <c r="AD1764" s="353"/>
      <c r="AE1764" s="353"/>
      <c r="AF1764" s="353"/>
      <c r="AG1764" s="353"/>
      <c r="AH1764" s="353"/>
      <c r="AI1764" s="353"/>
      <c r="AJ1764" s="353"/>
      <c r="AK1764" s="353"/>
      <c r="AL1764" s="353"/>
    </row>
    <row r="1765" spans="1:38" s="153" customFormat="1" ht="12.5" x14ac:dyDescent="0.25">
      <c r="A1765" s="355"/>
      <c r="L1765" s="353"/>
      <c r="M1765" s="353"/>
      <c r="N1765" s="353"/>
      <c r="O1765" s="353"/>
      <c r="P1765" s="353"/>
      <c r="Q1765" s="353"/>
      <c r="R1765" s="353"/>
      <c r="S1765" s="353"/>
      <c r="T1765" s="353"/>
      <c r="U1765" s="353"/>
      <c r="V1765" s="353"/>
      <c r="W1765" s="353"/>
      <c r="X1765" s="353"/>
      <c r="Y1765" s="353"/>
      <c r="Z1765" s="353"/>
      <c r="AA1765" s="353"/>
      <c r="AB1765" s="353"/>
      <c r="AC1765" s="353"/>
      <c r="AD1765" s="353"/>
      <c r="AE1765" s="353"/>
      <c r="AF1765" s="353"/>
      <c r="AG1765" s="353"/>
      <c r="AH1765" s="353"/>
      <c r="AI1765" s="353"/>
      <c r="AJ1765" s="353"/>
      <c r="AK1765" s="353"/>
      <c r="AL1765" s="353"/>
    </row>
    <row r="1766" spans="1:38" s="153" customFormat="1" ht="12.5" x14ac:dyDescent="0.25">
      <c r="A1766" s="355"/>
      <c r="L1766" s="353"/>
      <c r="M1766" s="353"/>
      <c r="N1766" s="353"/>
      <c r="O1766" s="353"/>
      <c r="P1766" s="353"/>
      <c r="Q1766" s="353"/>
      <c r="R1766" s="353"/>
      <c r="S1766" s="353"/>
      <c r="T1766" s="353"/>
      <c r="U1766" s="353"/>
      <c r="V1766" s="353"/>
      <c r="W1766" s="353"/>
      <c r="X1766" s="353"/>
      <c r="Y1766" s="353"/>
      <c r="Z1766" s="353"/>
      <c r="AA1766" s="353"/>
      <c r="AB1766" s="353"/>
      <c r="AC1766" s="353"/>
      <c r="AD1766" s="353"/>
      <c r="AE1766" s="353"/>
      <c r="AF1766" s="353"/>
      <c r="AG1766" s="353"/>
      <c r="AH1766" s="353"/>
      <c r="AI1766" s="353"/>
      <c r="AJ1766" s="353"/>
      <c r="AK1766" s="353"/>
      <c r="AL1766" s="353"/>
    </row>
    <row r="1767" spans="1:38" s="153" customFormat="1" ht="12.5" x14ac:dyDescent="0.25">
      <c r="A1767" s="355"/>
      <c r="L1767" s="353"/>
      <c r="M1767" s="353"/>
      <c r="N1767" s="353"/>
      <c r="O1767" s="353"/>
      <c r="P1767" s="353"/>
      <c r="Q1767" s="353"/>
      <c r="R1767" s="353"/>
      <c r="S1767" s="353"/>
      <c r="T1767" s="353"/>
      <c r="U1767" s="353"/>
      <c r="V1767" s="353"/>
      <c r="W1767" s="353"/>
      <c r="X1767" s="353"/>
      <c r="Y1767" s="353"/>
      <c r="Z1767" s="353"/>
      <c r="AA1767" s="353"/>
      <c r="AB1767" s="353"/>
      <c r="AC1767" s="353"/>
      <c r="AD1767" s="353"/>
      <c r="AE1767" s="353"/>
      <c r="AF1767" s="353"/>
      <c r="AG1767" s="353"/>
      <c r="AH1767" s="353"/>
      <c r="AI1767" s="353"/>
      <c r="AJ1767" s="353"/>
      <c r="AK1767" s="353"/>
      <c r="AL1767" s="353"/>
    </row>
    <row r="1768" spans="1:38" s="153" customFormat="1" ht="12.5" x14ac:dyDescent="0.25">
      <c r="A1768" s="355"/>
      <c r="L1768" s="353"/>
      <c r="M1768" s="353"/>
      <c r="N1768" s="353"/>
      <c r="O1768" s="353"/>
      <c r="P1768" s="353"/>
      <c r="Q1768" s="353"/>
      <c r="R1768" s="353"/>
      <c r="S1768" s="353"/>
      <c r="T1768" s="353"/>
      <c r="U1768" s="353"/>
      <c r="V1768" s="353"/>
      <c r="W1768" s="353"/>
      <c r="X1768" s="353"/>
      <c r="Y1768" s="353"/>
      <c r="Z1768" s="353"/>
      <c r="AA1768" s="353"/>
      <c r="AB1768" s="353"/>
      <c r="AC1768" s="353"/>
      <c r="AD1768" s="353"/>
      <c r="AE1768" s="353"/>
      <c r="AF1768" s="353"/>
      <c r="AG1768" s="353"/>
      <c r="AH1768" s="353"/>
      <c r="AI1768" s="353"/>
      <c r="AJ1768" s="353"/>
      <c r="AK1768" s="353"/>
      <c r="AL1768" s="353"/>
    </row>
    <row r="1769" spans="1:38" s="153" customFormat="1" ht="12.5" x14ac:dyDescent="0.25">
      <c r="A1769" s="355"/>
      <c r="L1769" s="353"/>
      <c r="M1769" s="353"/>
      <c r="N1769" s="353"/>
      <c r="O1769" s="353"/>
      <c r="P1769" s="353"/>
      <c r="Q1769" s="353"/>
      <c r="R1769" s="353"/>
      <c r="S1769" s="353"/>
      <c r="T1769" s="353"/>
      <c r="U1769" s="353"/>
      <c r="V1769" s="353"/>
      <c r="W1769" s="353"/>
      <c r="X1769" s="353"/>
      <c r="Y1769" s="353"/>
      <c r="Z1769" s="353"/>
      <c r="AA1769" s="353"/>
      <c r="AB1769" s="353"/>
      <c r="AC1769" s="353"/>
      <c r="AD1769" s="353"/>
      <c r="AE1769" s="353"/>
      <c r="AF1769" s="353"/>
      <c r="AG1769" s="353"/>
      <c r="AH1769" s="353"/>
      <c r="AI1769" s="353"/>
      <c r="AJ1769" s="353"/>
      <c r="AK1769" s="353"/>
      <c r="AL1769" s="353"/>
    </row>
    <row r="1770" spans="1:38" s="153" customFormat="1" ht="12.5" x14ac:dyDescent="0.25">
      <c r="A1770" s="355"/>
      <c r="L1770" s="353"/>
      <c r="M1770" s="353"/>
      <c r="N1770" s="353"/>
      <c r="O1770" s="353"/>
      <c r="P1770" s="353"/>
      <c r="Q1770" s="353"/>
      <c r="R1770" s="353"/>
      <c r="S1770" s="353"/>
      <c r="T1770" s="353"/>
      <c r="U1770" s="353"/>
      <c r="V1770" s="353"/>
      <c r="W1770" s="353"/>
      <c r="X1770" s="353"/>
      <c r="Y1770" s="353"/>
      <c r="Z1770" s="353"/>
      <c r="AA1770" s="353"/>
      <c r="AB1770" s="353"/>
      <c r="AC1770" s="353"/>
      <c r="AD1770" s="353"/>
      <c r="AE1770" s="353"/>
      <c r="AF1770" s="353"/>
      <c r="AG1770" s="353"/>
      <c r="AH1770" s="353"/>
      <c r="AI1770" s="353"/>
      <c r="AJ1770" s="353"/>
      <c r="AK1770" s="353"/>
      <c r="AL1770" s="353"/>
    </row>
    <row r="1771" spans="1:38" s="153" customFormat="1" ht="12.5" x14ac:dyDescent="0.25">
      <c r="A1771" s="355"/>
      <c r="L1771" s="353"/>
      <c r="M1771" s="353"/>
      <c r="N1771" s="353"/>
      <c r="O1771" s="353"/>
      <c r="P1771" s="353"/>
      <c r="Q1771" s="353"/>
      <c r="R1771" s="353"/>
      <c r="S1771" s="353"/>
      <c r="T1771" s="353"/>
      <c r="U1771" s="353"/>
      <c r="V1771" s="353"/>
      <c r="W1771" s="353"/>
      <c r="X1771" s="353"/>
      <c r="Y1771" s="353"/>
      <c r="Z1771" s="353"/>
      <c r="AA1771" s="353"/>
      <c r="AB1771" s="353"/>
      <c r="AC1771" s="353"/>
      <c r="AD1771" s="353"/>
      <c r="AE1771" s="353"/>
      <c r="AF1771" s="353"/>
      <c r="AG1771" s="353"/>
      <c r="AH1771" s="353"/>
      <c r="AI1771" s="353"/>
      <c r="AJ1771" s="353"/>
      <c r="AK1771" s="353"/>
      <c r="AL1771" s="353"/>
    </row>
    <row r="1772" spans="1:38" s="153" customFormat="1" ht="12.5" x14ac:dyDescent="0.25">
      <c r="A1772" s="355"/>
      <c r="L1772" s="353"/>
      <c r="M1772" s="353"/>
      <c r="N1772" s="353"/>
      <c r="O1772" s="353"/>
      <c r="P1772" s="353"/>
      <c r="Q1772" s="353"/>
      <c r="R1772" s="353"/>
      <c r="S1772" s="353"/>
      <c r="T1772" s="353"/>
      <c r="U1772" s="353"/>
      <c r="V1772" s="353"/>
      <c r="W1772" s="353"/>
      <c r="X1772" s="353"/>
      <c r="Y1772" s="353"/>
      <c r="Z1772" s="353"/>
      <c r="AA1772" s="353"/>
      <c r="AB1772" s="353"/>
      <c r="AC1772" s="353"/>
      <c r="AD1772" s="353"/>
      <c r="AE1772" s="353"/>
      <c r="AF1772" s="353"/>
      <c r="AG1772" s="353"/>
      <c r="AH1772" s="353"/>
      <c r="AI1772" s="353"/>
      <c r="AJ1772" s="353"/>
      <c r="AK1772" s="353"/>
      <c r="AL1772" s="353"/>
    </row>
    <row r="1773" spans="1:38" s="153" customFormat="1" ht="12.5" x14ac:dyDescent="0.25">
      <c r="A1773" s="355"/>
      <c r="L1773" s="353"/>
      <c r="M1773" s="353"/>
      <c r="N1773" s="353"/>
      <c r="O1773" s="353"/>
      <c r="P1773" s="353"/>
      <c r="Q1773" s="353"/>
      <c r="R1773" s="353"/>
      <c r="S1773" s="353"/>
      <c r="T1773" s="353"/>
      <c r="U1773" s="353"/>
      <c r="V1773" s="353"/>
      <c r="W1773" s="353"/>
      <c r="X1773" s="353"/>
      <c r="Y1773" s="353"/>
      <c r="Z1773" s="353"/>
      <c r="AA1773" s="353"/>
      <c r="AB1773" s="353"/>
      <c r="AC1773" s="353"/>
      <c r="AD1773" s="353"/>
      <c r="AE1773" s="353"/>
      <c r="AF1773" s="353"/>
      <c r="AG1773" s="353"/>
      <c r="AH1773" s="353"/>
      <c r="AI1773" s="353"/>
      <c r="AJ1773" s="353"/>
      <c r="AK1773" s="353"/>
      <c r="AL1773" s="353"/>
    </row>
    <row r="1774" spans="1:38" s="153" customFormat="1" ht="12.5" x14ac:dyDescent="0.25">
      <c r="A1774" s="355"/>
      <c r="L1774" s="353"/>
      <c r="M1774" s="353"/>
      <c r="N1774" s="353"/>
      <c r="O1774" s="353"/>
      <c r="P1774" s="353"/>
      <c r="Q1774" s="353"/>
      <c r="R1774" s="353"/>
      <c r="S1774" s="353"/>
      <c r="T1774" s="353"/>
      <c r="U1774" s="353"/>
      <c r="V1774" s="353"/>
      <c r="W1774" s="353"/>
      <c r="X1774" s="353"/>
      <c r="Y1774" s="353"/>
      <c r="Z1774" s="353"/>
      <c r="AA1774" s="353"/>
      <c r="AB1774" s="353"/>
      <c r="AC1774" s="353"/>
      <c r="AD1774" s="353"/>
      <c r="AE1774" s="353"/>
      <c r="AF1774" s="353"/>
      <c r="AG1774" s="353"/>
      <c r="AH1774" s="353"/>
      <c r="AI1774" s="353"/>
      <c r="AJ1774" s="353"/>
      <c r="AK1774" s="353"/>
      <c r="AL1774" s="353"/>
    </row>
    <row r="1775" spans="1:38" s="153" customFormat="1" ht="12.5" x14ac:dyDescent="0.25">
      <c r="A1775" s="355"/>
      <c r="L1775" s="353"/>
      <c r="M1775" s="353"/>
      <c r="N1775" s="353"/>
      <c r="O1775" s="353"/>
      <c r="P1775" s="353"/>
      <c r="Q1775" s="353"/>
      <c r="R1775" s="353"/>
      <c r="S1775" s="353"/>
      <c r="T1775" s="353"/>
      <c r="U1775" s="353"/>
      <c r="V1775" s="353"/>
      <c r="W1775" s="353"/>
      <c r="X1775" s="353"/>
      <c r="Y1775" s="353"/>
      <c r="Z1775" s="353"/>
      <c r="AA1775" s="353"/>
      <c r="AB1775" s="353"/>
      <c r="AC1775" s="353"/>
      <c r="AD1775" s="353"/>
      <c r="AE1775" s="353"/>
      <c r="AF1775" s="353"/>
      <c r="AG1775" s="353"/>
      <c r="AH1775" s="353"/>
      <c r="AI1775" s="353"/>
      <c r="AJ1775" s="353"/>
      <c r="AK1775" s="353"/>
      <c r="AL1775" s="353"/>
    </row>
    <row r="1776" spans="1:38" s="153" customFormat="1" ht="12.5" x14ac:dyDescent="0.25">
      <c r="A1776" s="355"/>
      <c r="L1776" s="353"/>
      <c r="M1776" s="353"/>
      <c r="N1776" s="353"/>
      <c r="O1776" s="353"/>
      <c r="P1776" s="353"/>
      <c r="Q1776" s="353"/>
      <c r="R1776" s="353"/>
      <c r="S1776" s="353"/>
      <c r="T1776" s="353"/>
      <c r="U1776" s="353"/>
      <c r="V1776" s="353"/>
      <c r="W1776" s="353"/>
      <c r="X1776" s="353"/>
      <c r="Y1776" s="353"/>
      <c r="Z1776" s="353"/>
      <c r="AA1776" s="353"/>
      <c r="AB1776" s="353"/>
      <c r="AC1776" s="353"/>
      <c r="AD1776" s="353"/>
      <c r="AE1776" s="353"/>
      <c r="AF1776" s="353"/>
      <c r="AG1776" s="353"/>
      <c r="AH1776" s="353"/>
      <c r="AI1776" s="353"/>
      <c r="AJ1776" s="353"/>
      <c r="AK1776" s="353"/>
      <c r="AL1776" s="353"/>
    </row>
    <row r="1777" spans="1:38" s="153" customFormat="1" ht="12.5" x14ac:dyDescent="0.25">
      <c r="A1777" s="355"/>
      <c r="L1777" s="353"/>
      <c r="M1777" s="353"/>
      <c r="N1777" s="353"/>
      <c r="O1777" s="353"/>
      <c r="P1777" s="353"/>
      <c r="Q1777" s="353"/>
      <c r="R1777" s="353"/>
      <c r="S1777" s="353"/>
      <c r="T1777" s="353"/>
      <c r="U1777" s="353"/>
      <c r="V1777" s="353"/>
      <c r="W1777" s="353"/>
      <c r="X1777" s="353"/>
      <c r="Y1777" s="353"/>
      <c r="Z1777" s="353"/>
      <c r="AA1777" s="353"/>
      <c r="AB1777" s="353"/>
      <c r="AC1777" s="353"/>
      <c r="AD1777" s="353"/>
      <c r="AE1777" s="353"/>
      <c r="AF1777" s="353"/>
      <c r="AG1777" s="353"/>
      <c r="AH1777" s="353"/>
      <c r="AI1777" s="353"/>
      <c r="AJ1777" s="353"/>
      <c r="AK1777" s="353"/>
      <c r="AL1777" s="353"/>
    </row>
    <row r="1778" spans="1:38" s="153" customFormat="1" ht="12.5" x14ac:dyDescent="0.25">
      <c r="A1778" s="355"/>
      <c r="L1778" s="353"/>
      <c r="M1778" s="353"/>
      <c r="N1778" s="353"/>
      <c r="O1778" s="353"/>
      <c r="P1778" s="353"/>
      <c r="Q1778" s="353"/>
      <c r="R1778" s="353"/>
      <c r="S1778" s="353"/>
      <c r="T1778" s="353"/>
      <c r="U1778" s="353"/>
      <c r="V1778" s="353"/>
      <c r="W1778" s="353"/>
      <c r="X1778" s="353"/>
      <c r="Y1778" s="353"/>
      <c r="Z1778" s="353"/>
      <c r="AA1778" s="353"/>
      <c r="AB1778" s="353"/>
      <c r="AC1778" s="353"/>
      <c r="AD1778" s="353"/>
      <c r="AE1778" s="353"/>
      <c r="AF1778" s="353"/>
      <c r="AG1778" s="353"/>
      <c r="AH1778" s="353"/>
      <c r="AI1778" s="353"/>
      <c r="AJ1778" s="353"/>
      <c r="AK1778" s="353"/>
      <c r="AL1778" s="353"/>
    </row>
    <row r="1779" spans="1:38" s="153" customFormat="1" ht="12.5" x14ac:dyDescent="0.25">
      <c r="A1779" s="355"/>
      <c r="L1779" s="353"/>
      <c r="M1779" s="353"/>
      <c r="N1779" s="353"/>
      <c r="O1779" s="353"/>
      <c r="P1779" s="353"/>
      <c r="Q1779" s="353"/>
      <c r="R1779" s="353"/>
      <c r="S1779" s="353"/>
      <c r="T1779" s="353"/>
      <c r="U1779" s="353"/>
      <c r="V1779" s="353"/>
      <c r="W1779" s="353"/>
      <c r="X1779" s="353"/>
      <c r="Y1779" s="353"/>
      <c r="Z1779" s="353"/>
      <c r="AA1779" s="353"/>
      <c r="AB1779" s="353"/>
      <c r="AC1779" s="353"/>
      <c r="AD1779" s="353"/>
      <c r="AE1779" s="353"/>
      <c r="AF1779" s="353"/>
      <c r="AG1779" s="353"/>
      <c r="AH1779" s="353"/>
      <c r="AI1779" s="353"/>
      <c r="AJ1779" s="353"/>
      <c r="AK1779" s="353"/>
      <c r="AL1779" s="353"/>
    </row>
    <row r="1780" spans="1:38" s="153" customFormat="1" ht="12.5" x14ac:dyDescent="0.25">
      <c r="A1780" s="355"/>
      <c r="L1780" s="353"/>
      <c r="M1780" s="353"/>
      <c r="N1780" s="353"/>
      <c r="O1780" s="353"/>
      <c r="P1780" s="353"/>
      <c r="Q1780" s="353"/>
      <c r="R1780" s="353"/>
      <c r="S1780" s="353"/>
      <c r="T1780" s="353"/>
      <c r="U1780" s="353"/>
      <c r="V1780" s="353"/>
      <c r="W1780" s="353"/>
      <c r="X1780" s="353"/>
      <c r="Y1780" s="353"/>
      <c r="Z1780" s="353"/>
      <c r="AA1780" s="353"/>
      <c r="AB1780" s="353"/>
      <c r="AC1780" s="353"/>
      <c r="AD1780" s="353"/>
      <c r="AE1780" s="353"/>
      <c r="AF1780" s="353"/>
      <c r="AG1780" s="353"/>
      <c r="AH1780" s="353"/>
      <c r="AI1780" s="353"/>
      <c r="AJ1780" s="353"/>
      <c r="AK1780" s="353"/>
      <c r="AL1780" s="353"/>
    </row>
    <row r="1781" spans="1:38" s="153" customFormat="1" ht="12.5" x14ac:dyDescent="0.25">
      <c r="A1781" s="355"/>
      <c r="L1781" s="353"/>
      <c r="M1781" s="353"/>
      <c r="N1781" s="353"/>
      <c r="O1781" s="353"/>
      <c r="P1781" s="353"/>
      <c r="Q1781" s="353"/>
      <c r="R1781" s="353"/>
      <c r="S1781" s="353"/>
      <c r="T1781" s="353"/>
      <c r="U1781" s="353"/>
      <c r="V1781" s="353"/>
      <c r="W1781" s="353"/>
      <c r="X1781" s="353"/>
      <c r="Y1781" s="353"/>
      <c r="Z1781" s="353"/>
      <c r="AA1781" s="353"/>
      <c r="AB1781" s="353"/>
      <c r="AC1781" s="353"/>
      <c r="AD1781" s="353"/>
      <c r="AE1781" s="353"/>
      <c r="AF1781" s="353"/>
      <c r="AG1781" s="353"/>
      <c r="AH1781" s="353"/>
      <c r="AI1781" s="353"/>
      <c r="AJ1781" s="353"/>
      <c r="AK1781" s="353"/>
      <c r="AL1781" s="353"/>
    </row>
    <row r="1782" spans="1:38" s="153" customFormat="1" ht="12.5" x14ac:dyDescent="0.25">
      <c r="A1782" s="355"/>
      <c r="L1782" s="353"/>
      <c r="M1782" s="353"/>
      <c r="N1782" s="353"/>
      <c r="O1782" s="353"/>
      <c r="P1782" s="353"/>
      <c r="Q1782" s="353"/>
      <c r="R1782" s="353"/>
      <c r="S1782" s="353"/>
      <c r="T1782" s="353"/>
      <c r="U1782" s="353"/>
      <c r="V1782" s="353"/>
      <c r="W1782" s="353"/>
      <c r="X1782" s="353"/>
      <c r="Y1782" s="353"/>
      <c r="Z1782" s="353"/>
      <c r="AA1782" s="353"/>
      <c r="AB1782" s="353"/>
      <c r="AC1782" s="353"/>
      <c r="AD1782" s="353"/>
      <c r="AE1782" s="353"/>
      <c r="AF1782" s="353"/>
      <c r="AG1782" s="353"/>
      <c r="AH1782" s="353"/>
      <c r="AI1782" s="353"/>
      <c r="AJ1782" s="353"/>
      <c r="AK1782" s="353"/>
      <c r="AL1782" s="353"/>
    </row>
    <row r="1783" spans="1:38" s="153" customFormat="1" ht="12.5" x14ac:dyDescent="0.25">
      <c r="A1783" s="355"/>
      <c r="L1783" s="353"/>
      <c r="M1783" s="353"/>
      <c r="N1783" s="353"/>
      <c r="O1783" s="353"/>
      <c r="P1783" s="353"/>
      <c r="Q1783" s="353"/>
      <c r="R1783" s="353"/>
      <c r="S1783" s="353"/>
      <c r="T1783" s="353"/>
      <c r="U1783" s="353"/>
      <c r="V1783" s="353"/>
      <c r="W1783" s="353"/>
      <c r="X1783" s="353"/>
      <c r="Y1783" s="353"/>
      <c r="Z1783" s="353"/>
      <c r="AA1783" s="353"/>
      <c r="AB1783" s="353"/>
      <c r="AC1783" s="353"/>
      <c r="AD1783" s="353"/>
      <c r="AE1783" s="353"/>
      <c r="AF1783" s="353"/>
      <c r="AG1783" s="353"/>
      <c r="AH1783" s="353"/>
      <c r="AI1783" s="353"/>
      <c r="AJ1783" s="353"/>
      <c r="AK1783" s="353"/>
      <c r="AL1783" s="353"/>
    </row>
    <row r="1784" spans="1:38" s="153" customFormat="1" ht="12.5" x14ac:dyDescent="0.25">
      <c r="A1784" s="355"/>
      <c r="L1784" s="353"/>
      <c r="M1784" s="353"/>
      <c r="N1784" s="353"/>
      <c r="O1784" s="353"/>
      <c r="P1784" s="353"/>
      <c r="Q1784" s="353"/>
      <c r="R1784" s="353"/>
      <c r="S1784" s="353"/>
      <c r="T1784" s="353"/>
      <c r="U1784" s="353"/>
      <c r="V1784" s="353"/>
      <c r="W1784" s="353"/>
      <c r="X1784" s="353"/>
      <c r="Y1784" s="353"/>
      <c r="Z1784" s="353"/>
      <c r="AA1784" s="353"/>
      <c r="AB1784" s="353"/>
      <c r="AC1784" s="353"/>
      <c r="AD1784" s="353"/>
      <c r="AE1784" s="353"/>
      <c r="AF1784" s="353"/>
      <c r="AG1784" s="353"/>
      <c r="AH1784" s="353"/>
      <c r="AI1784" s="353"/>
      <c r="AJ1784" s="353"/>
      <c r="AK1784" s="353"/>
      <c r="AL1784" s="353"/>
    </row>
    <row r="1785" spans="1:38" s="153" customFormat="1" ht="12.5" x14ac:dyDescent="0.25">
      <c r="A1785" s="355"/>
      <c r="L1785" s="353"/>
      <c r="M1785" s="353"/>
      <c r="N1785" s="353"/>
      <c r="O1785" s="353"/>
      <c r="P1785" s="353"/>
      <c r="Q1785" s="353"/>
      <c r="R1785" s="353"/>
      <c r="S1785" s="353"/>
      <c r="T1785" s="353"/>
      <c r="U1785" s="353"/>
      <c r="V1785" s="353"/>
      <c r="W1785" s="353"/>
      <c r="X1785" s="353"/>
      <c r="Y1785" s="353"/>
      <c r="Z1785" s="353"/>
      <c r="AA1785" s="353"/>
      <c r="AB1785" s="353"/>
      <c r="AC1785" s="353"/>
      <c r="AD1785" s="353"/>
      <c r="AE1785" s="353"/>
      <c r="AF1785" s="353"/>
      <c r="AG1785" s="353"/>
      <c r="AH1785" s="353"/>
      <c r="AI1785" s="353"/>
      <c r="AJ1785" s="353"/>
      <c r="AK1785" s="353"/>
      <c r="AL1785" s="353"/>
    </row>
    <row r="1786" spans="1:38" s="153" customFormat="1" ht="12.5" x14ac:dyDescent="0.25">
      <c r="A1786" s="355"/>
      <c r="L1786" s="353"/>
      <c r="M1786" s="353"/>
      <c r="N1786" s="353"/>
      <c r="O1786" s="353"/>
      <c r="P1786" s="353"/>
      <c r="Q1786" s="353"/>
      <c r="R1786" s="353"/>
      <c r="S1786" s="353"/>
      <c r="T1786" s="353"/>
      <c r="U1786" s="353"/>
      <c r="V1786" s="353"/>
      <c r="W1786" s="353"/>
      <c r="X1786" s="353"/>
      <c r="Y1786" s="353"/>
      <c r="Z1786" s="353"/>
      <c r="AA1786" s="353"/>
      <c r="AB1786" s="353"/>
      <c r="AC1786" s="353"/>
      <c r="AD1786" s="353"/>
      <c r="AE1786" s="353"/>
      <c r="AF1786" s="353"/>
      <c r="AG1786" s="353"/>
      <c r="AH1786" s="353"/>
      <c r="AI1786" s="353"/>
      <c r="AJ1786" s="353"/>
      <c r="AK1786" s="353"/>
      <c r="AL1786" s="353"/>
    </row>
    <row r="1787" spans="1:38" s="153" customFormat="1" ht="12.5" x14ac:dyDescent="0.25">
      <c r="A1787" s="355"/>
      <c r="L1787" s="353"/>
      <c r="M1787" s="353"/>
      <c r="N1787" s="353"/>
      <c r="O1787" s="353"/>
      <c r="P1787" s="353"/>
      <c r="Q1787" s="353"/>
      <c r="R1787" s="353"/>
      <c r="S1787" s="353"/>
      <c r="T1787" s="353"/>
      <c r="U1787" s="353"/>
      <c r="V1787" s="353"/>
      <c r="W1787" s="353"/>
      <c r="X1787" s="353"/>
      <c r="Y1787" s="353"/>
      <c r="Z1787" s="353"/>
      <c r="AA1787" s="353"/>
      <c r="AB1787" s="353"/>
      <c r="AC1787" s="353"/>
      <c r="AD1787" s="353"/>
      <c r="AE1787" s="353"/>
      <c r="AF1787" s="353"/>
      <c r="AG1787" s="353"/>
      <c r="AH1787" s="353"/>
      <c r="AI1787" s="353"/>
      <c r="AJ1787" s="353"/>
      <c r="AK1787" s="353"/>
      <c r="AL1787" s="353"/>
    </row>
    <row r="1788" spans="1:38" s="153" customFormat="1" ht="12.5" x14ac:dyDescent="0.25">
      <c r="A1788" s="355"/>
      <c r="L1788" s="353"/>
      <c r="M1788" s="353"/>
      <c r="N1788" s="353"/>
      <c r="O1788" s="353"/>
      <c r="P1788" s="353"/>
      <c r="Q1788" s="353"/>
      <c r="R1788" s="353"/>
      <c r="S1788" s="353"/>
      <c r="T1788" s="353"/>
      <c r="U1788" s="353"/>
      <c r="V1788" s="353"/>
      <c r="W1788" s="353"/>
      <c r="X1788" s="353"/>
      <c r="Y1788" s="353"/>
      <c r="Z1788" s="353"/>
      <c r="AA1788" s="353"/>
      <c r="AB1788" s="353"/>
      <c r="AC1788" s="353"/>
      <c r="AD1788" s="353"/>
      <c r="AE1788" s="353"/>
      <c r="AF1788" s="353"/>
      <c r="AG1788" s="353"/>
      <c r="AH1788" s="353"/>
      <c r="AI1788" s="353"/>
      <c r="AJ1788" s="353"/>
      <c r="AK1788" s="353"/>
      <c r="AL1788" s="353"/>
    </row>
    <row r="1789" spans="1:38" s="153" customFormat="1" ht="12.5" x14ac:dyDescent="0.25">
      <c r="A1789" s="355"/>
      <c r="L1789" s="353"/>
      <c r="M1789" s="353"/>
      <c r="N1789" s="353"/>
      <c r="O1789" s="353"/>
      <c r="P1789" s="353"/>
      <c r="Q1789" s="353"/>
      <c r="R1789" s="353"/>
      <c r="S1789" s="353"/>
      <c r="T1789" s="353"/>
      <c r="U1789" s="353"/>
      <c r="V1789" s="353"/>
      <c r="W1789" s="353"/>
      <c r="X1789" s="353"/>
      <c r="Y1789" s="353"/>
      <c r="Z1789" s="353"/>
      <c r="AA1789" s="353"/>
      <c r="AB1789" s="353"/>
      <c r="AC1789" s="353"/>
      <c r="AD1789" s="353"/>
      <c r="AE1789" s="353"/>
      <c r="AF1789" s="353"/>
      <c r="AG1789" s="353"/>
      <c r="AH1789" s="353"/>
      <c r="AI1789" s="353"/>
      <c r="AJ1789" s="353"/>
      <c r="AK1789" s="353"/>
      <c r="AL1789" s="353"/>
    </row>
    <row r="1790" spans="1:38" s="153" customFormat="1" ht="12.5" x14ac:dyDescent="0.25">
      <c r="A1790" s="355"/>
      <c r="L1790" s="353"/>
      <c r="M1790" s="353"/>
      <c r="N1790" s="353"/>
      <c r="O1790" s="353"/>
      <c r="P1790" s="353"/>
      <c r="Q1790" s="353"/>
      <c r="R1790" s="353"/>
      <c r="S1790" s="353"/>
      <c r="T1790" s="353"/>
      <c r="U1790" s="353"/>
      <c r="V1790" s="353"/>
      <c r="W1790" s="353"/>
      <c r="X1790" s="353"/>
      <c r="Y1790" s="353"/>
      <c r="Z1790" s="353"/>
      <c r="AA1790" s="353"/>
      <c r="AB1790" s="353"/>
      <c r="AC1790" s="353"/>
      <c r="AD1790" s="353"/>
      <c r="AE1790" s="353"/>
      <c r="AF1790" s="353"/>
      <c r="AG1790" s="353"/>
      <c r="AH1790" s="353"/>
      <c r="AI1790" s="353"/>
      <c r="AJ1790" s="353"/>
      <c r="AK1790" s="353"/>
      <c r="AL1790" s="353"/>
    </row>
    <row r="1791" spans="1:38" s="153" customFormat="1" ht="12.5" x14ac:dyDescent="0.25">
      <c r="A1791" s="355"/>
      <c r="L1791" s="353"/>
      <c r="M1791" s="353"/>
      <c r="N1791" s="353"/>
      <c r="O1791" s="353"/>
      <c r="P1791" s="353"/>
      <c r="Q1791" s="353"/>
      <c r="R1791" s="353"/>
      <c r="S1791" s="353"/>
      <c r="T1791" s="353"/>
      <c r="U1791" s="353"/>
      <c r="V1791" s="353"/>
      <c r="W1791" s="353"/>
      <c r="X1791" s="353"/>
      <c r="Y1791" s="353"/>
      <c r="Z1791" s="353"/>
      <c r="AA1791" s="353"/>
      <c r="AB1791" s="353"/>
      <c r="AC1791" s="353"/>
      <c r="AD1791" s="353"/>
      <c r="AE1791" s="353"/>
      <c r="AF1791" s="353"/>
      <c r="AG1791" s="353"/>
      <c r="AH1791" s="353"/>
      <c r="AI1791" s="353"/>
      <c r="AJ1791" s="353"/>
      <c r="AK1791" s="353"/>
      <c r="AL1791" s="353"/>
    </row>
    <row r="1792" spans="1:38" s="153" customFormat="1" ht="12.5" x14ac:dyDescent="0.25">
      <c r="A1792" s="355"/>
      <c r="L1792" s="353"/>
      <c r="M1792" s="353"/>
      <c r="N1792" s="353"/>
      <c r="O1792" s="353"/>
      <c r="P1792" s="353"/>
      <c r="Q1792" s="353"/>
      <c r="R1792" s="353"/>
      <c r="S1792" s="353"/>
      <c r="T1792" s="353"/>
      <c r="U1792" s="353"/>
      <c r="V1792" s="353"/>
      <c r="W1792" s="353"/>
      <c r="X1792" s="353"/>
      <c r="Y1792" s="353"/>
      <c r="Z1792" s="353"/>
      <c r="AA1792" s="353"/>
      <c r="AB1792" s="353"/>
      <c r="AC1792" s="353"/>
      <c r="AD1792" s="353"/>
      <c r="AE1792" s="353"/>
      <c r="AF1792" s="353"/>
      <c r="AG1792" s="353"/>
      <c r="AH1792" s="353"/>
      <c r="AI1792" s="353"/>
      <c r="AJ1792" s="353"/>
      <c r="AK1792" s="353"/>
      <c r="AL1792" s="353"/>
    </row>
    <row r="1793" spans="1:38" s="153" customFormat="1" ht="12.5" x14ac:dyDescent="0.25">
      <c r="A1793" s="355"/>
      <c r="L1793" s="353"/>
      <c r="M1793" s="353"/>
      <c r="N1793" s="353"/>
      <c r="O1793" s="353"/>
      <c r="P1793" s="353"/>
      <c r="Q1793" s="353"/>
      <c r="R1793" s="353"/>
      <c r="S1793" s="353"/>
      <c r="T1793" s="353"/>
      <c r="U1793" s="353"/>
      <c r="V1793" s="353"/>
      <c r="W1793" s="353"/>
      <c r="X1793" s="353"/>
      <c r="Y1793" s="353"/>
      <c r="Z1793" s="353"/>
      <c r="AA1793" s="353"/>
      <c r="AB1793" s="353"/>
      <c r="AC1793" s="353"/>
      <c r="AD1793" s="353"/>
      <c r="AE1793" s="353"/>
      <c r="AF1793" s="353"/>
      <c r="AG1793" s="353"/>
      <c r="AH1793" s="353"/>
      <c r="AI1793" s="353"/>
      <c r="AJ1793" s="353"/>
      <c r="AK1793" s="353"/>
      <c r="AL1793" s="353"/>
    </row>
    <row r="1794" spans="1:38" s="153" customFormat="1" ht="12.5" x14ac:dyDescent="0.25">
      <c r="A1794" s="355"/>
      <c r="L1794" s="353"/>
      <c r="M1794" s="353"/>
      <c r="N1794" s="353"/>
      <c r="O1794" s="353"/>
      <c r="P1794" s="353"/>
      <c r="Q1794" s="353"/>
      <c r="R1794" s="353"/>
      <c r="S1794" s="353"/>
      <c r="T1794" s="353"/>
      <c r="U1794" s="353"/>
      <c r="V1794" s="353"/>
      <c r="W1794" s="353"/>
      <c r="X1794" s="353"/>
      <c r="Y1794" s="353"/>
      <c r="Z1794" s="353"/>
      <c r="AA1794" s="353"/>
      <c r="AB1794" s="353"/>
      <c r="AC1794" s="353"/>
      <c r="AD1794" s="353"/>
      <c r="AE1794" s="353"/>
      <c r="AF1794" s="353"/>
      <c r="AG1794" s="353"/>
      <c r="AH1794" s="353"/>
      <c r="AI1794" s="353"/>
      <c r="AJ1794" s="353"/>
      <c r="AK1794" s="353"/>
      <c r="AL1794" s="353"/>
    </row>
    <row r="1795" spans="1:38" s="153" customFormat="1" ht="12.5" x14ac:dyDescent="0.25">
      <c r="A1795" s="355"/>
      <c r="L1795" s="353"/>
      <c r="M1795" s="353"/>
      <c r="N1795" s="353"/>
      <c r="O1795" s="353"/>
      <c r="P1795" s="353"/>
      <c r="Q1795" s="353"/>
      <c r="R1795" s="353"/>
      <c r="S1795" s="353"/>
      <c r="T1795" s="353"/>
      <c r="U1795" s="353"/>
      <c r="V1795" s="353"/>
      <c r="W1795" s="353"/>
      <c r="X1795" s="353"/>
      <c r="Y1795" s="353"/>
      <c r="Z1795" s="353"/>
      <c r="AA1795" s="353"/>
      <c r="AB1795" s="353"/>
      <c r="AC1795" s="353"/>
      <c r="AD1795" s="353"/>
      <c r="AE1795" s="353"/>
      <c r="AF1795" s="353"/>
      <c r="AG1795" s="353"/>
      <c r="AH1795" s="353"/>
      <c r="AI1795" s="353"/>
      <c r="AJ1795" s="353"/>
      <c r="AK1795" s="353"/>
      <c r="AL1795" s="353"/>
    </row>
    <row r="1796" spans="1:38" s="153" customFormat="1" ht="12.5" x14ac:dyDescent="0.25">
      <c r="A1796" s="355"/>
      <c r="L1796" s="353"/>
      <c r="M1796" s="353"/>
      <c r="N1796" s="353"/>
      <c r="O1796" s="353"/>
      <c r="P1796" s="353"/>
      <c r="Q1796" s="353"/>
      <c r="R1796" s="353"/>
      <c r="S1796" s="353"/>
      <c r="T1796" s="353"/>
      <c r="U1796" s="353"/>
      <c r="V1796" s="353"/>
      <c r="W1796" s="353"/>
      <c r="X1796" s="353"/>
      <c r="Y1796" s="353"/>
      <c r="Z1796" s="353"/>
      <c r="AA1796" s="353"/>
      <c r="AB1796" s="353"/>
      <c r="AC1796" s="353"/>
      <c r="AD1796" s="353"/>
      <c r="AE1796" s="353"/>
      <c r="AF1796" s="353"/>
      <c r="AG1796" s="353"/>
      <c r="AH1796" s="353"/>
      <c r="AI1796" s="353"/>
      <c r="AJ1796" s="353"/>
      <c r="AK1796" s="353"/>
      <c r="AL1796" s="353"/>
    </row>
    <row r="1797" spans="1:38" s="153" customFormat="1" ht="12.5" x14ac:dyDescent="0.25">
      <c r="A1797" s="355"/>
      <c r="L1797" s="353"/>
      <c r="M1797" s="353"/>
      <c r="N1797" s="353"/>
      <c r="O1797" s="353"/>
      <c r="P1797" s="353"/>
      <c r="Q1797" s="353"/>
      <c r="R1797" s="353"/>
      <c r="S1797" s="353"/>
      <c r="T1797" s="353"/>
      <c r="U1797" s="353"/>
      <c r="V1797" s="353"/>
      <c r="W1797" s="353"/>
      <c r="X1797" s="353"/>
      <c r="Y1797" s="353"/>
      <c r="Z1797" s="353"/>
      <c r="AA1797" s="353"/>
      <c r="AB1797" s="353"/>
      <c r="AC1797" s="353"/>
      <c r="AD1797" s="353"/>
      <c r="AE1797" s="353"/>
      <c r="AF1797" s="353"/>
      <c r="AG1797" s="353"/>
      <c r="AH1797" s="353"/>
      <c r="AI1797" s="353"/>
      <c r="AJ1797" s="353"/>
      <c r="AK1797" s="353"/>
      <c r="AL1797" s="353"/>
    </row>
    <row r="1798" spans="1:38" s="153" customFormat="1" ht="12.5" x14ac:dyDescent="0.25">
      <c r="A1798" s="355"/>
      <c r="L1798" s="353"/>
      <c r="M1798" s="353"/>
      <c r="N1798" s="353"/>
      <c r="O1798" s="353"/>
      <c r="P1798" s="353"/>
      <c r="Q1798" s="353"/>
      <c r="R1798" s="353"/>
      <c r="S1798" s="353"/>
      <c r="T1798" s="353"/>
      <c r="U1798" s="353"/>
      <c r="V1798" s="353"/>
      <c r="W1798" s="353"/>
      <c r="X1798" s="353"/>
      <c r="Y1798" s="353"/>
      <c r="Z1798" s="353"/>
      <c r="AA1798" s="353"/>
      <c r="AB1798" s="353"/>
      <c r="AC1798" s="353"/>
      <c r="AD1798" s="353"/>
      <c r="AE1798" s="353"/>
      <c r="AF1798" s="353"/>
      <c r="AG1798" s="353"/>
      <c r="AH1798" s="353"/>
      <c r="AI1798" s="353"/>
      <c r="AJ1798" s="353"/>
      <c r="AK1798" s="353"/>
      <c r="AL1798" s="353"/>
    </row>
    <row r="1799" spans="1:38" s="153" customFormat="1" ht="12.5" x14ac:dyDescent="0.25">
      <c r="A1799" s="355"/>
      <c r="L1799" s="353"/>
      <c r="M1799" s="353"/>
      <c r="N1799" s="353"/>
      <c r="O1799" s="353"/>
      <c r="P1799" s="353"/>
      <c r="Q1799" s="353"/>
      <c r="R1799" s="353"/>
      <c r="S1799" s="353"/>
      <c r="T1799" s="353"/>
      <c r="U1799" s="353"/>
      <c r="V1799" s="353"/>
      <c r="W1799" s="353"/>
      <c r="X1799" s="353"/>
      <c r="Y1799" s="353"/>
      <c r="Z1799" s="353"/>
      <c r="AA1799" s="353"/>
      <c r="AB1799" s="353"/>
      <c r="AC1799" s="353"/>
      <c r="AD1799" s="353"/>
      <c r="AE1799" s="353"/>
      <c r="AF1799" s="353"/>
      <c r="AG1799" s="353"/>
      <c r="AH1799" s="353"/>
      <c r="AI1799" s="353"/>
      <c r="AJ1799" s="353"/>
      <c r="AK1799" s="353"/>
      <c r="AL1799" s="353"/>
    </row>
    <row r="1800" spans="1:38" s="153" customFormat="1" ht="12.5" x14ac:dyDescent="0.25">
      <c r="A1800" s="355"/>
      <c r="L1800" s="353"/>
      <c r="M1800" s="353"/>
      <c r="N1800" s="353"/>
      <c r="O1800" s="353"/>
      <c r="P1800" s="353"/>
      <c r="Q1800" s="353"/>
      <c r="R1800" s="353"/>
      <c r="S1800" s="353"/>
      <c r="T1800" s="353"/>
      <c r="U1800" s="353"/>
      <c r="V1800" s="353"/>
      <c r="W1800" s="353"/>
      <c r="X1800" s="353"/>
      <c r="Y1800" s="353"/>
      <c r="Z1800" s="353"/>
      <c r="AA1800" s="353"/>
      <c r="AB1800" s="353"/>
      <c r="AC1800" s="353"/>
      <c r="AD1800" s="353"/>
      <c r="AE1800" s="353"/>
      <c r="AF1800" s="353"/>
      <c r="AG1800" s="353"/>
      <c r="AH1800" s="353"/>
      <c r="AI1800" s="353"/>
      <c r="AJ1800" s="353"/>
      <c r="AK1800" s="353"/>
      <c r="AL1800" s="353"/>
    </row>
    <row r="1801" spans="1:38" s="153" customFormat="1" ht="12.5" x14ac:dyDescent="0.25">
      <c r="A1801" s="355"/>
      <c r="L1801" s="353"/>
      <c r="M1801" s="353"/>
      <c r="N1801" s="353"/>
      <c r="O1801" s="353"/>
      <c r="P1801" s="353"/>
      <c r="Q1801" s="353"/>
      <c r="R1801" s="353"/>
      <c r="S1801" s="353"/>
      <c r="T1801" s="353"/>
      <c r="U1801" s="353"/>
      <c r="V1801" s="353"/>
      <c r="W1801" s="353"/>
      <c r="X1801" s="353"/>
      <c r="Y1801" s="353"/>
      <c r="Z1801" s="353"/>
      <c r="AA1801" s="353"/>
      <c r="AB1801" s="353"/>
      <c r="AC1801" s="353"/>
      <c r="AD1801" s="353"/>
      <c r="AE1801" s="353"/>
      <c r="AF1801" s="353"/>
      <c r="AG1801" s="353"/>
      <c r="AH1801" s="353"/>
      <c r="AI1801" s="353"/>
      <c r="AJ1801" s="353"/>
      <c r="AK1801" s="353"/>
      <c r="AL1801" s="353"/>
    </row>
    <row r="1802" spans="1:38" s="153" customFormat="1" ht="12.5" x14ac:dyDescent="0.25">
      <c r="A1802" s="355"/>
      <c r="L1802" s="353"/>
      <c r="M1802" s="353"/>
      <c r="N1802" s="353"/>
      <c r="O1802" s="353"/>
      <c r="P1802" s="353"/>
      <c r="Q1802" s="353"/>
      <c r="R1802" s="353"/>
      <c r="S1802" s="353"/>
      <c r="T1802" s="353"/>
      <c r="U1802" s="353"/>
      <c r="V1802" s="353"/>
      <c r="W1802" s="353"/>
      <c r="X1802" s="353"/>
      <c r="Y1802" s="353"/>
      <c r="Z1802" s="353"/>
      <c r="AA1802" s="353"/>
      <c r="AB1802" s="353"/>
      <c r="AC1802" s="353"/>
      <c r="AD1802" s="353"/>
      <c r="AE1802" s="353"/>
      <c r="AF1802" s="353"/>
      <c r="AG1802" s="353"/>
      <c r="AH1802" s="353"/>
      <c r="AI1802" s="353"/>
      <c r="AJ1802" s="353"/>
      <c r="AK1802" s="353"/>
      <c r="AL1802" s="353"/>
    </row>
    <row r="1803" spans="1:38" s="153" customFormat="1" ht="12.5" x14ac:dyDescent="0.25">
      <c r="A1803" s="355"/>
      <c r="L1803" s="353"/>
      <c r="M1803" s="353"/>
      <c r="N1803" s="353"/>
      <c r="O1803" s="353"/>
      <c r="P1803" s="353"/>
      <c r="Q1803" s="353"/>
      <c r="R1803" s="353"/>
      <c r="S1803" s="353"/>
      <c r="T1803" s="353"/>
      <c r="U1803" s="353"/>
      <c r="V1803" s="353"/>
      <c r="W1803" s="353"/>
      <c r="X1803" s="353"/>
      <c r="Y1803" s="353"/>
      <c r="Z1803" s="353"/>
      <c r="AA1803" s="353"/>
      <c r="AB1803" s="353"/>
      <c r="AC1803" s="353"/>
      <c r="AD1803" s="353"/>
      <c r="AE1803" s="353"/>
      <c r="AF1803" s="353"/>
      <c r="AG1803" s="353"/>
      <c r="AH1803" s="353"/>
      <c r="AI1803" s="353"/>
      <c r="AJ1803" s="353"/>
      <c r="AK1803" s="353"/>
      <c r="AL1803" s="353"/>
    </row>
    <row r="1804" spans="1:38" s="153" customFormat="1" ht="12.5" x14ac:dyDescent="0.25">
      <c r="A1804" s="355"/>
      <c r="L1804" s="353"/>
      <c r="M1804" s="353"/>
      <c r="N1804" s="353"/>
      <c r="O1804" s="353"/>
      <c r="P1804" s="353"/>
      <c r="Q1804" s="353"/>
      <c r="R1804" s="353"/>
      <c r="S1804" s="353"/>
      <c r="T1804" s="353"/>
      <c r="U1804" s="353"/>
      <c r="V1804" s="353"/>
      <c r="W1804" s="353"/>
      <c r="X1804" s="353"/>
      <c r="Y1804" s="353"/>
      <c r="Z1804" s="353"/>
      <c r="AA1804" s="353"/>
      <c r="AB1804" s="353"/>
      <c r="AC1804" s="353"/>
      <c r="AD1804" s="353"/>
      <c r="AE1804" s="353"/>
      <c r="AF1804" s="353"/>
      <c r="AG1804" s="353"/>
      <c r="AH1804" s="353"/>
      <c r="AI1804" s="353"/>
      <c r="AJ1804" s="353"/>
      <c r="AK1804" s="353"/>
      <c r="AL1804" s="353"/>
    </row>
    <row r="1805" spans="1:38" s="153" customFormat="1" ht="12.5" x14ac:dyDescent="0.25">
      <c r="A1805" s="355"/>
      <c r="L1805" s="353"/>
      <c r="M1805" s="353"/>
      <c r="N1805" s="353"/>
      <c r="O1805" s="353"/>
      <c r="P1805" s="353"/>
      <c r="Q1805" s="353"/>
      <c r="R1805" s="353"/>
      <c r="S1805" s="353"/>
      <c r="T1805" s="353"/>
      <c r="U1805" s="353"/>
      <c r="V1805" s="353"/>
      <c r="W1805" s="353"/>
      <c r="X1805" s="353"/>
      <c r="Y1805" s="353"/>
      <c r="Z1805" s="353"/>
      <c r="AA1805" s="353"/>
      <c r="AB1805" s="353"/>
      <c r="AC1805" s="353"/>
      <c r="AD1805" s="353"/>
      <c r="AE1805" s="353"/>
      <c r="AF1805" s="353"/>
      <c r="AG1805" s="353"/>
      <c r="AH1805" s="353"/>
      <c r="AI1805" s="353"/>
      <c r="AJ1805" s="353"/>
      <c r="AK1805" s="353"/>
      <c r="AL1805" s="353"/>
    </row>
    <row r="1806" spans="1:38" s="153" customFormat="1" ht="12.5" x14ac:dyDescent="0.25">
      <c r="A1806" s="355"/>
      <c r="L1806" s="353"/>
      <c r="M1806" s="353"/>
      <c r="N1806" s="353"/>
      <c r="O1806" s="353"/>
      <c r="P1806" s="353"/>
      <c r="Q1806" s="353"/>
      <c r="R1806" s="353"/>
      <c r="S1806" s="353"/>
      <c r="T1806" s="353"/>
      <c r="U1806" s="353"/>
      <c r="V1806" s="353"/>
      <c r="W1806" s="353"/>
      <c r="X1806" s="353"/>
      <c r="Y1806" s="353"/>
      <c r="Z1806" s="353"/>
      <c r="AA1806" s="353"/>
      <c r="AB1806" s="353"/>
      <c r="AC1806" s="353"/>
      <c r="AD1806" s="353"/>
      <c r="AE1806" s="353"/>
      <c r="AF1806" s="353"/>
      <c r="AG1806" s="353"/>
      <c r="AH1806" s="353"/>
      <c r="AI1806" s="353"/>
      <c r="AJ1806" s="353"/>
      <c r="AK1806" s="353"/>
      <c r="AL1806" s="353"/>
    </row>
    <row r="1807" spans="1:38" s="153" customFormat="1" ht="12.5" x14ac:dyDescent="0.25">
      <c r="A1807" s="355"/>
      <c r="L1807" s="353"/>
      <c r="M1807" s="353"/>
      <c r="N1807" s="353"/>
      <c r="O1807" s="353"/>
      <c r="P1807" s="353"/>
      <c r="Q1807" s="353"/>
      <c r="R1807" s="353"/>
      <c r="S1807" s="353"/>
      <c r="T1807" s="353"/>
      <c r="U1807" s="353"/>
      <c r="V1807" s="353"/>
      <c r="W1807" s="353"/>
      <c r="X1807" s="353"/>
      <c r="Y1807" s="353"/>
      <c r="Z1807" s="353"/>
      <c r="AA1807" s="353"/>
      <c r="AB1807" s="353"/>
      <c r="AC1807" s="353"/>
      <c r="AD1807" s="353"/>
      <c r="AE1807" s="353"/>
      <c r="AF1807" s="353"/>
      <c r="AG1807" s="353"/>
      <c r="AH1807" s="353"/>
      <c r="AI1807" s="353"/>
      <c r="AJ1807" s="353"/>
      <c r="AK1807" s="353"/>
      <c r="AL1807" s="353"/>
    </row>
    <row r="1808" spans="1:38" s="153" customFormat="1" ht="12.5" x14ac:dyDescent="0.25">
      <c r="A1808" s="355"/>
      <c r="L1808" s="353"/>
      <c r="M1808" s="353"/>
      <c r="N1808" s="353"/>
      <c r="O1808" s="353"/>
      <c r="P1808" s="353"/>
      <c r="Q1808" s="353"/>
      <c r="R1808" s="353"/>
      <c r="S1808" s="353"/>
      <c r="T1808" s="353"/>
      <c r="U1808" s="353"/>
      <c r="V1808" s="353"/>
      <c r="W1808" s="353"/>
      <c r="X1808" s="353"/>
      <c r="Y1808" s="353"/>
      <c r="Z1808" s="353"/>
      <c r="AA1808" s="353"/>
      <c r="AB1808" s="353"/>
      <c r="AC1808" s="353"/>
      <c r="AD1808" s="353"/>
      <c r="AE1808" s="353"/>
      <c r="AF1808" s="353"/>
      <c r="AG1808" s="353"/>
      <c r="AH1808" s="353"/>
      <c r="AI1808" s="353"/>
      <c r="AJ1808" s="353"/>
      <c r="AK1808" s="353"/>
      <c r="AL1808" s="353"/>
    </row>
    <row r="1809" spans="1:38" s="153" customFormat="1" ht="12.5" x14ac:dyDescent="0.25">
      <c r="A1809" s="355"/>
      <c r="L1809" s="353"/>
      <c r="M1809" s="353"/>
      <c r="N1809" s="353"/>
      <c r="O1809" s="353"/>
      <c r="P1809" s="353"/>
      <c r="Q1809" s="353"/>
      <c r="R1809" s="353"/>
      <c r="S1809" s="353"/>
      <c r="T1809" s="353"/>
      <c r="U1809" s="353"/>
      <c r="V1809" s="353"/>
      <c r="W1809" s="353"/>
      <c r="X1809" s="353"/>
      <c r="Y1809" s="353"/>
      <c r="Z1809" s="353"/>
      <c r="AA1809" s="353"/>
      <c r="AB1809" s="353"/>
      <c r="AC1809" s="353"/>
      <c r="AD1809" s="353"/>
      <c r="AE1809" s="353"/>
      <c r="AF1809" s="353"/>
      <c r="AG1809" s="353"/>
      <c r="AH1809" s="353"/>
      <c r="AI1809" s="353"/>
      <c r="AJ1809" s="353"/>
      <c r="AK1809" s="353"/>
      <c r="AL1809" s="353"/>
    </row>
    <row r="1810" spans="1:38" s="153" customFormat="1" ht="12.5" x14ac:dyDescent="0.25">
      <c r="A1810" s="355"/>
      <c r="L1810" s="353"/>
      <c r="M1810" s="353"/>
      <c r="N1810" s="353"/>
      <c r="O1810" s="353"/>
      <c r="P1810" s="353"/>
      <c r="Q1810" s="353"/>
      <c r="R1810" s="353"/>
      <c r="S1810" s="353"/>
      <c r="T1810" s="353"/>
      <c r="U1810" s="353"/>
      <c r="V1810" s="353"/>
      <c r="W1810" s="353"/>
      <c r="X1810" s="353"/>
      <c r="Y1810" s="353"/>
      <c r="Z1810" s="353"/>
      <c r="AA1810" s="353"/>
      <c r="AB1810" s="353"/>
      <c r="AC1810" s="353"/>
      <c r="AD1810" s="353"/>
      <c r="AE1810" s="353"/>
      <c r="AF1810" s="353"/>
      <c r="AG1810" s="353"/>
      <c r="AH1810" s="353"/>
      <c r="AI1810" s="353"/>
      <c r="AJ1810" s="353"/>
      <c r="AK1810" s="353"/>
      <c r="AL1810" s="353"/>
    </row>
    <row r="1811" spans="1:38" s="153" customFormat="1" ht="12.5" x14ac:dyDescent="0.25">
      <c r="A1811" s="355"/>
      <c r="L1811" s="353"/>
      <c r="M1811" s="353"/>
      <c r="N1811" s="353"/>
      <c r="O1811" s="353"/>
      <c r="P1811" s="353"/>
      <c r="Q1811" s="353"/>
      <c r="R1811" s="353"/>
      <c r="S1811" s="353"/>
      <c r="T1811" s="353"/>
      <c r="U1811" s="353"/>
      <c r="V1811" s="353"/>
      <c r="W1811" s="353"/>
      <c r="X1811" s="353"/>
      <c r="Y1811" s="353"/>
      <c r="Z1811" s="353"/>
      <c r="AA1811" s="353"/>
      <c r="AB1811" s="353"/>
      <c r="AC1811" s="353"/>
      <c r="AD1811" s="353"/>
      <c r="AE1811" s="353"/>
      <c r="AF1811" s="353"/>
      <c r="AG1811" s="353"/>
      <c r="AH1811" s="353"/>
      <c r="AI1811" s="353"/>
      <c r="AJ1811" s="353"/>
      <c r="AK1811" s="353"/>
      <c r="AL1811" s="353"/>
    </row>
    <row r="1812" spans="1:38" s="153" customFormat="1" ht="12.5" x14ac:dyDescent="0.25">
      <c r="A1812" s="355"/>
      <c r="L1812" s="353"/>
      <c r="M1812" s="353"/>
      <c r="N1812" s="353"/>
      <c r="O1812" s="353"/>
      <c r="P1812" s="353"/>
      <c r="Q1812" s="353"/>
      <c r="R1812" s="353"/>
      <c r="S1812" s="353"/>
      <c r="T1812" s="353"/>
      <c r="U1812" s="353"/>
      <c r="V1812" s="353"/>
      <c r="W1812" s="353"/>
      <c r="X1812" s="353"/>
      <c r="Y1812" s="353"/>
      <c r="Z1812" s="353"/>
      <c r="AA1812" s="353"/>
      <c r="AB1812" s="353"/>
      <c r="AC1812" s="353"/>
      <c r="AD1812" s="353"/>
      <c r="AE1812" s="353"/>
      <c r="AF1812" s="353"/>
      <c r="AG1812" s="353"/>
      <c r="AH1812" s="353"/>
      <c r="AI1812" s="353"/>
      <c r="AJ1812" s="353"/>
      <c r="AK1812" s="353"/>
      <c r="AL1812" s="353"/>
    </row>
    <row r="1813" spans="1:38" s="153" customFormat="1" ht="12.5" x14ac:dyDescent="0.25">
      <c r="A1813" s="355"/>
      <c r="L1813" s="353"/>
      <c r="M1813" s="353"/>
      <c r="N1813" s="353"/>
      <c r="O1813" s="353"/>
      <c r="P1813" s="353"/>
      <c r="Q1813" s="353"/>
      <c r="R1813" s="353"/>
      <c r="S1813" s="353"/>
      <c r="T1813" s="353"/>
      <c r="U1813" s="353"/>
      <c r="V1813" s="353"/>
      <c r="W1813" s="353"/>
      <c r="X1813" s="353"/>
      <c r="Y1813" s="353"/>
      <c r="Z1813" s="353"/>
      <c r="AA1813" s="353"/>
      <c r="AB1813" s="353"/>
      <c r="AC1813" s="353"/>
      <c r="AD1813" s="353"/>
      <c r="AE1813" s="353"/>
      <c r="AF1813" s="353"/>
      <c r="AG1813" s="353"/>
      <c r="AH1813" s="353"/>
      <c r="AI1813" s="353"/>
      <c r="AJ1813" s="353"/>
      <c r="AK1813" s="353"/>
      <c r="AL1813" s="353"/>
    </row>
    <row r="1814" spans="1:38" s="153" customFormat="1" ht="12.5" x14ac:dyDescent="0.25">
      <c r="A1814" s="355"/>
      <c r="L1814" s="353"/>
      <c r="M1814" s="353"/>
      <c r="N1814" s="353"/>
      <c r="O1814" s="353"/>
      <c r="P1814" s="353"/>
      <c r="Q1814" s="353"/>
      <c r="R1814" s="353"/>
      <c r="S1814" s="353"/>
      <c r="T1814" s="353"/>
      <c r="U1814" s="353"/>
      <c r="V1814" s="353"/>
      <c r="W1814" s="353"/>
      <c r="X1814" s="353"/>
      <c r="Y1814" s="353"/>
      <c r="Z1814" s="353"/>
      <c r="AA1814" s="353"/>
      <c r="AB1814" s="353"/>
      <c r="AC1814" s="353"/>
      <c r="AD1814" s="353"/>
      <c r="AE1814" s="353"/>
      <c r="AF1814" s="353"/>
      <c r="AG1814" s="353"/>
      <c r="AH1814" s="353"/>
      <c r="AI1814" s="353"/>
      <c r="AJ1814" s="353"/>
      <c r="AK1814" s="353"/>
      <c r="AL1814" s="353"/>
    </row>
    <row r="1815" spans="1:38" s="153" customFormat="1" ht="12.5" x14ac:dyDescent="0.25">
      <c r="A1815" s="355"/>
      <c r="L1815" s="353"/>
      <c r="M1815" s="353"/>
      <c r="N1815" s="353"/>
      <c r="O1815" s="353"/>
      <c r="P1815" s="353"/>
      <c r="Q1815" s="353"/>
      <c r="R1815" s="353"/>
      <c r="S1815" s="353"/>
      <c r="T1815" s="353"/>
      <c r="U1815" s="353"/>
      <c r="V1815" s="353"/>
      <c r="W1815" s="353"/>
      <c r="X1815" s="353"/>
      <c r="Y1815" s="353"/>
      <c r="Z1815" s="353"/>
      <c r="AA1815" s="353"/>
      <c r="AB1815" s="353"/>
      <c r="AC1815" s="353"/>
      <c r="AD1815" s="353"/>
      <c r="AE1815" s="353"/>
      <c r="AF1815" s="353"/>
      <c r="AG1815" s="353"/>
      <c r="AH1815" s="353"/>
      <c r="AI1815" s="353"/>
      <c r="AJ1815" s="353"/>
      <c r="AK1815" s="353"/>
      <c r="AL1815" s="353"/>
    </row>
    <row r="1816" spans="1:38" s="153" customFormat="1" ht="12.5" x14ac:dyDescent="0.25">
      <c r="A1816" s="355"/>
      <c r="L1816" s="353"/>
      <c r="M1816" s="353"/>
      <c r="N1816" s="353"/>
      <c r="O1816" s="353"/>
      <c r="P1816" s="353"/>
      <c r="Q1816" s="353"/>
      <c r="R1816" s="353"/>
      <c r="S1816" s="353"/>
      <c r="T1816" s="353"/>
      <c r="U1816" s="353"/>
      <c r="V1816" s="353"/>
      <c r="W1816" s="353"/>
      <c r="X1816" s="353"/>
      <c r="Y1816" s="353"/>
      <c r="Z1816" s="353"/>
      <c r="AA1816" s="353"/>
      <c r="AB1816" s="353"/>
      <c r="AC1816" s="353"/>
      <c r="AD1816" s="353"/>
      <c r="AE1816" s="353"/>
      <c r="AF1816" s="353"/>
      <c r="AG1816" s="353"/>
      <c r="AH1816" s="353"/>
      <c r="AI1816" s="353"/>
      <c r="AJ1816" s="353"/>
      <c r="AK1816" s="353"/>
      <c r="AL1816" s="353"/>
    </row>
    <row r="1817" spans="1:38" s="153" customFormat="1" ht="12.5" x14ac:dyDescent="0.25">
      <c r="A1817" s="355"/>
      <c r="L1817" s="353"/>
      <c r="M1817" s="353"/>
      <c r="N1817" s="353"/>
      <c r="O1817" s="353"/>
      <c r="P1817" s="353"/>
      <c r="Q1817" s="353"/>
      <c r="R1817" s="353"/>
      <c r="S1817" s="353"/>
      <c r="T1817" s="353"/>
      <c r="U1817" s="353"/>
      <c r="V1817" s="353"/>
      <c r="W1817" s="353"/>
      <c r="X1817" s="353"/>
      <c r="Y1817" s="353"/>
      <c r="Z1817" s="353"/>
      <c r="AA1817" s="353"/>
      <c r="AB1817" s="353"/>
      <c r="AC1817" s="353"/>
      <c r="AD1817" s="353"/>
      <c r="AE1817" s="353"/>
      <c r="AF1817" s="353"/>
      <c r="AG1817" s="353"/>
      <c r="AH1817" s="353"/>
      <c r="AI1817" s="353"/>
      <c r="AJ1817" s="353"/>
      <c r="AK1817" s="353"/>
      <c r="AL1817" s="353"/>
    </row>
    <row r="1818" spans="1:38" s="153" customFormat="1" ht="12.5" x14ac:dyDescent="0.25">
      <c r="A1818" s="355"/>
      <c r="L1818" s="353"/>
      <c r="M1818" s="353"/>
      <c r="N1818" s="353"/>
      <c r="O1818" s="353"/>
      <c r="P1818" s="353"/>
      <c r="Q1818" s="353"/>
      <c r="R1818" s="353"/>
      <c r="S1818" s="353"/>
      <c r="T1818" s="353"/>
      <c r="U1818" s="353"/>
      <c r="V1818" s="353"/>
      <c r="W1818" s="353"/>
      <c r="X1818" s="353"/>
      <c r="Y1818" s="353"/>
      <c r="Z1818" s="353"/>
      <c r="AA1818" s="353"/>
      <c r="AB1818" s="353"/>
      <c r="AC1818" s="353"/>
      <c r="AD1818" s="353"/>
      <c r="AE1818" s="353"/>
      <c r="AF1818" s="353"/>
      <c r="AG1818" s="353"/>
      <c r="AH1818" s="353"/>
      <c r="AI1818" s="353"/>
      <c r="AJ1818" s="353"/>
      <c r="AK1818" s="353"/>
      <c r="AL1818" s="353"/>
    </row>
    <row r="1819" spans="1:38" s="153" customFormat="1" ht="12.5" x14ac:dyDescent="0.25">
      <c r="A1819" s="355"/>
      <c r="L1819" s="353"/>
      <c r="M1819" s="353"/>
      <c r="N1819" s="353"/>
      <c r="O1819" s="353"/>
      <c r="P1819" s="353"/>
      <c r="Q1819" s="353"/>
      <c r="R1819" s="353"/>
      <c r="S1819" s="353"/>
      <c r="T1819" s="353"/>
      <c r="U1819" s="353"/>
      <c r="V1819" s="353"/>
      <c r="W1819" s="353"/>
      <c r="X1819" s="353"/>
      <c r="Y1819" s="353"/>
      <c r="Z1819" s="353"/>
      <c r="AA1819" s="353"/>
      <c r="AB1819" s="353"/>
      <c r="AC1819" s="353"/>
      <c r="AD1819" s="353"/>
      <c r="AE1819" s="353"/>
      <c r="AF1819" s="353"/>
      <c r="AG1819" s="353"/>
      <c r="AH1819" s="353"/>
      <c r="AI1819" s="353"/>
      <c r="AJ1819" s="353"/>
      <c r="AK1819" s="353"/>
      <c r="AL1819" s="353"/>
    </row>
    <row r="1820" spans="1:38" s="153" customFormat="1" ht="12.5" x14ac:dyDescent="0.25">
      <c r="A1820" s="355"/>
      <c r="L1820" s="353"/>
      <c r="M1820" s="353"/>
      <c r="N1820" s="353"/>
      <c r="O1820" s="353"/>
      <c r="P1820" s="353"/>
      <c r="Q1820" s="353"/>
      <c r="R1820" s="353"/>
      <c r="S1820" s="353"/>
      <c r="T1820" s="353"/>
      <c r="U1820" s="353"/>
      <c r="V1820" s="353"/>
      <c r="W1820" s="353"/>
      <c r="X1820" s="353"/>
      <c r="Y1820" s="353"/>
      <c r="Z1820" s="353"/>
      <c r="AA1820" s="353"/>
      <c r="AB1820" s="353"/>
      <c r="AC1820" s="353"/>
      <c r="AD1820" s="353"/>
      <c r="AE1820" s="353"/>
      <c r="AF1820" s="353"/>
      <c r="AG1820" s="353"/>
      <c r="AH1820" s="353"/>
      <c r="AI1820" s="353"/>
      <c r="AJ1820" s="353"/>
      <c r="AK1820" s="353"/>
      <c r="AL1820" s="353"/>
    </row>
    <row r="1821" spans="1:38" s="153" customFormat="1" ht="12.5" x14ac:dyDescent="0.25">
      <c r="A1821" s="355"/>
      <c r="L1821" s="353"/>
      <c r="M1821" s="353"/>
      <c r="N1821" s="353"/>
      <c r="O1821" s="353"/>
      <c r="P1821" s="353"/>
      <c r="Q1821" s="353"/>
      <c r="R1821" s="353"/>
      <c r="S1821" s="353"/>
      <c r="T1821" s="353"/>
      <c r="U1821" s="353"/>
      <c r="V1821" s="353"/>
      <c r="W1821" s="353"/>
      <c r="X1821" s="353"/>
      <c r="Y1821" s="353"/>
      <c r="Z1821" s="353"/>
      <c r="AA1821" s="353"/>
      <c r="AB1821" s="353"/>
      <c r="AC1821" s="353"/>
      <c r="AD1821" s="353"/>
      <c r="AE1821" s="353"/>
      <c r="AF1821" s="353"/>
      <c r="AG1821" s="353"/>
      <c r="AH1821" s="353"/>
      <c r="AI1821" s="353"/>
      <c r="AJ1821" s="353"/>
      <c r="AK1821" s="353"/>
      <c r="AL1821" s="353"/>
    </row>
    <row r="1822" spans="1:38" s="153" customFormat="1" ht="12.5" x14ac:dyDescent="0.25">
      <c r="A1822" s="355"/>
      <c r="L1822" s="353"/>
      <c r="M1822" s="353"/>
      <c r="N1822" s="353"/>
      <c r="O1822" s="353"/>
      <c r="P1822" s="353"/>
      <c r="Q1822" s="353"/>
      <c r="R1822" s="353"/>
      <c r="S1822" s="353"/>
      <c r="T1822" s="353"/>
      <c r="U1822" s="353"/>
      <c r="V1822" s="353"/>
      <c r="W1822" s="353"/>
      <c r="X1822" s="353"/>
      <c r="Y1822" s="353"/>
      <c r="Z1822" s="353"/>
      <c r="AA1822" s="353"/>
      <c r="AB1822" s="353"/>
      <c r="AC1822" s="353"/>
      <c r="AD1822" s="353"/>
      <c r="AE1822" s="353"/>
      <c r="AF1822" s="353"/>
      <c r="AG1822" s="353"/>
      <c r="AH1822" s="353"/>
      <c r="AI1822" s="353"/>
      <c r="AJ1822" s="353"/>
      <c r="AK1822" s="353"/>
      <c r="AL1822" s="353"/>
    </row>
    <row r="1823" spans="1:38" s="153" customFormat="1" ht="12.5" x14ac:dyDescent="0.25">
      <c r="A1823" s="355"/>
      <c r="L1823" s="353"/>
      <c r="M1823" s="353"/>
      <c r="N1823" s="353"/>
      <c r="O1823" s="353"/>
      <c r="P1823" s="353"/>
      <c r="Q1823" s="353"/>
      <c r="R1823" s="353"/>
      <c r="S1823" s="353"/>
      <c r="T1823" s="353"/>
      <c r="U1823" s="353"/>
      <c r="V1823" s="353"/>
      <c r="W1823" s="353"/>
      <c r="X1823" s="353"/>
      <c r="Y1823" s="353"/>
      <c r="Z1823" s="353"/>
      <c r="AA1823" s="353"/>
      <c r="AB1823" s="353"/>
      <c r="AC1823" s="353"/>
      <c r="AD1823" s="353"/>
      <c r="AE1823" s="353"/>
      <c r="AF1823" s="353"/>
      <c r="AG1823" s="353"/>
      <c r="AH1823" s="353"/>
      <c r="AI1823" s="353"/>
      <c r="AJ1823" s="353"/>
      <c r="AK1823" s="353"/>
      <c r="AL1823" s="353"/>
    </row>
    <row r="1824" spans="1:38" s="153" customFormat="1" ht="12.5" x14ac:dyDescent="0.25">
      <c r="A1824" s="355"/>
      <c r="L1824" s="353"/>
      <c r="M1824" s="353"/>
      <c r="N1824" s="353"/>
      <c r="O1824" s="353"/>
      <c r="P1824" s="353"/>
      <c r="Q1824" s="353"/>
      <c r="R1824" s="353"/>
      <c r="S1824" s="353"/>
      <c r="T1824" s="353"/>
      <c r="U1824" s="353"/>
      <c r="V1824" s="353"/>
      <c r="W1824" s="353"/>
      <c r="X1824" s="353"/>
      <c r="Y1824" s="353"/>
      <c r="Z1824" s="353"/>
      <c r="AA1824" s="353"/>
      <c r="AB1824" s="353"/>
      <c r="AC1824" s="353"/>
      <c r="AD1824" s="353"/>
      <c r="AE1824" s="353"/>
      <c r="AF1824" s="353"/>
      <c r="AG1824" s="353"/>
      <c r="AH1824" s="353"/>
      <c r="AI1824" s="353"/>
      <c r="AJ1824" s="353"/>
      <c r="AK1824" s="353"/>
      <c r="AL1824" s="353"/>
    </row>
    <row r="1825" spans="1:38" s="153" customFormat="1" ht="12.5" x14ac:dyDescent="0.25">
      <c r="A1825" s="355"/>
      <c r="L1825" s="353"/>
      <c r="M1825" s="353"/>
      <c r="N1825" s="353"/>
      <c r="O1825" s="353"/>
      <c r="P1825" s="353"/>
      <c r="Q1825" s="353"/>
      <c r="R1825" s="353"/>
      <c r="S1825" s="353"/>
      <c r="T1825" s="353"/>
      <c r="U1825" s="353"/>
      <c r="V1825" s="353"/>
      <c r="W1825" s="353"/>
      <c r="X1825" s="353"/>
      <c r="Y1825" s="353"/>
      <c r="Z1825" s="353"/>
      <c r="AA1825" s="353"/>
      <c r="AB1825" s="353"/>
      <c r="AC1825" s="353"/>
      <c r="AD1825" s="353"/>
      <c r="AE1825" s="353"/>
      <c r="AF1825" s="353"/>
      <c r="AG1825" s="353"/>
      <c r="AH1825" s="353"/>
      <c r="AI1825" s="353"/>
      <c r="AJ1825" s="353"/>
      <c r="AK1825" s="353"/>
      <c r="AL1825" s="353"/>
    </row>
    <row r="1826" spans="1:38" s="153" customFormat="1" ht="12.5" x14ac:dyDescent="0.25">
      <c r="A1826" s="355"/>
      <c r="L1826" s="353"/>
      <c r="M1826" s="353"/>
      <c r="N1826" s="353"/>
      <c r="O1826" s="353"/>
      <c r="P1826" s="353"/>
      <c r="Q1826" s="353"/>
      <c r="R1826" s="353"/>
      <c r="S1826" s="353"/>
      <c r="T1826" s="353"/>
      <c r="U1826" s="353"/>
      <c r="V1826" s="353"/>
      <c r="W1826" s="353"/>
      <c r="X1826" s="353"/>
      <c r="Y1826" s="353"/>
      <c r="Z1826" s="353"/>
      <c r="AA1826" s="353"/>
      <c r="AB1826" s="353"/>
      <c r="AC1826" s="353"/>
      <c r="AD1826" s="353"/>
      <c r="AE1826" s="353"/>
      <c r="AF1826" s="353"/>
      <c r="AG1826" s="353"/>
      <c r="AH1826" s="353"/>
      <c r="AI1826" s="353"/>
      <c r="AJ1826" s="353"/>
      <c r="AK1826" s="353"/>
      <c r="AL1826" s="353"/>
    </row>
    <row r="1827" spans="1:38" s="153" customFormat="1" ht="12.5" x14ac:dyDescent="0.25">
      <c r="A1827" s="355"/>
      <c r="L1827" s="353"/>
      <c r="M1827" s="353"/>
      <c r="N1827" s="353"/>
      <c r="O1827" s="353"/>
      <c r="P1827" s="353"/>
      <c r="Q1827" s="353"/>
      <c r="R1827" s="353"/>
      <c r="S1827" s="353"/>
      <c r="T1827" s="353"/>
      <c r="U1827" s="353"/>
      <c r="V1827" s="353"/>
      <c r="W1827" s="353"/>
      <c r="X1827" s="353"/>
      <c r="Y1827" s="353"/>
      <c r="Z1827" s="353"/>
      <c r="AA1827" s="353"/>
      <c r="AB1827" s="353"/>
      <c r="AC1827" s="353"/>
      <c r="AD1827" s="353"/>
      <c r="AE1827" s="353"/>
      <c r="AF1827" s="353"/>
      <c r="AG1827" s="353"/>
      <c r="AH1827" s="353"/>
      <c r="AI1827" s="353"/>
      <c r="AJ1827" s="353"/>
      <c r="AK1827" s="353"/>
      <c r="AL1827" s="353"/>
    </row>
    <row r="1828" spans="1:38" s="153" customFormat="1" ht="12.5" x14ac:dyDescent="0.25">
      <c r="A1828" s="355"/>
      <c r="L1828" s="353"/>
      <c r="M1828" s="353"/>
      <c r="N1828" s="353"/>
      <c r="O1828" s="353"/>
      <c r="P1828" s="353"/>
      <c r="Q1828" s="353"/>
      <c r="R1828" s="353"/>
      <c r="S1828" s="353"/>
      <c r="T1828" s="353"/>
      <c r="U1828" s="353"/>
      <c r="V1828" s="353"/>
      <c r="W1828" s="353"/>
      <c r="X1828" s="353"/>
      <c r="Y1828" s="353"/>
      <c r="Z1828" s="353"/>
      <c r="AA1828" s="353"/>
      <c r="AB1828" s="353"/>
      <c r="AC1828" s="353"/>
      <c r="AD1828" s="353"/>
      <c r="AE1828" s="353"/>
      <c r="AF1828" s="353"/>
      <c r="AG1828" s="353"/>
      <c r="AH1828" s="353"/>
      <c r="AI1828" s="353"/>
      <c r="AJ1828" s="353"/>
      <c r="AK1828" s="353"/>
      <c r="AL1828" s="353"/>
    </row>
    <row r="1829" spans="1:38" s="153" customFormat="1" ht="12.5" x14ac:dyDescent="0.25">
      <c r="A1829" s="355"/>
      <c r="L1829" s="353"/>
      <c r="M1829" s="353"/>
      <c r="N1829" s="353"/>
      <c r="O1829" s="353"/>
      <c r="P1829" s="353"/>
      <c r="Q1829" s="353"/>
      <c r="R1829" s="353"/>
      <c r="S1829" s="353"/>
      <c r="T1829" s="353"/>
      <c r="U1829" s="353"/>
      <c r="V1829" s="353"/>
      <c r="W1829" s="353"/>
      <c r="X1829" s="353"/>
      <c r="Y1829" s="353"/>
      <c r="Z1829" s="353"/>
      <c r="AA1829" s="353"/>
      <c r="AB1829" s="353"/>
      <c r="AC1829" s="353"/>
      <c r="AD1829" s="353"/>
      <c r="AE1829" s="353"/>
      <c r="AF1829" s="353"/>
      <c r="AG1829" s="353"/>
      <c r="AH1829" s="353"/>
      <c r="AI1829" s="353"/>
      <c r="AJ1829" s="353"/>
      <c r="AK1829" s="353"/>
      <c r="AL1829" s="353"/>
    </row>
    <row r="1830" spans="1:38" s="153" customFormat="1" ht="12.5" x14ac:dyDescent="0.25">
      <c r="A1830" s="355"/>
      <c r="L1830" s="353"/>
      <c r="M1830" s="353"/>
      <c r="N1830" s="353"/>
      <c r="O1830" s="353"/>
      <c r="P1830" s="353"/>
      <c r="Q1830" s="353"/>
      <c r="R1830" s="353"/>
      <c r="S1830" s="353"/>
      <c r="T1830" s="353"/>
      <c r="U1830" s="353"/>
      <c r="V1830" s="353"/>
      <c r="W1830" s="353"/>
      <c r="X1830" s="353"/>
      <c r="Y1830" s="353"/>
      <c r="Z1830" s="353"/>
      <c r="AA1830" s="353"/>
      <c r="AB1830" s="353"/>
      <c r="AC1830" s="353"/>
      <c r="AD1830" s="353"/>
      <c r="AE1830" s="353"/>
      <c r="AF1830" s="353"/>
      <c r="AG1830" s="353"/>
      <c r="AH1830" s="353"/>
      <c r="AI1830" s="353"/>
      <c r="AJ1830" s="353"/>
      <c r="AK1830" s="353"/>
      <c r="AL1830" s="353"/>
    </row>
    <row r="1831" spans="1:38" s="153" customFormat="1" ht="12.5" x14ac:dyDescent="0.25">
      <c r="A1831" s="355"/>
      <c r="L1831" s="353"/>
      <c r="M1831" s="353"/>
      <c r="N1831" s="353"/>
      <c r="O1831" s="353"/>
      <c r="P1831" s="353"/>
      <c r="Q1831" s="353"/>
      <c r="R1831" s="353"/>
      <c r="S1831" s="353"/>
      <c r="T1831" s="353"/>
      <c r="U1831" s="353"/>
      <c r="V1831" s="353"/>
      <c r="W1831" s="353"/>
      <c r="X1831" s="353"/>
      <c r="Y1831" s="353"/>
      <c r="Z1831" s="353"/>
      <c r="AA1831" s="353"/>
      <c r="AB1831" s="353"/>
      <c r="AC1831" s="353"/>
      <c r="AD1831" s="353"/>
      <c r="AE1831" s="353"/>
      <c r="AF1831" s="353"/>
      <c r="AG1831" s="353"/>
      <c r="AH1831" s="353"/>
      <c r="AI1831" s="353"/>
      <c r="AJ1831" s="353"/>
      <c r="AK1831" s="353"/>
      <c r="AL1831" s="353"/>
    </row>
    <row r="1832" spans="1:38" s="153" customFormat="1" ht="12.5" x14ac:dyDescent="0.25">
      <c r="A1832" s="355"/>
      <c r="L1832" s="353"/>
      <c r="M1832" s="353"/>
      <c r="N1832" s="353"/>
      <c r="O1832" s="353"/>
      <c r="P1832" s="353"/>
      <c r="Q1832" s="353"/>
      <c r="R1832" s="353"/>
      <c r="S1832" s="353"/>
      <c r="T1832" s="353"/>
      <c r="U1832" s="353"/>
      <c r="V1832" s="353"/>
      <c r="W1832" s="353"/>
      <c r="X1832" s="353"/>
      <c r="Y1832" s="353"/>
      <c r="Z1832" s="353"/>
      <c r="AA1832" s="353"/>
      <c r="AB1832" s="353"/>
      <c r="AC1832" s="353"/>
      <c r="AD1832" s="353"/>
      <c r="AE1832" s="353"/>
      <c r="AF1832" s="353"/>
      <c r="AG1832" s="353"/>
      <c r="AH1832" s="353"/>
      <c r="AI1832" s="353"/>
      <c r="AJ1832" s="353"/>
      <c r="AK1832" s="353"/>
      <c r="AL1832" s="353"/>
    </row>
    <row r="1833" spans="1:38" s="153" customFormat="1" ht="12.5" x14ac:dyDescent="0.25">
      <c r="A1833" s="355"/>
      <c r="L1833" s="353"/>
      <c r="M1833" s="353"/>
      <c r="N1833" s="353"/>
      <c r="O1833" s="353"/>
      <c r="P1833" s="353"/>
      <c r="Q1833" s="353"/>
      <c r="R1833" s="353"/>
      <c r="S1833" s="353"/>
      <c r="T1833" s="353"/>
      <c r="U1833" s="353"/>
      <c r="V1833" s="353"/>
      <c r="W1833" s="353"/>
      <c r="X1833" s="353"/>
      <c r="Y1833" s="353"/>
      <c r="Z1833" s="353"/>
      <c r="AA1833" s="353"/>
      <c r="AB1833" s="353"/>
      <c r="AC1833" s="353"/>
      <c r="AD1833" s="353"/>
      <c r="AE1833" s="353"/>
      <c r="AF1833" s="353"/>
      <c r="AG1833" s="353"/>
      <c r="AH1833" s="353"/>
      <c r="AI1833" s="353"/>
      <c r="AJ1833" s="353"/>
      <c r="AK1833" s="353"/>
      <c r="AL1833" s="353"/>
    </row>
    <row r="1834" spans="1:38" s="153" customFormat="1" ht="12.5" x14ac:dyDescent="0.25">
      <c r="A1834" s="355"/>
      <c r="L1834" s="353"/>
      <c r="M1834" s="353"/>
      <c r="N1834" s="353"/>
      <c r="O1834" s="353"/>
      <c r="P1834" s="353"/>
      <c r="Q1834" s="353"/>
      <c r="R1834" s="353"/>
      <c r="S1834" s="353"/>
      <c r="T1834" s="353"/>
      <c r="U1834" s="353"/>
      <c r="V1834" s="353"/>
      <c r="W1834" s="353"/>
      <c r="X1834" s="353"/>
      <c r="Y1834" s="353"/>
      <c r="Z1834" s="353"/>
      <c r="AA1834" s="353"/>
      <c r="AB1834" s="353"/>
      <c r="AC1834" s="353"/>
      <c r="AD1834" s="353"/>
      <c r="AE1834" s="353"/>
      <c r="AF1834" s="353"/>
      <c r="AG1834" s="353"/>
      <c r="AH1834" s="353"/>
      <c r="AI1834" s="353"/>
      <c r="AJ1834" s="353"/>
      <c r="AK1834" s="353"/>
      <c r="AL1834" s="353"/>
    </row>
    <row r="1835" spans="1:38" s="153" customFormat="1" ht="12.5" x14ac:dyDescent="0.25">
      <c r="A1835" s="355"/>
      <c r="L1835" s="353"/>
      <c r="M1835" s="353"/>
      <c r="N1835" s="353"/>
      <c r="O1835" s="353"/>
      <c r="P1835" s="353"/>
      <c r="Q1835" s="353"/>
      <c r="R1835" s="353"/>
      <c r="S1835" s="353"/>
      <c r="T1835" s="353"/>
      <c r="U1835" s="353"/>
      <c r="V1835" s="353"/>
      <c r="W1835" s="353"/>
      <c r="X1835" s="353"/>
      <c r="Y1835" s="353"/>
      <c r="Z1835" s="353"/>
      <c r="AA1835" s="353"/>
      <c r="AB1835" s="353"/>
      <c r="AC1835" s="353"/>
      <c r="AD1835" s="353"/>
      <c r="AE1835" s="353"/>
      <c r="AF1835" s="353"/>
      <c r="AG1835" s="353"/>
      <c r="AH1835" s="353"/>
      <c r="AI1835" s="353"/>
      <c r="AJ1835" s="353"/>
      <c r="AK1835" s="353"/>
      <c r="AL1835" s="353"/>
    </row>
    <row r="1836" spans="1:38" s="153" customFormat="1" ht="12.5" x14ac:dyDescent="0.25">
      <c r="A1836" s="355"/>
      <c r="L1836" s="353"/>
      <c r="M1836" s="353"/>
      <c r="N1836" s="353"/>
      <c r="O1836" s="353"/>
      <c r="P1836" s="353"/>
      <c r="Q1836" s="353"/>
      <c r="R1836" s="353"/>
      <c r="S1836" s="353"/>
      <c r="T1836" s="353"/>
      <c r="U1836" s="353"/>
      <c r="V1836" s="353"/>
      <c r="W1836" s="353"/>
      <c r="X1836" s="353"/>
      <c r="Y1836" s="353"/>
      <c r="Z1836" s="353"/>
      <c r="AA1836" s="353"/>
      <c r="AB1836" s="353"/>
      <c r="AC1836" s="353"/>
      <c r="AD1836" s="353"/>
      <c r="AE1836" s="353"/>
      <c r="AF1836" s="353"/>
      <c r="AG1836" s="353"/>
      <c r="AH1836" s="353"/>
      <c r="AI1836" s="353"/>
      <c r="AJ1836" s="353"/>
      <c r="AK1836" s="353"/>
      <c r="AL1836" s="353"/>
    </row>
    <row r="1837" spans="1:38" s="153" customFormat="1" ht="12.5" x14ac:dyDescent="0.25">
      <c r="A1837" s="355"/>
      <c r="L1837" s="353"/>
      <c r="M1837" s="353"/>
      <c r="N1837" s="353"/>
      <c r="O1837" s="353"/>
      <c r="P1837" s="353"/>
      <c r="Q1837" s="353"/>
      <c r="R1837" s="353"/>
      <c r="S1837" s="353"/>
      <c r="T1837" s="353"/>
      <c r="U1837" s="353"/>
      <c r="V1837" s="353"/>
      <c r="W1837" s="353"/>
      <c r="X1837" s="353"/>
      <c r="Y1837" s="353"/>
      <c r="Z1837" s="353"/>
      <c r="AA1837" s="353"/>
      <c r="AB1837" s="353"/>
      <c r="AC1837" s="353"/>
      <c r="AD1837" s="353"/>
      <c r="AE1837" s="353"/>
      <c r="AF1837" s="353"/>
      <c r="AG1837" s="353"/>
      <c r="AH1837" s="353"/>
      <c r="AI1837" s="353"/>
      <c r="AJ1837" s="353"/>
      <c r="AK1837" s="353"/>
      <c r="AL1837" s="353"/>
    </row>
    <row r="1838" spans="1:38" s="153" customFormat="1" ht="12.5" x14ac:dyDescent="0.25">
      <c r="A1838" s="355"/>
      <c r="L1838" s="353"/>
      <c r="M1838" s="353"/>
      <c r="N1838" s="353"/>
      <c r="O1838" s="353"/>
      <c r="P1838" s="353"/>
      <c r="Q1838" s="353"/>
      <c r="R1838" s="353"/>
      <c r="S1838" s="353"/>
      <c r="T1838" s="353"/>
      <c r="U1838" s="353"/>
      <c r="V1838" s="353"/>
      <c r="W1838" s="353"/>
      <c r="X1838" s="353"/>
      <c r="Y1838" s="353"/>
      <c r="Z1838" s="353"/>
      <c r="AA1838" s="353"/>
      <c r="AB1838" s="353"/>
      <c r="AC1838" s="353"/>
      <c r="AD1838" s="353"/>
      <c r="AE1838" s="353"/>
      <c r="AF1838" s="353"/>
      <c r="AG1838" s="353"/>
      <c r="AH1838" s="353"/>
      <c r="AI1838" s="353"/>
      <c r="AJ1838" s="353"/>
      <c r="AK1838" s="353"/>
      <c r="AL1838" s="353"/>
    </row>
    <row r="1839" spans="1:38" s="153" customFormat="1" ht="12.5" x14ac:dyDescent="0.25">
      <c r="A1839" s="355"/>
      <c r="L1839" s="353"/>
      <c r="M1839" s="353"/>
      <c r="N1839" s="353"/>
      <c r="O1839" s="353"/>
      <c r="P1839" s="353"/>
      <c r="Q1839" s="353"/>
      <c r="R1839" s="353"/>
      <c r="S1839" s="353"/>
      <c r="T1839" s="353"/>
      <c r="U1839" s="353"/>
      <c r="V1839" s="353"/>
      <c r="W1839" s="353"/>
      <c r="X1839" s="353"/>
      <c r="Y1839" s="353"/>
      <c r="Z1839" s="353"/>
      <c r="AA1839" s="353"/>
      <c r="AB1839" s="353"/>
      <c r="AC1839" s="353"/>
      <c r="AD1839" s="353"/>
      <c r="AE1839" s="353"/>
      <c r="AF1839" s="353"/>
      <c r="AG1839" s="353"/>
      <c r="AH1839" s="353"/>
      <c r="AI1839" s="353"/>
      <c r="AJ1839" s="353"/>
      <c r="AK1839" s="353"/>
      <c r="AL1839" s="353"/>
    </row>
    <row r="1840" spans="1:38" s="153" customFormat="1" ht="12.5" x14ac:dyDescent="0.25">
      <c r="A1840" s="355"/>
      <c r="L1840" s="353"/>
      <c r="M1840" s="353"/>
      <c r="N1840" s="353"/>
      <c r="O1840" s="353"/>
      <c r="P1840" s="353"/>
      <c r="Q1840" s="353"/>
      <c r="R1840" s="353"/>
      <c r="S1840" s="353"/>
      <c r="T1840" s="353"/>
      <c r="U1840" s="353"/>
      <c r="V1840" s="353"/>
      <c r="W1840" s="353"/>
      <c r="X1840" s="353"/>
      <c r="Y1840" s="353"/>
      <c r="Z1840" s="353"/>
      <c r="AA1840" s="353"/>
      <c r="AB1840" s="353"/>
      <c r="AC1840" s="353"/>
      <c r="AD1840" s="353"/>
      <c r="AE1840" s="353"/>
      <c r="AF1840" s="353"/>
      <c r="AG1840" s="353"/>
      <c r="AH1840" s="353"/>
      <c r="AI1840" s="353"/>
      <c r="AJ1840" s="353"/>
      <c r="AK1840" s="353"/>
      <c r="AL1840" s="353"/>
    </row>
    <row r="1841" spans="1:38" s="153" customFormat="1" ht="12.5" x14ac:dyDescent="0.25">
      <c r="A1841" s="355"/>
      <c r="L1841" s="353"/>
      <c r="M1841" s="353"/>
      <c r="N1841" s="353"/>
      <c r="O1841" s="353"/>
      <c r="P1841" s="353"/>
      <c r="Q1841" s="353"/>
      <c r="R1841" s="353"/>
      <c r="S1841" s="353"/>
      <c r="T1841" s="353"/>
      <c r="U1841" s="353"/>
      <c r="V1841" s="353"/>
      <c r="W1841" s="353"/>
      <c r="X1841" s="353"/>
      <c r="Y1841" s="353"/>
      <c r="Z1841" s="353"/>
      <c r="AA1841" s="353"/>
      <c r="AB1841" s="353"/>
      <c r="AC1841" s="353"/>
      <c r="AD1841" s="353"/>
      <c r="AE1841" s="353"/>
      <c r="AF1841" s="353"/>
      <c r="AG1841" s="353"/>
      <c r="AH1841" s="353"/>
      <c r="AI1841" s="353"/>
      <c r="AJ1841" s="353"/>
      <c r="AK1841" s="353"/>
      <c r="AL1841" s="353"/>
    </row>
    <row r="1842" spans="1:38" s="153" customFormat="1" ht="12.5" x14ac:dyDescent="0.25">
      <c r="A1842" s="355"/>
      <c r="L1842" s="353"/>
      <c r="M1842" s="353"/>
      <c r="N1842" s="353"/>
      <c r="O1842" s="353"/>
      <c r="P1842" s="353"/>
      <c r="Q1842" s="353"/>
      <c r="R1842" s="353"/>
      <c r="S1842" s="353"/>
      <c r="T1842" s="353"/>
      <c r="U1842" s="353"/>
      <c r="V1842" s="353"/>
      <c r="W1842" s="353"/>
      <c r="X1842" s="353"/>
      <c r="Y1842" s="353"/>
      <c r="Z1842" s="353"/>
      <c r="AA1842" s="353"/>
      <c r="AB1842" s="353"/>
      <c r="AC1842" s="353"/>
      <c r="AD1842" s="353"/>
      <c r="AE1842" s="353"/>
      <c r="AF1842" s="353"/>
      <c r="AG1842" s="353"/>
      <c r="AH1842" s="353"/>
      <c r="AI1842" s="353"/>
      <c r="AJ1842" s="353"/>
      <c r="AK1842" s="353"/>
      <c r="AL1842" s="353"/>
    </row>
    <row r="1843" spans="1:38" s="153" customFormat="1" ht="12.5" x14ac:dyDescent="0.25">
      <c r="A1843" s="355"/>
      <c r="L1843" s="353"/>
      <c r="M1843" s="353"/>
      <c r="N1843" s="353"/>
      <c r="O1843" s="353"/>
      <c r="P1843" s="353"/>
      <c r="Q1843" s="353"/>
      <c r="R1843" s="353"/>
      <c r="S1843" s="353"/>
      <c r="T1843" s="353"/>
      <c r="U1843" s="353"/>
      <c r="V1843" s="353"/>
      <c r="W1843" s="353"/>
      <c r="X1843" s="353"/>
      <c r="Y1843" s="353"/>
      <c r="Z1843" s="353"/>
      <c r="AA1843" s="353"/>
      <c r="AB1843" s="353"/>
      <c r="AC1843" s="353"/>
      <c r="AD1843" s="353"/>
      <c r="AE1843" s="353"/>
      <c r="AF1843" s="353"/>
      <c r="AG1843" s="353"/>
      <c r="AH1843" s="353"/>
      <c r="AI1843" s="353"/>
      <c r="AJ1843" s="353"/>
      <c r="AK1843" s="353"/>
      <c r="AL1843" s="353"/>
    </row>
    <row r="1844" spans="1:38" s="153" customFormat="1" ht="12.5" x14ac:dyDescent="0.25">
      <c r="A1844" s="355"/>
      <c r="L1844" s="353"/>
      <c r="M1844" s="353"/>
      <c r="N1844" s="353"/>
      <c r="O1844" s="353"/>
      <c r="P1844" s="353"/>
      <c r="Q1844" s="353"/>
      <c r="R1844" s="353"/>
      <c r="S1844" s="353"/>
      <c r="T1844" s="353"/>
      <c r="U1844" s="353"/>
      <c r="V1844" s="353"/>
      <c r="W1844" s="353"/>
      <c r="X1844" s="353"/>
      <c r="Y1844" s="353"/>
      <c r="Z1844" s="353"/>
      <c r="AA1844" s="353"/>
      <c r="AB1844" s="353"/>
      <c r="AC1844" s="353"/>
      <c r="AD1844" s="353"/>
      <c r="AE1844" s="353"/>
      <c r="AF1844" s="353"/>
      <c r="AG1844" s="353"/>
      <c r="AH1844" s="353"/>
      <c r="AI1844" s="353"/>
      <c r="AJ1844" s="353"/>
      <c r="AK1844" s="353"/>
      <c r="AL1844" s="353"/>
    </row>
    <row r="1845" spans="1:38" s="153" customFormat="1" ht="12.5" x14ac:dyDescent="0.25">
      <c r="A1845" s="355"/>
      <c r="L1845" s="353"/>
      <c r="M1845" s="353"/>
      <c r="N1845" s="353"/>
      <c r="O1845" s="353"/>
      <c r="P1845" s="353"/>
      <c r="Q1845" s="353"/>
      <c r="R1845" s="353"/>
      <c r="S1845" s="353"/>
      <c r="T1845" s="353"/>
      <c r="U1845" s="353"/>
      <c r="V1845" s="353"/>
      <c r="W1845" s="353"/>
      <c r="X1845" s="353"/>
      <c r="Y1845" s="353"/>
      <c r="Z1845" s="353"/>
      <c r="AA1845" s="353"/>
      <c r="AB1845" s="353"/>
      <c r="AC1845" s="353"/>
      <c r="AD1845" s="353"/>
      <c r="AE1845" s="353"/>
      <c r="AF1845" s="353"/>
      <c r="AG1845" s="353"/>
      <c r="AH1845" s="353"/>
      <c r="AI1845" s="353"/>
      <c r="AJ1845" s="353"/>
      <c r="AK1845" s="353"/>
      <c r="AL1845" s="353"/>
    </row>
    <row r="1846" spans="1:38" s="153" customFormat="1" ht="12.5" x14ac:dyDescent="0.25">
      <c r="A1846" s="355"/>
      <c r="L1846" s="353"/>
      <c r="M1846" s="353"/>
      <c r="N1846" s="353"/>
      <c r="O1846" s="353"/>
      <c r="P1846" s="353"/>
      <c r="Q1846" s="353"/>
      <c r="R1846" s="353"/>
      <c r="S1846" s="353"/>
      <c r="T1846" s="353"/>
      <c r="U1846" s="353"/>
      <c r="V1846" s="353"/>
      <c r="W1846" s="353"/>
      <c r="X1846" s="353"/>
      <c r="Y1846" s="353"/>
      <c r="Z1846" s="353"/>
      <c r="AA1846" s="353"/>
      <c r="AB1846" s="353"/>
      <c r="AC1846" s="353"/>
      <c r="AD1846" s="353"/>
      <c r="AE1846" s="353"/>
      <c r="AF1846" s="353"/>
      <c r="AG1846" s="353"/>
      <c r="AH1846" s="353"/>
      <c r="AI1846" s="353"/>
      <c r="AJ1846" s="353"/>
      <c r="AK1846" s="353"/>
      <c r="AL1846" s="353"/>
    </row>
    <row r="1847" spans="1:38" s="153" customFormat="1" ht="12.5" x14ac:dyDescent="0.25">
      <c r="A1847" s="355"/>
      <c r="L1847" s="353"/>
      <c r="M1847" s="353"/>
      <c r="N1847" s="353"/>
      <c r="O1847" s="353"/>
      <c r="P1847" s="353"/>
      <c r="Q1847" s="353"/>
      <c r="R1847" s="353"/>
      <c r="S1847" s="353"/>
      <c r="T1847" s="353"/>
      <c r="U1847" s="353"/>
      <c r="V1847" s="353"/>
      <c r="W1847" s="353"/>
      <c r="X1847" s="353"/>
      <c r="Y1847" s="353"/>
      <c r="Z1847" s="353"/>
      <c r="AA1847" s="353"/>
      <c r="AB1847" s="353"/>
      <c r="AC1847" s="353"/>
      <c r="AD1847" s="353"/>
      <c r="AE1847" s="353"/>
      <c r="AF1847" s="353"/>
      <c r="AG1847" s="353"/>
      <c r="AH1847" s="353"/>
      <c r="AI1847" s="353"/>
      <c r="AJ1847" s="353"/>
      <c r="AK1847" s="353"/>
      <c r="AL1847" s="353"/>
    </row>
    <row r="1848" spans="1:38" s="153" customFormat="1" ht="12.5" x14ac:dyDescent="0.25">
      <c r="A1848" s="355"/>
      <c r="L1848" s="353"/>
      <c r="M1848" s="353"/>
      <c r="N1848" s="353"/>
      <c r="O1848" s="353"/>
      <c r="P1848" s="353"/>
      <c r="Q1848" s="353"/>
      <c r="R1848" s="353"/>
      <c r="S1848" s="353"/>
      <c r="T1848" s="353"/>
      <c r="U1848" s="353"/>
      <c r="V1848" s="353"/>
      <c r="W1848" s="353"/>
      <c r="X1848" s="353"/>
      <c r="Y1848" s="353"/>
      <c r="Z1848" s="353"/>
      <c r="AA1848" s="353"/>
      <c r="AB1848" s="353"/>
      <c r="AC1848" s="353"/>
      <c r="AD1848" s="353"/>
      <c r="AE1848" s="353"/>
      <c r="AF1848" s="353"/>
      <c r="AG1848" s="353"/>
      <c r="AH1848" s="353"/>
      <c r="AI1848" s="353"/>
      <c r="AJ1848" s="353"/>
      <c r="AK1848" s="353"/>
      <c r="AL1848" s="353"/>
    </row>
    <row r="1849" spans="1:38" s="153" customFormat="1" ht="12.5" x14ac:dyDescent="0.25">
      <c r="A1849" s="355"/>
      <c r="L1849" s="353"/>
      <c r="M1849" s="353"/>
      <c r="N1849" s="353"/>
      <c r="O1849" s="353"/>
      <c r="P1849" s="353"/>
      <c r="Q1849" s="353"/>
      <c r="R1849" s="353"/>
      <c r="S1849" s="353"/>
      <c r="T1849" s="353"/>
      <c r="U1849" s="353"/>
      <c r="V1849" s="353"/>
      <c r="W1849" s="353"/>
      <c r="X1849" s="353"/>
      <c r="Y1849" s="353"/>
      <c r="Z1849" s="353"/>
      <c r="AA1849" s="353"/>
      <c r="AB1849" s="353"/>
      <c r="AC1849" s="353"/>
      <c r="AD1849" s="353"/>
      <c r="AE1849" s="353"/>
      <c r="AF1849" s="353"/>
      <c r="AG1849" s="353"/>
      <c r="AH1849" s="353"/>
      <c r="AI1849" s="353"/>
      <c r="AJ1849" s="353"/>
      <c r="AK1849" s="353"/>
      <c r="AL1849" s="353"/>
    </row>
    <row r="1850" spans="1:38" s="153" customFormat="1" ht="12.5" x14ac:dyDescent="0.25">
      <c r="A1850" s="355"/>
      <c r="L1850" s="353"/>
      <c r="M1850" s="353"/>
      <c r="N1850" s="353"/>
      <c r="O1850" s="353"/>
      <c r="P1850" s="353"/>
      <c r="Q1850" s="353"/>
      <c r="R1850" s="353"/>
      <c r="S1850" s="353"/>
      <c r="T1850" s="353"/>
      <c r="U1850" s="353"/>
      <c r="V1850" s="353"/>
      <c r="W1850" s="353"/>
      <c r="X1850" s="353"/>
      <c r="Y1850" s="353"/>
      <c r="Z1850" s="353"/>
      <c r="AA1850" s="353"/>
      <c r="AB1850" s="353"/>
      <c r="AC1850" s="353"/>
      <c r="AD1850" s="353"/>
      <c r="AE1850" s="353"/>
      <c r="AF1850" s="353"/>
      <c r="AG1850" s="353"/>
      <c r="AH1850" s="353"/>
      <c r="AI1850" s="353"/>
      <c r="AJ1850" s="353"/>
      <c r="AK1850" s="353"/>
      <c r="AL1850" s="353"/>
    </row>
    <row r="1851" spans="1:38" s="153" customFormat="1" ht="12.5" x14ac:dyDescent="0.25">
      <c r="A1851" s="355"/>
      <c r="L1851" s="353"/>
      <c r="M1851" s="353"/>
      <c r="N1851" s="353"/>
      <c r="O1851" s="353"/>
      <c r="P1851" s="353"/>
      <c r="Q1851" s="353"/>
      <c r="R1851" s="353"/>
      <c r="S1851" s="353"/>
      <c r="T1851" s="353"/>
      <c r="U1851" s="353"/>
      <c r="V1851" s="353"/>
      <c r="W1851" s="353"/>
      <c r="X1851" s="353"/>
      <c r="Y1851" s="353"/>
      <c r="Z1851" s="353"/>
      <c r="AA1851" s="353"/>
      <c r="AB1851" s="353"/>
      <c r="AC1851" s="353"/>
      <c r="AD1851" s="353"/>
      <c r="AE1851" s="353"/>
      <c r="AF1851" s="353"/>
      <c r="AG1851" s="353"/>
      <c r="AH1851" s="353"/>
      <c r="AI1851" s="353"/>
      <c r="AJ1851" s="353"/>
      <c r="AK1851" s="353"/>
      <c r="AL1851" s="353"/>
    </row>
    <row r="1852" spans="1:38" s="153" customFormat="1" ht="12.5" x14ac:dyDescent="0.25">
      <c r="A1852" s="355"/>
      <c r="L1852" s="353"/>
      <c r="M1852" s="353"/>
      <c r="N1852" s="353"/>
      <c r="O1852" s="353"/>
      <c r="P1852" s="353"/>
      <c r="Q1852" s="353"/>
      <c r="R1852" s="353"/>
      <c r="S1852" s="353"/>
      <c r="T1852" s="353"/>
      <c r="U1852" s="353"/>
      <c r="V1852" s="353"/>
      <c r="W1852" s="353"/>
      <c r="X1852" s="353"/>
      <c r="Y1852" s="353"/>
      <c r="Z1852" s="353"/>
      <c r="AA1852" s="353"/>
      <c r="AB1852" s="353"/>
      <c r="AC1852" s="353"/>
      <c r="AD1852" s="353"/>
      <c r="AE1852" s="353"/>
      <c r="AF1852" s="353"/>
      <c r="AG1852" s="353"/>
      <c r="AH1852" s="353"/>
      <c r="AI1852" s="353"/>
      <c r="AJ1852" s="353"/>
      <c r="AK1852" s="353"/>
      <c r="AL1852" s="353"/>
    </row>
    <row r="1853" spans="1:38" s="153" customFormat="1" ht="12.5" x14ac:dyDescent="0.25">
      <c r="A1853" s="355"/>
      <c r="L1853" s="353"/>
      <c r="M1853" s="353"/>
      <c r="N1853" s="353"/>
      <c r="O1853" s="353"/>
      <c r="P1853" s="353"/>
      <c r="Q1853" s="353"/>
      <c r="R1853" s="353"/>
      <c r="S1853" s="353"/>
      <c r="T1853" s="353"/>
      <c r="U1853" s="353"/>
      <c r="V1853" s="353"/>
      <c r="W1853" s="353"/>
      <c r="X1853" s="353"/>
      <c r="Y1853" s="353"/>
      <c r="Z1853" s="353"/>
      <c r="AA1853" s="353"/>
      <c r="AB1853" s="353"/>
      <c r="AC1853" s="353"/>
      <c r="AD1853" s="353"/>
      <c r="AE1853" s="353"/>
      <c r="AF1853" s="353"/>
      <c r="AG1853" s="353"/>
      <c r="AH1853" s="353"/>
      <c r="AI1853" s="353"/>
      <c r="AJ1853" s="353"/>
      <c r="AK1853" s="353"/>
      <c r="AL1853" s="353"/>
    </row>
    <row r="1854" spans="1:38" s="153" customFormat="1" ht="12.5" x14ac:dyDescent="0.25">
      <c r="A1854" s="355"/>
      <c r="L1854" s="353"/>
      <c r="M1854" s="353"/>
      <c r="N1854" s="353"/>
      <c r="O1854" s="353"/>
      <c r="P1854" s="353"/>
      <c r="Q1854" s="353"/>
      <c r="R1854" s="353"/>
      <c r="S1854" s="353"/>
      <c r="T1854" s="353"/>
      <c r="U1854" s="353"/>
      <c r="V1854" s="353"/>
      <c r="W1854" s="353"/>
      <c r="X1854" s="353"/>
      <c r="Y1854" s="353"/>
      <c r="Z1854" s="353"/>
      <c r="AA1854" s="353"/>
      <c r="AB1854" s="353"/>
      <c r="AC1854" s="353"/>
      <c r="AD1854" s="353"/>
      <c r="AE1854" s="353"/>
      <c r="AF1854" s="353"/>
      <c r="AG1854" s="353"/>
      <c r="AH1854" s="353"/>
      <c r="AI1854" s="353"/>
      <c r="AJ1854" s="353"/>
      <c r="AK1854" s="353"/>
      <c r="AL1854" s="353"/>
    </row>
    <row r="1855" spans="1:38" s="153" customFormat="1" ht="12.5" x14ac:dyDescent="0.25">
      <c r="A1855" s="355"/>
      <c r="L1855" s="353"/>
      <c r="M1855" s="353"/>
      <c r="N1855" s="353"/>
      <c r="O1855" s="353"/>
      <c r="P1855" s="353"/>
      <c r="Q1855" s="353"/>
      <c r="R1855" s="353"/>
      <c r="S1855" s="353"/>
      <c r="T1855" s="353"/>
      <c r="U1855" s="353"/>
      <c r="V1855" s="353"/>
      <c r="W1855" s="353"/>
      <c r="X1855" s="353"/>
      <c r="Y1855" s="353"/>
      <c r="Z1855" s="353"/>
      <c r="AA1855" s="353"/>
      <c r="AB1855" s="353"/>
      <c r="AC1855" s="353"/>
      <c r="AD1855" s="353"/>
      <c r="AE1855" s="353"/>
      <c r="AF1855" s="353"/>
      <c r="AG1855" s="353"/>
      <c r="AH1855" s="353"/>
      <c r="AI1855" s="353"/>
      <c r="AJ1855" s="353"/>
      <c r="AK1855" s="353"/>
      <c r="AL1855" s="353"/>
    </row>
    <row r="1856" spans="1:38" s="153" customFormat="1" ht="12.5" x14ac:dyDescent="0.25">
      <c r="A1856" s="355"/>
      <c r="L1856" s="353"/>
      <c r="M1856" s="353"/>
      <c r="N1856" s="353"/>
      <c r="O1856" s="353"/>
      <c r="P1856" s="353"/>
      <c r="Q1856" s="353"/>
      <c r="R1856" s="353"/>
      <c r="S1856" s="353"/>
      <c r="T1856" s="353"/>
      <c r="U1856" s="353"/>
      <c r="V1856" s="353"/>
      <c r="W1856" s="353"/>
      <c r="X1856" s="353"/>
      <c r="Y1856" s="353"/>
      <c r="Z1856" s="353"/>
      <c r="AA1856" s="353"/>
      <c r="AB1856" s="353"/>
      <c r="AC1856" s="353"/>
      <c r="AD1856" s="353"/>
      <c r="AE1856" s="353"/>
      <c r="AF1856" s="353"/>
      <c r="AG1856" s="353"/>
      <c r="AH1856" s="353"/>
      <c r="AI1856" s="353"/>
      <c r="AJ1856" s="353"/>
      <c r="AK1856" s="353"/>
      <c r="AL1856" s="353"/>
    </row>
    <row r="1857" spans="1:38" s="153" customFormat="1" ht="12.5" x14ac:dyDescent="0.25">
      <c r="A1857" s="355"/>
      <c r="L1857" s="353"/>
      <c r="M1857" s="353"/>
      <c r="N1857" s="353"/>
      <c r="O1857" s="353"/>
      <c r="P1857" s="353"/>
      <c r="Q1857" s="353"/>
      <c r="R1857" s="353"/>
      <c r="S1857" s="353"/>
      <c r="T1857" s="353"/>
      <c r="U1857" s="353"/>
      <c r="V1857" s="353"/>
      <c r="W1857" s="353"/>
      <c r="X1857" s="353"/>
      <c r="Y1857" s="353"/>
      <c r="Z1857" s="353"/>
      <c r="AA1857" s="353"/>
      <c r="AB1857" s="353"/>
      <c r="AC1857" s="353"/>
      <c r="AD1857" s="353"/>
      <c r="AE1857" s="353"/>
      <c r="AF1857" s="353"/>
      <c r="AG1857" s="353"/>
      <c r="AH1857" s="353"/>
      <c r="AI1857" s="353"/>
      <c r="AJ1857" s="353"/>
      <c r="AK1857" s="353"/>
      <c r="AL1857" s="353"/>
    </row>
    <row r="1858" spans="1:38" s="153" customFormat="1" ht="12.5" x14ac:dyDescent="0.25">
      <c r="A1858" s="355"/>
      <c r="L1858" s="353"/>
      <c r="M1858" s="353"/>
      <c r="N1858" s="353"/>
      <c r="O1858" s="353"/>
      <c r="P1858" s="353"/>
      <c r="Q1858" s="353"/>
      <c r="R1858" s="353"/>
      <c r="S1858" s="353"/>
      <c r="T1858" s="353"/>
      <c r="U1858" s="353"/>
      <c r="V1858" s="353"/>
      <c r="W1858" s="353"/>
      <c r="X1858" s="353"/>
      <c r="Y1858" s="353"/>
      <c r="Z1858" s="353"/>
      <c r="AA1858" s="353"/>
      <c r="AB1858" s="353"/>
      <c r="AC1858" s="353"/>
      <c r="AD1858" s="353"/>
      <c r="AE1858" s="353"/>
      <c r="AF1858" s="353"/>
      <c r="AG1858" s="353"/>
      <c r="AH1858" s="353"/>
      <c r="AI1858" s="353"/>
      <c r="AJ1858" s="353"/>
      <c r="AK1858" s="353"/>
      <c r="AL1858" s="353"/>
    </row>
    <row r="1859" spans="1:38" s="153" customFormat="1" ht="12.5" x14ac:dyDescent="0.25">
      <c r="A1859" s="355"/>
      <c r="L1859" s="353"/>
      <c r="M1859" s="353"/>
      <c r="N1859" s="353"/>
      <c r="O1859" s="353"/>
      <c r="P1859" s="353"/>
      <c r="Q1859" s="353"/>
      <c r="R1859" s="353"/>
      <c r="S1859" s="353"/>
      <c r="T1859" s="353"/>
      <c r="U1859" s="353"/>
      <c r="V1859" s="353"/>
      <c r="W1859" s="353"/>
      <c r="X1859" s="353"/>
      <c r="Y1859" s="353"/>
      <c r="Z1859" s="353"/>
      <c r="AA1859" s="353"/>
      <c r="AB1859" s="353"/>
      <c r="AC1859" s="353"/>
      <c r="AD1859" s="353"/>
      <c r="AE1859" s="353"/>
      <c r="AF1859" s="353"/>
      <c r="AG1859" s="353"/>
      <c r="AH1859" s="353"/>
      <c r="AI1859" s="353"/>
      <c r="AJ1859" s="353"/>
      <c r="AK1859" s="353"/>
      <c r="AL1859" s="353"/>
    </row>
    <row r="1860" spans="1:38" s="153" customFormat="1" ht="12.5" x14ac:dyDescent="0.25">
      <c r="A1860" s="355"/>
      <c r="L1860" s="353"/>
      <c r="M1860" s="353"/>
      <c r="N1860" s="353"/>
      <c r="O1860" s="353"/>
      <c r="P1860" s="353"/>
      <c r="Q1860" s="353"/>
      <c r="R1860" s="353"/>
      <c r="S1860" s="353"/>
      <c r="T1860" s="353"/>
      <c r="U1860" s="353"/>
      <c r="V1860" s="353"/>
      <c r="W1860" s="353"/>
      <c r="X1860" s="353"/>
      <c r="Y1860" s="353"/>
      <c r="Z1860" s="353"/>
      <c r="AA1860" s="353"/>
      <c r="AB1860" s="353"/>
      <c r="AC1860" s="353"/>
      <c r="AD1860" s="353"/>
      <c r="AE1860" s="353"/>
      <c r="AF1860" s="353"/>
      <c r="AG1860" s="353"/>
      <c r="AH1860" s="353"/>
      <c r="AI1860" s="353"/>
      <c r="AJ1860" s="353"/>
      <c r="AK1860" s="353"/>
      <c r="AL1860" s="353"/>
    </row>
    <row r="1861" spans="1:38" s="153" customFormat="1" ht="12.5" x14ac:dyDescent="0.25">
      <c r="A1861" s="355"/>
      <c r="L1861" s="353"/>
      <c r="M1861" s="353"/>
      <c r="N1861" s="353"/>
      <c r="O1861" s="353"/>
      <c r="P1861" s="353"/>
      <c r="Q1861" s="353"/>
      <c r="R1861" s="353"/>
      <c r="S1861" s="353"/>
      <c r="T1861" s="353"/>
      <c r="U1861" s="353"/>
      <c r="V1861" s="353"/>
      <c r="W1861" s="353"/>
      <c r="X1861" s="353"/>
      <c r="Y1861" s="353"/>
      <c r="Z1861" s="353"/>
      <c r="AA1861" s="353"/>
      <c r="AB1861" s="353"/>
      <c r="AC1861" s="353"/>
      <c r="AD1861" s="353"/>
      <c r="AE1861" s="353"/>
      <c r="AF1861" s="353"/>
      <c r="AG1861" s="353"/>
      <c r="AH1861" s="353"/>
      <c r="AI1861" s="353"/>
      <c r="AJ1861" s="353"/>
      <c r="AK1861" s="353"/>
      <c r="AL1861" s="353"/>
    </row>
    <row r="1862" spans="1:38" s="153" customFormat="1" ht="12.5" x14ac:dyDescent="0.25">
      <c r="A1862" s="355"/>
      <c r="L1862" s="353"/>
      <c r="M1862" s="353"/>
      <c r="N1862" s="353"/>
      <c r="O1862" s="353"/>
      <c r="P1862" s="353"/>
      <c r="Q1862" s="353"/>
      <c r="R1862" s="353"/>
      <c r="S1862" s="353"/>
      <c r="T1862" s="353"/>
      <c r="U1862" s="353"/>
      <c r="V1862" s="353"/>
      <c r="W1862" s="353"/>
      <c r="X1862" s="353"/>
      <c r="Y1862" s="353"/>
      <c r="Z1862" s="353"/>
      <c r="AA1862" s="353"/>
      <c r="AB1862" s="353"/>
      <c r="AC1862" s="353"/>
      <c r="AD1862" s="353"/>
      <c r="AE1862" s="353"/>
      <c r="AF1862" s="353"/>
      <c r="AG1862" s="353"/>
      <c r="AH1862" s="353"/>
      <c r="AI1862" s="353"/>
      <c r="AJ1862" s="353"/>
      <c r="AK1862" s="353"/>
      <c r="AL1862" s="353"/>
    </row>
    <row r="1863" spans="1:38" s="153" customFormat="1" ht="12.5" x14ac:dyDescent="0.25">
      <c r="A1863" s="355"/>
      <c r="L1863" s="353"/>
      <c r="M1863" s="353"/>
      <c r="N1863" s="353"/>
      <c r="O1863" s="353"/>
      <c r="P1863" s="353"/>
      <c r="Q1863" s="353"/>
      <c r="R1863" s="353"/>
      <c r="S1863" s="353"/>
      <c r="T1863" s="353"/>
      <c r="U1863" s="353"/>
      <c r="V1863" s="353"/>
      <c r="W1863" s="353"/>
      <c r="X1863" s="353"/>
      <c r="Y1863" s="353"/>
      <c r="Z1863" s="353"/>
      <c r="AA1863" s="353"/>
      <c r="AB1863" s="353"/>
      <c r="AC1863" s="353"/>
      <c r="AD1863" s="353"/>
      <c r="AE1863" s="353"/>
      <c r="AF1863" s="353"/>
      <c r="AG1863" s="353"/>
      <c r="AH1863" s="353"/>
      <c r="AI1863" s="353"/>
      <c r="AJ1863" s="353"/>
      <c r="AK1863" s="353"/>
      <c r="AL1863" s="353"/>
    </row>
    <row r="1864" spans="1:38" s="153" customFormat="1" ht="12.5" x14ac:dyDescent="0.25">
      <c r="A1864" s="355"/>
      <c r="L1864" s="353"/>
      <c r="M1864" s="353"/>
      <c r="N1864" s="353"/>
      <c r="O1864" s="353"/>
      <c r="P1864" s="353"/>
      <c r="Q1864" s="353"/>
      <c r="R1864" s="353"/>
      <c r="S1864" s="353"/>
      <c r="T1864" s="353"/>
      <c r="U1864" s="353"/>
      <c r="V1864" s="353"/>
      <c r="W1864" s="353"/>
      <c r="X1864" s="353"/>
      <c r="Y1864" s="353"/>
      <c r="Z1864" s="353"/>
      <c r="AA1864" s="353"/>
      <c r="AB1864" s="353"/>
      <c r="AC1864" s="353"/>
      <c r="AD1864" s="353"/>
      <c r="AE1864" s="353"/>
      <c r="AF1864" s="353"/>
      <c r="AG1864" s="353"/>
      <c r="AH1864" s="353"/>
      <c r="AI1864" s="353"/>
      <c r="AJ1864" s="353"/>
      <c r="AK1864" s="353"/>
      <c r="AL1864" s="353"/>
    </row>
    <row r="1865" spans="1:38" s="153" customFormat="1" ht="12.5" x14ac:dyDescent="0.25">
      <c r="A1865" s="355"/>
      <c r="L1865" s="353"/>
      <c r="M1865" s="353"/>
      <c r="N1865" s="353"/>
      <c r="O1865" s="353"/>
      <c r="P1865" s="353"/>
      <c r="Q1865" s="353"/>
      <c r="R1865" s="353"/>
      <c r="S1865" s="353"/>
      <c r="T1865" s="353"/>
      <c r="U1865" s="353"/>
      <c r="V1865" s="353"/>
      <c r="W1865" s="353"/>
      <c r="X1865" s="353"/>
      <c r="Y1865" s="353"/>
      <c r="Z1865" s="353"/>
      <c r="AA1865" s="353"/>
      <c r="AB1865" s="353"/>
      <c r="AC1865" s="353"/>
      <c r="AD1865" s="353"/>
      <c r="AE1865" s="353"/>
      <c r="AF1865" s="353"/>
      <c r="AG1865" s="353"/>
      <c r="AH1865" s="353"/>
      <c r="AI1865" s="353"/>
      <c r="AJ1865" s="353"/>
      <c r="AK1865" s="353"/>
      <c r="AL1865" s="353"/>
    </row>
    <row r="1866" spans="1:38" s="153" customFormat="1" ht="12.5" x14ac:dyDescent="0.25">
      <c r="A1866" s="355"/>
      <c r="L1866" s="353"/>
      <c r="M1866" s="353"/>
      <c r="N1866" s="353"/>
      <c r="O1866" s="353"/>
      <c r="P1866" s="353"/>
      <c r="Q1866" s="353"/>
      <c r="R1866" s="353"/>
      <c r="S1866" s="353"/>
      <c r="T1866" s="353"/>
      <c r="U1866" s="353"/>
      <c r="V1866" s="353"/>
      <c r="W1866" s="353"/>
      <c r="X1866" s="353"/>
      <c r="Y1866" s="353"/>
      <c r="Z1866" s="353"/>
      <c r="AA1866" s="353"/>
      <c r="AB1866" s="353"/>
      <c r="AC1866" s="353"/>
      <c r="AD1866" s="353"/>
      <c r="AE1866" s="353"/>
      <c r="AF1866" s="353"/>
      <c r="AG1866" s="353"/>
      <c r="AH1866" s="353"/>
      <c r="AI1866" s="353"/>
      <c r="AJ1866" s="353"/>
      <c r="AK1866" s="353"/>
      <c r="AL1866" s="353"/>
    </row>
    <row r="1867" spans="1:38" s="153" customFormat="1" ht="12.5" x14ac:dyDescent="0.25">
      <c r="A1867" s="355"/>
      <c r="L1867" s="353"/>
      <c r="M1867" s="353"/>
      <c r="N1867" s="353"/>
      <c r="O1867" s="353"/>
      <c r="P1867" s="353"/>
      <c r="Q1867" s="353"/>
      <c r="R1867" s="353"/>
      <c r="S1867" s="353"/>
      <c r="T1867" s="353"/>
      <c r="U1867" s="353"/>
      <c r="V1867" s="353"/>
      <c r="W1867" s="353"/>
      <c r="X1867" s="353"/>
      <c r="Y1867" s="353"/>
      <c r="Z1867" s="353"/>
      <c r="AA1867" s="353"/>
      <c r="AB1867" s="353"/>
      <c r="AC1867" s="353"/>
      <c r="AD1867" s="353"/>
      <c r="AE1867" s="353"/>
      <c r="AF1867" s="353"/>
      <c r="AG1867" s="353"/>
      <c r="AH1867" s="353"/>
      <c r="AI1867" s="353"/>
      <c r="AJ1867" s="353"/>
      <c r="AK1867" s="353"/>
      <c r="AL1867" s="353"/>
    </row>
    <row r="1868" spans="1:38" s="153" customFormat="1" ht="12.5" x14ac:dyDescent="0.25">
      <c r="A1868" s="355"/>
      <c r="L1868" s="353"/>
      <c r="M1868" s="353"/>
      <c r="N1868" s="353"/>
      <c r="O1868" s="353"/>
      <c r="P1868" s="353"/>
      <c r="Q1868" s="353"/>
      <c r="R1868" s="353"/>
      <c r="S1868" s="353"/>
      <c r="T1868" s="353"/>
      <c r="U1868" s="353"/>
      <c r="V1868" s="353"/>
      <c r="W1868" s="353"/>
      <c r="X1868" s="353"/>
      <c r="Y1868" s="353"/>
      <c r="Z1868" s="353"/>
      <c r="AA1868" s="353"/>
      <c r="AB1868" s="353"/>
      <c r="AC1868" s="353"/>
      <c r="AD1868" s="353"/>
      <c r="AE1868" s="353"/>
      <c r="AF1868" s="353"/>
      <c r="AG1868" s="353"/>
      <c r="AH1868" s="353"/>
      <c r="AI1868" s="353"/>
      <c r="AJ1868" s="353"/>
      <c r="AK1868" s="353"/>
      <c r="AL1868" s="353"/>
    </row>
    <row r="1869" spans="1:38" s="153" customFormat="1" ht="12.5" x14ac:dyDescent="0.25">
      <c r="A1869" s="355"/>
      <c r="L1869" s="353"/>
      <c r="M1869" s="353"/>
      <c r="N1869" s="353"/>
      <c r="O1869" s="353"/>
      <c r="P1869" s="353"/>
      <c r="Q1869" s="353"/>
      <c r="R1869" s="353"/>
      <c r="S1869" s="353"/>
      <c r="T1869" s="353"/>
      <c r="U1869" s="353"/>
      <c r="V1869" s="353"/>
      <c r="W1869" s="353"/>
      <c r="X1869" s="353"/>
      <c r="Y1869" s="353"/>
      <c r="Z1869" s="353"/>
      <c r="AA1869" s="353"/>
      <c r="AB1869" s="353"/>
      <c r="AC1869" s="353"/>
      <c r="AD1869" s="353"/>
      <c r="AE1869" s="353"/>
      <c r="AF1869" s="353"/>
      <c r="AG1869" s="353"/>
      <c r="AH1869" s="353"/>
      <c r="AI1869" s="353"/>
      <c r="AJ1869" s="353"/>
      <c r="AK1869" s="353"/>
      <c r="AL1869" s="353"/>
    </row>
    <row r="1870" spans="1:38" s="153" customFormat="1" ht="12.5" x14ac:dyDescent="0.25">
      <c r="A1870" s="355"/>
      <c r="L1870" s="353"/>
      <c r="M1870" s="353"/>
      <c r="N1870" s="353"/>
      <c r="O1870" s="353"/>
      <c r="P1870" s="353"/>
      <c r="Q1870" s="353"/>
      <c r="R1870" s="353"/>
      <c r="S1870" s="353"/>
      <c r="T1870" s="353"/>
      <c r="U1870" s="353"/>
      <c r="V1870" s="353"/>
      <c r="W1870" s="353"/>
      <c r="X1870" s="353"/>
      <c r="Y1870" s="353"/>
      <c r="Z1870" s="353"/>
      <c r="AA1870" s="353"/>
      <c r="AB1870" s="353"/>
      <c r="AC1870" s="353"/>
      <c r="AD1870" s="353"/>
      <c r="AE1870" s="353"/>
      <c r="AF1870" s="353"/>
      <c r="AG1870" s="353"/>
      <c r="AH1870" s="353"/>
      <c r="AI1870" s="353"/>
      <c r="AJ1870" s="353"/>
      <c r="AK1870" s="353"/>
      <c r="AL1870" s="353"/>
    </row>
    <row r="1871" spans="1:38" s="153" customFormat="1" ht="12.5" x14ac:dyDescent="0.25">
      <c r="A1871" s="355"/>
      <c r="L1871" s="353"/>
      <c r="M1871" s="353"/>
      <c r="N1871" s="353"/>
      <c r="O1871" s="353"/>
      <c r="P1871" s="353"/>
      <c r="Q1871" s="353"/>
      <c r="R1871" s="353"/>
      <c r="S1871" s="353"/>
      <c r="T1871" s="353"/>
      <c r="U1871" s="353"/>
      <c r="V1871" s="353"/>
      <c r="W1871" s="353"/>
      <c r="X1871" s="353"/>
      <c r="Y1871" s="353"/>
      <c r="Z1871" s="353"/>
      <c r="AA1871" s="353"/>
      <c r="AB1871" s="353"/>
      <c r="AC1871" s="353"/>
      <c r="AD1871" s="353"/>
      <c r="AE1871" s="353"/>
      <c r="AF1871" s="353"/>
      <c r="AG1871" s="353"/>
      <c r="AH1871" s="353"/>
      <c r="AI1871" s="353"/>
      <c r="AJ1871" s="353"/>
      <c r="AK1871" s="353"/>
      <c r="AL1871" s="353"/>
    </row>
    <row r="1872" spans="1:38" s="153" customFormat="1" ht="12.5" x14ac:dyDescent="0.25">
      <c r="A1872" s="355"/>
      <c r="L1872" s="353"/>
      <c r="M1872" s="353"/>
      <c r="N1872" s="353"/>
      <c r="O1872" s="353"/>
      <c r="P1872" s="353"/>
      <c r="Q1872" s="353"/>
      <c r="R1872" s="353"/>
      <c r="S1872" s="353"/>
      <c r="T1872" s="353"/>
      <c r="U1872" s="353"/>
      <c r="V1872" s="353"/>
      <c r="W1872" s="353"/>
      <c r="X1872" s="353"/>
      <c r="Y1872" s="353"/>
      <c r="Z1872" s="353"/>
      <c r="AA1872" s="353"/>
      <c r="AB1872" s="353"/>
      <c r="AC1872" s="353"/>
      <c r="AD1872" s="353"/>
      <c r="AE1872" s="353"/>
      <c r="AF1872" s="353"/>
      <c r="AG1872" s="353"/>
      <c r="AH1872" s="353"/>
      <c r="AI1872" s="353"/>
      <c r="AJ1872" s="353"/>
      <c r="AK1872" s="353"/>
      <c r="AL1872" s="353"/>
    </row>
    <row r="1873" spans="1:38" s="153" customFormat="1" ht="12.5" x14ac:dyDescent="0.25">
      <c r="A1873" s="355"/>
      <c r="L1873" s="353"/>
      <c r="M1873" s="353"/>
      <c r="N1873" s="353"/>
      <c r="O1873" s="353"/>
      <c r="P1873" s="353"/>
      <c r="Q1873" s="353"/>
      <c r="R1873" s="353"/>
      <c r="S1873" s="353"/>
      <c r="T1873" s="353"/>
      <c r="U1873" s="353"/>
      <c r="V1873" s="353"/>
      <c r="W1873" s="353"/>
      <c r="X1873" s="353"/>
      <c r="Y1873" s="353"/>
      <c r="Z1873" s="353"/>
      <c r="AA1873" s="353"/>
      <c r="AB1873" s="353"/>
      <c r="AC1873" s="353"/>
      <c r="AD1873" s="353"/>
      <c r="AE1873" s="353"/>
      <c r="AF1873" s="353"/>
      <c r="AG1873" s="353"/>
      <c r="AH1873" s="353"/>
      <c r="AI1873" s="353"/>
      <c r="AJ1873" s="353"/>
      <c r="AK1873" s="353"/>
      <c r="AL1873" s="353"/>
    </row>
    <row r="1874" spans="1:38" s="153" customFormat="1" ht="12.5" x14ac:dyDescent="0.25">
      <c r="A1874" s="355"/>
      <c r="L1874" s="353"/>
      <c r="M1874" s="353"/>
      <c r="N1874" s="353"/>
      <c r="O1874" s="353"/>
      <c r="P1874" s="353"/>
      <c r="Q1874" s="353"/>
      <c r="R1874" s="353"/>
      <c r="S1874" s="353"/>
      <c r="T1874" s="353"/>
      <c r="U1874" s="353"/>
      <c r="V1874" s="353"/>
      <c r="W1874" s="353"/>
      <c r="X1874" s="353"/>
      <c r="Y1874" s="353"/>
      <c r="Z1874" s="353"/>
      <c r="AA1874" s="353"/>
      <c r="AB1874" s="353"/>
      <c r="AC1874" s="353"/>
      <c r="AD1874" s="353"/>
      <c r="AE1874" s="353"/>
      <c r="AF1874" s="353"/>
      <c r="AG1874" s="353"/>
      <c r="AH1874" s="353"/>
      <c r="AI1874" s="353"/>
      <c r="AJ1874" s="353"/>
      <c r="AK1874" s="353"/>
      <c r="AL1874" s="353"/>
    </row>
    <row r="1875" spans="1:38" s="153" customFormat="1" ht="12.5" x14ac:dyDescent="0.25">
      <c r="A1875" s="355"/>
      <c r="L1875" s="353"/>
      <c r="M1875" s="353"/>
      <c r="N1875" s="353"/>
      <c r="O1875" s="353"/>
      <c r="P1875" s="353"/>
      <c r="Q1875" s="353"/>
      <c r="R1875" s="353"/>
      <c r="S1875" s="353"/>
      <c r="T1875" s="353"/>
      <c r="U1875" s="353"/>
      <c r="V1875" s="353"/>
      <c r="W1875" s="353"/>
      <c r="X1875" s="353"/>
      <c r="Y1875" s="353"/>
      <c r="Z1875" s="353"/>
      <c r="AA1875" s="353"/>
      <c r="AB1875" s="353"/>
      <c r="AC1875" s="353"/>
      <c r="AD1875" s="353"/>
      <c r="AE1875" s="353"/>
      <c r="AF1875" s="353"/>
      <c r="AG1875" s="353"/>
      <c r="AH1875" s="353"/>
      <c r="AI1875" s="353"/>
      <c r="AJ1875" s="353"/>
      <c r="AK1875" s="353"/>
      <c r="AL1875" s="353"/>
    </row>
    <row r="1876" spans="1:38" s="153" customFormat="1" ht="12.5" x14ac:dyDescent="0.25">
      <c r="A1876" s="355"/>
      <c r="L1876" s="353"/>
      <c r="M1876" s="353"/>
      <c r="N1876" s="353"/>
      <c r="O1876" s="353"/>
      <c r="P1876" s="353"/>
      <c r="Q1876" s="353"/>
      <c r="R1876" s="353"/>
      <c r="S1876" s="353"/>
      <c r="T1876" s="353"/>
      <c r="U1876" s="353"/>
      <c r="V1876" s="353"/>
      <c r="W1876" s="353"/>
      <c r="X1876" s="353"/>
      <c r="Y1876" s="353"/>
      <c r="Z1876" s="353"/>
      <c r="AA1876" s="353"/>
      <c r="AB1876" s="353"/>
      <c r="AC1876" s="353"/>
      <c r="AD1876" s="353"/>
      <c r="AE1876" s="353"/>
      <c r="AF1876" s="353"/>
      <c r="AG1876" s="353"/>
      <c r="AH1876" s="353"/>
      <c r="AI1876" s="353"/>
      <c r="AJ1876" s="353"/>
      <c r="AK1876" s="353"/>
      <c r="AL1876" s="353"/>
    </row>
    <row r="1877" spans="1:38" s="153" customFormat="1" ht="12.5" x14ac:dyDescent="0.25">
      <c r="A1877" s="355"/>
      <c r="L1877" s="353"/>
      <c r="M1877" s="353"/>
      <c r="N1877" s="353"/>
      <c r="O1877" s="353"/>
      <c r="P1877" s="353"/>
      <c r="Q1877" s="353"/>
      <c r="R1877" s="353"/>
      <c r="S1877" s="353"/>
      <c r="T1877" s="353"/>
      <c r="U1877" s="353"/>
      <c r="V1877" s="353"/>
      <c r="W1877" s="353"/>
      <c r="X1877" s="353"/>
      <c r="Y1877" s="353"/>
      <c r="Z1877" s="353"/>
      <c r="AA1877" s="353"/>
      <c r="AB1877" s="353"/>
      <c r="AC1877" s="353"/>
      <c r="AD1877" s="353"/>
      <c r="AE1877" s="353"/>
      <c r="AF1877" s="353"/>
      <c r="AG1877" s="353"/>
      <c r="AH1877" s="353"/>
      <c r="AI1877" s="353"/>
      <c r="AJ1877" s="353"/>
      <c r="AK1877" s="353"/>
      <c r="AL1877" s="353"/>
    </row>
    <row r="1878" spans="1:38" s="153" customFormat="1" ht="12.5" x14ac:dyDescent="0.25">
      <c r="A1878" s="355"/>
      <c r="L1878" s="353"/>
      <c r="M1878" s="353"/>
      <c r="N1878" s="353"/>
      <c r="O1878" s="353"/>
      <c r="P1878" s="353"/>
      <c r="Q1878" s="353"/>
      <c r="R1878" s="353"/>
      <c r="S1878" s="353"/>
      <c r="T1878" s="353"/>
      <c r="U1878" s="353"/>
      <c r="V1878" s="353"/>
      <c r="W1878" s="353"/>
      <c r="X1878" s="353"/>
      <c r="Y1878" s="353"/>
      <c r="Z1878" s="353"/>
      <c r="AA1878" s="353"/>
      <c r="AB1878" s="353"/>
      <c r="AC1878" s="353"/>
      <c r="AD1878" s="353"/>
      <c r="AE1878" s="353"/>
      <c r="AF1878" s="353"/>
      <c r="AG1878" s="353"/>
      <c r="AH1878" s="353"/>
      <c r="AI1878" s="353"/>
      <c r="AJ1878" s="353"/>
      <c r="AK1878" s="353"/>
      <c r="AL1878" s="353"/>
    </row>
    <row r="1879" spans="1:38" s="153" customFormat="1" ht="12.5" x14ac:dyDescent="0.25">
      <c r="A1879" s="355"/>
      <c r="L1879" s="353"/>
      <c r="M1879" s="353"/>
      <c r="N1879" s="353"/>
      <c r="O1879" s="353"/>
      <c r="P1879" s="353"/>
      <c r="Q1879" s="353"/>
      <c r="R1879" s="353"/>
      <c r="S1879" s="353"/>
      <c r="T1879" s="353"/>
      <c r="U1879" s="353"/>
      <c r="V1879" s="353"/>
      <c r="W1879" s="353"/>
      <c r="X1879" s="353"/>
      <c r="Y1879" s="353"/>
      <c r="Z1879" s="353"/>
      <c r="AA1879" s="353"/>
      <c r="AB1879" s="353"/>
      <c r="AC1879" s="353"/>
      <c r="AD1879" s="353"/>
      <c r="AE1879" s="353"/>
      <c r="AF1879" s="353"/>
      <c r="AG1879" s="353"/>
      <c r="AH1879" s="353"/>
      <c r="AI1879" s="353"/>
      <c r="AJ1879" s="353"/>
      <c r="AK1879" s="353"/>
      <c r="AL1879" s="353"/>
    </row>
    <row r="1880" spans="1:38" s="153" customFormat="1" ht="12.5" x14ac:dyDescent="0.25">
      <c r="A1880" s="355"/>
      <c r="L1880" s="353"/>
      <c r="M1880" s="353"/>
      <c r="N1880" s="353"/>
      <c r="O1880" s="353"/>
      <c r="P1880" s="353"/>
      <c r="Q1880" s="353"/>
      <c r="R1880" s="353"/>
      <c r="S1880" s="353"/>
      <c r="T1880" s="353"/>
      <c r="U1880" s="353"/>
      <c r="V1880" s="353"/>
      <c r="W1880" s="353"/>
      <c r="X1880" s="353"/>
      <c r="Y1880" s="353"/>
      <c r="Z1880" s="353"/>
      <c r="AA1880" s="353"/>
      <c r="AB1880" s="353"/>
      <c r="AC1880" s="353"/>
      <c r="AD1880" s="353"/>
      <c r="AE1880" s="353"/>
      <c r="AF1880" s="353"/>
      <c r="AG1880" s="353"/>
      <c r="AH1880" s="353"/>
      <c r="AI1880" s="353"/>
      <c r="AJ1880" s="353"/>
      <c r="AK1880" s="353"/>
      <c r="AL1880" s="353"/>
    </row>
    <row r="1881" spans="1:38" s="153" customFormat="1" ht="12.5" x14ac:dyDescent="0.25">
      <c r="A1881" s="355"/>
      <c r="L1881" s="353"/>
      <c r="M1881" s="353"/>
      <c r="N1881" s="353"/>
      <c r="O1881" s="353"/>
      <c r="P1881" s="353"/>
      <c r="Q1881" s="353"/>
      <c r="R1881" s="353"/>
      <c r="S1881" s="353"/>
      <c r="T1881" s="353"/>
      <c r="U1881" s="353"/>
      <c r="V1881" s="353"/>
      <c r="W1881" s="353"/>
      <c r="X1881" s="353"/>
      <c r="Y1881" s="353"/>
      <c r="Z1881" s="353"/>
      <c r="AA1881" s="353"/>
      <c r="AB1881" s="353"/>
      <c r="AC1881" s="353"/>
      <c r="AD1881" s="353"/>
      <c r="AE1881" s="353"/>
      <c r="AF1881" s="353"/>
      <c r="AG1881" s="353"/>
      <c r="AH1881" s="353"/>
      <c r="AI1881" s="353"/>
      <c r="AJ1881" s="353"/>
      <c r="AK1881" s="353"/>
      <c r="AL1881" s="353"/>
    </row>
    <row r="1882" spans="1:38" s="153" customFormat="1" ht="12.5" x14ac:dyDescent="0.25">
      <c r="A1882" s="355"/>
      <c r="L1882" s="353"/>
      <c r="M1882" s="353"/>
      <c r="N1882" s="353"/>
      <c r="O1882" s="353"/>
      <c r="P1882" s="353"/>
      <c r="Q1882" s="353"/>
      <c r="R1882" s="353"/>
      <c r="S1882" s="353"/>
      <c r="T1882" s="353"/>
      <c r="U1882" s="353"/>
      <c r="V1882" s="353"/>
      <c r="W1882" s="353"/>
      <c r="X1882" s="353"/>
      <c r="Y1882" s="353"/>
      <c r="Z1882" s="353"/>
      <c r="AA1882" s="353"/>
      <c r="AB1882" s="353"/>
      <c r="AC1882" s="353"/>
      <c r="AD1882" s="353"/>
      <c r="AE1882" s="353"/>
      <c r="AF1882" s="353"/>
      <c r="AG1882" s="353"/>
      <c r="AH1882" s="353"/>
      <c r="AI1882" s="353"/>
      <c r="AJ1882" s="353"/>
      <c r="AK1882" s="353"/>
      <c r="AL1882" s="353"/>
    </row>
    <row r="1883" spans="1:38" s="153" customFormat="1" ht="12.5" x14ac:dyDescent="0.25">
      <c r="A1883" s="355"/>
      <c r="L1883" s="353"/>
      <c r="M1883" s="353"/>
      <c r="N1883" s="353"/>
      <c r="O1883" s="353"/>
      <c r="P1883" s="353"/>
      <c r="Q1883" s="353"/>
      <c r="R1883" s="353"/>
      <c r="S1883" s="353"/>
      <c r="T1883" s="353"/>
      <c r="U1883" s="353"/>
      <c r="V1883" s="353"/>
      <c r="W1883" s="353"/>
      <c r="X1883" s="353"/>
      <c r="Y1883" s="353"/>
      <c r="Z1883" s="353"/>
      <c r="AA1883" s="353"/>
      <c r="AB1883" s="353"/>
      <c r="AC1883" s="353"/>
      <c r="AD1883" s="353"/>
      <c r="AE1883" s="353"/>
      <c r="AF1883" s="353"/>
      <c r="AG1883" s="353"/>
      <c r="AH1883" s="353"/>
      <c r="AI1883" s="353"/>
      <c r="AJ1883" s="353"/>
      <c r="AK1883" s="353"/>
      <c r="AL1883" s="353"/>
    </row>
    <row r="1884" spans="1:38" s="153" customFormat="1" ht="12.5" x14ac:dyDescent="0.25">
      <c r="A1884" s="355"/>
      <c r="L1884" s="353"/>
      <c r="M1884" s="353"/>
      <c r="N1884" s="353"/>
      <c r="O1884" s="353"/>
      <c r="P1884" s="353"/>
      <c r="Q1884" s="353"/>
      <c r="R1884" s="353"/>
      <c r="S1884" s="353"/>
      <c r="T1884" s="353"/>
      <c r="U1884" s="353"/>
      <c r="V1884" s="353"/>
      <c r="W1884" s="353"/>
      <c r="X1884" s="353"/>
      <c r="Y1884" s="353"/>
      <c r="Z1884" s="353"/>
      <c r="AA1884" s="353"/>
      <c r="AB1884" s="353"/>
      <c r="AC1884" s="353"/>
      <c r="AD1884" s="353"/>
      <c r="AE1884" s="353"/>
      <c r="AF1884" s="353"/>
      <c r="AG1884" s="353"/>
      <c r="AH1884" s="353"/>
      <c r="AI1884" s="353"/>
      <c r="AJ1884" s="353"/>
      <c r="AK1884" s="353"/>
      <c r="AL1884" s="353"/>
    </row>
    <row r="1885" spans="1:38" s="153" customFormat="1" ht="12.5" x14ac:dyDescent="0.25">
      <c r="A1885" s="355"/>
      <c r="L1885" s="353"/>
      <c r="M1885" s="353"/>
      <c r="N1885" s="353"/>
      <c r="O1885" s="353"/>
      <c r="P1885" s="353"/>
      <c r="Q1885" s="353"/>
      <c r="R1885" s="353"/>
      <c r="S1885" s="353"/>
      <c r="T1885" s="353"/>
      <c r="U1885" s="353"/>
      <c r="V1885" s="353"/>
      <c r="W1885" s="353"/>
      <c r="X1885" s="353"/>
      <c r="Y1885" s="353"/>
      <c r="Z1885" s="353"/>
      <c r="AA1885" s="353"/>
      <c r="AB1885" s="353"/>
      <c r="AC1885" s="353"/>
      <c r="AD1885" s="353"/>
      <c r="AE1885" s="353"/>
      <c r="AF1885" s="353"/>
      <c r="AG1885" s="353"/>
      <c r="AH1885" s="353"/>
      <c r="AI1885" s="353"/>
      <c r="AJ1885" s="353"/>
      <c r="AK1885" s="353"/>
      <c r="AL1885" s="353"/>
    </row>
    <row r="1886" spans="1:38" s="153" customFormat="1" ht="12.5" x14ac:dyDescent="0.25">
      <c r="A1886" s="355"/>
      <c r="L1886" s="353"/>
      <c r="M1886" s="353"/>
      <c r="N1886" s="353"/>
      <c r="O1886" s="353"/>
      <c r="P1886" s="353"/>
      <c r="Q1886" s="353"/>
      <c r="R1886" s="353"/>
      <c r="S1886" s="353"/>
      <c r="T1886" s="353"/>
      <c r="U1886" s="353"/>
      <c r="V1886" s="353"/>
      <c r="W1886" s="353"/>
      <c r="X1886" s="353"/>
      <c r="Y1886" s="353"/>
      <c r="Z1886" s="353"/>
      <c r="AA1886" s="353"/>
      <c r="AB1886" s="353"/>
      <c r="AC1886" s="353"/>
      <c r="AD1886" s="353"/>
      <c r="AE1886" s="353"/>
      <c r="AF1886" s="353"/>
      <c r="AG1886" s="353"/>
      <c r="AH1886" s="353"/>
      <c r="AI1886" s="353"/>
      <c r="AJ1886" s="353"/>
      <c r="AK1886" s="353"/>
      <c r="AL1886" s="353"/>
    </row>
    <row r="1887" spans="1:38" s="153" customFormat="1" ht="12.5" x14ac:dyDescent="0.25">
      <c r="A1887" s="355"/>
      <c r="L1887" s="353"/>
      <c r="M1887" s="353"/>
      <c r="N1887" s="353"/>
      <c r="O1887" s="353"/>
      <c r="P1887" s="353"/>
      <c r="Q1887" s="353"/>
      <c r="R1887" s="353"/>
      <c r="S1887" s="353"/>
      <c r="T1887" s="353"/>
      <c r="U1887" s="353"/>
      <c r="V1887" s="353"/>
      <c r="W1887" s="353"/>
      <c r="X1887" s="353"/>
      <c r="Y1887" s="353"/>
      <c r="Z1887" s="353"/>
      <c r="AA1887" s="353"/>
      <c r="AB1887" s="353"/>
      <c r="AC1887" s="353"/>
      <c r="AD1887" s="353"/>
      <c r="AE1887" s="353"/>
      <c r="AF1887" s="353"/>
      <c r="AG1887" s="353"/>
      <c r="AH1887" s="353"/>
      <c r="AI1887" s="353"/>
      <c r="AJ1887" s="353"/>
      <c r="AK1887" s="353"/>
      <c r="AL1887" s="353"/>
    </row>
    <row r="1888" spans="1:38" s="153" customFormat="1" ht="12.5" x14ac:dyDescent="0.25">
      <c r="A1888" s="355"/>
      <c r="L1888" s="353"/>
      <c r="M1888" s="353"/>
      <c r="N1888" s="353"/>
      <c r="O1888" s="353"/>
      <c r="P1888" s="353"/>
      <c r="Q1888" s="353"/>
      <c r="R1888" s="353"/>
      <c r="S1888" s="353"/>
      <c r="T1888" s="353"/>
      <c r="U1888" s="353"/>
      <c r="V1888" s="353"/>
      <c r="W1888" s="353"/>
      <c r="X1888" s="353"/>
      <c r="Y1888" s="353"/>
      <c r="Z1888" s="353"/>
      <c r="AA1888" s="353"/>
      <c r="AB1888" s="353"/>
      <c r="AC1888" s="353"/>
      <c r="AD1888" s="353"/>
      <c r="AE1888" s="353"/>
      <c r="AF1888" s="353"/>
      <c r="AG1888" s="353"/>
      <c r="AH1888" s="353"/>
      <c r="AI1888" s="353"/>
      <c r="AJ1888" s="353"/>
      <c r="AK1888" s="353"/>
      <c r="AL1888" s="353"/>
    </row>
    <row r="1889" spans="1:38" s="153" customFormat="1" ht="12.5" x14ac:dyDescent="0.25">
      <c r="A1889" s="355"/>
      <c r="L1889" s="353"/>
      <c r="M1889" s="353"/>
      <c r="N1889" s="353"/>
      <c r="O1889" s="353"/>
      <c r="P1889" s="353"/>
      <c r="Q1889" s="353"/>
      <c r="R1889" s="353"/>
      <c r="S1889" s="353"/>
      <c r="T1889" s="353"/>
      <c r="U1889" s="353"/>
      <c r="V1889" s="353"/>
      <c r="W1889" s="353"/>
      <c r="X1889" s="353"/>
      <c r="Y1889" s="353"/>
      <c r="Z1889" s="353"/>
      <c r="AA1889" s="353"/>
      <c r="AB1889" s="353"/>
      <c r="AC1889" s="353"/>
      <c r="AD1889" s="353"/>
      <c r="AE1889" s="353"/>
      <c r="AF1889" s="353"/>
      <c r="AG1889" s="353"/>
      <c r="AH1889" s="353"/>
      <c r="AI1889" s="353"/>
      <c r="AJ1889" s="353"/>
      <c r="AK1889" s="353"/>
      <c r="AL1889" s="353"/>
    </row>
    <row r="1890" spans="1:38" s="153" customFormat="1" ht="12.5" x14ac:dyDescent="0.25">
      <c r="A1890" s="355"/>
      <c r="L1890" s="353"/>
      <c r="M1890" s="353"/>
      <c r="N1890" s="353"/>
      <c r="O1890" s="353"/>
      <c r="P1890" s="353"/>
      <c r="Q1890" s="353"/>
      <c r="R1890" s="353"/>
      <c r="S1890" s="353"/>
      <c r="T1890" s="353"/>
      <c r="U1890" s="353"/>
      <c r="V1890" s="353"/>
      <c r="W1890" s="353"/>
      <c r="X1890" s="353"/>
      <c r="Y1890" s="353"/>
      <c r="Z1890" s="353"/>
      <c r="AA1890" s="353"/>
      <c r="AB1890" s="353"/>
      <c r="AC1890" s="353"/>
      <c r="AD1890" s="353"/>
      <c r="AE1890" s="353"/>
      <c r="AF1890" s="353"/>
      <c r="AG1890" s="353"/>
      <c r="AH1890" s="353"/>
      <c r="AI1890" s="353"/>
      <c r="AJ1890" s="353"/>
      <c r="AK1890" s="353"/>
      <c r="AL1890" s="353"/>
    </row>
    <row r="1891" spans="1:38" s="153" customFormat="1" ht="12.5" x14ac:dyDescent="0.25">
      <c r="A1891" s="355"/>
      <c r="L1891" s="353"/>
      <c r="M1891" s="353"/>
      <c r="N1891" s="353"/>
      <c r="O1891" s="353"/>
      <c r="P1891" s="353"/>
      <c r="Q1891" s="353"/>
      <c r="R1891" s="353"/>
      <c r="S1891" s="353"/>
      <c r="T1891" s="353"/>
      <c r="U1891" s="353"/>
      <c r="V1891" s="353"/>
      <c r="W1891" s="353"/>
      <c r="X1891" s="353"/>
      <c r="Y1891" s="353"/>
      <c r="Z1891" s="353"/>
      <c r="AA1891" s="353"/>
      <c r="AB1891" s="353"/>
      <c r="AC1891" s="353"/>
      <c r="AD1891" s="353"/>
      <c r="AE1891" s="353"/>
      <c r="AF1891" s="353"/>
      <c r="AG1891" s="353"/>
      <c r="AH1891" s="353"/>
      <c r="AI1891" s="353"/>
      <c r="AJ1891" s="353"/>
      <c r="AK1891" s="353"/>
      <c r="AL1891" s="353"/>
    </row>
    <row r="1892" spans="1:38" s="153" customFormat="1" ht="12.5" x14ac:dyDescent="0.25">
      <c r="A1892" s="355"/>
      <c r="L1892" s="353"/>
      <c r="M1892" s="353"/>
      <c r="N1892" s="353"/>
      <c r="O1892" s="353"/>
      <c r="P1892" s="353"/>
      <c r="Q1892" s="353"/>
      <c r="R1892" s="353"/>
      <c r="S1892" s="353"/>
      <c r="T1892" s="353"/>
      <c r="U1892" s="353"/>
      <c r="V1892" s="353"/>
      <c r="W1892" s="353"/>
      <c r="X1892" s="353"/>
      <c r="Y1892" s="353"/>
      <c r="Z1892" s="353"/>
      <c r="AA1892" s="353"/>
      <c r="AB1892" s="353"/>
      <c r="AC1892" s="353"/>
      <c r="AD1892" s="353"/>
      <c r="AE1892" s="353"/>
      <c r="AF1892" s="353"/>
      <c r="AG1892" s="353"/>
      <c r="AH1892" s="353"/>
      <c r="AI1892" s="353"/>
      <c r="AJ1892" s="353"/>
      <c r="AK1892" s="353"/>
      <c r="AL1892" s="353"/>
    </row>
    <row r="1893" spans="1:38" s="153" customFormat="1" ht="12.5" x14ac:dyDescent="0.25">
      <c r="A1893" s="355"/>
      <c r="L1893" s="353"/>
      <c r="M1893" s="353"/>
      <c r="N1893" s="353"/>
      <c r="O1893" s="353"/>
      <c r="P1893" s="353"/>
      <c r="Q1893" s="353"/>
      <c r="R1893" s="353"/>
      <c r="S1893" s="353"/>
      <c r="T1893" s="353"/>
      <c r="U1893" s="353"/>
      <c r="V1893" s="353"/>
      <c r="W1893" s="353"/>
      <c r="X1893" s="353"/>
      <c r="Y1893" s="353"/>
      <c r="Z1893" s="353"/>
      <c r="AA1893" s="353"/>
      <c r="AB1893" s="353"/>
      <c r="AC1893" s="353"/>
      <c r="AD1893" s="353"/>
      <c r="AE1893" s="353"/>
      <c r="AF1893" s="353"/>
      <c r="AG1893" s="353"/>
      <c r="AH1893" s="353"/>
      <c r="AI1893" s="353"/>
      <c r="AJ1893" s="353"/>
      <c r="AK1893" s="353"/>
      <c r="AL1893" s="353"/>
    </row>
    <row r="1894" spans="1:38" s="153" customFormat="1" ht="12.5" x14ac:dyDescent="0.25">
      <c r="A1894" s="355"/>
      <c r="L1894" s="353"/>
      <c r="M1894" s="353"/>
      <c r="N1894" s="353"/>
      <c r="O1894" s="353"/>
      <c r="P1894" s="353"/>
      <c r="Q1894" s="353"/>
      <c r="R1894" s="353"/>
      <c r="S1894" s="353"/>
      <c r="T1894" s="353"/>
      <c r="U1894" s="353"/>
      <c r="V1894" s="353"/>
      <c r="W1894" s="353"/>
      <c r="X1894" s="353"/>
      <c r="Y1894" s="353"/>
      <c r="Z1894" s="353"/>
      <c r="AA1894" s="353"/>
      <c r="AB1894" s="353"/>
      <c r="AC1894" s="353"/>
      <c r="AD1894" s="353"/>
      <c r="AE1894" s="353"/>
      <c r="AF1894" s="353"/>
      <c r="AG1894" s="353"/>
      <c r="AH1894" s="353"/>
      <c r="AI1894" s="353"/>
      <c r="AJ1894" s="353"/>
      <c r="AK1894" s="353"/>
      <c r="AL1894" s="353"/>
    </row>
    <row r="1895" spans="1:38" s="153" customFormat="1" ht="12.5" x14ac:dyDescent="0.25">
      <c r="A1895" s="355"/>
      <c r="L1895" s="353"/>
      <c r="M1895" s="353"/>
      <c r="N1895" s="353"/>
      <c r="O1895" s="353"/>
      <c r="P1895" s="353"/>
      <c r="Q1895" s="353"/>
      <c r="R1895" s="353"/>
      <c r="S1895" s="353"/>
      <c r="T1895" s="353"/>
      <c r="U1895" s="353"/>
      <c r="V1895" s="353"/>
      <c r="W1895" s="353"/>
      <c r="X1895" s="353"/>
      <c r="Y1895" s="353"/>
      <c r="Z1895" s="353"/>
      <c r="AA1895" s="353"/>
      <c r="AB1895" s="353"/>
      <c r="AC1895" s="353"/>
      <c r="AD1895" s="353"/>
      <c r="AE1895" s="353"/>
      <c r="AF1895" s="353"/>
      <c r="AG1895" s="353"/>
      <c r="AH1895" s="353"/>
      <c r="AI1895" s="353"/>
      <c r="AJ1895" s="353"/>
      <c r="AK1895" s="353"/>
      <c r="AL1895" s="353"/>
    </row>
    <row r="1896" spans="1:38" s="153" customFormat="1" ht="12.5" x14ac:dyDescent="0.25">
      <c r="A1896" s="355"/>
      <c r="L1896" s="353"/>
      <c r="M1896" s="353"/>
      <c r="N1896" s="353"/>
      <c r="O1896" s="353"/>
      <c r="P1896" s="353"/>
      <c r="Q1896" s="353"/>
      <c r="R1896" s="353"/>
      <c r="S1896" s="353"/>
      <c r="T1896" s="353"/>
      <c r="U1896" s="353"/>
      <c r="V1896" s="353"/>
      <c r="W1896" s="353"/>
      <c r="X1896" s="353"/>
      <c r="Y1896" s="353"/>
      <c r="Z1896" s="353"/>
      <c r="AA1896" s="353"/>
      <c r="AB1896" s="353"/>
      <c r="AC1896" s="353"/>
      <c r="AD1896" s="353"/>
      <c r="AE1896" s="353"/>
      <c r="AF1896" s="353"/>
      <c r="AG1896" s="353"/>
      <c r="AH1896" s="353"/>
      <c r="AI1896" s="353"/>
      <c r="AJ1896" s="353"/>
      <c r="AK1896" s="353"/>
      <c r="AL1896" s="353"/>
    </row>
    <row r="1897" spans="1:38" s="153" customFormat="1" ht="12.5" x14ac:dyDescent="0.25">
      <c r="A1897" s="355"/>
      <c r="L1897" s="353"/>
      <c r="M1897" s="353"/>
      <c r="N1897" s="353"/>
      <c r="O1897" s="353"/>
      <c r="P1897" s="353"/>
      <c r="Q1897" s="353"/>
      <c r="R1897" s="353"/>
      <c r="S1897" s="353"/>
      <c r="T1897" s="353"/>
      <c r="U1897" s="353"/>
      <c r="V1897" s="353"/>
      <c r="W1897" s="353"/>
      <c r="X1897" s="353"/>
      <c r="Y1897" s="353"/>
      <c r="Z1897" s="353"/>
      <c r="AA1897" s="353"/>
      <c r="AB1897" s="353"/>
      <c r="AC1897" s="353"/>
      <c r="AD1897" s="353"/>
      <c r="AE1897" s="353"/>
      <c r="AF1897" s="353"/>
      <c r="AG1897" s="353"/>
      <c r="AH1897" s="353"/>
      <c r="AI1897" s="353"/>
      <c r="AJ1897" s="353"/>
      <c r="AK1897" s="353"/>
      <c r="AL1897" s="353"/>
    </row>
    <row r="1898" spans="1:38" s="153" customFormat="1" ht="12.5" x14ac:dyDescent="0.25">
      <c r="A1898" s="355"/>
      <c r="L1898" s="353"/>
      <c r="M1898" s="353"/>
      <c r="N1898" s="353"/>
      <c r="O1898" s="353"/>
      <c r="P1898" s="353"/>
      <c r="Q1898" s="353"/>
      <c r="R1898" s="353"/>
      <c r="S1898" s="353"/>
      <c r="T1898" s="353"/>
      <c r="U1898" s="353"/>
      <c r="V1898" s="353"/>
      <c r="W1898" s="353"/>
      <c r="X1898" s="353"/>
      <c r="Y1898" s="353"/>
      <c r="Z1898" s="353"/>
      <c r="AA1898" s="353"/>
      <c r="AB1898" s="353"/>
      <c r="AC1898" s="353"/>
      <c r="AD1898" s="353"/>
      <c r="AE1898" s="353"/>
      <c r="AF1898" s="353"/>
      <c r="AG1898" s="353"/>
      <c r="AH1898" s="353"/>
      <c r="AI1898" s="353"/>
      <c r="AJ1898" s="353"/>
      <c r="AK1898" s="353"/>
      <c r="AL1898" s="353"/>
    </row>
    <row r="1899" spans="1:38" s="153" customFormat="1" ht="12.5" x14ac:dyDescent="0.25">
      <c r="A1899" s="355"/>
      <c r="L1899" s="353"/>
      <c r="M1899" s="353"/>
      <c r="N1899" s="353"/>
      <c r="O1899" s="353"/>
      <c r="P1899" s="353"/>
      <c r="Q1899" s="353"/>
      <c r="R1899" s="353"/>
      <c r="S1899" s="353"/>
      <c r="T1899" s="353"/>
      <c r="U1899" s="353"/>
      <c r="V1899" s="353"/>
      <c r="W1899" s="353"/>
      <c r="X1899" s="353"/>
      <c r="Y1899" s="353"/>
      <c r="Z1899" s="353"/>
      <c r="AA1899" s="353"/>
      <c r="AB1899" s="353"/>
      <c r="AC1899" s="353"/>
      <c r="AD1899" s="353"/>
      <c r="AE1899" s="353"/>
      <c r="AF1899" s="353"/>
      <c r="AG1899" s="353"/>
      <c r="AH1899" s="353"/>
      <c r="AI1899" s="353"/>
      <c r="AJ1899" s="353"/>
      <c r="AK1899" s="353"/>
      <c r="AL1899" s="353"/>
    </row>
    <row r="1900" spans="1:38" s="153" customFormat="1" ht="12.5" x14ac:dyDescent="0.25">
      <c r="A1900" s="355"/>
      <c r="L1900" s="353"/>
      <c r="M1900" s="353"/>
      <c r="N1900" s="353"/>
      <c r="O1900" s="353"/>
      <c r="P1900" s="353"/>
      <c r="Q1900" s="353"/>
      <c r="R1900" s="353"/>
      <c r="S1900" s="353"/>
      <c r="T1900" s="353"/>
      <c r="U1900" s="353"/>
      <c r="V1900" s="353"/>
      <c r="W1900" s="353"/>
      <c r="X1900" s="353"/>
      <c r="Y1900" s="353"/>
      <c r="Z1900" s="353"/>
      <c r="AA1900" s="353"/>
      <c r="AB1900" s="353"/>
      <c r="AC1900" s="353"/>
      <c r="AD1900" s="353"/>
      <c r="AE1900" s="353"/>
      <c r="AF1900" s="353"/>
      <c r="AG1900" s="353"/>
      <c r="AH1900" s="353"/>
      <c r="AI1900" s="353"/>
      <c r="AJ1900" s="353"/>
      <c r="AK1900" s="353"/>
      <c r="AL1900" s="353"/>
    </row>
    <row r="1901" spans="1:38" s="153" customFormat="1" ht="12.5" x14ac:dyDescent="0.25">
      <c r="A1901" s="355"/>
      <c r="L1901" s="353"/>
      <c r="M1901" s="353"/>
      <c r="N1901" s="353"/>
      <c r="O1901" s="353"/>
      <c r="P1901" s="353"/>
      <c r="Q1901" s="353"/>
      <c r="R1901" s="353"/>
      <c r="S1901" s="353"/>
      <c r="T1901" s="353"/>
      <c r="U1901" s="353"/>
      <c r="V1901" s="353"/>
      <c r="W1901" s="353"/>
      <c r="X1901" s="353"/>
      <c r="Y1901" s="353"/>
      <c r="Z1901" s="353"/>
      <c r="AA1901" s="353"/>
      <c r="AB1901" s="353"/>
      <c r="AC1901" s="353"/>
      <c r="AD1901" s="353"/>
      <c r="AE1901" s="353"/>
      <c r="AF1901" s="353"/>
      <c r="AG1901" s="353"/>
      <c r="AH1901" s="353"/>
      <c r="AI1901" s="353"/>
      <c r="AJ1901" s="353"/>
      <c r="AK1901" s="353"/>
      <c r="AL1901" s="353"/>
    </row>
    <row r="1902" spans="1:38" s="153" customFormat="1" ht="12.5" x14ac:dyDescent="0.25">
      <c r="A1902" s="355"/>
      <c r="L1902" s="353"/>
      <c r="M1902" s="353"/>
      <c r="N1902" s="353"/>
      <c r="O1902" s="353"/>
      <c r="P1902" s="353"/>
      <c r="Q1902" s="353"/>
      <c r="R1902" s="353"/>
      <c r="S1902" s="353"/>
      <c r="T1902" s="353"/>
      <c r="U1902" s="353"/>
      <c r="V1902" s="353"/>
      <c r="W1902" s="353"/>
      <c r="X1902" s="353"/>
      <c r="Y1902" s="353"/>
      <c r="Z1902" s="353"/>
      <c r="AA1902" s="353"/>
      <c r="AB1902" s="353"/>
      <c r="AC1902" s="353"/>
      <c r="AD1902" s="353"/>
      <c r="AE1902" s="353"/>
      <c r="AF1902" s="353"/>
      <c r="AG1902" s="353"/>
      <c r="AH1902" s="353"/>
      <c r="AI1902" s="353"/>
      <c r="AJ1902" s="353"/>
      <c r="AK1902" s="353"/>
      <c r="AL1902" s="353"/>
    </row>
    <row r="1903" spans="1:38" s="153" customFormat="1" ht="12.5" x14ac:dyDescent="0.25">
      <c r="A1903" s="355"/>
      <c r="L1903" s="353"/>
      <c r="M1903" s="353"/>
      <c r="N1903" s="353"/>
      <c r="O1903" s="353"/>
      <c r="P1903" s="353"/>
      <c r="Q1903" s="353"/>
      <c r="R1903" s="353"/>
      <c r="S1903" s="353"/>
      <c r="T1903" s="353"/>
      <c r="U1903" s="353"/>
      <c r="V1903" s="353"/>
      <c r="W1903" s="353"/>
      <c r="X1903" s="353"/>
      <c r="Y1903" s="353"/>
      <c r="Z1903" s="353"/>
      <c r="AA1903" s="353"/>
      <c r="AB1903" s="353"/>
      <c r="AC1903" s="353"/>
      <c r="AD1903" s="353"/>
      <c r="AE1903" s="353"/>
      <c r="AF1903" s="353"/>
      <c r="AG1903" s="353"/>
      <c r="AH1903" s="353"/>
      <c r="AI1903" s="353"/>
      <c r="AJ1903" s="353"/>
      <c r="AK1903" s="353"/>
      <c r="AL1903" s="353"/>
    </row>
    <row r="1904" spans="1:38" s="153" customFormat="1" ht="12.5" x14ac:dyDescent="0.25">
      <c r="A1904" s="355"/>
      <c r="L1904" s="353"/>
      <c r="M1904" s="353"/>
      <c r="N1904" s="353"/>
      <c r="O1904" s="353"/>
      <c r="P1904" s="353"/>
      <c r="Q1904" s="353"/>
      <c r="R1904" s="353"/>
      <c r="S1904" s="353"/>
      <c r="T1904" s="353"/>
      <c r="U1904" s="353"/>
      <c r="V1904" s="353"/>
      <c r="W1904" s="353"/>
      <c r="X1904" s="353"/>
      <c r="Y1904" s="353"/>
      <c r="Z1904" s="353"/>
      <c r="AA1904" s="353"/>
      <c r="AB1904" s="353"/>
      <c r="AC1904" s="353"/>
      <c r="AD1904" s="353"/>
      <c r="AE1904" s="353"/>
      <c r="AF1904" s="353"/>
      <c r="AG1904" s="353"/>
      <c r="AH1904" s="353"/>
      <c r="AI1904" s="353"/>
      <c r="AJ1904" s="353"/>
      <c r="AK1904" s="353"/>
      <c r="AL1904" s="353"/>
    </row>
    <row r="1905" spans="1:38" s="153" customFormat="1" ht="12.5" x14ac:dyDescent="0.25">
      <c r="A1905" s="355"/>
      <c r="L1905" s="353"/>
      <c r="M1905" s="353"/>
      <c r="N1905" s="353"/>
      <c r="O1905" s="353"/>
      <c r="P1905" s="353"/>
      <c r="Q1905" s="353"/>
      <c r="R1905" s="353"/>
      <c r="S1905" s="353"/>
      <c r="T1905" s="353"/>
      <c r="U1905" s="353"/>
      <c r="V1905" s="353"/>
      <c r="W1905" s="353"/>
      <c r="X1905" s="353"/>
      <c r="Y1905" s="353"/>
      <c r="Z1905" s="353"/>
      <c r="AA1905" s="353"/>
      <c r="AB1905" s="353"/>
      <c r="AC1905" s="353"/>
      <c r="AD1905" s="353"/>
      <c r="AE1905" s="353"/>
      <c r="AF1905" s="353"/>
      <c r="AG1905" s="353"/>
      <c r="AH1905" s="353"/>
      <c r="AI1905" s="353"/>
      <c r="AJ1905" s="353"/>
      <c r="AK1905" s="353"/>
      <c r="AL1905" s="353"/>
    </row>
    <row r="1906" spans="1:38" s="153" customFormat="1" ht="12.5" x14ac:dyDescent="0.25">
      <c r="A1906" s="355"/>
      <c r="L1906" s="353"/>
      <c r="M1906" s="353"/>
      <c r="N1906" s="353"/>
      <c r="O1906" s="353"/>
      <c r="P1906" s="353"/>
      <c r="Q1906" s="353"/>
      <c r="R1906" s="353"/>
      <c r="S1906" s="353"/>
      <c r="T1906" s="353"/>
      <c r="U1906" s="353"/>
      <c r="V1906" s="353"/>
      <c r="W1906" s="353"/>
      <c r="X1906" s="353"/>
      <c r="Y1906" s="353"/>
      <c r="Z1906" s="353"/>
      <c r="AA1906" s="353"/>
      <c r="AB1906" s="353"/>
      <c r="AC1906" s="353"/>
      <c r="AD1906" s="353"/>
      <c r="AE1906" s="353"/>
      <c r="AF1906" s="353"/>
      <c r="AG1906" s="353"/>
      <c r="AH1906" s="353"/>
      <c r="AI1906" s="353"/>
      <c r="AJ1906" s="353"/>
      <c r="AK1906" s="353"/>
      <c r="AL1906" s="353"/>
    </row>
    <row r="1907" spans="1:38" s="153" customFormat="1" ht="12.5" x14ac:dyDescent="0.25">
      <c r="A1907" s="355"/>
      <c r="L1907" s="353"/>
      <c r="M1907" s="353"/>
      <c r="N1907" s="353"/>
      <c r="O1907" s="353"/>
      <c r="P1907" s="353"/>
      <c r="Q1907" s="353"/>
      <c r="R1907" s="353"/>
      <c r="S1907" s="353"/>
      <c r="T1907" s="353"/>
      <c r="U1907" s="353"/>
      <c r="V1907" s="353"/>
      <c r="W1907" s="353"/>
      <c r="X1907" s="353"/>
      <c r="Y1907" s="353"/>
      <c r="Z1907" s="353"/>
      <c r="AA1907" s="353"/>
      <c r="AB1907" s="353"/>
      <c r="AC1907" s="353"/>
      <c r="AD1907" s="353"/>
      <c r="AE1907" s="353"/>
      <c r="AF1907" s="353"/>
      <c r="AG1907" s="353"/>
      <c r="AH1907" s="353"/>
      <c r="AI1907" s="353"/>
      <c r="AJ1907" s="353"/>
      <c r="AK1907" s="353"/>
      <c r="AL1907" s="353"/>
    </row>
    <row r="1908" spans="1:38" s="153" customFormat="1" ht="12.5" x14ac:dyDescent="0.25">
      <c r="A1908" s="355"/>
      <c r="L1908" s="353"/>
      <c r="M1908" s="353"/>
      <c r="N1908" s="353"/>
      <c r="O1908" s="353"/>
      <c r="P1908" s="353"/>
      <c r="Q1908" s="353"/>
      <c r="R1908" s="353"/>
      <c r="S1908" s="353"/>
      <c r="T1908" s="353"/>
      <c r="U1908" s="353"/>
      <c r="V1908" s="353"/>
      <c r="W1908" s="353"/>
      <c r="X1908" s="353"/>
      <c r="Y1908" s="353"/>
      <c r="Z1908" s="353"/>
      <c r="AA1908" s="353"/>
      <c r="AB1908" s="353"/>
      <c r="AC1908" s="353"/>
      <c r="AD1908" s="353"/>
      <c r="AE1908" s="353"/>
      <c r="AF1908" s="353"/>
      <c r="AG1908" s="353"/>
      <c r="AH1908" s="353"/>
      <c r="AI1908" s="353"/>
      <c r="AJ1908" s="353"/>
      <c r="AK1908" s="353"/>
      <c r="AL1908" s="353"/>
    </row>
    <row r="1909" spans="1:38" s="153" customFormat="1" ht="12.5" x14ac:dyDescent="0.25">
      <c r="A1909" s="355"/>
      <c r="L1909" s="353"/>
      <c r="M1909" s="353"/>
      <c r="N1909" s="353"/>
      <c r="O1909" s="353"/>
      <c r="P1909" s="353"/>
      <c r="Q1909" s="353"/>
      <c r="R1909" s="353"/>
      <c r="S1909" s="353"/>
      <c r="T1909" s="353"/>
      <c r="U1909" s="353"/>
      <c r="V1909" s="353"/>
      <c r="W1909" s="353"/>
      <c r="X1909" s="353"/>
      <c r="Y1909" s="353"/>
      <c r="Z1909" s="353"/>
      <c r="AA1909" s="353"/>
      <c r="AB1909" s="353"/>
      <c r="AC1909" s="353"/>
      <c r="AD1909" s="353"/>
      <c r="AE1909" s="353"/>
      <c r="AF1909" s="353"/>
      <c r="AG1909" s="353"/>
      <c r="AH1909" s="353"/>
      <c r="AI1909" s="353"/>
      <c r="AJ1909" s="353"/>
      <c r="AK1909" s="353"/>
      <c r="AL1909" s="353"/>
    </row>
    <row r="1910" spans="1:38" s="153" customFormat="1" ht="12.5" x14ac:dyDescent="0.25">
      <c r="A1910" s="355"/>
      <c r="L1910" s="353"/>
      <c r="M1910" s="353"/>
      <c r="N1910" s="353"/>
      <c r="O1910" s="353"/>
      <c r="P1910" s="353"/>
      <c r="Q1910" s="353"/>
      <c r="R1910" s="353"/>
      <c r="S1910" s="353"/>
      <c r="T1910" s="353"/>
      <c r="U1910" s="353"/>
      <c r="V1910" s="353"/>
      <c r="W1910" s="353"/>
      <c r="X1910" s="353"/>
      <c r="Y1910" s="353"/>
      <c r="Z1910" s="353"/>
      <c r="AA1910" s="353"/>
      <c r="AB1910" s="353"/>
      <c r="AC1910" s="353"/>
      <c r="AD1910" s="353"/>
      <c r="AE1910" s="353"/>
      <c r="AF1910" s="353"/>
      <c r="AG1910" s="353"/>
      <c r="AH1910" s="353"/>
      <c r="AI1910" s="353"/>
      <c r="AJ1910" s="353"/>
      <c r="AK1910" s="353"/>
      <c r="AL1910" s="353"/>
    </row>
    <row r="1911" spans="1:38" s="153" customFormat="1" ht="12.5" x14ac:dyDescent="0.25">
      <c r="A1911" s="355"/>
      <c r="L1911" s="353"/>
      <c r="M1911" s="353"/>
      <c r="N1911" s="353"/>
      <c r="O1911" s="353"/>
      <c r="P1911" s="353"/>
      <c r="Q1911" s="353"/>
      <c r="R1911" s="353"/>
      <c r="S1911" s="353"/>
      <c r="T1911" s="353"/>
      <c r="U1911" s="353"/>
      <c r="V1911" s="353"/>
      <c r="W1911" s="353"/>
      <c r="X1911" s="353"/>
      <c r="Y1911" s="353"/>
      <c r="Z1911" s="353"/>
      <c r="AA1911" s="353"/>
      <c r="AB1911" s="353"/>
      <c r="AC1911" s="353"/>
      <c r="AD1911" s="353"/>
      <c r="AE1911" s="353"/>
      <c r="AF1911" s="353"/>
      <c r="AG1911" s="353"/>
      <c r="AH1911" s="353"/>
      <c r="AI1911" s="353"/>
      <c r="AJ1911" s="353"/>
      <c r="AK1911" s="353"/>
      <c r="AL1911" s="353"/>
    </row>
    <row r="1912" spans="1:38" s="153" customFormat="1" ht="12.5" x14ac:dyDescent="0.25">
      <c r="A1912" s="355"/>
      <c r="L1912" s="353"/>
      <c r="M1912" s="353"/>
      <c r="N1912" s="353"/>
      <c r="O1912" s="353"/>
      <c r="P1912" s="353"/>
      <c r="Q1912" s="353"/>
      <c r="R1912" s="353"/>
      <c r="S1912" s="353"/>
      <c r="T1912" s="353"/>
      <c r="U1912" s="353"/>
      <c r="V1912" s="353"/>
      <c r="W1912" s="353"/>
      <c r="X1912" s="353"/>
      <c r="Y1912" s="353"/>
      <c r="Z1912" s="353"/>
      <c r="AA1912" s="353"/>
      <c r="AB1912" s="353"/>
      <c r="AC1912" s="353"/>
      <c r="AD1912" s="353"/>
      <c r="AE1912" s="353"/>
      <c r="AF1912" s="353"/>
      <c r="AG1912" s="353"/>
      <c r="AH1912" s="353"/>
      <c r="AI1912" s="353"/>
      <c r="AJ1912" s="353"/>
      <c r="AK1912" s="353"/>
      <c r="AL1912" s="353"/>
    </row>
    <row r="1913" spans="1:38" s="153" customFormat="1" ht="12.5" x14ac:dyDescent="0.25">
      <c r="A1913" s="355"/>
      <c r="L1913" s="353"/>
      <c r="M1913" s="353"/>
      <c r="N1913" s="353"/>
      <c r="O1913" s="353"/>
      <c r="P1913" s="353"/>
      <c r="Q1913" s="353"/>
      <c r="R1913" s="353"/>
      <c r="S1913" s="353"/>
      <c r="T1913" s="353"/>
      <c r="U1913" s="353"/>
      <c r="V1913" s="353"/>
      <c r="W1913" s="353"/>
      <c r="X1913" s="353"/>
      <c r="Y1913" s="353"/>
      <c r="Z1913" s="353"/>
      <c r="AA1913" s="353"/>
      <c r="AB1913" s="353"/>
      <c r="AC1913" s="353"/>
      <c r="AD1913" s="353"/>
      <c r="AE1913" s="353"/>
      <c r="AF1913" s="353"/>
      <c r="AG1913" s="353"/>
      <c r="AH1913" s="353"/>
      <c r="AI1913" s="353"/>
      <c r="AJ1913" s="353"/>
      <c r="AK1913" s="353"/>
      <c r="AL1913" s="353"/>
    </row>
    <row r="1914" spans="1:38" s="153" customFormat="1" ht="12.5" x14ac:dyDescent="0.25">
      <c r="A1914" s="355"/>
      <c r="L1914" s="353"/>
      <c r="M1914" s="353"/>
      <c r="N1914" s="353"/>
      <c r="O1914" s="353"/>
      <c r="P1914" s="353"/>
      <c r="Q1914" s="353"/>
      <c r="R1914" s="353"/>
      <c r="S1914" s="353"/>
      <c r="T1914" s="353"/>
      <c r="U1914" s="353"/>
      <c r="V1914" s="353"/>
      <c r="W1914" s="353"/>
      <c r="X1914" s="353"/>
      <c r="Y1914" s="353"/>
      <c r="Z1914" s="353"/>
      <c r="AA1914" s="353"/>
      <c r="AB1914" s="353"/>
      <c r="AC1914" s="353"/>
      <c r="AD1914" s="353"/>
      <c r="AE1914" s="353"/>
      <c r="AF1914" s="353"/>
      <c r="AG1914" s="353"/>
      <c r="AH1914" s="353"/>
      <c r="AI1914" s="353"/>
      <c r="AJ1914" s="353"/>
      <c r="AK1914" s="353"/>
      <c r="AL1914" s="353"/>
    </row>
    <row r="1915" spans="1:38" s="153" customFormat="1" ht="12.5" x14ac:dyDescent="0.25">
      <c r="A1915" s="355"/>
      <c r="L1915" s="353"/>
      <c r="M1915" s="353"/>
      <c r="N1915" s="353"/>
      <c r="O1915" s="353"/>
      <c r="P1915" s="353"/>
      <c r="Q1915" s="353"/>
      <c r="R1915" s="353"/>
      <c r="S1915" s="353"/>
      <c r="T1915" s="353"/>
      <c r="U1915" s="353"/>
      <c r="V1915" s="353"/>
      <c r="W1915" s="353"/>
      <c r="X1915" s="353"/>
      <c r="Y1915" s="353"/>
      <c r="Z1915" s="353"/>
      <c r="AA1915" s="353"/>
      <c r="AB1915" s="353"/>
      <c r="AC1915" s="353"/>
      <c r="AD1915" s="353"/>
      <c r="AE1915" s="353"/>
      <c r="AF1915" s="353"/>
      <c r="AG1915" s="353"/>
      <c r="AH1915" s="353"/>
      <c r="AI1915" s="353"/>
      <c r="AJ1915" s="353"/>
      <c r="AK1915" s="353"/>
      <c r="AL1915" s="353"/>
    </row>
    <row r="1916" spans="1:38" s="153" customFormat="1" ht="12.5" x14ac:dyDescent="0.25">
      <c r="A1916" s="355"/>
      <c r="L1916" s="353"/>
      <c r="M1916" s="353"/>
      <c r="N1916" s="353"/>
      <c r="O1916" s="353"/>
      <c r="P1916" s="353"/>
      <c r="Q1916" s="353"/>
      <c r="R1916" s="353"/>
      <c r="S1916" s="353"/>
      <c r="T1916" s="353"/>
      <c r="U1916" s="353"/>
      <c r="V1916" s="353"/>
      <c r="W1916" s="353"/>
      <c r="X1916" s="353"/>
      <c r="Y1916" s="353"/>
      <c r="Z1916" s="353"/>
      <c r="AA1916" s="353"/>
      <c r="AB1916" s="353"/>
      <c r="AC1916" s="353"/>
      <c r="AD1916" s="353"/>
      <c r="AE1916" s="353"/>
      <c r="AF1916" s="353"/>
      <c r="AG1916" s="353"/>
      <c r="AH1916" s="353"/>
      <c r="AI1916" s="353"/>
      <c r="AJ1916" s="353"/>
      <c r="AK1916" s="353"/>
      <c r="AL1916" s="353"/>
    </row>
    <row r="1917" spans="1:38" s="153" customFormat="1" ht="12.5" x14ac:dyDescent="0.25">
      <c r="A1917" s="355"/>
      <c r="L1917" s="353"/>
      <c r="M1917" s="353"/>
      <c r="N1917" s="353"/>
      <c r="O1917" s="353"/>
      <c r="P1917" s="353"/>
      <c r="Q1917" s="353"/>
      <c r="R1917" s="353"/>
      <c r="S1917" s="353"/>
      <c r="T1917" s="353"/>
      <c r="U1917" s="353"/>
      <c r="V1917" s="353"/>
      <c r="W1917" s="353"/>
      <c r="X1917" s="353"/>
      <c r="Y1917" s="353"/>
      <c r="Z1917" s="353"/>
      <c r="AA1917" s="353"/>
      <c r="AB1917" s="353"/>
      <c r="AC1917" s="353"/>
      <c r="AD1917" s="353"/>
      <c r="AE1917" s="353"/>
      <c r="AF1917" s="353"/>
      <c r="AG1917" s="353"/>
      <c r="AH1917" s="353"/>
      <c r="AI1917" s="353"/>
      <c r="AJ1917" s="353"/>
      <c r="AK1917" s="353"/>
      <c r="AL1917" s="353"/>
    </row>
    <row r="1918" spans="1:38" s="153" customFormat="1" ht="12.5" x14ac:dyDescent="0.25">
      <c r="A1918" s="355"/>
      <c r="L1918" s="353"/>
      <c r="M1918" s="353"/>
      <c r="N1918" s="353"/>
      <c r="O1918" s="353"/>
      <c r="P1918" s="353"/>
      <c r="Q1918" s="353"/>
      <c r="R1918" s="353"/>
      <c r="S1918" s="353"/>
      <c r="T1918" s="353"/>
      <c r="U1918" s="353"/>
      <c r="V1918" s="353"/>
      <c r="W1918" s="353"/>
      <c r="X1918" s="353"/>
      <c r="Y1918" s="353"/>
      <c r="Z1918" s="353"/>
      <c r="AA1918" s="353"/>
      <c r="AB1918" s="353"/>
      <c r="AC1918" s="353"/>
      <c r="AD1918" s="353"/>
      <c r="AE1918" s="353"/>
      <c r="AF1918" s="353"/>
      <c r="AG1918" s="353"/>
      <c r="AH1918" s="353"/>
      <c r="AI1918" s="353"/>
      <c r="AJ1918" s="353"/>
      <c r="AK1918" s="353"/>
      <c r="AL1918" s="353"/>
    </row>
    <row r="1919" spans="1:38" s="153" customFormat="1" ht="12.5" x14ac:dyDescent="0.25">
      <c r="A1919" s="355"/>
      <c r="L1919" s="353"/>
      <c r="M1919" s="353"/>
      <c r="N1919" s="353"/>
      <c r="O1919" s="353"/>
      <c r="P1919" s="353"/>
      <c r="Q1919" s="353"/>
      <c r="R1919" s="353"/>
      <c r="S1919" s="353"/>
      <c r="T1919" s="353"/>
      <c r="U1919" s="353"/>
      <c r="V1919" s="353"/>
      <c r="W1919" s="353"/>
      <c r="X1919" s="353"/>
      <c r="Y1919" s="353"/>
      <c r="Z1919" s="353"/>
      <c r="AA1919" s="353"/>
      <c r="AB1919" s="353"/>
      <c r="AC1919" s="353"/>
      <c r="AD1919" s="353"/>
      <c r="AE1919" s="353"/>
      <c r="AF1919" s="353"/>
      <c r="AG1919" s="353"/>
      <c r="AH1919" s="353"/>
      <c r="AI1919" s="353"/>
      <c r="AJ1919" s="353"/>
      <c r="AK1919" s="353"/>
      <c r="AL1919" s="353"/>
    </row>
    <row r="1920" spans="1:38" s="153" customFormat="1" ht="12.5" x14ac:dyDescent="0.25">
      <c r="A1920" s="355"/>
      <c r="L1920" s="353"/>
      <c r="M1920" s="353"/>
      <c r="N1920" s="353"/>
      <c r="O1920" s="353"/>
      <c r="P1920" s="353"/>
      <c r="Q1920" s="353"/>
      <c r="R1920" s="353"/>
      <c r="S1920" s="353"/>
      <c r="T1920" s="353"/>
      <c r="U1920" s="353"/>
      <c r="V1920" s="353"/>
      <c r="W1920" s="353"/>
      <c r="X1920" s="353"/>
      <c r="Y1920" s="353"/>
      <c r="Z1920" s="353"/>
      <c r="AA1920" s="353"/>
      <c r="AB1920" s="353"/>
      <c r="AC1920" s="353"/>
      <c r="AD1920" s="353"/>
      <c r="AE1920" s="353"/>
      <c r="AF1920" s="353"/>
      <c r="AG1920" s="353"/>
      <c r="AH1920" s="353"/>
      <c r="AI1920" s="353"/>
      <c r="AJ1920" s="353"/>
      <c r="AK1920" s="353"/>
      <c r="AL1920" s="353"/>
    </row>
    <row r="1921" spans="1:38" s="153" customFormat="1" ht="12.5" x14ac:dyDescent="0.25">
      <c r="A1921" s="355"/>
      <c r="L1921" s="353"/>
      <c r="M1921" s="353"/>
      <c r="N1921" s="353"/>
      <c r="O1921" s="353"/>
      <c r="P1921" s="353"/>
      <c r="Q1921" s="353"/>
      <c r="R1921" s="353"/>
      <c r="S1921" s="353"/>
      <c r="T1921" s="353"/>
      <c r="U1921" s="353"/>
      <c r="V1921" s="353"/>
      <c r="W1921" s="353"/>
      <c r="X1921" s="353"/>
      <c r="Y1921" s="353"/>
      <c r="Z1921" s="353"/>
      <c r="AA1921" s="353"/>
      <c r="AB1921" s="353"/>
      <c r="AC1921" s="353"/>
      <c r="AD1921" s="353"/>
      <c r="AE1921" s="353"/>
      <c r="AF1921" s="353"/>
      <c r="AG1921" s="353"/>
      <c r="AH1921" s="353"/>
      <c r="AI1921" s="353"/>
      <c r="AJ1921" s="353"/>
      <c r="AK1921" s="353"/>
      <c r="AL1921" s="353"/>
    </row>
    <row r="1922" spans="1:38" s="153" customFormat="1" ht="12.5" x14ac:dyDescent="0.25">
      <c r="A1922" s="355"/>
      <c r="L1922" s="353"/>
      <c r="M1922" s="353"/>
      <c r="N1922" s="353"/>
      <c r="O1922" s="353"/>
      <c r="P1922" s="353"/>
      <c r="Q1922" s="353"/>
      <c r="R1922" s="353"/>
      <c r="S1922" s="353"/>
      <c r="T1922" s="353"/>
      <c r="U1922" s="353"/>
      <c r="V1922" s="353"/>
      <c r="W1922" s="353"/>
      <c r="X1922" s="353"/>
      <c r="Y1922" s="353"/>
      <c r="Z1922" s="353"/>
      <c r="AA1922" s="353"/>
      <c r="AB1922" s="353"/>
      <c r="AC1922" s="353"/>
      <c r="AD1922" s="353"/>
      <c r="AE1922" s="353"/>
      <c r="AF1922" s="353"/>
      <c r="AG1922" s="353"/>
      <c r="AH1922" s="353"/>
      <c r="AI1922" s="353"/>
      <c r="AJ1922" s="353"/>
      <c r="AK1922" s="353"/>
      <c r="AL1922" s="353"/>
    </row>
    <row r="1923" spans="1:38" s="153" customFormat="1" ht="12.5" x14ac:dyDescent="0.25">
      <c r="A1923" s="355"/>
      <c r="L1923" s="353"/>
      <c r="M1923" s="353"/>
      <c r="N1923" s="353"/>
      <c r="O1923" s="353"/>
      <c r="P1923" s="353"/>
      <c r="Q1923" s="353"/>
      <c r="R1923" s="353"/>
      <c r="S1923" s="353"/>
      <c r="T1923" s="353"/>
      <c r="U1923" s="353"/>
      <c r="V1923" s="353"/>
      <c r="W1923" s="353"/>
      <c r="X1923" s="353"/>
      <c r="Y1923" s="353"/>
      <c r="Z1923" s="353"/>
      <c r="AA1923" s="353"/>
      <c r="AB1923" s="353"/>
      <c r="AC1923" s="353"/>
      <c r="AD1923" s="353"/>
      <c r="AE1923" s="353"/>
      <c r="AF1923" s="353"/>
      <c r="AG1923" s="353"/>
      <c r="AH1923" s="353"/>
      <c r="AI1923" s="353"/>
      <c r="AJ1923" s="353"/>
      <c r="AK1923" s="353"/>
      <c r="AL1923" s="353"/>
    </row>
    <row r="1924" spans="1:38" s="153" customFormat="1" ht="12.5" x14ac:dyDescent="0.25">
      <c r="A1924" s="355"/>
      <c r="L1924" s="353"/>
      <c r="M1924" s="353"/>
      <c r="N1924" s="353"/>
      <c r="O1924" s="353"/>
      <c r="P1924" s="353"/>
      <c r="Q1924" s="353"/>
      <c r="R1924" s="353"/>
      <c r="S1924" s="353"/>
      <c r="T1924" s="353"/>
      <c r="U1924" s="353"/>
      <c r="V1924" s="353"/>
      <c r="W1924" s="353"/>
      <c r="X1924" s="353"/>
      <c r="Y1924" s="353"/>
      <c r="Z1924" s="353"/>
      <c r="AA1924" s="353"/>
      <c r="AB1924" s="353"/>
      <c r="AC1924" s="353"/>
      <c r="AD1924" s="353"/>
      <c r="AE1924" s="353"/>
      <c r="AF1924" s="353"/>
      <c r="AG1924" s="353"/>
      <c r="AH1924" s="353"/>
      <c r="AI1924" s="353"/>
      <c r="AJ1924" s="353"/>
      <c r="AK1924" s="353"/>
      <c r="AL1924" s="353"/>
    </row>
    <row r="1925" spans="1:38" s="153" customFormat="1" ht="12.5" x14ac:dyDescent="0.25">
      <c r="A1925" s="355"/>
      <c r="L1925" s="353"/>
      <c r="M1925" s="353"/>
      <c r="N1925" s="353"/>
      <c r="O1925" s="353"/>
      <c r="P1925" s="353"/>
      <c r="Q1925" s="353"/>
      <c r="R1925" s="353"/>
      <c r="S1925" s="353"/>
      <c r="T1925" s="353"/>
      <c r="U1925" s="353"/>
      <c r="V1925" s="353"/>
      <c r="W1925" s="353"/>
      <c r="X1925" s="353"/>
      <c r="Y1925" s="353"/>
      <c r="Z1925" s="353"/>
      <c r="AA1925" s="353"/>
      <c r="AB1925" s="353"/>
      <c r="AC1925" s="353"/>
      <c r="AD1925" s="353"/>
      <c r="AE1925" s="353"/>
      <c r="AF1925" s="353"/>
      <c r="AG1925" s="353"/>
      <c r="AH1925" s="353"/>
      <c r="AI1925" s="353"/>
      <c r="AJ1925" s="353"/>
      <c r="AK1925" s="353"/>
      <c r="AL1925" s="353"/>
    </row>
    <row r="1926" spans="1:38" s="153" customFormat="1" ht="12.5" x14ac:dyDescent="0.25">
      <c r="A1926" s="355"/>
      <c r="L1926" s="353"/>
      <c r="M1926" s="353"/>
      <c r="N1926" s="353"/>
      <c r="O1926" s="353"/>
      <c r="P1926" s="353"/>
      <c r="Q1926" s="353"/>
      <c r="R1926" s="353"/>
      <c r="S1926" s="353"/>
      <c r="T1926" s="353"/>
      <c r="U1926" s="353"/>
      <c r="V1926" s="353"/>
      <c r="W1926" s="353"/>
      <c r="X1926" s="353"/>
      <c r="Y1926" s="353"/>
      <c r="Z1926" s="353"/>
      <c r="AA1926" s="353"/>
      <c r="AB1926" s="353"/>
      <c r="AC1926" s="353"/>
      <c r="AD1926" s="353"/>
      <c r="AE1926" s="353"/>
      <c r="AF1926" s="353"/>
      <c r="AG1926" s="353"/>
      <c r="AH1926" s="353"/>
      <c r="AI1926" s="353"/>
      <c r="AJ1926" s="353"/>
      <c r="AK1926" s="353"/>
      <c r="AL1926" s="353"/>
    </row>
    <row r="1927" spans="1:38" s="153" customFormat="1" ht="12.5" x14ac:dyDescent="0.25">
      <c r="A1927" s="355"/>
      <c r="L1927" s="353"/>
      <c r="M1927" s="353"/>
      <c r="N1927" s="353"/>
      <c r="O1927" s="353"/>
      <c r="P1927" s="353"/>
      <c r="Q1927" s="353"/>
      <c r="R1927" s="353"/>
      <c r="S1927" s="353"/>
      <c r="T1927" s="353"/>
      <c r="U1927" s="353"/>
      <c r="V1927" s="353"/>
      <c r="W1927" s="353"/>
      <c r="X1927" s="353"/>
      <c r="Y1927" s="353"/>
      <c r="Z1927" s="353"/>
      <c r="AA1927" s="353"/>
      <c r="AB1927" s="353"/>
      <c r="AC1927" s="353"/>
      <c r="AD1927" s="353"/>
      <c r="AE1927" s="353"/>
      <c r="AF1927" s="353"/>
      <c r="AG1927" s="353"/>
      <c r="AH1927" s="353"/>
      <c r="AI1927" s="353"/>
      <c r="AJ1927" s="353"/>
      <c r="AK1927" s="353"/>
      <c r="AL1927" s="353"/>
    </row>
    <row r="1928" spans="1:38" s="153" customFormat="1" ht="12.5" x14ac:dyDescent="0.25">
      <c r="A1928" s="355"/>
      <c r="L1928" s="353"/>
      <c r="M1928" s="353"/>
      <c r="N1928" s="353"/>
      <c r="O1928" s="353"/>
      <c r="P1928" s="353"/>
      <c r="Q1928" s="353"/>
      <c r="R1928" s="353"/>
      <c r="S1928" s="353"/>
      <c r="T1928" s="353"/>
      <c r="U1928" s="353"/>
      <c r="V1928" s="353"/>
      <c r="W1928" s="353"/>
      <c r="X1928" s="353"/>
      <c r="Y1928" s="353"/>
      <c r="Z1928" s="353"/>
      <c r="AA1928" s="353"/>
      <c r="AB1928" s="353"/>
      <c r="AC1928" s="353"/>
      <c r="AD1928" s="353"/>
      <c r="AE1928" s="353"/>
      <c r="AF1928" s="353"/>
      <c r="AG1928" s="353"/>
      <c r="AH1928" s="353"/>
      <c r="AI1928" s="353"/>
      <c r="AJ1928" s="353"/>
      <c r="AK1928" s="353"/>
      <c r="AL1928" s="353"/>
    </row>
    <row r="1929" spans="1:38" s="153" customFormat="1" ht="12.5" x14ac:dyDescent="0.25">
      <c r="A1929" s="355"/>
      <c r="L1929" s="353"/>
      <c r="M1929" s="353"/>
      <c r="N1929" s="353"/>
      <c r="O1929" s="353"/>
      <c r="P1929" s="353"/>
      <c r="Q1929" s="353"/>
      <c r="R1929" s="353"/>
      <c r="S1929" s="353"/>
      <c r="T1929" s="353"/>
      <c r="U1929" s="353"/>
      <c r="V1929" s="353"/>
      <c r="W1929" s="353"/>
      <c r="X1929" s="353"/>
      <c r="Y1929" s="353"/>
      <c r="Z1929" s="353"/>
      <c r="AA1929" s="353"/>
      <c r="AB1929" s="353"/>
      <c r="AC1929" s="353"/>
      <c r="AD1929" s="353"/>
      <c r="AE1929" s="353"/>
      <c r="AF1929" s="353"/>
      <c r="AG1929" s="353"/>
      <c r="AH1929" s="353"/>
      <c r="AI1929" s="353"/>
      <c r="AJ1929" s="353"/>
      <c r="AK1929" s="353"/>
      <c r="AL1929" s="353"/>
    </row>
    <row r="1930" spans="1:38" s="153" customFormat="1" ht="12.5" x14ac:dyDescent="0.25">
      <c r="A1930" s="355"/>
      <c r="L1930" s="353"/>
      <c r="M1930" s="353"/>
      <c r="N1930" s="353"/>
      <c r="O1930" s="353"/>
      <c r="P1930" s="353"/>
      <c r="Q1930" s="353"/>
      <c r="R1930" s="353"/>
      <c r="S1930" s="353"/>
      <c r="T1930" s="353"/>
      <c r="U1930" s="353"/>
      <c r="V1930" s="353"/>
      <c r="W1930" s="353"/>
      <c r="X1930" s="353"/>
      <c r="Y1930" s="353"/>
      <c r="Z1930" s="353"/>
      <c r="AA1930" s="353"/>
      <c r="AB1930" s="353"/>
      <c r="AC1930" s="353"/>
      <c r="AD1930" s="353"/>
      <c r="AE1930" s="353"/>
      <c r="AF1930" s="353"/>
      <c r="AG1930" s="353"/>
      <c r="AH1930" s="353"/>
      <c r="AI1930" s="353"/>
      <c r="AJ1930" s="353"/>
      <c r="AK1930" s="353"/>
      <c r="AL1930" s="353"/>
    </row>
    <row r="1931" spans="1:38" s="153" customFormat="1" ht="12.5" x14ac:dyDescent="0.25">
      <c r="A1931" s="355"/>
      <c r="L1931" s="353"/>
      <c r="M1931" s="353"/>
      <c r="N1931" s="353"/>
      <c r="O1931" s="353"/>
      <c r="P1931" s="353"/>
      <c r="Q1931" s="353"/>
      <c r="R1931" s="353"/>
      <c r="S1931" s="353"/>
      <c r="T1931" s="353"/>
      <c r="U1931" s="353"/>
      <c r="V1931" s="353"/>
      <c r="W1931" s="353"/>
      <c r="X1931" s="353"/>
      <c r="Y1931" s="353"/>
      <c r="Z1931" s="353"/>
      <c r="AA1931" s="353"/>
      <c r="AB1931" s="353"/>
      <c r="AC1931" s="353"/>
      <c r="AD1931" s="353"/>
      <c r="AE1931" s="353"/>
      <c r="AF1931" s="353"/>
      <c r="AG1931" s="353"/>
      <c r="AH1931" s="353"/>
      <c r="AI1931" s="353"/>
      <c r="AJ1931" s="353"/>
      <c r="AK1931" s="353"/>
      <c r="AL1931" s="353"/>
    </row>
    <row r="1932" spans="1:38" s="153" customFormat="1" ht="12.5" x14ac:dyDescent="0.25">
      <c r="A1932" s="355"/>
      <c r="L1932" s="353"/>
      <c r="M1932" s="353"/>
      <c r="N1932" s="353"/>
      <c r="O1932" s="353"/>
      <c r="P1932" s="353"/>
      <c r="Q1932" s="353"/>
      <c r="R1932" s="353"/>
      <c r="S1932" s="353"/>
      <c r="T1932" s="353"/>
      <c r="U1932" s="353"/>
      <c r="V1932" s="353"/>
      <c r="W1932" s="353"/>
      <c r="X1932" s="353"/>
      <c r="Y1932" s="353"/>
      <c r="Z1932" s="353"/>
      <c r="AA1932" s="353"/>
      <c r="AB1932" s="353"/>
      <c r="AC1932" s="353"/>
      <c r="AD1932" s="353"/>
      <c r="AE1932" s="353"/>
      <c r="AF1932" s="353"/>
      <c r="AG1932" s="353"/>
      <c r="AH1932" s="353"/>
      <c r="AI1932" s="353"/>
      <c r="AJ1932" s="353"/>
      <c r="AK1932" s="353"/>
      <c r="AL1932" s="353"/>
    </row>
    <row r="1933" spans="1:38" s="153" customFormat="1" ht="12.5" x14ac:dyDescent="0.25">
      <c r="A1933" s="355"/>
      <c r="L1933" s="353"/>
      <c r="M1933" s="353"/>
      <c r="N1933" s="353"/>
      <c r="O1933" s="353"/>
      <c r="P1933" s="353"/>
      <c r="Q1933" s="353"/>
      <c r="R1933" s="353"/>
      <c r="S1933" s="353"/>
      <c r="T1933" s="353"/>
      <c r="U1933" s="353"/>
      <c r="V1933" s="353"/>
      <c r="W1933" s="353"/>
      <c r="X1933" s="353"/>
      <c r="Y1933" s="353"/>
      <c r="Z1933" s="353"/>
      <c r="AA1933" s="353"/>
      <c r="AB1933" s="353"/>
      <c r="AC1933" s="353"/>
      <c r="AD1933" s="353"/>
      <c r="AE1933" s="353"/>
      <c r="AF1933" s="353"/>
      <c r="AG1933" s="353"/>
      <c r="AH1933" s="353"/>
      <c r="AI1933" s="353"/>
      <c r="AJ1933" s="353"/>
      <c r="AK1933" s="353"/>
      <c r="AL1933" s="353"/>
    </row>
    <row r="1934" spans="1:38" s="153" customFormat="1" ht="12.5" x14ac:dyDescent="0.25">
      <c r="A1934" s="355"/>
      <c r="L1934" s="353"/>
      <c r="M1934" s="353"/>
      <c r="N1934" s="353"/>
      <c r="O1934" s="353"/>
      <c r="P1934" s="353"/>
      <c r="Q1934" s="353"/>
      <c r="R1934" s="353"/>
      <c r="S1934" s="353"/>
      <c r="T1934" s="353"/>
      <c r="U1934" s="353"/>
      <c r="V1934" s="353"/>
      <c r="W1934" s="353"/>
      <c r="X1934" s="353"/>
      <c r="Y1934" s="353"/>
      <c r="Z1934" s="353"/>
      <c r="AA1934" s="353"/>
      <c r="AB1934" s="353"/>
      <c r="AC1934" s="353"/>
      <c r="AD1934" s="353"/>
      <c r="AE1934" s="353"/>
      <c r="AF1934" s="353"/>
      <c r="AG1934" s="353"/>
      <c r="AH1934" s="353"/>
      <c r="AI1934" s="353"/>
      <c r="AJ1934" s="353"/>
      <c r="AK1934" s="353"/>
      <c r="AL1934" s="353"/>
    </row>
    <row r="1935" spans="1:38" s="153" customFormat="1" ht="12.5" x14ac:dyDescent="0.25">
      <c r="A1935" s="355"/>
      <c r="L1935" s="353"/>
      <c r="M1935" s="353"/>
      <c r="N1935" s="353"/>
      <c r="O1935" s="353"/>
      <c r="P1935" s="353"/>
      <c r="Q1935" s="353"/>
      <c r="R1935" s="353"/>
      <c r="S1935" s="353"/>
      <c r="T1935" s="353"/>
      <c r="U1935" s="353"/>
      <c r="V1935" s="353"/>
      <c r="W1935" s="353"/>
      <c r="X1935" s="353"/>
      <c r="Y1935" s="353"/>
      <c r="Z1935" s="353"/>
      <c r="AA1935" s="353"/>
      <c r="AB1935" s="353"/>
      <c r="AC1935" s="353"/>
      <c r="AD1935" s="353"/>
      <c r="AE1935" s="353"/>
      <c r="AF1935" s="353"/>
      <c r="AG1935" s="353"/>
      <c r="AH1935" s="353"/>
      <c r="AI1935" s="353"/>
      <c r="AJ1935" s="353"/>
      <c r="AK1935" s="353"/>
      <c r="AL1935" s="353"/>
    </row>
    <row r="1936" spans="1:38" s="153" customFormat="1" ht="12.5" x14ac:dyDescent="0.25">
      <c r="A1936" s="355"/>
      <c r="L1936" s="353"/>
      <c r="M1936" s="353"/>
      <c r="N1936" s="353"/>
      <c r="O1936" s="353"/>
      <c r="P1936" s="353"/>
      <c r="Q1936" s="353"/>
      <c r="R1936" s="353"/>
      <c r="S1936" s="353"/>
      <c r="T1936" s="353"/>
      <c r="U1936" s="353"/>
      <c r="V1936" s="353"/>
      <c r="W1936" s="353"/>
      <c r="X1936" s="353"/>
      <c r="Y1936" s="353"/>
      <c r="Z1936" s="353"/>
      <c r="AA1936" s="353"/>
      <c r="AB1936" s="353"/>
      <c r="AC1936" s="353"/>
      <c r="AD1936" s="353"/>
      <c r="AE1936" s="353"/>
      <c r="AF1936" s="353"/>
      <c r="AG1936" s="353"/>
      <c r="AH1936" s="353"/>
      <c r="AI1936" s="353"/>
      <c r="AJ1936" s="353"/>
      <c r="AK1936" s="353"/>
      <c r="AL1936" s="353"/>
    </row>
    <row r="1937" spans="1:38" s="153" customFormat="1" ht="12.5" x14ac:dyDescent="0.25">
      <c r="A1937" s="355"/>
      <c r="L1937" s="353"/>
      <c r="M1937" s="353"/>
      <c r="N1937" s="353"/>
      <c r="O1937" s="353"/>
      <c r="P1937" s="353"/>
      <c r="Q1937" s="353"/>
      <c r="R1937" s="353"/>
      <c r="S1937" s="353"/>
      <c r="T1937" s="353"/>
      <c r="U1937" s="353"/>
      <c r="V1937" s="353"/>
      <c r="W1937" s="353"/>
      <c r="X1937" s="353"/>
      <c r="Y1937" s="353"/>
      <c r="Z1937" s="353"/>
      <c r="AA1937" s="353"/>
      <c r="AB1937" s="353"/>
      <c r="AC1937" s="353"/>
      <c r="AD1937" s="353"/>
      <c r="AE1937" s="353"/>
      <c r="AF1937" s="353"/>
      <c r="AG1937" s="353"/>
      <c r="AH1937" s="353"/>
      <c r="AI1937" s="353"/>
      <c r="AJ1937" s="353"/>
      <c r="AK1937" s="353"/>
      <c r="AL1937" s="353"/>
    </row>
    <row r="1938" spans="1:38" s="153" customFormat="1" ht="12.5" x14ac:dyDescent="0.25">
      <c r="A1938" s="355"/>
      <c r="L1938" s="353"/>
      <c r="M1938" s="353"/>
      <c r="N1938" s="353"/>
      <c r="O1938" s="353"/>
      <c r="P1938" s="353"/>
      <c r="Q1938" s="353"/>
      <c r="R1938" s="353"/>
      <c r="S1938" s="353"/>
      <c r="T1938" s="353"/>
      <c r="U1938" s="353"/>
      <c r="V1938" s="353"/>
      <c r="W1938" s="353"/>
      <c r="X1938" s="353"/>
      <c r="Y1938" s="353"/>
      <c r="Z1938" s="353"/>
      <c r="AA1938" s="353"/>
      <c r="AB1938" s="353"/>
      <c r="AC1938" s="353"/>
      <c r="AD1938" s="353"/>
      <c r="AE1938" s="353"/>
      <c r="AF1938" s="353"/>
      <c r="AG1938" s="353"/>
      <c r="AH1938" s="353"/>
      <c r="AI1938" s="353"/>
      <c r="AJ1938" s="353"/>
      <c r="AK1938" s="353"/>
      <c r="AL1938" s="353"/>
    </row>
    <row r="1939" spans="1:38" s="153" customFormat="1" ht="12.5" x14ac:dyDescent="0.25">
      <c r="A1939" s="355"/>
      <c r="L1939" s="353"/>
      <c r="M1939" s="353"/>
      <c r="N1939" s="353"/>
      <c r="O1939" s="353"/>
      <c r="P1939" s="353"/>
      <c r="Q1939" s="353"/>
      <c r="R1939" s="353"/>
      <c r="S1939" s="353"/>
      <c r="T1939" s="353"/>
      <c r="U1939" s="353"/>
      <c r="V1939" s="353"/>
      <c r="W1939" s="353"/>
      <c r="X1939" s="353"/>
      <c r="Y1939" s="353"/>
      <c r="Z1939" s="353"/>
      <c r="AA1939" s="353"/>
      <c r="AB1939" s="353"/>
      <c r="AC1939" s="353"/>
      <c r="AD1939" s="353"/>
      <c r="AE1939" s="353"/>
      <c r="AF1939" s="353"/>
      <c r="AG1939" s="353"/>
      <c r="AH1939" s="353"/>
      <c r="AI1939" s="353"/>
      <c r="AJ1939" s="353"/>
      <c r="AK1939" s="353"/>
      <c r="AL1939" s="353"/>
    </row>
    <row r="1940" spans="1:38" s="153" customFormat="1" ht="12.5" x14ac:dyDescent="0.25">
      <c r="A1940" s="355"/>
      <c r="L1940" s="353"/>
      <c r="M1940" s="353"/>
      <c r="N1940" s="353"/>
      <c r="O1940" s="353"/>
      <c r="P1940" s="353"/>
      <c r="Q1940" s="353"/>
      <c r="R1940" s="353"/>
      <c r="S1940" s="353"/>
      <c r="T1940" s="353"/>
      <c r="U1940" s="353"/>
      <c r="V1940" s="353"/>
      <c r="W1940" s="353"/>
      <c r="X1940" s="353"/>
      <c r="Y1940" s="353"/>
      <c r="Z1940" s="353"/>
      <c r="AA1940" s="353"/>
      <c r="AB1940" s="353"/>
      <c r="AC1940" s="353"/>
      <c r="AD1940" s="353"/>
      <c r="AE1940" s="353"/>
      <c r="AF1940" s="353"/>
      <c r="AG1940" s="353"/>
      <c r="AH1940" s="353"/>
      <c r="AI1940" s="353"/>
      <c r="AJ1940" s="353"/>
      <c r="AK1940" s="353"/>
      <c r="AL1940" s="353"/>
    </row>
    <row r="1941" spans="1:38" s="153" customFormat="1" ht="12.5" x14ac:dyDescent="0.25">
      <c r="A1941" s="355"/>
      <c r="L1941" s="353"/>
      <c r="M1941" s="353"/>
      <c r="N1941" s="353"/>
      <c r="O1941" s="353"/>
      <c r="P1941" s="353"/>
      <c r="Q1941" s="353"/>
      <c r="R1941" s="353"/>
      <c r="S1941" s="353"/>
      <c r="T1941" s="353"/>
      <c r="U1941" s="353"/>
      <c r="V1941" s="353"/>
      <c r="W1941" s="353"/>
      <c r="X1941" s="353"/>
      <c r="Y1941" s="353"/>
      <c r="Z1941" s="353"/>
      <c r="AA1941" s="353"/>
      <c r="AB1941" s="353"/>
      <c r="AC1941" s="353"/>
      <c r="AD1941" s="353"/>
      <c r="AE1941" s="353"/>
      <c r="AF1941" s="353"/>
      <c r="AG1941" s="353"/>
      <c r="AH1941" s="353"/>
      <c r="AI1941" s="353"/>
      <c r="AJ1941" s="353"/>
      <c r="AK1941" s="353"/>
      <c r="AL1941" s="353"/>
    </row>
    <row r="1942" spans="1:38" s="153" customFormat="1" ht="12.5" x14ac:dyDescent="0.25">
      <c r="A1942" s="355"/>
      <c r="L1942" s="353"/>
      <c r="M1942" s="353"/>
      <c r="N1942" s="353"/>
      <c r="O1942" s="353"/>
      <c r="P1942" s="353"/>
      <c r="Q1942" s="353"/>
      <c r="R1942" s="353"/>
      <c r="S1942" s="353"/>
      <c r="T1942" s="353"/>
      <c r="U1942" s="353"/>
      <c r="V1942" s="353"/>
      <c r="W1942" s="353"/>
      <c r="X1942" s="353"/>
      <c r="Y1942" s="353"/>
      <c r="Z1942" s="353"/>
      <c r="AA1942" s="353"/>
      <c r="AB1942" s="353"/>
      <c r="AC1942" s="353"/>
      <c r="AD1942" s="353"/>
      <c r="AE1942" s="353"/>
      <c r="AF1942" s="353"/>
      <c r="AG1942" s="353"/>
      <c r="AH1942" s="353"/>
      <c r="AI1942" s="353"/>
      <c r="AJ1942" s="353"/>
      <c r="AK1942" s="353"/>
      <c r="AL1942" s="353"/>
    </row>
    <row r="1943" spans="1:38" s="153" customFormat="1" ht="12.5" x14ac:dyDescent="0.25">
      <c r="A1943" s="355"/>
      <c r="L1943" s="353"/>
      <c r="M1943" s="353"/>
      <c r="N1943" s="353"/>
      <c r="O1943" s="353"/>
      <c r="P1943" s="353"/>
      <c r="Q1943" s="353"/>
      <c r="R1943" s="353"/>
      <c r="S1943" s="353"/>
      <c r="T1943" s="353"/>
      <c r="U1943" s="353"/>
      <c r="V1943" s="353"/>
      <c r="W1943" s="353"/>
      <c r="X1943" s="353"/>
      <c r="Y1943" s="353"/>
      <c r="Z1943" s="353"/>
      <c r="AA1943" s="353"/>
      <c r="AB1943" s="353"/>
      <c r="AC1943" s="353"/>
      <c r="AD1943" s="353"/>
      <c r="AE1943" s="353"/>
      <c r="AF1943" s="353"/>
      <c r="AG1943" s="353"/>
      <c r="AH1943" s="353"/>
      <c r="AI1943" s="353"/>
      <c r="AJ1943" s="353"/>
      <c r="AK1943" s="353"/>
      <c r="AL1943" s="353"/>
    </row>
    <row r="1944" spans="1:38" s="153" customFormat="1" ht="12.5" x14ac:dyDescent="0.25">
      <c r="A1944" s="355"/>
      <c r="L1944" s="353"/>
      <c r="M1944" s="353"/>
      <c r="N1944" s="353"/>
      <c r="O1944" s="353"/>
      <c r="P1944" s="353"/>
      <c r="Q1944" s="353"/>
      <c r="R1944" s="353"/>
      <c r="S1944" s="353"/>
      <c r="T1944" s="353"/>
      <c r="U1944" s="353"/>
      <c r="V1944" s="353"/>
      <c r="W1944" s="353"/>
      <c r="X1944" s="353"/>
      <c r="Y1944" s="353"/>
      <c r="Z1944" s="353"/>
      <c r="AA1944" s="353"/>
      <c r="AB1944" s="353"/>
      <c r="AC1944" s="353"/>
      <c r="AD1944" s="353"/>
      <c r="AE1944" s="353"/>
      <c r="AF1944" s="353"/>
      <c r="AG1944" s="353"/>
      <c r="AH1944" s="353"/>
      <c r="AI1944" s="353"/>
      <c r="AJ1944" s="353"/>
      <c r="AK1944" s="353"/>
      <c r="AL1944" s="353"/>
    </row>
    <row r="1945" spans="1:38" s="153" customFormat="1" ht="12.5" x14ac:dyDescent="0.25">
      <c r="A1945" s="355"/>
      <c r="L1945" s="353"/>
      <c r="M1945" s="353"/>
      <c r="N1945" s="353"/>
      <c r="O1945" s="353"/>
      <c r="P1945" s="353"/>
      <c r="Q1945" s="353"/>
      <c r="R1945" s="353"/>
      <c r="S1945" s="353"/>
      <c r="T1945" s="353"/>
      <c r="U1945" s="353"/>
      <c r="V1945" s="353"/>
      <c r="W1945" s="353"/>
      <c r="X1945" s="353"/>
      <c r="Y1945" s="353"/>
      <c r="Z1945" s="353"/>
      <c r="AA1945" s="353"/>
      <c r="AB1945" s="353"/>
      <c r="AC1945" s="353"/>
      <c r="AD1945" s="353"/>
      <c r="AE1945" s="353"/>
      <c r="AF1945" s="353"/>
      <c r="AG1945" s="353"/>
      <c r="AH1945" s="353"/>
      <c r="AI1945" s="353"/>
      <c r="AJ1945" s="353"/>
      <c r="AK1945" s="353"/>
      <c r="AL1945" s="353"/>
    </row>
    <row r="1946" spans="1:38" s="153" customFormat="1" ht="12.5" x14ac:dyDescent="0.25">
      <c r="A1946" s="355"/>
      <c r="L1946" s="353"/>
      <c r="M1946" s="353"/>
      <c r="N1946" s="353"/>
      <c r="O1946" s="353"/>
      <c r="P1946" s="353"/>
      <c r="Q1946" s="353"/>
      <c r="R1946" s="353"/>
      <c r="S1946" s="353"/>
      <c r="T1946" s="353"/>
      <c r="U1946" s="353"/>
      <c r="V1946" s="353"/>
      <c r="W1946" s="353"/>
      <c r="X1946" s="353"/>
      <c r="Y1946" s="353"/>
      <c r="Z1946" s="353"/>
      <c r="AA1946" s="353"/>
      <c r="AB1946" s="353"/>
      <c r="AC1946" s="353"/>
      <c r="AD1946" s="353"/>
      <c r="AE1946" s="353"/>
      <c r="AF1946" s="353"/>
      <c r="AG1946" s="353"/>
      <c r="AH1946" s="353"/>
      <c r="AI1946" s="353"/>
      <c r="AJ1946" s="353"/>
      <c r="AK1946" s="353"/>
      <c r="AL1946" s="353"/>
    </row>
    <row r="1947" spans="1:38" s="153" customFormat="1" ht="12.5" x14ac:dyDescent="0.25">
      <c r="A1947" s="355"/>
      <c r="L1947" s="353"/>
      <c r="M1947" s="353"/>
      <c r="N1947" s="353"/>
      <c r="O1947" s="353"/>
      <c r="P1947" s="353"/>
      <c r="Q1947" s="353"/>
      <c r="R1947" s="353"/>
      <c r="S1947" s="353"/>
      <c r="T1947" s="353"/>
      <c r="U1947" s="353"/>
      <c r="V1947" s="353"/>
      <c r="W1947" s="353"/>
      <c r="X1947" s="353"/>
      <c r="Y1947" s="353"/>
      <c r="Z1947" s="353"/>
      <c r="AA1947" s="353"/>
      <c r="AB1947" s="353"/>
      <c r="AC1947" s="353"/>
      <c r="AD1947" s="353"/>
      <c r="AE1947" s="353"/>
      <c r="AF1947" s="353"/>
      <c r="AG1947" s="353"/>
      <c r="AH1947" s="353"/>
      <c r="AI1947" s="353"/>
      <c r="AJ1947" s="353"/>
      <c r="AK1947" s="353"/>
      <c r="AL1947" s="353"/>
    </row>
    <row r="1948" spans="1:38" s="153" customFormat="1" ht="12.5" x14ac:dyDescent="0.25">
      <c r="A1948" s="355"/>
      <c r="L1948" s="353"/>
      <c r="M1948" s="353"/>
      <c r="N1948" s="353"/>
      <c r="O1948" s="353"/>
      <c r="P1948" s="353"/>
      <c r="Q1948" s="353"/>
      <c r="R1948" s="353"/>
      <c r="S1948" s="353"/>
      <c r="T1948" s="353"/>
      <c r="U1948" s="353"/>
      <c r="V1948" s="353"/>
      <c r="W1948" s="353"/>
      <c r="X1948" s="353"/>
      <c r="Y1948" s="353"/>
      <c r="Z1948" s="353"/>
      <c r="AA1948" s="353"/>
      <c r="AB1948" s="353"/>
      <c r="AC1948" s="353"/>
      <c r="AD1948" s="353"/>
      <c r="AE1948" s="353"/>
      <c r="AF1948" s="353"/>
      <c r="AG1948" s="353"/>
      <c r="AH1948" s="353"/>
      <c r="AI1948" s="353"/>
      <c r="AJ1948" s="353"/>
      <c r="AK1948" s="353"/>
      <c r="AL1948" s="353"/>
    </row>
    <row r="1949" spans="1:38" s="153" customFormat="1" ht="12.5" x14ac:dyDescent="0.25">
      <c r="A1949" s="355"/>
      <c r="L1949" s="353"/>
      <c r="M1949" s="353"/>
      <c r="N1949" s="353"/>
      <c r="O1949" s="353"/>
      <c r="P1949" s="353"/>
      <c r="Q1949" s="353"/>
      <c r="R1949" s="353"/>
      <c r="S1949" s="353"/>
      <c r="T1949" s="353"/>
      <c r="U1949" s="353"/>
      <c r="V1949" s="353"/>
      <c r="W1949" s="353"/>
      <c r="X1949" s="353"/>
      <c r="Y1949" s="353"/>
      <c r="Z1949" s="353"/>
      <c r="AA1949" s="353"/>
      <c r="AB1949" s="353"/>
      <c r="AC1949" s="353"/>
      <c r="AD1949" s="353"/>
      <c r="AE1949" s="353"/>
      <c r="AF1949" s="353"/>
      <c r="AG1949" s="353"/>
      <c r="AH1949" s="353"/>
      <c r="AI1949" s="353"/>
      <c r="AJ1949" s="353"/>
      <c r="AK1949" s="353"/>
      <c r="AL1949" s="353"/>
    </row>
    <row r="1950" spans="1:38" s="153" customFormat="1" ht="12.5" x14ac:dyDescent="0.25">
      <c r="A1950" s="355"/>
      <c r="L1950" s="353"/>
      <c r="M1950" s="353"/>
      <c r="N1950" s="353"/>
      <c r="O1950" s="353"/>
      <c r="P1950" s="353"/>
      <c r="Q1950" s="353"/>
      <c r="R1950" s="353"/>
      <c r="S1950" s="353"/>
      <c r="T1950" s="353"/>
      <c r="U1950" s="353"/>
      <c r="V1950" s="353"/>
      <c r="W1950" s="353"/>
      <c r="X1950" s="353"/>
      <c r="Y1950" s="353"/>
      <c r="Z1950" s="353"/>
      <c r="AA1950" s="353"/>
      <c r="AB1950" s="353"/>
      <c r="AC1950" s="353"/>
      <c r="AD1950" s="353"/>
      <c r="AE1950" s="353"/>
      <c r="AF1950" s="353"/>
      <c r="AG1950" s="353"/>
      <c r="AH1950" s="353"/>
      <c r="AI1950" s="353"/>
      <c r="AJ1950" s="353"/>
      <c r="AK1950" s="353"/>
      <c r="AL1950" s="353"/>
    </row>
    <row r="1951" spans="1:38" s="153" customFormat="1" ht="12.5" x14ac:dyDescent="0.25">
      <c r="A1951" s="355"/>
      <c r="L1951" s="353"/>
      <c r="M1951" s="353"/>
      <c r="N1951" s="353"/>
      <c r="O1951" s="353"/>
      <c r="P1951" s="353"/>
      <c r="Q1951" s="353"/>
      <c r="R1951" s="353"/>
      <c r="S1951" s="353"/>
      <c r="T1951" s="353"/>
      <c r="U1951" s="353"/>
      <c r="V1951" s="353"/>
      <c r="W1951" s="353"/>
      <c r="X1951" s="353"/>
      <c r="Y1951" s="353"/>
      <c r="Z1951" s="353"/>
      <c r="AA1951" s="353"/>
      <c r="AB1951" s="353"/>
      <c r="AC1951" s="353"/>
      <c r="AD1951" s="353"/>
      <c r="AE1951" s="353"/>
      <c r="AF1951" s="353"/>
      <c r="AG1951" s="353"/>
      <c r="AH1951" s="353"/>
      <c r="AI1951" s="353"/>
      <c r="AJ1951" s="353"/>
      <c r="AK1951" s="353"/>
      <c r="AL1951" s="353"/>
    </row>
    <row r="1952" spans="1:38" s="153" customFormat="1" ht="12.5" x14ac:dyDescent="0.25">
      <c r="A1952" s="355"/>
      <c r="L1952" s="353"/>
      <c r="M1952" s="353"/>
      <c r="N1952" s="353"/>
      <c r="O1952" s="353"/>
      <c r="P1952" s="353"/>
      <c r="Q1952" s="353"/>
      <c r="R1952" s="353"/>
      <c r="S1952" s="353"/>
      <c r="T1952" s="353"/>
      <c r="U1952" s="353"/>
      <c r="V1952" s="353"/>
      <c r="W1952" s="353"/>
      <c r="X1952" s="353"/>
      <c r="Y1952" s="353"/>
      <c r="Z1952" s="353"/>
      <c r="AA1952" s="353"/>
      <c r="AB1952" s="353"/>
      <c r="AC1952" s="353"/>
      <c r="AD1952" s="353"/>
      <c r="AE1952" s="353"/>
      <c r="AF1952" s="353"/>
      <c r="AG1952" s="353"/>
      <c r="AH1952" s="353"/>
      <c r="AI1952" s="353"/>
      <c r="AJ1952" s="353"/>
      <c r="AK1952" s="353"/>
      <c r="AL1952" s="353"/>
    </row>
    <row r="1953" spans="1:38" s="153" customFormat="1" ht="12.5" x14ac:dyDescent="0.25">
      <c r="A1953" s="355"/>
      <c r="L1953" s="353"/>
      <c r="M1953" s="353"/>
      <c r="N1953" s="353"/>
      <c r="O1953" s="353"/>
      <c r="P1953" s="353"/>
      <c r="Q1953" s="353"/>
      <c r="R1953" s="353"/>
      <c r="S1953" s="353"/>
      <c r="T1953" s="353"/>
      <c r="U1953" s="353"/>
      <c r="V1953" s="353"/>
      <c r="W1953" s="353"/>
      <c r="X1953" s="353"/>
      <c r="Y1953" s="353"/>
      <c r="Z1953" s="353"/>
      <c r="AA1953" s="353"/>
      <c r="AB1953" s="353"/>
      <c r="AC1953" s="353"/>
      <c r="AD1953" s="353"/>
      <c r="AE1953" s="353"/>
      <c r="AF1953" s="353"/>
      <c r="AG1953" s="353"/>
      <c r="AH1953" s="353"/>
      <c r="AI1953" s="353"/>
      <c r="AJ1953" s="353"/>
      <c r="AK1953" s="353"/>
      <c r="AL1953" s="353"/>
    </row>
    <row r="1954" spans="1:38" s="153" customFormat="1" ht="12.5" x14ac:dyDescent="0.25">
      <c r="A1954" s="355"/>
      <c r="L1954" s="353"/>
      <c r="M1954" s="353"/>
      <c r="N1954" s="353"/>
      <c r="O1954" s="353"/>
      <c r="P1954" s="353"/>
      <c r="Q1954" s="353"/>
      <c r="R1954" s="353"/>
      <c r="S1954" s="353"/>
      <c r="T1954" s="353"/>
      <c r="U1954" s="353"/>
      <c r="V1954" s="353"/>
      <c r="W1954" s="353"/>
      <c r="X1954" s="353"/>
      <c r="Y1954" s="353"/>
      <c r="Z1954" s="353"/>
      <c r="AA1954" s="353"/>
      <c r="AB1954" s="353"/>
      <c r="AC1954" s="353"/>
      <c r="AD1954" s="353"/>
      <c r="AE1954" s="353"/>
      <c r="AF1954" s="353"/>
      <c r="AG1954" s="353"/>
      <c r="AH1954" s="353"/>
      <c r="AI1954" s="353"/>
      <c r="AJ1954" s="353"/>
      <c r="AK1954" s="353"/>
      <c r="AL1954" s="353"/>
    </row>
    <row r="1955" spans="1:38" s="153" customFormat="1" ht="12.5" x14ac:dyDescent="0.25">
      <c r="A1955" s="355"/>
      <c r="L1955" s="353"/>
      <c r="M1955" s="353"/>
      <c r="N1955" s="353"/>
      <c r="O1955" s="353"/>
      <c r="P1955" s="353"/>
      <c r="Q1955" s="353"/>
      <c r="R1955" s="353"/>
      <c r="S1955" s="353"/>
      <c r="T1955" s="353"/>
      <c r="U1955" s="353"/>
      <c r="V1955" s="353"/>
      <c r="W1955" s="353"/>
      <c r="X1955" s="353"/>
      <c r="Y1955" s="353"/>
      <c r="Z1955" s="353"/>
      <c r="AA1955" s="353"/>
      <c r="AB1955" s="353"/>
      <c r="AC1955" s="353"/>
      <c r="AD1955" s="353"/>
      <c r="AE1955" s="353"/>
      <c r="AF1955" s="353"/>
      <c r="AG1955" s="353"/>
      <c r="AH1955" s="353"/>
      <c r="AI1955" s="353"/>
      <c r="AJ1955" s="353"/>
      <c r="AK1955" s="353"/>
      <c r="AL1955" s="353"/>
    </row>
    <row r="1956" spans="1:38" s="153" customFormat="1" ht="12.5" x14ac:dyDescent="0.25">
      <c r="A1956" s="355"/>
      <c r="L1956" s="353"/>
      <c r="M1956" s="353"/>
      <c r="N1956" s="353"/>
      <c r="O1956" s="353"/>
      <c r="P1956" s="353"/>
      <c r="Q1956" s="353"/>
      <c r="R1956" s="353"/>
      <c r="S1956" s="353"/>
      <c r="T1956" s="353"/>
      <c r="U1956" s="353"/>
      <c r="V1956" s="353"/>
      <c r="W1956" s="353"/>
      <c r="X1956" s="353"/>
      <c r="Y1956" s="353"/>
      <c r="Z1956" s="353"/>
      <c r="AA1956" s="353"/>
      <c r="AB1956" s="353"/>
      <c r="AC1956" s="353"/>
      <c r="AD1956" s="353"/>
      <c r="AE1956" s="353"/>
      <c r="AF1956" s="353"/>
      <c r="AG1956" s="353"/>
      <c r="AH1956" s="353"/>
      <c r="AI1956" s="353"/>
      <c r="AJ1956" s="353"/>
      <c r="AK1956" s="353"/>
      <c r="AL1956" s="353"/>
    </row>
    <row r="1957" spans="1:38" s="153" customFormat="1" ht="12.5" x14ac:dyDescent="0.25">
      <c r="A1957" s="355"/>
      <c r="L1957" s="353"/>
      <c r="M1957" s="353"/>
      <c r="N1957" s="353"/>
      <c r="O1957" s="353"/>
      <c r="P1957" s="353"/>
      <c r="Q1957" s="353"/>
      <c r="R1957" s="353"/>
      <c r="S1957" s="353"/>
      <c r="T1957" s="353"/>
      <c r="U1957" s="353"/>
      <c r="V1957" s="353"/>
      <c r="W1957" s="353"/>
      <c r="X1957" s="353"/>
      <c r="Y1957" s="353"/>
      <c r="Z1957" s="353"/>
      <c r="AA1957" s="353"/>
      <c r="AB1957" s="353"/>
      <c r="AC1957" s="353"/>
      <c r="AD1957" s="353"/>
      <c r="AE1957" s="353"/>
      <c r="AF1957" s="353"/>
      <c r="AG1957" s="353"/>
      <c r="AH1957" s="353"/>
      <c r="AI1957" s="353"/>
      <c r="AJ1957" s="353"/>
      <c r="AK1957" s="353"/>
      <c r="AL1957" s="353"/>
    </row>
    <row r="1958" spans="1:38" s="153" customFormat="1" ht="12.5" x14ac:dyDescent="0.25">
      <c r="A1958" s="355"/>
      <c r="L1958" s="353"/>
      <c r="M1958" s="353"/>
      <c r="N1958" s="353"/>
      <c r="O1958" s="353"/>
      <c r="P1958" s="353"/>
      <c r="Q1958" s="353"/>
      <c r="R1958" s="353"/>
      <c r="S1958" s="353"/>
      <c r="T1958" s="353"/>
      <c r="U1958" s="353"/>
      <c r="V1958" s="353"/>
      <c r="W1958" s="353"/>
      <c r="X1958" s="353"/>
      <c r="Y1958" s="353"/>
      <c r="Z1958" s="353"/>
      <c r="AA1958" s="353"/>
      <c r="AB1958" s="353"/>
      <c r="AC1958" s="353"/>
      <c r="AD1958" s="353"/>
      <c r="AE1958" s="353"/>
      <c r="AF1958" s="353"/>
      <c r="AG1958" s="353"/>
      <c r="AH1958" s="353"/>
      <c r="AI1958" s="353"/>
      <c r="AJ1958" s="353"/>
      <c r="AK1958" s="353"/>
      <c r="AL1958" s="353"/>
    </row>
    <row r="1959" spans="1:38" s="153" customFormat="1" ht="12.5" x14ac:dyDescent="0.25">
      <c r="A1959" s="355"/>
      <c r="L1959" s="353"/>
      <c r="M1959" s="353"/>
      <c r="N1959" s="353"/>
      <c r="O1959" s="353"/>
      <c r="P1959" s="353"/>
      <c r="Q1959" s="353"/>
      <c r="R1959" s="353"/>
      <c r="S1959" s="353"/>
      <c r="T1959" s="353"/>
      <c r="U1959" s="353"/>
      <c r="V1959" s="353"/>
      <c r="W1959" s="353"/>
      <c r="X1959" s="353"/>
      <c r="Y1959" s="353"/>
      <c r="Z1959" s="353"/>
      <c r="AA1959" s="353"/>
      <c r="AB1959" s="353"/>
      <c r="AC1959" s="353"/>
      <c r="AD1959" s="353"/>
      <c r="AE1959" s="353"/>
      <c r="AF1959" s="353"/>
      <c r="AG1959" s="353"/>
      <c r="AH1959" s="353"/>
      <c r="AI1959" s="353"/>
      <c r="AJ1959" s="353"/>
      <c r="AK1959" s="353"/>
      <c r="AL1959" s="353"/>
    </row>
    <row r="1960" spans="1:38" s="153" customFormat="1" ht="12.5" x14ac:dyDescent="0.25">
      <c r="A1960" s="355"/>
      <c r="L1960" s="353"/>
      <c r="M1960" s="353"/>
      <c r="N1960" s="353"/>
      <c r="O1960" s="353"/>
      <c r="P1960" s="353"/>
      <c r="Q1960" s="353"/>
      <c r="R1960" s="353"/>
      <c r="S1960" s="353"/>
      <c r="T1960" s="353"/>
      <c r="U1960" s="353"/>
      <c r="V1960" s="353"/>
      <c r="W1960" s="353"/>
      <c r="X1960" s="353"/>
      <c r="Y1960" s="353"/>
      <c r="Z1960" s="353"/>
      <c r="AA1960" s="353"/>
      <c r="AB1960" s="353"/>
      <c r="AC1960" s="353"/>
      <c r="AD1960" s="353"/>
      <c r="AE1960" s="353"/>
      <c r="AF1960" s="353"/>
      <c r="AG1960" s="353"/>
      <c r="AH1960" s="353"/>
      <c r="AI1960" s="353"/>
      <c r="AJ1960" s="353"/>
      <c r="AK1960" s="353"/>
      <c r="AL1960" s="353"/>
    </row>
    <row r="1961" spans="1:38" s="153" customFormat="1" ht="12.5" x14ac:dyDescent="0.25">
      <c r="A1961" s="355"/>
      <c r="L1961" s="353"/>
      <c r="M1961" s="353"/>
      <c r="N1961" s="353"/>
      <c r="O1961" s="353"/>
      <c r="P1961" s="353"/>
      <c r="Q1961" s="353"/>
      <c r="R1961" s="353"/>
      <c r="S1961" s="353"/>
      <c r="T1961" s="353"/>
      <c r="U1961" s="353"/>
      <c r="V1961" s="353"/>
      <c r="W1961" s="353"/>
      <c r="X1961" s="353"/>
      <c r="Y1961" s="353"/>
      <c r="Z1961" s="353"/>
      <c r="AA1961" s="353"/>
      <c r="AB1961" s="353"/>
      <c r="AC1961" s="353"/>
      <c r="AD1961" s="353"/>
      <c r="AE1961" s="353"/>
      <c r="AF1961" s="353"/>
      <c r="AG1961" s="353"/>
      <c r="AH1961" s="353"/>
      <c r="AI1961" s="353"/>
      <c r="AJ1961" s="353"/>
      <c r="AK1961" s="353"/>
      <c r="AL1961" s="353"/>
    </row>
    <row r="1962" spans="1:38" s="153" customFormat="1" ht="12.5" x14ac:dyDescent="0.25">
      <c r="A1962" s="355"/>
      <c r="L1962" s="353"/>
      <c r="M1962" s="353"/>
      <c r="N1962" s="353"/>
      <c r="O1962" s="353"/>
      <c r="P1962" s="353"/>
      <c r="Q1962" s="353"/>
      <c r="R1962" s="353"/>
      <c r="S1962" s="353"/>
      <c r="T1962" s="353"/>
      <c r="U1962" s="353"/>
      <c r="V1962" s="353"/>
      <c r="W1962" s="353"/>
      <c r="X1962" s="353"/>
      <c r="Y1962" s="353"/>
      <c r="Z1962" s="353"/>
      <c r="AA1962" s="353"/>
      <c r="AB1962" s="353"/>
      <c r="AC1962" s="353"/>
      <c r="AD1962" s="353"/>
      <c r="AE1962" s="353"/>
      <c r="AF1962" s="353"/>
      <c r="AG1962" s="353"/>
      <c r="AH1962" s="353"/>
      <c r="AI1962" s="353"/>
      <c r="AJ1962" s="353"/>
      <c r="AK1962" s="353"/>
      <c r="AL1962" s="353"/>
    </row>
    <row r="1963" spans="1:38" s="153" customFormat="1" ht="12.5" x14ac:dyDescent="0.25">
      <c r="A1963" s="355"/>
      <c r="L1963" s="353"/>
      <c r="M1963" s="353"/>
      <c r="N1963" s="353"/>
      <c r="O1963" s="353"/>
      <c r="P1963" s="353"/>
      <c r="Q1963" s="353"/>
      <c r="R1963" s="353"/>
      <c r="S1963" s="353"/>
      <c r="T1963" s="353"/>
      <c r="U1963" s="353"/>
      <c r="V1963" s="353"/>
      <c r="W1963" s="353"/>
      <c r="X1963" s="353"/>
      <c r="Y1963" s="353"/>
      <c r="Z1963" s="353"/>
      <c r="AA1963" s="353"/>
      <c r="AB1963" s="353"/>
      <c r="AC1963" s="353"/>
      <c r="AD1963" s="353"/>
      <c r="AE1963" s="353"/>
      <c r="AF1963" s="353"/>
      <c r="AG1963" s="353"/>
      <c r="AH1963" s="353"/>
      <c r="AI1963" s="353"/>
      <c r="AJ1963" s="353"/>
      <c r="AK1963" s="353"/>
      <c r="AL1963" s="353"/>
    </row>
    <row r="1964" spans="1:38" s="153" customFormat="1" ht="12.5" x14ac:dyDescent="0.25">
      <c r="A1964" s="355"/>
      <c r="L1964" s="353"/>
      <c r="M1964" s="353"/>
      <c r="N1964" s="353"/>
      <c r="O1964" s="353"/>
      <c r="P1964" s="353"/>
      <c r="Q1964" s="353"/>
      <c r="R1964" s="353"/>
      <c r="S1964" s="353"/>
      <c r="T1964" s="353"/>
      <c r="U1964" s="353"/>
      <c r="V1964" s="353"/>
      <c r="W1964" s="353"/>
      <c r="X1964" s="353"/>
      <c r="Y1964" s="353"/>
      <c r="Z1964" s="353"/>
      <c r="AA1964" s="353"/>
      <c r="AB1964" s="353"/>
      <c r="AC1964" s="353"/>
      <c r="AD1964" s="353"/>
      <c r="AE1964" s="353"/>
      <c r="AF1964" s="353"/>
      <c r="AG1964" s="353"/>
      <c r="AH1964" s="353"/>
      <c r="AI1964" s="353"/>
      <c r="AJ1964" s="353"/>
      <c r="AK1964" s="353"/>
      <c r="AL1964" s="353"/>
    </row>
    <row r="1965" spans="1:38" s="153" customFormat="1" ht="12.5" x14ac:dyDescent="0.25">
      <c r="A1965" s="355"/>
      <c r="L1965" s="353"/>
      <c r="M1965" s="353"/>
      <c r="N1965" s="353"/>
      <c r="O1965" s="353"/>
      <c r="P1965" s="353"/>
      <c r="Q1965" s="353"/>
      <c r="R1965" s="353"/>
      <c r="S1965" s="353"/>
      <c r="T1965" s="353"/>
      <c r="U1965" s="353"/>
      <c r="V1965" s="353"/>
      <c r="W1965" s="353"/>
      <c r="X1965" s="353"/>
      <c r="Y1965" s="353"/>
      <c r="Z1965" s="353"/>
      <c r="AA1965" s="353"/>
      <c r="AB1965" s="353"/>
      <c r="AC1965" s="353"/>
      <c r="AD1965" s="353"/>
      <c r="AE1965" s="353"/>
      <c r="AF1965" s="353"/>
      <c r="AG1965" s="353"/>
      <c r="AH1965" s="353"/>
      <c r="AI1965" s="353"/>
      <c r="AJ1965" s="353"/>
      <c r="AK1965" s="353"/>
      <c r="AL1965" s="353"/>
    </row>
    <row r="1966" spans="1:38" s="153" customFormat="1" ht="12.5" x14ac:dyDescent="0.25">
      <c r="A1966" s="355"/>
      <c r="L1966" s="353"/>
      <c r="M1966" s="353"/>
      <c r="N1966" s="353"/>
      <c r="O1966" s="353"/>
      <c r="P1966" s="353"/>
      <c r="Q1966" s="353"/>
      <c r="R1966" s="353"/>
      <c r="S1966" s="353"/>
      <c r="T1966" s="353"/>
      <c r="U1966" s="353"/>
      <c r="V1966" s="353"/>
      <c r="W1966" s="353"/>
      <c r="X1966" s="353"/>
      <c r="Y1966" s="353"/>
      <c r="Z1966" s="353"/>
      <c r="AA1966" s="353"/>
      <c r="AB1966" s="353"/>
      <c r="AC1966" s="353"/>
      <c r="AD1966" s="353"/>
      <c r="AE1966" s="353"/>
      <c r="AF1966" s="353"/>
      <c r="AG1966" s="353"/>
      <c r="AH1966" s="353"/>
      <c r="AI1966" s="353"/>
      <c r="AJ1966" s="353"/>
      <c r="AK1966" s="353"/>
      <c r="AL1966" s="353"/>
    </row>
    <row r="1967" spans="1:38" s="153" customFormat="1" ht="12.5" x14ac:dyDescent="0.25">
      <c r="A1967" s="355"/>
      <c r="L1967" s="353"/>
      <c r="M1967" s="353"/>
      <c r="N1967" s="353"/>
      <c r="O1967" s="353"/>
      <c r="P1967" s="353"/>
      <c r="Q1967" s="353"/>
      <c r="R1967" s="353"/>
      <c r="S1967" s="353"/>
      <c r="T1967" s="353"/>
      <c r="U1967" s="353"/>
      <c r="V1967" s="353"/>
      <c r="W1967" s="353"/>
      <c r="X1967" s="353"/>
      <c r="Y1967" s="353"/>
      <c r="Z1967" s="353"/>
      <c r="AA1967" s="353"/>
      <c r="AB1967" s="353"/>
      <c r="AC1967" s="353"/>
      <c r="AD1967" s="353"/>
      <c r="AE1967" s="353"/>
      <c r="AF1967" s="353"/>
      <c r="AG1967" s="353"/>
      <c r="AH1967" s="353"/>
      <c r="AI1967" s="353"/>
      <c r="AJ1967" s="353"/>
      <c r="AK1967" s="353"/>
      <c r="AL1967" s="353"/>
    </row>
    <row r="1968" spans="1:38" s="153" customFormat="1" ht="12.5" x14ac:dyDescent="0.25">
      <c r="A1968" s="355"/>
      <c r="L1968" s="353"/>
      <c r="M1968" s="353"/>
      <c r="N1968" s="353"/>
      <c r="O1968" s="353"/>
      <c r="P1968" s="353"/>
      <c r="Q1968" s="353"/>
      <c r="R1968" s="353"/>
      <c r="S1968" s="353"/>
      <c r="T1968" s="353"/>
      <c r="U1968" s="353"/>
      <c r="V1968" s="353"/>
      <c r="W1968" s="353"/>
      <c r="X1968" s="353"/>
      <c r="Y1968" s="353"/>
      <c r="Z1968" s="353"/>
      <c r="AA1968" s="353"/>
      <c r="AB1968" s="353"/>
      <c r="AC1968" s="353"/>
      <c r="AD1968" s="353"/>
      <c r="AE1968" s="353"/>
      <c r="AF1968" s="353"/>
      <c r="AG1968" s="353"/>
      <c r="AH1968" s="353"/>
      <c r="AI1968" s="353"/>
      <c r="AJ1968" s="353"/>
      <c r="AK1968" s="353"/>
      <c r="AL1968" s="353"/>
    </row>
    <row r="1969" spans="1:38" s="153" customFormat="1" ht="12.5" x14ac:dyDescent="0.25">
      <c r="A1969" s="355"/>
      <c r="L1969" s="353"/>
      <c r="M1969" s="353"/>
      <c r="N1969" s="353"/>
      <c r="O1969" s="353"/>
      <c r="P1969" s="353"/>
      <c r="Q1969" s="353"/>
      <c r="R1969" s="353"/>
      <c r="S1969" s="353"/>
      <c r="T1969" s="353"/>
      <c r="U1969" s="353"/>
      <c r="V1969" s="353"/>
      <c r="W1969" s="353"/>
      <c r="X1969" s="353"/>
      <c r="Y1969" s="353"/>
      <c r="Z1969" s="353"/>
      <c r="AA1969" s="353"/>
      <c r="AB1969" s="353"/>
      <c r="AC1969" s="353"/>
      <c r="AD1969" s="353"/>
      <c r="AE1969" s="353"/>
      <c r="AF1969" s="353"/>
      <c r="AG1969" s="353"/>
      <c r="AH1969" s="353"/>
      <c r="AI1969" s="353"/>
      <c r="AJ1969" s="353"/>
      <c r="AK1969" s="353"/>
      <c r="AL1969" s="353"/>
    </row>
    <row r="1970" spans="1:38" s="153" customFormat="1" ht="12.5" x14ac:dyDescent="0.25">
      <c r="A1970" s="355"/>
      <c r="L1970" s="353"/>
      <c r="M1970" s="353"/>
      <c r="N1970" s="353"/>
      <c r="O1970" s="353"/>
      <c r="P1970" s="353"/>
      <c r="Q1970" s="353"/>
      <c r="R1970" s="353"/>
      <c r="S1970" s="353"/>
      <c r="T1970" s="353"/>
      <c r="U1970" s="353"/>
      <c r="V1970" s="353"/>
      <c r="W1970" s="353"/>
      <c r="X1970" s="353"/>
      <c r="Y1970" s="353"/>
      <c r="Z1970" s="353"/>
      <c r="AA1970" s="353"/>
      <c r="AB1970" s="353"/>
      <c r="AC1970" s="353"/>
      <c r="AD1970" s="353"/>
      <c r="AE1970" s="353"/>
      <c r="AF1970" s="353"/>
      <c r="AG1970" s="353"/>
      <c r="AH1970" s="353"/>
      <c r="AI1970" s="353"/>
      <c r="AJ1970" s="353"/>
      <c r="AK1970" s="353"/>
      <c r="AL1970" s="353"/>
    </row>
    <row r="1971" spans="1:38" s="153" customFormat="1" ht="12.5" x14ac:dyDescent="0.25">
      <c r="A1971" s="355"/>
      <c r="L1971" s="353"/>
      <c r="M1971" s="353"/>
      <c r="N1971" s="353"/>
      <c r="O1971" s="353"/>
      <c r="P1971" s="353"/>
      <c r="Q1971" s="353"/>
      <c r="R1971" s="353"/>
      <c r="S1971" s="353"/>
      <c r="T1971" s="353"/>
      <c r="U1971" s="353"/>
      <c r="V1971" s="353"/>
      <c r="W1971" s="353"/>
      <c r="X1971" s="353"/>
      <c r="Y1971" s="353"/>
      <c r="Z1971" s="353"/>
      <c r="AA1971" s="353"/>
      <c r="AB1971" s="353"/>
      <c r="AC1971" s="353"/>
      <c r="AD1971" s="353"/>
      <c r="AE1971" s="353"/>
      <c r="AF1971" s="353"/>
      <c r="AG1971" s="353"/>
      <c r="AH1971" s="353"/>
      <c r="AI1971" s="353"/>
      <c r="AJ1971" s="353"/>
      <c r="AK1971" s="353"/>
      <c r="AL1971" s="353"/>
    </row>
    <row r="1972" spans="1:38" s="153" customFormat="1" ht="12.5" x14ac:dyDescent="0.25">
      <c r="A1972" s="355"/>
      <c r="L1972" s="353"/>
      <c r="M1972" s="353"/>
      <c r="N1972" s="353"/>
      <c r="O1972" s="353"/>
      <c r="P1972" s="353"/>
      <c r="Q1972" s="353"/>
      <c r="R1972" s="353"/>
      <c r="S1972" s="353"/>
      <c r="T1972" s="353"/>
      <c r="U1972" s="353"/>
      <c r="V1972" s="353"/>
      <c r="W1972" s="353"/>
      <c r="X1972" s="353"/>
      <c r="Y1972" s="353"/>
      <c r="Z1972" s="353"/>
      <c r="AA1972" s="353"/>
      <c r="AB1972" s="353"/>
      <c r="AC1972" s="353"/>
      <c r="AD1972" s="353"/>
      <c r="AE1972" s="353"/>
      <c r="AF1972" s="353"/>
      <c r="AG1972" s="353"/>
      <c r="AH1972" s="353"/>
      <c r="AI1972" s="353"/>
      <c r="AJ1972" s="353"/>
      <c r="AK1972" s="353"/>
      <c r="AL1972" s="353"/>
    </row>
    <row r="1973" spans="1:38" s="153" customFormat="1" ht="12.5" x14ac:dyDescent="0.25">
      <c r="A1973" s="355"/>
      <c r="L1973" s="353"/>
      <c r="M1973" s="353"/>
      <c r="N1973" s="353"/>
      <c r="O1973" s="353"/>
      <c r="P1973" s="353"/>
      <c r="Q1973" s="353"/>
      <c r="R1973" s="353"/>
      <c r="S1973" s="353"/>
      <c r="T1973" s="353"/>
      <c r="U1973" s="353"/>
      <c r="V1973" s="353"/>
      <c r="W1973" s="353"/>
      <c r="X1973" s="353"/>
      <c r="Y1973" s="353"/>
      <c r="Z1973" s="353"/>
      <c r="AA1973" s="353"/>
      <c r="AB1973" s="353"/>
      <c r="AC1973" s="353"/>
      <c r="AD1973" s="353"/>
      <c r="AE1973" s="353"/>
      <c r="AF1973" s="353"/>
      <c r="AG1973" s="353"/>
      <c r="AH1973" s="353"/>
      <c r="AI1973" s="353"/>
      <c r="AJ1973" s="353"/>
      <c r="AK1973" s="353"/>
      <c r="AL1973" s="353"/>
    </row>
    <row r="1974" spans="1:38" s="153" customFormat="1" ht="12.5" x14ac:dyDescent="0.25">
      <c r="A1974" s="355"/>
      <c r="L1974" s="353"/>
      <c r="M1974" s="353"/>
      <c r="N1974" s="353"/>
      <c r="O1974" s="353"/>
      <c r="P1974" s="353"/>
      <c r="Q1974" s="353"/>
      <c r="R1974" s="353"/>
      <c r="S1974" s="353"/>
      <c r="T1974" s="353"/>
      <c r="U1974" s="353"/>
      <c r="V1974" s="353"/>
      <c r="W1974" s="353"/>
      <c r="X1974" s="353"/>
      <c r="Y1974" s="353"/>
      <c r="Z1974" s="353"/>
      <c r="AA1974" s="353"/>
      <c r="AB1974" s="353"/>
      <c r="AC1974" s="353"/>
      <c r="AD1974" s="353"/>
      <c r="AE1974" s="353"/>
      <c r="AF1974" s="353"/>
      <c r="AG1974" s="353"/>
      <c r="AH1974" s="353"/>
      <c r="AI1974" s="353"/>
      <c r="AJ1974" s="353"/>
      <c r="AK1974" s="353"/>
      <c r="AL1974" s="353"/>
    </row>
    <row r="1975" spans="1:38" s="153" customFormat="1" ht="12.5" x14ac:dyDescent="0.25">
      <c r="A1975" s="355"/>
      <c r="L1975" s="353"/>
      <c r="M1975" s="353"/>
      <c r="N1975" s="353"/>
      <c r="O1975" s="353"/>
      <c r="P1975" s="353"/>
      <c r="Q1975" s="353"/>
      <c r="R1975" s="353"/>
      <c r="S1975" s="353"/>
      <c r="T1975" s="353"/>
      <c r="U1975" s="353"/>
      <c r="V1975" s="353"/>
      <c r="W1975" s="353"/>
      <c r="X1975" s="353"/>
      <c r="Y1975" s="353"/>
      <c r="Z1975" s="353"/>
      <c r="AA1975" s="353"/>
      <c r="AB1975" s="353"/>
      <c r="AC1975" s="353"/>
      <c r="AD1975" s="353"/>
      <c r="AE1975" s="353"/>
      <c r="AF1975" s="353"/>
      <c r="AG1975" s="353"/>
      <c r="AH1975" s="353"/>
      <c r="AI1975" s="353"/>
      <c r="AJ1975" s="353"/>
      <c r="AK1975" s="353"/>
      <c r="AL1975" s="353"/>
    </row>
    <row r="1976" spans="1:38" s="153" customFormat="1" ht="12.5" x14ac:dyDescent="0.25">
      <c r="A1976" s="355"/>
      <c r="L1976" s="353"/>
      <c r="M1976" s="353"/>
      <c r="N1976" s="353"/>
      <c r="O1976" s="353"/>
      <c r="P1976" s="353"/>
      <c r="Q1976" s="353"/>
      <c r="R1976" s="353"/>
      <c r="S1976" s="353"/>
      <c r="T1976" s="353"/>
      <c r="U1976" s="353"/>
      <c r="V1976" s="353"/>
      <c r="W1976" s="353"/>
      <c r="X1976" s="353"/>
      <c r="Y1976" s="353"/>
      <c r="Z1976" s="353"/>
      <c r="AA1976" s="353"/>
      <c r="AB1976" s="353"/>
      <c r="AC1976" s="353"/>
      <c r="AD1976" s="353"/>
      <c r="AE1976" s="353"/>
      <c r="AF1976" s="353"/>
      <c r="AG1976" s="353"/>
      <c r="AH1976" s="353"/>
      <c r="AI1976" s="353"/>
      <c r="AJ1976" s="353"/>
      <c r="AK1976" s="353"/>
      <c r="AL1976" s="353"/>
    </row>
    <row r="1977" spans="1:38" s="153" customFormat="1" ht="12.5" x14ac:dyDescent="0.25">
      <c r="A1977" s="355"/>
      <c r="L1977" s="353"/>
      <c r="M1977" s="353"/>
      <c r="N1977" s="353"/>
      <c r="O1977" s="353"/>
      <c r="P1977" s="353"/>
      <c r="Q1977" s="353"/>
      <c r="R1977" s="353"/>
      <c r="S1977" s="353"/>
      <c r="T1977" s="353"/>
      <c r="U1977" s="353"/>
      <c r="V1977" s="353"/>
      <c r="W1977" s="353"/>
      <c r="X1977" s="353"/>
      <c r="Y1977" s="353"/>
      <c r="Z1977" s="353"/>
      <c r="AA1977" s="353"/>
      <c r="AB1977" s="353"/>
      <c r="AC1977" s="353"/>
      <c r="AD1977" s="353"/>
      <c r="AE1977" s="353"/>
      <c r="AF1977" s="353"/>
      <c r="AG1977" s="353"/>
      <c r="AH1977" s="353"/>
      <c r="AI1977" s="353"/>
      <c r="AJ1977" s="353"/>
      <c r="AK1977" s="353"/>
      <c r="AL1977" s="353"/>
    </row>
    <row r="1978" spans="1:38" s="153" customFormat="1" ht="12.5" x14ac:dyDescent="0.25">
      <c r="A1978" s="355"/>
      <c r="L1978" s="353"/>
      <c r="M1978" s="353"/>
      <c r="N1978" s="353"/>
      <c r="O1978" s="353"/>
      <c r="P1978" s="353"/>
      <c r="Q1978" s="353"/>
      <c r="R1978" s="353"/>
      <c r="S1978" s="353"/>
      <c r="T1978" s="353"/>
      <c r="U1978" s="353"/>
      <c r="V1978" s="353"/>
      <c r="W1978" s="353"/>
      <c r="X1978" s="353"/>
      <c r="Y1978" s="353"/>
      <c r="Z1978" s="353"/>
      <c r="AA1978" s="353"/>
      <c r="AB1978" s="353"/>
      <c r="AC1978" s="353"/>
      <c r="AD1978" s="353"/>
      <c r="AE1978" s="353"/>
      <c r="AF1978" s="353"/>
      <c r="AG1978" s="353"/>
      <c r="AH1978" s="353"/>
      <c r="AI1978" s="353"/>
      <c r="AJ1978" s="353"/>
      <c r="AK1978" s="353"/>
      <c r="AL1978" s="353"/>
    </row>
    <row r="1979" spans="1:38" s="153" customFormat="1" ht="12.5" x14ac:dyDescent="0.25">
      <c r="A1979" s="355"/>
      <c r="L1979" s="353"/>
      <c r="M1979" s="353"/>
      <c r="N1979" s="353"/>
      <c r="O1979" s="353"/>
      <c r="P1979" s="353"/>
      <c r="Q1979" s="353"/>
      <c r="R1979" s="353"/>
      <c r="S1979" s="353"/>
      <c r="T1979" s="353"/>
      <c r="U1979" s="353"/>
      <c r="V1979" s="353"/>
      <c r="W1979" s="353"/>
      <c r="X1979" s="353"/>
      <c r="Y1979" s="353"/>
      <c r="Z1979" s="353"/>
      <c r="AA1979" s="353"/>
      <c r="AB1979" s="353"/>
      <c r="AC1979" s="353"/>
      <c r="AD1979" s="353"/>
      <c r="AE1979" s="353"/>
      <c r="AF1979" s="353"/>
      <c r="AG1979" s="353"/>
      <c r="AH1979" s="353"/>
      <c r="AI1979" s="353"/>
      <c r="AJ1979" s="353"/>
      <c r="AK1979" s="353"/>
      <c r="AL1979" s="353"/>
    </row>
    <row r="1980" spans="1:38" s="153" customFormat="1" ht="12.5" x14ac:dyDescent="0.25">
      <c r="A1980" s="355"/>
      <c r="L1980" s="353"/>
      <c r="M1980" s="353"/>
      <c r="N1980" s="353"/>
      <c r="O1980" s="353"/>
      <c r="P1980" s="353"/>
      <c r="Q1980" s="353"/>
      <c r="R1980" s="353"/>
      <c r="S1980" s="353"/>
      <c r="T1980" s="353"/>
      <c r="U1980" s="353"/>
      <c r="V1980" s="353"/>
      <c r="W1980" s="353"/>
      <c r="X1980" s="353"/>
      <c r="Y1980" s="353"/>
      <c r="Z1980" s="353"/>
      <c r="AA1980" s="353"/>
      <c r="AB1980" s="353"/>
      <c r="AC1980" s="353"/>
      <c r="AD1980" s="353"/>
      <c r="AE1980" s="353"/>
      <c r="AF1980" s="353"/>
      <c r="AG1980" s="353"/>
      <c r="AH1980" s="353"/>
      <c r="AI1980" s="353"/>
      <c r="AJ1980" s="353"/>
      <c r="AK1980" s="353"/>
      <c r="AL1980" s="353"/>
    </row>
    <row r="1981" spans="1:38" s="153" customFormat="1" ht="12.5" x14ac:dyDescent="0.25">
      <c r="A1981" s="355"/>
      <c r="L1981" s="353"/>
      <c r="M1981" s="353"/>
      <c r="N1981" s="353"/>
      <c r="O1981" s="353"/>
      <c r="P1981" s="353"/>
      <c r="Q1981" s="353"/>
      <c r="R1981" s="353"/>
      <c r="S1981" s="353"/>
      <c r="T1981" s="353"/>
      <c r="U1981" s="353"/>
      <c r="V1981" s="353"/>
      <c r="W1981" s="353"/>
      <c r="X1981" s="353"/>
      <c r="Y1981" s="353"/>
      <c r="Z1981" s="353"/>
      <c r="AA1981" s="353"/>
      <c r="AB1981" s="353"/>
      <c r="AC1981" s="353"/>
      <c r="AD1981" s="353"/>
      <c r="AE1981" s="353"/>
      <c r="AF1981" s="353"/>
      <c r="AG1981" s="353"/>
      <c r="AH1981" s="353"/>
      <c r="AI1981" s="353"/>
      <c r="AJ1981" s="353"/>
      <c r="AK1981" s="353"/>
      <c r="AL1981" s="353"/>
    </row>
    <row r="1982" spans="1:38" s="153" customFormat="1" ht="12.5" x14ac:dyDescent="0.25">
      <c r="A1982" s="355"/>
      <c r="L1982" s="353"/>
      <c r="M1982" s="353"/>
      <c r="N1982" s="353"/>
      <c r="O1982" s="353"/>
      <c r="P1982" s="353"/>
      <c r="Q1982" s="353"/>
      <c r="R1982" s="353"/>
      <c r="S1982" s="353"/>
      <c r="T1982" s="353"/>
      <c r="U1982" s="353"/>
      <c r="V1982" s="353"/>
      <c r="W1982" s="353"/>
      <c r="X1982" s="353"/>
      <c r="Y1982" s="353"/>
      <c r="Z1982" s="353"/>
      <c r="AA1982" s="353"/>
      <c r="AB1982" s="353"/>
      <c r="AC1982" s="353"/>
      <c r="AD1982" s="353"/>
      <c r="AE1982" s="353"/>
      <c r="AF1982" s="353"/>
      <c r="AG1982" s="353"/>
      <c r="AH1982" s="353"/>
      <c r="AI1982" s="353"/>
      <c r="AJ1982" s="353"/>
      <c r="AK1982" s="353"/>
      <c r="AL1982" s="353"/>
    </row>
    <row r="1983" spans="1:38" s="153" customFormat="1" ht="12.5" x14ac:dyDescent="0.25">
      <c r="A1983" s="355"/>
      <c r="L1983" s="353"/>
      <c r="M1983" s="353"/>
      <c r="N1983" s="353"/>
      <c r="O1983" s="353"/>
      <c r="P1983" s="353"/>
      <c r="Q1983" s="353"/>
      <c r="R1983" s="353"/>
      <c r="S1983" s="353"/>
      <c r="T1983" s="353"/>
      <c r="U1983" s="353"/>
      <c r="V1983" s="353"/>
      <c r="W1983" s="353"/>
      <c r="X1983" s="353"/>
      <c r="Y1983" s="353"/>
      <c r="Z1983" s="353"/>
      <c r="AA1983" s="353"/>
      <c r="AB1983" s="353"/>
      <c r="AC1983" s="353"/>
      <c r="AD1983" s="353"/>
      <c r="AE1983" s="353"/>
      <c r="AF1983" s="353"/>
      <c r="AG1983" s="353"/>
      <c r="AH1983" s="353"/>
      <c r="AI1983" s="353"/>
      <c r="AJ1983" s="353"/>
      <c r="AK1983" s="353"/>
      <c r="AL1983" s="353"/>
    </row>
    <row r="1984" spans="1:38" s="153" customFormat="1" ht="12.5" x14ac:dyDescent="0.25">
      <c r="A1984" s="355"/>
      <c r="L1984" s="353"/>
      <c r="M1984" s="353"/>
      <c r="N1984" s="353"/>
      <c r="O1984" s="353"/>
      <c r="P1984" s="353"/>
      <c r="Q1984" s="353"/>
      <c r="R1984" s="353"/>
      <c r="S1984" s="353"/>
      <c r="T1984" s="353"/>
      <c r="U1984" s="353"/>
      <c r="V1984" s="353"/>
      <c r="W1984" s="353"/>
      <c r="X1984" s="353"/>
      <c r="Y1984" s="353"/>
      <c r="Z1984" s="353"/>
      <c r="AA1984" s="353"/>
      <c r="AB1984" s="353"/>
      <c r="AC1984" s="353"/>
      <c r="AD1984" s="353"/>
      <c r="AE1984" s="353"/>
      <c r="AF1984" s="353"/>
      <c r="AG1984" s="353"/>
      <c r="AH1984" s="353"/>
      <c r="AI1984" s="353"/>
      <c r="AJ1984" s="353"/>
      <c r="AK1984" s="353"/>
      <c r="AL1984" s="353"/>
    </row>
    <row r="1985" spans="1:38" s="153" customFormat="1" ht="12.5" x14ac:dyDescent="0.25">
      <c r="A1985" s="355"/>
      <c r="L1985" s="353"/>
      <c r="M1985" s="353"/>
      <c r="N1985" s="353"/>
      <c r="O1985" s="353"/>
      <c r="P1985" s="353"/>
      <c r="Q1985" s="353"/>
      <c r="R1985" s="353"/>
      <c r="S1985" s="353"/>
      <c r="T1985" s="353"/>
      <c r="U1985" s="353"/>
      <c r="V1985" s="353"/>
      <c r="W1985" s="353"/>
      <c r="X1985" s="353"/>
      <c r="Y1985" s="353"/>
      <c r="Z1985" s="353"/>
      <c r="AA1985" s="353"/>
      <c r="AB1985" s="353"/>
      <c r="AC1985" s="353"/>
      <c r="AD1985" s="353"/>
      <c r="AE1985" s="353"/>
      <c r="AF1985" s="353"/>
      <c r="AG1985" s="353"/>
      <c r="AH1985" s="353"/>
      <c r="AI1985" s="353"/>
      <c r="AJ1985" s="353"/>
      <c r="AK1985" s="353"/>
      <c r="AL1985" s="353"/>
    </row>
    <row r="1986" spans="1:38" s="153" customFormat="1" ht="12.5" x14ac:dyDescent="0.25">
      <c r="A1986" s="355"/>
      <c r="L1986" s="353"/>
      <c r="M1986" s="353"/>
      <c r="N1986" s="353"/>
      <c r="O1986" s="353"/>
      <c r="P1986" s="353"/>
      <c r="Q1986" s="353"/>
      <c r="R1986" s="353"/>
      <c r="S1986" s="353"/>
      <c r="T1986" s="353"/>
      <c r="U1986" s="353"/>
      <c r="V1986" s="353"/>
      <c r="W1986" s="353"/>
      <c r="X1986" s="353"/>
      <c r="Y1986" s="353"/>
      <c r="Z1986" s="353"/>
      <c r="AA1986" s="353"/>
      <c r="AB1986" s="353"/>
      <c r="AC1986" s="353"/>
      <c r="AD1986" s="353"/>
      <c r="AE1986" s="353"/>
      <c r="AF1986" s="353"/>
      <c r="AG1986" s="353"/>
      <c r="AH1986" s="353"/>
      <c r="AI1986" s="353"/>
      <c r="AJ1986" s="353"/>
      <c r="AK1986" s="353"/>
      <c r="AL1986" s="353"/>
    </row>
    <row r="1987" spans="1:38" s="153" customFormat="1" ht="12.5" x14ac:dyDescent="0.25">
      <c r="A1987" s="355"/>
      <c r="L1987" s="353"/>
      <c r="M1987" s="353"/>
      <c r="N1987" s="353"/>
      <c r="O1987" s="353"/>
      <c r="P1987" s="353"/>
      <c r="Q1987" s="353"/>
      <c r="R1987" s="353"/>
      <c r="S1987" s="353"/>
      <c r="T1987" s="353"/>
      <c r="U1987" s="353"/>
      <c r="V1987" s="353"/>
      <c r="W1987" s="353"/>
      <c r="X1987" s="353"/>
      <c r="Y1987" s="353"/>
      <c r="Z1987" s="353"/>
      <c r="AA1987" s="353"/>
      <c r="AB1987" s="353"/>
      <c r="AC1987" s="353"/>
      <c r="AD1987" s="353"/>
      <c r="AE1987" s="353"/>
      <c r="AF1987" s="353"/>
      <c r="AG1987" s="353"/>
      <c r="AH1987" s="353"/>
      <c r="AI1987" s="353"/>
      <c r="AJ1987" s="353"/>
      <c r="AK1987" s="353"/>
      <c r="AL1987" s="353"/>
    </row>
    <row r="1988" spans="1:38" s="153" customFormat="1" ht="12.5" x14ac:dyDescent="0.25">
      <c r="A1988" s="355"/>
      <c r="L1988" s="353"/>
      <c r="M1988" s="353"/>
      <c r="N1988" s="353"/>
      <c r="O1988" s="353"/>
      <c r="P1988" s="353"/>
      <c r="Q1988" s="353"/>
      <c r="R1988" s="353"/>
      <c r="S1988" s="353"/>
      <c r="T1988" s="353"/>
      <c r="U1988" s="353"/>
      <c r="V1988" s="353"/>
      <c r="W1988" s="353"/>
      <c r="X1988" s="353"/>
      <c r="Y1988" s="353"/>
      <c r="Z1988" s="353"/>
      <c r="AA1988" s="353"/>
      <c r="AB1988" s="353"/>
      <c r="AC1988" s="353"/>
      <c r="AD1988" s="353"/>
      <c r="AE1988" s="353"/>
      <c r="AF1988" s="353"/>
      <c r="AG1988" s="353"/>
      <c r="AH1988" s="353"/>
      <c r="AI1988" s="353"/>
      <c r="AJ1988" s="353"/>
      <c r="AK1988" s="353"/>
      <c r="AL1988" s="353"/>
    </row>
    <row r="1989" spans="1:38" s="153" customFormat="1" ht="12.5" x14ac:dyDescent="0.25">
      <c r="A1989" s="355"/>
      <c r="L1989" s="353"/>
      <c r="M1989" s="353"/>
      <c r="N1989" s="353"/>
      <c r="O1989" s="353"/>
      <c r="P1989" s="353"/>
      <c r="Q1989" s="353"/>
      <c r="R1989" s="353"/>
      <c r="S1989" s="353"/>
      <c r="T1989" s="353"/>
      <c r="U1989" s="353"/>
      <c r="V1989" s="353"/>
      <c r="W1989" s="353"/>
      <c r="X1989" s="353"/>
      <c r="Y1989" s="353"/>
      <c r="Z1989" s="353"/>
      <c r="AA1989" s="353"/>
      <c r="AB1989" s="353"/>
      <c r="AC1989" s="353"/>
      <c r="AD1989" s="353"/>
      <c r="AE1989" s="353"/>
      <c r="AF1989" s="353"/>
      <c r="AG1989" s="353"/>
      <c r="AH1989" s="353"/>
      <c r="AI1989" s="353"/>
      <c r="AJ1989" s="353"/>
      <c r="AK1989" s="353"/>
      <c r="AL1989" s="353"/>
    </row>
    <row r="1990" spans="1:38" s="153" customFormat="1" ht="12.5" x14ac:dyDescent="0.25">
      <c r="A1990" s="355"/>
      <c r="L1990" s="353"/>
      <c r="M1990" s="353"/>
      <c r="N1990" s="353"/>
      <c r="O1990" s="353"/>
      <c r="P1990" s="353"/>
      <c r="Q1990" s="353"/>
      <c r="R1990" s="353"/>
      <c r="S1990" s="353"/>
      <c r="T1990" s="353"/>
      <c r="U1990" s="353"/>
      <c r="V1990" s="353"/>
      <c r="W1990" s="353"/>
      <c r="X1990" s="353"/>
      <c r="Y1990" s="353"/>
      <c r="Z1990" s="353"/>
      <c r="AA1990" s="353"/>
      <c r="AB1990" s="353"/>
      <c r="AC1990" s="353"/>
      <c r="AD1990" s="353"/>
      <c r="AE1990" s="353"/>
      <c r="AF1990" s="353"/>
      <c r="AG1990" s="353"/>
      <c r="AH1990" s="353"/>
      <c r="AI1990" s="353"/>
      <c r="AJ1990" s="353"/>
      <c r="AK1990" s="353"/>
      <c r="AL1990" s="353"/>
    </row>
    <row r="1991" spans="1:38" s="153" customFormat="1" ht="12.5" x14ac:dyDescent="0.25">
      <c r="A1991" s="355"/>
      <c r="L1991" s="353"/>
      <c r="M1991" s="353"/>
      <c r="N1991" s="353"/>
      <c r="O1991" s="353"/>
      <c r="P1991" s="353"/>
      <c r="Q1991" s="353"/>
      <c r="R1991" s="353"/>
      <c r="S1991" s="353"/>
      <c r="T1991" s="353"/>
      <c r="U1991" s="353"/>
      <c r="V1991" s="353"/>
      <c r="W1991" s="353"/>
      <c r="X1991" s="353"/>
      <c r="Y1991" s="353"/>
      <c r="Z1991" s="353"/>
      <c r="AA1991" s="353"/>
      <c r="AB1991" s="353"/>
      <c r="AC1991" s="353"/>
      <c r="AD1991" s="353"/>
      <c r="AE1991" s="353"/>
      <c r="AF1991" s="353"/>
      <c r="AG1991" s="353"/>
      <c r="AH1991" s="353"/>
      <c r="AI1991" s="353"/>
      <c r="AJ1991" s="353"/>
      <c r="AK1991" s="353"/>
      <c r="AL1991" s="353"/>
    </row>
    <row r="1992" spans="1:38" s="153" customFormat="1" ht="12.5" x14ac:dyDescent="0.25">
      <c r="A1992" s="355"/>
      <c r="L1992" s="353"/>
      <c r="M1992" s="353"/>
      <c r="N1992" s="353"/>
      <c r="O1992" s="353"/>
      <c r="P1992" s="353"/>
      <c r="Q1992" s="353"/>
      <c r="R1992" s="353"/>
      <c r="S1992" s="353"/>
      <c r="T1992" s="353"/>
      <c r="U1992" s="353"/>
      <c r="V1992" s="353"/>
      <c r="W1992" s="353"/>
      <c r="X1992" s="353"/>
      <c r="Y1992" s="353"/>
      <c r="Z1992" s="353"/>
      <c r="AA1992" s="353"/>
      <c r="AB1992" s="353"/>
      <c r="AC1992" s="353"/>
      <c r="AD1992" s="353"/>
      <c r="AE1992" s="353"/>
      <c r="AF1992" s="353"/>
      <c r="AG1992" s="353"/>
      <c r="AH1992" s="353"/>
      <c r="AI1992" s="353"/>
      <c r="AJ1992" s="353"/>
      <c r="AK1992" s="353"/>
      <c r="AL1992" s="353"/>
    </row>
    <row r="1993" spans="1:38" s="153" customFormat="1" ht="12.5" x14ac:dyDescent="0.25">
      <c r="A1993" s="355"/>
      <c r="L1993" s="353"/>
      <c r="M1993" s="353"/>
      <c r="N1993" s="353"/>
      <c r="O1993" s="353"/>
      <c r="P1993" s="353"/>
      <c r="Q1993" s="353"/>
      <c r="R1993" s="353"/>
      <c r="S1993" s="353"/>
      <c r="T1993" s="353"/>
      <c r="U1993" s="353"/>
      <c r="V1993" s="353"/>
      <c r="W1993" s="353"/>
      <c r="X1993" s="353"/>
      <c r="Y1993" s="353"/>
      <c r="Z1993" s="353"/>
      <c r="AA1993" s="353"/>
      <c r="AB1993" s="353"/>
      <c r="AC1993" s="353"/>
      <c r="AD1993" s="353"/>
      <c r="AE1993" s="353"/>
      <c r="AF1993" s="353"/>
      <c r="AG1993" s="353"/>
      <c r="AH1993" s="353"/>
      <c r="AI1993" s="353"/>
      <c r="AJ1993" s="353"/>
      <c r="AK1993" s="353"/>
      <c r="AL1993" s="353"/>
    </row>
    <row r="1994" spans="1:38" s="153" customFormat="1" ht="12.5" x14ac:dyDescent="0.25">
      <c r="A1994" s="355"/>
      <c r="L1994" s="353"/>
      <c r="M1994" s="353"/>
      <c r="N1994" s="353"/>
      <c r="O1994" s="353"/>
      <c r="P1994" s="353"/>
      <c r="Q1994" s="353"/>
      <c r="R1994" s="353"/>
      <c r="S1994" s="353"/>
      <c r="T1994" s="353"/>
      <c r="U1994" s="353"/>
      <c r="V1994" s="353"/>
      <c r="W1994" s="353"/>
      <c r="X1994" s="353"/>
      <c r="Y1994" s="353"/>
      <c r="Z1994" s="353"/>
      <c r="AA1994" s="353"/>
      <c r="AB1994" s="353"/>
      <c r="AC1994" s="353"/>
      <c r="AD1994" s="353"/>
      <c r="AE1994" s="353"/>
      <c r="AF1994" s="353"/>
      <c r="AG1994" s="353"/>
      <c r="AH1994" s="353"/>
      <c r="AI1994" s="353"/>
      <c r="AJ1994" s="353"/>
      <c r="AK1994" s="353"/>
      <c r="AL1994" s="353"/>
    </row>
    <row r="1995" spans="1:38" s="153" customFormat="1" ht="12.5" x14ac:dyDescent="0.25">
      <c r="A1995" s="355"/>
      <c r="L1995" s="353"/>
      <c r="M1995" s="353"/>
      <c r="N1995" s="353"/>
      <c r="O1995" s="353"/>
      <c r="P1995" s="353"/>
      <c r="Q1995" s="353"/>
      <c r="R1995" s="353"/>
      <c r="S1995" s="353"/>
      <c r="T1995" s="353"/>
      <c r="U1995" s="353"/>
      <c r="V1995" s="353"/>
      <c r="W1995" s="353"/>
      <c r="X1995" s="353"/>
      <c r="Y1995" s="353"/>
      <c r="Z1995" s="353"/>
      <c r="AA1995" s="353"/>
      <c r="AB1995" s="353"/>
      <c r="AC1995" s="353"/>
      <c r="AD1995" s="353"/>
      <c r="AE1995" s="353"/>
      <c r="AF1995" s="353"/>
      <c r="AG1995" s="353"/>
      <c r="AH1995" s="353"/>
      <c r="AI1995" s="353"/>
      <c r="AJ1995" s="353"/>
      <c r="AK1995" s="353"/>
      <c r="AL1995" s="353"/>
    </row>
    <row r="1996" spans="1:38" s="153" customFormat="1" ht="12.5" x14ac:dyDescent="0.25">
      <c r="A1996" s="355"/>
      <c r="L1996" s="353"/>
      <c r="M1996" s="353"/>
      <c r="N1996" s="353"/>
      <c r="O1996" s="353"/>
      <c r="P1996" s="353"/>
      <c r="Q1996" s="353"/>
      <c r="R1996" s="353"/>
      <c r="S1996" s="353"/>
      <c r="T1996" s="353"/>
      <c r="U1996" s="353"/>
      <c r="V1996" s="353"/>
      <c r="W1996" s="353"/>
      <c r="X1996" s="353"/>
      <c r="Y1996" s="353"/>
      <c r="Z1996" s="353"/>
      <c r="AA1996" s="353"/>
      <c r="AB1996" s="353"/>
      <c r="AC1996" s="353"/>
      <c r="AD1996" s="353"/>
      <c r="AE1996" s="353"/>
      <c r="AF1996" s="353"/>
      <c r="AG1996" s="353"/>
      <c r="AH1996" s="353"/>
      <c r="AI1996" s="353"/>
      <c r="AJ1996" s="353"/>
      <c r="AK1996" s="353"/>
      <c r="AL1996" s="353"/>
    </row>
    <row r="1997" spans="1:38" s="153" customFormat="1" ht="12.5" x14ac:dyDescent="0.25">
      <c r="A1997" s="355"/>
      <c r="L1997" s="353"/>
      <c r="M1997" s="353"/>
      <c r="N1997" s="353"/>
      <c r="O1997" s="353"/>
      <c r="P1997" s="353"/>
      <c r="Q1997" s="353"/>
      <c r="R1997" s="353"/>
      <c r="S1997" s="353"/>
      <c r="T1997" s="353"/>
      <c r="U1997" s="353"/>
      <c r="V1997" s="353"/>
      <c r="W1997" s="353"/>
      <c r="X1997" s="353"/>
      <c r="Y1997" s="353"/>
      <c r="Z1997" s="353"/>
      <c r="AA1997" s="353"/>
      <c r="AB1997" s="353"/>
      <c r="AC1997" s="353"/>
      <c r="AD1997" s="353"/>
      <c r="AE1997" s="353"/>
      <c r="AF1997" s="353"/>
      <c r="AG1997" s="353"/>
      <c r="AH1997" s="353"/>
      <c r="AI1997" s="353"/>
      <c r="AJ1997" s="353"/>
      <c r="AK1997" s="353"/>
      <c r="AL1997" s="353"/>
    </row>
    <row r="1998" spans="1:38" s="153" customFormat="1" ht="12.5" x14ac:dyDescent="0.25">
      <c r="A1998" s="355"/>
      <c r="L1998" s="353"/>
      <c r="M1998" s="353"/>
      <c r="N1998" s="353"/>
      <c r="O1998" s="353"/>
      <c r="P1998" s="353"/>
      <c r="Q1998" s="353"/>
      <c r="R1998" s="353"/>
      <c r="S1998" s="353"/>
      <c r="T1998" s="353"/>
      <c r="U1998" s="353"/>
      <c r="V1998" s="353"/>
      <c r="W1998" s="353"/>
      <c r="X1998" s="353"/>
      <c r="Y1998" s="353"/>
      <c r="Z1998" s="353"/>
      <c r="AA1998" s="353"/>
      <c r="AB1998" s="353"/>
      <c r="AC1998" s="353"/>
      <c r="AD1998" s="353"/>
      <c r="AE1998" s="353"/>
      <c r="AF1998" s="353"/>
      <c r="AG1998" s="353"/>
      <c r="AH1998" s="353"/>
      <c r="AI1998" s="353"/>
      <c r="AJ1998" s="353"/>
      <c r="AK1998" s="353"/>
      <c r="AL1998" s="353"/>
    </row>
    <row r="1999" spans="1:38" s="153" customFormat="1" ht="12.5" x14ac:dyDescent="0.25">
      <c r="A1999" s="355"/>
      <c r="L1999" s="353"/>
      <c r="M1999" s="353"/>
      <c r="N1999" s="353"/>
      <c r="O1999" s="353"/>
      <c r="P1999" s="353"/>
      <c r="Q1999" s="353"/>
      <c r="R1999" s="353"/>
      <c r="S1999" s="353"/>
      <c r="T1999" s="353"/>
      <c r="U1999" s="353"/>
      <c r="V1999" s="353"/>
      <c r="W1999" s="353"/>
      <c r="X1999" s="353"/>
      <c r="Y1999" s="353"/>
      <c r="Z1999" s="353"/>
      <c r="AA1999" s="353"/>
      <c r="AB1999" s="353"/>
      <c r="AC1999" s="353"/>
      <c r="AD1999" s="353"/>
      <c r="AE1999" s="353"/>
      <c r="AF1999" s="353"/>
      <c r="AG1999" s="353"/>
      <c r="AH1999" s="353"/>
      <c r="AI1999" s="353"/>
      <c r="AJ1999" s="353"/>
      <c r="AK1999" s="353"/>
      <c r="AL1999" s="353"/>
    </row>
    <row r="2000" spans="1:38" s="153" customFormat="1" ht="12.5" x14ac:dyDescent="0.25">
      <c r="A2000" s="355"/>
      <c r="L2000" s="353"/>
      <c r="M2000" s="353"/>
      <c r="N2000" s="353"/>
      <c r="O2000" s="353"/>
      <c r="P2000" s="353"/>
      <c r="Q2000" s="353"/>
      <c r="R2000" s="353"/>
      <c r="S2000" s="353"/>
      <c r="T2000" s="353"/>
      <c r="U2000" s="353"/>
      <c r="V2000" s="353"/>
      <c r="W2000" s="353"/>
      <c r="X2000" s="353"/>
      <c r="Y2000" s="353"/>
      <c r="Z2000" s="353"/>
      <c r="AA2000" s="353"/>
      <c r="AB2000" s="353"/>
      <c r="AC2000" s="353"/>
      <c r="AD2000" s="353"/>
      <c r="AE2000" s="353"/>
      <c r="AF2000" s="353"/>
      <c r="AG2000" s="353"/>
      <c r="AH2000" s="353"/>
      <c r="AI2000" s="353"/>
      <c r="AJ2000" s="353"/>
      <c r="AK2000" s="353"/>
      <c r="AL2000" s="353"/>
    </row>
    <row r="2001" spans="1:38" s="153" customFormat="1" ht="12.5" x14ac:dyDescent="0.25">
      <c r="A2001" s="355"/>
      <c r="L2001" s="353"/>
      <c r="M2001" s="353"/>
      <c r="N2001" s="353"/>
      <c r="O2001" s="353"/>
      <c r="P2001" s="353"/>
      <c r="Q2001" s="353"/>
      <c r="R2001" s="353"/>
      <c r="S2001" s="353"/>
      <c r="T2001" s="353"/>
      <c r="U2001" s="353"/>
      <c r="V2001" s="353"/>
      <c r="W2001" s="353"/>
      <c r="X2001" s="353"/>
      <c r="Y2001" s="353"/>
      <c r="Z2001" s="353"/>
      <c r="AA2001" s="353"/>
      <c r="AB2001" s="353"/>
      <c r="AC2001" s="353"/>
      <c r="AD2001" s="353"/>
      <c r="AE2001" s="353"/>
      <c r="AF2001" s="353"/>
      <c r="AG2001" s="353"/>
      <c r="AH2001" s="353"/>
      <c r="AI2001" s="353"/>
      <c r="AJ2001" s="353"/>
      <c r="AK2001" s="353"/>
      <c r="AL2001" s="353"/>
    </row>
    <row r="2002" spans="1:38" s="153" customFormat="1" ht="12.5" x14ac:dyDescent="0.25">
      <c r="A2002" s="355"/>
      <c r="L2002" s="353"/>
      <c r="M2002" s="353"/>
      <c r="N2002" s="353"/>
      <c r="O2002" s="353"/>
      <c r="P2002" s="353"/>
      <c r="Q2002" s="353"/>
      <c r="R2002" s="353"/>
      <c r="S2002" s="353"/>
      <c r="T2002" s="353"/>
      <c r="U2002" s="353"/>
      <c r="V2002" s="353"/>
      <c r="W2002" s="353"/>
      <c r="X2002" s="353"/>
      <c r="Y2002" s="353"/>
      <c r="Z2002" s="353"/>
      <c r="AA2002" s="353"/>
      <c r="AB2002" s="353"/>
      <c r="AC2002" s="353"/>
      <c r="AD2002" s="353"/>
      <c r="AE2002" s="353"/>
      <c r="AF2002" s="353"/>
      <c r="AG2002" s="353"/>
      <c r="AH2002" s="353"/>
      <c r="AI2002" s="353"/>
      <c r="AJ2002" s="353"/>
      <c r="AK2002" s="353"/>
      <c r="AL2002" s="353"/>
    </row>
    <row r="2003" spans="1:38" s="153" customFormat="1" ht="12.5" x14ac:dyDescent="0.25">
      <c r="A2003" s="355"/>
      <c r="L2003" s="353"/>
      <c r="M2003" s="353"/>
      <c r="N2003" s="353"/>
      <c r="O2003" s="353"/>
      <c r="P2003" s="353"/>
      <c r="Q2003" s="353"/>
      <c r="R2003" s="353"/>
      <c r="S2003" s="353"/>
      <c r="T2003" s="353"/>
      <c r="U2003" s="353"/>
      <c r="V2003" s="353"/>
      <c r="W2003" s="353"/>
      <c r="X2003" s="353"/>
      <c r="Y2003" s="353"/>
      <c r="Z2003" s="353"/>
      <c r="AA2003" s="353"/>
      <c r="AB2003" s="353"/>
      <c r="AC2003" s="353"/>
      <c r="AD2003" s="353"/>
      <c r="AE2003" s="353"/>
      <c r="AF2003" s="353"/>
      <c r="AG2003" s="353"/>
      <c r="AH2003" s="353"/>
      <c r="AI2003" s="353"/>
      <c r="AJ2003" s="353"/>
      <c r="AK2003" s="353"/>
      <c r="AL2003" s="353"/>
    </row>
    <row r="2004" spans="1:38" s="153" customFormat="1" ht="12.5" x14ac:dyDescent="0.25">
      <c r="A2004" s="355"/>
      <c r="L2004" s="353"/>
      <c r="M2004" s="353"/>
      <c r="N2004" s="353"/>
      <c r="O2004" s="353"/>
      <c r="P2004" s="353"/>
      <c r="Q2004" s="353"/>
      <c r="R2004" s="353"/>
      <c r="S2004" s="353"/>
      <c r="T2004" s="353"/>
      <c r="U2004" s="353"/>
      <c r="V2004" s="353"/>
      <c r="W2004" s="353"/>
      <c r="X2004" s="353"/>
      <c r="Y2004" s="353"/>
      <c r="Z2004" s="353"/>
      <c r="AA2004" s="353"/>
      <c r="AB2004" s="353"/>
      <c r="AC2004" s="353"/>
      <c r="AD2004" s="353"/>
      <c r="AE2004" s="353"/>
      <c r="AF2004" s="353"/>
      <c r="AG2004" s="353"/>
      <c r="AH2004" s="353"/>
      <c r="AI2004" s="353"/>
      <c r="AJ2004" s="353"/>
      <c r="AK2004" s="353"/>
      <c r="AL2004" s="353"/>
    </row>
    <row r="2005" spans="1:38" s="153" customFormat="1" ht="12.5" x14ac:dyDescent="0.25">
      <c r="A2005" s="355"/>
      <c r="L2005" s="353"/>
      <c r="M2005" s="353"/>
      <c r="N2005" s="353"/>
      <c r="O2005" s="353"/>
      <c r="P2005" s="353"/>
      <c r="Q2005" s="353"/>
      <c r="R2005" s="353"/>
      <c r="S2005" s="353"/>
      <c r="T2005" s="353"/>
      <c r="U2005" s="353"/>
      <c r="V2005" s="353"/>
      <c r="W2005" s="353"/>
      <c r="X2005" s="353"/>
      <c r="Y2005" s="353"/>
      <c r="Z2005" s="353"/>
      <c r="AA2005" s="353"/>
      <c r="AB2005" s="353"/>
      <c r="AC2005" s="353"/>
      <c r="AD2005" s="353"/>
      <c r="AE2005" s="353"/>
      <c r="AF2005" s="353"/>
      <c r="AG2005" s="353"/>
      <c r="AH2005" s="353"/>
      <c r="AI2005" s="353"/>
      <c r="AJ2005" s="353"/>
      <c r="AK2005" s="353"/>
      <c r="AL2005" s="353"/>
    </row>
    <row r="2006" spans="1:38" s="153" customFormat="1" ht="12.5" x14ac:dyDescent="0.25">
      <c r="A2006" s="355"/>
      <c r="L2006" s="353"/>
      <c r="M2006" s="353"/>
      <c r="N2006" s="353"/>
      <c r="O2006" s="353"/>
      <c r="P2006" s="353"/>
      <c r="Q2006" s="353"/>
      <c r="R2006" s="353"/>
      <c r="S2006" s="353"/>
      <c r="T2006" s="353"/>
      <c r="U2006" s="353"/>
      <c r="V2006" s="353"/>
      <c r="W2006" s="353"/>
      <c r="X2006" s="353"/>
      <c r="Y2006" s="353"/>
      <c r="Z2006" s="353"/>
      <c r="AA2006" s="353"/>
      <c r="AB2006" s="353"/>
      <c r="AC2006" s="353"/>
      <c r="AD2006" s="353"/>
      <c r="AE2006" s="353"/>
      <c r="AF2006" s="353"/>
      <c r="AG2006" s="353"/>
      <c r="AH2006" s="353"/>
      <c r="AI2006" s="353"/>
      <c r="AJ2006" s="353"/>
      <c r="AK2006" s="353"/>
      <c r="AL2006" s="353"/>
    </row>
    <row r="2007" spans="1:38" s="153" customFormat="1" ht="12.5" x14ac:dyDescent="0.25">
      <c r="A2007" s="355"/>
      <c r="L2007" s="353"/>
      <c r="M2007" s="353"/>
      <c r="N2007" s="353"/>
      <c r="O2007" s="353"/>
      <c r="P2007" s="353"/>
      <c r="Q2007" s="353"/>
      <c r="R2007" s="353"/>
      <c r="S2007" s="353"/>
      <c r="T2007" s="353"/>
      <c r="U2007" s="353"/>
      <c r="V2007" s="353"/>
      <c r="W2007" s="353"/>
      <c r="X2007" s="353"/>
      <c r="Y2007" s="353"/>
      <c r="Z2007" s="353"/>
      <c r="AA2007" s="353"/>
      <c r="AB2007" s="353"/>
      <c r="AC2007" s="353"/>
      <c r="AD2007" s="353"/>
      <c r="AE2007" s="353"/>
      <c r="AF2007" s="353"/>
      <c r="AG2007" s="353"/>
      <c r="AH2007" s="353"/>
      <c r="AI2007" s="353"/>
      <c r="AJ2007" s="353"/>
      <c r="AK2007" s="353"/>
      <c r="AL2007" s="353"/>
    </row>
    <row r="2008" spans="1:38" s="153" customFormat="1" ht="12.5" x14ac:dyDescent="0.25">
      <c r="A2008" s="355"/>
      <c r="L2008" s="353"/>
      <c r="M2008" s="353"/>
      <c r="N2008" s="353"/>
      <c r="O2008" s="353"/>
      <c r="P2008" s="353"/>
      <c r="Q2008" s="353"/>
      <c r="R2008" s="353"/>
      <c r="S2008" s="353"/>
      <c r="T2008" s="353"/>
      <c r="U2008" s="353"/>
      <c r="V2008" s="353"/>
      <c r="W2008" s="353"/>
      <c r="X2008" s="353"/>
      <c r="Y2008" s="353"/>
      <c r="Z2008" s="353"/>
      <c r="AA2008" s="353"/>
      <c r="AB2008" s="353"/>
      <c r="AC2008" s="353"/>
      <c r="AD2008" s="353"/>
      <c r="AE2008" s="353"/>
      <c r="AF2008" s="353"/>
      <c r="AG2008" s="353"/>
      <c r="AH2008" s="353"/>
      <c r="AI2008" s="353"/>
      <c r="AJ2008" s="353"/>
      <c r="AK2008" s="353"/>
      <c r="AL2008" s="353"/>
    </row>
    <row r="2009" spans="1:38" s="153" customFormat="1" ht="12.5" x14ac:dyDescent="0.25">
      <c r="A2009" s="355"/>
      <c r="L2009" s="353"/>
      <c r="M2009" s="353"/>
      <c r="N2009" s="353"/>
      <c r="O2009" s="353"/>
      <c r="P2009" s="353"/>
      <c r="Q2009" s="353"/>
      <c r="R2009" s="353"/>
      <c r="S2009" s="353"/>
      <c r="T2009" s="353"/>
      <c r="U2009" s="353"/>
      <c r="V2009" s="353"/>
      <c r="W2009" s="353"/>
      <c r="X2009" s="353"/>
      <c r="Y2009" s="353"/>
      <c r="Z2009" s="353"/>
      <c r="AA2009" s="353"/>
      <c r="AB2009" s="353"/>
      <c r="AC2009" s="353"/>
      <c r="AD2009" s="353"/>
      <c r="AE2009" s="353"/>
      <c r="AF2009" s="353"/>
      <c r="AG2009" s="353"/>
      <c r="AH2009" s="353"/>
      <c r="AI2009" s="353"/>
      <c r="AJ2009" s="353"/>
      <c r="AK2009" s="353"/>
      <c r="AL2009" s="353"/>
    </row>
    <row r="2010" spans="1:38" s="153" customFormat="1" ht="12.5" x14ac:dyDescent="0.25">
      <c r="A2010" s="355"/>
      <c r="L2010" s="353"/>
      <c r="M2010" s="353"/>
      <c r="N2010" s="353"/>
      <c r="O2010" s="353"/>
      <c r="P2010" s="353"/>
      <c r="Q2010" s="353"/>
      <c r="R2010" s="353"/>
      <c r="S2010" s="353"/>
      <c r="T2010" s="353"/>
      <c r="U2010" s="353"/>
      <c r="V2010" s="353"/>
      <c r="W2010" s="353"/>
      <c r="X2010" s="353"/>
      <c r="Y2010" s="353"/>
      <c r="Z2010" s="353"/>
      <c r="AA2010" s="353"/>
      <c r="AB2010" s="353"/>
      <c r="AC2010" s="353"/>
      <c r="AD2010" s="353"/>
      <c r="AE2010" s="353"/>
      <c r="AF2010" s="353"/>
      <c r="AG2010" s="353"/>
      <c r="AH2010" s="353"/>
      <c r="AI2010" s="353"/>
      <c r="AJ2010" s="353"/>
      <c r="AK2010" s="353"/>
      <c r="AL2010" s="353"/>
    </row>
    <row r="2011" spans="1:38" s="153" customFormat="1" ht="12.5" x14ac:dyDescent="0.25">
      <c r="A2011" s="355"/>
      <c r="L2011" s="353"/>
      <c r="M2011" s="353"/>
      <c r="N2011" s="353"/>
      <c r="O2011" s="353"/>
      <c r="P2011" s="353"/>
      <c r="Q2011" s="353"/>
      <c r="R2011" s="353"/>
      <c r="S2011" s="353"/>
      <c r="T2011" s="353"/>
      <c r="U2011" s="353"/>
      <c r="V2011" s="353"/>
      <c r="W2011" s="353"/>
      <c r="X2011" s="353"/>
      <c r="Y2011" s="353"/>
      <c r="Z2011" s="353"/>
      <c r="AA2011" s="353"/>
      <c r="AB2011" s="353"/>
      <c r="AC2011" s="353"/>
      <c r="AD2011" s="353"/>
      <c r="AE2011" s="353"/>
      <c r="AF2011" s="353"/>
      <c r="AG2011" s="353"/>
      <c r="AH2011" s="353"/>
      <c r="AI2011" s="353"/>
      <c r="AJ2011" s="353"/>
      <c r="AK2011" s="353"/>
      <c r="AL2011" s="353"/>
    </row>
    <row r="2012" spans="1:38" s="153" customFormat="1" ht="12.5" x14ac:dyDescent="0.25">
      <c r="A2012" s="355"/>
      <c r="L2012" s="353"/>
      <c r="M2012" s="353"/>
      <c r="N2012" s="353"/>
      <c r="O2012" s="353"/>
      <c r="P2012" s="353"/>
      <c r="Q2012" s="353"/>
      <c r="R2012" s="353"/>
      <c r="S2012" s="353"/>
      <c r="T2012" s="353"/>
      <c r="U2012" s="353"/>
      <c r="V2012" s="353"/>
      <c r="W2012" s="353"/>
      <c r="X2012" s="353"/>
      <c r="Y2012" s="353"/>
      <c r="Z2012" s="353"/>
      <c r="AA2012" s="353"/>
      <c r="AB2012" s="353"/>
      <c r="AC2012" s="353"/>
      <c r="AD2012" s="353"/>
      <c r="AE2012" s="353"/>
      <c r="AF2012" s="353"/>
      <c r="AG2012" s="353"/>
      <c r="AH2012" s="353"/>
      <c r="AI2012" s="353"/>
      <c r="AJ2012" s="353"/>
      <c r="AK2012" s="353"/>
      <c r="AL2012" s="353"/>
    </row>
    <row r="2013" spans="1:38" s="153" customFormat="1" ht="12.5" x14ac:dyDescent="0.25">
      <c r="A2013" s="355"/>
      <c r="L2013" s="353"/>
      <c r="M2013" s="353"/>
      <c r="N2013" s="353"/>
      <c r="O2013" s="353"/>
      <c r="P2013" s="353"/>
      <c r="Q2013" s="353"/>
      <c r="R2013" s="353"/>
      <c r="S2013" s="353"/>
      <c r="T2013" s="353"/>
      <c r="U2013" s="353"/>
      <c r="V2013" s="353"/>
      <c r="W2013" s="353"/>
      <c r="X2013" s="353"/>
      <c r="Y2013" s="353"/>
      <c r="Z2013" s="353"/>
      <c r="AA2013" s="353"/>
      <c r="AB2013" s="353"/>
      <c r="AC2013" s="353"/>
      <c r="AD2013" s="353"/>
      <c r="AE2013" s="353"/>
      <c r="AF2013" s="353"/>
      <c r="AG2013" s="353"/>
      <c r="AH2013" s="353"/>
      <c r="AI2013" s="353"/>
      <c r="AJ2013" s="353"/>
      <c r="AK2013" s="353"/>
      <c r="AL2013" s="353"/>
    </row>
    <row r="2014" spans="1:38" s="153" customFormat="1" ht="12.5" x14ac:dyDescent="0.25">
      <c r="A2014" s="355"/>
      <c r="L2014" s="353"/>
      <c r="M2014" s="353"/>
      <c r="N2014" s="353"/>
      <c r="O2014" s="353"/>
      <c r="P2014" s="353"/>
      <c r="Q2014" s="353"/>
      <c r="R2014" s="353"/>
      <c r="S2014" s="353"/>
      <c r="T2014" s="353"/>
      <c r="U2014" s="353"/>
      <c r="V2014" s="353"/>
      <c r="W2014" s="353"/>
      <c r="X2014" s="353"/>
      <c r="Y2014" s="353"/>
      <c r="Z2014" s="353"/>
      <c r="AA2014" s="353"/>
      <c r="AB2014" s="353"/>
      <c r="AC2014" s="353"/>
      <c r="AD2014" s="353"/>
      <c r="AE2014" s="353"/>
      <c r="AF2014" s="353"/>
      <c r="AG2014" s="353"/>
      <c r="AH2014" s="353"/>
      <c r="AI2014" s="353"/>
      <c r="AJ2014" s="353"/>
      <c r="AK2014" s="353"/>
      <c r="AL2014" s="353"/>
    </row>
    <row r="2015" spans="1:38" s="153" customFormat="1" ht="12.5" x14ac:dyDescent="0.25">
      <c r="A2015" s="355"/>
      <c r="L2015" s="353"/>
      <c r="M2015" s="353"/>
      <c r="N2015" s="353"/>
      <c r="O2015" s="353"/>
      <c r="P2015" s="353"/>
      <c r="Q2015" s="353"/>
      <c r="R2015" s="353"/>
      <c r="S2015" s="353"/>
      <c r="T2015" s="353"/>
      <c r="U2015" s="353"/>
      <c r="V2015" s="353"/>
      <c r="W2015" s="353"/>
      <c r="X2015" s="353"/>
      <c r="Y2015" s="353"/>
      <c r="Z2015" s="353"/>
      <c r="AA2015" s="353"/>
      <c r="AB2015" s="353"/>
      <c r="AC2015" s="353"/>
      <c r="AD2015" s="353"/>
      <c r="AE2015" s="353"/>
      <c r="AF2015" s="353"/>
      <c r="AG2015" s="353"/>
      <c r="AH2015" s="353"/>
      <c r="AI2015" s="353"/>
      <c r="AJ2015" s="353"/>
      <c r="AK2015" s="353"/>
      <c r="AL2015" s="353"/>
    </row>
    <row r="2016" spans="1:38" s="153" customFormat="1" ht="12.5" x14ac:dyDescent="0.25">
      <c r="A2016" s="355"/>
      <c r="L2016" s="353"/>
      <c r="M2016" s="353"/>
      <c r="N2016" s="353"/>
      <c r="O2016" s="353"/>
      <c r="P2016" s="353"/>
      <c r="Q2016" s="353"/>
      <c r="R2016" s="353"/>
      <c r="S2016" s="353"/>
      <c r="T2016" s="353"/>
      <c r="U2016" s="353"/>
      <c r="V2016" s="353"/>
      <c r="W2016" s="353"/>
      <c r="X2016" s="353"/>
      <c r="Y2016" s="353"/>
      <c r="Z2016" s="353"/>
      <c r="AA2016" s="353"/>
      <c r="AB2016" s="353"/>
      <c r="AC2016" s="353"/>
      <c r="AD2016" s="353"/>
      <c r="AE2016" s="353"/>
      <c r="AF2016" s="353"/>
      <c r="AG2016" s="353"/>
      <c r="AH2016" s="353"/>
      <c r="AI2016" s="353"/>
      <c r="AJ2016" s="353"/>
      <c r="AK2016" s="353"/>
      <c r="AL2016" s="353"/>
    </row>
    <row r="2017" spans="1:38" s="153" customFormat="1" ht="12.5" x14ac:dyDescent="0.25">
      <c r="A2017" s="355"/>
      <c r="L2017" s="353"/>
      <c r="M2017" s="353"/>
      <c r="N2017" s="353"/>
      <c r="O2017" s="353"/>
      <c r="P2017" s="353"/>
      <c r="Q2017" s="353"/>
      <c r="R2017" s="353"/>
      <c r="S2017" s="353"/>
      <c r="T2017" s="353"/>
      <c r="U2017" s="353"/>
      <c r="V2017" s="353"/>
      <c r="W2017" s="353"/>
      <c r="X2017" s="353"/>
      <c r="Y2017" s="353"/>
      <c r="Z2017" s="353"/>
      <c r="AA2017" s="353"/>
      <c r="AB2017" s="353"/>
      <c r="AC2017" s="353"/>
      <c r="AD2017" s="353"/>
      <c r="AE2017" s="353"/>
      <c r="AF2017" s="353"/>
      <c r="AG2017" s="353"/>
      <c r="AH2017" s="353"/>
      <c r="AI2017" s="353"/>
      <c r="AJ2017" s="353"/>
      <c r="AK2017" s="353"/>
      <c r="AL2017" s="353"/>
    </row>
    <row r="2018" spans="1:38" s="153" customFormat="1" ht="12.5" x14ac:dyDescent="0.25">
      <c r="A2018" s="355"/>
      <c r="L2018" s="353"/>
      <c r="M2018" s="353"/>
      <c r="N2018" s="353"/>
      <c r="O2018" s="353"/>
      <c r="P2018" s="353"/>
      <c r="Q2018" s="353"/>
      <c r="R2018" s="353"/>
      <c r="S2018" s="353"/>
      <c r="T2018" s="353"/>
      <c r="U2018" s="353"/>
      <c r="V2018" s="353"/>
      <c r="W2018" s="353"/>
      <c r="X2018" s="353"/>
      <c r="Y2018" s="353"/>
      <c r="Z2018" s="353"/>
      <c r="AA2018" s="353"/>
      <c r="AB2018" s="353"/>
      <c r="AC2018" s="353"/>
      <c r="AD2018" s="353"/>
      <c r="AE2018" s="353"/>
      <c r="AF2018" s="353"/>
      <c r="AG2018" s="353"/>
      <c r="AH2018" s="353"/>
      <c r="AI2018" s="353"/>
      <c r="AJ2018" s="353"/>
      <c r="AK2018" s="353"/>
      <c r="AL2018" s="353"/>
    </row>
    <row r="2019" spans="1:38" s="153" customFormat="1" ht="12.5" x14ac:dyDescent="0.25">
      <c r="A2019" s="355"/>
      <c r="L2019" s="353"/>
      <c r="M2019" s="353"/>
      <c r="N2019" s="353"/>
      <c r="O2019" s="353"/>
      <c r="P2019" s="353"/>
      <c r="Q2019" s="353"/>
      <c r="R2019" s="353"/>
      <c r="S2019" s="353"/>
      <c r="T2019" s="353"/>
      <c r="U2019" s="353"/>
      <c r="V2019" s="353"/>
      <c r="W2019" s="353"/>
      <c r="X2019" s="353"/>
      <c r="Y2019" s="353"/>
      <c r="Z2019" s="353"/>
      <c r="AA2019" s="353"/>
      <c r="AB2019" s="353"/>
      <c r="AC2019" s="353"/>
      <c r="AD2019" s="353"/>
      <c r="AE2019" s="353"/>
      <c r="AF2019" s="353"/>
      <c r="AG2019" s="353"/>
      <c r="AH2019" s="353"/>
      <c r="AI2019" s="353"/>
      <c r="AJ2019" s="353"/>
      <c r="AK2019" s="353"/>
      <c r="AL2019" s="353"/>
    </row>
    <row r="2020" spans="1:38" s="153" customFormat="1" ht="12.5" x14ac:dyDescent="0.25">
      <c r="A2020" s="355"/>
      <c r="L2020" s="353"/>
      <c r="M2020" s="353"/>
      <c r="N2020" s="353"/>
      <c r="O2020" s="353"/>
      <c r="P2020" s="353"/>
      <c r="Q2020" s="353"/>
      <c r="R2020" s="353"/>
      <c r="S2020" s="353"/>
      <c r="T2020" s="353"/>
      <c r="U2020" s="353"/>
      <c r="V2020" s="353"/>
      <c r="W2020" s="353"/>
      <c r="X2020" s="353"/>
      <c r="Y2020" s="353"/>
      <c r="Z2020" s="353"/>
      <c r="AA2020" s="353"/>
      <c r="AB2020" s="353"/>
      <c r="AC2020" s="353"/>
      <c r="AD2020" s="353"/>
      <c r="AE2020" s="353"/>
      <c r="AF2020" s="353"/>
      <c r="AG2020" s="353"/>
      <c r="AH2020" s="353"/>
      <c r="AI2020" s="353"/>
      <c r="AJ2020" s="353"/>
      <c r="AK2020" s="353"/>
      <c r="AL2020" s="353"/>
    </row>
    <row r="2021" spans="1:38" s="153" customFormat="1" ht="12.5" x14ac:dyDescent="0.25">
      <c r="A2021" s="355"/>
      <c r="L2021" s="353"/>
      <c r="M2021" s="353"/>
      <c r="N2021" s="353"/>
      <c r="O2021" s="353"/>
      <c r="P2021" s="353"/>
      <c r="Q2021" s="353"/>
      <c r="R2021" s="353"/>
      <c r="S2021" s="353"/>
      <c r="T2021" s="353"/>
      <c r="U2021" s="353"/>
      <c r="V2021" s="353"/>
      <c r="W2021" s="353"/>
      <c r="X2021" s="353"/>
      <c r="Y2021" s="353"/>
      <c r="Z2021" s="353"/>
      <c r="AA2021" s="353"/>
      <c r="AB2021" s="353"/>
      <c r="AC2021" s="353"/>
      <c r="AD2021" s="353"/>
      <c r="AE2021" s="353"/>
      <c r="AF2021" s="353"/>
      <c r="AG2021" s="353"/>
      <c r="AH2021" s="353"/>
      <c r="AI2021" s="353"/>
      <c r="AJ2021" s="353"/>
      <c r="AK2021" s="353"/>
      <c r="AL2021" s="353"/>
    </row>
    <row r="2022" spans="1:38" s="153" customFormat="1" ht="12.5" x14ac:dyDescent="0.25">
      <c r="A2022" s="355"/>
      <c r="L2022" s="353"/>
      <c r="M2022" s="353"/>
      <c r="N2022" s="353"/>
      <c r="O2022" s="353"/>
      <c r="P2022" s="353"/>
      <c r="Q2022" s="353"/>
      <c r="R2022" s="353"/>
      <c r="S2022" s="353"/>
      <c r="T2022" s="353"/>
      <c r="U2022" s="353"/>
      <c r="V2022" s="353"/>
      <c r="W2022" s="353"/>
      <c r="X2022" s="353"/>
      <c r="Y2022" s="353"/>
      <c r="Z2022" s="353"/>
      <c r="AA2022" s="353"/>
      <c r="AB2022" s="353"/>
      <c r="AC2022" s="353"/>
      <c r="AD2022" s="353"/>
      <c r="AE2022" s="353"/>
      <c r="AF2022" s="353"/>
      <c r="AG2022" s="353"/>
      <c r="AH2022" s="353"/>
      <c r="AI2022" s="353"/>
      <c r="AJ2022" s="353"/>
      <c r="AK2022" s="353"/>
      <c r="AL2022" s="353"/>
    </row>
    <row r="2023" spans="1:38" s="153" customFormat="1" ht="12.5" x14ac:dyDescent="0.25">
      <c r="A2023" s="355"/>
      <c r="L2023" s="353"/>
      <c r="M2023" s="353"/>
      <c r="N2023" s="353"/>
      <c r="O2023" s="353"/>
      <c r="P2023" s="353"/>
      <c r="Q2023" s="353"/>
      <c r="R2023" s="353"/>
      <c r="S2023" s="353"/>
      <c r="T2023" s="353"/>
      <c r="U2023" s="353"/>
      <c r="V2023" s="353"/>
      <c r="W2023" s="353"/>
      <c r="X2023" s="353"/>
      <c r="Y2023" s="353"/>
      <c r="Z2023" s="353"/>
      <c r="AA2023" s="353"/>
      <c r="AB2023" s="353"/>
      <c r="AC2023" s="353"/>
      <c r="AD2023" s="353"/>
      <c r="AE2023" s="353"/>
      <c r="AF2023" s="353"/>
      <c r="AG2023" s="353"/>
      <c r="AH2023" s="353"/>
      <c r="AI2023" s="353"/>
      <c r="AJ2023" s="353"/>
      <c r="AK2023" s="353"/>
      <c r="AL2023" s="353"/>
    </row>
    <row r="2024" spans="1:38" s="153" customFormat="1" ht="12.5" x14ac:dyDescent="0.25">
      <c r="A2024" s="355"/>
      <c r="L2024" s="353"/>
      <c r="M2024" s="353"/>
      <c r="N2024" s="353"/>
      <c r="O2024" s="353"/>
      <c r="P2024" s="353"/>
      <c r="Q2024" s="353"/>
      <c r="R2024" s="353"/>
      <c r="S2024" s="353"/>
      <c r="T2024" s="353"/>
      <c r="U2024" s="353"/>
      <c r="V2024" s="353"/>
      <c r="W2024" s="353"/>
      <c r="X2024" s="353"/>
      <c r="Y2024" s="353"/>
      <c r="Z2024" s="353"/>
      <c r="AA2024" s="353"/>
      <c r="AB2024" s="353"/>
      <c r="AC2024" s="353"/>
      <c r="AD2024" s="353"/>
      <c r="AE2024" s="353"/>
      <c r="AF2024" s="353"/>
      <c r="AG2024" s="353"/>
      <c r="AH2024" s="353"/>
      <c r="AI2024" s="353"/>
      <c r="AJ2024" s="353"/>
      <c r="AK2024" s="353"/>
      <c r="AL2024" s="353"/>
    </row>
    <row r="2025" spans="1:38" s="153" customFormat="1" ht="12.5" x14ac:dyDescent="0.25">
      <c r="A2025" s="355"/>
      <c r="L2025" s="353"/>
      <c r="M2025" s="353"/>
      <c r="N2025" s="353"/>
      <c r="O2025" s="353"/>
      <c r="P2025" s="353"/>
      <c r="Q2025" s="353"/>
      <c r="R2025" s="353"/>
      <c r="S2025" s="353"/>
      <c r="T2025" s="353"/>
      <c r="U2025" s="353"/>
      <c r="V2025" s="353"/>
      <c r="W2025" s="353"/>
      <c r="X2025" s="353"/>
      <c r="Y2025" s="353"/>
      <c r="Z2025" s="353"/>
      <c r="AA2025" s="353"/>
      <c r="AB2025" s="353"/>
      <c r="AC2025" s="353"/>
      <c r="AD2025" s="353"/>
      <c r="AE2025" s="353"/>
      <c r="AF2025" s="353"/>
      <c r="AG2025" s="353"/>
      <c r="AH2025" s="353"/>
      <c r="AI2025" s="353"/>
      <c r="AJ2025" s="353"/>
      <c r="AK2025" s="353"/>
      <c r="AL2025" s="353"/>
    </row>
    <row r="2026" spans="1:38" s="153" customFormat="1" ht="12.5" x14ac:dyDescent="0.25">
      <c r="A2026" s="355"/>
      <c r="L2026" s="353"/>
      <c r="M2026" s="353"/>
      <c r="N2026" s="353"/>
      <c r="O2026" s="353"/>
      <c r="P2026" s="353"/>
      <c r="Q2026" s="353"/>
      <c r="R2026" s="353"/>
      <c r="S2026" s="353"/>
      <c r="T2026" s="353"/>
      <c r="U2026" s="353"/>
      <c r="V2026" s="353"/>
      <c r="W2026" s="353"/>
      <c r="X2026" s="353"/>
      <c r="Y2026" s="353"/>
      <c r="Z2026" s="353"/>
      <c r="AA2026" s="353"/>
      <c r="AB2026" s="353"/>
      <c r="AC2026" s="353"/>
      <c r="AD2026" s="353"/>
      <c r="AE2026" s="353"/>
      <c r="AF2026" s="353"/>
      <c r="AG2026" s="353"/>
      <c r="AH2026" s="353"/>
      <c r="AI2026" s="353"/>
      <c r="AJ2026" s="353"/>
      <c r="AK2026" s="353"/>
      <c r="AL2026" s="353"/>
    </row>
    <row r="2027" spans="1:38" s="153" customFormat="1" ht="12.5" x14ac:dyDescent="0.25">
      <c r="A2027" s="355"/>
      <c r="L2027" s="353"/>
      <c r="M2027" s="353"/>
      <c r="N2027" s="353"/>
      <c r="O2027" s="353"/>
      <c r="P2027" s="353"/>
      <c r="Q2027" s="353"/>
      <c r="R2027" s="353"/>
      <c r="S2027" s="353"/>
      <c r="T2027" s="353"/>
      <c r="U2027" s="353"/>
      <c r="V2027" s="353"/>
      <c r="W2027" s="353"/>
      <c r="X2027" s="353"/>
      <c r="Y2027" s="353"/>
      <c r="Z2027" s="353"/>
      <c r="AA2027" s="353"/>
      <c r="AB2027" s="353"/>
      <c r="AC2027" s="353"/>
      <c r="AD2027" s="353"/>
      <c r="AE2027" s="353"/>
      <c r="AF2027" s="353"/>
      <c r="AG2027" s="353"/>
      <c r="AH2027" s="353"/>
      <c r="AI2027" s="353"/>
      <c r="AJ2027" s="353"/>
      <c r="AK2027" s="353"/>
      <c r="AL2027" s="353"/>
    </row>
    <row r="2028" spans="1:38" s="153" customFormat="1" ht="12.5" x14ac:dyDescent="0.25">
      <c r="A2028" s="355"/>
      <c r="L2028" s="353"/>
      <c r="M2028" s="353"/>
      <c r="N2028" s="353"/>
      <c r="O2028" s="353"/>
      <c r="P2028" s="353"/>
      <c r="Q2028" s="353"/>
      <c r="R2028" s="353"/>
      <c r="S2028" s="353"/>
      <c r="T2028" s="353"/>
      <c r="U2028" s="353"/>
      <c r="V2028" s="353"/>
      <c r="W2028" s="353"/>
      <c r="X2028" s="353"/>
      <c r="Y2028" s="353"/>
      <c r="Z2028" s="353"/>
      <c r="AA2028" s="353"/>
      <c r="AB2028" s="353"/>
      <c r="AC2028" s="353"/>
      <c r="AD2028" s="353"/>
      <c r="AE2028" s="353"/>
      <c r="AF2028" s="353"/>
      <c r="AG2028" s="353"/>
      <c r="AH2028" s="353"/>
      <c r="AI2028" s="353"/>
      <c r="AJ2028" s="353"/>
      <c r="AK2028" s="353"/>
      <c r="AL2028" s="353"/>
    </row>
    <row r="2029" spans="1:38" s="153" customFormat="1" ht="12.5" x14ac:dyDescent="0.25">
      <c r="A2029" s="355"/>
      <c r="L2029" s="353"/>
      <c r="M2029" s="353"/>
      <c r="N2029" s="353"/>
      <c r="O2029" s="353"/>
      <c r="P2029" s="353"/>
      <c r="Q2029" s="353"/>
      <c r="R2029" s="353"/>
      <c r="S2029" s="353"/>
      <c r="T2029" s="353"/>
      <c r="U2029" s="353"/>
      <c r="V2029" s="353"/>
      <c r="W2029" s="353"/>
      <c r="X2029" s="353"/>
      <c r="Y2029" s="353"/>
      <c r="Z2029" s="353"/>
      <c r="AA2029" s="353"/>
      <c r="AB2029" s="353"/>
      <c r="AC2029" s="353"/>
      <c r="AD2029" s="353"/>
      <c r="AE2029" s="353"/>
      <c r="AF2029" s="353"/>
      <c r="AG2029" s="353"/>
      <c r="AH2029" s="353"/>
      <c r="AI2029" s="353"/>
      <c r="AJ2029" s="353"/>
      <c r="AK2029" s="353"/>
      <c r="AL2029" s="353"/>
    </row>
    <row r="2030" spans="1:38" s="153" customFormat="1" ht="12.5" x14ac:dyDescent="0.25">
      <c r="A2030" s="355"/>
      <c r="L2030" s="353"/>
      <c r="M2030" s="353"/>
      <c r="N2030" s="353"/>
      <c r="O2030" s="353"/>
      <c r="P2030" s="353"/>
      <c r="Q2030" s="353"/>
      <c r="R2030" s="353"/>
      <c r="S2030" s="353"/>
      <c r="T2030" s="353"/>
      <c r="U2030" s="353"/>
      <c r="V2030" s="353"/>
      <c r="W2030" s="353"/>
      <c r="X2030" s="353"/>
      <c r="Y2030" s="353"/>
      <c r="Z2030" s="353"/>
      <c r="AA2030" s="353"/>
      <c r="AB2030" s="353"/>
      <c r="AC2030" s="353"/>
      <c r="AD2030" s="353"/>
      <c r="AE2030" s="353"/>
      <c r="AF2030" s="353"/>
      <c r="AG2030" s="353"/>
      <c r="AH2030" s="353"/>
      <c r="AI2030" s="353"/>
      <c r="AJ2030" s="353"/>
      <c r="AK2030" s="353"/>
      <c r="AL2030" s="353"/>
    </row>
    <row r="2031" spans="1:38" s="153" customFormat="1" ht="12.5" x14ac:dyDescent="0.25">
      <c r="A2031" s="355"/>
      <c r="L2031" s="353"/>
      <c r="M2031" s="353"/>
      <c r="N2031" s="353"/>
      <c r="O2031" s="353"/>
      <c r="P2031" s="353"/>
      <c r="Q2031" s="353"/>
      <c r="R2031" s="353"/>
      <c r="S2031" s="353"/>
      <c r="T2031" s="353"/>
      <c r="U2031" s="353"/>
      <c r="V2031" s="353"/>
      <c r="W2031" s="353"/>
      <c r="X2031" s="353"/>
      <c r="Y2031" s="353"/>
      <c r="Z2031" s="353"/>
      <c r="AA2031" s="353"/>
      <c r="AB2031" s="353"/>
      <c r="AC2031" s="353"/>
      <c r="AD2031" s="353"/>
      <c r="AE2031" s="353"/>
      <c r="AF2031" s="353"/>
      <c r="AG2031" s="353"/>
      <c r="AH2031" s="353"/>
      <c r="AI2031" s="353"/>
      <c r="AJ2031" s="353"/>
      <c r="AK2031" s="353"/>
      <c r="AL2031" s="353"/>
    </row>
    <row r="2032" spans="1:38" s="153" customFormat="1" ht="12.5" x14ac:dyDescent="0.25">
      <c r="A2032" s="355"/>
      <c r="L2032" s="353"/>
      <c r="M2032" s="353"/>
      <c r="N2032" s="353"/>
      <c r="O2032" s="353"/>
      <c r="P2032" s="353"/>
      <c r="Q2032" s="353"/>
      <c r="R2032" s="353"/>
      <c r="S2032" s="353"/>
      <c r="T2032" s="353"/>
      <c r="U2032" s="353"/>
      <c r="V2032" s="353"/>
      <c r="W2032" s="353"/>
      <c r="X2032" s="353"/>
      <c r="Y2032" s="353"/>
      <c r="Z2032" s="353"/>
      <c r="AA2032" s="353"/>
      <c r="AB2032" s="353"/>
      <c r="AC2032" s="353"/>
      <c r="AD2032" s="353"/>
      <c r="AE2032" s="353"/>
      <c r="AF2032" s="353"/>
      <c r="AG2032" s="353"/>
      <c r="AH2032" s="353"/>
      <c r="AI2032" s="353"/>
      <c r="AJ2032" s="353"/>
      <c r="AK2032" s="353"/>
      <c r="AL2032" s="353"/>
    </row>
    <row r="2033" spans="1:38" s="153" customFormat="1" ht="12.5" x14ac:dyDescent="0.25">
      <c r="A2033" s="355"/>
      <c r="L2033" s="353"/>
      <c r="M2033" s="353"/>
      <c r="N2033" s="353"/>
      <c r="O2033" s="353"/>
      <c r="P2033" s="353"/>
      <c r="Q2033" s="353"/>
      <c r="R2033" s="353"/>
      <c r="S2033" s="353"/>
      <c r="T2033" s="353"/>
      <c r="U2033" s="353"/>
      <c r="V2033" s="353"/>
      <c r="W2033" s="353"/>
      <c r="X2033" s="353"/>
      <c r="Y2033" s="353"/>
      <c r="Z2033" s="353"/>
      <c r="AA2033" s="353"/>
      <c r="AB2033" s="353"/>
      <c r="AC2033" s="353"/>
      <c r="AD2033" s="353"/>
      <c r="AE2033" s="353"/>
      <c r="AF2033" s="353"/>
      <c r="AG2033" s="353"/>
      <c r="AH2033" s="353"/>
      <c r="AI2033" s="353"/>
      <c r="AJ2033" s="353"/>
      <c r="AK2033" s="353"/>
      <c r="AL2033" s="353"/>
    </row>
    <row r="2034" spans="1:38" s="153" customFormat="1" ht="12.5" x14ac:dyDescent="0.25">
      <c r="A2034" s="355"/>
      <c r="L2034" s="353"/>
      <c r="M2034" s="353"/>
      <c r="N2034" s="353"/>
      <c r="O2034" s="353"/>
      <c r="P2034" s="353"/>
      <c r="Q2034" s="353"/>
      <c r="R2034" s="353"/>
      <c r="S2034" s="353"/>
      <c r="T2034" s="353"/>
      <c r="U2034" s="353"/>
      <c r="V2034" s="353"/>
      <c r="W2034" s="353"/>
      <c r="X2034" s="353"/>
      <c r="Y2034" s="353"/>
      <c r="Z2034" s="353"/>
      <c r="AA2034" s="353"/>
      <c r="AB2034" s="353"/>
      <c r="AC2034" s="353"/>
      <c r="AD2034" s="353"/>
      <c r="AE2034" s="353"/>
      <c r="AF2034" s="353"/>
      <c r="AG2034" s="353"/>
      <c r="AH2034" s="353"/>
      <c r="AI2034" s="353"/>
      <c r="AJ2034" s="353"/>
      <c r="AK2034" s="353"/>
      <c r="AL2034" s="353"/>
    </row>
    <row r="2035" spans="1:38" s="153" customFormat="1" ht="12.5" x14ac:dyDescent="0.25">
      <c r="A2035" s="355"/>
      <c r="L2035" s="353"/>
      <c r="M2035" s="353"/>
      <c r="N2035" s="353"/>
      <c r="O2035" s="353"/>
      <c r="P2035" s="353"/>
      <c r="Q2035" s="353"/>
      <c r="R2035" s="353"/>
      <c r="S2035" s="353"/>
      <c r="T2035" s="353"/>
      <c r="U2035" s="353"/>
      <c r="V2035" s="353"/>
      <c r="W2035" s="353"/>
      <c r="X2035" s="353"/>
      <c r="Y2035" s="353"/>
      <c r="Z2035" s="353"/>
      <c r="AA2035" s="353"/>
      <c r="AB2035" s="353"/>
      <c r="AC2035" s="353"/>
      <c r="AD2035" s="353"/>
      <c r="AE2035" s="353"/>
      <c r="AF2035" s="353"/>
      <c r="AG2035" s="353"/>
      <c r="AH2035" s="353"/>
      <c r="AI2035" s="353"/>
      <c r="AJ2035" s="353"/>
      <c r="AK2035" s="353"/>
      <c r="AL2035" s="353"/>
    </row>
    <row r="2036" spans="1:38" s="153" customFormat="1" ht="12.5" x14ac:dyDescent="0.25">
      <c r="A2036" s="355"/>
      <c r="L2036" s="353"/>
      <c r="M2036" s="353"/>
      <c r="N2036" s="353"/>
      <c r="O2036" s="353"/>
      <c r="P2036" s="353"/>
      <c r="Q2036" s="353"/>
      <c r="R2036" s="353"/>
      <c r="S2036" s="353"/>
      <c r="T2036" s="353"/>
      <c r="U2036" s="353"/>
      <c r="V2036" s="353"/>
      <c r="W2036" s="353"/>
      <c r="X2036" s="353"/>
      <c r="Y2036" s="353"/>
      <c r="Z2036" s="353"/>
      <c r="AA2036" s="353"/>
      <c r="AB2036" s="353"/>
      <c r="AC2036" s="353"/>
      <c r="AD2036" s="353"/>
      <c r="AE2036" s="353"/>
      <c r="AF2036" s="353"/>
      <c r="AG2036" s="353"/>
      <c r="AH2036" s="353"/>
      <c r="AI2036" s="353"/>
      <c r="AJ2036" s="353"/>
      <c r="AK2036" s="353"/>
      <c r="AL2036" s="353"/>
    </row>
    <row r="2037" spans="1:38" s="153" customFormat="1" ht="12.5" x14ac:dyDescent="0.25">
      <c r="A2037" s="355"/>
      <c r="L2037" s="353"/>
      <c r="M2037" s="353"/>
      <c r="N2037" s="353"/>
      <c r="O2037" s="353"/>
      <c r="P2037" s="353"/>
      <c r="Q2037" s="353"/>
      <c r="R2037" s="353"/>
      <c r="S2037" s="353"/>
      <c r="T2037" s="353"/>
      <c r="U2037" s="353"/>
      <c r="V2037" s="353"/>
      <c r="W2037" s="353"/>
      <c r="X2037" s="353"/>
      <c r="Y2037" s="353"/>
      <c r="Z2037" s="353"/>
      <c r="AA2037" s="353"/>
      <c r="AB2037" s="353"/>
      <c r="AC2037" s="353"/>
      <c r="AD2037" s="353"/>
      <c r="AE2037" s="353"/>
      <c r="AF2037" s="353"/>
      <c r="AG2037" s="353"/>
      <c r="AH2037" s="353"/>
      <c r="AI2037" s="353"/>
      <c r="AJ2037" s="353"/>
      <c r="AK2037" s="353"/>
      <c r="AL2037" s="353"/>
    </row>
    <row r="2038" spans="1:38" s="153" customFormat="1" ht="12.5" x14ac:dyDescent="0.25">
      <c r="A2038" s="355"/>
      <c r="L2038" s="353"/>
      <c r="M2038" s="353"/>
      <c r="N2038" s="353"/>
      <c r="O2038" s="353"/>
      <c r="P2038" s="353"/>
      <c r="Q2038" s="353"/>
      <c r="R2038" s="353"/>
      <c r="S2038" s="353"/>
      <c r="T2038" s="353"/>
      <c r="U2038" s="353"/>
      <c r="V2038" s="353"/>
      <c r="W2038" s="353"/>
      <c r="X2038" s="353"/>
      <c r="Y2038" s="353"/>
      <c r="Z2038" s="353"/>
      <c r="AA2038" s="353"/>
      <c r="AB2038" s="353"/>
      <c r="AC2038" s="353"/>
      <c r="AD2038" s="353"/>
      <c r="AE2038" s="353"/>
      <c r="AF2038" s="353"/>
      <c r="AG2038" s="353"/>
      <c r="AH2038" s="353"/>
      <c r="AI2038" s="353"/>
      <c r="AJ2038" s="353"/>
      <c r="AK2038" s="353"/>
      <c r="AL2038" s="353"/>
    </row>
    <row r="2039" spans="1:38" s="153" customFormat="1" ht="12.5" x14ac:dyDescent="0.25">
      <c r="A2039" s="355"/>
      <c r="L2039" s="353"/>
      <c r="M2039" s="353"/>
      <c r="N2039" s="353"/>
      <c r="O2039" s="353"/>
      <c r="P2039" s="353"/>
      <c r="Q2039" s="353"/>
      <c r="R2039" s="353"/>
      <c r="S2039" s="353"/>
      <c r="T2039" s="353"/>
      <c r="U2039" s="353"/>
      <c r="V2039" s="353"/>
      <c r="W2039" s="353"/>
      <c r="X2039" s="353"/>
      <c r="Y2039" s="353"/>
      <c r="Z2039" s="353"/>
      <c r="AA2039" s="353"/>
      <c r="AB2039" s="353"/>
      <c r="AC2039" s="353"/>
      <c r="AD2039" s="353"/>
      <c r="AE2039" s="353"/>
      <c r="AF2039" s="353"/>
      <c r="AG2039" s="353"/>
      <c r="AH2039" s="353"/>
      <c r="AI2039" s="353"/>
      <c r="AJ2039" s="353"/>
      <c r="AK2039" s="353"/>
      <c r="AL2039" s="353"/>
    </row>
    <row r="2040" spans="1:38" s="153" customFormat="1" ht="12.5" x14ac:dyDescent="0.25">
      <c r="A2040" s="355"/>
      <c r="L2040" s="353"/>
      <c r="M2040" s="353"/>
      <c r="N2040" s="353"/>
      <c r="O2040" s="353"/>
      <c r="P2040" s="353"/>
      <c r="Q2040" s="353"/>
      <c r="R2040" s="353"/>
      <c r="S2040" s="353"/>
      <c r="T2040" s="353"/>
      <c r="U2040" s="353"/>
      <c r="V2040" s="353"/>
      <c r="W2040" s="353"/>
      <c r="X2040" s="353"/>
      <c r="Y2040" s="353"/>
      <c r="Z2040" s="353"/>
      <c r="AA2040" s="353"/>
      <c r="AB2040" s="353"/>
      <c r="AC2040" s="353"/>
      <c r="AD2040" s="353"/>
      <c r="AE2040" s="353"/>
      <c r="AF2040" s="353"/>
      <c r="AG2040" s="353"/>
      <c r="AH2040" s="353"/>
      <c r="AI2040" s="353"/>
      <c r="AJ2040" s="353"/>
      <c r="AK2040" s="353"/>
      <c r="AL2040" s="353"/>
    </row>
    <row r="2041" spans="1:38" s="153" customFormat="1" ht="12.5" x14ac:dyDescent="0.25">
      <c r="A2041" s="355"/>
      <c r="L2041" s="353"/>
      <c r="M2041" s="353"/>
      <c r="N2041" s="353"/>
      <c r="O2041" s="353"/>
      <c r="P2041" s="353"/>
      <c r="Q2041" s="353"/>
      <c r="R2041" s="353"/>
      <c r="S2041" s="353"/>
      <c r="T2041" s="353"/>
      <c r="U2041" s="353"/>
      <c r="V2041" s="353"/>
      <c r="W2041" s="353"/>
      <c r="X2041" s="353"/>
      <c r="Y2041" s="353"/>
      <c r="Z2041" s="353"/>
      <c r="AA2041" s="353"/>
      <c r="AB2041" s="353"/>
      <c r="AC2041" s="353"/>
      <c r="AD2041" s="353"/>
      <c r="AE2041" s="353"/>
      <c r="AF2041" s="353"/>
      <c r="AG2041" s="353"/>
      <c r="AH2041" s="353"/>
      <c r="AI2041" s="353"/>
      <c r="AJ2041" s="353"/>
      <c r="AK2041" s="353"/>
      <c r="AL2041" s="353"/>
    </row>
    <row r="2042" spans="1:38" s="153" customFormat="1" ht="12.5" x14ac:dyDescent="0.25">
      <c r="A2042" s="355"/>
      <c r="L2042" s="353"/>
      <c r="M2042" s="353"/>
      <c r="N2042" s="353"/>
      <c r="O2042" s="353"/>
      <c r="P2042" s="353"/>
      <c r="Q2042" s="353"/>
      <c r="R2042" s="353"/>
      <c r="S2042" s="353"/>
      <c r="T2042" s="353"/>
      <c r="U2042" s="353"/>
      <c r="V2042" s="353"/>
      <c r="W2042" s="353"/>
      <c r="X2042" s="353"/>
      <c r="Y2042" s="353"/>
      <c r="Z2042" s="353"/>
      <c r="AA2042" s="353"/>
      <c r="AB2042" s="353"/>
      <c r="AC2042" s="353"/>
      <c r="AD2042" s="353"/>
      <c r="AE2042" s="353"/>
      <c r="AF2042" s="353"/>
      <c r="AG2042" s="353"/>
      <c r="AH2042" s="353"/>
      <c r="AI2042" s="353"/>
      <c r="AJ2042" s="353"/>
      <c r="AK2042" s="353"/>
      <c r="AL2042" s="353"/>
    </row>
    <row r="2043" spans="1:38" s="153" customFormat="1" ht="12.5" x14ac:dyDescent="0.25">
      <c r="A2043" s="355"/>
      <c r="L2043" s="353"/>
      <c r="M2043" s="353"/>
      <c r="N2043" s="353"/>
      <c r="O2043" s="353"/>
      <c r="P2043" s="353"/>
      <c r="Q2043" s="353"/>
      <c r="R2043" s="353"/>
      <c r="S2043" s="353"/>
      <c r="T2043" s="353"/>
      <c r="U2043" s="353"/>
      <c r="V2043" s="353"/>
      <c r="W2043" s="353"/>
      <c r="X2043" s="353"/>
      <c r="Y2043" s="353"/>
      <c r="Z2043" s="353"/>
      <c r="AA2043" s="353"/>
      <c r="AB2043" s="353"/>
      <c r="AC2043" s="353"/>
      <c r="AD2043" s="353"/>
      <c r="AE2043" s="353"/>
      <c r="AF2043" s="353"/>
      <c r="AG2043" s="353"/>
      <c r="AH2043" s="353"/>
      <c r="AI2043" s="353"/>
      <c r="AJ2043" s="353"/>
      <c r="AK2043" s="353"/>
      <c r="AL2043" s="353"/>
    </row>
    <row r="2044" spans="1:38" s="153" customFormat="1" ht="12.5" x14ac:dyDescent="0.25">
      <c r="A2044" s="355"/>
      <c r="L2044" s="353"/>
      <c r="M2044" s="353"/>
      <c r="N2044" s="353"/>
      <c r="O2044" s="353"/>
      <c r="P2044" s="353"/>
      <c r="Q2044" s="353"/>
      <c r="R2044" s="353"/>
      <c r="S2044" s="353"/>
      <c r="T2044" s="353"/>
      <c r="U2044" s="353"/>
      <c r="V2044" s="353"/>
      <c r="W2044" s="353"/>
      <c r="X2044" s="353"/>
      <c r="Y2044" s="353"/>
      <c r="Z2044" s="353"/>
      <c r="AA2044" s="353"/>
      <c r="AB2044" s="353"/>
      <c r="AC2044" s="353"/>
      <c r="AD2044" s="353"/>
      <c r="AE2044" s="353"/>
      <c r="AF2044" s="353"/>
      <c r="AG2044" s="353"/>
      <c r="AH2044" s="353"/>
      <c r="AI2044" s="353"/>
      <c r="AJ2044" s="353"/>
      <c r="AK2044" s="353"/>
      <c r="AL2044" s="353"/>
    </row>
    <row r="2045" spans="1:38" s="153" customFormat="1" ht="12.5" x14ac:dyDescent="0.25">
      <c r="A2045" s="355"/>
      <c r="L2045" s="353"/>
      <c r="M2045" s="353"/>
      <c r="N2045" s="353"/>
      <c r="O2045" s="353"/>
      <c r="P2045" s="353"/>
      <c r="Q2045" s="353"/>
      <c r="R2045" s="353"/>
      <c r="S2045" s="353"/>
      <c r="T2045" s="353"/>
      <c r="U2045" s="353"/>
      <c r="V2045" s="353"/>
      <c r="W2045" s="353"/>
      <c r="X2045" s="353"/>
      <c r="Y2045" s="353"/>
      <c r="Z2045" s="353"/>
      <c r="AA2045" s="353"/>
      <c r="AB2045" s="353"/>
      <c r="AC2045" s="353"/>
      <c r="AD2045" s="353"/>
      <c r="AE2045" s="353"/>
      <c r="AF2045" s="353"/>
      <c r="AG2045" s="353"/>
      <c r="AH2045" s="353"/>
      <c r="AI2045" s="353"/>
      <c r="AJ2045" s="353"/>
      <c r="AK2045" s="353"/>
      <c r="AL2045" s="353"/>
    </row>
    <row r="2046" spans="1:38" s="153" customFormat="1" ht="12.5" x14ac:dyDescent="0.25">
      <c r="A2046" s="355"/>
      <c r="L2046" s="353"/>
      <c r="M2046" s="353"/>
      <c r="N2046" s="353"/>
      <c r="O2046" s="353"/>
      <c r="P2046" s="353"/>
      <c r="Q2046" s="353"/>
      <c r="R2046" s="353"/>
      <c r="S2046" s="353"/>
      <c r="T2046" s="353"/>
      <c r="U2046" s="353"/>
      <c r="V2046" s="353"/>
      <c r="W2046" s="353"/>
      <c r="X2046" s="353"/>
      <c r="Y2046" s="353"/>
      <c r="Z2046" s="353"/>
      <c r="AA2046" s="353"/>
      <c r="AB2046" s="353"/>
      <c r="AC2046" s="353"/>
      <c r="AD2046" s="353"/>
      <c r="AE2046" s="353"/>
      <c r="AF2046" s="353"/>
      <c r="AG2046" s="353"/>
      <c r="AH2046" s="353"/>
      <c r="AI2046" s="353"/>
      <c r="AJ2046" s="353"/>
      <c r="AK2046" s="353"/>
      <c r="AL2046" s="353"/>
    </row>
    <row r="2047" spans="1:38" s="153" customFormat="1" ht="12.5" x14ac:dyDescent="0.25">
      <c r="A2047" s="355"/>
      <c r="L2047" s="353"/>
      <c r="M2047" s="353"/>
      <c r="N2047" s="353"/>
      <c r="O2047" s="353"/>
      <c r="P2047" s="353"/>
      <c r="Q2047" s="353"/>
      <c r="R2047" s="353"/>
      <c r="S2047" s="353"/>
      <c r="T2047" s="353"/>
      <c r="U2047" s="353"/>
      <c r="V2047" s="353"/>
      <c r="W2047" s="353"/>
      <c r="X2047" s="353"/>
      <c r="Y2047" s="353"/>
      <c r="Z2047" s="353"/>
      <c r="AA2047" s="353"/>
      <c r="AB2047" s="353"/>
      <c r="AC2047" s="353"/>
      <c r="AD2047" s="353"/>
      <c r="AE2047" s="353"/>
      <c r="AF2047" s="353"/>
      <c r="AG2047" s="353"/>
      <c r="AH2047" s="353"/>
      <c r="AI2047" s="353"/>
      <c r="AJ2047" s="353"/>
      <c r="AK2047" s="353"/>
      <c r="AL2047" s="353"/>
    </row>
    <row r="2048" spans="1:38" s="153" customFormat="1" ht="12.5" x14ac:dyDescent="0.25">
      <c r="A2048" s="355"/>
      <c r="L2048" s="353"/>
      <c r="M2048" s="353"/>
      <c r="N2048" s="353"/>
      <c r="O2048" s="353"/>
      <c r="P2048" s="353"/>
      <c r="Q2048" s="353"/>
      <c r="R2048" s="353"/>
      <c r="S2048" s="353"/>
      <c r="T2048" s="353"/>
      <c r="U2048" s="353"/>
      <c r="V2048" s="353"/>
      <c r="W2048" s="353"/>
      <c r="X2048" s="353"/>
      <c r="Y2048" s="353"/>
      <c r="Z2048" s="353"/>
      <c r="AA2048" s="353"/>
      <c r="AB2048" s="353"/>
      <c r="AC2048" s="353"/>
      <c r="AD2048" s="353"/>
      <c r="AE2048" s="353"/>
      <c r="AF2048" s="353"/>
      <c r="AG2048" s="353"/>
      <c r="AH2048" s="353"/>
      <c r="AI2048" s="353"/>
      <c r="AJ2048" s="353"/>
      <c r="AK2048" s="353"/>
      <c r="AL2048" s="353"/>
    </row>
    <row r="2049" spans="1:38" s="153" customFormat="1" ht="12.5" x14ac:dyDescent="0.25">
      <c r="A2049" s="355"/>
      <c r="L2049" s="353"/>
      <c r="M2049" s="353"/>
      <c r="N2049" s="353"/>
      <c r="O2049" s="353"/>
      <c r="P2049" s="353"/>
      <c r="Q2049" s="353"/>
      <c r="R2049" s="353"/>
      <c r="S2049" s="353"/>
      <c r="T2049" s="353"/>
      <c r="U2049" s="353"/>
      <c r="V2049" s="353"/>
      <c r="W2049" s="353"/>
      <c r="X2049" s="353"/>
      <c r="Y2049" s="353"/>
      <c r="Z2049" s="353"/>
      <c r="AA2049" s="353"/>
      <c r="AB2049" s="353"/>
      <c r="AC2049" s="353"/>
      <c r="AD2049" s="353"/>
      <c r="AE2049" s="353"/>
      <c r="AF2049" s="353"/>
      <c r="AG2049" s="353"/>
      <c r="AH2049" s="353"/>
      <c r="AI2049" s="353"/>
      <c r="AJ2049" s="353"/>
      <c r="AK2049" s="353"/>
      <c r="AL2049" s="353"/>
    </row>
    <row r="2050" spans="1:38" s="153" customFormat="1" ht="12.5" x14ac:dyDescent="0.25">
      <c r="A2050" s="355"/>
      <c r="L2050" s="353"/>
      <c r="M2050" s="353"/>
      <c r="N2050" s="353"/>
      <c r="O2050" s="353"/>
      <c r="P2050" s="353"/>
      <c r="Q2050" s="353"/>
      <c r="R2050" s="353"/>
      <c r="S2050" s="353"/>
      <c r="T2050" s="353"/>
      <c r="U2050" s="353"/>
      <c r="V2050" s="353"/>
      <c r="W2050" s="353"/>
      <c r="X2050" s="353"/>
      <c r="Y2050" s="353"/>
      <c r="Z2050" s="353"/>
      <c r="AA2050" s="353"/>
      <c r="AB2050" s="353"/>
      <c r="AC2050" s="353"/>
      <c r="AD2050" s="353"/>
      <c r="AE2050" s="353"/>
      <c r="AF2050" s="353"/>
      <c r="AG2050" s="353"/>
      <c r="AH2050" s="353"/>
      <c r="AI2050" s="353"/>
      <c r="AJ2050" s="353"/>
      <c r="AK2050" s="353"/>
      <c r="AL2050" s="353"/>
    </row>
    <row r="2051" spans="1:38" s="153" customFormat="1" ht="12.5" x14ac:dyDescent="0.25">
      <c r="A2051" s="355"/>
      <c r="L2051" s="353"/>
      <c r="M2051" s="353"/>
      <c r="N2051" s="353"/>
      <c r="O2051" s="353"/>
      <c r="P2051" s="353"/>
      <c r="Q2051" s="353"/>
      <c r="R2051" s="353"/>
      <c r="S2051" s="353"/>
      <c r="T2051" s="353"/>
      <c r="U2051" s="353"/>
      <c r="V2051" s="353"/>
      <c r="W2051" s="353"/>
      <c r="X2051" s="353"/>
      <c r="Y2051" s="353"/>
      <c r="Z2051" s="353"/>
      <c r="AA2051" s="353"/>
      <c r="AB2051" s="353"/>
      <c r="AC2051" s="353"/>
      <c r="AD2051" s="353"/>
      <c r="AE2051" s="353"/>
      <c r="AF2051" s="353"/>
      <c r="AG2051" s="353"/>
      <c r="AH2051" s="353"/>
      <c r="AI2051" s="353"/>
      <c r="AJ2051" s="353"/>
      <c r="AK2051" s="353"/>
      <c r="AL2051" s="353"/>
    </row>
    <row r="2052" spans="1:38" s="153" customFormat="1" ht="12.5" x14ac:dyDescent="0.25">
      <c r="A2052" s="355"/>
      <c r="L2052" s="353"/>
      <c r="M2052" s="353"/>
      <c r="N2052" s="353"/>
      <c r="O2052" s="353"/>
      <c r="P2052" s="353"/>
      <c r="Q2052" s="353"/>
      <c r="R2052" s="353"/>
      <c r="S2052" s="353"/>
      <c r="T2052" s="353"/>
      <c r="U2052" s="353"/>
      <c r="V2052" s="353"/>
      <c r="W2052" s="353"/>
      <c r="X2052" s="353"/>
      <c r="Y2052" s="353"/>
      <c r="Z2052" s="353"/>
      <c r="AA2052" s="353"/>
      <c r="AB2052" s="353"/>
      <c r="AC2052" s="353"/>
      <c r="AD2052" s="353"/>
      <c r="AE2052" s="353"/>
      <c r="AF2052" s="353"/>
      <c r="AG2052" s="353"/>
      <c r="AH2052" s="353"/>
      <c r="AI2052" s="353"/>
      <c r="AJ2052" s="353"/>
      <c r="AK2052" s="353"/>
      <c r="AL2052" s="353"/>
    </row>
    <row r="2053" spans="1:38" s="153" customFormat="1" ht="12.5" x14ac:dyDescent="0.25">
      <c r="A2053" s="355"/>
      <c r="L2053" s="353"/>
      <c r="M2053" s="353"/>
      <c r="N2053" s="353"/>
      <c r="O2053" s="353"/>
      <c r="P2053" s="353"/>
      <c r="Q2053" s="353"/>
      <c r="R2053" s="353"/>
      <c r="S2053" s="353"/>
      <c r="T2053" s="353"/>
      <c r="U2053" s="353"/>
      <c r="V2053" s="353"/>
      <c r="W2053" s="353"/>
      <c r="X2053" s="353"/>
      <c r="Y2053" s="353"/>
      <c r="Z2053" s="353"/>
      <c r="AA2053" s="353"/>
      <c r="AB2053" s="353"/>
      <c r="AC2053" s="353"/>
      <c r="AD2053" s="353"/>
      <c r="AE2053" s="353"/>
      <c r="AF2053" s="353"/>
      <c r="AG2053" s="353"/>
      <c r="AH2053" s="353"/>
      <c r="AI2053" s="353"/>
      <c r="AJ2053" s="353"/>
      <c r="AK2053" s="353"/>
      <c r="AL2053" s="353"/>
    </row>
    <row r="2054" spans="1:38" s="153" customFormat="1" ht="12.5" x14ac:dyDescent="0.25">
      <c r="A2054" s="355"/>
      <c r="L2054" s="353"/>
      <c r="M2054" s="353"/>
      <c r="N2054" s="353"/>
      <c r="O2054" s="353"/>
      <c r="P2054" s="353"/>
      <c r="Q2054" s="353"/>
      <c r="R2054" s="353"/>
      <c r="S2054" s="353"/>
      <c r="T2054" s="353"/>
      <c r="U2054" s="353"/>
      <c r="V2054" s="353"/>
      <c r="W2054" s="353"/>
      <c r="X2054" s="353"/>
      <c r="Y2054" s="353"/>
      <c r="Z2054" s="353"/>
      <c r="AA2054" s="353"/>
      <c r="AB2054" s="353"/>
      <c r="AC2054" s="353"/>
      <c r="AD2054" s="353"/>
      <c r="AE2054" s="353"/>
      <c r="AF2054" s="353"/>
      <c r="AG2054" s="353"/>
      <c r="AH2054" s="353"/>
      <c r="AI2054" s="353"/>
      <c r="AJ2054" s="353"/>
      <c r="AK2054" s="353"/>
      <c r="AL2054" s="353"/>
    </row>
    <row r="2055" spans="1:38" s="153" customFormat="1" ht="12.5" x14ac:dyDescent="0.25">
      <c r="A2055" s="355"/>
      <c r="L2055" s="353"/>
      <c r="M2055" s="353"/>
      <c r="N2055" s="353"/>
      <c r="O2055" s="353"/>
      <c r="P2055" s="353"/>
      <c r="Q2055" s="353"/>
      <c r="R2055" s="353"/>
      <c r="S2055" s="353"/>
      <c r="T2055" s="353"/>
      <c r="U2055" s="353"/>
      <c r="V2055" s="353"/>
      <c r="W2055" s="353"/>
      <c r="X2055" s="353"/>
      <c r="Y2055" s="353"/>
      <c r="Z2055" s="353"/>
      <c r="AA2055" s="353"/>
      <c r="AB2055" s="353"/>
      <c r="AC2055" s="353"/>
      <c r="AD2055" s="353"/>
      <c r="AE2055" s="353"/>
      <c r="AF2055" s="353"/>
      <c r="AG2055" s="353"/>
      <c r="AH2055" s="353"/>
      <c r="AI2055" s="353"/>
      <c r="AJ2055" s="353"/>
      <c r="AK2055" s="353"/>
      <c r="AL2055" s="353"/>
    </row>
    <row r="2056" spans="1:38" s="153" customFormat="1" ht="12.5" x14ac:dyDescent="0.25">
      <c r="A2056" s="355"/>
      <c r="L2056" s="353"/>
      <c r="M2056" s="353"/>
      <c r="N2056" s="353"/>
      <c r="O2056" s="353"/>
      <c r="P2056" s="353"/>
      <c r="Q2056" s="353"/>
      <c r="R2056" s="353"/>
      <c r="S2056" s="353"/>
      <c r="T2056" s="353"/>
      <c r="U2056" s="353"/>
      <c r="V2056" s="353"/>
      <c r="W2056" s="353"/>
      <c r="X2056" s="353"/>
      <c r="Y2056" s="353"/>
      <c r="Z2056" s="353"/>
      <c r="AA2056" s="353"/>
      <c r="AB2056" s="353"/>
      <c r="AC2056" s="353"/>
      <c r="AD2056" s="353"/>
      <c r="AE2056" s="353"/>
      <c r="AF2056" s="353"/>
      <c r="AG2056" s="353"/>
      <c r="AH2056" s="353"/>
      <c r="AI2056" s="353"/>
      <c r="AJ2056" s="353"/>
      <c r="AK2056" s="353"/>
      <c r="AL2056" s="353"/>
    </row>
    <row r="2057" spans="1:38" s="153" customFormat="1" ht="12.5" x14ac:dyDescent="0.25">
      <c r="A2057" s="355"/>
      <c r="L2057" s="353"/>
      <c r="M2057" s="353"/>
      <c r="N2057" s="353"/>
      <c r="O2057" s="353"/>
      <c r="P2057" s="353"/>
      <c r="Q2057" s="353"/>
      <c r="R2057" s="353"/>
      <c r="S2057" s="353"/>
      <c r="T2057" s="353"/>
      <c r="U2057" s="353"/>
      <c r="V2057" s="353"/>
      <c r="W2057" s="353"/>
      <c r="X2057" s="353"/>
      <c r="Y2057" s="353"/>
      <c r="Z2057" s="353"/>
      <c r="AA2057" s="353"/>
      <c r="AB2057" s="353"/>
      <c r="AC2057" s="353"/>
      <c r="AD2057" s="353"/>
      <c r="AE2057" s="353"/>
      <c r="AF2057" s="353"/>
      <c r="AG2057" s="353"/>
      <c r="AH2057" s="353"/>
      <c r="AI2057" s="353"/>
      <c r="AJ2057" s="353"/>
      <c r="AK2057" s="353"/>
      <c r="AL2057" s="353"/>
    </row>
    <row r="2058" spans="1:38" s="153" customFormat="1" ht="12.5" x14ac:dyDescent="0.25">
      <c r="A2058" s="355"/>
      <c r="L2058" s="353"/>
      <c r="M2058" s="353"/>
      <c r="N2058" s="353"/>
      <c r="O2058" s="353"/>
      <c r="P2058" s="353"/>
      <c r="Q2058" s="353"/>
      <c r="R2058" s="353"/>
      <c r="S2058" s="353"/>
      <c r="T2058" s="353"/>
      <c r="U2058" s="353"/>
      <c r="V2058" s="353"/>
      <c r="W2058" s="353"/>
      <c r="X2058" s="353"/>
      <c r="Y2058" s="353"/>
      <c r="Z2058" s="353"/>
      <c r="AA2058" s="353"/>
      <c r="AB2058" s="353"/>
      <c r="AC2058" s="353"/>
      <c r="AD2058" s="353"/>
      <c r="AE2058" s="353"/>
      <c r="AF2058" s="353"/>
      <c r="AG2058" s="353"/>
      <c r="AH2058" s="353"/>
      <c r="AI2058" s="353"/>
      <c r="AJ2058" s="353"/>
      <c r="AK2058" s="353"/>
      <c r="AL2058" s="353"/>
    </row>
    <row r="2059" spans="1:38" s="153" customFormat="1" ht="12.5" x14ac:dyDescent="0.25">
      <c r="A2059" s="355"/>
      <c r="L2059" s="353"/>
      <c r="M2059" s="353"/>
      <c r="N2059" s="353"/>
      <c r="O2059" s="353"/>
      <c r="P2059" s="353"/>
      <c r="Q2059" s="353"/>
      <c r="R2059" s="353"/>
      <c r="S2059" s="353"/>
      <c r="T2059" s="353"/>
      <c r="U2059" s="353"/>
      <c r="V2059" s="353"/>
      <c r="W2059" s="353"/>
      <c r="X2059" s="353"/>
      <c r="Y2059" s="353"/>
      <c r="Z2059" s="353"/>
      <c r="AA2059" s="353"/>
      <c r="AB2059" s="353"/>
      <c r="AC2059" s="353"/>
      <c r="AD2059" s="353"/>
      <c r="AE2059" s="353"/>
      <c r="AF2059" s="353"/>
      <c r="AG2059" s="353"/>
      <c r="AH2059" s="353"/>
      <c r="AI2059" s="353"/>
      <c r="AJ2059" s="353"/>
      <c r="AK2059" s="353"/>
      <c r="AL2059" s="353"/>
    </row>
    <row r="2060" spans="1:38" s="153" customFormat="1" ht="12.5" x14ac:dyDescent="0.25">
      <c r="A2060" s="355"/>
      <c r="L2060" s="353"/>
      <c r="M2060" s="353"/>
      <c r="N2060" s="353"/>
      <c r="O2060" s="353"/>
      <c r="P2060" s="353"/>
      <c r="Q2060" s="353"/>
      <c r="R2060" s="353"/>
      <c r="S2060" s="353"/>
      <c r="T2060" s="353"/>
      <c r="U2060" s="353"/>
      <c r="V2060" s="353"/>
      <c r="W2060" s="353"/>
      <c r="X2060" s="353"/>
      <c r="Y2060" s="353"/>
      <c r="Z2060" s="353"/>
      <c r="AA2060" s="353"/>
      <c r="AB2060" s="353"/>
      <c r="AC2060" s="353"/>
      <c r="AD2060" s="353"/>
      <c r="AE2060" s="353"/>
      <c r="AF2060" s="353"/>
      <c r="AG2060" s="353"/>
      <c r="AH2060" s="353"/>
      <c r="AI2060" s="353"/>
      <c r="AJ2060" s="353"/>
      <c r="AK2060" s="353"/>
      <c r="AL2060" s="353"/>
    </row>
    <row r="2061" spans="1:38" s="153" customFormat="1" ht="12.5" x14ac:dyDescent="0.25">
      <c r="A2061" s="355"/>
      <c r="L2061" s="353"/>
      <c r="M2061" s="353"/>
      <c r="N2061" s="353"/>
      <c r="O2061" s="353"/>
      <c r="P2061" s="353"/>
      <c r="Q2061" s="353"/>
      <c r="R2061" s="353"/>
      <c r="S2061" s="353"/>
      <c r="T2061" s="353"/>
      <c r="U2061" s="353"/>
      <c r="V2061" s="353"/>
      <c r="W2061" s="353"/>
      <c r="X2061" s="353"/>
      <c r="Y2061" s="353"/>
      <c r="Z2061" s="353"/>
      <c r="AA2061" s="353"/>
      <c r="AB2061" s="353"/>
      <c r="AC2061" s="353"/>
      <c r="AD2061" s="353"/>
      <c r="AE2061" s="353"/>
      <c r="AF2061" s="353"/>
      <c r="AG2061" s="353"/>
      <c r="AH2061" s="353"/>
      <c r="AI2061" s="353"/>
      <c r="AJ2061" s="353"/>
      <c r="AK2061" s="353"/>
      <c r="AL2061" s="353"/>
    </row>
    <row r="2062" spans="1:38" s="153" customFormat="1" ht="12.5" x14ac:dyDescent="0.25">
      <c r="A2062" s="355"/>
      <c r="L2062" s="353"/>
      <c r="M2062" s="353"/>
      <c r="N2062" s="353"/>
      <c r="O2062" s="353"/>
      <c r="P2062" s="353"/>
      <c r="Q2062" s="353"/>
      <c r="R2062" s="353"/>
      <c r="S2062" s="353"/>
      <c r="T2062" s="353"/>
      <c r="U2062" s="353"/>
      <c r="V2062" s="353"/>
      <c r="W2062" s="353"/>
      <c r="X2062" s="353"/>
      <c r="Y2062" s="353"/>
      <c r="Z2062" s="353"/>
      <c r="AA2062" s="353"/>
      <c r="AB2062" s="353"/>
      <c r="AC2062" s="353"/>
      <c r="AD2062" s="353"/>
      <c r="AE2062" s="353"/>
      <c r="AF2062" s="353"/>
      <c r="AG2062" s="353"/>
      <c r="AH2062" s="353"/>
      <c r="AI2062" s="353"/>
      <c r="AJ2062" s="353"/>
      <c r="AK2062" s="353"/>
      <c r="AL2062" s="353"/>
    </row>
    <row r="2063" spans="1:38" s="153" customFormat="1" ht="12.5" x14ac:dyDescent="0.25">
      <c r="A2063" s="355"/>
      <c r="L2063" s="353"/>
      <c r="M2063" s="353"/>
      <c r="N2063" s="353"/>
      <c r="O2063" s="353"/>
      <c r="P2063" s="353"/>
      <c r="Q2063" s="353"/>
      <c r="R2063" s="353"/>
      <c r="S2063" s="353"/>
      <c r="T2063" s="353"/>
      <c r="U2063" s="353"/>
      <c r="V2063" s="353"/>
      <c r="W2063" s="353"/>
      <c r="X2063" s="353"/>
      <c r="Y2063" s="353"/>
      <c r="Z2063" s="353"/>
      <c r="AA2063" s="353"/>
      <c r="AB2063" s="353"/>
      <c r="AC2063" s="353"/>
      <c r="AD2063" s="353"/>
      <c r="AE2063" s="353"/>
      <c r="AF2063" s="353"/>
      <c r="AG2063" s="353"/>
      <c r="AH2063" s="353"/>
      <c r="AI2063" s="353"/>
      <c r="AJ2063" s="353"/>
      <c r="AK2063" s="353"/>
      <c r="AL2063" s="353"/>
    </row>
    <row r="2064" spans="1:38" s="153" customFormat="1" ht="12.5" x14ac:dyDescent="0.25">
      <c r="A2064" s="355"/>
      <c r="L2064" s="353"/>
      <c r="M2064" s="353"/>
      <c r="N2064" s="353"/>
      <c r="O2064" s="353"/>
      <c r="P2064" s="353"/>
      <c r="Q2064" s="353"/>
      <c r="R2064" s="353"/>
      <c r="S2064" s="353"/>
      <c r="T2064" s="353"/>
      <c r="U2064" s="353"/>
      <c r="V2064" s="353"/>
      <c r="W2064" s="353"/>
      <c r="X2064" s="353"/>
      <c r="Y2064" s="353"/>
      <c r="Z2064" s="353"/>
      <c r="AA2064" s="353"/>
      <c r="AB2064" s="353"/>
      <c r="AC2064" s="353"/>
      <c r="AD2064" s="353"/>
      <c r="AE2064" s="353"/>
      <c r="AF2064" s="353"/>
      <c r="AG2064" s="353"/>
      <c r="AH2064" s="353"/>
      <c r="AI2064" s="353"/>
      <c r="AJ2064" s="353"/>
      <c r="AK2064" s="353"/>
      <c r="AL2064" s="353"/>
    </row>
    <row r="2065" spans="1:38" s="153" customFormat="1" ht="12.5" x14ac:dyDescent="0.25">
      <c r="A2065" s="355"/>
      <c r="L2065" s="353"/>
      <c r="M2065" s="353"/>
      <c r="N2065" s="353"/>
      <c r="O2065" s="353"/>
      <c r="P2065" s="353"/>
      <c r="Q2065" s="353"/>
      <c r="R2065" s="353"/>
      <c r="S2065" s="353"/>
      <c r="T2065" s="353"/>
      <c r="U2065" s="353"/>
      <c r="V2065" s="353"/>
      <c r="W2065" s="353"/>
      <c r="X2065" s="353"/>
      <c r="Y2065" s="353"/>
      <c r="Z2065" s="353"/>
      <c r="AA2065" s="353"/>
      <c r="AB2065" s="353"/>
      <c r="AC2065" s="353"/>
      <c r="AD2065" s="353"/>
      <c r="AE2065" s="353"/>
      <c r="AF2065" s="353"/>
      <c r="AG2065" s="353"/>
      <c r="AH2065" s="353"/>
      <c r="AI2065" s="353"/>
      <c r="AJ2065" s="353"/>
      <c r="AK2065" s="353"/>
      <c r="AL2065" s="353"/>
    </row>
    <row r="2066" spans="1:38" s="153" customFormat="1" ht="12.5" x14ac:dyDescent="0.25">
      <c r="A2066" s="355"/>
      <c r="L2066" s="353"/>
      <c r="M2066" s="353"/>
      <c r="N2066" s="353"/>
      <c r="O2066" s="353"/>
      <c r="P2066" s="353"/>
      <c r="Q2066" s="353"/>
      <c r="R2066" s="353"/>
      <c r="S2066" s="353"/>
      <c r="T2066" s="353"/>
      <c r="U2066" s="353"/>
      <c r="V2066" s="353"/>
      <c r="W2066" s="353"/>
      <c r="X2066" s="353"/>
      <c r="Y2066" s="353"/>
      <c r="Z2066" s="353"/>
      <c r="AA2066" s="353"/>
      <c r="AB2066" s="353"/>
      <c r="AC2066" s="353"/>
      <c r="AD2066" s="353"/>
      <c r="AE2066" s="353"/>
      <c r="AF2066" s="353"/>
      <c r="AG2066" s="353"/>
      <c r="AH2066" s="353"/>
      <c r="AI2066" s="353"/>
      <c r="AJ2066" s="353"/>
      <c r="AK2066" s="353"/>
      <c r="AL2066" s="353"/>
    </row>
    <row r="2067" spans="1:38" s="153" customFormat="1" ht="12.5" x14ac:dyDescent="0.25">
      <c r="A2067" s="355"/>
      <c r="L2067" s="353"/>
      <c r="M2067" s="353"/>
      <c r="N2067" s="353"/>
      <c r="O2067" s="353"/>
      <c r="P2067" s="353"/>
      <c r="Q2067" s="353"/>
      <c r="R2067" s="353"/>
      <c r="S2067" s="353"/>
      <c r="T2067" s="353"/>
      <c r="U2067" s="353"/>
      <c r="V2067" s="353"/>
      <c r="W2067" s="353"/>
      <c r="X2067" s="353"/>
      <c r="Y2067" s="353"/>
      <c r="Z2067" s="353"/>
      <c r="AA2067" s="353"/>
      <c r="AB2067" s="353"/>
      <c r="AC2067" s="353"/>
      <c r="AD2067" s="353"/>
      <c r="AE2067" s="353"/>
      <c r="AF2067" s="353"/>
      <c r="AG2067" s="353"/>
      <c r="AH2067" s="353"/>
      <c r="AI2067" s="353"/>
      <c r="AJ2067" s="353"/>
      <c r="AK2067" s="353"/>
      <c r="AL2067" s="353"/>
    </row>
    <row r="2068" spans="1:38" s="153" customFormat="1" ht="12.5" x14ac:dyDescent="0.25">
      <c r="A2068" s="355"/>
      <c r="L2068" s="353"/>
      <c r="M2068" s="353"/>
      <c r="N2068" s="353"/>
      <c r="O2068" s="353"/>
      <c r="P2068" s="353"/>
      <c r="Q2068" s="353"/>
      <c r="R2068" s="353"/>
      <c r="S2068" s="353"/>
      <c r="T2068" s="353"/>
      <c r="U2068" s="353"/>
      <c r="V2068" s="353"/>
      <c r="W2068" s="353"/>
      <c r="X2068" s="353"/>
      <c r="Y2068" s="353"/>
      <c r="Z2068" s="353"/>
      <c r="AA2068" s="353"/>
      <c r="AB2068" s="353"/>
      <c r="AC2068" s="353"/>
      <c r="AD2068" s="353"/>
      <c r="AE2068" s="353"/>
      <c r="AF2068" s="353"/>
      <c r="AG2068" s="353"/>
      <c r="AH2068" s="353"/>
      <c r="AI2068" s="353"/>
      <c r="AJ2068" s="353"/>
      <c r="AK2068" s="353"/>
      <c r="AL2068" s="353"/>
    </row>
    <row r="2069" spans="1:38" s="153" customFormat="1" ht="12.5" x14ac:dyDescent="0.25">
      <c r="A2069" s="355"/>
      <c r="L2069" s="353"/>
      <c r="M2069" s="353"/>
      <c r="N2069" s="353"/>
      <c r="O2069" s="353"/>
      <c r="P2069" s="353"/>
      <c r="Q2069" s="353"/>
      <c r="R2069" s="353"/>
      <c r="S2069" s="353"/>
      <c r="T2069" s="353"/>
      <c r="U2069" s="353"/>
      <c r="V2069" s="353"/>
      <c r="W2069" s="353"/>
      <c r="X2069" s="353"/>
      <c r="Y2069" s="353"/>
      <c r="Z2069" s="353"/>
      <c r="AA2069" s="353"/>
      <c r="AB2069" s="353"/>
      <c r="AC2069" s="353"/>
      <c r="AD2069" s="353"/>
      <c r="AE2069" s="353"/>
      <c r="AF2069" s="353"/>
      <c r="AG2069" s="353"/>
      <c r="AH2069" s="353"/>
      <c r="AI2069" s="353"/>
      <c r="AJ2069" s="353"/>
      <c r="AK2069" s="353"/>
      <c r="AL2069" s="353"/>
    </row>
    <row r="2070" spans="1:38" s="153" customFormat="1" ht="12.5" x14ac:dyDescent="0.25">
      <c r="A2070" s="355"/>
      <c r="L2070" s="353"/>
      <c r="M2070" s="353"/>
      <c r="N2070" s="353"/>
      <c r="O2070" s="353"/>
      <c r="P2070" s="353"/>
      <c r="Q2070" s="353"/>
      <c r="R2070" s="353"/>
      <c r="S2070" s="353"/>
      <c r="T2070" s="353"/>
      <c r="U2070" s="353"/>
      <c r="V2070" s="353"/>
      <c r="W2070" s="353"/>
      <c r="X2070" s="353"/>
      <c r="Y2070" s="353"/>
      <c r="Z2070" s="353"/>
      <c r="AA2070" s="353"/>
      <c r="AB2070" s="353"/>
      <c r="AC2070" s="353"/>
      <c r="AD2070" s="353"/>
      <c r="AE2070" s="353"/>
      <c r="AF2070" s="353"/>
      <c r="AG2070" s="353"/>
      <c r="AH2070" s="353"/>
      <c r="AI2070" s="353"/>
      <c r="AJ2070" s="353"/>
      <c r="AK2070" s="353"/>
      <c r="AL2070" s="353"/>
    </row>
    <row r="2071" spans="1:38" s="153" customFormat="1" ht="12.5" x14ac:dyDescent="0.25">
      <c r="A2071" s="355"/>
      <c r="L2071" s="353"/>
      <c r="M2071" s="353"/>
      <c r="N2071" s="353"/>
      <c r="O2071" s="353"/>
      <c r="P2071" s="353"/>
      <c r="Q2071" s="353"/>
      <c r="R2071" s="353"/>
      <c r="S2071" s="353"/>
      <c r="T2071" s="353"/>
      <c r="U2071" s="353"/>
      <c r="V2071" s="353"/>
      <c r="W2071" s="353"/>
      <c r="X2071" s="353"/>
      <c r="Y2071" s="353"/>
      <c r="Z2071" s="353"/>
      <c r="AA2071" s="353"/>
      <c r="AB2071" s="353"/>
      <c r="AC2071" s="353"/>
      <c r="AD2071" s="353"/>
      <c r="AE2071" s="353"/>
      <c r="AF2071" s="353"/>
      <c r="AG2071" s="353"/>
      <c r="AH2071" s="353"/>
      <c r="AI2071" s="353"/>
      <c r="AJ2071" s="353"/>
      <c r="AK2071" s="353"/>
      <c r="AL2071" s="353"/>
    </row>
    <row r="2072" spans="1:38" s="153" customFormat="1" ht="12.5" x14ac:dyDescent="0.25">
      <c r="A2072" s="355"/>
      <c r="L2072" s="353"/>
      <c r="M2072" s="353"/>
      <c r="N2072" s="353"/>
      <c r="O2072" s="353"/>
      <c r="P2072" s="353"/>
      <c r="Q2072" s="353"/>
      <c r="R2072" s="353"/>
      <c r="S2072" s="353"/>
      <c r="T2072" s="353"/>
      <c r="U2072" s="353"/>
      <c r="V2072" s="353"/>
      <c r="W2072" s="353"/>
      <c r="X2072" s="353"/>
      <c r="Y2072" s="353"/>
      <c r="Z2072" s="353"/>
      <c r="AA2072" s="353"/>
      <c r="AB2072" s="353"/>
      <c r="AC2072" s="353"/>
      <c r="AD2072" s="353"/>
      <c r="AE2072" s="353"/>
      <c r="AF2072" s="353"/>
      <c r="AG2072" s="353"/>
      <c r="AH2072" s="353"/>
      <c r="AI2072" s="353"/>
      <c r="AJ2072" s="353"/>
      <c r="AK2072" s="353"/>
      <c r="AL2072" s="353"/>
    </row>
    <row r="2073" spans="1:38" s="153" customFormat="1" ht="12.5" x14ac:dyDescent="0.25">
      <c r="A2073" s="355"/>
      <c r="L2073" s="353"/>
      <c r="M2073" s="353"/>
      <c r="N2073" s="353"/>
      <c r="O2073" s="353"/>
      <c r="P2073" s="353"/>
      <c r="Q2073" s="353"/>
      <c r="R2073" s="353"/>
      <c r="S2073" s="353"/>
      <c r="T2073" s="353"/>
      <c r="U2073" s="353"/>
      <c r="V2073" s="353"/>
      <c r="W2073" s="353"/>
      <c r="X2073" s="353"/>
      <c r="Y2073" s="353"/>
      <c r="Z2073" s="353"/>
      <c r="AA2073" s="353"/>
      <c r="AB2073" s="353"/>
      <c r="AC2073" s="353"/>
      <c r="AD2073" s="353"/>
      <c r="AE2073" s="353"/>
      <c r="AF2073" s="353"/>
      <c r="AG2073" s="353"/>
      <c r="AH2073" s="353"/>
      <c r="AI2073" s="353"/>
      <c r="AJ2073" s="353"/>
      <c r="AK2073" s="353"/>
      <c r="AL2073" s="353"/>
    </row>
    <row r="2074" spans="1:38" s="153" customFormat="1" ht="12.5" x14ac:dyDescent="0.25">
      <c r="A2074" s="355"/>
      <c r="L2074" s="353"/>
      <c r="M2074" s="353"/>
      <c r="N2074" s="353"/>
      <c r="O2074" s="353"/>
      <c r="P2074" s="353"/>
      <c r="Q2074" s="353"/>
      <c r="R2074" s="353"/>
      <c r="S2074" s="353"/>
      <c r="T2074" s="353"/>
      <c r="U2074" s="353"/>
      <c r="V2074" s="353"/>
      <c r="W2074" s="353"/>
      <c r="X2074" s="353"/>
      <c r="Y2074" s="353"/>
      <c r="Z2074" s="353"/>
      <c r="AA2074" s="353"/>
      <c r="AB2074" s="353"/>
      <c r="AC2074" s="353"/>
      <c r="AD2074" s="353"/>
      <c r="AE2074" s="353"/>
      <c r="AF2074" s="353"/>
      <c r="AG2074" s="353"/>
      <c r="AH2074" s="353"/>
      <c r="AI2074" s="353"/>
      <c r="AJ2074" s="353"/>
      <c r="AK2074" s="353"/>
      <c r="AL2074" s="353"/>
    </row>
    <row r="2075" spans="1:38" s="153" customFormat="1" ht="12.5" x14ac:dyDescent="0.25">
      <c r="A2075" s="355"/>
      <c r="L2075" s="353"/>
      <c r="M2075" s="353"/>
      <c r="N2075" s="353"/>
      <c r="O2075" s="353"/>
      <c r="P2075" s="353"/>
      <c r="Q2075" s="353"/>
      <c r="R2075" s="353"/>
      <c r="S2075" s="353"/>
      <c r="T2075" s="353"/>
      <c r="U2075" s="353"/>
      <c r="V2075" s="353"/>
      <c r="W2075" s="353"/>
      <c r="X2075" s="353"/>
      <c r="Y2075" s="353"/>
      <c r="Z2075" s="353"/>
      <c r="AA2075" s="353"/>
      <c r="AB2075" s="353"/>
      <c r="AC2075" s="353"/>
      <c r="AD2075" s="353"/>
      <c r="AE2075" s="353"/>
      <c r="AF2075" s="353"/>
      <c r="AG2075" s="353"/>
      <c r="AH2075" s="353"/>
      <c r="AI2075" s="353"/>
      <c r="AJ2075" s="353"/>
      <c r="AK2075" s="353"/>
      <c r="AL2075" s="353"/>
    </row>
    <row r="2076" spans="1:38" s="153" customFormat="1" ht="12.5" x14ac:dyDescent="0.25">
      <c r="A2076" s="355"/>
      <c r="L2076" s="353"/>
      <c r="M2076" s="353"/>
      <c r="N2076" s="353"/>
      <c r="O2076" s="353"/>
      <c r="P2076" s="353"/>
      <c r="Q2076" s="353"/>
      <c r="R2076" s="353"/>
      <c r="S2076" s="353"/>
      <c r="T2076" s="353"/>
      <c r="U2076" s="353"/>
      <c r="V2076" s="353"/>
      <c r="W2076" s="353"/>
      <c r="X2076" s="353"/>
      <c r="Y2076" s="353"/>
      <c r="Z2076" s="353"/>
      <c r="AA2076" s="353"/>
      <c r="AB2076" s="353"/>
      <c r="AC2076" s="353"/>
      <c r="AD2076" s="353"/>
      <c r="AE2076" s="353"/>
      <c r="AF2076" s="353"/>
      <c r="AG2076" s="353"/>
      <c r="AH2076" s="353"/>
      <c r="AI2076" s="353"/>
      <c r="AJ2076" s="353"/>
      <c r="AK2076" s="353"/>
      <c r="AL2076" s="353"/>
    </row>
    <row r="2077" spans="1:38" s="153" customFormat="1" ht="12.5" x14ac:dyDescent="0.25">
      <c r="A2077" s="355"/>
      <c r="L2077" s="353"/>
      <c r="M2077" s="353"/>
      <c r="N2077" s="353"/>
      <c r="O2077" s="353"/>
      <c r="P2077" s="353"/>
      <c r="Q2077" s="353"/>
      <c r="R2077" s="353"/>
      <c r="S2077" s="353"/>
      <c r="T2077" s="353"/>
      <c r="U2077" s="353"/>
      <c r="V2077" s="353"/>
      <c r="W2077" s="353"/>
      <c r="X2077" s="353"/>
      <c r="Y2077" s="353"/>
      <c r="Z2077" s="353"/>
      <c r="AA2077" s="353"/>
      <c r="AB2077" s="353"/>
      <c r="AC2077" s="353"/>
      <c r="AD2077" s="353"/>
      <c r="AE2077" s="353"/>
      <c r="AF2077" s="353"/>
      <c r="AG2077" s="353"/>
      <c r="AH2077" s="353"/>
      <c r="AI2077" s="353"/>
      <c r="AJ2077" s="353"/>
      <c r="AK2077" s="353"/>
      <c r="AL2077" s="353"/>
    </row>
    <row r="2078" spans="1:38" s="153" customFormat="1" ht="12.5" x14ac:dyDescent="0.25">
      <c r="A2078" s="355"/>
      <c r="L2078" s="353"/>
      <c r="M2078" s="353"/>
      <c r="N2078" s="353"/>
      <c r="O2078" s="353"/>
      <c r="P2078" s="353"/>
      <c r="Q2078" s="353"/>
      <c r="R2078" s="353"/>
      <c r="S2078" s="353"/>
      <c r="T2078" s="353"/>
      <c r="U2078" s="353"/>
      <c r="V2078" s="353"/>
      <c r="W2078" s="353"/>
      <c r="X2078" s="353"/>
      <c r="Y2078" s="353"/>
      <c r="Z2078" s="353"/>
      <c r="AA2078" s="353"/>
      <c r="AB2078" s="353"/>
      <c r="AC2078" s="353"/>
      <c r="AD2078" s="353"/>
      <c r="AE2078" s="353"/>
      <c r="AF2078" s="353"/>
      <c r="AG2078" s="353"/>
      <c r="AH2078" s="353"/>
      <c r="AI2078" s="353"/>
      <c r="AJ2078" s="353"/>
      <c r="AK2078" s="353"/>
      <c r="AL2078" s="353"/>
    </row>
    <row r="2079" spans="1:38" s="153" customFormat="1" ht="12.5" x14ac:dyDescent="0.25">
      <c r="A2079" s="355"/>
      <c r="L2079" s="353"/>
      <c r="M2079" s="353"/>
      <c r="N2079" s="353"/>
      <c r="O2079" s="353"/>
      <c r="P2079" s="353"/>
      <c r="Q2079" s="353"/>
      <c r="R2079" s="353"/>
      <c r="S2079" s="353"/>
      <c r="T2079" s="353"/>
      <c r="U2079" s="353"/>
      <c r="V2079" s="353"/>
      <c r="W2079" s="353"/>
      <c r="X2079" s="353"/>
      <c r="Y2079" s="353"/>
      <c r="Z2079" s="353"/>
      <c r="AA2079" s="353"/>
      <c r="AB2079" s="353"/>
      <c r="AC2079" s="353"/>
      <c r="AD2079" s="353"/>
      <c r="AE2079" s="353"/>
      <c r="AF2079" s="353"/>
      <c r="AG2079" s="353"/>
      <c r="AH2079" s="353"/>
      <c r="AI2079" s="353"/>
      <c r="AJ2079" s="353"/>
      <c r="AK2079" s="353"/>
      <c r="AL2079" s="353"/>
    </row>
    <row r="2080" spans="1:38" s="153" customFormat="1" ht="12.5" x14ac:dyDescent="0.25">
      <c r="A2080" s="355"/>
      <c r="L2080" s="353"/>
      <c r="M2080" s="353"/>
      <c r="N2080" s="353"/>
      <c r="O2080" s="353"/>
      <c r="P2080" s="353"/>
      <c r="Q2080" s="353"/>
      <c r="R2080" s="353"/>
      <c r="S2080" s="353"/>
      <c r="T2080" s="353"/>
      <c r="U2080" s="353"/>
      <c r="V2080" s="353"/>
      <c r="W2080" s="353"/>
      <c r="X2080" s="353"/>
      <c r="Y2080" s="353"/>
      <c r="Z2080" s="353"/>
      <c r="AA2080" s="353"/>
      <c r="AB2080" s="353"/>
      <c r="AC2080" s="353"/>
      <c r="AD2080" s="353"/>
      <c r="AE2080" s="353"/>
      <c r="AF2080" s="353"/>
      <c r="AG2080" s="353"/>
      <c r="AH2080" s="353"/>
      <c r="AI2080" s="353"/>
      <c r="AJ2080" s="353"/>
      <c r="AK2080" s="353"/>
      <c r="AL2080" s="353"/>
    </row>
    <row r="2081" spans="1:38" s="153" customFormat="1" ht="12.5" x14ac:dyDescent="0.25">
      <c r="A2081" s="355"/>
      <c r="L2081" s="353"/>
      <c r="M2081" s="353"/>
      <c r="N2081" s="353"/>
      <c r="O2081" s="353"/>
      <c r="P2081" s="353"/>
      <c r="Q2081" s="353"/>
      <c r="R2081" s="353"/>
      <c r="S2081" s="353"/>
      <c r="T2081" s="353"/>
      <c r="U2081" s="353"/>
      <c r="V2081" s="353"/>
      <c r="W2081" s="353"/>
      <c r="X2081" s="353"/>
      <c r="Y2081" s="353"/>
      <c r="Z2081" s="353"/>
      <c r="AA2081" s="353"/>
      <c r="AB2081" s="353"/>
      <c r="AC2081" s="353"/>
      <c r="AD2081" s="353"/>
      <c r="AE2081" s="353"/>
      <c r="AF2081" s="353"/>
      <c r="AG2081" s="353"/>
      <c r="AH2081" s="353"/>
      <c r="AI2081" s="353"/>
      <c r="AJ2081" s="353"/>
      <c r="AK2081" s="353"/>
      <c r="AL2081" s="353"/>
    </row>
    <row r="2082" spans="1:38" s="153" customFormat="1" ht="12.5" x14ac:dyDescent="0.25">
      <c r="A2082" s="355"/>
      <c r="L2082" s="353"/>
      <c r="M2082" s="353"/>
      <c r="N2082" s="353"/>
      <c r="O2082" s="353"/>
      <c r="P2082" s="353"/>
      <c r="Q2082" s="353"/>
      <c r="R2082" s="353"/>
      <c r="S2082" s="353"/>
      <c r="T2082" s="353"/>
      <c r="U2082" s="353"/>
      <c r="V2082" s="353"/>
      <c r="W2082" s="353"/>
      <c r="X2082" s="353"/>
      <c r="Y2082" s="353"/>
      <c r="Z2082" s="353"/>
      <c r="AA2082" s="353"/>
      <c r="AB2082" s="353"/>
      <c r="AC2082" s="353"/>
      <c r="AD2082" s="353"/>
      <c r="AE2082" s="353"/>
      <c r="AF2082" s="353"/>
      <c r="AG2082" s="353"/>
      <c r="AH2082" s="353"/>
      <c r="AI2082" s="353"/>
      <c r="AJ2082" s="353"/>
      <c r="AK2082" s="353"/>
      <c r="AL2082" s="353"/>
    </row>
    <row r="2083" spans="1:38" s="153" customFormat="1" ht="12.5" x14ac:dyDescent="0.25">
      <c r="A2083" s="355"/>
      <c r="L2083" s="353"/>
      <c r="M2083" s="353"/>
      <c r="N2083" s="353"/>
      <c r="O2083" s="353"/>
      <c r="P2083" s="353"/>
      <c r="Q2083" s="353"/>
      <c r="R2083" s="353"/>
      <c r="S2083" s="353"/>
      <c r="T2083" s="353"/>
      <c r="U2083" s="353"/>
      <c r="V2083" s="353"/>
      <c r="W2083" s="353"/>
      <c r="X2083" s="353"/>
      <c r="Y2083" s="353"/>
      <c r="Z2083" s="353"/>
      <c r="AA2083" s="353"/>
      <c r="AB2083" s="353"/>
      <c r="AC2083" s="353"/>
      <c r="AD2083" s="353"/>
      <c r="AE2083" s="353"/>
      <c r="AF2083" s="353"/>
      <c r="AG2083" s="353"/>
      <c r="AH2083" s="353"/>
      <c r="AI2083" s="353"/>
      <c r="AJ2083" s="353"/>
      <c r="AK2083" s="353"/>
      <c r="AL2083" s="353"/>
    </row>
    <row r="2084" spans="1:38" s="153" customFormat="1" ht="12.5" x14ac:dyDescent="0.25">
      <c r="A2084" s="355"/>
      <c r="L2084" s="353"/>
      <c r="M2084" s="353"/>
      <c r="N2084" s="353"/>
      <c r="O2084" s="353"/>
      <c r="P2084" s="353"/>
      <c r="Q2084" s="353"/>
      <c r="R2084" s="353"/>
      <c r="S2084" s="353"/>
      <c r="T2084" s="353"/>
      <c r="U2084" s="353"/>
      <c r="V2084" s="353"/>
      <c r="W2084" s="353"/>
      <c r="X2084" s="353"/>
      <c r="Y2084" s="353"/>
      <c r="Z2084" s="353"/>
      <c r="AA2084" s="353"/>
      <c r="AB2084" s="353"/>
      <c r="AC2084" s="353"/>
      <c r="AD2084" s="353"/>
      <c r="AE2084" s="353"/>
      <c r="AF2084" s="353"/>
      <c r="AG2084" s="353"/>
      <c r="AH2084" s="353"/>
      <c r="AI2084" s="353"/>
      <c r="AJ2084" s="353"/>
      <c r="AK2084" s="353"/>
      <c r="AL2084" s="353"/>
    </row>
    <row r="2085" spans="1:38" s="153" customFormat="1" ht="12.5" x14ac:dyDescent="0.25">
      <c r="A2085" s="355"/>
      <c r="L2085" s="353"/>
      <c r="M2085" s="353"/>
      <c r="N2085" s="353"/>
      <c r="O2085" s="353"/>
      <c r="P2085" s="353"/>
      <c r="Q2085" s="353"/>
      <c r="R2085" s="353"/>
      <c r="S2085" s="353"/>
      <c r="T2085" s="353"/>
      <c r="U2085" s="353"/>
      <c r="V2085" s="353"/>
      <c r="W2085" s="353"/>
      <c r="X2085" s="353"/>
      <c r="Y2085" s="353"/>
      <c r="Z2085" s="353"/>
      <c r="AA2085" s="353"/>
      <c r="AB2085" s="353"/>
      <c r="AC2085" s="353"/>
      <c r="AD2085" s="353"/>
      <c r="AE2085" s="353"/>
      <c r="AF2085" s="353"/>
      <c r="AG2085" s="353"/>
      <c r="AH2085" s="353"/>
      <c r="AI2085" s="353"/>
      <c r="AJ2085" s="353"/>
      <c r="AK2085" s="353"/>
      <c r="AL2085" s="353"/>
    </row>
    <row r="2086" spans="1:38" s="153" customFormat="1" ht="12.5" x14ac:dyDescent="0.25">
      <c r="A2086" s="355"/>
      <c r="L2086" s="353"/>
      <c r="M2086" s="353"/>
      <c r="N2086" s="353"/>
      <c r="O2086" s="353"/>
      <c r="P2086" s="353"/>
      <c r="Q2086" s="353"/>
      <c r="R2086" s="353"/>
      <c r="S2086" s="353"/>
      <c r="T2086" s="353"/>
      <c r="U2086" s="353"/>
      <c r="V2086" s="353"/>
      <c r="W2086" s="353"/>
      <c r="X2086" s="353"/>
      <c r="Y2086" s="353"/>
      <c r="Z2086" s="353"/>
      <c r="AA2086" s="353"/>
      <c r="AB2086" s="353"/>
      <c r="AC2086" s="353"/>
      <c r="AD2086" s="353"/>
      <c r="AE2086" s="353"/>
      <c r="AF2086" s="353"/>
      <c r="AG2086" s="353"/>
      <c r="AH2086" s="353"/>
      <c r="AI2086" s="353"/>
      <c r="AJ2086" s="353"/>
      <c r="AK2086" s="353"/>
      <c r="AL2086" s="353"/>
    </row>
    <row r="2087" spans="1:38" s="153" customFormat="1" ht="12.5" x14ac:dyDescent="0.25">
      <c r="A2087" s="355"/>
      <c r="L2087" s="353"/>
      <c r="M2087" s="353"/>
      <c r="N2087" s="353"/>
      <c r="O2087" s="353"/>
      <c r="P2087" s="353"/>
      <c r="Q2087" s="353"/>
      <c r="R2087" s="353"/>
      <c r="S2087" s="353"/>
      <c r="T2087" s="353"/>
      <c r="U2087" s="353"/>
      <c r="V2087" s="353"/>
      <c r="W2087" s="353"/>
      <c r="X2087" s="353"/>
      <c r="Y2087" s="353"/>
      <c r="Z2087" s="353"/>
      <c r="AA2087" s="353"/>
      <c r="AB2087" s="353"/>
      <c r="AC2087" s="353"/>
      <c r="AD2087" s="353"/>
      <c r="AE2087" s="353"/>
      <c r="AF2087" s="353"/>
      <c r="AG2087" s="353"/>
      <c r="AH2087" s="353"/>
      <c r="AI2087" s="353"/>
      <c r="AJ2087" s="353"/>
      <c r="AK2087" s="353"/>
      <c r="AL2087" s="353"/>
    </row>
    <row r="2088" spans="1:38" s="153" customFormat="1" ht="12.5" x14ac:dyDescent="0.25">
      <c r="A2088" s="355"/>
      <c r="L2088" s="353"/>
      <c r="M2088" s="353"/>
      <c r="N2088" s="353"/>
      <c r="O2088" s="353"/>
      <c r="P2088" s="353"/>
      <c r="Q2088" s="353"/>
      <c r="R2088" s="353"/>
      <c r="S2088" s="353"/>
      <c r="T2088" s="353"/>
      <c r="U2088" s="353"/>
      <c r="V2088" s="353"/>
      <c r="W2088" s="353"/>
      <c r="X2088" s="353"/>
      <c r="Y2088" s="353"/>
      <c r="Z2088" s="353"/>
      <c r="AA2088" s="353"/>
      <c r="AB2088" s="353"/>
      <c r="AC2088" s="353"/>
      <c r="AD2088" s="353"/>
      <c r="AE2088" s="353"/>
      <c r="AF2088" s="353"/>
      <c r="AG2088" s="353"/>
      <c r="AH2088" s="353"/>
      <c r="AI2088" s="353"/>
      <c r="AJ2088" s="353"/>
      <c r="AK2088" s="353"/>
      <c r="AL2088" s="353"/>
    </row>
    <row r="2089" spans="1:38" s="153" customFormat="1" ht="12.5" x14ac:dyDescent="0.25">
      <c r="A2089" s="355"/>
      <c r="L2089" s="353"/>
      <c r="M2089" s="353"/>
      <c r="N2089" s="353"/>
      <c r="O2089" s="353"/>
      <c r="P2089" s="353"/>
      <c r="Q2089" s="353"/>
      <c r="R2089" s="353"/>
      <c r="S2089" s="353"/>
      <c r="T2089" s="353"/>
      <c r="U2089" s="353"/>
      <c r="V2089" s="353"/>
      <c r="W2089" s="353"/>
      <c r="X2089" s="353"/>
      <c r="Y2089" s="353"/>
      <c r="Z2089" s="353"/>
      <c r="AA2089" s="353"/>
      <c r="AB2089" s="353"/>
      <c r="AC2089" s="353"/>
      <c r="AD2089" s="353"/>
      <c r="AE2089" s="353"/>
      <c r="AF2089" s="353"/>
      <c r="AG2089" s="353"/>
      <c r="AH2089" s="353"/>
      <c r="AI2089" s="353"/>
      <c r="AJ2089" s="353"/>
      <c r="AK2089" s="353"/>
      <c r="AL2089" s="353"/>
    </row>
    <row r="2090" spans="1:38" s="153" customFormat="1" ht="12.5" x14ac:dyDescent="0.25">
      <c r="A2090" s="355"/>
      <c r="L2090" s="353"/>
      <c r="M2090" s="353"/>
      <c r="N2090" s="353"/>
      <c r="O2090" s="353"/>
      <c r="P2090" s="353"/>
      <c r="Q2090" s="353"/>
      <c r="R2090" s="353"/>
      <c r="S2090" s="353"/>
      <c r="T2090" s="353"/>
      <c r="U2090" s="353"/>
      <c r="V2090" s="353"/>
      <c r="W2090" s="353"/>
      <c r="X2090" s="353"/>
      <c r="Y2090" s="353"/>
      <c r="Z2090" s="353"/>
      <c r="AA2090" s="353"/>
      <c r="AB2090" s="353"/>
      <c r="AC2090" s="353"/>
      <c r="AD2090" s="353"/>
      <c r="AE2090" s="353"/>
      <c r="AF2090" s="353"/>
      <c r="AG2090" s="353"/>
      <c r="AH2090" s="353"/>
      <c r="AI2090" s="353"/>
      <c r="AJ2090" s="353"/>
      <c r="AK2090" s="353"/>
      <c r="AL2090" s="353"/>
    </row>
    <row r="2091" spans="1:38" s="153" customFormat="1" ht="12.5" x14ac:dyDescent="0.25">
      <c r="A2091" s="355"/>
      <c r="L2091" s="353"/>
      <c r="M2091" s="353"/>
      <c r="N2091" s="353"/>
      <c r="O2091" s="353"/>
      <c r="P2091" s="353"/>
      <c r="Q2091" s="353"/>
      <c r="R2091" s="353"/>
      <c r="S2091" s="353"/>
      <c r="T2091" s="353"/>
      <c r="U2091" s="353"/>
      <c r="V2091" s="353"/>
      <c r="W2091" s="353"/>
      <c r="X2091" s="353"/>
      <c r="Y2091" s="353"/>
      <c r="Z2091" s="353"/>
      <c r="AA2091" s="353"/>
      <c r="AB2091" s="353"/>
      <c r="AC2091" s="353"/>
      <c r="AD2091" s="353"/>
      <c r="AE2091" s="353"/>
      <c r="AF2091" s="353"/>
      <c r="AG2091" s="353"/>
      <c r="AH2091" s="353"/>
      <c r="AI2091" s="353"/>
      <c r="AJ2091" s="353"/>
      <c r="AK2091" s="353"/>
      <c r="AL2091" s="353"/>
    </row>
    <row r="2092" spans="1:38" s="153" customFormat="1" ht="12.5" x14ac:dyDescent="0.25">
      <c r="A2092" s="355"/>
      <c r="L2092" s="353"/>
      <c r="M2092" s="353"/>
      <c r="N2092" s="353"/>
      <c r="O2092" s="353"/>
      <c r="P2092" s="353"/>
      <c r="Q2092" s="353"/>
      <c r="R2092" s="353"/>
      <c r="S2092" s="353"/>
      <c r="T2092" s="353"/>
      <c r="U2092" s="353"/>
      <c r="V2092" s="353"/>
      <c r="W2092" s="353"/>
      <c r="X2092" s="353"/>
      <c r="Y2092" s="353"/>
      <c r="Z2092" s="353"/>
      <c r="AA2092" s="353"/>
      <c r="AB2092" s="353"/>
      <c r="AC2092" s="353"/>
      <c r="AD2092" s="353"/>
      <c r="AE2092" s="353"/>
      <c r="AF2092" s="353"/>
      <c r="AG2092" s="353"/>
      <c r="AH2092" s="353"/>
      <c r="AI2092" s="353"/>
      <c r="AJ2092" s="353"/>
      <c r="AK2092" s="353"/>
      <c r="AL2092" s="353"/>
    </row>
    <row r="2093" spans="1:38" s="153" customFormat="1" ht="12.5" x14ac:dyDescent="0.25">
      <c r="A2093" s="355"/>
      <c r="L2093" s="353"/>
      <c r="M2093" s="353"/>
      <c r="N2093" s="353"/>
      <c r="O2093" s="353"/>
      <c r="P2093" s="353"/>
      <c r="Q2093" s="353"/>
      <c r="R2093" s="353"/>
      <c r="S2093" s="353"/>
      <c r="T2093" s="353"/>
      <c r="U2093" s="353"/>
      <c r="V2093" s="353"/>
      <c r="W2093" s="353"/>
      <c r="X2093" s="353"/>
      <c r="Y2093" s="353"/>
      <c r="Z2093" s="353"/>
      <c r="AA2093" s="353"/>
      <c r="AB2093" s="353"/>
      <c r="AC2093" s="353"/>
      <c r="AD2093" s="353"/>
      <c r="AE2093" s="353"/>
      <c r="AF2093" s="353"/>
      <c r="AG2093" s="353"/>
      <c r="AH2093" s="353"/>
      <c r="AI2093" s="353"/>
      <c r="AJ2093" s="353"/>
      <c r="AK2093" s="353"/>
      <c r="AL2093" s="353"/>
    </row>
    <row r="2094" spans="1:38" s="153" customFormat="1" ht="12.5" x14ac:dyDescent="0.25">
      <c r="A2094" s="355"/>
      <c r="L2094" s="353"/>
      <c r="M2094" s="353"/>
      <c r="N2094" s="353"/>
      <c r="O2094" s="353"/>
      <c r="P2094" s="353"/>
      <c r="Q2094" s="353"/>
      <c r="R2094" s="353"/>
      <c r="S2094" s="353"/>
      <c r="T2094" s="353"/>
      <c r="U2094" s="353"/>
      <c r="V2094" s="353"/>
      <c r="W2094" s="353"/>
      <c r="X2094" s="353"/>
      <c r="Y2094" s="353"/>
      <c r="Z2094" s="353"/>
      <c r="AA2094" s="353"/>
      <c r="AB2094" s="353"/>
      <c r="AC2094" s="353"/>
      <c r="AD2094" s="353"/>
      <c r="AE2094" s="353"/>
      <c r="AF2094" s="353"/>
      <c r="AG2094" s="353"/>
      <c r="AH2094" s="353"/>
      <c r="AI2094" s="353"/>
      <c r="AJ2094" s="353"/>
      <c r="AK2094" s="353"/>
      <c r="AL2094" s="353"/>
    </row>
    <row r="2095" spans="1:38" s="153" customFormat="1" ht="12.5" x14ac:dyDescent="0.25">
      <c r="A2095" s="355"/>
      <c r="L2095" s="353"/>
      <c r="M2095" s="353"/>
      <c r="N2095" s="353"/>
      <c r="O2095" s="353"/>
      <c r="P2095" s="353"/>
      <c r="Q2095" s="353"/>
      <c r="R2095" s="353"/>
      <c r="S2095" s="353"/>
      <c r="T2095" s="353"/>
      <c r="U2095" s="353"/>
      <c r="V2095" s="353"/>
      <c r="W2095" s="353"/>
      <c r="X2095" s="353"/>
      <c r="Y2095" s="353"/>
      <c r="Z2095" s="353"/>
      <c r="AA2095" s="353"/>
      <c r="AB2095" s="353"/>
      <c r="AC2095" s="353"/>
      <c r="AD2095" s="353"/>
      <c r="AE2095" s="353"/>
      <c r="AF2095" s="353"/>
      <c r="AG2095" s="353"/>
      <c r="AH2095" s="353"/>
      <c r="AI2095" s="353"/>
      <c r="AJ2095" s="353"/>
      <c r="AK2095" s="353"/>
      <c r="AL2095" s="353"/>
    </row>
    <row r="2096" spans="1:38" s="153" customFormat="1" ht="12.5" x14ac:dyDescent="0.25">
      <c r="A2096" s="355"/>
      <c r="L2096" s="353"/>
      <c r="M2096" s="353"/>
      <c r="N2096" s="353"/>
      <c r="O2096" s="353"/>
      <c r="P2096" s="353"/>
      <c r="Q2096" s="353"/>
      <c r="R2096" s="353"/>
      <c r="S2096" s="353"/>
      <c r="T2096" s="353"/>
      <c r="U2096" s="353"/>
      <c r="V2096" s="353"/>
      <c r="W2096" s="353"/>
      <c r="X2096" s="353"/>
      <c r="Y2096" s="353"/>
      <c r="Z2096" s="353"/>
      <c r="AA2096" s="353"/>
      <c r="AB2096" s="353"/>
      <c r="AC2096" s="353"/>
      <c r="AD2096" s="353"/>
      <c r="AE2096" s="353"/>
      <c r="AF2096" s="353"/>
      <c r="AG2096" s="353"/>
      <c r="AH2096" s="353"/>
      <c r="AI2096" s="353"/>
      <c r="AJ2096" s="353"/>
      <c r="AK2096" s="353"/>
      <c r="AL2096" s="353"/>
    </row>
    <row r="2097" spans="1:38" s="153" customFormat="1" ht="12.5" x14ac:dyDescent="0.25">
      <c r="A2097" s="355"/>
      <c r="L2097" s="353"/>
      <c r="M2097" s="353"/>
      <c r="N2097" s="353"/>
      <c r="O2097" s="353"/>
      <c r="P2097" s="353"/>
      <c r="Q2097" s="353"/>
      <c r="R2097" s="353"/>
      <c r="S2097" s="353"/>
      <c r="T2097" s="353"/>
      <c r="U2097" s="353"/>
      <c r="V2097" s="353"/>
      <c r="W2097" s="353"/>
      <c r="X2097" s="353"/>
      <c r="Y2097" s="353"/>
      <c r="Z2097" s="353"/>
      <c r="AA2097" s="353"/>
      <c r="AB2097" s="353"/>
      <c r="AC2097" s="353"/>
      <c r="AD2097" s="353"/>
      <c r="AE2097" s="353"/>
      <c r="AF2097" s="353"/>
      <c r="AG2097" s="353"/>
      <c r="AH2097" s="353"/>
      <c r="AI2097" s="353"/>
      <c r="AJ2097" s="353"/>
      <c r="AK2097" s="353"/>
      <c r="AL2097" s="353"/>
    </row>
    <row r="2098" spans="1:38" s="153" customFormat="1" ht="12.5" x14ac:dyDescent="0.25">
      <c r="A2098" s="355"/>
      <c r="L2098" s="353"/>
      <c r="M2098" s="353"/>
      <c r="N2098" s="353"/>
      <c r="O2098" s="353"/>
      <c r="P2098" s="353"/>
      <c r="Q2098" s="353"/>
      <c r="R2098" s="353"/>
      <c r="S2098" s="353"/>
      <c r="T2098" s="353"/>
      <c r="U2098" s="353"/>
      <c r="V2098" s="353"/>
      <c r="W2098" s="353"/>
      <c r="X2098" s="353"/>
      <c r="Y2098" s="353"/>
      <c r="Z2098" s="353"/>
      <c r="AA2098" s="353"/>
      <c r="AB2098" s="353"/>
      <c r="AC2098" s="353"/>
      <c r="AD2098" s="353"/>
      <c r="AE2098" s="353"/>
      <c r="AF2098" s="353"/>
      <c r="AG2098" s="353"/>
      <c r="AH2098" s="353"/>
      <c r="AI2098" s="353"/>
      <c r="AJ2098" s="353"/>
      <c r="AK2098" s="353"/>
      <c r="AL2098" s="353"/>
    </row>
    <row r="2099" spans="1:38" s="153" customFormat="1" ht="12.5" x14ac:dyDescent="0.25">
      <c r="A2099" s="355"/>
      <c r="L2099" s="353"/>
      <c r="M2099" s="353"/>
      <c r="N2099" s="353"/>
      <c r="O2099" s="353"/>
      <c r="P2099" s="353"/>
      <c r="Q2099" s="353"/>
      <c r="R2099" s="353"/>
      <c r="S2099" s="353"/>
      <c r="T2099" s="353"/>
      <c r="U2099" s="353"/>
      <c r="V2099" s="353"/>
      <c r="W2099" s="353"/>
      <c r="X2099" s="353"/>
      <c r="Y2099" s="353"/>
      <c r="Z2099" s="353"/>
      <c r="AA2099" s="353"/>
      <c r="AB2099" s="353"/>
      <c r="AC2099" s="353"/>
      <c r="AD2099" s="353"/>
      <c r="AE2099" s="353"/>
      <c r="AF2099" s="353"/>
      <c r="AG2099" s="353"/>
      <c r="AH2099" s="353"/>
      <c r="AI2099" s="353"/>
      <c r="AJ2099" s="353"/>
      <c r="AK2099" s="353"/>
      <c r="AL2099" s="353"/>
    </row>
    <row r="2100" spans="1:38" s="153" customFormat="1" ht="12.5" x14ac:dyDescent="0.25">
      <c r="A2100" s="355"/>
      <c r="L2100" s="353"/>
      <c r="M2100" s="353"/>
      <c r="N2100" s="353"/>
      <c r="O2100" s="353"/>
      <c r="P2100" s="353"/>
      <c r="Q2100" s="353"/>
      <c r="R2100" s="353"/>
      <c r="S2100" s="353"/>
      <c r="T2100" s="353"/>
      <c r="U2100" s="353"/>
      <c r="V2100" s="353"/>
      <c r="W2100" s="353"/>
      <c r="X2100" s="353"/>
      <c r="Y2100" s="353"/>
      <c r="Z2100" s="353"/>
      <c r="AA2100" s="353"/>
      <c r="AB2100" s="353"/>
      <c r="AC2100" s="353"/>
      <c r="AD2100" s="353"/>
      <c r="AE2100" s="353"/>
      <c r="AF2100" s="353"/>
      <c r="AG2100" s="353"/>
      <c r="AH2100" s="353"/>
      <c r="AI2100" s="353"/>
      <c r="AJ2100" s="353"/>
      <c r="AK2100" s="353"/>
      <c r="AL2100" s="353"/>
    </row>
    <row r="2101" spans="1:38" s="153" customFormat="1" ht="12.5" x14ac:dyDescent="0.25">
      <c r="A2101" s="355"/>
      <c r="L2101" s="353"/>
      <c r="M2101" s="353"/>
      <c r="N2101" s="353"/>
      <c r="O2101" s="353"/>
      <c r="P2101" s="353"/>
      <c r="Q2101" s="353"/>
      <c r="R2101" s="353"/>
      <c r="S2101" s="353"/>
      <c r="T2101" s="353"/>
      <c r="U2101" s="353"/>
      <c r="V2101" s="353"/>
      <c r="W2101" s="353"/>
      <c r="X2101" s="353"/>
      <c r="Y2101" s="353"/>
      <c r="Z2101" s="353"/>
      <c r="AA2101" s="353"/>
      <c r="AB2101" s="353"/>
      <c r="AC2101" s="353"/>
      <c r="AD2101" s="353"/>
      <c r="AE2101" s="353"/>
      <c r="AF2101" s="353"/>
      <c r="AG2101" s="353"/>
      <c r="AH2101" s="353"/>
      <c r="AI2101" s="353"/>
      <c r="AJ2101" s="353"/>
      <c r="AK2101" s="353"/>
      <c r="AL2101" s="353"/>
    </row>
    <row r="2102" spans="1:38" s="153" customFormat="1" ht="12.5" x14ac:dyDescent="0.25">
      <c r="A2102" s="355"/>
      <c r="L2102" s="353"/>
      <c r="M2102" s="353"/>
      <c r="N2102" s="353"/>
      <c r="O2102" s="353"/>
      <c r="P2102" s="353"/>
      <c r="Q2102" s="353"/>
      <c r="R2102" s="353"/>
      <c r="S2102" s="353"/>
      <c r="T2102" s="353"/>
      <c r="U2102" s="353"/>
      <c r="V2102" s="353"/>
      <c r="W2102" s="353"/>
      <c r="X2102" s="353"/>
      <c r="Y2102" s="353"/>
      <c r="Z2102" s="353"/>
      <c r="AA2102" s="353"/>
      <c r="AB2102" s="353"/>
      <c r="AC2102" s="353"/>
      <c r="AD2102" s="353"/>
      <c r="AE2102" s="353"/>
      <c r="AF2102" s="353"/>
      <c r="AG2102" s="353"/>
      <c r="AH2102" s="353"/>
      <c r="AI2102" s="353"/>
      <c r="AJ2102" s="353"/>
      <c r="AK2102" s="353"/>
      <c r="AL2102" s="353"/>
    </row>
    <row r="2103" spans="1:38" s="153" customFormat="1" ht="12.5" x14ac:dyDescent="0.25">
      <c r="A2103" s="355"/>
      <c r="L2103" s="353"/>
      <c r="M2103" s="353"/>
      <c r="N2103" s="353"/>
      <c r="O2103" s="353"/>
      <c r="P2103" s="353"/>
      <c r="Q2103" s="353"/>
      <c r="R2103" s="353"/>
      <c r="S2103" s="353"/>
      <c r="T2103" s="353"/>
      <c r="U2103" s="353"/>
      <c r="V2103" s="353"/>
      <c r="W2103" s="353"/>
      <c r="X2103" s="353"/>
      <c r="Y2103" s="353"/>
      <c r="Z2103" s="353"/>
      <c r="AA2103" s="353"/>
      <c r="AB2103" s="353"/>
      <c r="AC2103" s="353"/>
      <c r="AD2103" s="353"/>
      <c r="AE2103" s="353"/>
      <c r="AF2103" s="353"/>
      <c r="AG2103" s="353"/>
      <c r="AH2103" s="353"/>
      <c r="AI2103" s="353"/>
      <c r="AJ2103" s="353"/>
      <c r="AK2103" s="353"/>
      <c r="AL2103" s="353"/>
    </row>
    <row r="2104" spans="1:38" s="153" customFormat="1" ht="12.5" x14ac:dyDescent="0.25">
      <c r="A2104" s="355"/>
      <c r="L2104" s="353"/>
      <c r="M2104" s="353"/>
      <c r="N2104" s="353"/>
      <c r="O2104" s="353"/>
      <c r="P2104" s="353"/>
      <c r="Q2104" s="353"/>
      <c r="R2104" s="353"/>
      <c r="S2104" s="353"/>
      <c r="T2104" s="353"/>
      <c r="U2104" s="353"/>
      <c r="V2104" s="353"/>
      <c r="W2104" s="353"/>
      <c r="X2104" s="353"/>
      <c r="Y2104" s="353"/>
      <c r="Z2104" s="353"/>
      <c r="AA2104" s="353"/>
      <c r="AB2104" s="353"/>
      <c r="AC2104" s="353"/>
      <c r="AD2104" s="353"/>
      <c r="AE2104" s="353"/>
      <c r="AF2104" s="353"/>
      <c r="AG2104" s="353"/>
      <c r="AH2104" s="353"/>
      <c r="AI2104" s="353"/>
      <c r="AJ2104" s="353"/>
      <c r="AK2104" s="353"/>
      <c r="AL2104" s="353"/>
    </row>
    <row r="2105" spans="1:38" s="153" customFormat="1" ht="12.5" x14ac:dyDescent="0.25">
      <c r="A2105" s="355"/>
      <c r="L2105" s="353"/>
      <c r="M2105" s="353"/>
      <c r="N2105" s="353"/>
      <c r="O2105" s="353"/>
      <c r="P2105" s="353"/>
      <c r="Q2105" s="353"/>
      <c r="R2105" s="353"/>
      <c r="S2105" s="353"/>
      <c r="T2105" s="353"/>
      <c r="U2105" s="353"/>
      <c r="V2105" s="353"/>
      <c r="W2105" s="353"/>
      <c r="X2105" s="353"/>
      <c r="Y2105" s="353"/>
      <c r="Z2105" s="353"/>
      <c r="AA2105" s="353"/>
      <c r="AB2105" s="353"/>
      <c r="AC2105" s="353"/>
      <c r="AD2105" s="353"/>
      <c r="AE2105" s="353"/>
      <c r="AF2105" s="353"/>
      <c r="AG2105" s="353"/>
      <c r="AH2105" s="353"/>
      <c r="AI2105" s="353"/>
      <c r="AJ2105" s="353"/>
      <c r="AK2105" s="353"/>
      <c r="AL2105" s="353"/>
    </row>
    <row r="2106" spans="1:38" s="153" customFormat="1" ht="12.5" x14ac:dyDescent="0.25">
      <c r="A2106" s="355"/>
      <c r="L2106" s="353"/>
      <c r="M2106" s="353"/>
      <c r="N2106" s="353"/>
      <c r="O2106" s="353"/>
      <c r="P2106" s="353"/>
      <c r="Q2106" s="353"/>
      <c r="R2106" s="353"/>
      <c r="S2106" s="353"/>
      <c r="T2106" s="353"/>
      <c r="U2106" s="353"/>
      <c r="V2106" s="353"/>
      <c r="W2106" s="353"/>
      <c r="X2106" s="353"/>
      <c r="Y2106" s="353"/>
      <c r="Z2106" s="353"/>
      <c r="AA2106" s="353"/>
      <c r="AB2106" s="353"/>
      <c r="AC2106" s="353"/>
      <c r="AD2106" s="353"/>
      <c r="AE2106" s="353"/>
      <c r="AF2106" s="353"/>
      <c r="AG2106" s="353"/>
      <c r="AH2106" s="353"/>
      <c r="AI2106" s="353"/>
      <c r="AJ2106" s="353"/>
      <c r="AK2106" s="353"/>
      <c r="AL2106" s="353"/>
    </row>
    <row r="2107" spans="1:38" s="153" customFormat="1" ht="12.5" x14ac:dyDescent="0.25">
      <c r="A2107" s="355"/>
      <c r="L2107" s="353"/>
      <c r="M2107" s="353"/>
      <c r="N2107" s="353"/>
      <c r="O2107" s="353"/>
      <c r="P2107" s="353"/>
      <c r="Q2107" s="353"/>
      <c r="R2107" s="353"/>
      <c r="S2107" s="353"/>
      <c r="T2107" s="353"/>
      <c r="U2107" s="353"/>
      <c r="V2107" s="353"/>
      <c r="W2107" s="353"/>
      <c r="X2107" s="353"/>
      <c r="Y2107" s="353"/>
      <c r="Z2107" s="353"/>
      <c r="AA2107" s="353"/>
      <c r="AB2107" s="353"/>
      <c r="AC2107" s="353"/>
      <c r="AD2107" s="353"/>
      <c r="AE2107" s="353"/>
      <c r="AF2107" s="353"/>
      <c r="AG2107" s="353"/>
      <c r="AH2107" s="353"/>
      <c r="AI2107" s="353"/>
      <c r="AJ2107" s="353"/>
      <c r="AK2107" s="353"/>
      <c r="AL2107" s="353"/>
    </row>
    <row r="2108" spans="1:38" s="153" customFormat="1" ht="12.5" x14ac:dyDescent="0.25">
      <c r="A2108" s="355"/>
      <c r="L2108" s="353"/>
      <c r="M2108" s="353"/>
      <c r="N2108" s="353"/>
      <c r="O2108" s="353"/>
      <c r="P2108" s="353"/>
      <c r="Q2108" s="353"/>
      <c r="R2108" s="353"/>
      <c r="S2108" s="353"/>
      <c r="T2108" s="353"/>
      <c r="U2108" s="353"/>
      <c r="V2108" s="353"/>
      <c r="W2108" s="353"/>
      <c r="X2108" s="353"/>
      <c r="Y2108" s="353"/>
      <c r="Z2108" s="353"/>
      <c r="AA2108" s="353"/>
      <c r="AB2108" s="353"/>
      <c r="AC2108" s="353"/>
      <c r="AD2108" s="353"/>
      <c r="AE2108" s="353"/>
      <c r="AF2108" s="353"/>
      <c r="AG2108" s="353"/>
      <c r="AH2108" s="353"/>
      <c r="AI2108" s="353"/>
      <c r="AJ2108" s="353"/>
      <c r="AK2108" s="353"/>
      <c r="AL2108" s="353"/>
    </row>
    <row r="2109" spans="1:38" s="153" customFormat="1" ht="12.5" x14ac:dyDescent="0.25">
      <c r="A2109" s="355"/>
      <c r="L2109" s="353"/>
      <c r="M2109" s="353"/>
      <c r="N2109" s="353"/>
      <c r="O2109" s="353"/>
      <c r="P2109" s="353"/>
      <c r="Q2109" s="353"/>
      <c r="R2109" s="353"/>
      <c r="S2109" s="353"/>
      <c r="T2109" s="353"/>
      <c r="U2109" s="353"/>
      <c r="V2109" s="353"/>
      <c r="W2109" s="353"/>
      <c r="X2109" s="353"/>
      <c r="Y2109" s="353"/>
      <c r="Z2109" s="353"/>
      <c r="AA2109" s="353"/>
      <c r="AB2109" s="353"/>
      <c r="AC2109" s="353"/>
      <c r="AD2109" s="353"/>
      <c r="AE2109" s="353"/>
      <c r="AF2109" s="353"/>
      <c r="AG2109" s="353"/>
      <c r="AH2109" s="353"/>
      <c r="AI2109" s="353"/>
      <c r="AJ2109" s="353"/>
      <c r="AK2109" s="353"/>
      <c r="AL2109" s="353"/>
    </row>
    <row r="2110" spans="1:38" s="153" customFormat="1" ht="12.5" x14ac:dyDescent="0.25">
      <c r="A2110" s="355"/>
      <c r="L2110" s="353"/>
      <c r="M2110" s="353"/>
      <c r="N2110" s="353"/>
      <c r="O2110" s="353"/>
      <c r="P2110" s="353"/>
      <c r="Q2110" s="353"/>
      <c r="R2110" s="353"/>
      <c r="S2110" s="353"/>
      <c r="T2110" s="353"/>
      <c r="U2110" s="353"/>
      <c r="V2110" s="353"/>
      <c r="W2110" s="353"/>
      <c r="X2110" s="353"/>
      <c r="Y2110" s="353"/>
      <c r="Z2110" s="353"/>
      <c r="AA2110" s="353"/>
      <c r="AB2110" s="353"/>
      <c r="AC2110" s="353"/>
      <c r="AD2110" s="353"/>
      <c r="AE2110" s="353"/>
      <c r="AF2110" s="353"/>
      <c r="AG2110" s="353"/>
      <c r="AH2110" s="353"/>
      <c r="AI2110" s="353"/>
      <c r="AJ2110" s="353"/>
      <c r="AK2110" s="353"/>
      <c r="AL2110" s="353"/>
    </row>
    <row r="2111" spans="1:38" s="153" customFormat="1" ht="12.5" x14ac:dyDescent="0.25">
      <c r="A2111" s="355"/>
      <c r="L2111" s="353"/>
      <c r="M2111" s="353"/>
      <c r="N2111" s="353"/>
      <c r="O2111" s="353"/>
      <c r="P2111" s="353"/>
      <c r="Q2111" s="353"/>
      <c r="R2111" s="353"/>
      <c r="S2111" s="353"/>
      <c r="T2111" s="353"/>
      <c r="U2111" s="353"/>
      <c r="V2111" s="353"/>
      <c r="W2111" s="353"/>
      <c r="X2111" s="353"/>
      <c r="Y2111" s="353"/>
      <c r="Z2111" s="353"/>
      <c r="AA2111" s="353"/>
      <c r="AB2111" s="353"/>
      <c r="AC2111" s="353"/>
      <c r="AD2111" s="353"/>
      <c r="AE2111" s="353"/>
      <c r="AF2111" s="353"/>
      <c r="AG2111" s="353"/>
      <c r="AH2111" s="353"/>
      <c r="AI2111" s="353"/>
      <c r="AJ2111" s="353"/>
      <c r="AK2111" s="353"/>
      <c r="AL2111" s="353"/>
    </row>
    <row r="2112" spans="1:38" s="153" customFormat="1" ht="12.5" x14ac:dyDescent="0.25">
      <c r="A2112" s="355"/>
      <c r="L2112" s="353"/>
      <c r="M2112" s="353"/>
      <c r="N2112" s="353"/>
      <c r="O2112" s="353"/>
      <c r="P2112" s="353"/>
      <c r="Q2112" s="353"/>
      <c r="R2112" s="353"/>
      <c r="S2112" s="353"/>
      <c r="T2112" s="353"/>
      <c r="U2112" s="353"/>
      <c r="V2112" s="353"/>
      <c r="W2112" s="353"/>
      <c r="X2112" s="353"/>
      <c r="Y2112" s="353"/>
      <c r="Z2112" s="353"/>
      <c r="AA2112" s="353"/>
      <c r="AB2112" s="353"/>
      <c r="AC2112" s="353"/>
      <c r="AD2112" s="353"/>
      <c r="AE2112" s="353"/>
      <c r="AF2112" s="353"/>
      <c r="AG2112" s="353"/>
      <c r="AH2112" s="353"/>
      <c r="AI2112" s="353"/>
      <c r="AJ2112" s="353"/>
      <c r="AK2112" s="353"/>
      <c r="AL2112" s="353"/>
    </row>
    <row r="2113" spans="1:38" s="153" customFormat="1" ht="12.5" x14ac:dyDescent="0.25">
      <c r="A2113" s="355"/>
      <c r="L2113" s="353"/>
      <c r="M2113" s="353"/>
      <c r="N2113" s="353"/>
      <c r="O2113" s="353"/>
      <c r="P2113" s="353"/>
      <c r="Q2113" s="353"/>
      <c r="R2113" s="353"/>
      <c r="S2113" s="353"/>
      <c r="T2113" s="353"/>
      <c r="U2113" s="353"/>
      <c r="V2113" s="353"/>
      <c r="W2113" s="353"/>
      <c r="X2113" s="353"/>
      <c r="Y2113" s="353"/>
      <c r="Z2113" s="353"/>
      <c r="AA2113" s="353"/>
      <c r="AB2113" s="353"/>
      <c r="AC2113" s="353"/>
      <c r="AD2113" s="353"/>
      <c r="AE2113" s="353"/>
      <c r="AF2113" s="353"/>
      <c r="AG2113" s="353"/>
      <c r="AH2113" s="353"/>
      <c r="AI2113" s="353"/>
      <c r="AJ2113" s="353"/>
      <c r="AK2113" s="353"/>
      <c r="AL2113" s="353"/>
    </row>
    <row r="2114" spans="1:38" s="153" customFormat="1" ht="12.5" x14ac:dyDescent="0.25">
      <c r="A2114" s="355"/>
      <c r="L2114" s="353"/>
      <c r="M2114" s="353"/>
      <c r="N2114" s="353"/>
      <c r="O2114" s="353"/>
      <c r="P2114" s="353"/>
      <c r="Q2114" s="353"/>
      <c r="R2114" s="353"/>
      <c r="S2114" s="353"/>
      <c r="T2114" s="353"/>
      <c r="U2114" s="353"/>
      <c r="V2114" s="353"/>
      <c r="W2114" s="353"/>
      <c r="X2114" s="353"/>
      <c r="Y2114" s="353"/>
      <c r="Z2114" s="353"/>
      <c r="AA2114" s="353"/>
      <c r="AB2114" s="353"/>
      <c r="AC2114" s="353"/>
      <c r="AD2114" s="353"/>
      <c r="AE2114" s="353"/>
      <c r="AF2114" s="353"/>
      <c r="AG2114" s="353"/>
      <c r="AH2114" s="353"/>
      <c r="AI2114" s="353"/>
      <c r="AJ2114" s="353"/>
      <c r="AK2114" s="353"/>
      <c r="AL2114" s="353"/>
    </row>
    <row r="2115" spans="1:38" s="153" customFormat="1" ht="12.5" x14ac:dyDescent="0.25">
      <c r="A2115" s="355"/>
      <c r="L2115" s="353"/>
      <c r="M2115" s="353"/>
      <c r="N2115" s="353"/>
      <c r="O2115" s="353"/>
      <c r="P2115" s="353"/>
      <c r="Q2115" s="353"/>
      <c r="R2115" s="353"/>
      <c r="S2115" s="353"/>
      <c r="T2115" s="353"/>
      <c r="U2115" s="353"/>
      <c r="V2115" s="353"/>
      <c r="W2115" s="353"/>
      <c r="X2115" s="353"/>
      <c r="Y2115" s="353"/>
      <c r="Z2115" s="353"/>
      <c r="AA2115" s="353"/>
      <c r="AB2115" s="353"/>
      <c r="AC2115" s="353"/>
      <c r="AD2115" s="353"/>
      <c r="AE2115" s="353"/>
      <c r="AF2115" s="353"/>
      <c r="AG2115" s="353"/>
      <c r="AH2115" s="353"/>
      <c r="AI2115" s="353"/>
      <c r="AJ2115" s="353"/>
      <c r="AK2115" s="353"/>
      <c r="AL2115" s="353"/>
    </row>
    <row r="2116" spans="1:38" s="153" customFormat="1" ht="12.5" x14ac:dyDescent="0.25">
      <c r="A2116" s="355"/>
      <c r="L2116" s="353"/>
      <c r="M2116" s="353"/>
      <c r="N2116" s="353"/>
      <c r="O2116" s="353"/>
      <c r="P2116" s="353"/>
      <c r="Q2116" s="353"/>
      <c r="R2116" s="353"/>
      <c r="S2116" s="353"/>
      <c r="T2116" s="353"/>
      <c r="U2116" s="353"/>
      <c r="V2116" s="353"/>
      <c r="W2116" s="353"/>
      <c r="X2116" s="353"/>
      <c r="Y2116" s="353"/>
      <c r="Z2116" s="353"/>
      <c r="AA2116" s="353"/>
      <c r="AB2116" s="353"/>
      <c r="AC2116" s="353"/>
      <c r="AD2116" s="353"/>
      <c r="AE2116" s="353"/>
      <c r="AF2116" s="353"/>
      <c r="AG2116" s="353"/>
      <c r="AH2116" s="353"/>
      <c r="AI2116" s="353"/>
      <c r="AJ2116" s="353"/>
      <c r="AK2116" s="353"/>
      <c r="AL2116" s="353"/>
    </row>
    <row r="2117" spans="1:38" s="153" customFormat="1" ht="12.5" x14ac:dyDescent="0.25">
      <c r="A2117" s="355"/>
      <c r="L2117" s="353"/>
      <c r="M2117" s="353"/>
      <c r="N2117" s="353"/>
      <c r="O2117" s="353"/>
      <c r="P2117" s="353"/>
      <c r="Q2117" s="353"/>
      <c r="R2117" s="353"/>
      <c r="S2117" s="353"/>
      <c r="T2117" s="353"/>
      <c r="U2117" s="353"/>
      <c r="V2117" s="353"/>
      <c r="W2117" s="353"/>
      <c r="X2117" s="353"/>
      <c r="Y2117" s="353"/>
      <c r="Z2117" s="353"/>
      <c r="AA2117" s="353"/>
      <c r="AB2117" s="353"/>
      <c r="AC2117" s="353"/>
      <c r="AD2117" s="353"/>
      <c r="AE2117" s="353"/>
      <c r="AF2117" s="353"/>
      <c r="AG2117" s="353"/>
      <c r="AH2117" s="353"/>
      <c r="AI2117" s="353"/>
      <c r="AJ2117" s="353"/>
      <c r="AK2117" s="353"/>
      <c r="AL2117" s="353"/>
    </row>
    <row r="2118" spans="1:38" s="153" customFormat="1" ht="12.5" x14ac:dyDescent="0.25">
      <c r="A2118" s="355"/>
      <c r="L2118" s="353"/>
      <c r="M2118" s="353"/>
      <c r="N2118" s="353"/>
      <c r="O2118" s="353"/>
      <c r="P2118" s="353"/>
      <c r="Q2118" s="353"/>
      <c r="R2118" s="353"/>
      <c r="S2118" s="353"/>
      <c r="T2118" s="353"/>
      <c r="U2118" s="353"/>
      <c r="V2118" s="353"/>
      <c r="W2118" s="353"/>
      <c r="X2118" s="353"/>
      <c r="Y2118" s="353"/>
      <c r="Z2118" s="353"/>
      <c r="AA2118" s="353"/>
      <c r="AB2118" s="353"/>
      <c r="AC2118" s="353"/>
      <c r="AD2118" s="353"/>
      <c r="AE2118" s="353"/>
      <c r="AF2118" s="353"/>
      <c r="AG2118" s="353"/>
      <c r="AH2118" s="353"/>
      <c r="AI2118" s="353"/>
      <c r="AJ2118" s="353"/>
      <c r="AK2118" s="353"/>
      <c r="AL2118" s="353"/>
    </row>
    <row r="2119" spans="1:38" s="153" customFormat="1" ht="12.5" x14ac:dyDescent="0.25">
      <c r="A2119" s="355"/>
      <c r="L2119" s="353"/>
      <c r="M2119" s="353"/>
      <c r="N2119" s="353"/>
      <c r="O2119" s="353"/>
      <c r="P2119" s="353"/>
      <c r="Q2119" s="353"/>
      <c r="R2119" s="353"/>
      <c r="S2119" s="353"/>
      <c r="T2119" s="353"/>
      <c r="U2119" s="353"/>
      <c r="V2119" s="353"/>
      <c r="W2119" s="353"/>
      <c r="X2119" s="353"/>
      <c r="Y2119" s="353"/>
      <c r="Z2119" s="353"/>
      <c r="AA2119" s="353"/>
      <c r="AB2119" s="353"/>
      <c r="AC2119" s="353"/>
      <c r="AD2119" s="353"/>
      <c r="AE2119" s="353"/>
      <c r="AF2119" s="353"/>
      <c r="AG2119" s="353"/>
      <c r="AH2119" s="353"/>
      <c r="AI2119" s="353"/>
      <c r="AJ2119" s="353"/>
      <c r="AK2119" s="353"/>
      <c r="AL2119" s="353"/>
    </row>
    <row r="2120" spans="1:38" s="153" customFormat="1" ht="12.5" x14ac:dyDescent="0.25">
      <c r="A2120" s="355"/>
      <c r="L2120" s="353"/>
      <c r="M2120" s="353"/>
      <c r="N2120" s="353"/>
      <c r="O2120" s="353"/>
      <c r="P2120" s="353"/>
      <c r="Q2120" s="353"/>
      <c r="R2120" s="353"/>
      <c r="S2120" s="353"/>
      <c r="T2120" s="353"/>
      <c r="U2120" s="353"/>
      <c r="V2120" s="353"/>
      <c r="W2120" s="353"/>
      <c r="X2120" s="353"/>
      <c r="Y2120" s="353"/>
      <c r="Z2120" s="353"/>
      <c r="AA2120" s="353"/>
      <c r="AB2120" s="353"/>
      <c r="AC2120" s="353"/>
      <c r="AD2120" s="353"/>
      <c r="AE2120" s="353"/>
      <c r="AF2120" s="353"/>
      <c r="AG2120" s="353"/>
      <c r="AH2120" s="353"/>
      <c r="AI2120" s="353"/>
      <c r="AJ2120" s="353"/>
      <c r="AK2120" s="353"/>
      <c r="AL2120" s="353"/>
    </row>
    <row r="2121" spans="1:38" s="153" customFormat="1" ht="12.5" x14ac:dyDescent="0.25">
      <c r="A2121" s="355"/>
      <c r="L2121" s="353"/>
      <c r="M2121" s="353"/>
      <c r="N2121" s="353"/>
      <c r="O2121" s="353"/>
      <c r="P2121" s="353"/>
      <c r="Q2121" s="353"/>
      <c r="R2121" s="353"/>
      <c r="S2121" s="353"/>
      <c r="T2121" s="353"/>
      <c r="U2121" s="353"/>
      <c r="V2121" s="353"/>
      <c r="W2121" s="353"/>
      <c r="X2121" s="353"/>
      <c r="Y2121" s="353"/>
      <c r="Z2121" s="353"/>
      <c r="AA2121" s="353"/>
      <c r="AB2121" s="353"/>
      <c r="AC2121" s="353"/>
      <c r="AD2121" s="353"/>
      <c r="AE2121" s="353"/>
      <c r="AF2121" s="353"/>
      <c r="AG2121" s="353"/>
      <c r="AH2121" s="353"/>
      <c r="AI2121" s="353"/>
      <c r="AJ2121" s="353"/>
      <c r="AK2121" s="353"/>
      <c r="AL2121" s="353"/>
    </row>
    <row r="2122" spans="1:38" s="153" customFormat="1" ht="12.5" x14ac:dyDescent="0.25">
      <c r="A2122" s="355"/>
      <c r="L2122" s="353"/>
      <c r="M2122" s="353"/>
      <c r="N2122" s="353"/>
      <c r="O2122" s="353"/>
      <c r="P2122" s="353"/>
      <c r="Q2122" s="353"/>
      <c r="R2122" s="353"/>
      <c r="S2122" s="353"/>
      <c r="T2122" s="353"/>
      <c r="U2122" s="353"/>
      <c r="V2122" s="353"/>
      <c r="W2122" s="353"/>
      <c r="X2122" s="353"/>
      <c r="Y2122" s="353"/>
      <c r="Z2122" s="353"/>
      <c r="AA2122" s="353"/>
      <c r="AB2122" s="353"/>
      <c r="AC2122" s="353"/>
      <c r="AD2122" s="353"/>
      <c r="AE2122" s="353"/>
      <c r="AF2122" s="353"/>
      <c r="AG2122" s="353"/>
      <c r="AH2122" s="353"/>
      <c r="AI2122" s="353"/>
      <c r="AJ2122" s="353"/>
      <c r="AK2122" s="353"/>
      <c r="AL2122" s="353"/>
    </row>
    <row r="2123" spans="1:38" s="153" customFormat="1" ht="12.5" x14ac:dyDescent="0.25">
      <c r="A2123" s="355"/>
      <c r="L2123" s="353"/>
      <c r="M2123" s="353"/>
      <c r="N2123" s="353"/>
      <c r="O2123" s="353"/>
      <c r="P2123" s="353"/>
      <c r="Q2123" s="353"/>
      <c r="R2123" s="353"/>
      <c r="S2123" s="353"/>
      <c r="T2123" s="353"/>
      <c r="U2123" s="353"/>
      <c r="V2123" s="353"/>
      <c r="W2123" s="353"/>
      <c r="X2123" s="353"/>
      <c r="Y2123" s="353"/>
      <c r="Z2123" s="353"/>
      <c r="AA2123" s="353"/>
      <c r="AB2123" s="353"/>
      <c r="AC2123" s="353"/>
      <c r="AD2123" s="353"/>
      <c r="AE2123" s="353"/>
      <c r="AF2123" s="353"/>
      <c r="AG2123" s="353"/>
      <c r="AH2123" s="353"/>
      <c r="AI2123" s="353"/>
      <c r="AJ2123" s="353"/>
      <c r="AK2123" s="353"/>
      <c r="AL2123" s="353"/>
    </row>
    <row r="2124" spans="1:38" s="153" customFormat="1" ht="12.5" x14ac:dyDescent="0.25">
      <c r="A2124" s="355"/>
      <c r="L2124" s="353"/>
      <c r="M2124" s="353"/>
      <c r="N2124" s="353"/>
      <c r="O2124" s="353"/>
      <c r="P2124" s="353"/>
      <c r="Q2124" s="353"/>
      <c r="R2124" s="353"/>
      <c r="S2124" s="353"/>
      <c r="T2124" s="353"/>
      <c r="U2124" s="353"/>
      <c r="V2124" s="353"/>
      <c r="W2124" s="353"/>
      <c r="X2124" s="353"/>
      <c r="Y2124" s="353"/>
      <c r="Z2124" s="353"/>
      <c r="AA2124" s="353"/>
      <c r="AB2124" s="353"/>
      <c r="AC2124" s="353"/>
      <c r="AD2124" s="353"/>
      <c r="AE2124" s="353"/>
      <c r="AF2124" s="353"/>
      <c r="AG2124" s="353"/>
      <c r="AH2124" s="353"/>
      <c r="AI2124" s="353"/>
      <c r="AJ2124" s="353"/>
      <c r="AK2124" s="353"/>
      <c r="AL2124" s="353"/>
    </row>
    <row r="2125" spans="1:38" s="153" customFormat="1" ht="12.5" x14ac:dyDescent="0.25">
      <c r="A2125" s="355"/>
      <c r="L2125" s="353"/>
      <c r="M2125" s="353"/>
      <c r="N2125" s="353"/>
      <c r="O2125" s="353"/>
      <c r="P2125" s="353"/>
      <c r="Q2125" s="353"/>
      <c r="R2125" s="353"/>
      <c r="S2125" s="353"/>
      <c r="T2125" s="353"/>
      <c r="U2125" s="353"/>
      <c r="V2125" s="353"/>
      <c r="W2125" s="353"/>
      <c r="X2125" s="353"/>
      <c r="Y2125" s="353"/>
      <c r="Z2125" s="353"/>
      <c r="AA2125" s="353"/>
      <c r="AB2125" s="353"/>
      <c r="AC2125" s="353"/>
      <c r="AD2125" s="353"/>
      <c r="AE2125" s="353"/>
      <c r="AF2125" s="353"/>
      <c r="AG2125" s="353"/>
      <c r="AH2125" s="353"/>
      <c r="AI2125" s="353"/>
      <c r="AJ2125" s="353"/>
      <c r="AK2125" s="353"/>
      <c r="AL2125" s="353"/>
    </row>
    <row r="2126" spans="1:38" s="153" customFormat="1" ht="12.5" x14ac:dyDescent="0.25">
      <c r="A2126" s="355"/>
      <c r="L2126" s="353"/>
      <c r="M2126" s="353"/>
      <c r="N2126" s="353"/>
      <c r="O2126" s="353"/>
      <c r="P2126" s="353"/>
      <c r="Q2126" s="353"/>
      <c r="R2126" s="353"/>
      <c r="S2126" s="353"/>
      <c r="T2126" s="353"/>
      <c r="U2126" s="353"/>
      <c r="V2126" s="353"/>
      <c r="W2126" s="353"/>
      <c r="X2126" s="353"/>
      <c r="Y2126" s="353"/>
      <c r="Z2126" s="353"/>
      <c r="AA2126" s="353"/>
      <c r="AB2126" s="353"/>
      <c r="AC2126" s="353"/>
      <c r="AD2126" s="353"/>
      <c r="AE2126" s="353"/>
      <c r="AF2126" s="353"/>
      <c r="AG2126" s="353"/>
      <c r="AH2126" s="353"/>
      <c r="AI2126" s="353"/>
      <c r="AJ2126" s="353"/>
      <c r="AK2126" s="353"/>
      <c r="AL2126" s="353"/>
    </row>
    <row r="2127" spans="1:38" s="153" customFormat="1" ht="12.5" x14ac:dyDescent="0.25">
      <c r="A2127" s="355"/>
      <c r="L2127" s="353"/>
      <c r="M2127" s="353"/>
      <c r="N2127" s="353"/>
      <c r="O2127" s="353"/>
      <c r="P2127" s="353"/>
      <c r="Q2127" s="353"/>
      <c r="R2127" s="353"/>
      <c r="S2127" s="353"/>
      <c r="T2127" s="353"/>
      <c r="U2127" s="353"/>
      <c r="V2127" s="353"/>
      <c r="W2127" s="353"/>
      <c r="X2127" s="353"/>
      <c r="Y2127" s="353"/>
      <c r="Z2127" s="353"/>
      <c r="AA2127" s="353"/>
      <c r="AB2127" s="353"/>
      <c r="AC2127" s="353"/>
      <c r="AD2127" s="353"/>
      <c r="AE2127" s="353"/>
      <c r="AF2127" s="353"/>
      <c r="AG2127" s="353"/>
      <c r="AH2127" s="353"/>
      <c r="AI2127" s="353"/>
      <c r="AJ2127" s="353"/>
      <c r="AK2127" s="353"/>
      <c r="AL2127" s="353"/>
    </row>
    <row r="2128" spans="1:38" s="153" customFormat="1" ht="12.5" x14ac:dyDescent="0.25">
      <c r="A2128" s="355"/>
      <c r="L2128" s="353"/>
      <c r="M2128" s="353"/>
      <c r="N2128" s="353"/>
      <c r="O2128" s="353"/>
      <c r="P2128" s="353"/>
      <c r="Q2128" s="353"/>
      <c r="R2128" s="353"/>
      <c r="S2128" s="353"/>
      <c r="T2128" s="353"/>
      <c r="U2128" s="353"/>
      <c r="V2128" s="353"/>
      <c r="W2128" s="353"/>
      <c r="X2128" s="353"/>
      <c r="Y2128" s="353"/>
      <c r="Z2128" s="353"/>
      <c r="AA2128" s="353"/>
      <c r="AB2128" s="353"/>
      <c r="AC2128" s="353"/>
      <c r="AD2128" s="353"/>
      <c r="AE2128" s="353"/>
      <c r="AF2128" s="353"/>
      <c r="AG2128" s="353"/>
      <c r="AH2128" s="353"/>
      <c r="AI2128" s="353"/>
      <c r="AJ2128" s="353"/>
      <c r="AK2128" s="353"/>
      <c r="AL2128" s="353"/>
    </row>
    <row r="2129" spans="1:38" s="153" customFormat="1" ht="12.5" x14ac:dyDescent="0.25">
      <c r="A2129" s="355"/>
      <c r="L2129" s="353"/>
      <c r="M2129" s="353"/>
      <c r="N2129" s="353"/>
      <c r="O2129" s="353"/>
      <c r="P2129" s="353"/>
      <c r="Q2129" s="353"/>
      <c r="R2129" s="353"/>
      <c r="S2129" s="353"/>
      <c r="T2129" s="353"/>
      <c r="U2129" s="353"/>
      <c r="V2129" s="353"/>
      <c r="W2129" s="353"/>
      <c r="X2129" s="353"/>
      <c r="Y2129" s="353"/>
      <c r="Z2129" s="353"/>
      <c r="AA2129" s="353"/>
      <c r="AB2129" s="353"/>
      <c r="AC2129" s="353"/>
      <c r="AD2129" s="353"/>
      <c r="AE2129" s="353"/>
      <c r="AF2129" s="353"/>
      <c r="AG2129" s="353"/>
      <c r="AH2129" s="353"/>
      <c r="AI2129" s="353"/>
      <c r="AJ2129" s="353"/>
      <c r="AK2129" s="353"/>
      <c r="AL2129" s="353"/>
    </row>
    <row r="2130" spans="1:38" s="153" customFormat="1" ht="12.5" x14ac:dyDescent="0.25">
      <c r="A2130" s="355"/>
      <c r="L2130" s="353"/>
      <c r="M2130" s="353"/>
      <c r="N2130" s="353"/>
      <c r="O2130" s="353"/>
      <c r="P2130" s="353"/>
      <c r="Q2130" s="353"/>
      <c r="R2130" s="353"/>
      <c r="S2130" s="353"/>
      <c r="T2130" s="353"/>
      <c r="U2130" s="353"/>
      <c r="V2130" s="353"/>
      <c r="W2130" s="353"/>
      <c r="X2130" s="353"/>
      <c r="Y2130" s="353"/>
      <c r="Z2130" s="353"/>
      <c r="AA2130" s="353"/>
      <c r="AB2130" s="353"/>
      <c r="AC2130" s="353"/>
      <c r="AD2130" s="353"/>
      <c r="AE2130" s="353"/>
      <c r="AF2130" s="353"/>
      <c r="AG2130" s="353"/>
      <c r="AH2130" s="353"/>
      <c r="AI2130" s="353"/>
      <c r="AJ2130" s="353"/>
      <c r="AK2130" s="353"/>
      <c r="AL2130" s="353"/>
    </row>
    <row r="2131" spans="1:38" s="153" customFormat="1" ht="12.5" x14ac:dyDescent="0.25">
      <c r="A2131" s="355"/>
      <c r="L2131" s="353"/>
      <c r="M2131" s="353"/>
      <c r="N2131" s="353"/>
      <c r="O2131" s="353"/>
      <c r="P2131" s="353"/>
      <c r="Q2131" s="353"/>
      <c r="R2131" s="353"/>
      <c r="S2131" s="353"/>
      <c r="T2131" s="353"/>
      <c r="U2131" s="353"/>
      <c r="V2131" s="353"/>
      <c r="W2131" s="353"/>
      <c r="X2131" s="353"/>
      <c r="Y2131" s="353"/>
      <c r="Z2131" s="353"/>
      <c r="AA2131" s="353"/>
      <c r="AB2131" s="353"/>
      <c r="AC2131" s="353"/>
      <c r="AD2131" s="353"/>
      <c r="AE2131" s="353"/>
      <c r="AF2131" s="353"/>
      <c r="AG2131" s="353"/>
      <c r="AH2131" s="353"/>
      <c r="AI2131" s="353"/>
      <c r="AJ2131" s="353"/>
      <c r="AK2131" s="353"/>
      <c r="AL2131" s="353"/>
    </row>
    <row r="2132" spans="1:38" s="153" customFormat="1" ht="12.5" x14ac:dyDescent="0.25">
      <c r="A2132" s="355"/>
      <c r="L2132" s="353"/>
      <c r="M2132" s="353"/>
      <c r="N2132" s="353"/>
      <c r="O2132" s="353"/>
      <c r="P2132" s="353"/>
      <c r="Q2132" s="353"/>
      <c r="R2132" s="353"/>
      <c r="S2132" s="353"/>
      <c r="T2132" s="353"/>
      <c r="U2132" s="353"/>
      <c r="V2132" s="353"/>
      <c r="W2132" s="353"/>
      <c r="X2132" s="353"/>
      <c r="Y2132" s="353"/>
      <c r="Z2132" s="353"/>
      <c r="AA2132" s="353"/>
      <c r="AB2132" s="353"/>
      <c r="AC2132" s="353"/>
      <c r="AD2132" s="353"/>
      <c r="AE2132" s="353"/>
      <c r="AF2132" s="353"/>
      <c r="AG2132" s="353"/>
      <c r="AH2132" s="353"/>
      <c r="AI2132" s="353"/>
      <c r="AJ2132" s="353"/>
      <c r="AK2132" s="353"/>
      <c r="AL2132" s="353"/>
    </row>
    <row r="2133" spans="1:38" s="153" customFormat="1" ht="12.5" x14ac:dyDescent="0.25">
      <c r="A2133" s="355"/>
      <c r="L2133" s="353"/>
      <c r="M2133" s="353"/>
      <c r="N2133" s="353"/>
      <c r="O2133" s="353"/>
      <c r="P2133" s="353"/>
      <c r="Q2133" s="353"/>
      <c r="R2133" s="353"/>
      <c r="S2133" s="353"/>
      <c r="T2133" s="353"/>
      <c r="U2133" s="353"/>
      <c r="V2133" s="353"/>
      <c r="W2133" s="353"/>
      <c r="X2133" s="353"/>
      <c r="Y2133" s="353"/>
      <c r="Z2133" s="353"/>
      <c r="AA2133" s="353"/>
      <c r="AB2133" s="353"/>
      <c r="AC2133" s="353"/>
      <c r="AD2133" s="353"/>
      <c r="AE2133" s="353"/>
      <c r="AF2133" s="353"/>
      <c r="AG2133" s="353"/>
      <c r="AH2133" s="353"/>
      <c r="AI2133" s="353"/>
      <c r="AJ2133" s="353"/>
      <c r="AK2133" s="353"/>
      <c r="AL2133" s="353"/>
    </row>
    <row r="2134" spans="1:38" s="153" customFormat="1" ht="12.5" x14ac:dyDescent="0.25">
      <c r="A2134" s="355"/>
      <c r="L2134" s="353"/>
      <c r="M2134" s="353"/>
      <c r="N2134" s="353"/>
      <c r="O2134" s="353"/>
      <c r="P2134" s="353"/>
      <c r="Q2134" s="353"/>
      <c r="R2134" s="353"/>
      <c r="S2134" s="353"/>
      <c r="T2134" s="353"/>
      <c r="U2134" s="353"/>
      <c r="V2134" s="353"/>
      <c r="W2134" s="353"/>
      <c r="X2134" s="353"/>
      <c r="Y2134" s="353"/>
      <c r="Z2134" s="353"/>
      <c r="AA2134" s="353"/>
      <c r="AB2134" s="353"/>
      <c r="AC2134" s="353"/>
      <c r="AD2134" s="353"/>
      <c r="AE2134" s="353"/>
      <c r="AF2134" s="353"/>
      <c r="AG2134" s="353"/>
      <c r="AH2134" s="353"/>
      <c r="AI2134" s="353"/>
      <c r="AJ2134" s="353"/>
      <c r="AK2134" s="353"/>
      <c r="AL2134" s="353"/>
    </row>
    <row r="2135" spans="1:38" s="153" customFormat="1" ht="12.5" x14ac:dyDescent="0.25">
      <c r="A2135" s="355"/>
      <c r="L2135" s="353"/>
      <c r="M2135" s="353"/>
      <c r="N2135" s="353"/>
      <c r="O2135" s="353"/>
      <c r="P2135" s="353"/>
      <c r="Q2135" s="353"/>
      <c r="R2135" s="353"/>
      <c r="S2135" s="353"/>
      <c r="T2135" s="353"/>
      <c r="U2135" s="353"/>
      <c r="V2135" s="353"/>
      <c r="W2135" s="353"/>
      <c r="X2135" s="353"/>
      <c r="Y2135" s="353"/>
      <c r="Z2135" s="353"/>
      <c r="AA2135" s="353"/>
      <c r="AB2135" s="353"/>
      <c r="AC2135" s="353"/>
      <c r="AD2135" s="353"/>
      <c r="AE2135" s="353"/>
      <c r="AF2135" s="353"/>
      <c r="AG2135" s="353"/>
      <c r="AH2135" s="353"/>
      <c r="AI2135" s="353"/>
      <c r="AJ2135" s="353"/>
      <c r="AK2135" s="353"/>
      <c r="AL2135" s="353"/>
    </row>
    <row r="2136" spans="1:38" s="153" customFormat="1" ht="12.5" x14ac:dyDescent="0.25">
      <c r="A2136" s="355"/>
      <c r="L2136" s="353"/>
      <c r="M2136" s="353"/>
      <c r="N2136" s="353"/>
      <c r="O2136" s="353"/>
      <c r="P2136" s="353"/>
      <c r="Q2136" s="353"/>
      <c r="R2136" s="353"/>
      <c r="S2136" s="353"/>
      <c r="T2136" s="353"/>
      <c r="U2136" s="353"/>
      <c r="V2136" s="353"/>
      <c r="W2136" s="353"/>
      <c r="X2136" s="353"/>
      <c r="Y2136" s="353"/>
      <c r="Z2136" s="353"/>
      <c r="AA2136" s="353"/>
      <c r="AB2136" s="353"/>
      <c r="AC2136" s="353"/>
      <c r="AD2136" s="353"/>
      <c r="AE2136" s="353"/>
      <c r="AF2136" s="353"/>
      <c r="AG2136" s="353"/>
      <c r="AH2136" s="353"/>
      <c r="AI2136" s="353"/>
      <c r="AJ2136" s="353"/>
      <c r="AK2136" s="353"/>
      <c r="AL2136" s="353"/>
    </row>
    <row r="2137" spans="1:38" s="153" customFormat="1" ht="12.5" x14ac:dyDescent="0.25">
      <c r="A2137" s="355"/>
      <c r="L2137" s="353"/>
      <c r="M2137" s="353"/>
      <c r="N2137" s="353"/>
      <c r="O2137" s="353"/>
      <c r="P2137" s="353"/>
      <c r="Q2137" s="353"/>
      <c r="R2137" s="353"/>
      <c r="S2137" s="353"/>
      <c r="T2137" s="353"/>
      <c r="U2137" s="353"/>
      <c r="V2137" s="353"/>
      <c r="W2137" s="353"/>
      <c r="X2137" s="353"/>
      <c r="Y2137" s="353"/>
      <c r="Z2137" s="353"/>
      <c r="AA2137" s="353"/>
      <c r="AB2137" s="353"/>
      <c r="AC2137" s="353"/>
      <c r="AD2137" s="353"/>
      <c r="AE2137" s="353"/>
      <c r="AF2137" s="353"/>
      <c r="AG2137" s="353"/>
      <c r="AH2137" s="353"/>
      <c r="AI2137" s="353"/>
      <c r="AJ2137" s="353"/>
      <c r="AK2137" s="353"/>
      <c r="AL2137" s="353"/>
    </row>
    <row r="2138" spans="1:38" s="153" customFormat="1" ht="12.5" x14ac:dyDescent="0.25">
      <c r="A2138" s="355"/>
      <c r="L2138" s="353"/>
      <c r="M2138" s="353"/>
      <c r="N2138" s="353"/>
      <c r="O2138" s="353"/>
      <c r="P2138" s="353"/>
      <c r="Q2138" s="353"/>
      <c r="R2138" s="353"/>
      <c r="S2138" s="353"/>
      <c r="T2138" s="353"/>
      <c r="U2138" s="353"/>
      <c r="V2138" s="353"/>
      <c r="W2138" s="353"/>
      <c r="X2138" s="353"/>
      <c r="Y2138" s="353"/>
      <c r="Z2138" s="353"/>
      <c r="AA2138" s="353"/>
      <c r="AB2138" s="353"/>
      <c r="AC2138" s="353"/>
      <c r="AD2138" s="353"/>
      <c r="AE2138" s="353"/>
      <c r="AF2138" s="353"/>
      <c r="AG2138" s="353"/>
      <c r="AH2138" s="353"/>
      <c r="AI2138" s="353"/>
      <c r="AJ2138" s="353"/>
      <c r="AK2138" s="353"/>
      <c r="AL2138" s="353"/>
    </row>
    <row r="2139" spans="1:38" s="153" customFormat="1" ht="12.5" x14ac:dyDescent="0.25">
      <c r="A2139" s="355"/>
      <c r="L2139" s="353"/>
      <c r="M2139" s="353"/>
      <c r="N2139" s="353"/>
      <c r="O2139" s="353"/>
      <c r="P2139" s="353"/>
      <c r="Q2139" s="353"/>
      <c r="R2139" s="353"/>
      <c r="S2139" s="353"/>
      <c r="T2139" s="353"/>
      <c r="U2139" s="353"/>
      <c r="V2139" s="353"/>
      <c r="W2139" s="353"/>
      <c r="X2139" s="353"/>
      <c r="Y2139" s="353"/>
      <c r="Z2139" s="353"/>
      <c r="AA2139" s="353"/>
      <c r="AB2139" s="353"/>
      <c r="AC2139" s="353"/>
      <c r="AD2139" s="353"/>
      <c r="AE2139" s="353"/>
      <c r="AF2139" s="353"/>
      <c r="AG2139" s="353"/>
      <c r="AH2139" s="353"/>
      <c r="AI2139" s="353"/>
      <c r="AJ2139" s="353"/>
      <c r="AK2139" s="353"/>
      <c r="AL2139" s="353"/>
    </row>
    <row r="2140" spans="1:38" s="153" customFormat="1" ht="12.5" x14ac:dyDescent="0.25">
      <c r="A2140" s="355"/>
      <c r="L2140" s="353"/>
      <c r="M2140" s="353"/>
      <c r="N2140" s="353"/>
      <c r="O2140" s="353"/>
      <c r="P2140" s="353"/>
      <c r="Q2140" s="353"/>
      <c r="R2140" s="353"/>
      <c r="S2140" s="353"/>
      <c r="T2140" s="353"/>
      <c r="U2140" s="353"/>
      <c r="V2140" s="353"/>
      <c r="W2140" s="353"/>
      <c r="X2140" s="353"/>
      <c r="Y2140" s="353"/>
      <c r="Z2140" s="353"/>
      <c r="AA2140" s="353"/>
      <c r="AB2140" s="353"/>
      <c r="AC2140" s="353"/>
      <c r="AD2140" s="353"/>
      <c r="AE2140" s="353"/>
      <c r="AF2140" s="353"/>
      <c r="AG2140" s="353"/>
      <c r="AH2140" s="353"/>
      <c r="AI2140" s="353"/>
      <c r="AJ2140" s="353"/>
      <c r="AK2140" s="353"/>
      <c r="AL2140" s="353"/>
    </row>
    <row r="2141" spans="1:38" s="153" customFormat="1" ht="12.5" x14ac:dyDescent="0.25">
      <c r="A2141" s="355"/>
      <c r="L2141" s="353"/>
      <c r="M2141" s="353"/>
      <c r="N2141" s="353"/>
      <c r="O2141" s="353"/>
      <c r="P2141" s="353"/>
      <c r="Q2141" s="353"/>
      <c r="R2141" s="353"/>
      <c r="S2141" s="353"/>
      <c r="T2141" s="353"/>
      <c r="U2141" s="353"/>
      <c r="V2141" s="353"/>
      <c r="W2141" s="353"/>
      <c r="X2141" s="353"/>
      <c r="Y2141" s="353"/>
      <c r="Z2141" s="353"/>
      <c r="AA2141" s="353"/>
      <c r="AB2141" s="353"/>
      <c r="AC2141" s="353"/>
      <c r="AD2141" s="353"/>
      <c r="AE2141" s="353"/>
      <c r="AF2141" s="353"/>
      <c r="AG2141" s="353"/>
      <c r="AH2141" s="353"/>
      <c r="AI2141" s="353"/>
      <c r="AJ2141" s="353"/>
      <c r="AK2141" s="353"/>
      <c r="AL2141" s="353"/>
    </row>
    <row r="2142" spans="1:38" s="153" customFormat="1" ht="12.5" x14ac:dyDescent="0.25">
      <c r="A2142" s="355"/>
      <c r="L2142" s="353"/>
      <c r="M2142" s="353"/>
      <c r="N2142" s="353"/>
      <c r="O2142" s="353"/>
      <c r="P2142" s="353"/>
      <c r="Q2142" s="353"/>
      <c r="R2142" s="353"/>
      <c r="S2142" s="353"/>
      <c r="T2142" s="353"/>
      <c r="U2142" s="353"/>
      <c r="V2142" s="353"/>
      <c r="W2142" s="353"/>
      <c r="X2142" s="353"/>
      <c r="Y2142" s="353"/>
      <c r="Z2142" s="353"/>
      <c r="AA2142" s="353"/>
      <c r="AB2142" s="353"/>
      <c r="AC2142" s="353"/>
      <c r="AD2142" s="353"/>
      <c r="AE2142" s="353"/>
      <c r="AF2142" s="353"/>
      <c r="AG2142" s="353"/>
      <c r="AH2142" s="353"/>
      <c r="AI2142" s="353"/>
      <c r="AJ2142" s="353"/>
      <c r="AK2142" s="353"/>
      <c r="AL2142" s="353"/>
    </row>
    <row r="2143" spans="1:38" s="153" customFormat="1" ht="12.5" x14ac:dyDescent="0.25">
      <c r="A2143" s="355"/>
      <c r="L2143" s="353"/>
      <c r="M2143" s="353"/>
      <c r="N2143" s="353"/>
      <c r="O2143" s="353"/>
      <c r="P2143" s="353"/>
      <c r="Q2143" s="353"/>
      <c r="R2143" s="353"/>
      <c r="S2143" s="353"/>
      <c r="T2143" s="353"/>
      <c r="U2143" s="353"/>
      <c r="V2143" s="353"/>
      <c r="W2143" s="353"/>
      <c r="X2143" s="353"/>
      <c r="Y2143" s="353"/>
      <c r="Z2143" s="353"/>
      <c r="AA2143" s="353"/>
      <c r="AB2143" s="353"/>
      <c r="AC2143" s="353"/>
      <c r="AD2143" s="353"/>
      <c r="AE2143" s="353"/>
      <c r="AF2143" s="353"/>
      <c r="AG2143" s="353"/>
      <c r="AH2143" s="353"/>
      <c r="AI2143" s="353"/>
      <c r="AJ2143" s="353"/>
      <c r="AK2143" s="353"/>
      <c r="AL2143" s="353"/>
    </row>
    <row r="2144" spans="1:38" s="153" customFormat="1" ht="12.5" x14ac:dyDescent="0.25">
      <c r="A2144" s="355"/>
      <c r="L2144" s="353"/>
      <c r="M2144" s="353"/>
      <c r="N2144" s="353"/>
      <c r="O2144" s="353"/>
      <c r="P2144" s="353"/>
      <c r="Q2144" s="353"/>
      <c r="R2144" s="353"/>
      <c r="S2144" s="353"/>
      <c r="T2144" s="353"/>
      <c r="U2144" s="353"/>
      <c r="V2144" s="353"/>
      <c r="W2144" s="353"/>
      <c r="X2144" s="353"/>
      <c r="Y2144" s="353"/>
      <c r="Z2144" s="353"/>
      <c r="AA2144" s="353"/>
      <c r="AB2144" s="353"/>
      <c r="AC2144" s="353"/>
      <c r="AD2144" s="353"/>
      <c r="AE2144" s="353"/>
      <c r="AF2144" s="353"/>
      <c r="AG2144" s="353"/>
      <c r="AH2144" s="353"/>
      <c r="AI2144" s="353"/>
      <c r="AJ2144" s="353"/>
      <c r="AK2144" s="353"/>
      <c r="AL2144" s="353"/>
    </row>
    <row r="2145" spans="1:38" s="153" customFormat="1" ht="12.5" x14ac:dyDescent="0.25">
      <c r="A2145" s="355"/>
      <c r="L2145" s="353"/>
      <c r="M2145" s="353"/>
      <c r="N2145" s="353"/>
      <c r="O2145" s="353"/>
      <c r="P2145" s="353"/>
      <c r="Q2145" s="353"/>
      <c r="R2145" s="353"/>
      <c r="S2145" s="353"/>
      <c r="T2145" s="353"/>
      <c r="U2145" s="353"/>
      <c r="V2145" s="353"/>
      <c r="W2145" s="353"/>
      <c r="X2145" s="353"/>
      <c r="Y2145" s="353"/>
      <c r="Z2145" s="353"/>
      <c r="AA2145" s="353"/>
      <c r="AB2145" s="353"/>
      <c r="AC2145" s="353"/>
      <c r="AD2145" s="353"/>
      <c r="AE2145" s="353"/>
      <c r="AF2145" s="353"/>
      <c r="AG2145" s="353"/>
      <c r="AH2145" s="353"/>
      <c r="AI2145" s="353"/>
      <c r="AJ2145" s="353"/>
      <c r="AK2145" s="353"/>
      <c r="AL2145" s="353"/>
    </row>
    <row r="2146" spans="1:38" s="153" customFormat="1" ht="12.5" x14ac:dyDescent="0.25">
      <c r="A2146" s="355"/>
      <c r="L2146" s="353"/>
      <c r="M2146" s="353"/>
      <c r="N2146" s="353"/>
      <c r="O2146" s="353"/>
      <c r="P2146" s="353"/>
      <c r="Q2146" s="353"/>
      <c r="R2146" s="353"/>
      <c r="S2146" s="353"/>
      <c r="T2146" s="353"/>
      <c r="U2146" s="353"/>
      <c r="V2146" s="353"/>
      <c r="W2146" s="353"/>
      <c r="X2146" s="353"/>
      <c r="Y2146" s="353"/>
      <c r="Z2146" s="353"/>
      <c r="AA2146" s="353"/>
      <c r="AB2146" s="353"/>
      <c r="AC2146" s="353"/>
      <c r="AD2146" s="353"/>
      <c r="AE2146" s="353"/>
      <c r="AF2146" s="353"/>
      <c r="AG2146" s="353"/>
      <c r="AH2146" s="353"/>
      <c r="AI2146" s="353"/>
      <c r="AJ2146" s="353"/>
      <c r="AK2146" s="353"/>
      <c r="AL2146" s="353"/>
    </row>
    <row r="2147" spans="1:38" s="153" customFormat="1" ht="12.5" x14ac:dyDescent="0.25">
      <c r="A2147" s="355"/>
      <c r="L2147" s="353"/>
      <c r="M2147" s="353"/>
      <c r="N2147" s="353"/>
      <c r="O2147" s="353"/>
      <c r="P2147" s="353"/>
      <c r="Q2147" s="353"/>
      <c r="R2147" s="353"/>
      <c r="S2147" s="353"/>
      <c r="T2147" s="353"/>
      <c r="U2147" s="353"/>
      <c r="V2147" s="353"/>
      <c r="W2147" s="353"/>
      <c r="X2147" s="353"/>
      <c r="Y2147" s="353"/>
      <c r="Z2147" s="353"/>
      <c r="AA2147" s="353"/>
      <c r="AB2147" s="353"/>
      <c r="AC2147" s="353"/>
      <c r="AD2147" s="353"/>
      <c r="AE2147" s="353"/>
      <c r="AF2147" s="353"/>
      <c r="AG2147" s="353"/>
      <c r="AH2147" s="353"/>
      <c r="AI2147" s="353"/>
      <c r="AJ2147" s="353"/>
      <c r="AK2147" s="353"/>
      <c r="AL2147" s="353"/>
    </row>
    <row r="2148" spans="1:38" s="153" customFormat="1" ht="12.5" x14ac:dyDescent="0.25">
      <c r="A2148" s="355"/>
      <c r="L2148" s="353"/>
      <c r="M2148" s="353"/>
      <c r="N2148" s="353"/>
      <c r="O2148" s="353"/>
      <c r="P2148" s="353"/>
      <c r="Q2148" s="353"/>
      <c r="R2148" s="353"/>
      <c r="S2148" s="353"/>
      <c r="T2148" s="353"/>
      <c r="U2148" s="353"/>
      <c r="V2148" s="353"/>
      <c r="W2148" s="353"/>
      <c r="X2148" s="353"/>
      <c r="Y2148" s="353"/>
      <c r="Z2148" s="353"/>
      <c r="AA2148" s="353"/>
      <c r="AB2148" s="353"/>
      <c r="AC2148" s="353"/>
      <c r="AD2148" s="353"/>
      <c r="AE2148" s="353"/>
      <c r="AF2148" s="353"/>
      <c r="AG2148" s="353"/>
      <c r="AH2148" s="353"/>
      <c r="AI2148" s="353"/>
      <c r="AJ2148" s="353"/>
      <c r="AK2148" s="353"/>
      <c r="AL2148" s="353"/>
    </row>
    <row r="2149" spans="1:38" s="153" customFormat="1" ht="12.5" x14ac:dyDescent="0.25">
      <c r="A2149" s="355"/>
      <c r="L2149" s="353"/>
      <c r="M2149" s="353"/>
      <c r="N2149" s="353"/>
      <c r="O2149" s="353"/>
      <c r="P2149" s="353"/>
      <c r="Q2149" s="353"/>
      <c r="R2149" s="353"/>
      <c r="S2149" s="353"/>
      <c r="T2149" s="353"/>
      <c r="U2149" s="353"/>
      <c r="V2149" s="353"/>
      <c r="W2149" s="353"/>
      <c r="X2149" s="353"/>
      <c r="Y2149" s="353"/>
      <c r="Z2149" s="353"/>
      <c r="AA2149" s="353"/>
      <c r="AB2149" s="353"/>
      <c r="AC2149" s="353"/>
      <c r="AD2149" s="353"/>
      <c r="AE2149" s="353"/>
      <c r="AF2149" s="353"/>
      <c r="AG2149" s="353"/>
      <c r="AH2149" s="353"/>
      <c r="AI2149" s="353"/>
      <c r="AJ2149" s="353"/>
      <c r="AK2149" s="353"/>
      <c r="AL2149" s="353"/>
    </row>
    <row r="2150" spans="1:38" s="153" customFormat="1" ht="12.5" x14ac:dyDescent="0.25">
      <c r="A2150" s="355"/>
      <c r="L2150" s="353"/>
      <c r="M2150" s="353"/>
      <c r="N2150" s="353"/>
      <c r="O2150" s="353"/>
      <c r="P2150" s="353"/>
      <c r="Q2150" s="353"/>
      <c r="R2150" s="353"/>
      <c r="S2150" s="353"/>
      <c r="T2150" s="353"/>
      <c r="U2150" s="353"/>
      <c r="V2150" s="353"/>
      <c r="W2150" s="353"/>
      <c r="X2150" s="353"/>
      <c r="Y2150" s="353"/>
      <c r="Z2150" s="353"/>
      <c r="AA2150" s="353"/>
      <c r="AB2150" s="353"/>
      <c r="AC2150" s="353"/>
      <c r="AD2150" s="353"/>
      <c r="AE2150" s="353"/>
      <c r="AF2150" s="353"/>
      <c r="AG2150" s="353"/>
      <c r="AH2150" s="353"/>
      <c r="AI2150" s="353"/>
      <c r="AJ2150" s="353"/>
      <c r="AK2150" s="353"/>
      <c r="AL2150" s="353"/>
    </row>
    <row r="2151" spans="1:38" s="153" customFormat="1" ht="12.5" x14ac:dyDescent="0.25">
      <c r="A2151" s="355"/>
      <c r="L2151" s="353"/>
      <c r="M2151" s="353"/>
      <c r="N2151" s="353"/>
      <c r="O2151" s="353"/>
      <c r="P2151" s="353"/>
      <c r="Q2151" s="353"/>
      <c r="R2151" s="353"/>
      <c r="S2151" s="353"/>
      <c r="T2151" s="353"/>
      <c r="U2151" s="353"/>
      <c r="V2151" s="353"/>
      <c r="W2151" s="353"/>
      <c r="X2151" s="353"/>
      <c r="Y2151" s="353"/>
      <c r="Z2151" s="353"/>
      <c r="AA2151" s="353"/>
      <c r="AB2151" s="353"/>
      <c r="AC2151" s="353"/>
      <c r="AD2151" s="353"/>
      <c r="AE2151" s="353"/>
      <c r="AF2151" s="353"/>
      <c r="AG2151" s="353"/>
      <c r="AH2151" s="353"/>
      <c r="AI2151" s="353"/>
      <c r="AJ2151" s="353"/>
      <c r="AK2151" s="353"/>
      <c r="AL2151" s="353"/>
    </row>
    <row r="2152" spans="1:38" s="153" customFormat="1" ht="12.5" x14ac:dyDescent="0.25">
      <c r="A2152" s="355"/>
      <c r="L2152" s="353"/>
      <c r="M2152" s="353"/>
      <c r="N2152" s="353"/>
      <c r="O2152" s="353"/>
      <c r="P2152" s="353"/>
      <c r="Q2152" s="353"/>
      <c r="R2152" s="353"/>
      <c r="S2152" s="353"/>
      <c r="T2152" s="353"/>
      <c r="U2152" s="353"/>
      <c r="V2152" s="353"/>
      <c r="W2152" s="353"/>
      <c r="X2152" s="353"/>
      <c r="Y2152" s="353"/>
      <c r="Z2152" s="353"/>
      <c r="AA2152" s="353"/>
      <c r="AB2152" s="353"/>
      <c r="AC2152" s="353"/>
      <c r="AD2152" s="353"/>
      <c r="AE2152" s="353"/>
      <c r="AF2152" s="353"/>
      <c r="AG2152" s="353"/>
      <c r="AH2152" s="353"/>
      <c r="AI2152" s="353"/>
      <c r="AJ2152" s="353"/>
      <c r="AK2152" s="353"/>
      <c r="AL2152" s="353"/>
    </row>
    <row r="2153" spans="1:38" s="153" customFormat="1" ht="12.5" x14ac:dyDescent="0.25">
      <c r="A2153" s="355"/>
      <c r="L2153" s="353"/>
      <c r="M2153" s="353"/>
      <c r="N2153" s="353"/>
      <c r="O2153" s="353"/>
      <c r="P2153" s="353"/>
      <c r="Q2153" s="353"/>
      <c r="R2153" s="353"/>
      <c r="S2153" s="353"/>
      <c r="T2153" s="353"/>
      <c r="U2153" s="353"/>
      <c r="V2153" s="353"/>
      <c r="W2153" s="353"/>
      <c r="X2153" s="353"/>
      <c r="Y2153" s="353"/>
      <c r="Z2153" s="353"/>
      <c r="AA2153" s="353"/>
      <c r="AB2153" s="353"/>
      <c r="AC2153" s="353"/>
      <c r="AD2153" s="353"/>
      <c r="AE2153" s="353"/>
      <c r="AF2153" s="353"/>
      <c r="AG2153" s="353"/>
      <c r="AH2153" s="353"/>
      <c r="AI2153" s="353"/>
      <c r="AJ2153" s="353"/>
      <c r="AK2153" s="353"/>
      <c r="AL2153" s="353"/>
    </row>
    <row r="2154" spans="1:38" s="153" customFormat="1" ht="12.5" x14ac:dyDescent="0.25">
      <c r="A2154" s="355"/>
      <c r="L2154" s="353"/>
      <c r="M2154" s="353"/>
      <c r="N2154" s="353"/>
      <c r="O2154" s="353"/>
      <c r="P2154" s="353"/>
      <c r="Q2154" s="353"/>
      <c r="R2154" s="353"/>
      <c r="S2154" s="353"/>
      <c r="T2154" s="353"/>
      <c r="U2154" s="353"/>
      <c r="V2154" s="353"/>
      <c r="W2154" s="353"/>
      <c r="X2154" s="353"/>
      <c r="Y2154" s="353"/>
      <c r="Z2154" s="353"/>
      <c r="AA2154" s="353"/>
      <c r="AB2154" s="353"/>
      <c r="AC2154" s="353"/>
      <c r="AD2154" s="353"/>
      <c r="AE2154" s="353"/>
      <c r="AF2154" s="353"/>
      <c r="AG2154" s="353"/>
      <c r="AH2154" s="353"/>
      <c r="AI2154" s="353"/>
      <c r="AJ2154" s="353"/>
      <c r="AK2154" s="353"/>
      <c r="AL2154" s="353"/>
    </row>
    <row r="2155" spans="1:38" s="153" customFormat="1" ht="12.5" x14ac:dyDescent="0.25">
      <c r="A2155" s="355"/>
      <c r="L2155" s="353"/>
      <c r="M2155" s="353"/>
      <c r="N2155" s="353"/>
      <c r="O2155" s="353"/>
      <c r="P2155" s="353"/>
      <c r="Q2155" s="353"/>
      <c r="R2155" s="353"/>
      <c r="S2155" s="353"/>
      <c r="T2155" s="353"/>
      <c r="U2155" s="353"/>
      <c r="V2155" s="353"/>
      <c r="W2155" s="353"/>
      <c r="X2155" s="353"/>
      <c r="Y2155" s="353"/>
      <c r="Z2155" s="353"/>
      <c r="AA2155" s="353"/>
      <c r="AB2155" s="353"/>
      <c r="AC2155" s="353"/>
      <c r="AD2155" s="353"/>
      <c r="AE2155" s="353"/>
      <c r="AF2155" s="353"/>
      <c r="AG2155" s="353"/>
      <c r="AH2155" s="353"/>
      <c r="AI2155" s="353"/>
      <c r="AJ2155" s="353"/>
      <c r="AK2155" s="353"/>
      <c r="AL2155" s="353"/>
    </row>
    <row r="2156" spans="1:38" s="153" customFormat="1" ht="12.5" x14ac:dyDescent="0.25">
      <c r="A2156" s="355"/>
      <c r="L2156" s="353"/>
      <c r="M2156" s="353"/>
      <c r="N2156" s="353"/>
      <c r="O2156" s="353"/>
      <c r="P2156" s="353"/>
      <c r="Q2156" s="353"/>
      <c r="R2156" s="353"/>
      <c r="S2156" s="353"/>
      <c r="T2156" s="353"/>
      <c r="U2156" s="353"/>
      <c r="V2156" s="353"/>
      <c r="W2156" s="353"/>
      <c r="X2156" s="353"/>
      <c r="Y2156" s="353"/>
      <c r="Z2156" s="353"/>
      <c r="AA2156" s="353"/>
      <c r="AB2156" s="353"/>
      <c r="AC2156" s="353"/>
      <c r="AD2156" s="353"/>
      <c r="AE2156" s="353"/>
      <c r="AF2156" s="353"/>
      <c r="AG2156" s="353"/>
      <c r="AH2156" s="353"/>
      <c r="AI2156" s="353"/>
      <c r="AJ2156" s="353"/>
      <c r="AK2156" s="353"/>
      <c r="AL2156" s="353"/>
    </row>
    <row r="2157" spans="1:38" s="153" customFormat="1" ht="12.5" x14ac:dyDescent="0.25">
      <c r="A2157" s="355"/>
      <c r="L2157" s="353"/>
      <c r="M2157" s="353"/>
      <c r="N2157" s="353"/>
      <c r="O2157" s="353"/>
      <c r="P2157" s="353"/>
      <c r="Q2157" s="353"/>
      <c r="R2157" s="353"/>
      <c r="S2157" s="353"/>
      <c r="T2157" s="353"/>
      <c r="U2157" s="353"/>
      <c r="V2157" s="353"/>
      <c r="W2157" s="353"/>
      <c r="X2157" s="353"/>
      <c r="Y2157" s="353"/>
      <c r="Z2157" s="353"/>
      <c r="AA2157" s="353"/>
      <c r="AB2157" s="353"/>
      <c r="AC2157" s="353"/>
      <c r="AD2157" s="353"/>
      <c r="AE2157" s="353"/>
      <c r="AF2157" s="353"/>
      <c r="AG2157" s="353"/>
      <c r="AH2157" s="353"/>
      <c r="AI2157" s="353"/>
      <c r="AJ2157" s="353"/>
      <c r="AK2157" s="353"/>
      <c r="AL2157" s="353"/>
    </row>
    <row r="2158" spans="1:38" s="153" customFormat="1" ht="12.5" x14ac:dyDescent="0.25">
      <c r="A2158" s="355"/>
      <c r="L2158" s="353"/>
      <c r="M2158" s="353"/>
      <c r="N2158" s="353"/>
      <c r="O2158" s="353"/>
      <c r="P2158" s="353"/>
      <c r="Q2158" s="353"/>
      <c r="R2158" s="353"/>
      <c r="S2158" s="353"/>
      <c r="T2158" s="353"/>
      <c r="U2158" s="353"/>
      <c r="V2158" s="353"/>
      <c r="W2158" s="353"/>
      <c r="X2158" s="353"/>
      <c r="Y2158" s="353"/>
      <c r="Z2158" s="353"/>
      <c r="AA2158" s="353"/>
      <c r="AB2158" s="353"/>
      <c r="AC2158" s="353"/>
      <c r="AD2158" s="353"/>
      <c r="AE2158" s="353"/>
      <c r="AF2158" s="353"/>
      <c r="AG2158" s="353"/>
      <c r="AH2158" s="353"/>
      <c r="AI2158" s="353"/>
      <c r="AJ2158" s="353"/>
      <c r="AK2158" s="353"/>
      <c r="AL2158" s="353"/>
    </row>
    <row r="2159" spans="1:38" s="153" customFormat="1" ht="12.5" x14ac:dyDescent="0.25">
      <c r="A2159" s="355"/>
      <c r="L2159" s="353"/>
      <c r="M2159" s="353"/>
      <c r="N2159" s="353"/>
      <c r="O2159" s="353"/>
      <c r="P2159" s="353"/>
      <c r="Q2159" s="353"/>
      <c r="R2159" s="353"/>
      <c r="S2159" s="353"/>
      <c r="T2159" s="353"/>
      <c r="U2159" s="353"/>
      <c r="V2159" s="353"/>
      <c r="W2159" s="353"/>
      <c r="X2159" s="353"/>
      <c r="Y2159" s="353"/>
      <c r="Z2159" s="353"/>
      <c r="AA2159" s="353"/>
      <c r="AB2159" s="353"/>
      <c r="AC2159" s="353"/>
      <c r="AD2159" s="353"/>
      <c r="AE2159" s="353"/>
      <c r="AF2159" s="353"/>
      <c r="AG2159" s="353"/>
      <c r="AH2159" s="353"/>
      <c r="AI2159" s="353"/>
      <c r="AJ2159" s="353"/>
      <c r="AK2159" s="353"/>
      <c r="AL2159" s="353"/>
    </row>
    <row r="2160" spans="1:38" s="153" customFormat="1" ht="12.5" x14ac:dyDescent="0.25">
      <c r="A2160" s="355"/>
      <c r="L2160" s="353"/>
      <c r="M2160" s="353"/>
      <c r="N2160" s="353"/>
      <c r="O2160" s="353"/>
      <c r="P2160" s="353"/>
      <c r="Q2160" s="353"/>
      <c r="R2160" s="353"/>
      <c r="S2160" s="353"/>
      <c r="T2160" s="353"/>
      <c r="U2160" s="353"/>
      <c r="V2160" s="353"/>
      <c r="W2160" s="353"/>
      <c r="X2160" s="353"/>
      <c r="Y2160" s="353"/>
      <c r="Z2160" s="353"/>
      <c r="AA2160" s="353"/>
      <c r="AB2160" s="353"/>
      <c r="AC2160" s="353"/>
      <c r="AD2160" s="353"/>
      <c r="AE2160" s="353"/>
      <c r="AF2160" s="353"/>
      <c r="AG2160" s="353"/>
      <c r="AH2160" s="353"/>
      <c r="AI2160" s="353"/>
      <c r="AJ2160" s="353"/>
      <c r="AK2160" s="353"/>
      <c r="AL2160" s="353"/>
    </row>
    <row r="2161" spans="1:38" s="153" customFormat="1" ht="12.5" x14ac:dyDescent="0.25">
      <c r="A2161" s="355"/>
      <c r="L2161" s="353"/>
      <c r="M2161" s="353"/>
      <c r="N2161" s="353"/>
      <c r="O2161" s="353"/>
      <c r="P2161" s="353"/>
      <c r="Q2161" s="353"/>
      <c r="R2161" s="353"/>
      <c r="S2161" s="353"/>
      <c r="T2161" s="353"/>
      <c r="U2161" s="353"/>
      <c r="V2161" s="353"/>
      <c r="W2161" s="353"/>
      <c r="X2161" s="353"/>
      <c r="Y2161" s="353"/>
      <c r="Z2161" s="353"/>
      <c r="AA2161" s="353"/>
      <c r="AB2161" s="353"/>
      <c r="AC2161" s="353"/>
      <c r="AD2161" s="353"/>
      <c r="AE2161" s="353"/>
      <c r="AF2161" s="353"/>
      <c r="AG2161" s="353"/>
      <c r="AH2161" s="353"/>
      <c r="AI2161" s="353"/>
      <c r="AJ2161" s="353"/>
      <c r="AK2161" s="353"/>
      <c r="AL2161" s="353"/>
    </row>
    <row r="2162" spans="1:38" s="153" customFormat="1" ht="12.5" x14ac:dyDescent="0.25">
      <c r="A2162" s="355"/>
      <c r="L2162" s="353"/>
      <c r="M2162" s="353"/>
      <c r="N2162" s="353"/>
      <c r="O2162" s="353"/>
      <c r="P2162" s="353"/>
      <c r="Q2162" s="353"/>
      <c r="R2162" s="353"/>
      <c r="S2162" s="353"/>
      <c r="T2162" s="353"/>
      <c r="U2162" s="353"/>
      <c r="V2162" s="353"/>
      <c r="W2162" s="353"/>
      <c r="X2162" s="353"/>
      <c r="Y2162" s="353"/>
      <c r="Z2162" s="353"/>
      <c r="AA2162" s="353"/>
      <c r="AB2162" s="353"/>
      <c r="AC2162" s="353"/>
      <c r="AD2162" s="353"/>
      <c r="AE2162" s="353"/>
      <c r="AF2162" s="353"/>
      <c r="AG2162" s="353"/>
      <c r="AH2162" s="353"/>
      <c r="AI2162" s="353"/>
      <c r="AJ2162" s="353"/>
      <c r="AK2162" s="353"/>
      <c r="AL2162" s="353"/>
    </row>
    <row r="2163" spans="1:38" s="153" customFormat="1" ht="12.5" x14ac:dyDescent="0.25">
      <c r="A2163" s="355"/>
      <c r="L2163" s="353"/>
      <c r="M2163" s="353"/>
      <c r="N2163" s="353"/>
      <c r="O2163" s="353"/>
      <c r="P2163" s="353"/>
      <c r="Q2163" s="353"/>
      <c r="R2163" s="353"/>
      <c r="S2163" s="353"/>
      <c r="T2163" s="353"/>
      <c r="U2163" s="353"/>
      <c r="V2163" s="353"/>
      <c r="W2163" s="353"/>
      <c r="X2163" s="353"/>
      <c r="Y2163" s="353"/>
      <c r="Z2163" s="353"/>
      <c r="AA2163" s="353"/>
      <c r="AB2163" s="353"/>
      <c r="AC2163" s="353"/>
      <c r="AD2163" s="353"/>
      <c r="AE2163" s="353"/>
      <c r="AF2163" s="353"/>
      <c r="AG2163" s="353"/>
      <c r="AH2163" s="353"/>
      <c r="AI2163" s="353"/>
      <c r="AJ2163" s="353"/>
      <c r="AK2163" s="353"/>
      <c r="AL2163" s="353"/>
    </row>
    <row r="2164" spans="1:38" s="153" customFormat="1" ht="12.5" x14ac:dyDescent="0.25">
      <c r="A2164" s="355"/>
      <c r="L2164" s="353"/>
      <c r="M2164" s="353"/>
      <c r="N2164" s="353"/>
      <c r="O2164" s="353"/>
      <c r="P2164" s="353"/>
      <c r="Q2164" s="353"/>
      <c r="R2164" s="353"/>
      <c r="S2164" s="353"/>
      <c r="T2164" s="353"/>
      <c r="U2164" s="353"/>
      <c r="V2164" s="353"/>
      <c r="W2164" s="353"/>
      <c r="X2164" s="353"/>
      <c r="Y2164" s="353"/>
      <c r="Z2164" s="353"/>
      <c r="AA2164" s="353"/>
      <c r="AB2164" s="353"/>
      <c r="AC2164" s="353"/>
      <c r="AD2164" s="353"/>
      <c r="AE2164" s="353"/>
      <c r="AF2164" s="353"/>
      <c r="AG2164" s="353"/>
      <c r="AH2164" s="353"/>
      <c r="AI2164" s="353"/>
      <c r="AJ2164" s="353"/>
      <c r="AK2164" s="353"/>
      <c r="AL2164" s="353"/>
    </row>
    <row r="2165" spans="1:38" s="153" customFormat="1" ht="12.5" x14ac:dyDescent="0.25">
      <c r="A2165" s="355"/>
      <c r="L2165" s="353"/>
      <c r="M2165" s="353"/>
      <c r="N2165" s="353"/>
      <c r="O2165" s="353"/>
      <c r="P2165" s="353"/>
      <c r="Q2165" s="353"/>
      <c r="R2165" s="353"/>
      <c r="S2165" s="353"/>
      <c r="T2165" s="353"/>
      <c r="U2165" s="353"/>
      <c r="V2165" s="353"/>
      <c r="W2165" s="353"/>
      <c r="X2165" s="353"/>
      <c r="Y2165" s="353"/>
      <c r="Z2165" s="353"/>
      <c r="AA2165" s="353"/>
      <c r="AB2165" s="353"/>
      <c r="AC2165" s="353"/>
      <c r="AD2165" s="353"/>
      <c r="AE2165" s="353"/>
      <c r="AF2165" s="353"/>
      <c r="AG2165" s="353"/>
      <c r="AH2165" s="353"/>
      <c r="AI2165" s="353"/>
      <c r="AJ2165" s="353"/>
      <c r="AK2165" s="353"/>
      <c r="AL2165" s="353"/>
    </row>
    <row r="2166" spans="1:38" s="153" customFormat="1" ht="12.5" x14ac:dyDescent="0.25">
      <c r="A2166" s="355"/>
      <c r="L2166" s="353"/>
      <c r="M2166" s="353"/>
      <c r="N2166" s="353"/>
      <c r="O2166" s="353"/>
      <c r="P2166" s="353"/>
      <c r="Q2166" s="353"/>
      <c r="R2166" s="353"/>
      <c r="S2166" s="353"/>
      <c r="T2166" s="353"/>
      <c r="U2166" s="353"/>
      <c r="V2166" s="353"/>
      <c r="W2166" s="353"/>
      <c r="X2166" s="353"/>
      <c r="Y2166" s="353"/>
      <c r="Z2166" s="353"/>
      <c r="AA2166" s="353"/>
      <c r="AB2166" s="353"/>
      <c r="AC2166" s="353"/>
      <c r="AD2166" s="353"/>
      <c r="AE2166" s="353"/>
      <c r="AF2166" s="353"/>
      <c r="AG2166" s="353"/>
      <c r="AH2166" s="353"/>
      <c r="AI2166" s="353"/>
      <c r="AJ2166" s="353"/>
      <c r="AK2166" s="353"/>
      <c r="AL2166" s="353"/>
    </row>
    <row r="2167" spans="1:38" s="153" customFormat="1" ht="12.5" x14ac:dyDescent="0.25">
      <c r="A2167" s="355"/>
      <c r="L2167" s="353"/>
      <c r="M2167" s="353"/>
      <c r="N2167" s="353"/>
      <c r="O2167" s="353"/>
      <c r="P2167" s="353"/>
      <c r="Q2167" s="353"/>
      <c r="R2167" s="353"/>
      <c r="S2167" s="353"/>
      <c r="T2167" s="353"/>
      <c r="U2167" s="353"/>
      <c r="V2167" s="353"/>
      <c r="W2167" s="353"/>
      <c r="X2167" s="353"/>
      <c r="Y2167" s="353"/>
      <c r="Z2167" s="353"/>
      <c r="AA2167" s="353"/>
      <c r="AB2167" s="353"/>
      <c r="AC2167" s="353"/>
      <c r="AD2167" s="353"/>
      <c r="AE2167" s="353"/>
      <c r="AF2167" s="353"/>
      <c r="AG2167" s="353"/>
      <c r="AH2167" s="353"/>
      <c r="AI2167" s="353"/>
      <c r="AJ2167" s="353"/>
      <c r="AK2167" s="353"/>
      <c r="AL2167" s="353"/>
    </row>
    <row r="2168" spans="1:38" s="153" customFormat="1" ht="12.5" x14ac:dyDescent="0.25">
      <c r="A2168" s="355"/>
      <c r="L2168" s="353"/>
      <c r="M2168" s="353"/>
      <c r="N2168" s="353"/>
      <c r="O2168" s="353"/>
      <c r="P2168" s="353"/>
      <c r="Q2168" s="353"/>
      <c r="R2168" s="353"/>
      <c r="S2168" s="353"/>
      <c r="T2168" s="353"/>
      <c r="U2168" s="353"/>
      <c r="V2168" s="353"/>
      <c r="W2168" s="353"/>
      <c r="X2168" s="353"/>
      <c r="Y2168" s="353"/>
      <c r="Z2168" s="353"/>
      <c r="AA2168" s="353"/>
      <c r="AB2168" s="353"/>
      <c r="AC2168" s="353"/>
      <c r="AD2168" s="353"/>
      <c r="AE2168" s="353"/>
      <c r="AF2168" s="353"/>
      <c r="AG2168" s="353"/>
      <c r="AH2168" s="353"/>
      <c r="AI2168" s="353"/>
      <c r="AJ2168" s="353"/>
      <c r="AK2168" s="353"/>
      <c r="AL2168" s="353"/>
    </row>
    <row r="2169" spans="1:38" s="153" customFormat="1" ht="12.5" x14ac:dyDescent="0.25">
      <c r="A2169" s="355"/>
      <c r="L2169" s="353"/>
      <c r="M2169" s="353"/>
      <c r="N2169" s="353"/>
      <c r="O2169" s="353"/>
      <c r="P2169" s="353"/>
      <c r="Q2169" s="353"/>
      <c r="R2169" s="353"/>
      <c r="S2169" s="353"/>
      <c r="T2169" s="353"/>
      <c r="U2169" s="353"/>
      <c r="V2169" s="353"/>
      <c r="W2169" s="353"/>
      <c r="X2169" s="353"/>
      <c r="Y2169" s="353"/>
      <c r="Z2169" s="353"/>
      <c r="AA2169" s="353"/>
      <c r="AB2169" s="353"/>
      <c r="AC2169" s="353"/>
      <c r="AD2169" s="353"/>
      <c r="AE2169" s="353"/>
      <c r="AF2169" s="353"/>
      <c r="AG2169" s="353"/>
      <c r="AH2169" s="353"/>
      <c r="AI2169" s="353"/>
      <c r="AJ2169" s="353"/>
      <c r="AK2169" s="353"/>
      <c r="AL2169" s="353"/>
    </row>
    <row r="2170" spans="1:38" s="153" customFormat="1" ht="12.5" x14ac:dyDescent="0.25">
      <c r="A2170" s="355"/>
      <c r="L2170" s="353"/>
      <c r="M2170" s="353"/>
      <c r="N2170" s="353"/>
      <c r="O2170" s="353"/>
      <c r="P2170" s="353"/>
      <c r="Q2170" s="353"/>
      <c r="R2170" s="353"/>
      <c r="S2170" s="353"/>
      <c r="T2170" s="353"/>
      <c r="U2170" s="353"/>
      <c r="V2170" s="353"/>
      <c r="W2170" s="353"/>
      <c r="X2170" s="353"/>
      <c r="Y2170" s="353"/>
      <c r="Z2170" s="353"/>
      <c r="AA2170" s="353"/>
      <c r="AB2170" s="353"/>
      <c r="AC2170" s="353"/>
      <c r="AD2170" s="353"/>
      <c r="AE2170" s="353"/>
      <c r="AF2170" s="353"/>
      <c r="AG2170" s="353"/>
      <c r="AH2170" s="353"/>
      <c r="AI2170" s="353"/>
      <c r="AJ2170" s="353"/>
      <c r="AK2170" s="353"/>
      <c r="AL2170" s="353"/>
    </row>
    <row r="2171" spans="1:38" s="153" customFormat="1" ht="12.5" x14ac:dyDescent="0.25">
      <c r="A2171" s="355"/>
      <c r="L2171" s="353"/>
      <c r="M2171" s="353"/>
      <c r="N2171" s="353"/>
      <c r="O2171" s="353"/>
      <c r="P2171" s="353"/>
      <c r="Q2171" s="353"/>
      <c r="R2171" s="353"/>
      <c r="S2171" s="353"/>
      <c r="T2171" s="353"/>
      <c r="U2171" s="353"/>
      <c r="V2171" s="353"/>
      <c r="W2171" s="353"/>
      <c r="X2171" s="353"/>
      <c r="Y2171" s="353"/>
      <c r="Z2171" s="353"/>
      <c r="AA2171" s="353"/>
      <c r="AB2171" s="353"/>
      <c r="AC2171" s="353"/>
      <c r="AD2171" s="353"/>
      <c r="AE2171" s="353"/>
      <c r="AF2171" s="353"/>
      <c r="AG2171" s="353"/>
      <c r="AH2171" s="353"/>
      <c r="AI2171" s="353"/>
      <c r="AJ2171" s="353"/>
      <c r="AK2171" s="353"/>
      <c r="AL2171" s="353"/>
    </row>
    <row r="2172" spans="1:38" s="153" customFormat="1" ht="12.5" x14ac:dyDescent="0.25">
      <c r="A2172" s="355"/>
      <c r="L2172" s="353"/>
      <c r="M2172" s="353"/>
      <c r="N2172" s="353"/>
      <c r="O2172" s="353"/>
      <c r="P2172" s="353"/>
      <c r="Q2172" s="353"/>
      <c r="R2172" s="353"/>
      <c r="S2172" s="353"/>
      <c r="T2172" s="353"/>
      <c r="U2172" s="353"/>
      <c r="V2172" s="353"/>
      <c r="W2172" s="353"/>
      <c r="X2172" s="353"/>
      <c r="Y2172" s="353"/>
      <c r="Z2172" s="353"/>
      <c r="AA2172" s="353"/>
      <c r="AB2172" s="353"/>
      <c r="AC2172" s="353"/>
      <c r="AD2172" s="353"/>
      <c r="AE2172" s="353"/>
      <c r="AF2172" s="353"/>
      <c r="AG2172" s="353"/>
      <c r="AH2172" s="353"/>
      <c r="AI2172" s="353"/>
      <c r="AJ2172" s="353"/>
      <c r="AK2172" s="353"/>
      <c r="AL2172" s="353"/>
    </row>
    <row r="2173" spans="1:38" s="153" customFormat="1" ht="12.5" x14ac:dyDescent="0.25">
      <c r="A2173" s="355"/>
      <c r="L2173" s="353"/>
      <c r="M2173" s="353"/>
      <c r="N2173" s="353"/>
      <c r="O2173" s="353"/>
      <c r="P2173" s="353"/>
      <c r="Q2173" s="353"/>
      <c r="R2173" s="353"/>
      <c r="S2173" s="353"/>
      <c r="T2173" s="353"/>
      <c r="U2173" s="353"/>
      <c r="V2173" s="353"/>
      <c r="W2173" s="353"/>
      <c r="X2173" s="353"/>
      <c r="Y2173" s="353"/>
      <c r="Z2173" s="353"/>
      <c r="AA2173" s="353"/>
      <c r="AB2173" s="353"/>
      <c r="AC2173" s="353"/>
      <c r="AD2173" s="353"/>
      <c r="AE2173" s="353"/>
      <c r="AF2173" s="353"/>
      <c r="AG2173" s="353"/>
      <c r="AH2173" s="353"/>
      <c r="AI2173" s="353"/>
      <c r="AJ2173" s="353"/>
      <c r="AK2173" s="353"/>
      <c r="AL2173" s="353"/>
    </row>
    <row r="2174" spans="1:38" s="153" customFormat="1" ht="12.5" x14ac:dyDescent="0.25">
      <c r="A2174" s="355"/>
      <c r="L2174" s="353"/>
      <c r="M2174" s="353"/>
      <c r="N2174" s="353"/>
      <c r="O2174" s="353"/>
      <c r="P2174" s="353"/>
      <c r="Q2174" s="353"/>
      <c r="R2174" s="353"/>
      <c r="S2174" s="353"/>
      <c r="T2174" s="353"/>
      <c r="U2174" s="353"/>
      <c r="V2174" s="353"/>
      <c r="W2174" s="353"/>
      <c r="X2174" s="353"/>
      <c r="Y2174" s="353"/>
      <c r="Z2174" s="353"/>
      <c r="AA2174" s="353"/>
      <c r="AB2174" s="353"/>
      <c r="AC2174" s="353"/>
      <c r="AD2174" s="353"/>
      <c r="AE2174" s="353"/>
      <c r="AF2174" s="353"/>
      <c r="AG2174" s="353"/>
      <c r="AH2174" s="353"/>
      <c r="AI2174" s="353"/>
      <c r="AJ2174" s="353"/>
      <c r="AK2174" s="353"/>
      <c r="AL2174" s="353"/>
    </row>
    <row r="2175" spans="1:38" s="153" customFormat="1" ht="12.5" x14ac:dyDescent="0.25">
      <c r="A2175" s="355"/>
      <c r="L2175" s="353"/>
      <c r="M2175" s="353"/>
      <c r="N2175" s="353"/>
      <c r="O2175" s="353"/>
      <c r="P2175" s="353"/>
      <c r="Q2175" s="353"/>
      <c r="R2175" s="353"/>
      <c r="S2175" s="353"/>
      <c r="T2175" s="353"/>
      <c r="U2175" s="353"/>
      <c r="V2175" s="353"/>
      <c r="W2175" s="353"/>
      <c r="X2175" s="353"/>
      <c r="Y2175" s="353"/>
      <c r="Z2175" s="353"/>
      <c r="AA2175" s="353"/>
      <c r="AB2175" s="353"/>
      <c r="AC2175" s="353"/>
      <c r="AD2175" s="353"/>
      <c r="AE2175" s="353"/>
      <c r="AF2175" s="353"/>
      <c r="AG2175" s="353"/>
      <c r="AH2175" s="353"/>
      <c r="AI2175" s="353"/>
      <c r="AJ2175" s="353"/>
      <c r="AK2175" s="353"/>
      <c r="AL2175" s="353"/>
    </row>
    <row r="2176" spans="1:38" s="153" customFormat="1" ht="12.5" x14ac:dyDescent="0.25">
      <c r="A2176" s="355"/>
      <c r="L2176" s="353"/>
      <c r="M2176" s="353"/>
      <c r="N2176" s="353"/>
      <c r="O2176" s="353"/>
      <c r="P2176" s="353"/>
      <c r="Q2176" s="353"/>
      <c r="R2176" s="353"/>
      <c r="S2176" s="353"/>
      <c r="T2176" s="353"/>
      <c r="U2176" s="353"/>
      <c r="V2176" s="353"/>
      <c r="W2176" s="353"/>
      <c r="X2176" s="353"/>
      <c r="Y2176" s="353"/>
      <c r="Z2176" s="353"/>
      <c r="AA2176" s="353"/>
      <c r="AB2176" s="353"/>
      <c r="AC2176" s="353"/>
      <c r="AD2176" s="353"/>
      <c r="AE2176" s="353"/>
      <c r="AF2176" s="353"/>
      <c r="AG2176" s="353"/>
      <c r="AH2176" s="353"/>
      <c r="AI2176" s="353"/>
      <c r="AJ2176" s="353"/>
      <c r="AK2176" s="353"/>
      <c r="AL2176" s="353"/>
    </row>
    <row r="2177" spans="1:38" s="153" customFormat="1" ht="12.5" x14ac:dyDescent="0.25">
      <c r="A2177" s="355"/>
      <c r="L2177" s="353"/>
      <c r="M2177" s="353"/>
      <c r="N2177" s="353"/>
      <c r="O2177" s="353"/>
      <c r="P2177" s="353"/>
      <c r="Q2177" s="353"/>
      <c r="R2177" s="353"/>
      <c r="S2177" s="353"/>
      <c r="T2177" s="353"/>
      <c r="U2177" s="353"/>
      <c r="V2177" s="353"/>
      <c r="W2177" s="353"/>
      <c r="X2177" s="353"/>
      <c r="Y2177" s="353"/>
      <c r="Z2177" s="353"/>
      <c r="AA2177" s="353"/>
      <c r="AB2177" s="353"/>
      <c r="AC2177" s="353"/>
      <c r="AD2177" s="353"/>
      <c r="AE2177" s="353"/>
      <c r="AF2177" s="353"/>
      <c r="AG2177" s="353"/>
      <c r="AH2177" s="353"/>
      <c r="AI2177" s="353"/>
      <c r="AJ2177" s="353"/>
      <c r="AK2177" s="353"/>
      <c r="AL2177" s="353"/>
    </row>
    <row r="2178" spans="1:38" s="153" customFormat="1" ht="12.5" x14ac:dyDescent="0.25">
      <c r="A2178" s="355"/>
      <c r="L2178" s="353"/>
      <c r="M2178" s="353"/>
      <c r="N2178" s="353"/>
      <c r="O2178" s="353"/>
      <c r="P2178" s="353"/>
      <c r="Q2178" s="353"/>
      <c r="R2178" s="353"/>
      <c r="S2178" s="353"/>
      <c r="T2178" s="353"/>
      <c r="U2178" s="353"/>
      <c r="V2178" s="353"/>
      <c r="W2178" s="353"/>
      <c r="X2178" s="353"/>
      <c r="Y2178" s="353"/>
      <c r="Z2178" s="353"/>
      <c r="AA2178" s="353"/>
      <c r="AB2178" s="353"/>
      <c r="AC2178" s="353"/>
      <c r="AD2178" s="353"/>
      <c r="AE2178" s="353"/>
      <c r="AF2178" s="353"/>
      <c r="AG2178" s="353"/>
      <c r="AH2178" s="353"/>
      <c r="AI2178" s="353"/>
      <c r="AJ2178" s="353"/>
      <c r="AK2178" s="353"/>
      <c r="AL2178" s="353"/>
    </row>
    <row r="2179" spans="1:38" s="153" customFormat="1" ht="12.5" x14ac:dyDescent="0.25">
      <c r="A2179" s="355"/>
      <c r="L2179" s="353"/>
      <c r="M2179" s="353"/>
      <c r="N2179" s="353"/>
      <c r="O2179" s="353"/>
      <c r="P2179" s="353"/>
      <c r="Q2179" s="353"/>
      <c r="R2179" s="353"/>
      <c r="S2179" s="353"/>
      <c r="T2179" s="353"/>
      <c r="U2179" s="353"/>
      <c r="V2179" s="353"/>
      <c r="W2179" s="353"/>
      <c r="X2179" s="353"/>
      <c r="Y2179" s="353"/>
      <c r="Z2179" s="353"/>
      <c r="AA2179" s="353"/>
      <c r="AB2179" s="353"/>
      <c r="AC2179" s="353"/>
      <c r="AD2179" s="353"/>
      <c r="AE2179" s="353"/>
      <c r="AF2179" s="353"/>
      <c r="AG2179" s="353"/>
      <c r="AH2179" s="353"/>
      <c r="AI2179" s="353"/>
      <c r="AJ2179" s="353"/>
      <c r="AK2179" s="353"/>
      <c r="AL2179" s="353"/>
    </row>
    <row r="2180" spans="1:38" s="153" customFormat="1" ht="12.5" x14ac:dyDescent="0.25">
      <c r="A2180" s="355"/>
      <c r="L2180" s="353"/>
      <c r="M2180" s="353"/>
      <c r="N2180" s="353"/>
      <c r="O2180" s="353"/>
      <c r="P2180" s="353"/>
      <c r="Q2180" s="353"/>
      <c r="R2180" s="353"/>
      <c r="S2180" s="353"/>
      <c r="T2180" s="353"/>
      <c r="U2180" s="353"/>
      <c r="V2180" s="353"/>
      <c r="W2180" s="353"/>
      <c r="X2180" s="353"/>
      <c r="Y2180" s="353"/>
      <c r="Z2180" s="353"/>
      <c r="AA2180" s="353"/>
      <c r="AB2180" s="353"/>
      <c r="AC2180" s="353"/>
      <c r="AD2180" s="353"/>
      <c r="AE2180" s="353"/>
      <c r="AF2180" s="353"/>
      <c r="AG2180" s="353"/>
      <c r="AH2180" s="353"/>
      <c r="AI2180" s="353"/>
      <c r="AJ2180" s="353"/>
      <c r="AK2180" s="353"/>
      <c r="AL2180" s="353"/>
    </row>
    <row r="2181" spans="1:38" s="153" customFormat="1" ht="12.5" x14ac:dyDescent="0.25">
      <c r="A2181" s="355"/>
      <c r="L2181" s="353"/>
      <c r="M2181" s="353"/>
      <c r="N2181" s="353"/>
      <c r="O2181" s="353"/>
      <c r="P2181" s="353"/>
      <c r="Q2181" s="353"/>
      <c r="R2181" s="353"/>
      <c r="S2181" s="353"/>
      <c r="T2181" s="353"/>
      <c r="U2181" s="353"/>
      <c r="V2181" s="353"/>
      <c r="W2181" s="353"/>
      <c r="X2181" s="353"/>
      <c r="Y2181" s="353"/>
      <c r="Z2181" s="353"/>
      <c r="AA2181" s="353"/>
      <c r="AB2181" s="353"/>
      <c r="AC2181" s="353"/>
      <c r="AD2181" s="353"/>
      <c r="AE2181" s="353"/>
      <c r="AF2181" s="353"/>
      <c r="AG2181" s="353"/>
      <c r="AH2181" s="353"/>
      <c r="AI2181" s="353"/>
      <c r="AJ2181" s="353"/>
      <c r="AK2181" s="353"/>
      <c r="AL2181" s="353"/>
    </row>
    <row r="2182" spans="1:38" s="153" customFormat="1" ht="12.5" x14ac:dyDescent="0.25">
      <c r="A2182" s="355"/>
      <c r="L2182" s="353"/>
      <c r="M2182" s="353"/>
      <c r="N2182" s="353"/>
      <c r="O2182" s="353"/>
      <c r="P2182" s="353"/>
      <c r="Q2182" s="353"/>
      <c r="R2182" s="353"/>
      <c r="S2182" s="353"/>
      <c r="T2182" s="353"/>
      <c r="U2182" s="353"/>
      <c r="V2182" s="353"/>
      <c r="W2182" s="353"/>
      <c r="X2182" s="353"/>
      <c r="Y2182" s="353"/>
      <c r="Z2182" s="353"/>
      <c r="AA2182" s="353"/>
      <c r="AB2182" s="353"/>
      <c r="AC2182" s="353"/>
      <c r="AD2182" s="353"/>
      <c r="AE2182" s="353"/>
      <c r="AF2182" s="353"/>
      <c r="AG2182" s="353"/>
      <c r="AH2182" s="353"/>
      <c r="AI2182" s="353"/>
      <c r="AJ2182" s="353"/>
      <c r="AK2182" s="353"/>
      <c r="AL2182" s="353"/>
    </row>
    <row r="2183" spans="1:38" s="153" customFormat="1" ht="12.5" x14ac:dyDescent="0.25">
      <c r="A2183" s="355"/>
      <c r="L2183" s="353"/>
      <c r="M2183" s="353"/>
      <c r="N2183" s="353"/>
      <c r="O2183" s="353"/>
      <c r="P2183" s="353"/>
      <c r="Q2183" s="353"/>
      <c r="R2183" s="353"/>
      <c r="S2183" s="353"/>
      <c r="T2183" s="353"/>
      <c r="U2183" s="353"/>
      <c r="V2183" s="353"/>
      <c r="W2183" s="353"/>
      <c r="X2183" s="353"/>
      <c r="Y2183" s="353"/>
      <c r="Z2183" s="353"/>
      <c r="AA2183" s="353"/>
      <c r="AB2183" s="353"/>
      <c r="AC2183" s="353"/>
      <c r="AD2183" s="353"/>
      <c r="AE2183" s="353"/>
      <c r="AF2183" s="353"/>
      <c r="AG2183" s="353"/>
      <c r="AH2183" s="353"/>
      <c r="AI2183" s="353"/>
      <c r="AJ2183" s="353"/>
      <c r="AK2183" s="353"/>
      <c r="AL2183" s="353"/>
    </row>
    <row r="2184" spans="1:38" s="153" customFormat="1" ht="12.5" x14ac:dyDescent="0.25">
      <c r="A2184" s="355"/>
      <c r="L2184" s="353"/>
      <c r="M2184" s="353"/>
      <c r="N2184" s="353"/>
      <c r="O2184" s="353"/>
      <c r="P2184" s="353"/>
      <c r="Q2184" s="353"/>
      <c r="R2184" s="353"/>
      <c r="S2184" s="353"/>
      <c r="T2184" s="353"/>
      <c r="U2184" s="353"/>
      <c r="V2184" s="353"/>
      <c r="W2184" s="353"/>
      <c r="X2184" s="353"/>
      <c r="Y2184" s="353"/>
      <c r="Z2184" s="353"/>
      <c r="AA2184" s="353"/>
      <c r="AB2184" s="353"/>
      <c r="AC2184" s="353"/>
      <c r="AD2184" s="353"/>
      <c r="AE2184" s="353"/>
      <c r="AF2184" s="353"/>
      <c r="AG2184" s="353"/>
      <c r="AH2184" s="353"/>
      <c r="AI2184" s="353"/>
      <c r="AJ2184" s="353"/>
      <c r="AK2184" s="353"/>
      <c r="AL2184" s="353"/>
    </row>
    <row r="2185" spans="1:38" s="153" customFormat="1" ht="12.5" x14ac:dyDescent="0.25">
      <c r="A2185" s="355"/>
      <c r="L2185" s="353"/>
      <c r="M2185" s="353"/>
      <c r="N2185" s="353"/>
      <c r="O2185" s="353"/>
      <c r="P2185" s="353"/>
      <c r="Q2185" s="353"/>
      <c r="R2185" s="353"/>
      <c r="S2185" s="353"/>
      <c r="T2185" s="353"/>
      <c r="U2185" s="353"/>
      <c r="V2185" s="353"/>
      <c r="W2185" s="353"/>
      <c r="X2185" s="353"/>
      <c r="Y2185" s="353"/>
      <c r="Z2185" s="353"/>
      <c r="AA2185" s="353"/>
      <c r="AB2185" s="353"/>
      <c r="AC2185" s="353"/>
      <c r="AD2185" s="353"/>
      <c r="AE2185" s="353"/>
      <c r="AF2185" s="353"/>
      <c r="AG2185" s="353"/>
      <c r="AH2185" s="353"/>
      <c r="AI2185" s="353"/>
      <c r="AJ2185" s="353"/>
      <c r="AK2185" s="353"/>
      <c r="AL2185" s="353"/>
    </row>
    <row r="2186" spans="1:38" s="153" customFormat="1" ht="12.5" x14ac:dyDescent="0.25">
      <c r="A2186" s="355"/>
      <c r="L2186" s="353"/>
      <c r="M2186" s="353"/>
      <c r="N2186" s="353"/>
      <c r="O2186" s="353"/>
      <c r="P2186" s="353"/>
      <c r="Q2186" s="353"/>
      <c r="R2186" s="353"/>
      <c r="S2186" s="353"/>
      <c r="T2186" s="353"/>
      <c r="U2186" s="353"/>
      <c r="V2186" s="353"/>
      <c r="W2186" s="353"/>
      <c r="X2186" s="353"/>
      <c r="Y2186" s="353"/>
      <c r="Z2186" s="353"/>
      <c r="AA2186" s="353"/>
      <c r="AB2186" s="353"/>
      <c r="AC2186" s="353"/>
      <c r="AD2186" s="353"/>
      <c r="AE2186" s="353"/>
      <c r="AF2186" s="353"/>
      <c r="AG2186" s="353"/>
      <c r="AH2186" s="353"/>
      <c r="AI2186" s="353"/>
      <c r="AJ2186" s="353"/>
      <c r="AK2186" s="353"/>
      <c r="AL2186" s="353"/>
    </row>
    <row r="2187" spans="1:38" s="153" customFormat="1" ht="12.5" x14ac:dyDescent="0.25">
      <c r="A2187" s="355"/>
      <c r="L2187" s="353"/>
      <c r="M2187" s="353"/>
      <c r="N2187" s="353"/>
      <c r="O2187" s="353"/>
      <c r="P2187" s="353"/>
      <c r="Q2187" s="353"/>
      <c r="R2187" s="353"/>
      <c r="S2187" s="353"/>
      <c r="T2187" s="353"/>
      <c r="U2187" s="353"/>
      <c r="V2187" s="353"/>
      <c r="W2187" s="353"/>
      <c r="X2187" s="353"/>
      <c r="Y2187" s="353"/>
      <c r="Z2187" s="353"/>
      <c r="AA2187" s="353"/>
      <c r="AB2187" s="353"/>
      <c r="AC2187" s="353"/>
      <c r="AD2187" s="353"/>
      <c r="AE2187" s="353"/>
      <c r="AF2187" s="353"/>
      <c r="AG2187" s="353"/>
      <c r="AH2187" s="353"/>
      <c r="AI2187" s="353"/>
      <c r="AJ2187" s="353"/>
      <c r="AK2187" s="353"/>
      <c r="AL2187" s="353"/>
    </row>
    <row r="2188" spans="1:38" s="153" customFormat="1" ht="12.5" x14ac:dyDescent="0.25">
      <c r="A2188" s="355"/>
      <c r="L2188" s="353"/>
      <c r="M2188" s="353"/>
      <c r="N2188" s="353"/>
      <c r="O2188" s="353"/>
      <c r="P2188" s="353"/>
      <c r="Q2188" s="353"/>
      <c r="R2188" s="353"/>
      <c r="S2188" s="353"/>
      <c r="T2188" s="353"/>
      <c r="U2188" s="353"/>
      <c r="V2188" s="353"/>
      <c r="W2188" s="353"/>
      <c r="X2188" s="353"/>
      <c r="Y2188" s="353"/>
      <c r="Z2188" s="353"/>
      <c r="AA2188" s="353"/>
      <c r="AB2188" s="353"/>
      <c r="AC2188" s="353"/>
      <c r="AD2188" s="353"/>
      <c r="AE2188" s="353"/>
      <c r="AF2188" s="353"/>
      <c r="AG2188" s="353"/>
      <c r="AH2188" s="353"/>
      <c r="AI2188" s="353"/>
      <c r="AJ2188" s="353"/>
      <c r="AK2188" s="353"/>
      <c r="AL2188" s="353"/>
    </row>
    <row r="2189" spans="1:38" s="153" customFormat="1" ht="12.5" x14ac:dyDescent="0.25">
      <c r="A2189" s="355"/>
      <c r="L2189" s="353"/>
      <c r="M2189" s="353"/>
      <c r="N2189" s="353"/>
      <c r="O2189" s="353"/>
      <c r="P2189" s="353"/>
      <c r="Q2189" s="353"/>
      <c r="R2189" s="353"/>
      <c r="S2189" s="353"/>
      <c r="T2189" s="353"/>
      <c r="U2189" s="353"/>
      <c r="V2189" s="353"/>
      <c r="W2189" s="353"/>
      <c r="X2189" s="353"/>
      <c r="Y2189" s="353"/>
      <c r="Z2189" s="353"/>
      <c r="AA2189" s="353"/>
      <c r="AB2189" s="353"/>
      <c r="AC2189" s="353"/>
      <c r="AD2189" s="353"/>
      <c r="AE2189" s="353"/>
      <c r="AF2189" s="353"/>
      <c r="AG2189" s="353"/>
      <c r="AH2189" s="353"/>
      <c r="AI2189" s="353"/>
      <c r="AJ2189" s="353"/>
      <c r="AK2189" s="353"/>
      <c r="AL2189" s="353"/>
    </row>
    <row r="2190" spans="1:38" s="153" customFormat="1" ht="12.5" x14ac:dyDescent="0.25">
      <c r="A2190" s="355"/>
      <c r="L2190" s="353"/>
      <c r="M2190" s="353"/>
      <c r="N2190" s="353"/>
      <c r="O2190" s="353"/>
      <c r="P2190" s="353"/>
      <c r="Q2190" s="353"/>
      <c r="R2190" s="353"/>
      <c r="S2190" s="353"/>
      <c r="T2190" s="353"/>
      <c r="U2190" s="353"/>
      <c r="V2190" s="353"/>
      <c r="W2190" s="353"/>
      <c r="X2190" s="353"/>
      <c r="Y2190" s="353"/>
      <c r="Z2190" s="353"/>
      <c r="AA2190" s="353"/>
      <c r="AB2190" s="353"/>
      <c r="AC2190" s="353"/>
      <c r="AD2190" s="353"/>
      <c r="AE2190" s="353"/>
      <c r="AF2190" s="353"/>
      <c r="AG2190" s="353"/>
      <c r="AH2190" s="353"/>
      <c r="AI2190" s="353"/>
      <c r="AJ2190" s="353"/>
      <c r="AK2190" s="353"/>
      <c r="AL2190" s="353"/>
    </row>
    <row r="2191" spans="1:38" s="153" customFormat="1" ht="12.5" x14ac:dyDescent="0.25">
      <c r="A2191" s="355"/>
      <c r="L2191" s="353"/>
      <c r="M2191" s="353"/>
      <c r="N2191" s="353"/>
      <c r="O2191" s="353"/>
      <c r="P2191" s="353"/>
      <c r="Q2191" s="353"/>
      <c r="R2191" s="353"/>
      <c r="S2191" s="353"/>
      <c r="T2191" s="353"/>
      <c r="U2191" s="353"/>
      <c r="V2191" s="353"/>
      <c r="W2191" s="353"/>
      <c r="X2191" s="353"/>
      <c r="Y2191" s="353"/>
      <c r="Z2191" s="353"/>
      <c r="AA2191" s="353"/>
      <c r="AB2191" s="353"/>
      <c r="AC2191" s="353"/>
      <c r="AD2191" s="353"/>
      <c r="AE2191" s="353"/>
      <c r="AF2191" s="353"/>
      <c r="AG2191" s="353"/>
      <c r="AH2191" s="353"/>
      <c r="AI2191" s="353"/>
      <c r="AJ2191" s="353"/>
      <c r="AK2191" s="353"/>
      <c r="AL2191" s="353"/>
    </row>
    <row r="2192" spans="1:38" s="153" customFormat="1" ht="12.5" x14ac:dyDescent="0.25">
      <c r="A2192" s="355"/>
      <c r="L2192" s="353"/>
      <c r="M2192" s="353"/>
      <c r="N2192" s="353"/>
      <c r="O2192" s="353"/>
      <c r="P2192" s="353"/>
      <c r="Q2192" s="353"/>
      <c r="R2192" s="353"/>
      <c r="S2192" s="353"/>
      <c r="T2192" s="353"/>
      <c r="U2192" s="353"/>
      <c r="V2192" s="353"/>
      <c r="W2192" s="353"/>
      <c r="X2192" s="353"/>
      <c r="Y2192" s="353"/>
      <c r="Z2192" s="353"/>
      <c r="AA2192" s="353"/>
      <c r="AB2192" s="353"/>
      <c r="AC2192" s="353"/>
      <c r="AD2192" s="353"/>
      <c r="AE2192" s="353"/>
      <c r="AF2192" s="353"/>
      <c r="AG2192" s="353"/>
      <c r="AH2192" s="353"/>
      <c r="AI2192" s="353"/>
      <c r="AJ2192" s="353"/>
      <c r="AK2192" s="353"/>
      <c r="AL2192" s="353"/>
    </row>
    <row r="2193" spans="1:38" s="153" customFormat="1" ht="12.5" x14ac:dyDescent="0.25">
      <c r="A2193" s="355"/>
      <c r="L2193" s="353"/>
      <c r="M2193" s="353"/>
      <c r="N2193" s="353"/>
      <c r="O2193" s="353"/>
      <c r="P2193" s="353"/>
      <c r="Q2193" s="353"/>
      <c r="R2193" s="353"/>
      <c r="S2193" s="353"/>
      <c r="T2193" s="353"/>
      <c r="U2193" s="353"/>
      <c r="V2193" s="353"/>
      <c r="W2193" s="353"/>
      <c r="X2193" s="353"/>
      <c r="Y2193" s="353"/>
      <c r="Z2193" s="353"/>
      <c r="AA2193" s="353"/>
      <c r="AB2193" s="353"/>
      <c r="AC2193" s="353"/>
      <c r="AD2193" s="353"/>
      <c r="AE2193" s="353"/>
      <c r="AF2193" s="353"/>
      <c r="AG2193" s="353"/>
      <c r="AH2193" s="353"/>
      <c r="AI2193" s="353"/>
      <c r="AJ2193" s="353"/>
      <c r="AK2193" s="353"/>
      <c r="AL2193" s="353"/>
    </row>
    <row r="2194" spans="1:38" s="153" customFormat="1" ht="12.5" x14ac:dyDescent="0.25">
      <c r="A2194" s="355"/>
      <c r="L2194" s="353"/>
      <c r="M2194" s="353"/>
      <c r="N2194" s="353"/>
      <c r="O2194" s="353"/>
      <c r="P2194" s="353"/>
      <c r="Q2194" s="353"/>
      <c r="R2194" s="353"/>
      <c r="S2194" s="353"/>
      <c r="T2194" s="353"/>
      <c r="U2194" s="353"/>
      <c r="V2194" s="353"/>
      <c r="W2194" s="353"/>
      <c r="X2194" s="353"/>
      <c r="Y2194" s="353"/>
      <c r="Z2194" s="353"/>
      <c r="AA2194" s="353"/>
      <c r="AB2194" s="353"/>
      <c r="AC2194" s="353"/>
      <c r="AD2194" s="353"/>
      <c r="AE2194" s="353"/>
      <c r="AF2194" s="353"/>
      <c r="AG2194" s="353"/>
      <c r="AH2194" s="353"/>
      <c r="AI2194" s="353"/>
      <c r="AJ2194" s="353"/>
      <c r="AK2194" s="353"/>
      <c r="AL2194" s="353"/>
    </row>
    <row r="2195" spans="1:38" s="153" customFormat="1" ht="12.5" x14ac:dyDescent="0.25">
      <c r="A2195" s="355"/>
      <c r="L2195" s="353"/>
      <c r="M2195" s="353"/>
      <c r="N2195" s="353"/>
      <c r="O2195" s="353"/>
      <c r="P2195" s="353"/>
      <c r="Q2195" s="353"/>
      <c r="R2195" s="353"/>
      <c r="S2195" s="353"/>
      <c r="T2195" s="353"/>
      <c r="U2195" s="353"/>
      <c r="V2195" s="353"/>
      <c r="W2195" s="353"/>
      <c r="X2195" s="353"/>
      <c r="Y2195" s="353"/>
      <c r="Z2195" s="353"/>
      <c r="AA2195" s="353"/>
      <c r="AB2195" s="353"/>
      <c r="AC2195" s="353"/>
      <c r="AD2195" s="353"/>
      <c r="AE2195" s="353"/>
      <c r="AF2195" s="353"/>
      <c r="AG2195" s="353"/>
      <c r="AH2195" s="353"/>
      <c r="AI2195" s="353"/>
      <c r="AJ2195" s="353"/>
      <c r="AK2195" s="353"/>
      <c r="AL2195" s="353"/>
    </row>
    <row r="2196" spans="1:38" s="153" customFormat="1" ht="12.5" x14ac:dyDescent="0.25">
      <c r="A2196" s="355"/>
      <c r="L2196" s="353"/>
      <c r="M2196" s="353"/>
      <c r="N2196" s="353"/>
      <c r="O2196" s="353"/>
      <c r="P2196" s="353"/>
      <c r="Q2196" s="353"/>
      <c r="R2196" s="353"/>
      <c r="S2196" s="353"/>
      <c r="T2196" s="353"/>
      <c r="U2196" s="353"/>
      <c r="V2196" s="353"/>
      <c r="W2196" s="353"/>
      <c r="X2196" s="353"/>
      <c r="Y2196" s="353"/>
      <c r="Z2196" s="353"/>
      <c r="AA2196" s="353"/>
      <c r="AB2196" s="353"/>
      <c r="AC2196" s="353"/>
      <c r="AD2196" s="353"/>
      <c r="AE2196" s="353"/>
      <c r="AF2196" s="353"/>
      <c r="AG2196" s="353"/>
      <c r="AH2196" s="353"/>
      <c r="AI2196" s="353"/>
      <c r="AJ2196" s="353"/>
      <c r="AK2196" s="353"/>
      <c r="AL2196" s="353"/>
    </row>
    <row r="2197" spans="1:38" s="153" customFormat="1" ht="12.5" x14ac:dyDescent="0.25">
      <c r="A2197" s="355"/>
      <c r="L2197" s="353"/>
      <c r="M2197" s="353"/>
      <c r="N2197" s="353"/>
      <c r="O2197" s="353"/>
      <c r="P2197" s="353"/>
      <c r="Q2197" s="353"/>
      <c r="R2197" s="353"/>
      <c r="S2197" s="353"/>
      <c r="T2197" s="353"/>
      <c r="U2197" s="353"/>
      <c r="V2197" s="353"/>
      <c r="W2197" s="353"/>
      <c r="X2197" s="353"/>
      <c r="Y2197" s="353"/>
      <c r="Z2197" s="353"/>
      <c r="AA2197" s="353"/>
      <c r="AB2197" s="353"/>
      <c r="AC2197" s="353"/>
      <c r="AD2197" s="353"/>
      <c r="AE2197" s="353"/>
      <c r="AF2197" s="353"/>
      <c r="AG2197" s="353"/>
      <c r="AH2197" s="353"/>
      <c r="AI2197" s="353"/>
      <c r="AJ2197" s="353"/>
      <c r="AK2197" s="353"/>
      <c r="AL2197" s="353"/>
    </row>
    <row r="2198" spans="1:38" s="153" customFormat="1" ht="12.5" x14ac:dyDescent="0.25">
      <c r="A2198" s="355"/>
      <c r="L2198" s="353"/>
      <c r="M2198" s="353"/>
      <c r="N2198" s="353"/>
      <c r="O2198" s="353"/>
      <c r="P2198" s="353"/>
      <c r="Q2198" s="353"/>
      <c r="R2198" s="353"/>
      <c r="S2198" s="353"/>
      <c r="T2198" s="353"/>
      <c r="U2198" s="353"/>
      <c r="V2198" s="353"/>
      <c r="W2198" s="353"/>
      <c r="X2198" s="353"/>
      <c r="Y2198" s="353"/>
      <c r="Z2198" s="353"/>
      <c r="AA2198" s="353"/>
      <c r="AB2198" s="353"/>
      <c r="AC2198" s="353"/>
      <c r="AD2198" s="353"/>
      <c r="AE2198" s="353"/>
      <c r="AF2198" s="353"/>
      <c r="AG2198" s="353"/>
      <c r="AH2198" s="353"/>
      <c r="AI2198" s="353"/>
      <c r="AJ2198" s="353"/>
      <c r="AK2198" s="353"/>
      <c r="AL2198" s="353"/>
    </row>
    <row r="2199" spans="1:38" s="153" customFormat="1" ht="12.5" x14ac:dyDescent="0.25">
      <c r="A2199" s="355"/>
      <c r="L2199" s="353"/>
      <c r="M2199" s="353"/>
      <c r="N2199" s="353"/>
      <c r="O2199" s="353"/>
      <c r="P2199" s="353"/>
      <c r="Q2199" s="353"/>
      <c r="R2199" s="353"/>
      <c r="S2199" s="353"/>
      <c r="T2199" s="353"/>
      <c r="U2199" s="353"/>
      <c r="V2199" s="353"/>
      <c r="W2199" s="353"/>
      <c r="X2199" s="353"/>
      <c r="Y2199" s="353"/>
      <c r="Z2199" s="353"/>
      <c r="AA2199" s="353"/>
      <c r="AB2199" s="353"/>
      <c r="AC2199" s="353"/>
      <c r="AD2199" s="353"/>
      <c r="AE2199" s="353"/>
      <c r="AF2199" s="353"/>
      <c r="AG2199" s="353"/>
      <c r="AH2199" s="353"/>
      <c r="AI2199" s="353"/>
      <c r="AJ2199" s="353"/>
      <c r="AK2199" s="353"/>
      <c r="AL2199" s="353"/>
    </row>
    <row r="2200" spans="1:38" s="153" customFormat="1" ht="12.5" x14ac:dyDescent="0.25">
      <c r="A2200" s="355"/>
      <c r="L2200" s="353"/>
      <c r="M2200" s="353"/>
      <c r="N2200" s="353"/>
      <c r="O2200" s="353"/>
      <c r="P2200" s="353"/>
      <c r="Q2200" s="353"/>
      <c r="R2200" s="353"/>
      <c r="S2200" s="353"/>
      <c r="T2200" s="353"/>
      <c r="U2200" s="353"/>
      <c r="V2200" s="353"/>
      <c r="W2200" s="353"/>
      <c r="X2200" s="353"/>
      <c r="Y2200" s="353"/>
      <c r="Z2200" s="353"/>
      <c r="AA2200" s="353"/>
      <c r="AB2200" s="353"/>
      <c r="AC2200" s="353"/>
      <c r="AD2200" s="353"/>
      <c r="AE2200" s="353"/>
      <c r="AF2200" s="353"/>
      <c r="AG2200" s="353"/>
      <c r="AH2200" s="353"/>
      <c r="AI2200" s="353"/>
      <c r="AJ2200" s="353"/>
      <c r="AK2200" s="353"/>
      <c r="AL2200" s="353"/>
    </row>
    <row r="2201" spans="1:38" s="153" customFormat="1" ht="12.5" x14ac:dyDescent="0.25">
      <c r="A2201" s="355"/>
      <c r="L2201" s="353"/>
      <c r="M2201" s="353"/>
      <c r="N2201" s="353"/>
      <c r="O2201" s="353"/>
      <c r="P2201" s="353"/>
      <c r="Q2201" s="353"/>
      <c r="R2201" s="353"/>
      <c r="S2201" s="353"/>
      <c r="T2201" s="353"/>
      <c r="U2201" s="353"/>
      <c r="V2201" s="353"/>
      <c r="W2201" s="353"/>
      <c r="X2201" s="353"/>
      <c r="Y2201" s="353"/>
      <c r="Z2201" s="353"/>
      <c r="AA2201" s="353"/>
      <c r="AB2201" s="353"/>
      <c r="AC2201" s="353"/>
      <c r="AD2201" s="353"/>
      <c r="AE2201" s="353"/>
      <c r="AF2201" s="353"/>
      <c r="AG2201" s="353"/>
      <c r="AH2201" s="353"/>
      <c r="AI2201" s="353"/>
      <c r="AJ2201" s="353"/>
      <c r="AK2201" s="353"/>
      <c r="AL2201" s="353"/>
    </row>
    <row r="2202" spans="1:38" s="153" customFormat="1" ht="12.5" x14ac:dyDescent="0.25">
      <c r="A2202" s="355"/>
      <c r="L2202" s="353"/>
      <c r="M2202" s="353"/>
      <c r="N2202" s="353"/>
      <c r="O2202" s="353"/>
      <c r="P2202" s="353"/>
      <c r="Q2202" s="353"/>
      <c r="R2202" s="353"/>
      <c r="S2202" s="353"/>
      <c r="T2202" s="353"/>
      <c r="U2202" s="353"/>
      <c r="V2202" s="353"/>
      <c r="W2202" s="353"/>
      <c r="X2202" s="353"/>
      <c r="Y2202" s="353"/>
      <c r="Z2202" s="353"/>
      <c r="AA2202" s="353"/>
      <c r="AB2202" s="353"/>
      <c r="AC2202" s="353"/>
      <c r="AD2202" s="353"/>
      <c r="AE2202" s="353"/>
      <c r="AF2202" s="353"/>
      <c r="AG2202" s="353"/>
      <c r="AH2202" s="353"/>
      <c r="AI2202" s="353"/>
      <c r="AJ2202" s="353"/>
      <c r="AK2202" s="353"/>
      <c r="AL2202" s="353"/>
    </row>
    <row r="2203" spans="1:38" s="153" customFormat="1" ht="12.5" x14ac:dyDescent="0.25">
      <c r="A2203" s="355"/>
      <c r="L2203" s="353"/>
      <c r="M2203" s="353"/>
      <c r="N2203" s="353"/>
      <c r="O2203" s="353"/>
      <c r="P2203" s="353"/>
      <c r="Q2203" s="353"/>
      <c r="R2203" s="353"/>
      <c r="S2203" s="353"/>
      <c r="T2203" s="353"/>
      <c r="U2203" s="353"/>
      <c r="V2203" s="353"/>
      <c r="W2203" s="353"/>
      <c r="X2203" s="353"/>
      <c r="Y2203" s="353"/>
      <c r="Z2203" s="353"/>
      <c r="AA2203" s="353"/>
      <c r="AB2203" s="353"/>
      <c r="AC2203" s="353"/>
      <c r="AD2203" s="353"/>
      <c r="AE2203" s="353"/>
      <c r="AF2203" s="353"/>
      <c r="AG2203" s="353"/>
      <c r="AH2203" s="353"/>
      <c r="AI2203" s="353"/>
      <c r="AJ2203" s="353"/>
      <c r="AK2203" s="353"/>
      <c r="AL2203" s="353"/>
    </row>
    <row r="2204" spans="1:38" s="153" customFormat="1" ht="12.5" x14ac:dyDescent="0.25">
      <c r="A2204" s="355"/>
      <c r="L2204" s="353"/>
      <c r="M2204" s="353"/>
      <c r="N2204" s="353"/>
      <c r="O2204" s="353"/>
      <c r="P2204" s="353"/>
      <c r="Q2204" s="353"/>
      <c r="R2204" s="353"/>
      <c r="S2204" s="353"/>
      <c r="T2204" s="353"/>
      <c r="U2204" s="353"/>
      <c r="V2204" s="353"/>
      <c r="W2204" s="353"/>
      <c r="X2204" s="353"/>
      <c r="Y2204" s="353"/>
      <c r="Z2204" s="353"/>
      <c r="AA2204" s="353"/>
      <c r="AB2204" s="353"/>
      <c r="AC2204" s="353"/>
      <c r="AD2204" s="353"/>
      <c r="AE2204" s="353"/>
      <c r="AF2204" s="353"/>
      <c r="AG2204" s="353"/>
      <c r="AH2204" s="353"/>
      <c r="AI2204" s="353"/>
      <c r="AJ2204" s="353"/>
      <c r="AK2204" s="353"/>
      <c r="AL2204" s="353"/>
    </row>
    <row r="2205" spans="1:38" s="153" customFormat="1" ht="12.5" x14ac:dyDescent="0.25">
      <c r="A2205" s="355"/>
      <c r="L2205" s="353"/>
      <c r="M2205" s="353"/>
      <c r="N2205" s="353"/>
      <c r="O2205" s="353"/>
      <c r="P2205" s="353"/>
      <c r="Q2205" s="353"/>
      <c r="R2205" s="353"/>
      <c r="S2205" s="353"/>
      <c r="T2205" s="353"/>
      <c r="U2205" s="353"/>
      <c r="V2205" s="353"/>
      <c r="W2205" s="353"/>
      <c r="X2205" s="353"/>
      <c r="Y2205" s="353"/>
      <c r="Z2205" s="353"/>
      <c r="AA2205" s="353"/>
      <c r="AB2205" s="353"/>
      <c r="AC2205" s="353"/>
      <c r="AD2205" s="353"/>
      <c r="AE2205" s="353"/>
      <c r="AF2205" s="353"/>
      <c r="AG2205" s="353"/>
      <c r="AH2205" s="353"/>
      <c r="AI2205" s="353"/>
      <c r="AJ2205" s="353"/>
      <c r="AK2205" s="353"/>
      <c r="AL2205" s="353"/>
    </row>
    <row r="2206" spans="1:38" s="153" customFormat="1" ht="12.5" x14ac:dyDescent="0.25">
      <c r="A2206" s="355"/>
      <c r="L2206" s="353"/>
      <c r="M2206" s="353"/>
      <c r="N2206" s="353"/>
      <c r="O2206" s="353"/>
      <c r="P2206" s="353"/>
      <c r="Q2206" s="353"/>
      <c r="R2206" s="353"/>
      <c r="S2206" s="353"/>
      <c r="T2206" s="353"/>
      <c r="U2206" s="353"/>
      <c r="V2206" s="353"/>
      <c r="W2206" s="353"/>
      <c r="X2206" s="353"/>
      <c r="Y2206" s="353"/>
      <c r="Z2206" s="353"/>
      <c r="AA2206" s="353"/>
      <c r="AB2206" s="353"/>
      <c r="AC2206" s="353"/>
      <c r="AD2206" s="353"/>
      <c r="AE2206" s="353"/>
      <c r="AF2206" s="353"/>
      <c r="AG2206" s="353"/>
      <c r="AH2206" s="353"/>
      <c r="AI2206" s="353"/>
      <c r="AJ2206" s="353"/>
      <c r="AK2206" s="353"/>
      <c r="AL2206" s="353"/>
    </row>
    <row r="2207" spans="1:38" s="153" customFormat="1" ht="12.5" x14ac:dyDescent="0.25">
      <c r="A2207" s="355"/>
      <c r="L2207" s="353"/>
      <c r="M2207" s="353"/>
      <c r="N2207" s="353"/>
      <c r="O2207" s="353"/>
      <c r="P2207" s="353"/>
      <c r="Q2207" s="353"/>
      <c r="R2207" s="353"/>
      <c r="S2207" s="353"/>
      <c r="T2207" s="353"/>
      <c r="U2207" s="353"/>
      <c r="V2207" s="353"/>
      <c r="W2207" s="353"/>
      <c r="X2207" s="353"/>
      <c r="Y2207" s="353"/>
      <c r="Z2207" s="353"/>
      <c r="AA2207" s="353"/>
      <c r="AB2207" s="353"/>
      <c r="AC2207" s="353"/>
      <c r="AD2207" s="353"/>
      <c r="AE2207" s="353"/>
      <c r="AF2207" s="353"/>
      <c r="AG2207" s="353"/>
      <c r="AH2207" s="353"/>
      <c r="AI2207" s="353"/>
      <c r="AJ2207" s="353"/>
      <c r="AK2207" s="353"/>
      <c r="AL2207" s="353"/>
    </row>
    <row r="2208" spans="1:38" s="153" customFormat="1" ht="12.5" x14ac:dyDescent="0.25">
      <c r="A2208" s="355"/>
      <c r="L2208" s="353"/>
      <c r="M2208" s="353"/>
      <c r="N2208" s="353"/>
      <c r="O2208" s="353"/>
      <c r="P2208" s="353"/>
      <c r="Q2208" s="353"/>
      <c r="R2208" s="353"/>
      <c r="S2208" s="353"/>
      <c r="T2208" s="353"/>
      <c r="U2208" s="353"/>
      <c r="V2208" s="353"/>
      <c r="W2208" s="353"/>
      <c r="X2208" s="353"/>
      <c r="Y2208" s="353"/>
      <c r="Z2208" s="353"/>
      <c r="AA2208" s="353"/>
      <c r="AB2208" s="353"/>
      <c r="AC2208" s="353"/>
      <c r="AD2208" s="353"/>
      <c r="AE2208" s="353"/>
      <c r="AF2208" s="353"/>
      <c r="AG2208" s="353"/>
      <c r="AH2208" s="353"/>
      <c r="AI2208" s="353"/>
      <c r="AJ2208" s="353"/>
      <c r="AK2208" s="353"/>
      <c r="AL2208" s="353"/>
    </row>
    <row r="2209" spans="1:38" s="153" customFormat="1" ht="12.5" x14ac:dyDescent="0.25">
      <c r="A2209" s="355"/>
      <c r="L2209" s="353"/>
      <c r="M2209" s="353"/>
      <c r="N2209" s="353"/>
      <c r="O2209" s="353"/>
      <c r="P2209" s="353"/>
      <c r="Q2209" s="353"/>
      <c r="R2209" s="353"/>
      <c r="S2209" s="353"/>
      <c r="T2209" s="353"/>
      <c r="U2209" s="353"/>
      <c r="V2209" s="353"/>
      <c r="W2209" s="353"/>
      <c r="X2209" s="353"/>
      <c r="Y2209" s="353"/>
      <c r="Z2209" s="353"/>
      <c r="AA2209" s="353"/>
      <c r="AB2209" s="353"/>
      <c r="AC2209" s="353"/>
      <c r="AD2209" s="353"/>
      <c r="AE2209" s="353"/>
      <c r="AF2209" s="353"/>
      <c r="AG2209" s="353"/>
      <c r="AH2209" s="353"/>
      <c r="AI2209" s="353"/>
      <c r="AJ2209" s="353"/>
      <c r="AK2209" s="353"/>
      <c r="AL2209" s="353"/>
    </row>
    <row r="2210" spans="1:38" s="153" customFormat="1" ht="12.5" x14ac:dyDescent="0.25">
      <c r="A2210" s="355"/>
      <c r="L2210" s="353"/>
      <c r="M2210" s="353"/>
      <c r="N2210" s="353"/>
      <c r="O2210" s="353"/>
      <c r="P2210" s="353"/>
      <c r="Q2210" s="353"/>
      <c r="R2210" s="353"/>
      <c r="S2210" s="353"/>
      <c r="T2210" s="353"/>
      <c r="U2210" s="353"/>
      <c r="V2210" s="353"/>
      <c r="W2210" s="353"/>
      <c r="X2210" s="353"/>
      <c r="Y2210" s="353"/>
      <c r="Z2210" s="353"/>
      <c r="AA2210" s="353"/>
      <c r="AB2210" s="353"/>
      <c r="AC2210" s="353"/>
      <c r="AD2210" s="353"/>
      <c r="AE2210" s="353"/>
      <c r="AF2210" s="353"/>
      <c r="AG2210" s="353"/>
      <c r="AH2210" s="353"/>
      <c r="AI2210" s="353"/>
      <c r="AJ2210" s="353"/>
      <c r="AK2210" s="353"/>
      <c r="AL2210" s="353"/>
    </row>
    <row r="2211" spans="1:38" s="153" customFormat="1" ht="12.5" x14ac:dyDescent="0.25">
      <c r="A2211" s="355"/>
      <c r="L2211" s="353"/>
      <c r="M2211" s="353"/>
      <c r="N2211" s="353"/>
      <c r="O2211" s="353"/>
      <c r="P2211" s="353"/>
      <c r="Q2211" s="353"/>
      <c r="R2211" s="353"/>
      <c r="S2211" s="353"/>
      <c r="T2211" s="353"/>
      <c r="U2211" s="353"/>
      <c r="V2211" s="353"/>
      <c r="W2211" s="353"/>
      <c r="X2211" s="353"/>
      <c r="Y2211" s="353"/>
      <c r="Z2211" s="353"/>
      <c r="AA2211" s="353"/>
      <c r="AB2211" s="353"/>
      <c r="AC2211" s="353"/>
      <c r="AD2211" s="353"/>
      <c r="AE2211" s="353"/>
      <c r="AF2211" s="353"/>
      <c r="AG2211" s="353"/>
      <c r="AH2211" s="353"/>
      <c r="AI2211" s="353"/>
      <c r="AJ2211" s="353"/>
      <c r="AK2211" s="353"/>
      <c r="AL2211" s="353"/>
    </row>
    <row r="2212" spans="1:38" s="153" customFormat="1" ht="12.5" x14ac:dyDescent="0.25">
      <c r="A2212" s="355"/>
      <c r="L2212" s="353"/>
      <c r="M2212" s="353"/>
      <c r="N2212" s="353"/>
      <c r="O2212" s="353"/>
      <c r="P2212" s="353"/>
      <c r="Q2212" s="353"/>
      <c r="R2212" s="353"/>
      <c r="S2212" s="353"/>
      <c r="T2212" s="353"/>
      <c r="U2212" s="353"/>
      <c r="V2212" s="353"/>
      <c r="W2212" s="353"/>
      <c r="X2212" s="353"/>
      <c r="Y2212" s="353"/>
      <c r="Z2212" s="353"/>
      <c r="AA2212" s="353"/>
      <c r="AB2212" s="353"/>
      <c r="AC2212" s="353"/>
      <c r="AD2212" s="353"/>
      <c r="AE2212" s="353"/>
      <c r="AF2212" s="353"/>
      <c r="AG2212" s="353"/>
      <c r="AH2212" s="353"/>
      <c r="AI2212" s="353"/>
      <c r="AJ2212" s="353"/>
      <c r="AK2212" s="353"/>
      <c r="AL2212" s="353"/>
    </row>
    <row r="2213" spans="1:38" s="153" customFormat="1" ht="12.5" x14ac:dyDescent="0.25">
      <c r="A2213" s="355"/>
      <c r="L2213" s="353"/>
      <c r="M2213" s="353"/>
      <c r="N2213" s="353"/>
      <c r="O2213" s="353"/>
      <c r="P2213" s="353"/>
      <c r="Q2213" s="353"/>
      <c r="R2213" s="353"/>
      <c r="S2213" s="353"/>
      <c r="T2213" s="353"/>
      <c r="U2213" s="353"/>
      <c r="V2213" s="353"/>
      <c r="W2213" s="353"/>
      <c r="X2213" s="353"/>
      <c r="Y2213" s="353"/>
      <c r="Z2213" s="353"/>
      <c r="AA2213" s="353"/>
      <c r="AB2213" s="353"/>
      <c r="AC2213" s="353"/>
      <c r="AD2213" s="353"/>
      <c r="AE2213" s="353"/>
      <c r="AF2213" s="353"/>
      <c r="AG2213" s="353"/>
      <c r="AH2213" s="353"/>
      <c r="AI2213" s="353"/>
      <c r="AJ2213" s="353"/>
      <c r="AK2213" s="353"/>
      <c r="AL2213" s="353"/>
    </row>
    <row r="2214" spans="1:38" s="153" customFormat="1" ht="12.5" x14ac:dyDescent="0.25">
      <c r="A2214" s="355"/>
      <c r="L2214" s="353"/>
      <c r="M2214" s="353"/>
      <c r="N2214" s="353"/>
      <c r="O2214" s="353"/>
      <c r="P2214" s="353"/>
      <c r="Q2214" s="353"/>
      <c r="R2214" s="353"/>
      <c r="S2214" s="353"/>
      <c r="T2214" s="353"/>
      <c r="U2214" s="353"/>
      <c r="V2214" s="353"/>
      <c r="W2214" s="353"/>
      <c r="X2214" s="353"/>
      <c r="Y2214" s="353"/>
      <c r="Z2214" s="353"/>
      <c r="AA2214" s="353"/>
      <c r="AB2214" s="353"/>
      <c r="AC2214" s="353"/>
      <c r="AD2214" s="353"/>
      <c r="AE2214" s="353"/>
      <c r="AF2214" s="353"/>
      <c r="AG2214" s="353"/>
      <c r="AH2214" s="353"/>
      <c r="AI2214" s="353"/>
      <c r="AJ2214" s="353"/>
      <c r="AK2214" s="353"/>
      <c r="AL2214" s="353"/>
    </row>
    <row r="2215" spans="1:38" s="153" customFormat="1" ht="12.5" x14ac:dyDescent="0.25">
      <c r="A2215" s="355"/>
      <c r="L2215" s="353"/>
      <c r="M2215" s="353"/>
      <c r="N2215" s="353"/>
      <c r="O2215" s="353"/>
      <c r="P2215" s="353"/>
      <c r="Q2215" s="353"/>
      <c r="R2215" s="353"/>
      <c r="S2215" s="353"/>
      <c r="T2215" s="353"/>
      <c r="U2215" s="353"/>
      <c r="V2215" s="353"/>
      <c r="W2215" s="353"/>
      <c r="X2215" s="353"/>
      <c r="Y2215" s="353"/>
      <c r="Z2215" s="353"/>
      <c r="AA2215" s="353"/>
      <c r="AB2215" s="353"/>
      <c r="AC2215" s="353"/>
      <c r="AD2215" s="353"/>
      <c r="AE2215" s="353"/>
      <c r="AF2215" s="353"/>
      <c r="AG2215" s="353"/>
      <c r="AH2215" s="353"/>
      <c r="AI2215" s="353"/>
      <c r="AJ2215" s="353"/>
      <c r="AK2215" s="353"/>
      <c r="AL2215" s="353"/>
    </row>
    <row r="2216" spans="1:38" s="153" customFormat="1" ht="12.5" x14ac:dyDescent="0.25">
      <c r="A2216" s="355"/>
      <c r="L2216" s="353"/>
      <c r="M2216" s="353"/>
      <c r="N2216" s="353"/>
      <c r="O2216" s="353"/>
      <c r="P2216" s="353"/>
      <c r="Q2216" s="353"/>
      <c r="R2216" s="353"/>
      <c r="S2216" s="353"/>
      <c r="T2216" s="353"/>
      <c r="U2216" s="353"/>
      <c r="V2216" s="353"/>
      <c r="W2216" s="353"/>
      <c r="X2216" s="353"/>
      <c r="Y2216" s="353"/>
      <c r="Z2216" s="353"/>
      <c r="AA2216" s="353"/>
      <c r="AB2216" s="353"/>
      <c r="AC2216" s="353"/>
      <c r="AD2216" s="353"/>
      <c r="AE2216" s="353"/>
      <c r="AF2216" s="353"/>
      <c r="AG2216" s="353"/>
      <c r="AH2216" s="353"/>
      <c r="AI2216" s="353"/>
      <c r="AJ2216" s="353"/>
      <c r="AK2216" s="353"/>
      <c r="AL2216" s="353"/>
    </row>
    <row r="2217" spans="1:38" s="153" customFormat="1" ht="12.5" x14ac:dyDescent="0.25">
      <c r="A2217" s="355"/>
      <c r="L2217" s="353"/>
      <c r="M2217" s="353"/>
      <c r="N2217" s="353"/>
      <c r="O2217" s="353"/>
      <c r="P2217" s="353"/>
      <c r="Q2217" s="353"/>
      <c r="R2217" s="353"/>
      <c r="S2217" s="353"/>
      <c r="T2217" s="353"/>
      <c r="U2217" s="353"/>
      <c r="V2217" s="353"/>
      <c r="W2217" s="353"/>
      <c r="X2217" s="353"/>
      <c r="Y2217" s="353"/>
      <c r="Z2217" s="353"/>
      <c r="AA2217" s="353"/>
      <c r="AB2217" s="353"/>
      <c r="AC2217" s="353"/>
      <c r="AD2217" s="353"/>
      <c r="AE2217" s="353"/>
      <c r="AF2217" s="353"/>
      <c r="AG2217" s="353"/>
      <c r="AH2217" s="353"/>
      <c r="AI2217" s="353"/>
      <c r="AJ2217" s="353"/>
      <c r="AK2217" s="353"/>
      <c r="AL2217" s="353"/>
    </row>
    <row r="2218" spans="1:38" s="153" customFormat="1" ht="12.5" x14ac:dyDescent="0.25">
      <c r="A2218" s="355"/>
      <c r="L2218" s="353"/>
      <c r="M2218" s="353"/>
      <c r="N2218" s="353"/>
      <c r="O2218" s="353"/>
      <c r="P2218" s="353"/>
      <c r="Q2218" s="353"/>
      <c r="R2218" s="353"/>
      <c r="S2218" s="353"/>
      <c r="T2218" s="353"/>
      <c r="U2218" s="353"/>
      <c r="V2218" s="353"/>
      <c r="W2218" s="353"/>
      <c r="X2218" s="353"/>
      <c r="Y2218" s="353"/>
      <c r="Z2218" s="353"/>
      <c r="AA2218" s="353"/>
      <c r="AB2218" s="353"/>
      <c r="AC2218" s="353"/>
      <c r="AD2218" s="353"/>
      <c r="AE2218" s="353"/>
      <c r="AF2218" s="353"/>
      <c r="AG2218" s="353"/>
      <c r="AH2218" s="353"/>
      <c r="AI2218" s="353"/>
      <c r="AJ2218" s="353"/>
      <c r="AK2218" s="353"/>
      <c r="AL2218" s="353"/>
    </row>
    <row r="2219" spans="1:38" s="153" customFormat="1" ht="12.5" x14ac:dyDescent="0.25">
      <c r="A2219" s="355"/>
      <c r="L2219" s="353"/>
      <c r="M2219" s="353"/>
      <c r="N2219" s="353"/>
      <c r="O2219" s="353"/>
      <c r="P2219" s="353"/>
      <c r="Q2219" s="353"/>
      <c r="R2219" s="353"/>
      <c r="S2219" s="353"/>
      <c r="T2219" s="353"/>
      <c r="U2219" s="353"/>
      <c r="V2219" s="353"/>
      <c r="W2219" s="353"/>
      <c r="X2219" s="353"/>
      <c r="Y2219" s="353"/>
      <c r="Z2219" s="353"/>
      <c r="AA2219" s="353"/>
      <c r="AB2219" s="353"/>
      <c r="AC2219" s="353"/>
      <c r="AD2219" s="353"/>
      <c r="AE2219" s="353"/>
      <c r="AF2219" s="353"/>
      <c r="AG2219" s="353"/>
      <c r="AH2219" s="353"/>
      <c r="AI2219" s="353"/>
      <c r="AJ2219" s="353"/>
      <c r="AK2219" s="353"/>
      <c r="AL2219" s="353"/>
    </row>
    <row r="2220" spans="1:38" s="153" customFormat="1" ht="12.5" x14ac:dyDescent="0.25">
      <c r="A2220" s="355"/>
      <c r="L2220" s="353"/>
      <c r="M2220" s="353"/>
      <c r="N2220" s="353"/>
      <c r="O2220" s="353"/>
      <c r="P2220" s="353"/>
      <c r="Q2220" s="353"/>
      <c r="R2220" s="353"/>
      <c r="S2220" s="353"/>
      <c r="T2220" s="353"/>
      <c r="U2220" s="353"/>
      <c r="V2220" s="353"/>
      <c r="W2220" s="353"/>
      <c r="X2220" s="353"/>
      <c r="Y2220" s="353"/>
      <c r="Z2220" s="353"/>
      <c r="AA2220" s="353"/>
      <c r="AB2220" s="353"/>
      <c r="AC2220" s="353"/>
      <c r="AD2220" s="353"/>
      <c r="AE2220" s="353"/>
      <c r="AF2220" s="353"/>
      <c r="AG2220" s="353"/>
      <c r="AH2220" s="353"/>
      <c r="AI2220" s="353"/>
      <c r="AJ2220" s="353"/>
      <c r="AK2220" s="353"/>
      <c r="AL2220" s="353"/>
    </row>
    <row r="2221" spans="1:38" s="153" customFormat="1" ht="12.5" x14ac:dyDescent="0.25">
      <c r="A2221" s="355"/>
      <c r="L2221" s="353"/>
      <c r="M2221" s="353"/>
      <c r="N2221" s="353"/>
      <c r="O2221" s="353"/>
      <c r="P2221" s="353"/>
      <c r="Q2221" s="353"/>
      <c r="R2221" s="353"/>
      <c r="S2221" s="353"/>
      <c r="T2221" s="353"/>
      <c r="U2221" s="353"/>
      <c r="V2221" s="353"/>
      <c r="W2221" s="353"/>
      <c r="X2221" s="353"/>
      <c r="Y2221" s="353"/>
      <c r="Z2221" s="353"/>
      <c r="AA2221" s="353"/>
      <c r="AB2221" s="353"/>
      <c r="AC2221" s="353"/>
      <c r="AD2221" s="353"/>
      <c r="AE2221" s="353"/>
      <c r="AF2221" s="353"/>
      <c r="AG2221" s="353"/>
      <c r="AH2221" s="353"/>
      <c r="AI2221" s="353"/>
      <c r="AJ2221" s="353"/>
      <c r="AK2221" s="353"/>
      <c r="AL2221" s="353"/>
    </row>
    <row r="2222" spans="1:38" s="153" customFormat="1" ht="12.5" x14ac:dyDescent="0.25">
      <c r="A2222" s="355"/>
      <c r="L2222" s="353"/>
      <c r="M2222" s="353"/>
      <c r="N2222" s="353"/>
      <c r="O2222" s="353"/>
      <c r="P2222" s="353"/>
      <c r="Q2222" s="353"/>
      <c r="R2222" s="353"/>
      <c r="S2222" s="353"/>
      <c r="T2222" s="353"/>
      <c r="U2222" s="353"/>
      <c r="V2222" s="353"/>
      <c r="W2222" s="353"/>
      <c r="X2222" s="353"/>
      <c r="Y2222" s="353"/>
      <c r="Z2222" s="353"/>
      <c r="AA2222" s="353"/>
      <c r="AB2222" s="353"/>
      <c r="AC2222" s="353"/>
      <c r="AD2222" s="353"/>
      <c r="AE2222" s="353"/>
      <c r="AF2222" s="353"/>
      <c r="AG2222" s="353"/>
      <c r="AH2222" s="353"/>
      <c r="AI2222" s="353"/>
      <c r="AJ2222" s="353"/>
      <c r="AK2222" s="353"/>
      <c r="AL2222" s="353"/>
    </row>
    <row r="2223" spans="1:38" s="153" customFormat="1" ht="12.5" x14ac:dyDescent="0.25">
      <c r="A2223" s="355"/>
      <c r="L2223" s="353"/>
      <c r="M2223" s="353"/>
      <c r="N2223" s="353"/>
      <c r="O2223" s="353"/>
      <c r="P2223" s="353"/>
      <c r="Q2223" s="353"/>
      <c r="R2223" s="353"/>
      <c r="S2223" s="353"/>
      <c r="T2223" s="353"/>
      <c r="U2223" s="353"/>
      <c r="V2223" s="353"/>
      <c r="W2223" s="353"/>
      <c r="X2223" s="353"/>
      <c r="Y2223" s="353"/>
      <c r="Z2223" s="353"/>
      <c r="AA2223" s="353"/>
      <c r="AB2223" s="353"/>
      <c r="AC2223" s="353"/>
      <c r="AD2223" s="353"/>
      <c r="AE2223" s="353"/>
      <c r="AF2223" s="353"/>
      <c r="AG2223" s="353"/>
      <c r="AH2223" s="353"/>
      <c r="AI2223" s="353"/>
      <c r="AJ2223" s="353"/>
      <c r="AK2223" s="353"/>
      <c r="AL2223" s="353"/>
    </row>
    <row r="2224" spans="1:38" s="153" customFormat="1" ht="12.5" x14ac:dyDescent="0.25">
      <c r="A2224" s="355"/>
      <c r="L2224" s="353"/>
      <c r="M2224" s="353"/>
      <c r="N2224" s="353"/>
      <c r="O2224" s="353"/>
      <c r="P2224" s="353"/>
      <c r="Q2224" s="353"/>
      <c r="R2224" s="353"/>
      <c r="S2224" s="353"/>
      <c r="T2224" s="353"/>
      <c r="U2224" s="353"/>
      <c r="V2224" s="353"/>
      <c r="W2224" s="353"/>
      <c r="X2224" s="353"/>
      <c r="Y2224" s="353"/>
      <c r="Z2224" s="353"/>
      <c r="AA2224" s="353"/>
      <c r="AB2224" s="353"/>
      <c r="AC2224" s="353"/>
      <c r="AD2224" s="353"/>
      <c r="AE2224" s="353"/>
      <c r="AF2224" s="353"/>
      <c r="AG2224" s="353"/>
      <c r="AH2224" s="353"/>
      <c r="AI2224" s="353"/>
      <c r="AJ2224" s="353"/>
      <c r="AK2224" s="353"/>
      <c r="AL2224" s="353"/>
    </row>
    <row r="2225" spans="1:38" s="153" customFormat="1" ht="12.5" x14ac:dyDescent="0.25">
      <c r="A2225" s="355"/>
      <c r="L2225" s="353"/>
      <c r="M2225" s="353"/>
      <c r="N2225" s="353"/>
      <c r="O2225" s="353"/>
      <c r="P2225" s="353"/>
      <c r="Q2225" s="353"/>
      <c r="R2225" s="353"/>
      <c r="S2225" s="353"/>
      <c r="T2225" s="353"/>
      <c r="U2225" s="353"/>
      <c r="V2225" s="353"/>
      <c r="W2225" s="353"/>
      <c r="X2225" s="353"/>
      <c r="Y2225" s="353"/>
      <c r="Z2225" s="353"/>
      <c r="AA2225" s="353"/>
      <c r="AB2225" s="353"/>
      <c r="AC2225" s="353"/>
      <c r="AD2225" s="353"/>
      <c r="AE2225" s="353"/>
      <c r="AF2225" s="353"/>
      <c r="AG2225" s="353"/>
      <c r="AH2225" s="353"/>
      <c r="AI2225" s="353"/>
      <c r="AJ2225" s="353"/>
      <c r="AK2225" s="353"/>
      <c r="AL2225" s="353"/>
    </row>
    <row r="2226" spans="1:38" s="153" customFormat="1" ht="12.5" x14ac:dyDescent="0.25">
      <c r="A2226" s="355"/>
      <c r="L2226" s="353"/>
      <c r="M2226" s="353"/>
      <c r="N2226" s="353"/>
      <c r="O2226" s="353"/>
      <c r="P2226" s="353"/>
      <c r="Q2226" s="353"/>
      <c r="R2226" s="353"/>
      <c r="S2226" s="353"/>
      <c r="T2226" s="353"/>
      <c r="U2226" s="353"/>
      <c r="V2226" s="353"/>
      <c r="W2226" s="353"/>
      <c r="X2226" s="353"/>
      <c r="Y2226" s="353"/>
      <c r="Z2226" s="353"/>
      <c r="AA2226" s="353"/>
      <c r="AB2226" s="353"/>
      <c r="AC2226" s="353"/>
      <c r="AD2226" s="353"/>
      <c r="AE2226" s="353"/>
      <c r="AF2226" s="353"/>
      <c r="AG2226" s="353"/>
      <c r="AH2226" s="353"/>
      <c r="AI2226" s="353"/>
      <c r="AJ2226" s="353"/>
      <c r="AK2226" s="353"/>
      <c r="AL2226" s="353"/>
    </row>
    <row r="2227" spans="1:38" s="153" customFormat="1" ht="12.5" x14ac:dyDescent="0.25">
      <c r="A2227" s="355"/>
      <c r="L2227" s="353"/>
      <c r="M2227" s="353"/>
      <c r="N2227" s="353"/>
      <c r="O2227" s="353"/>
      <c r="P2227" s="353"/>
      <c r="Q2227" s="353"/>
      <c r="R2227" s="353"/>
      <c r="S2227" s="353"/>
      <c r="T2227" s="353"/>
      <c r="U2227" s="353"/>
      <c r="V2227" s="353"/>
      <c r="W2227" s="353"/>
      <c r="X2227" s="353"/>
      <c r="Y2227" s="353"/>
      <c r="Z2227" s="353"/>
      <c r="AA2227" s="353"/>
      <c r="AB2227" s="353"/>
      <c r="AC2227" s="353"/>
      <c r="AD2227" s="353"/>
      <c r="AE2227" s="353"/>
      <c r="AF2227" s="353"/>
      <c r="AG2227" s="353"/>
      <c r="AH2227" s="353"/>
      <c r="AI2227" s="353"/>
      <c r="AJ2227" s="353"/>
      <c r="AK2227" s="353"/>
      <c r="AL2227" s="353"/>
    </row>
    <row r="2228" spans="1:38" s="153" customFormat="1" ht="12.5" x14ac:dyDescent="0.25">
      <c r="A2228" s="355"/>
      <c r="L2228" s="353"/>
      <c r="M2228" s="353"/>
      <c r="N2228" s="353"/>
      <c r="O2228" s="353"/>
      <c r="P2228" s="353"/>
      <c r="Q2228" s="353"/>
      <c r="R2228" s="353"/>
      <c r="S2228" s="353"/>
      <c r="T2228" s="353"/>
      <c r="U2228" s="353"/>
      <c r="V2228" s="353"/>
      <c r="W2228" s="353"/>
      <c r="X2228" s="353"/>
      <c r="Y2228" s="353"/>
      <c r="Z2228" s="353"/>
      <c r="AA2228" s="353"/>
      <c r="AB2228" s="353"/>
      <c r="AC2228" s="353"/>
      <c r="AD2228" s="353"/>
      <c r="AE2228" s="353"/>
      <c r="AF2228" s="353"/>
      <c r="AG2228" s="353"/>
      <c r="AH2228" s="353"/>
      <c r="AI2228" s="353"/>
      <c r="AJ2228" s="353"/>
      <c r="AK2228" s="353"/>
      <c r="AL2228" s="353"/>
    </row>
    <row r="2229" spans="1:38" s="153" customFormat="1" ht="12.5" x14ac:dyDescent="0.25">
      <c r="A2229" s="355"/>
      <c r="L2229" s="353"/>
      <c r="M2229" s="353"/>
      <c r="N2229" s="353"/>
      <c r="O2229" s="353"/>
      <c r="P2229" s="353"/>
      <c r="Q2229" s="353"/>
      <c r="R2229" s="353"/>
      <c r="S2229" s="353"/>
      <c r="T2229" s="353"/>
      <c r="U2229" s="353"/>
      <c r="V2229" s="353"/>
      <c r="W2229" s="353"/>
      <c r="X2229" s="353"/>
      <c r="Y2229" s="353"/>
      <c r="Z2229" s="353"/>
      <c r="AA2229" s="353"/>
      <c r="AB2229" s="353"/>
      <c r="AC2229" s="353"/>
      <c r="AD2229" s="353"/>
      <c r="AE2229" s="353"/>
      <c r="AF2229" s="353"/>
      <c r="AG2229" s="353"/>
      <c r="AH2229" s="353"/>
      <c r="AI2229" s="353"/>
      <c r="AJ2229" s="353"/>
      <c r="AK2229" s="353"/>
      <c r="AL2229" s="353"/>
    </row>
    <row r="2230" spans="1:38" s="153" customFormat="1" ht="12.5" x14ac:dyDescent="0.25">
      <c r="A2230" s="355"/>
      <c r="L2230" s="353"/>
      <c r="M2230" s="353"/>
      <c r="N2230" s="353"/>
      <c r="O2230" s="353"/>
      <c r="P2230" s="353"/>
      <c r="Q2230" s="353"/>
      <c r="R2230" s="353"/>
      <c r="S2230" s="353"/>
      <c r="T2230" s="353"/>
      <c r="U2230" s="353"/>
      <c r="V2230" s="353"/>
      <c r="W2230" s="353"/>
      <c r="X2230" s="353"/>
      <c r="Y2230" s="353"/>
      <c r="Z2230" s="353"/>
      <c r="AA2230" s="353"/>
      <c r="AB2230" s="353"/>
      <c r="AC2230" s="353"/>
      <c r="AD2230" s="353"/>
      <c r="AE2230" s="353"/>
      <c r="AF2230" s="353"/>
      <c r="AG2230" s="353"/>
      <c r="AH2230" s="353"/>
      <c r="AI2230" s="353"/>
      <c r="AJ2230" s="353"/>
      <c r="AK2230" s="353"/>
      <c r="AL2230" s="353"/>
    </row>
    <row r="2231" spans="1:38" s="153" customFormat="1" ht="12.5" x14ac:dyDescent="0.25">
      <c r="A2231" s="355"/>
      <c r="L2231" s="353"/>
      <c r="M2231" s="353"/>
      <c r="N2231" s="353"/>
      <c r="O2231" s="353"/>
      <c r="P2231" s="353"/>
      <c r="Q2231" s="353"/>
      <c r="R2231" s="353"/>
      <c r="S2231" s="353"/>
      <c r="T2231" s="353"/>
      <c r="U2231" s="353"/>
      <c r="V2231" s="353"/>
      <c r="W2231" s="353"/>
      <c r="X2231" s="353"/>
      <c r="Y2231" s="353"/>
      <c r="Z2231" s="353"/>
      <c r="AA2231" s="353"/>
      <c r="AB2231" s="353"/>
      <c r="AC2231" s="353"/>
      <c r="AD2231" s="353"/>
      <c r="AE2231" s="353"/>
      <c r="AF2231" s="353"/>
      <c r="AG2231" s="353"/>
      <c r="AH2231" s="353"/>
      <c r="AI2231" s="353"/>
      <c r="AJ2231" s="353"/>
      <c r="AK2231" s="353"/>
      <c r="AL2231" s="353"/>
    </row>
    <row r="2232" spans="1:38" s="153" customFormat="1" ht="12.5" x14ac:dyDescent="0.25">
      <c r="A2232" s="355"/>
      <c r="L2232" s="353"/>
      <c r="M2232" s="353"/>
      <c r="N2232" s="353"/>
      <c r="O2232" s="353"/>
      <c r="P2232" s="353"/>
      <c r="Q2232" s="353"/>
      <c r="R2232" s="353"/>
      <c r="S2232" s="353"/>
      <c r="T2232" s="353"/>
      <c r="U2232" s="353"/>
      <c r="V2232" s="353"/>
      <c r="W2232" s="353"/>
      <c r="X2232" s="353"/>
      <c r="Y2232" s="353"/>
      <c r="Z2232" s="353"/>
      <c r="AA2232" s="353"/>
      <c r="AB2232" s="353"/>
      <c r="AC2232" s="353"/>
      <c r="AD2232" s="353"/>
      <c r="AE2232" s="353"/>
      <c r="AF2232" s="353"/>
      <c r="AG2232" s="353"/>
      <c r="AH2232" s="353"/>
      <c r="AI2232" s="353"/>
      <c r="AJ2232" s="353"/>
      <c r="AK2232" s="353"/>
      <c r="AL2232" s="353"/>
    </row>
    <row r="2233" spans="1:38" s="153" customFormat="1" ht="12.5" x14ac:dyDescent="0.25">
      <c r="A2233" s="355"/>
      <c r="L2233" s="353"/>
      <c r="M2233" s="353"/>
      <c r="N2233" s="353"/>
      <c r="O2233" s="353"/>
      <c r="P2233" s="353"/>
      <c r="Q2233" s="353"/>
      <c r="R2233" s="353"/>
      <c r="S2233" s="353"/>
      <c r="T2233" s="353"/>
      <c r="U2233" s="353"/>
      <c r="V2233" s="353"/>
      <c r="W2233" s="353"/>
      <c r="X2233" s="353"/>
      <c r="Y2233" s="353"/>
      <c r="Z2233" s="353"/>
      <c r="AA2233" s="353"/>
      <c r="AB2233" s="353"/>
      <c r="AC2233" s="353"/>
      <c r="AD2233" s="353"/>
      <c r="AE2233" s="353"/>
      <c r="AF2233" s="353"/>
      <c r="AG2233" s="353"/>
      <c r="AH2233" s="353"/>
      <c r="AI2233" s="353"/>
      <c r="AJ2233" s="353"/>
      <c r="AK2233" s="353"/>
      <c r="AL2233" s="353"/>
    </row>
    <row r="2234" spans="1:38" s="153" customFormat="1" ht="12.5" x14ac:dyDescent="0.25">
      <c r="A2234" s="355"/>
      <c r="L2234" s="353"/>
      <c r="M2234" s="353"/>
      <c r="N2234" s="353"/>
      <c r="O2234" s="353"/>
      <c r="P2234" s="353"/>
      <c r="Q2234" s="353"/>
      <c r="R2234" s="353"/>
      <c r="S2234" s="353"/>
      <c r="T2234" s="353"/>
      <c r="U2234" s="353"/>
      <c r="V2234" s="353"/>
      <c r="W2234" s="353"/>
      <c r="X2234" s="353"/>
      <c r="Y2234" s="353"/>
      <c r="Z2234" s="353"/>
      <c r="AA2234" s="353"/>
      <c r="AB2234" s="353"/>
      <c r="AC2234" s="353"/>
      <c r="AD2234" s="353"/>
      <c r="AE2234" s="353"/>
      <c r="AF2234" s="353"/>
      <c r="AG2234" s="353"/>
      <c r="AH2234" s="353"/>
      <c r="AI2234" s="353"/>
      <c r="AJ2234" s="353"/>
      <c r="AK2234" s="353"/>
      <c r="AL2234" s="353"/>
    </row>
    <row r="2235" spans="1:38" s="153" customFormat="1" ht="12.5" x14ac:dyDescent="0.25">
      <c r="A2235" s="355"/>
      <c r="L2235" s="353"/>
      <c r="M2235" s="353"/>
      <c r="N2235" s="353"/>
      <c r="O2235" s="353"/>
      <c r="P2235" s="353"/>
      <c r="Q2235" s="353"/>
      <c r="R2235" s="353"/>
      <c r="S2235" s="353"/>
      <c r="T2235" s="353"/>
      <c r="U2235" s="353"/>
      <c r="V2235" s="353"/>
      <c r="W2235" s="353"/>
      <c r="X2235" s="353"/>
      <c r="Y2235" s="353"/>
      <c r="Z2235" s="353"/>
      <c r="AA2235" s="353"/>
      <c r="AB2235" s="353"/>
      <c r="AC2235" s="353"/>
      <c r="AD2235" s="353"/>
      <c r="AE2235" s="353"/>
      <c r="AF2235" s="353"/>
      <c r="AG2235" s="353"/>
      <c r="AH2235" s="353"/>
      <c r="AI2235" s="353"/>
      <c r="AJ2235" s="353"/>
      <c r="AK2235" s="353"/>
      <c r="AL2235" s="353"/>
    </row>
    <row r="2236" spans="1:38" s="153" customFormat="1" ht="12.5" x14ac:dyDescent="0.25">
      <c r="A2236" s="355"/>
      <c r="L2236" s="353"/>
      <c r="M2236" s="353"/>
      <c r="N2236" s="353"/>
      <c r="O2236" s="353"/>
      <c r="P2236" s="353"/>
      <c r="Q2236" s="353"/>
      <c r="R2236" s="353"/>
      <c r="S2236" s="353"/>
      <c r="T2236" s="353"/>
      <c r="U2236" s="353"/>
      <c r="V2236" s="353"/>
      <c r="W2236" s="353"/>
      <c r="X2236" s="353"/>
      <c r="Y2236" s="353"/>
      <c r="Z2236" s="353"/>
      <c r="AA2236" s="353"/>
      <c r="AB2236" s="353"/>
      <c r="AC2236" s="353"/>
      <c r="AD2236" s="353"/>
      <c r="AE2236" s="353"/>
      <c r="AF2236" s="353"/>
      <c r="AG2236" s="353"/>
      <c r="AH2236" s="353"/>
      <c r="AI2236" s="353"/>
      <c r="AJ2236" s="353"/>
      <c r="AK2236" s="353"/>
      <c r="AL2236" s="353"/>
    </row>
    <row r="2237" spans="1:38" s="153" customFormat="1" ht="12.5" x14ac:dyDescent="0.25">
      <c r="A2237" s="355"/>
      <c r="L2237" s="353"/>
      <c r="M2237" s="353"/>
      <c r="N2237" s="353"/>
      <c r="O2237" s="353"/>
      <c r="P2237" s="353"/>
      <c r="Q2237" s="353"/>
      <c r="R2237" s="353"/>
      <c r="S2237" s="353"/>
      <c r="T2237" s="353"/>
      <c r="U2237" s="353"/>
      <c r="V2237" s="353"/>
      <c r="W2237" s="353"/>
      <c r="X2237" s="353"/>
      <c r="Y2237" s="353"/>
      <c r="Z2237" s="353"/>
      <c r="AA2237" s="353"/>
      <c r="AB2237" s="353"/>
      <c r="AC2237" s="353"/>
      <c r="AD2237" s="353"/>
      <c r="AE2237" s="353"/>
      <c r="AF2237" s="353"/>
      <c r="AG2237" s="353"/>
      <c r="AH2237" s="353"/>
      <c r="AI2237" s="353"/>
      <c r="AJ2237" s="353"/>
      <c r="AK2237" s="353"/>
      <c r="AL2237" s="353"/>
    </row>
    <row r="2238" spans="1:38" s="153" customFormat="1" ht="12.5" x14ac:dyDescent="0.25">
      <c r="A2238" s="355"/>
      <c r="L2238" s="353"/>
      <c r="M2238" s="353"/>
      <c r="N2238" s="353"/>
      <c r="O2238" s="353"/>
      <c r="P2238" s="353"/>
      <c r="Q2238" s="353"/>
      <c r="R2238" s="353"/>
      <c r="S2238" s="353"/>
      <c r="T2238" s="353"/>
      <c r="U2238" s="353"/>
      <c r="V2238" s="353"/>
      <c r="W2238" s="353"/>
      <c r="X2238" s="353"/>
      <c r="Y2238" s="353"/>
      <c r="Z2238" s="353"/>
      <c r="AA2238" s="353"/>
      <c r="AB2238" s="353"/>
      <c r="AC2238" s="353"/>
      <c r="AD2238" s="353"/>
      <c r="AE2238" s="353"/>
      <c r="AF2238" s="353"/>
      <c r="AG2238" s="353"/>
      <c r="AH2238" s="353"/>
      <c r="AI2238" s="353"/>
      <c r="AJ2238" s="353"/>
      <c r="AK2238" s="353"/>
      <c r="AL2238" s="353"/>
    </row>
    <row r="2239" spans="1:38" s="153" customFormat="1" ht="12.5" x14ac:dyDescent="0.25">
      <c r="A2239" s="355"/>
      <c r="L2239" s="353"/>
      <c r="M2239" s="353"/>
      <c r="N2239" s="353"/>
      <c r="O2239" s="353"/>
      <c r="P2239" s="353"/>
      <c r="Q2239" s="353"/>
      <c r="R2239" s="353"/>
      <c r="S2239" s="353"/>
      <c r="T2239" s="353"/>
      <c r="U2239" s="353"/>
      <c r="V2239" s="353"/>
      <c r="W2239" s="353"/>
      <c r="X2239" s="353"/>
      <c r="Y2239" s="353"/>
      <c r="Z2239" s="353"/>
      <c r="AA2239" s="353"/>
      <c r="AB2239" s="353"/>
      <c r="AC2239" s="353"/>
      <c r="AD2239" s="353"/>
      <c r="AE2239" s="353"/>
      <c r="AF2239" s="353"/>
      <c r="AG2239" s="353"/>
      <c r="AH2239" s="353"/>
      <c r="AI2239" s="353"/>
      <c r="AJ2239" s="353"/>
      <c r="AK2239" s="353"/>
      <c r="AL2239" s="353"/>
    </row>
    <row r="2240" spans="1:38" s="153" customFormat="1" ht="12.5" x14ac:dyDescent="0.25">
      <c r="A2240" s="355"/>
      <c r="L2240" s="353"/>
      <c r="M2240" s="353"/>
      <c r="N2240" s="353"/>
      <c r="O2240" s="353"/>
      <c r="P2240" s="353"/>
      <c r="Q2240" s="353"/>
      <c r="R2240" s="353"/>
      <c r="S2240" s="353"/>
      <c r="T2240" s="353"/>
      <c r="U2240" s="353"/>
      <c r="V2240" s="353"/>
      <c r="W2240" s="353"/>
      <c r="X2240" s="353"/>
      <c r="Y2240" s="353"/>
      <c r="Z2240" s="353"/>
      <c r="AA2240" s="353"/>
      <c r="AB2240" s="353"/>
      <c r="AC2240" s="353"/>
      <c r="AD2240" s="353"/>
      <c r="AE2240" s="353"/>
      <c r="AF2240" s="353"/>
      <c r="AG2240" s="353"/>
      <c r="AH2240" s="353"/>
      <c r="AI2240" s="353"/>
      <c r="AJ2240" s="353"/>
      <c r="AK2240" s="353"/>
      <c r="AL2240" s="353"/>
    </row>
    <row r="2241" spans="1:38" s="153" customFormat="1" ht="12.5" x14ac:dyDescent="0.25">
      <c r="A2241" s="355"/>
      <c r="L2241" s="353"/>
      <c r="M2241" s="353"/>
      <c r="N2241" s="353"/>
      <c r="O2241" s="353"/>
      <c r="P2241" s="353"/>
      <c r="Q2241" s="353"/>
      <c r="R2241" s="353"/>
      <c r="S2241" s="353"/>
      <c r="T2241" s="353"/>
      <c r="U2241" s="353"/>
      <c r="V2241" s="353"/>
      <c r="W2241" s="353"/>
      <c r="X2241" s="353"/>
      <c r="Y2241" s="353"/>
      <c r="Z2241" s="353"/>
      <c r="AA2241" s="353"/>
      <c r="AB2241" s="353"/>
      <c r="AC2241" s="353"/>
      <c r="AD2241" s="353"/>
      <c r="AE2241" s="353"/>
      <c r="AF2241" s="353"/>
      <c r="AG2241" s="353"/>
      <c r="AH2241" s="353"/>
      <c r="AI2241" s="353"/>
      <c r="AJ2241" s="353"/>
      <c r="AK2241" s="353"/>
      <c r="AL2241" s="353"/>
    </row>
    <row r="2242" spans="1:38" s="153" customFormat="1" ht="12.5" x14ac:dyDescent="0.25">
      <c r="A2242" s="355"/>
      <c r="L2242" s="353"/>
      <c r="M2242" s="353"/>
      <c r="N2242" s="353"/>
      <c r="O2242" s="353"/>
      <c r="P2242" s="353"/>
      <c r="Q2242" s="353"/>
      <c r="R2242" s="353"/>
      <c r="S2242" s="353"/>
      <c r="T2242" s="353"/>
      <c r="U2242" s="353"/>
      <c r="V2242" s="353"/>
      <c r="W2242" s="353"/>
      <c r="X2242" s="353"/>
      <c r="Y2242" s="353"/>
      <c r="Z2242" s="353"/>
      <c r="AA2242" s="353"/>
      <c r="AB2242" s="353"/>
      <c r="AC2242" s="353"/>
      <c r="AD2242" s="353"/>
      <c r="AE2242" s="353"/>
      <c r="AF2242" s="353"/>
      <c r="AG2242" s="353"/>
      <c r="AH2242" s="353"/>
      <c r="AI2242" s="353"/>
      <c r="AJ2242" s="353"/>
      <c r="AK2242" s="353"/>
      <c r="AL2242" s="353"/>
    </row>
    <row r="2243" spans="1:38" s="153" customFormat="1" ht="12.5" x14ac:dyDescent="0.25">
      <c r="A2243" s="355"/>
      <c r="L2243" s="353"/>
      <c r="M2243" s="353"/>
      <c r="N2243" s="353"/>
      <c r="O2243" s="353"/>
      <c r="P2243" s="353"/>
      <c r="Q2243" s="353"/>
      <c r="R2243" s="353"/>
      <c r="S2243" s="353"/>
      <c r="T2243" s="353"/>
      <c r="U2243" s="353"/>
      <c r="V2243" s="353"/>
      <c r="W2243" s="353"/>
      <c r="X2243" s="353"/>
      <c r="Y2243" s="353"/>
      <c r="Z2243" s="353"/>
      <c r="AA2243" s="353"/>
      <c r="AB2243" s="353"/>
      <c r="AC2243" s="353"/>
      <c r="AD2243" s="353"/>
      <c r="AE2243" s="353"/>
      <c r="AF2243" s="353"/>
      <c r="AG2243" s="353"/>
      <c r="AH2243" s="353"/>
      <c r="AI2243" s="353"/>
      <c r="AJ2243" s="353"/>
      <c r="AK2243" s="353"/>
      <c r="AL2243" s="353"/>
    </row>
    <row r="2244" spans="1:38" s="153" customFormat="1" ht="12.5" x14ac:dyDescent="0.25">
      <c r="A2244" s="355"/>
      <c r="L2244" s="353"/>
      <c r="M2244" s="353"/>
      <c r="N2244" s="353"/>
      <c r="O2244" s="353"/>
      <c r="P2244" s="353"/>
      <c r="Q2244" s="353"/>
      <c r="R2244" s="353"/>
      <c r="S2244" s="353"/>
      <c r="T2244" s="353"/>
      <c r="U2244" s="353"/>
      <c r="V2244" s="353"/>
      <c r="W2244" s="353"/>
      <c r="X2244" s="353"/>
      <c r="Y2244" s="353"/>
      <c r="Z2244" s="353"/>
      <c r="AA2244" s="353"/>
      <c r="AB2244" s="353"/>
      <c r="AC2244" s="353"/>
      <c r="AD2244" s="353"/>
      <c r="AE2244" s="353"/>
      <c r="AF2244" s="353"/>
      <c r="AG2244" s="353"/>
      <c r="AH2244" s="353"/>
      <c r="AI2244" s="353"/>
      <c r="AJ2244" s="353"/>
      <c r="AK2244" s="353"/>
      <c r="AL2244" s="353"/>
    </row>
    <row r="2245" spans="1:38" s="153" customFormat="1" ht="12.5" x14ac:dyDescent="0.25">
      <c r="A2245" s="355"/>
      <c r="L2245" s="353"/>
      <c r="M2245" s="353"/>
      <c r="N2245" s="353"/>
      <c r="O2245" s="353"/>
      <c r="P2245" s="353"/>
      <c r="Q2245" s="353"/>
      <c r="R2245" s="353"/>
      <c r="S2245" s="353"/>
      <c r="T2245" s="353"/>
      <c r="U2245" s="353"/>
      <c r="V2245" s="353"/>
      <c r="W2245" s="353"/>
      <c r="X2245" s="353"/>
      <c r="Y2245" s="353"/>
      <c r="Z2245" s="353"/>
      <c r="AA2245" s="353"/>
      <c r="AB2245" s="353"/>
      <c r="AC2245" s="353"/>
      <c r="AD2245" s="353"/>
      <c r="AE2245" s="353"/>
      <c r="AF2245" s="353"/>
      <c r="AG2245" s="353"/>
      <c r="AH2245" s="353"/>
      <c r="AI2245" s="353"/>
      <c r="AJ2245" s="353"/>
      <c r="AK2245" s="353"/>
      <c r="AL2245" s="353"/>
    </row>
    <row r="2246" spans="1:38" s="153" customFormat="1" ht="12.5" x14ac:dyDescent="0.25">
      <c r="A2246" s="355"/>
      <c r="L2246" s="353"/>
      <c r="M2246" s="353"/>
      <c r="N2246" s="353"/>
      <c r="O2246" s="353"/>
      <c r="P2246" s="353"/>
      <c r="Q2246" s="353"/>
      <c r="R2246" s="353"/>
      <c r="S2246" s="353"/>
      <c r="T2246" s="353"/>
      <c r="U2246" s="353"/>
      <c r="V2246" s="353"/>
      <c r="W2246" s="353"/>
      <c r="X2246" s="353"/>
      <c r="Y2246" s="353"/>
      <c r="Z2246" s="353"/>
      <c r="AA2246" s="353"/>
      <c r="AB2246" s="353"/>
      <c r="AC2246" s="353"/>
      <c r="AD2246" s="353"/>
      <c r="AE2246" s="353"/>
      <c r="AF2246" s="353"/>
      <c r="AG2246" s="353"/>
      <c r="AH2246" s="353"/>
      <c r="AI2246" s="353"/>
      <c r="AJ2246" s="353"/>
      <c r="AK2246" s="353"/>
      <c r="AL2246" s="353"/>
    </row>
    <row r="2247" spans="1:38" s="153" customFormat="1" ht="12.5" x14ac:dyDescent="0.25">
      <c r="A2247" s="355"/>
      <c r="L2247" s="353"/>
      <c r="M2247" s="353"/>
      <c r="N2247" s="353"/>
      <c r="O2247" s="353"/>
      <c r="P2247" s="353"/>
      <c r="Q2247" s="353"/>
      <c r="R2247" s="353"/>
      <c r="S2247" s="353"/>
      <c r="T2247" s="353"/>
      <c r="U2247" s="353"/>
      <c r="V2247" s="353"/>
      <c r="W2247" s="353"/>
      <c r="X2247" s="353"/>
      <c r="Y2247" s="353"/>
      <c r="Z2247" s="353"/>
      <c r="AA2247" s="353"/>
      <c r="AB2247" s="353"/>
      <c r="AC2247" s="353"/>
      <c r="AD2247" s="353"/>
      <c r="AE2247" s="353"/>
      <c r="AF2247" s="353"/>
      <c r="AG2247" s="353"/>
      <c r="AH2247" s="353"/>
      <c r="AI2247" s="353"/>
      <c r="AJ2247" s="353"/>
      <c r="AK2247" s="353"/>
      <c r="AL2247" s="353"/>
    </row>
    <row r="2248" spans="1:38" s="153" customFormat="1" ht="12.5" x14ac:dyDescent="0.25">
      <c r="A2248" s="355"/>
      <c r="L2248" s="353"/>
      <c r="M2248" s="353"/>
      <c r="N2248" s="353"/>
      <c r="O2248" s="353"/>
      <c r="P2248" s="353"/>
      <c r="Q2248" s="353"/>
      <c r="R2248" s="353"/>
      <c r="S2248" s="353"/>
      <c r="T2248" s="353"/>
      <c r="U2248" s="353"/>
      <c r="V2248" s="353"/>
      <c r="W2248" s="353"/>
      <c r="X2248" s="353"/>
      <c r="Y2248" s="353"/>
      <c r="Z2248" s="353"/>
      <c r="AA2248" s="353"/>
      <c r="AB2248" s="353"/>
      <c r="AC2248" s="353"/>
      <c r="AD2248" s="353"/>
      <c r="AE2248" s="353"/>
      <c r="AF2248" s="353"/>
      <c r="AG2248" s="353"/>
      <c r="AH2248" s="353"/>
      <c r="AI2248" s="353"/>
      <c r="AJ2248" s="353"/>
      <c r="AK2248" s="353"/>
      <c r="AL2248" s="353"/>
    </row>
    <row r="2249" spans="1:38" s="153" customFormat="1" ht="12.5" x14ac:dyDescent="0.25">
      <c r="A2249" s="355"/>
      <c r="L2249" s="353"/>
      <c r="M2249" s="353"/>
      <c r="N2249" s="353"/>
      <c r="O2249" s="353"/>
      <c r="P2249" s="353"/>
      <c r="Q2249" s="353"/>
      <c r="R2249" s="353"/>
      <c r="S2249" s="353"/>
      <c r="T2249" s="353"/>
      <c r="U2249" s="353"/>
      <c r="V2249" s="353"/>
      <c r="W2249" s="353"/>
      <c r="X2249" s="353"/>
      <c r="Y2249" s="353"/>
      <c r="Z2249" s="353"/>
      <c r="AA2249" s="353"/>
      <c r="AB2249" s="353"/>
      <c r="AC2249" s="353"/>
      <c r="AD2249" s="353"/>
      <c r="AE2249" s="353"/>
      <c r="AF2249" s="353"/>
      <c r="AG2249" s="353"/>
      <c r="AH2249" s="353"/>
      <c r="AI2249" s="353"/>
      <c r="AJ2249" s="353"/>
      <c r="AK2249" s="353"/>
      <c r="AL2249" s="353"/>
    </row>
    <row r="2250" spans="1:38" s="153" customFormat="1" ht="12.5" x14ac:dyDescent="0.25">
      <c r="A2250" s="355"/>
      <c r="L2250" s="353"/>
      <c r="M2250" s="353"/>
      <c r="N2250" s="353"/>
      <c r="O2250" s="353"/>
      <c r="P2250" s="353"/>
      <c r="Q2250" s="353"/>
      <c r="R2250" s="353"/>
      <c r="S2250" s="353"/>
      <c r="T2250" s="353"/>
      <c r="U2250" s="353"/>
      <c r="V2250" s="353"/>
      <c r="W2250" s="353"/>
      <c r="X2250" s="353"/>
      <c r="Y2250" s="353"/>
      <c r="Z2250" s="353"/>
      <c r="AA2250" s="353"/>
      <c r="AB2250" s="353"/>
      <c r="AC2250" s="353"/>
      <c r="AD2250" s="353"/>
      <c r="AE2250" s="353"/>
      <c r="AF2250" s="353"/>
      <c r="AG2250" s="353"/>
      <c r="AH2250" s="353"/>
      <c r="AI2250" s="353"/>
      <c r="AJ2250" s="353"/>
      <c r="AK2250" s="353"/>
      <c r="AL2250" s="353"/>
    </row>
    <row r="2251" spans="1:38" s="153" customFormat="1" ht="12.5" x14ac:dyDescent="0.25">
      <c r="A2251" s="355"/>
      <c r="L2251" s="353"/>
      <c r="M2251" s="353"/>
      <c r="N2251" s="353"/>
      <c r="O2251" s="353"/>
      <c r="P2251" s="353"/>
      <c r="Q2251" s="353"/>
      <c r="R2251" s="353"/>
      <c r="S2251" s="353"/>
      <c r="T2251" s="353"/>
      <c r="U2251" s="353"/>
      <c r="V2251" s="353"/>
      <c r="W2251" s="353"/>
      <c r="X2251" s="353"/>
      <c r="Y2251" s="353"/>
      <c r="Z2251" s="353"/>
      <c r="AA2251" s="353"/>
      <c r="AB2251" s="353"/>
      <c r="AC2251" s="353"/>
      <c r="AD2251" s="353"/>
      <c r="AE2251" s="353"/>
      <c r="AF2251" s="353"/>
      <c r="AG2251" s="353"/>
      <c r="AH2251" s="353"/>
      <c r="AI2251" s="353"/>
      <c r="AJ2251" s="353"/>
      <c r="AK2251" s="353"/>
      <c r="AL2251" s="353"/>
    </row>
    <row r="2252" spans="1:38" s="153" customFormat="1" ht="12.5" x14ac:dyDescent="0.25">
      <c r="A2252" s="355"/>
      <c r="L2252" s="353"/>
      <c r="M2252" s="353"/>
      <c r="N2252" s="353"/>
      <c r="O2252" s="353"/>
      <c r="P2252" s="353"/>
      <c r="Q2252" s="353"/>
      <c r="R2252" s="353"/>
      <c r="S2252" s="353"/>
      <c r="T2252" s="353"/>
      <c r="U2252" s="353"/>
      <c r="V2252" s="353"/>
      <c r="W2252" s="353"/>
      <c r="X2252" s="353"/>
      <c r="Y2252" s="353"/>
      <c r="Z2252" s="353"/>
      <c r="AA2252" s="353"/>
      <c r="AB2252" s="353"/>
      <c r="AC2252" s="353"/>
      <c r="AD2252" s="353"/>
      <c r="AE2252" s="353"/>
      <c r="AF2252" s="353"/>
      <c r="AG2252" s="353"/>
      <c r="AH2252" s="353"/>
      <c r="AI2252" s="353"/>
      <c r="AJ2252" s="353"/>
      <c r="AK2252" s="353"/>
      <c r="AL2252" s="353"/>
    </row>
    <row r="2253" spans="1:38" s="153" customFormat="1" ht="12.5" x14ac:dyDescent="0.25">
      <c r="A2253" s="355"/>
      <c r="L2253" s="353"/>
      <c r="M2253" s="353"/>
      <c r="N2253" s="353"/>
      <c r="O2253" s="353"/>
      <c r="P2253" s="353"/>
      <c r="Q2253" s="353"/>
      <c r="R2253" s="353"/>
      <c r="S2253" s="353"/>
      <c r="T2253" s="353"/>
      <c r="U2253" s="353"/>
      <c r="V2253" s="353"/>
      <c r="W2253" s="353"/>
      <c r="X2253" s="353"/>
      <c r="Y2253" s="353"/>
      <c r="Z2253" s="353"/>
      <c r="AA2253" s="353"/>
      <c r="AB2253" s="353"/>
      <c r="AC2253" s="353"/>
      <c r="AD2253" s="353"/>
      <c r="AE2253" s="353"/>
      <c r="AF2253" s="353"/>
      <c r="AG2253" s="353"/>
      <c r="AH2253" s="353"/>
      <c r="AI2253" s="353"/>
      <c r="AJ2253" s="353"/>
      <c r="AK2253" s="353"/>
      <c r="AL2253" s="353"/>
    </row>
    <row r="2254" spans="1:38" s="153" customFormat="1" ht="12.5" x14ac:dyDescent="0.25">
      <c r="A2254" s="355"/>
      <c r="L2254" s="353"/>
      <c r="M2254" s="353"/>
      <c r="N2254" s="353"/>
      <c r="O2254" s="353"/>
      <c r="P2254" s="353"/>
      <c r="Q2254" s="353"/>
      <c r="R2254" s="353"/>
      <c r="S2254" s="353"/>
      <c r="T2254" s="353"/>
      <c r="U2254" s="353"/>
      <c r="V2254" s="353"/>
      <c r="W2254" s="353"/>
      <c r="X2254" s="353"/>
      <c r="Y2254" s="353"/>
      <c r="Z2254" s="353"/>
      <c r="AA2254" s="353"/>
      <c r="AB2254" s="353"/>
      <c r="AC2254" s="353"/>
      <c r="AD2254" s="353"/>
      <c r="AE2254" s="353"/>
      <c r="AF2254" s="353"/>
      <c r="AG2254" s="353"/>
      <c r="AH2254" s="353"/>
      <c r="AI2254" s="353"/>
      <c r="AJ2254" s="353"/>
      <c r="AK2254" s="353"/>
      <c r="AL2254" s="353"/>
    </row>
    <row r="2255" spans="1:38" s="153" customFormat="1" ht="12.5" x14ac:dyDescent="0.25">
      <c r="A2255" s="355"/>
      <c r="L2255" s="353"/>
      <c r="M2255" s="353"/>
      <c r="N2255" s="353"/>
      <c r="O2255" s="353"/>
      <c r="P2255" s="353"/>
      <c r="Q2255" s="353"/>
      <c r="R2255" s="353"/>
      <c r="S2255" s="353"/>
      <c r="T2255" s="353"/>
      <c r="U2255" s="353"/>
      <c r="V2255" s="353"/>
      <c r="W2255" s="353"/>
      <c r="X2255" s="353"/>
      <c r="Y2255" s="353"/>
      <c r="Z2255" s="353"/>
      <c r="AA2255" s="353"/>
      <c r="AB2255" s="353"/>
      <c r="AC2255" s="353"/>
      <c r="AD2255" s="353"/>
      <c r="AE2255" s="353"/>
      <c r="AF2255" s="353"/>
      <c r="AG2255" s="353"/>
      <c r="AH2255" s="353"/>
      <c r="AI2255" s="353"/>
      <c r="AJ2255" s="353"/>
      <c r="AK2255" s="353"/>
      <c r="AL2255" s="353"/>
    </row>
    <row r="2256" spans="1:38" s="153" customFormat="1" ht="12.5" x14ac:dyDescent="0.25">
      <c r="A2256" s="355"/>
      <c r="L2256" s="353"/>
      <c r="M2256" s="353"/>
      <c r="N2256" s="353"/>
      <c r="O2256" s="353"/>
      <c r="P2256" s="353"/>
      <c r="Q2256" s="353"/>
      <c r="R2256" s="353"/>
      <c r="S2256" s="353"/>
      <c r="T2256" s="353"/>
      <c r="U2256" s="353"/>
      <c r="V2256" s="353"/>
      <c r="W2256" s="353"/>
      <c r="X2256" s="353"/>
      <c r="Y2256" s="353"/>
      <c r="Z2256" s="353"/>
      <c r="AA2256" s="353"/>
      <c r="AB2256" s="353"/>
      <c r="AC2256" s="353"/>
      <c r="AD2256" s="353"/>
      <c r="AE2256" s="353"/>
      <c r="AF2256" s="353"/>
      <c r="AG2256" s="353"/>
      <c r="AH2256" s="353"/>
      <c r="AI2256" s="353"/>
      <c r="AJ2256" s="353"/>
      <c r="AK2256" s="353"/>
      <c r="AL2256" s="353"/>
    </row>
    <row r="2257" spans="1:38" s="153" customFormat="1" ht="12.5" x14ac:dyDescent="0.25">
      <c r="A2257" s="355"/>
      <c r="L2257" s="353"/>
      <c r="M2257" s="353"/>
      <c r="N2257" s="353"/>
      <c r="O2257" s="353"/>
      <c r="P2257" s="353"/>
      <c r="Q2257" s="353"/>
      <c r="R2257" s="353"/>
      <c r="S2257" s="353"/>
      <c r="T2257" s="353"/>
      <c r="U2257" s="353"/>
      <c r="V2257" s="353"/>
      <c r="W2257" s="353"/>
      <c r="X2257" s="353"/>
      <c r="Y2257" s="353"/>
      <c r="Z2257" s="353"/>
      <c r="AA2257" s="353"/>
      <c r="AB2257" s="353"/>
      <c r="AC2257" s="353"/>
      <c r="AD2257" s="353"/>
      <c r="AE2257" s="353"/>
      <c r="AF2257" s="353"/>
      <c r="AG2257" s="353"/>
      <c r="AH2257" s="353"/>
      <c r="AI2257" s="353"/>
      <c r="AJ2257" s="353"/>
      <c r="AK2257" s="353"/>
      <c r="AL2257" s="353"/>
    </row>
    <row r="2258" spans="1:38" s="153" customFormat="1" ht="12.5" x14ac:dyDescent="0.25">
      <c r="A2258" s="355"/>
      <c r="L2258" s="353"/>
      <c r="M2258" s="353"/>
      <c r="N2258" s="353"/>
      <c r="O2258" s="353"/>
      <c r="P2258" s="353"/>
      <c r="Q2258" s="353"/>
      <c r="R2258" s="353"/>
      <c r="S2258" s="353"/>
      <c r="T2258" s="353"/>
      <c r="U2258" s="353"/>
      <c r="V2258" s="353"/>
      <c r="W2258" s="353"/>
      <c r="X2258" s="353"/>
      <c r="Y2258" s="353"/>
      <c r="Z2258" s="353"/>
      <c r="AA2258" s="353"/>
      <c r="AB2258" s="353"/>
      <c r="AC2258" s="353"/>
      <c r="AD2258" s="353"/>
      <c r="AE2258" s="353"/>
      <c r="AF2258" s="353"/>
      <c r="AG2258" s="353"/>
      <c r="AH2258" s="353"/>
      <c r="AI2258" s="353"/>
      <c r="AJ2258" s="353"/>
      <c r="AK2258" s="353"/>
      <c r="AL2258" s="353"/>
    </row>
    <row r="2259" spans="1:38" s="153" customFormat="1" ht="12.5" x14ac:dyDescent="0.25">
      <c r="A2259" s="355"/>
      <c r="L2259" s="353"/>
      <c r="M2259" s="353"/>
      <c r="N2259" s="353"/>
      <c r="O2259" s="353"/>
      <c r="P2259" s="353"/>
      <c r="Q2259" s="353"/>
      <c r="R2259" s="353"/>
      <c r="S2259" s="353"/>
      <c r="T2259" s="353"/>
      <c r="U2259" s="353"/>
      <c r="V2259" s="353"/>
      <c r="W2259" s="353"/>
      <c r="X2259" s="353"/>
      <c r="Y2259" s="353"/>
      <c r="Z2259" s="353"/>
      <c r="AA2259" s="353"/>
      <c r="AB2259" s="353"/>
      <c r="AC2259" s="353"/>
      <c r="AD2259" s="353"/>
      <c r="AE2259" s="353"/>
      <c r="AF2259" s="353"/>
      <c r="AG2259" s="353"/>
      <c r="AH2259" s="353"/>
      <c r="AI2259" s="353"/>
      <c r="AJ2259" s="353"/>
      <c r="AK2259" s="353"/>
      <c r="AL2259" s="353"/>
    </row>
    <row r="2260" spans="1:38" s="153" customFormat="1" ht="12.5" x14ac:dyDescent="0.25">
      <c r="A2260" s="355"/>
      <c r="L2260" s="353"/>
      <c r="M2260" s="353"/>
      <c r="N2260" s="353"/>
      <c r="O2260" s="353"/>
      <c r="P2260" s="353"/>
      <c r="Q2260" s="353"/>
      <c r="R2260" s="353"/>
      <c r="S2260" s="353"/>
      <c r="T2260" s="353"/>
      <c r="U2260" s="353"/>
      <c r="V2260" s="353"/>
      <c r="W2260" s="353"/>
      <c r="X2260" s="353"/>
      <c r="Y2260" s="353"/>
      <c r="Z2260" s="353"/>
      <c r="AA2260" s="353"/>
      <c r="AB2260" s="353"/>
      <c r="AC2260" s="353"/>
      <c r="AD2260" s="353"/>
      <c r="AE2260" s="353"/>
      <c r="AF2260" s="353"/>
      <c r="AG2260" s="353"/>
      <c r="AH2260" s="353"/>
      <c r="AI2260" s="353"/>
      <c r="AJ2260" s="353"/>
      <c r="AK2260" s="353"/>
      <c r="AL2260" s="353"/>
    </row>
    <row r="2261" spans="1:38" s="153" customFormat="1" ht="12.5" x14ac:dyDescent="0.25">
      <c r="A2261" s="355"/>
      <c r="L2261" s="353"/>
      <c r="M2261" s="353"/>
      <c r="N2261" s="353"/>
      <c r="O2261" s="353"/>
      <c r="P2261" s="353"/>
      <c r="Q2261" s="353"/>
      <c r="R2261" s="353"/>
      <c r="S2261" s="353"/>
      <c r="T2261" s="353"/>
      <c r="U2261" s="353"/>
      <c r="V2261" s="353"/>
      <c r="W2261" s="353"/>
      <c r="X2261" s="353"/>
      <c r="Y2261" s="353"/>
      <c r="Z2261" s="353"/>
      <c r="AA2261" s="353"/>
      <c r="AB2261" s="353"/>
      <c r="AC2261" s="353"/>
      <c r="AD2261" s="353"/>
      <c r="AE2261" s="353"/>
      <c r="AF2261" s="353"/>
      <c r="AG2261" s="353"/>
      <c r="AH2261" s="353"/>
      <c r="AI2261" s="353"/>
      <c r="AJ2261" s="353"/>
      <c r="AK2261" s="353"/>
      <c r="AL2261" s="353"/>
    </row>
    <row r="2262" spans="1:38" s="153" customFormat="1" ht="12.5" x14ac:dyDescent="0.25">
      <c r="A2262" s="355"/>
      <c r="L2262" s="353"/>
      <c r="M2262" s="353"/>
      <c r="N2262" s="353"/>
      <c r="O2262" s="353"/>
      <c r="P2262" s="353"/>
      <c r="Q2262" s="353"/>
      <c r="R2262" s="353"/>
      <c r="S2262" s="353"/>
      <c r="T2262" s="353"/>
      <c r="U2262" s="353"/>
      <c r="V2262" s="353"/>
      <c r="W2262" s="353"/>
      <c r="X2262" s="353"/>
      <c r="Y2262" s="353"/>
      <c r="Z2262" s="353"/>
      <c r="AA2262" s="353"/>
      <c r="AB2262" s="353"/>
      <c r="AC2262" s="353"/>
      <c r="AD2262" s="353"/>
      <c r="AE2262" s="353"/>
      <c r="AF2262" s="353"/>
      <c r="AG2262" s="353"/>
      <c r="AH2262" s="353"/>
      <c r="AI2262" s="353"/>
      <c r="AJ2262" s="353"/>
      <c r="AK2262" s="353"/>
      <c r="AL2262" s="353"/>
    </row>
    <row r="2263" spans="1:38" s="153" customFormat="1" ht="12.5" x14ac:dyDescent="0.25">
      <c r="A2263" s="355"/>
      <c r="L2263" s="353"/>
      <c r="M2263" s="353"/>
      <c r="N2263" s="353"/>
      <c r="O2263" s="353"/>
      <c r="P2263" s="353"/>
      <c r="Q2263" s="353"/>
      <c r="R2263" s="353"/>
      <c r="S2263" s="353"/>
      <c r="T2263" s="353"/>
      <c r="U2263" s="353"/>
      <c r="V2263" s="353"/>
      <c r="W2263" s="353"/>
      <c r="X2263" s="353"/>
      <c r="Y2263" s="353"/>
      <c r="Z2263" s="353"/>
      <c r="AA2263" s="353"/>
      <c r="AB2263" s="353"/>
      <c r="AC2263" s="353"/>
      <c r="AD2263" s="353"/>
      <c r="AE2263" s="353"/>
      <c r="AF2263" s="353"/>
      <c r="AG2263" s="353"/>
      <c r="AH2263" s="353"/>
      <c r="AI2263" s="353"/>
      <c r="AJ2263" s="353"/>
      <c r="AK2263" s="353"/>
      <c r="AL2263" s="353"/>
    </row>
    <row r="2264" spans="1:38" s="153" customFormat="1" ht="12.5" x14ac:dyDescent="0.25">
      <c r="A2264" s="355"/>
      <c r="L2264" s="353"/>
      <c r="M2264" s="353"/>
      <c r="N2264" s="353"/>
      <c r="O2264" s="353"/>
      <c r="P2264" s="353"/>
      <c r="Q2264" s="353"/>
      <c r="R2264" s="353"/>
      <c r="S2264" s="353"/>
      <c r="T2264" s="353"/>
      <c r="U2264" s="353"/>
      <c r="V2264" s="353"/>
      <c r="W2264" s="353"/>
      <c r="X2264" s="353"/>
      <c r="Y2264" s="353"/>
      <c r="Z2264" s="353"/>
      <c r="AA2264" s="353"/>
      <c r="AB2264" s="353"/>
      <c r="AC2264" s="353"/>
      <c r="AD2264" s="353"/>
      <c r="AE2264" s="353"/>
      <c r="AF2264" s="353"/>
      <c r="AG2264" s="353"/>
      <c r="AH2264" s="353"/>
      <c r="AI2264" s="353"/>
      <c r="AJ2264" s="353"/>
      <c r="AK2264" s="353"/>
      <c r="AL2264" s="353"/>
    </row>
    <row r="2265" spans="1:38" s="153" customFormat="1" ht="12.5" x14ac:dyDescent="0.25">
      <c r="A2265" s="355"/>
      <c r="L2265" s="353"/>
      <c r="M2265" s="353"/>
      <c r="N2265" s="353"/>
      <c r="O2265" s="353"/>
      <c r="P2265" s="353"/>
      <c r="Q2265" s="353"/>
      <c r="R2265" s="353"/>
      <c r="S2265" s="353"/>
      <c r="T2265" s="353"/>
      <c r="U2265" s="353"/>
      <c r="V2265" s="353"/>
      <c r="W2265" s="353"/>
      <c r="X2265" s="353"/>
      <c r="Y2265" s="353"/>
      <c r="Z2265" s="353"/>
      <c r="AA2265" s="353"/>
      <c r="AB2265" s="353"/>
      <c r="AC2265" s="353"/>
      <c r="AD2265" s="353"/>
      <c r="AE2265" s="353"/>
      <c r="AF2265" s="353"/>
      <c r="AG2265" s="353"/>
      <c r="AH2265" s="353"/>
      <c r="AI2265" s="353"/>
      <c r="AJ2265" s="353"/>
      <c r="AK2265" s="353"/>
      <c r="AL2265" s="353"/>
    </row>
    <row r="2266" spans="1:38" s="153" customFormat="1" ht="12.5" x14ac:dyDescent="0.25">
      <c r="A2266" s="355"/>
      <c r="L2266" s="353"/>
      <c r="M2266" s="353"/>
      <c r="N2266" s="353"/>
      <c r="O2266" s="353"/>
      <c r="P2266" s="353"/>
      <c r="Q2266" s="353"/>
      <c r="R2266" s="353"/>
      <c r="S2266" s="353"/>
      <c r="T2266" s="353"/>
      <c r="U2266" s="353"/>
      <c r="V2266" s="353"/>
      <c r="W2266" s="353"/>
      <c r="X2266" s="353"/>
      <c r="Y2266" s="353"/>
      <c r="Z2266" s="353"/>
      <c r="AA2266" s="353"/>
      <c r="AB2266" s="353"/>
      <c r="AC2266" s="353"/>
      <c r="AD2266" s="353"/>
      <c r="AE2266" s="353"/>
      <c r="AF2266" s="353"/>
      <c r="AG2266" s="353"/>
      <c r="AH2266" s="353"/>
      <c r="AI2266" s="353"/>
      <c r="AJ2266" s="353"/>
      <c r="AK2266" s="353"/>
      <c r="AL2266" s="353"/>
    </row>
    <row r="2267" spans="1:38" s="153" customFormat="1" ht="12.5" x14ac:dyDescent="0.25">
      <c r="A2267" s="355"/>
      <c r="L2267" s="353"/>
      <c r="M2267" s="353"/>
      <c r="N2267" s="353"/>
      <c r="O2267" s="353"/>
      <c r="P2267" s="353"/>
      <c r="Q2267" s="353"/>
      <c r="R2267" s="353"/>
      <c r="S2267" s="353"/>
      <c r="T2267" s="353"/>
      <c r="U2267" s="353"/>
      <c r="V2267" s="353"/>
      <c r="W2267" s="353"/>
      <c r="X2267" s="353"/>
      <c r="Y2267" s="353"/>
      <c r="Z2267" s="353"/>
      <c r="AA2267" s="353"/>
      <c r="AB2267" s="353"/>
      <c r="AC2267" s="353"/>
      <c r="AD2267" s="353"/>
      <c r="AE2267" s="353"/>
      <c r="AF2267" s="353"/>
      <c r="AG2267" s="353"/>
      <c r="AH2267" s="353"/>
      <c r="AI2267" s="353"/>
      <c r="AJ2267" s="353"/>
      <c r="AK2267" s="353"/>
      <c r="AL2267" s="353"/>
    </row>
    <row r="2268" spans="1:38" s="153" customFormat="1" ht="12.5" x14ac:dyDescent="0.25">
      <c r="A2268" s="355"/>
      <c r="L2268" s="353"/>
      <c r="M2268" s="353"/>
      <c r="N2268" s="353"/>
      <c r="O2268" s="353"/>
      <c r="P2268" s="353"/>
      <c r="Q2268" s="353"/>
      <c r="R2268" s="353"/>
      <c r="S2268" s="353"/>
      <c r="T2268" s="353"/>
      <c r="U2268" s="353"/>
      <c r="V2268" s="353"/>
      <c r="W2268" s="353"/>
      <c r="X2268" s="353"/>
      <c r="Y2268" s="353"/>
      <c r="Z2268" s="353"/>
      <c r="AA2268" s="353"/>
      <c r="AB2268" s="353"/>
      <c r="AC2268" s="353"/>
      <c r="AD2268" s="353"/>
      <c r="AE2268" s="353"/>
      <c r="AF2268" s="353"/>
      <c r="AG2268" s="353"/>
      <c r="AH2268" s="353"/>
      <c r="AI2268" s="353"/>
      <c r="AJ2268" s="353"/>
      <c r="AK2268" s="353"/>
      <c r="AL2268" s="353"/>
    </row>
    <row r="2269" spans="1:38" s="153" customFormat="1" ht="12.5" x14ac:dyDescent="0.25">
      <c r="A2269" s="355"/>
      <c r="L2269" s="353"/>
      <c r="M2269" s="353"/>
      <c r="N2269" s="353"/>
      <c r="O2269" s="353"/>
      <c r="P2269" s="353"/>
      <c r="Q2269" s="353"/>
      <c r="R2269" s="353"/>
      <c r="S2269" s="353"/>
      <c r="T2269" s="353"/>
      <c r="U2269" s="353"/>
      <c r="V2269" s="353"/>
      <c r="W2269" s="353"/>
      <c r="X2269" s="353"/>
      <c r="Y2269" s="353"/>
      <c r="Z2269" s="353"/>
      <c r="AA2269" s="353"/>
      <c r="AB2269" s="353"/>
      <c r="AC2269" s="353"/>
      <c r="AD2269" s="353"/>
      <c r="AE2269" s="353"/>
      <c r="AF2269" s="353"/>
      <c r="AG2269" s="353"/>
      <c r="AH2269" s="353"/>
      <c r="AI2269" s="353"/>
      <c r="AJ2269" s="353"/>
      <c r="AK2269" s="353"/>
      <c r="AL2269" s="353"/>
    </row>
    <row r="2270" spans="1:38" s="153" customFormat="1" ht="12.5" x14ac:dyDescent="0.25">
      <c r="A2270" s="355"/>
      <c r="L2270" s="353"/>
      <c r="M2270" s="353"/>
      <c r="N2270" s="353"/>
      <c r="O2270" s="353"/>
      <c r="P2270" s="353"/>
      <c r="Q2270" s="353"/>
      <c r="R2270" s="353"/>
      <c r="S2270" s="353"/>
      <c r="T2270" s="353"/>
      <c r="U2270" s="353"/>
      <c r="V2270" s="353"/>
      <c r="W2270" s="353"/>
      <c r="X2270" s="353"/>
      <c r="Y2270" s="353"/>
      <c r="Z2270" s="353"/>
      <c r="AA2270" s="353"/>
      <c r="AB2270" s="353"/>
      <c r="AC2270" s="353"/>
      <c r="AD2270" s="353"/>
      <c r="AE2270" s="353"/>
      <c r="AF2270" s="353"/>
      <c r="AG2270" s="353"/>
      <c r="AH2270" s="353"/>
      <c r="AI2270" s="353"/>
      <c r="AJ2270" s="353"/>
      <c r="AK2270" s="353"/>
      <c r="AL2270" s="353"/>
    </row>
    <row r="2271" spans="1:38" s="153" customFormat="1" ht="12.5" x14ac:dyDescent="0.25">
      <c r="A2271" s="355"/>
      <c r="L2271" s="353"/>
      <c r="M2271" s="353"/>
      <c r="N2271" s="353"/>
      <c r="O2271" s="353"/>
      <c r="P2271" s="353"/>
      <c r="Q2271" s="353"/>
      <c r="R2271" s="353"/>
      <c r="S2271" s="353"/>
      <c r="T2271" s="353"/>
      <c r="U2271" s="353"/>
      <c r="V2271" s="353"/>
      <c r="W2271" s="353"/>
      <c r="X2271" s="353"/>
      <c r="Y2271" s="353"/>
      <c r="Z2271" s="353"/>
      <c r="AA2271" s="353"/>
      <c r="AB2271" s="353"/>
      <c r="AC2271" s="353"/>
      <c r="AD2271" s="353"/>
      <c r="AE2271" s="353"/>
      <c r="AF2271" s="353"/>
      <c r="AG2271" s="353"/>
      <c r="AH2271" s="353"/>
      <c r="AI2271" s="353"/>
      <c r="AJ2271" s="353"/>
      <c r="AK2271" s="353"/>
      <c r="AL2271" s="353"/>
    </row>
    <row r="2272" spans="1:38" s="153" customFormat="1" ht="12.5" x14ac:dyDescent="0.25">
      <c r="A2272" s="355"/>
      <c r="L2272" s="353"/>
      <c r="M2272" s="353"/>
      <c r="N2272" s="353"/>
      <c r="O2272" s="353"/>
      <c r="P2272" s="353"/>
      <c r="Q2272" s="353"/>
      <c r="R2272" s="353"/>
      <c r="S2272" s="353"/>
      <c r="T2272" s="353"/>
      <c r="U2272" s="353"/>
      <c r="V2272" s="353"/>
      <c r="W2272" s="353"/>
      <c r="X2272" s="353"/>
      <c r="Y2272" s="353"/>
      <c r="Z2272" s="353"/>
      <c r="AA2272" s="353"/>
      <c r="AB2272" s="353"/>
      <c r="AC2272" s="353"/>
      <c r="AD2272" s="353"/>
      <c r="AE2272" s="353"/>
      <c r="AF2272" s="353"/>
      <c r="AG2272" s="353"/>
      <c r="AH2272" s="353"/>
      <c r="AI2272" s="353"/>
      <c r="AJ2272" s="353"/>
      <c r="AK2272" s="353"/>
      <c r="AL2272" s="353"/>
    </row>
    <row r="2273" spans="1:38" s="153" customFormat="1" ht="12.5" x14ac:dyDescent="0.25">
      <c r="A2273" s="355"/>
      <c r="L2273" s="353"/>
      <c r="M2273" s="353"/>
      <c r="N2273" s="353"/>
      <c r="O2273" s="353"/>
      <c r="P2273" s="353"/>
      <c r="Q2273" s="353"/>
      <c r="R2273" s="353"/>
      <c r="S2273" s="353"/>
      <c r="T2273" s="353"/>
      <c r="U2273" s="353"/>
      <c r="V2273" s="353"/>
      <c r="W2273" s="353"/>
      <c r="X2273" s="353"/>
      <c r="Y2273" s="353"/>
      <c r="Z2273" s="353"/>
      <c r="AA2273" s="353"/>
      <c r="AB2273" s="353"/>
      <c r="AC2273" s="353"/>
      <c r="AD2273" s="353"/>
      <c r="AE2273" s="353"/>
      <c r="AF2273" s="353"/>
      <c r="AG2273" s="353"/>
      <c r="AH2273" s="353"/>
      <c r="AI2273" s="353"/>
      <c r="AJ2273" s="353"/>
      <c r="AK2273" s="353"/>
      <c r="AL2273" s="353"/>
    </row>
    <row r="2274" spans="1:38" s="153" customFormat="1" ht="12.5" x14ac:dyDescent="0.25">
      <c r="A2274" s="355"/>
      <c r="L2274" s="353"/>
      <c r="M2274" s="353"/>
      <c r="N2274" s="353"/>
      <c r="O2274" s="353"/>
      <c r="P2274" s="353"/>
      <c r="Q2274" s="353"/>
      <c r="R2274" s="353"/>
      <c r="S2274" s="353"/>
      <c r="T2274" s="353"/>
      <c r="U2274" s="353"/>
      <c r="V2274" s="353"/>
      <c r="W2274" s="353"/>
      <c r="X2274" s="353"/>
      <c r="Y2274" s="353"/>
      <c r="Z2274" s="353"/>
      <c r="AA2274" s="353"/>
      <c r="AB2274" s="353"/>
      <c r="AC2274" s="353"/>
      <c r="AD2274" s="353"/>
      <c r="AE2274" s="353"/>
      <c r="AF2274" s="353"/>
      <c r="AG2274" s="353"/>
      <c r="AH2274" s="353"/>
      <c r="AI2274" s="353"/>
      <c r="AJ2274" s="353"/>
      <c r="AK2274" s="353"/>
      <c r="AL2274" s="353"/>
    </row>
    <row r="2275" spans="1:38" s="153" customFormat="1" ht="12.5" x14ac:dyDescent="0.25">
      <c r="A2275" s="355"/>
      <c r="L2275" s="353"/>
      <c r="M2275" s="353"/>
      <c r="N2275" s="353"/>
      <c r="O2275" s="353"/>
      <c r="P2275" s="353"/>
      <c r="Q2275" s="353"/>
      <c r="R2275" s="353"/>
      <c r="S2275" s="353"/>
      <c r="T2275" s="353"/>
      <c r="U2275" s="353"/>
      <c r="V2275" s="353"/>
      <c r="W2275" s="353"/>
      <c r="X2275" s="353"/>
      <c r="Y2275" s="353"/>
      <c r="Z2275" s="353"/>
      <c r="AA2275" s="353"/>
      <c r="AB2275" s="353"/>
      <c r="AC2275" s="353"/>
      <c r="AD2275" s="353"/>
      <c r="AE2275" s="353"/>
      <c r="AF2275" s="353"/>
      <c r="AG2275" s="353"/>
      <c r="AH2275" s="353"/>
      <c r="AI2275" s="353"/>
      <c r="AJ2275" s="353"/>
      <c r="AK2275" s="353"/>
      <c r="AL2275" s="353"/>
    </row>
    <row r="2276" spans="1:38" s="153" customFormat="1" ht="12.5" x14ac:dyDescent="0.25">
      <c r="A2276" s="355"/>
      <c r="L2276" s="353"/>
      <c r="M2276" s="353"/>
      <c r="N2276" s="353"/>
      <c r="O2276" s="353"/>
      <c r="P2276" s="353"/>
      <c r="Q2276" s="353"/>
      <c r="R2276" s="353"/>
      <c r="S2276" s="353"/>
      <c r="T2276" s="353"/>
      <c r="U2276" s="353"/>
      <c r="V2276" s="353"/>
      <c r="W2276" s="353"/>
      <c r="X2276" s="353"/>
      <c r="Y2276" s="353"/>
      <c r="Z2276" s="353"/>
      <c r="AA2276" s="353"/>
      <c r="AB2276" s="353"/>
      <c r="AC2276" s="353"/>
      <c r="AD2276" s="353"/>
      <c r="AE2276" s="353"/>
      <c r="AF2276" s="353"/>
      <c r="AG2276" s="353"/>
      <c r="AH2276" s="353"/>
      <c r="AI2276" s="353"/>
      <c r="AJ2276" s="353"/>
      <c r="AK2276" s="353"/>
      <c r="AL2276" s="353"/>
    </row>
    <row r="2277" spans="1:38" s="153" customFormat="1" ht="12.5" x14ac:dyDescent="0.25">
      <c r="A2277" s="355"/>
      <c r="L2277" s="353"/>
      <c r="M2277" s="353"/>
      <c r="N2277" s="353"/>
      <c r="O2277" s="353"/>
      <c r="P2277" s="353"/>
      <c r="Q2277" s="353"/>
      <c r="R2277" s="353"/>
      <c r="S2277" s="353"/>
      <c r="T2277" s="353"/>
      <c r="U2277" s="353"/>
      <c r="V2277" s="353"/>
      <c r="W2277" s="353"/>
      <c r="X2277" s="353"/>
      <c r="Y2277" s="353"/>
      <c r="Z2277" s="353"/>
      <c r="AA2277" s="353"/>
      <c r="AB2277" s="353"/>
      <c r="AC2277" s="353"/>
      <c r="AD2277" s="353"/>
      <c r="AE2277" s="353"/>
      <c r="AF2277" s="353"/>
      <c r="AG2277" s="353"/>
      <c r="AH2277" s="353"/>
      <c r="AI2277" s="353"/>
      <c r="AJ2277" s="353"/>
      <c r="AK2277" s="353"/>
      <c r="AL2277" s="353"/>
    </row>
    <row r="2278" spans="1:38" s="153" customFormat="1" ht="12.5" x14ac:dyDescent="0.25">
      <c r="A2278" s="355"/>
      <c r="L2278" s="353"/>
      <c r="M2278" s="353"/>
      <c r="N2278" s="353"/>
      <c r="O2278" s="353"/>
      <c r="P2278" s="353"/>
      <c r="Q2278" s="353"/>
      <c r="R2278" s="353"/>
      <c r="S2278" s="353"/>
      <c r="T2278" s="353"/>
      <c r="U2278" s="353"/>
      <c r="V2278" s="353"/>
      <c r="W2278" s="353"/>
      <c r="X2278" s="353"/>
      <c r="Y2278" s="353"/>
      <c r="Z2278" s="353"/>
      <c r="AA2278" s="353"/>
      <c r="AB2278" s="353"/>
      <c r="AC2278" s="353"/>
      <c r="AD2278" s="353"/>
      <c r="AE2278" s="353"/>
      <c r="AF2278" s="353"/>
      <c r="AG2278" s="353"/>
      <c r="AH2278" s="353"/>
      <c r="AI2278" s="353"/>
      <c r="AJ2278" s="353"/>
      <c r="AK2278" s="353"/>
      <c r="AL2278" s="353"/>
    </row>
    <row r="2279" spans="1:38" s="153" customFormat="1" ht="12.5" x14ac:dyDescent="0.25">
      <c r="A2279" s="355"/>
      <c r="L2279" s="353"/>
      <c r="M2279" s="353"/>
      <c r="N2279" s="353"/>
      <c r="O2279" s="353"/>
      <c r="P2279" s="353"/>
      <c r="Q2279" s="353"/>
      <c r="R2279" s="353"/>
      <c r="S2279" s="353"/>
      <c r="T2279" s="353"/>
      <c r="U2279" s="353"/>
      <c r="V2279" s="353"/>
      <c r="W2279" s="353"/>
      <c r="X2279" s="353"/>
      <c r="Y2279" s="353"/>
      <c r="Z2279" s="353"/>
      <c r="AA2279" s="353"/>
      <c r="AB2279" s="353"/>
      <c r="AC2279" s="353"/>
      <c r="AD2279" s="353"/>
      <c r="AE2279" s="353"/>
      <c r="AF2279" s="353"/>
      <c r="AG2279" s="353"/>
      <c r="AH2279" s="353"/>
      <c r="AI2279" s="353"/>
      <c r="AJ2279" s="353"/>
      <c r="AK2279" s="353"/>
      <c r="AL2279" s="353"/>
    </row>
    <row r="2280" spans="1:38" s="153" customFormat="1" ht="12.5" x14ac:dyDescent="0.25">
      <c r="A2280" s="355"/>
      <c r="L2280" s="353"/>
      <c r="M2280" s="353"/>
      <c r="N2280" s="353"/>
      <c r="O2280" s="353"/>
      <c r="P2280" s="353"/>
      <c r="Q2280" s="353"/>
      <c r="R2280" s="353"/>
      <c r="S2280" s="353"/>
      <c r="T2280" s="353"/>
      <c r="U2280" s="353"/>
      <c r="V2280" s="353"/>
      <c r="W2280" s="353"/>
      <c r="X2280" s="353"/>
      <c r="Y2280" s="353"/>
      <c r="Z2280" s="353"/>
      <c r="AA2280" s="353"/>
      <c r="AB2280" s="353"/>
      <c r="AC2280" s="353"/>
      <c r="AD2280" s="353"/>
      <c r="AE2280" s="353"/>
      <c r="AF2280" s="353"/>
      <c r="AG2280" s="353"/>
      <c r="AH2280" s="353"/>
      <c r="AI2280" s="353"/>
      <c r="AJ2280" s="353"/>
      <c r="AK2280" s="353"/>
      <c r="AL2280" s="353"/>
    </row>
    <row r="2281" spans="1:38" s="153" customFormat="1" ht="12.5" x14ac:dyDescent="0.25">
      <c r="A2281" s="355"/>
      <c r="L2281" s="353"/>
      <c r="M2281" s="353"/>
      <c r="N2281" s="353"/>
      <c r="O2281" s="353"/>
      <c r="P2281" s="353"/>
      <c r="Q2281" s="353"/>
      <c r="R2281" s="353"/>
      <c r="S2281" s="353"/>
      <c r="T2281" s="353"/>
      <c r="U2281" s="353"/>
      <c r="V2281" s="353"/>
      <c r="W2281" s="353"/>
      <c r="X2281" s="353"/>
      <c r="Y2281" s="353"/>
      <c r="Z2281" s="353"/>
      <c r="AA2281" s="353"/>
      <c r="AB2281" s="353"/>
      <c r="AC2281" s="353"/>
      <c r="AD2281" s="353"/>
      <c r="AE2281" s="353"/>
      <c r="AF2281" s="353"/>
      <c r="AG2281" s="353"/>
      <c r="AH2281" s="353"/>
      <c r="AI2281" s="353"/>
      <c r="AJ2281" s="353"/>
      <c r="AK2281" s="353"/>
      <c r="AL2281" s="353"/>
    </row>
    <row r="2282" spans="1:38" s="153" customFormat="1" ht="12.5" x14ac:dyDescent="0.25">
      <c r="A2282" s="355"/>
      <c r="L2282" s="353"/>
      <c r="M2282" s="353"/>
      <c r="N2282" s="353"/>
      <c r="O2282" s="353"/>
      <c r="P2282" s="353"/>
      <c r="Q2282" s="353"/>
      <c r="R2282" s="353"/>
      <c r="S2282" s="353"/>
      <c r="T2282" s="353"/>
      <c r="U2282" s="353"/>
      <c r="V2282" s="353"/>
      <c r="W2282" s="353"/>
      <c r="X2282" s="353"/>
      <c r="Y2282" s="353"/>
      <c r="Z2282" s="353"/>
      <c r="AA2282" s="353"/>
      <c r="AB2282" s="353"/>
      <c r="AC2282" s="353"/>
      <c r="AD2282" s="353"/>
      <c r="AE2282" s="353"/>
      <c r="AF2282" s="353"/>
      <c r="AG2282" s="353"/>
      <c r="AH2282" s="353"/>
      <c r="AI2282" s="353"/>
      <c r="AJ2282" s="353"/>
      <c r="AK2282" s="353"/>
      <c r="AL2282" s="353"/>
    </row>
    <row r="2283" spans="1:38" s="153" customFormat="1" ht="12.5" x14ac:dyDescent="0.25">
      <c r="A2283" s="355"/>
      <c r="L2283" s="353"/>
      <c r="M2283" s="353"/>
      <c r="N2283" s="353"/>
      <c r="O2283" s="353"/>
      <c r="P2283" s="353"/>
      <c r="Q2283" s="353"/>
      <c r="R2283" s="353"/>
      <c r="S2283" s="353"/>
      <c r="T2283" s="353"/>
      <c r="U2283" s="353"/>
      <c r="V2283" s="353"/>
      <c r="W2283" s="353"/>
      <c r="X2283" s="353"/>
      <c r="Y2283" s="353"/>
      <c r="Z2283" s="353"/>
      <c r="AA2283" s="353"/>
      <c r="AB2283" s="353"/>
      <c r="AC2283" s="353"/>
      <c r="AD2283" s="353"/>
      <c r="AE2283" s="353"/>
      <c r="AF2283" s="353"/>
      <c r="AG2283" s="353"/>
      <c r="AH2283" s="353"/>
      <c r="AI2283" s="353"/>
      <c r="AJ2283" s="353"/>
      <c r="AK2283" s="353"/>
      <c r="AL2283" s="353"/>
    </row>
    <row r="2284" spans="1:38" s="153" customFormat="1" ht="12.5" x14ac:dyDescent="0.25">
      <c r="A2284" s="355"/>
      <c r="L2284" s="353"/>
      <c r="M2284" s="353"/>
      <c r="N2284" s="353"/>
      <c r="O2284" s="353"/>
      <c r="P2284" s="353"/>
      <c r="Q2284" s="353"/>
      <c r="R2284" s="353"/>
      <c r="S2284" s="353"/>
      <c r="T2284" s="353"/>
      <c r="U2284" s="353"/>
      <c r="V2284" s="353"/>
      <c r="W2284" s="353"/>
      <c r="X2284" s="353"/>
      <c r="Y2284" s="353"/>
      <c r="Z2284" s="353"/>
      <c r="AA2284" s="353"/>
      <c r="AB2284" s="353"/>
      <c r="AC2284" s="353"/>
      <c r="AD2284" s="353"/>
      <c r="AE2284" s="353"/>
      <c r="AF2284" s="353"/>
      <c r="AG2284" s="353"/>
      <c r="AH2284" s="353"/>
      <c r="AI2284" s="353"/>
      <c r="AJ2284" s="353"/>
      <c r="AK2284" s="353"/>
      <c r="AL2284" s="353"/>
    </row>
    <row r="2285" spans="1:38" s="153" customFormat="1" ht="12.5" x14ac:dyDescent="0.25">
      <c r="A2285" s="355"/>
      <c r="L2285" s="353"/>
      <c r="M2285" s="353"/>
      <c r="N2285" s="353"/>
      <c r="O2285" s="353"/>
      <c r="P2285" s="353"/>
      <c r="Q2285" s="353"/>
      <c r="R2285" s="353"/>
      <c r="S2285" s="353"/>
      <c r="T2285" s="353"/>
      <c r="U2285" s="353"/>
      <c r="V2285" s="353"/>
      <c r="W2285" s="353"/>
      <c r="X2285" s="353"/>
      <c r="Y2285" s="353"/>
      <c r="Z2285" s="353"/>
      <c r="AA2285" s="353"/>
      <c r="AB2285" s="353"/>
      <c r="AC2285" s="353"/>
      <c r="AD2285" s="353"/>
      <c r="AE2285" s="353"/>
      <c r="AF2285" s="353"/>
      <c r="AG2285" s="353"/>
      <c r="AH2285" s="353"/>
      <c r="AI2285" s="353"/>
      <c r="AJ2285" s="353"/>
      <c r="AK2285" s="353"/>
      <c r="AL2285" s="353"/>
    </row>
    <row r="2286" spans="1:38" s="153" customFormat="1" ht="12.5" x14ac:dyDescent="0.25">
      <c r="A2286" s="355"/>
      <c r="L2286" s="353"/>
      <c r="M2286" s="353"/>
      <c r="N2286" s="353"/>
      <c r="O2286" s="353"/>
      <c r="P2286" s="353"/>
      <c r="Q2286" s="353"/>
      <c r="R2286" s="353"/>
      <c r="S2286" s="353"/>
      <c r="T2286" s="353"/>
      <c r="U2286" s="353"/>
      <c r="V2286" s="353"/>
      <c r="W2286" s="353"/>
      <c r="X2286" s="353"/>
      <c r="Y2286" s="353"/>
      <c r="Z2286" s="353"/>
      <c r="AA2286" s="353"/>
      <c r="AB2286" s="353"/>
      <c r="AC2286" s="353"/>
      <c r="AD2286" s="353"/>
      <c r="AE2286" s="353"/>
      <c r="AF2286" s="353"/>
      <c r="AG2286" s="353"/>
      <c r="AH2286" s="353"/>
      <c r="AI2286" s="353"/>
      <c r="AJ2286" s="353"/>
      <c r="AK2286" s="353"/>
      <c r="AL2286" s="353"/>
    </row>
    <row r="2287" spans="1:38" s="153" customFormat="1" ht="12.5" x14ac:dyDescent="0.25">
      <c r="A2287" s="355"/>
      <c r="L2287" s="353"/>
      <c r="M2287" s="353"/>
      <c r="N2287" s="353"/>
      <c r="O2287" s="353"/>
      <c r="P2287" s="353"/>
      <c r="Q2287" s="353"/>
      <c r="R2287" s="353"/>
      <c r="S2287" s="353"/>
      <c r="T2287" s="353"/>
      <c r="U2287" s="353"/>
      <c r="V2287" s="353"/>
      <c r="W2287" s="353"/>
      <c r="X2287" s="353"/>
      <c r="Y2287" s="353"/>
      <c r="Z2287" s="353"/>
      <c r="AA2287" s="353"/>
      <c r="AB2287" s="353"/>
      <c r="AC2287" s="353"/>
      <c r="AD2287" s="353"/>
      <c r="AE2287" s="353"/>
      <c r="AF2287" s="353"/>
      <c r="AG2287" s="353"/>
      <c r="AH2287" s="353"/>
      <c r="AI2287" s="353"/>
      <c r="AJ2287" s="353"/>
      <c r="AK2287" s="353"/>
      <c r="AL2287" s="353"/>
    </row>
    <row r="2288" spans="1:38" s="153" customFormat="1" ht="12.5" x14ac:dyDescent="0.25">
      <c r="A2288" s="355"/>
      <c r="L2288" s="353"/>
      <c r="M2288" s="353"/>
      <c r="N2288" s="353"/>
      <c r="O2288" s="353"/>
      <c r="P2288" s="353"/>
      <c r="Q2288" s="353"/>
      <c r="R2288" s="353"/>
      <c r="S2288" s="353"/>
      <c r="T2288" s="353"/>
      <c r="U2288" s="353"/>
      <c r="V2288" s="353"/>
      <c r="W2288" s="353"/>
      <c r="X2288" s="353"/>
      <c r="Y2288" s="353"/>
      <c r="Z2288" s="353"/>
      <c r="AA2288" s="353"/>
      <c r="AB2288" s="353"/>
      <c r="AC2288" s="353"/>
      <c r="AD2288" s="353"/>
      <c r="AE2288" s="353"/>
      <c r="AF2288" s="353"/>
      <c r="AG2288" s="353"/>
      <c r="AH2288" s="353"/>
      <c r="AI2288" s="353"/>
      <c r="AJ2288" s="353"/>
      <c r="AK2288" s="353"/>
      <c r="AL2288" s="353"/>
    </row>
    <row r="2289" spans="1:38" s="153" customFormat="1" ht="12.5" x14ac:dyDescent="0.25">
      <c r="A2289" s="355"/>
      <c r="L2289" s="353"/>
      <c r="M2289" s="353"/>
      <c r="N2289" s="353"/>
      <c r="O2289" s="353"/>
      <c r="P2289" s="353"/>
      <c r="Q2289" s="353"/>
      <c r="R2289" s="353"/>
      <c r="S2289" s="353"/>
      <c r="T2289" s="353"/>
      <c r="U2289" s="353"/>
      <c r="V2289" s="353"/>
      <c r="W2289" s="353"/>
      <c r="X2289" s="353"/>
      <c r="Y2289" s="353"/>
      <c r="Z2289" s="353"/>
      <c r="AA2289" s="353"/>
      <c r="AB2289" s="353"/>
      <c r="AC2289" s="353"/>
      <c r="AD2289" s="353"/>
      <c r="AE2289" s="353"/>
      <c r="AF2289" s="353"/>
      <c r="AG2289" s="353"/>
      <c r="AH2289" s="353"/>
      <c r="AI2289" s="353"/>
      <c r="AJ2289" s="353"/>
      <c r="AK2289" s="353"/>
      <c r="AL2289" s="353"/>
    </row>
    <row r="2290" spans="1:38" s="153" customFormat="1" ht="12.5" x14ac:dyDescent="0.25">
      <c r="A2290" s="355"/>
      <c r="L2290" s="353"/>
      <c r="M2290" s="353"/>
      <c r="N2290" s="353"/>
      <c r="O2290" s="353"/>
      <c r="P2290" s="353"/>
      <c r="Q2290" s="353"/>
      <c r="R2290" s="353"/>
      <c r="S2290" s="353"/>
      <c r="T2290" s="353"/>
      <c r="U2290" s="353"/>
      <c r="V2290" s="353"/>
      <c r="W2290" s="353"/>
      <c r="X2290" s="353"/>
      <c r="Y2290" s="353"/>
      <c r="Z2290" s="353"/>
      <c r="AA2290" s="353"/>
      <c r="AB2290" s="353"/>
      <c r="AC2290" s="353"/>
      <c r="AD2290" s="353"/>
      <c r="AE2290" s="353"/>
      <c r="AF2290" s="353"/>
      <c r="AG2290" s="353"/>
      <c r="AH2290" s="353"/>
      <c r="AI2290" s="353"/>
      <c r="AJ2290" s="353"/>
      <c r="AK2290" s="353"/>
      <c r="AL2290" s="353"/>
    </row>
    <row r="2291" spans="1:38" s="153" customFormat="1" ht="12.5" x14ac:dyDescent="0.25">
      <c r="A2291" s="355"/>
      <c r="L2291" s="353"/>
      <c r="M2291" s="353"/>
      <c r="N2291" s="353"/>
      <c r="O2291" s="353"/>
      <c r="P2291" s="353"/>
      <c r="Q2291" s="353"/>
      <c r="R2291" s="353"/>
      <c r="S2291" s="353"/>
      <c r="T2291" s="353"/>
      <c r="U2291" s="353"/>
      <c r="V2291" s="353"/>
      <c r="W2291" s="353"/>
      <c r="X2291" s="353"/>
      <c r="Y2291" s="353"/>
      <c r="Z2291" s="353"/>
      <c r="AA2291" s="353"/>
      <c r="AB2291" s="353"/>
      <c r="AC2291" s="353"/>
      <c r="AD2291" s="353"/>
      <c r="AE2291" s="353"/>
      <c r="AF2291" s="353"/>
      <c r="AG2291" s="353"/>
      <c r="AH2291" s="353"/>
      <c r="AI2291" s="353"/>
      <c r="AJ2291" s="353"/>
      <c r="AK2291" s="353"/>
      <c r="AL2291" s="353"/>
    </row>
    <row r="2292" spans="1:38" s="153" customFormat="1" ht="12.5" x14ac:dyDescent="0.25">
      <c r="A2292" s="355"/>
      <c r="L2292" s="353"/>
      <c r="M2292" s="353"/>
      <c r="N2292" s="353"/>
      <c r="O2292" s="353"/>
      <c r="P2292" s="353"/>
      <c r="Q2292" s="353"/>
      <c r="R2292" s="353"/>
      <c r="S2292" s="353"/>
      <c r="T2292" s="353"/>
      <c r="U2292" s="353"/>
      <c r="V2292" s="353"/>
      <c r="W2292" s="353"/>
      <c r="X2292" s="353"/>
      <c r="Y2292" s="353"/>
      <c r="Z2292" s="353"/>
      <c r="AA2292" s="353"/>
      <c r="AB2292" s="353"/>
      <c r="AC2292" s="353"/>
      <c r="AD2292" s="353"/>
      <c r="AE2292" s="353"/>
      <c r="AF2292" s="353"/>
      <c r="AG2292" s="353"/>
      <c r="AH2292" s="353"/>
      <c r="AI2292" s="353"/>
      <c r="AJ2292" s="353"/>
      <c r="AK2292" s="353"/>
      <c r="AL2292" s="353"/>
    </row>
    <row r="2293" spans="1:38" s="153" customFormat="1" ht="12.5" x14ac:dyDescent="0.25">
      <c r="A2293" s="355"/>
      <c r="L2293" s="353"/>
      <c r="M2293" s="353"/>
      <c r="N2293" s="353"/>
      <c r="O2293" s="353"/>
      <c r="P2293" s="353"/>
      <c r="Q2293" s="353"/>
      <c r="R2293" s="353"/>
      <c r="S2293" s="353"/>
      <c r="T2293" s="353"/>
      <c r="U2293" s="353"/>
      <c r="V2293" s="353"/>
      <c r="W2293" s="353"/>
      <c r="X2293" s="353"/>
      <c r="Y2293" s="353"/>
      <c r="Z2293" s="353"/>
      <c r="AA2293" s="353"/>
      <c r="AB2293" s="353"/>
      <c r="AC2293" s="353"/>
      <c r="AD2293" s="353"/>
      <c r="AE2293" s="353"/>
      <c r="AF2293" s="353"/>
      <c r="AG2293" s="353"/>
      <c r="AH2293" s="353"/>
      <c r="AI2293" s="353"/>
      <c r="AJ2293" s="353"/>
      <c r="AK2293" s="353"/>
      <c r="AL2293" s="353"/>
    </row>
    <row r="2294" spans="1:38" s="153" customFormat="1" ht="12.5" x14ac:dyDescent="0.25">
      <c r="A2294" s="355"/>
      <c r="L2294" s="353"/>
      <c r="M2294" s="353"/>
      <c r="N2294" s="353"/>
      <c r="O2294" s="353"/>
      <c r="P2294" s="353"/>
      <c r="Q2294" s="353"/>
      <c r="R2294" s="353"/>
      <c r="S2294" s="353"/>
      <c r="T2294" s="353"/>
      <c r="U2294" s="353"/>
      <c r="V2294" s="353"/>
      <c r="W2294" s="353"/>
      <c r="X2294" s="353"/>
      <c r="Y2294" s="353"/>
      <c r="Z2294" s="353"/>
      <c r="AA2294" s="353"/>
      <c r="AB2294" s="353"/>
      <c r="AC2294" s="353"/>
      <c r="AD2294" s="353"/>
      <c r="AE2294" s="353"/>
      <c r="AF2294" s="353"/>
      <c r="AG2294" s="353"/>
      <c r="AH2294" s="353"/>
      <c r="AI2294" s="353"/>
      <c r="AJ2294" s="353"/>
      <c r="AK2294" s="353"/>
      <c r="AL2294" s="353"/>
    </row>
    <row r="2295" spans="1:38" s="153" customFormat="1" ht="12.5" x14ac:dyDescent="0.25">
      <c r="A2295" s="355"/>
      <c r="L2295" s="353"/>
      <c r="M2295" s="353"/>
      <c r="N2295" s="353"/>
      <c r="O2295" s="353"/>
      <c r="P2295" s="353"/>
      <c r="Q2295" s="353"/>
      <c r="R2295" s="353"/>
      <c r="S2295" s="353"/>
      <c r="T2295" s="353"/>
      <c r="U2295" s="353"/>
      <c r="V2295" s="353"/>
      <c r="W2295" s="353"/>
      <c r="X2295" s="353"/>
      <c r="Y2295" s="353"/>
      <c r="Z2295" s="353"/>
      <c r="AA2295" s="353"/>
      <c r="AB2295" s="353"/>
      <c r="AC2295" s="353"/>
      <c r="AD2295" s="353"/>
      <c r="AE2295" s="353"/>
      <c r="AF2295" s="353"/>
      <c r="AG2295" s="353"/>
      <c r="AH2295" s="353"/>
      <c r="AI2295" s="353"/>
      <c r="AJ2295" s="353"/>
      <c r="AK2295" s="353"/>
      <c r="AL2295" s="353"/>
    </row>
    <row r="2296" spans="1:38" s="153" customFormat="1" ht="12.5" x14ac:dyDescent="0.25">
      <c r="A2296" s="355"/>
      <c r="L2296" s="353"/>
      <c r="M2296" s="353"/>
      <c r="N2296" s="353"/>
      <c r="O2296" s="353"/>
      <c r="P2296" s="353"/>
      <c r="Q2296" s="353"/>
      <c r="R2296" s="353"/>
      <c r="S2296" s="353"/>
      <c r="T2296" s="353"/>
      <c r="U2296" s="353"/>
      <c r="V2296" s="353"/>
      <c r="W2296" s="353"/>
      <c r="X2296" s="353"/>
      <c r="Y2296" s="353"/>
      <c r="Z2296" s="353"/>
      <c r="AA2296" s="353"/>
      <c r="AB2296" s="353"/>
      <c r="AC2296" s="353"/>
      <c r="AD2296" s="353"/>
      <c r="AE2296" s="353"/>
      <c r="AF2296" s="353"/>
      <c r="AG2296" s="353"/>
      <c r="AH2296" s="353"/>
      <c r="AI2296" s="353"/>
      <c r="AJ2296" s="353"/>
      <c r="AK2296" s="353"/>
      <c r="AL2296" s="353"/>
    </row>
    <row r="2297" spans="1:38" s="153" customFormat="1" ht="12.5" x14ac:dyDescent="0.25">
      <c r="A2297" s="355"/>
      <c r="L2297" s="353"/>
      <c r="M2297" s="353"/>
      <c r="N2297" s="353"/>
      <c r="O2297" s="353"/>
      <c r="P2297" s="353"/>
      <c r="Q2297" s="353"/>
      <c r="R2297" s="353"/>
      <c r="S2297" s="353"/>
      <c r="T2297" s="353"/>
      <c r="U2297" s="353"/>
      <c r="V2297" s="353"/>
      <c r="W2297" s="353"/>
      <c r="X2297" s="353"/>
      <c r="Y2297" s="353"/>
      <c r="Z2297" s="353"/>
      <c r="AA2297" s="353"/>
      <c r="AB2297" s="353"/>
      <c r="AC2297" s="353"/>
      <c r="AD2297" s="353"/>
      <c r="AE2297" s="353"/>
      <c r="AF2297" s="353"/>
      <c r="AG2297" s="353"/>
      <c r="AH2297" s="353"/>
      <c r="AI2297" s="353"/>
      <c r="AJ2297" s="353"/>
      <c r="AK2297" s="353"/>
      <c r="AL2297" s="353"/>
    </row>
    <row r="2298" spans="1:38" s="153" customFormat="1" ht="12.5" x14ac:dyDescent="0.25">
      <c r="A2298" s="355"/>
      <c r="L2298" s="353"/>
      <c r="M2298" s="353"/>
      <c r="N2298" s="353"/>
      <c r="O2298" s="353"/>
      <c r="P2298" s="353"/>
      <c r="Q2298" s="353"/>
      <c r="R2298" s="353"/>
      <c r="S2298" s="353"/>
      <c r="T2298" s="353"/>
      <c r="U2298" s="353"/>
      <c r="V2298" s="353"/>
      <c r="W2298" s="353"/>
      <c r="X2298" s="353"/>
      <c r="Y2298" s="353"/>
      <c r="Z2298" s="353"/>
      <c r="AA2298" s="353"/>
      <c r="AB2298" s="353"/>
      <c r="AC2298" s="353"/>
      <c r="AD2298" s="353"/>
      <c r="AE2298" s="353"/>
      <c r="AF2298" s="353"/>
      <c r="AG2298" s="353"/>
      <c r="AH2298" s="353"/>
      <c r="AI2298" s="353"/>
      <c r="AJ2298" s="353"/>
      <c r="AK2298" s="353"/>
      <c r="AL2298" s="353"/>
    </row>
    <row r="2299" spans="1:38" s="153" customFormat="1" ht="12.5" x14ac:dyDescent="0.25">
      <c r="A2299" s="355"/>
      <c r="L2299" s="353"/>
      <c r="M2299" s="353"/>
      <c r="N2299" s="353"/>
      <c r="O2299" s="353"/>
      <c r="P2299" s="353"/>
      <c r="Q2299" s="353"/>
      <c r="R2299" s="353"/>
      <c r="S2299" s="353"/>
      <c r="T2299" s="353"/>
      <c r="U2299" s="353"/>
      <c r="V2299" s="353"/>
      <c r="W2299" s="353"/>
      <c r="X2299" s="353"/>
      <c r="Y2299" s="353"/>
      <c r="Z2299" s="353"/>
      <c r="AA2299" s="353"/>
      <c r="AB2299" s="353"/>
      <c r="AC2299" s="353"/>
      <c r="AD2299" s="353"/>
      <c r="AE2299" s="353"/>
      <c r="AF2299" s="353"/>
      <c r="AG2299" s="353"/>
      <c r="AH2299" s="353"/>
      <c r="AI2299" s="353"/>
      <c r="AJ2299" s="353"/>
      <c r="AK2299" s="353"/>
      <c r="AL2299" s="353"/>
    </row>
    <row r="2300" spans="1:38" s="153" customFormat="1" ht="12.5" x14ac:dyDescent="0.25">
      <c r="A2300" s="355"/>
      <c r="L2300" s="353"/>
      <c r="M2300" s="353"/>
      <c r="N2300" s="353"/>
      <c r="O2300" s="353"/>
      <c r="P2300" s="353"/>
      <c r="Q2300" s="353"/>
      <c r="R2300" s="353"/>
      <c r="S2300" s="353"/>
      <c r="T2300" s="353"/>
      <c r="U2300" s="353"/>
      <c r="V2300" s="353"/>
      <c r="W2300" s="353"/>
      <c r="X2300" s="353"/>
      <c r="Y2300" s="353"/>
      <c r="Z2300" s="353"/>
      <c r="AA2300" s="353"/>
      <c r="AB2300" s="353"/>
      <c r="AC2300" s="353"/>
      <c r="AD2300" s="353"/>
      <c r="AE2300" s="353"/>
      <c r="AF2300" s="353"/>
      <c r="AG2300" s="353"/>
      <c r="AH2300" s="353"/>
      <c r="AI2300" s="353"/>
      <c r="AJ2300" s="353"/>
      <c r="AK2300" s="353"/>
      <c r="AL2300" s="353"/>
    </row>
    <row r="2301" spans="1:38" s="153" customFormat="1" ht="12.5" x14ac:dyDescent="0.25">
      <c r="A2301" s="355"/>
      <c r="L2301" s="353"/>
      <c r="M2301" s="353"/>
      <c r="N2301" s="353"/>
      <c r="O2301" s="353"/>
      <c r="P2301" s="353"/>
      <c r="Q2301" s="353"/>
      <c r="R2301" s="353"/>
      <c r="S2301" s="353"/>
      <c r="T2301" s="353"/>
      <c r="U2301" s="353"/>
      <c r="V2301" s="353"/>
      <c r="W2301" s="353"/>
      <c r="X2301" s="353"/>
      <c r="Y2301" s="353"/>
      <c r="Z2301" s="353"/>
      <c r="AA2301" s="353"/>
      <c r="AB2301" s="353"/>
      <c r="AC2301" s="353"/>
      <c r="AD2301" s="353"/>
      <c r="AE2301" s="353"/>
      <c r="AF2301" s="353"/>
      <c r="AG2301" s="353"/>
      <c r="AH2301" s="353"/>
      <c r="AI2301" s="353"/>
      <c r="AJ2301" s="353"/>
      <c r="AK2301" s="353"/>
      <c r="AL2301" s="353"/>
    </row>
    <row r="2302" spans="1:38" s="153" customFormat="1" ht="12.5" x14ac:dyDescent="0.25">
      <c r="A2302" s="355"/>
      <c r="L2302" s="353"/>
      <c r="M2302" s="353"/>
      <c r="N2302" s="353"/>
      <c r="O2302" s="353"/>
      <c r="P2302" s="353"/>
      <c r="Q2302" s="353"/>
      <c r="R2302" s="353"/>
      <c r="S2302" s="353"/>
      <c r="T2302" s="353"/>
      <c r="U2302" s="353"/>
      <c r="V2302" s="353"/>
      <c r="W2302" s="353"/>
      <c r="X2302" s="353"/>
      <c r="Y2302" s="353"/>
      <c r="Z2302" s="353"/>
      <c r="AA2302" s="353"/>
      <c r="AB2302" s="353"/>
      <c r="AC2302" s="353"/>
      <c r="AD2302" s="353"/>
      <c r="AE2302" s="353"/>
      <c r="AF2302" s="353"/>
      <c r="AG2302" s="353"/>
      <c r="AH2302" s="353"/>
      <c r="AI2302" s="353"/>
      <c r="AJ2302" s="353"/>
      <c r="AK2302" s="353"/>
      <c r="AL2302" s="353"/>
    </row>
    <row r="2303" spans="1:38" s="153" customFormat="1" ht="12.5" x14ac:dyDescent="0.25">
      <c r="A2303" s="355"/>
      <c r="L2303" s="353"/>
      <c r="M2303" s="353"/>
      <c r="N2303" s="353"/>
      <c r="O2303" s="353"/>
      <c r="P2303" s="353"/>
      <c r="Q2303" s="353"/>
      <c r="R2303" s="353"/>
      <c r="S2303" s="353"/>
      <c r="T2303" s="353"/>
      <c r="U2303" s="353"/>
      <c r="V2303" s="353"/>
      <c r="W2303" s="353"/>
      <c r="X2303" s="353"/>
      <c r="Y2303" s="353"/>
      <c r="Z2303" s="353"/>
      <c r="AA2303" s="353"/>
      <c r="AB2303" s="353"/>
      <c r="AC2303" s="353"/>
      <c r="AD2303" s="353"/>
      <c r="AE2303" s="353"/>
      <c r="AF2303" s="353"/>
      <c r="AG2303" s="353"/>
      <c r="AH2303" s="353"/>
      <c r="AI2303" s="353"/>
      <c r="AJ2303" s="353"/>
      <c r="AK2303" s="353"/>
      <c r="AL2303" s="353"/>
    </row>
    <row r="2304" spans="1:38" s="153" customFormat="1" ht="12.5" x14ac:dyDescent="0.25">
      <c r="A2304" s="355"/>
      <c r="L2304" s="353"/>
      <c r="M2304" s="353"/>
      <c r="N2304" s="353"/>
      <c r="O2304" s="353"/>
      <c r="P2304" s="353"/>
      <c r="Q2304" s="353"/>
      <c r="R2304" s="353"/>
      <c r="S2304" s="353"/>
      <c r="T2304" s="353"/>
      <c r="U2304" s="353"/>
      <c r="V2304" s="353"/>
      <c r="W2304" s="353"/>
      <c r="X2304" s="353"/>
      <c r="Y2304" s="353"/>
      <c r="Z2304" s="353"/>
      <c r="AA2304" s="353"/>
      <c r="AB2304" s="353"/>
      <c r="AC2304" s="353"/>
      <c r="AD2304" s="353"/>
      <c r="AE2304" s="353"/>
      <c r="AF2304" s="353"/>
      <c r="AG2304" s="353"/>
      <c r="AH2304" s="353"/>
      <c r="AI2304" s="353"/>
      <c r="AJ2304" s="353"/>
      <c r="AK2304" s="353"/>
      <c r="AL2304" s="353"/>
    </row>
    <row r="2305" spans="1:38" s="153" customFormat="1" ht="12.5" x14ac:dyDescent="0.25">
      <c r="A2305" s="355"/>
      <c r="L2305" s="353"/>
      <c r="M2305" s="353"/>
      <c r="N2305" s="353"/>
      <c r="O2305" s="353"/>
      <c r="P2305" s="353"/>
      <c r="Q2305" s="353"/>
      <c r="R2305" s="353"/>
      <c r="S2305" s="353"/>
      <c r="T2305" s="353"/>
      <c r="U2305" s="353"/>
      <c r="V2305" s="353"/>
      <c r="W2305" s="353"/>
      <c r="X2305" s="353"/>
      <c r="Y2305" s="353"/>
      <c r="Z2305" s="353"/>
      <c r="AA2305" s="353"/>
      <c r="AB2305" s="353"/>
      <c r="AC2305" s="353"/>
      <c r="AD2305" s="353"/>
      <c r="AE2305" s="353"/>
      <c r="AF2305" s="353"/>
      <c r="AG2305" s="353"/>
      <c r="AH2305" s="353"/>
      <c r="AI2305" s="353"/>
      <c r="AJ2305" s="353"/>
      <c r="AK2305" s="353"/>
      <c r="AL2305" s="353"/>
    </row>
    <row r="2306" spans="1:38" s="153" customFormat="1" ht="12.5" x14ac:dyDescent="0.25">
      <c r="A2306" s="355"/>
      <c r="L2306" s="353"/>
      <c r="M2306" s="353"/>
      <c r="N2306" s="353"/>
      <c r="O2306" s="353"/>
      <c r="P2306" s="353"/>
      <c r="Q2306" s="353"/>
      <c r="R2306" s="353"/>
      <c r="S2306" s="353"/>
      <c r="T2306" s="353"/>
      <c r="U2306" s="353"/>
      <c r="V2306" s="353"/>
      <c r="W2306" s="353"/>
      <c r="X2306" s="353"/>
      <c r="Y2306" s="353"/>
      <c r="Z2306" s="353"/>
      <c r="AA2306" s="353"/>
      <c r="AB2306" s="353"/>
      <c r="AC2306" s="353"/>
      <c r="AD2306" s="353"/>
      <c r="AE2306" s="353"/>
      <c r="AF2306" s="353"/>
      <c r="AG2306" s="353"/>
      <c r="AH2306" s="353"/>
      <c r="AI2306" s="353"/>
      <c r="AJ2306" s="353"/>
      <c r="AK2306" s="353"/>
      <c r="AL2306" s="353"/>
    </row>
    <row r="2307" spans="1:38" s="153" customFormat="1" ht="12.5" x14ac:dyDescent="0.25">
      <c r="A2307" s="355"/>
      <c r="L2307" s="353"/>
      <c r="M2307" s="353"/>
      <c r="N2307" s="353"/>
      <c r="O2307" s="353"/>
      <c r="P2307" s="353"/>
      <c r="Q2307" s="353"/>
      <c r="R2307" s="353"/>
      <c r="S2307" s="353"/>
      <c r="T2307" s="353"/>
      <c r="U2307" s="353"/>
      <c r="V2307" s="353"/>
      <c r="W2307" s="353"/>
      <c r="X2307" s="353"/>
      <c r="Y2307" s="353"/>
      <c r="Z2307" s="353"/>
      <c r="AA2307" s="353"/>
      <c r="AB2307" s="353"/>
      <c r="AC2307" s="353"/>
      <c r="AD2307" s="353"/>
      <c r="AE2307" s="353"/>
      <c r="AF2307" s="353"/>
      <c r="AG2307" s="353"/>
      <c r="AH2307" s="353"/>
      <c r="AI2307" s="353"/>
      <c r="AJ2307" s="353"/>
      <c r="AK2307" s="353"/>
      <c r="AL2307" s="353"/>
    </row>
    <row r="2308" spans="1:38" s="153" customFormat="1" ht="12.5" x14ac:dyDescent="0.25">
      <c r="A2308" s="355"/>
      <c r="L2308" s="353"/>
      <c r="M2308" s="353"/>
      <c r="N2308" s="353"/>
      <c r="O2308" s="353"/>
      <c r="P2308" s="353"/>
      <c r="Q2308" s="353"/>
      <c r="R2308" s="353"/>
      <c r="S2308" s="353"/>
      <c r="T2308" s="353"/>
      <c r="U2308" s="353"/>
      <c r="V2308" s="353"/>
      <c r="W2308" s="353"/>
      <c r="X2308" s="353"/>
      <c r="Y2308" s="353"/>
      <c r="Z2308" s="353"/>
      <c r="AA2308" s="353"/>
      <c r="AB2308" s="353"/>
      <c r="AC2308" s="353"/>
      <c r="AD2308" s="353"/>
      <c r="AE2308" s="353"/>
      <c r="AF2308" s="353"/>
      <c r="AG2308" s="353"/>
      <c r="AH2308" s="353"/>
      <c r="AI2308" s="353"/>
      <c r="AJ2308" s="353"/>
      <c r="AK2308" s="353"/>
      <c r="AL2308" s="353"/>
    </row>
    <row r="2309" spans="1:38" s="153" customFormat="1" ht="12.5" x14ac:dyDescent="0.25">
      <c r="A2309" s="355"/>
      <c r="L2309" s="353"/>
      <c r="M2309" s="353"/>
      <c r="N2309" s="353"/>
      <c r="O2309" s="353"/>
      <c r="P2309" s="353"/>
      <c r="Q2309" s="353"/>
      <c r="R2309" s="353"/>
      <c r="S2309" s="353"/>
      <c r="T2309" s="353"/>
      <c r="U2309" s="353"/>
      <c r="V2309" s="353"/>
      <c r="W2309" s="353"/>
      <c r="X2309" s="353"/>
      <c r="Y2309" s="353"/>
      <c r="Z2309" s="353"/>
      <c r="AA2309" s="353"/>
      <c r="AB2309" s="353"/>
      <c r="AC2309" s="353"/>
      <c r="AD2309" s="353"/>
      <c r="AE2309" s="353"/>
      <c r="AF2309" s="353"/>
      <c r="AG2309" s="353"/>
      <c r="AH2309" s="353"/>
      <c r="AI2309" s="353"/>
      <c r="AJ2309" s="353"/>
      <c r="AK2309" s="353"/>
      <c r="AL2309" s="353"/>
    </row>
    <row r="2310" spans="1:38" s="153" customFormat="1" ht="12.5" x14ac:dyDescent="0.25">
      <c r="A2310" s="355"/>
      <c r="L2310" s="353"/>
      <c r="M2310" s="353"/>
      <c r="N2310" s="353"/>
      <c r="O2310" s="353"/>
      <c r="P2310" s="353"/>
      <c r="Q2310" s="353"/>
      <c r="R2310" s="353"/>
      <c r="S2310" s="353"/>
      <c r="T2310" s="353"/>
      <c r="U2310" s="353"/>
      <c r="V2310" s="353"/>
      <c r="W2310" s="353"/>
      <c r="X2310" s="353"/>
      <c r="Y2310" s="353"/>
      <c r="Z2310" s="353"/>
      <c r="AA2310" s="353"/>
      <c r="AB2310" s="353"/>
      <c r="AC2310" s="353"/>
      <c r="AD2310" s="353"/>
      <c r="AE2310" s="353"/>
      <c r="AF2310" s="353"/>
      <c r="AG2310" s="353"/>
      <c r="AH2310" s="353"/>
      <c r="AI2310" s="353"/>
      <c r="AJ2310" s="353"/>
      <c r="AK2310" s="353"/>
      <c r="AL2310" s="353"/>
    </row>
    <row r="2311" spans="1:38" s="153" customFormat="1" ht="12.5" x14ac:dyDescent="0.25">
      <c r="A2311" s="355"/>
      <c r="L2311" s="353"/>
      <c r="M2311" s="353"/>
      <c r="N2311" s="353"/>
      <c r="O2311" s="353"/>
      <c r="P2311" s="353"/>
      <c r="Q2311" s="353"/>
      <c r="R2311" s="353"/>
      <c r="S2311" s="353"/>
      <c r="T2311" s="353"/>
      <c r="U2311" s="353"/>
      <c r="V2311" s="353"/>
      <c r="W2311" s="353"/>
      <c r="X2311" s="353"/>
      <c r="Y2311" s="353"/>
      <c r="Z2311" s="353"/>
      <c r="AA2311" s="353"/>
      <c r="AB2311" s="353"/>
      <c r="AC2311" s="353"/>
      <c r="AD2311" s="353"/>
      <c r="AE2311" s="353"/>
      <c r="AF2311" s="353"/>
      <c r="AG2311" s="353"/>
      <c r="AH2311" s="353"/>
      <c r="AI2311" s="353"/>
      <c r="AJ2311" s="353"/>
      <c r="AK2311" s="353"/>
      <c r="AL2311" s="353"/>
    </row>
    <row r="2312" spans="1:38" s="153" customFormat="1" ht="12.5" x14ac:dyDescent="0.25">
      <c r="A2312" s="355"/>
      <c r="L2312" s="353"/>
      <c r="M2312" s="353"/>
      <c r="N2312" s="353"/>
      <c r="O2312" s="353"/>
      <c r="P2312" s="353"/>
      <c r="Q2312" s="353"/>
      <c r="R2312" s="353"/>
      <c r="S2312" s="353"/>
      <c r="T2312" s="353"/>
      <c r="U2312" s="353"/>
      <c r="V2312" s="353"/>
      <c r="W2312" s="353"/>
      <c r="X2312" s="353"/>
      <c r="Y2312" s="353"/>
      <c r="Z2312" s="353"/>
      <c r="AA2312" s="353"/>
      <c r="AB2312" s="353"/>
      <c r="AC2312" s="353"/>
      <c r="AD2312" s="353"/>
      <c r="AE2312" s="353"/>
      <c r="AF2312" s="353"/>
      <c r="AG2312" s="353"/>
      <c r="AH2312" s="353"/>
      <c r="AI2312" s="353"/>
      <c r="AJ2312" s="353"/>
      <c r="AK2312" s="353"/>
      <c r="AL2312" s="353"/>
    </row>
    <row r="2313" spans="1:38" s="153" customFormat="1" ht="12.5" x14ac:dyDescent="0.25">
      <c r="A2313" s="355"/>
      <c r="L2313" s="353"/>
      <c r="M2313" s="353"/>
      <c r="N2313" s="353"/>
      <c r="O2313" s="353"/>
      <c r="P2313" s="353"/>
      <c r="Q2313" s="353"/>
      <c r="R2313" s="353"/>
      <c r="S2313" s="353"/>
      <c r="T2313" s="353"/>
      <c r="U2313" s="353"/>
      <c r="V2313" s="353"/>
      <c r="W2313" s="353"/>
      <c r="X2313" s="353"/>
      <c r="Y2313" s="353"/>
      <c r="Z2313" s="353"/>
      <c r="AA2313" s="353"/>
      <c r="AB2313" s="353"/>
      <c r="AC2313" s="353"/>
      <c r="AD2313" s="353"/>
      <c r="AE2313" s="353"/>
      <c r="AF2313" s="353"/>
      <c r="AG2313" s="353"/>
      <c r="AH2313" s="353"/>
      <c r="AI2313" s="353"/>
      <c r="AJ2313" s="353"/>
      <c r="AK2313" s="353"/>
      <c r="AL2313" s="353"/>
    </row>
    <row r="2314" spans="1:38" s="153" customFormat="1" ht="12.5" x14ac:dyDescent="0.25">
      <c r="A2314" s="355"/>
      <c r="L2314" s="353"/>
      <c r="M2314" s="353"/>
      <c r="N2314" s="353"/>
      <c r="O2314" s="353"/>
      <c r="P2314" s="353"/>
      <c r="Q2314" s="353"/>
      <c r="R2314" s="353"/>
      <c r="S2314" s="353"/>
      <c r="T2314" s="353"/>
      <c r="U2314" s="353"/>
      <c r="V2314" s="353"/>
      <c r="W2314" s="353"/>
      <c r="X2314" s="353"/>
      <c r="Y2314" s="353"/>
      <c r="Z2314" s="353"/>
      <c r="AA2314" s="353"/>
      <c r="AB2314" s="353"/>
      <c r="AC2314" s="353"/>
      <c r="AD2314" s="353"/>
      <c r="AE2314" s="353"/>
      <c r="AF2314" s="353"/>
      <c r="AG2314" s="353"/>
      <c r="AH2314" s="353"/>
      <c r="AI2314" s="353"/>
      <c r="AJ2314" s="353"/>
      <c r="AK2314" s="353"/>
      <c r="AL2314" s="353"/>
    </row>
    <row r="2315" spans="1:38" s="153" customFormat="1" ht="12.5" x14ac:dyDescent="0.25">
      <c r="A2315" s="355"/>
      <c r="L2315" s="353"/>
      <c r="M2315" s="353"/>
      <c r="N2315" s="353"/>
      <c r="O2315" s="353"/>
      <c r="P2315" s="353"/>
      <c r="Q2315" s="353"/>
      <c r="R2315" s="353"/>
      <c r="S2315" s="353"/>
      <c r="T2315" s="353"/>
      <c r="U2315" s="353"/>
      <c r="V2315" s="353"/>
      <c r="W2315" s="353"/>
      <c r="X2315" s="353"/>
      <c r="Y2315" s="353"/>
      <c r="Z2315" s="353"/>
      <c r="AA2315" s="353"/>
      <c r="AB2315" s="353"/>
      <c r="AC2315" s="353"/>
      <c r="AD2315" s="353"/>
      <c r="AE2315" s="353"/>
      <c r="AF2315" s="353"/>
      <c r="AG2315" s="353"/>
      <c r="AH2315" s="353"/>
      <c r="AI2315" s="353"/>
      <c r="AJ2315" s="353"/>
      <c r="AK2315" s="353"/>
      <c r="AL2315" s="353"/>
    </row>
    <row r="2316" spans="1:38" s="153" customFormat="1" ht="12.5" x14ac:dyDescent="0.25">
      <c r="A2316" s="355"/>
      <c r="L2316" s="353"/>
      <c r="M2316" s="353"/>
      <c r="N2316" s="353"/>
      <c r="O2316" s="353"/>
      <c r="P2316" s="353"/>
      <c r="Q2316" s="353"/>
      <c r="R2316" s="353"/>
      <c r="S2316" s="353"/>
      <c r="T2316" s="353"/>
      <c r="U2316" s="353"/>
      <c r="V2316" s="353"/>
      <c r="W2316" s="353"/>
      <c r="X2316" s="353"/>
      <c r="Y2316" s="353"/>
      <c r="Z2316" s="353"/>
      <c r="AA2316" s="353"/>
      <c r="AB2316" s="353"/>
      <c r="AC2316" s="353"/>
      <c r="AD2316" s="353"/>
      <c r="AE2316" s="353"/>
      <c r="AF2316" s="353"/>
      <c r="AG2316" s="353"/>
      <c r="AH2316" s="353"/>
      <c r="AI2316" s="353"/>
      <c r="AJ2316" s="353"/>
      <c r="AK2316" s="353"/>
      <c r="AL2316" s="353"/>
    </row>
    <row r="2317" spans="1:38" s="153" customFormat="1" ht="12.5" x14ac:dyDescent="0.25">
      <c r="A2317" s="355"/>
      <c r="L2317" s="353"/>
      <c r="M2317" s="353"/>
      <c r="N2317" s="353"/>
      <c r="O2317" s="353"/>
      <c r="P2317" s="353"/>
      <c r="Q2317" s="353"/>
      <c r="R2317" s="353"/>
      <c r="S2317" s="353"/>
      <c r="T2317" s="353"/>
      <c r="U2317" s="353"/>
      <c r="V2317" s="353"/>
      <c r="W2317" s="353"/>
      <c r="X2317" s="353"/>
      <c r="Y2317" s="353"/>
      <c r="Z2317" s="353"/>
      <c r="AA2317" s="353"/>
      <c r="AB2317" s="353"/>
      <c r="AC2317" s="353"/>
      <c r="AD2317" s="353"/>
      <c r="AE2317" s="353"/>
      <c r="AF2317" s="353"/>
      <c r="AG2317" s="353"/>
      <c r="AH2317" s="353"/>
      <c r="AI2317" s="353"/>
      <c r="AJ2317" s="353"/>
      <c r="AK2317" s="353"/>
      <c r="AL2317" s="353"/>
    </row>
    <row r="2318" spans="1:38" s="153" customFormat="1" ht="12.5" x14ac:dyDescent="0.25">
      <c r="A2318" s="355"/>
      <c r="L2318" s="353"/>
      <c r="M2318" s="353"/>
      <c r="N2318" s="353"/>
      <c r="O2318" s="353"/>
      <c r="P2318" s="353"/>
      <c r="Q2318" s="353"/>
      <c r="R2318" s="353"/>
      <c r="S2318" s="353"/>
      <c r="T2318" s="353"/>
      <c r="U2318" s="353"/>
      <c r="V2318" s="353"/>
      <c r="W2318" s="353"/>
      <c r="X2318" s="353"/>
      <c r="Y2318" s="353"/>
      <c r="Z2318" s="353"/>
      <c r="AA2318" s="353"/>
      <c r="AB2318" s="353"/>
      <c r="AC2318" s="353"/>
      <c r="AD2318" s="353"/>
      <c r="AE2318" s="353"/>
      <c r="AF2318" s="353"/>
      <c r="AG2318" s="353"/>
      <c r="AH2318" s="353"/>
      <c r="AI2318" s="353"/>
      <c r="AJ2318" s="353"/>
      <c r="AK2318" s="353"/>
      <c r="AL2318" s="353"/>
    </row>
    <row r="2319" spans="1:38" s="153" customFormat="1" ht="12.5" x14ac:dyDescent="0.25">
      <c r="A2319" s="355"/>
      <c r="L2319" s="353"/>
      <c r="M2319" s="353"/>
      <c r="N2319" s="353"/>
      <c r="O2319" s="353"/>
      <c r="P2319" s="353"/>
      <c r="Q2319" s="353"/>
      <c r="R2319" s="353"/>
      <c r="S2319" s="353"/>
      <c r="T2319" s="353"/>
      <c r="U2319" s="353"/>
      <c r="V2319" s="353"/>
      <c r="W2319" s="353"/>
      <c r="X2319" s="353"/>
      <c r="Y2319" s="353"/>
      <c r="Z2319" s="353"/>
      <c r="AA2319" s="353"/>
      <c r="AB2319" s="353"/>
      <c r="AC2319" s="353"/>
      <c r="AD2319" s="353"/>
      <c r="AE2319" s="353"/>
      <c r="AF2319" s="353"/>
      <c r="AG2319" s="353"/>
      <c r="AH2319" s="353"/>
      <c r="AI2319" s="353"/>
      <c r="AJ2319" s="353"/>
      <c r="AK2319" s="353"/>
      <c r="AL2319" s="353"/>
    </row>
    <row r="2320" spans="1:38" s="153" customFormat="1" ht="12.5" x14ac:dyDescent="0.25">
      <c r="A2320" s="355"/>
      <c r="L2320" s="353"/>
      <c r="M2320" s="353"/>
      <c r="N2320" s="353"/>
      <c r="O2320" s="353"/>
      <c r="P2320" s="353"/>
      <c r="Q2320" s="353"/>
      <c r="R2320" s="353"/>
      <c r="S2320" s="353"/>
      <c r="T2320" s="353"/>
      <c r="U2320" s="353"/>
      <c r="V2320" s="353"/>
      <c r="W2320" s="353"/>
      <c r="X2320" s="353"/>
      <c r="Y2320" s="353"/>
      <c r="Z2320" s="353"/>
      <c r="AA2320" s="353"/>
      <c r="AB2320" s="353"/>
      <c r="AC2320" s="353"/>
      <c r="AD2320" s="353"/>
      <c r="AE2320" s="353"/>
      <c r="AF2320" s="353"/>
      <c r="AG2320" s="353"/>
      <c r="AH2320" s="353"/>
      <c r="AI2320" s="353"/>
      <c r="AJ2320" s="353"/>
      <c r="AK2320" s="353"/>
      <c r="AL2320" s="353"/>
    </row>
    <row r="2321" spans="1:38" s="153" customFormat="1" ht="12.5" x14ac:dyDescent="0.25">
      <c r="A2321" s="355"/>
      <c r="L2321" s="353"/>
      <c r="M2321" s="353"/>
      <c r="N2321" s="353"/>
      <c r="O2321" s="353"/>
      <c r="P2321" s="353"/>
      <c r="Q2321" s="353"/>
      <c r="R2321" s="353"/>
      <c r="S2321" s="353"/>
      <c r="T2321" s="353"/>
      <c r="U2321" s="353"/>
      <c r="V2321" s="353"/>
      <c r="W2321" s="353"/>
      <c r="X2321" s="353"/>
      <c r="Y2321" s="353"/>
      <c r="Z2321" s="353"/>
      <c r="AA2321" s="353"/>
      <c r="AB2321" s="353"/>
      <c r="AC2321" s="353"/>
      <c r="AD2321" s="353"/>
      <c r="AE2321" s="353"/>
      <c r="AF2321" s="353"/>
      <c r="AG2321" s="353"/>
      <c r="AH2321" s="353"/>
      <c r="AI2321" s="353"/>
      <c r="AJ2321" s="353"/>
      <c r="AK2321" s="353"/>
      <c r="AL2321" s="353"/>
    </row>
    <row r="2322" spans="1:38" s="153" customFormat="1" ht="12.5" x14ac:dyDescent="0.25">
      <c r="A2322" s="355"/>
      <c r="L2322" s="353"/>
      <c r="M2322" s="353"/>
      <c r="N2322" s="353"/>
      <c r="O2322" s="353"/>
      <c r="P2322" s="353"/>
      <c r="Q2322" s="353"/>
      <c r="R2322" s="353"/>
      <c r="S2322" s="353"/>
      <c r="T2322" s="353"/>
      <c r="U2322" s="353"/>
      <c r="V2322" s="353"/>
      <c r="W2322" s="353"/>
      <c r="X2322" s="353"/>
      <c r="Y2322" s="353"/>
      <c r="Z2322" s="353"/>
      <c r="AA2322" s="353"/>
      <c r="AB2322" s="353"/>
      <c r="AC2322" s="353"/>
      <c r="AD2322" s="353"/>
      <c r="AE2322" s="353"/>
      <c r="AF2322" s="353"/>
      <c r="AG2322" s="353"/>
      <c r="AH2322" s="353"/>
      <c r="AI2322" s="353"/>
      <c r="AJ2322" s="353"/>
      <c r="AK2322" s="353"/>
      <c r="AL2322" s="353"/>
    </row>
    <row r="2323" spans="1:38" s="153" customFormat="1" ht="12.5" x14ac:dyDescent="0.25">
      <c r="A2323" s="355"/>
      <c r="L2323" s="353"/>
      <c r="M2323" s="353"/>
      <c r="N2323" s="353"/>
      <c r="O2323" s="353"/>
      <c r="P2323" s="353"/>
      <c r="Q2323" s="353"/>
      <c r="R2323" s="353"/>
      <c r="S2323" s="353"/>
      <c r="T2323" s="353"/>
      <c r="U2323" s="353"/>
      <c r="V2323" s="353"/>
      <c r="W2323" s="353"/>
      <c r="X2323" s="353"/>
      <c r="Y2323" s="353"/>
      <c r="Z2323" s="353"/>
      <c r="AA2323" s="353"/>
      <c r="AB2323" s="353"/>
      <c r="AC2323" s="353"/>
      <c r="AD2323" s="353"/>
      <c r="AE2323" s="353"/>
      <c r="AF2323" s="353"/>
      <c r="AG2323" s="353"/>
      <c r="AH2323" s="353"/>
      <c r="AI2323" s="353"/>
      <c r="AJ2323" s="353"/>
      <c r="AK2323" s="353"/>
      <c r="AL2323" s="353"/>
    </row>
    <row r="2324" spans="1:38" s="153" customFormat="1" ht="12.5" x14ac:dyDescent="0.25">
      <c r="A2324" s="355"/>
      <c r="L2324" s="353"/>
      <c r="M2324" s="353"/>
      <c r="N2324" s="353"/>
      <c r="O2324" s="353"/>
      <c r="P2324" s="353"/>
      <c r="Q2324" s="353"/>
      <c r="R2324" s="353"/>
      <c r="S2324" s="353"/>
      <c r="T2324" s="353"/>
      <c r="U2324" s="353"/>
      <c r="V2324" s="353"/>
      <c r="W2324" s="353"/>
      <c r="X2324" s="353"/>
      <c r="Y2324" s="353"/>
      <c r="Z2324" s="353"/>
      <c r="AA2324" s="353"/>
      <c r="AB2324" s="353"/>
      <c r="AC2324" s="353"/>
      <c r="AD2324" s="353"/>
      <c r="AE2324" s="353"/>
      <c r="AF2324" s="353"/>
      <c r="AG2324" s="353"/>
      <c r="AH2324" s="353"/>
      <c r="AI2324" s="353"/>
      <c r="AJ2324" s="353"/>
      <c r="AK2324" s="353"/>
      <c r="AL2324" s="353"/>
    </row>
    <row r="2325" spans="1:38" s="153" customFormat="1" ht="12.5" x14ac:dyDescent="0.25">
      <c r="A2325" s="355"/>
      <c r="L2325" s="353"/>
      <c r="M2325" s="353"/>
      <c r="N2325" s="353"/>
      <c r="O2325" s="353"/>
      <c r="P2325" s="353"/>
      <c r="Q2325" s="353"/>
      <c r="R2325" s="353"/>
      <c r="S2325" s="353"/>
      <c r="T2325" s="353"/>
      <c r="U2325" s="353"/>
      <c r="V2325" s="353"/>
      <c r="W2325" s="353"/>
      <c r="X2325" s="353"/>
      <c r="Y2325" s="353"/>
      <c r="Z2325" s="353"/>
      <c r="AA2325" s="353"/>
      <c r="AB2325" s="353"/>
      <c r="AC2325" s="353"/>
      <c r="AD2325" s="353"/>
      <c r="AE2325" s="353"/>
      <c r="AF2325" s="353"/>
      <c r="AG2325" s="353"/>
      <c r="AH2325" s="353"/>
      <c r="AI2325" s="353"/>
      <c r="AJ2325" s="353"/>
      <c r="AK2325" s="353"/>
      <c r="AL2325" s="353"/>
    </row>
    <row r="2326" spans="1:38" s="153" customFormat="1" ht="12.5" x14ac:dyDescent="0.25">
      <c r="A2326" s="355"/>
      <c r="L2326" s="353"/>
      <c r="M2326" s="353"/>
      <c r="N2326" s="353"/>
      <c r="O2326" s="353"/>
      <c r="P2326" s="353"/>
      <c r="Q2326" s="353"/>
      <c r="R2326" s="353"/>
      <c r="S2326" s="353"/>
      <c r="T2326" s="353"/>
      <c r="U2326" s="353"/>
      <c r="V2326" s="353"/>
      <c r="W2326" s="353"/>
      <c r="X2326" s="353"/>
      <c r="Y2326" s="353"/>
      <c r="Z2326" s="353"/>
      <c r="AA2326" s="353"/>
      <c r="AB2326" s="353"/>
      <c r="AC2326" s="353"/>
      <c r="AD2326" s="353"/>
      <c r="AE2326" s="353"/>
      <c r="AF2326" s="353"/>
      <c r="AG2326" s="353"/>
      <c r="AH2326" s="353"/>
      <c r="AI2326" s="353"/>
      <c r="AJ2326" s="353"/>
      <c r="AK2326" s="353"/>
      <c r="AL2326" s="353"/>
    </row>
    <row r="2327" spans="1:38" s="153" customFormat="1" ht="12.5" x14ac:dyDescent="0.25">
      <c r="A2327" s="355"/>
      <c r="L2327" s="353"/>
      <c r="M2327" s="353"/>
      <c r="N2327" s="353"/>
      <c r="O2327" s="353"/>
      <c r="P2327" s="353"/>
      <c r="Q2327" s="353"/>
      <c r="R2327" s="353"/>
      <c r="S2327" s="353"/>
      <c r="T2327" s="353"/>
      <c r="U2327" s="353"/>
      <c r="V2327" s="353"/>
      <c r="W2327" s="353"/>
      <c r="X2327" s="353"/>
      <c r="Y2327" s="353"/>
      <c r="Z2327" s="353"/>
      <c r="AA2327" s="353"/>
      <c r="AB2327" s="353"/>
      <c r="AC2327" s="353"/>
      <c r="AD2327" s="353"/>
      <c r="AE2327" s="353"/>
      <c r="AF2327" s="353"/>
      <c r="AG2327" s="353"/>
      <c r="AH2327" s="353"/>
      <c r="AI2327" s="353"/>
      <c r="AJ2327" s="353"/>
      <c r="AK2327" s="353"/>
      <c r="AL2327" s="353"/>
    </row>
    <row r="2328" spans="1:38" s="153" customFormat="1" ht="12.5" x14ac:dyDescent="0.25">
      <c r="A2328" s="355"/>
      <c r="L2328" s="353"/>
      <c r="M2328" s="353"/>
      <c r="N2328" s="353"/>
      <c r="O2328" s="353"/>
      <c r="P2328" s="353"/>
      <c r="Q2328" s="353"/>
      <c r="R2328" s="353"/>
      <c r="S2328" s="353"/>
      <c r="T2328" s="353"/>
      <c r="U2328" s="353"/>
      <c r="V2328" s="353"/>
      <c r="W2328" s="353"/>
      <c r="X2328" s="353"/>
      <c r="Y2328" s="353"/>
      <c r="Z2328" s="353"/>
      <c r="AA2328" s="353"/>
      <c r="AB2328" s="353"/>
      <c r="AC2328" s="353"/>
      <c r="AD2328" s="353"/>
      <c r="AE2328" s="353"/>
      <c r="AF2328" s="353"/>
      <c r="AG2328" s="353"/>
      <c r="AH2328" s="353"/>
      <c r="AI2328" s="353"/>
      <c r="AJ2328" s="353"/>
      <c r="AK2328" s="353"/>
      <c r="AL2328" s="353"/>
    </row>
    <row r="2329" spans="1:38" s="153" customFormat="1" ht="12.5" x14ac:dyDescent="0.25">
      <c r="A2329" s="355"/>
      <c r="L2329" s="353"/>
      <c r="M2329" s="353"/>
      <c r="N2329" s="353"/>
      <c r="O2329" s="353"/>
      <c r="P2329" s="353"/>
      <c r="Q2329" s="353"/>
      <c r="R2329" s="353"/>
      <c r="S2329" s="353"/>
      <c r="T2329" s="353"/>
      <c r="U2329" s="353"/>
      <c r="V2329" s="353"/>
      <c r="W2329" s="353"/>
      <c r="X2329" s="353"/>
      <c r="Y2329" s="353"/>
      <c r="Z2329" s="353"/>
      <c r="AA2329" s="353"/>
      <c r="AB2329" s="353"/>
      <c r="AC2329" s="353"/>
      <c r="AD2329" s="353"/>
      <c r="AE2329" s="353"/>
      <c r="AF2329" s="353"/>
      <c r="AG2329" s="353"/>
      <c r="AH2329" s="353"/>
      <c r="AI2329" s="353"/>
      <c r="AJ2329" s="353"/>
      <c r="AK2329" s="353"/>
      <c r="AL2329" s="353"/>
    </row>
    <row r="2330" spans="1:38" s="153" customFormat="1" ht="12.5" x14ac:dyDescent="0.25">
      <c r="A2330" s="355"/>
      <c r="L2330" s="353"/>
      <c r="M2330" s="353"/>
      <c r="N2330" s="353"/>
      <c r="O2330" s="353"/>
      <c r="P2330" s="353"/>
      <c r="Q2330" s="353"/>
      <c r="R2330" s="353"/>
      <c r="S2330" s="353"/>
      <c r="T2330" s="353"/>
      <c r="U2330" s="353"/>
      <c r="V2330" s="353"/>
      <c r="W2330" s="353"/>
      <c r="X2330" s="353"/>
      <c r="Y2330" s="353"/>
      <c r="Z2330" s="353"/>
      <c r="AA2330" s="353"/>
      <c r="AB2330" s="353"/>
      <c r="AC2330" s="353"/>
      <c r="AD2330" s="353"/>
      <c r="AE2330" s="353"/>
      <c r="AF2330" s="353"/>
      <c r="AG2330" s="353"/>
      <c r="AH2330" s="353"/>
      <c r="AI2330" s="353"/>
      <c r="AJ2330" s="353"/>
      <c r="AK2330" s="353"/>
      <c r="AL2330" s="353"/>
    </row>
    <row r="2331" spans="1:38" s="153" customFormat="1" ht="12.5" x14ac:dyDescent="0.25">
      <c r="A2331" s="355"/>
      <c r="L2331" s="353"/>
      <c r="M2331" s="353"/>
      <c r="N2331" s="353"/>
      <c r="O2331" s="353"/>
      <c r="P2331" s="353"/>
      <c r="Q2331" s="353"/>
      <c r="R2331" s="353"/>
      <c r="S2331" s="353"/>
      <c r="T2331" s="353"/>
      <c r="U2331" s="353"/>
      <c r="V2331" s="353"/>
      <c r="W2331" s="353"/>
      <c r="X2331" s="353"/>
      <c r="Y2331" s="353"/>
      <c r="Z2331" s="353"/>
      <c r="AA2331" s="353"/>
      <c r="AB2331" s="353"/>
      <c r="AC2331" s="353"/>
      <c r="AD2331" s="353"/>
      <c r="AE2331" s="353"/>
      <c r="AF2331" s="353"/>
      <c r="AG2331" s="353"/>
      <c r="AH2331" s="353"/>
      <c r="AI2331" s="353"/>
      <c r="AJ2331" s="353"/>
      <c r="AK2331" s="353"/>
      <c r="AL2331" s="353"/>
    </row>
    <row r="2332" spans="1:38" s="153" customFormat="1" ht="12.5" x14ac:dyDescent="0.25">
      <c r="A2332" s="355"/>
      <c r="L2332" s="353"/>
      <c r="M2332" s="353"/>
      <c r="N2332" s="353"/>
      <c r="O2332" s="353"/>
      <c r="P2332" s="353"/>
      <c r="Q2332" s="353"/>
      <c r="R2332" s="353"/>
      <c r="S2332" s="353"/>
      <c r="T2332" s="353"/>
      <c r="U2332" s="353"/>
      <c r="V2332" s="353"/>
      <c r="W2332" s="353"/>
      <c r="X2332" s="353"/>
      <c r="Y2332" s="353"/>
      <c r="Z2332" s="353"/>
      <c r="AA2332" s="353"/>
      <c r="AB2332" s="353"/>
      <c r="AC2332" s="353"/>
      <c r="AD2332" s="353"/>
      <c r="AE2332" s="353"/>
      <c r="AF2332" s="353"/>
      <c r="AG2332" s="353"/>
      <c r="AH2332" s="353"/>
      <c r="AI2332" s="353"/>
      <c r="AJ2332" s="353"/>
      <c r="AK2332" s="353"/>
      <c r="AL2332" s="353"/>
    </row>
    <row r="2333" spans="1:38" s="153" customFormat="1" ht="12.5" x14ac:dyDescent="0.25">
      <c r="A2333" s="355"/>
      <c r="L2333" s="353"/>
      <c r="M2333" s="353"/>
      <c r="N2333" s="353"/>
      <c r="O2333" s="353"/>
      <c r="P2333" s="353"/>
      <c r="Q2333" s="353"/>
      <c r="R2333" s="353"/>
      <c r="S2333" s="353"/>
      <c r="T2333" s="353"/>
      <c r="U2333" s="353"/>
      <c r="V2333" s="353"/>
      <c r="W2333" s="353"/>
      <c r="X2333" s="353"/>
      <c r="Y2333" s="353"/>
      <c r="Z2333" s="353"/>
      <c r="AA2333" s="353"/>
      <c r="AB2333" s="353"/>
      <c r="AC2333" s="353"/>
      <c r="AD2333" s="353"/>
      <c r="AE2333" s="353"/>
      <c r="AF2333" s="353"/>
      <c r="AG2333" s="353"/>
      <c r="AH2333" s="353"/>
      <c r="AI2333" s="353"/>
      <c r="AJ2333" s="353"/>
      <c r="AK2333" s="353"/>
      <c r="AL2333" s="353"/>
    </row>
    <row r="2334" spans="1:38" s="153" customFormat="1" ht="12.5" x14ac:dyDescent="0.25">
      <c r="A2334" s="355"/>
      <c r="L2334" s="353"/>
      <c r="M2334" s="353"/>
      <c r="N2334" s="353"/>
      <c r="O2334" s="353"/>
      <c r="P2334" s="353"/>
      <c r="Q2334" s="353"/>
      <c r="R2334" s="353"/>
      <c r="S2334" s="353"/>
      <c r="T2334" s="353"/>
      <c r="U2334" s="353"/>
      <c r="V2334" s="353"/>
      <c r="W2334" s="353"/>
      <c r="X2334" s="353"/>
      <c r="Y2334" s="353"/>
      <c r="Z2334" s="353"/>
      <c r="AA2334" s="353"/>
      <c r="AB2334" s="353"/>
      <c r="AC2334" s="353"/>
      <c r="AD2334" s="353"/>
      <c r="AE2334" s="353"/>
      <c r="AF2334" s="353"/>
      <c r="AG2334" s="353"/>
      <c r="AH2334" s="353"/>
      <c r="AI2334" s="353"/>
      <c r="AJ2334" s="353"/>
      <c r="AK2334" s="353"/>
      <c r="AL2334" s="353"/>
    </row>
    <row r="2335" spans="1:38" s="153" customFormat="1" ht="12.5" x14ac:dyDescent="0.25">
      <c r="A2335" s="355"/>
      <c r="L2335" s="353"/>
      <c r="M2335" s="353"/>
      <c r="N2335" s="353"/>
      <c r="O2335" s="353"/>
      <c r="P2335" s="353"/>
      <c r="Q2335" s="353"/>
      <c r="R2335" s="353"/>
      <c r="S2335" s="353"/>
      <c r="T2335" s="353"/>
      <c r="U2335" s="353"/>
      <c r="V2335" s="353"/>
      <c r="W2335" s="353"/>
      <c r="X2335" s="353"/>
      <c r="Y2335" s="353"/>
      <c r="Z2335" s="353"/>
      <c r="AA2335" s="353"/>
      <c r="AB2335" s="353"/>
      <c r="AC2335" s="353"/>
      <c r="AD2335" s="353"/>
      <c r="AE2335" s="353"/>
      <c r="AF2335" s="353"/>
      <c r="AG2335" s="353"/>
      <c r="AH2335" s="353"/>
      <c r="AI2335" s="353"/>
      <c r="AJ2335" s="353"/>
      <c r="AK2335" s="353"/>
      <c r="AL2335" s="353"/>
    </row>
    <row r="2336" spans="1:38" s="153" customFormat="1" ht="12.5" x14ac:dyDescent="0.25">
      <c r="A2336" s="355"/>
      <c r="L2336" s="353"/>
      <c r="M2336" s="353"/>
      <c r="N2336" s="353"/>
      <c r="O2336" s="353"/>
      <c r="P2336" s="353"/>
      <c r="Q2336" s="353"/>
      <c r="R2336" s="353"/>
      <c r="S2336" s="353"/>
      <c r="T2336" s="353"/>
      <c r="U2336" s="353"/>
      <c r="V2336" s="353"/>
      <c r="W2336" s="353"/>
      <c r="X2336" s="353"/>
      <c r="Y2336" s="353"/>
      <c r="Z2336" s="353"/>
      <c r="AA2336" s="353"/>
      <c r="AB2336" s="353"/>
      <c r="AC2336" s="353"/>
      <c r="AD2336" s="353"/>
      <c r="AE2336" s="353"/>
      <c r="AF2336" s="353"/>
      <c r="AG2336" s="353"/>
      <c r="AH2336" s="353"/>
      <c r="AI2336" s="353"/>
      <c r="AJ2336" s="353"/>
      <c r="AK2336" s="353"/>
      <c r="AL2336" s="353"/>
    </row>
    <row r="2337" spans="1:38" s="153" customFormat="1" ht="12.5" x14ac:dyDescent="0.25">
      <c r="A2337" s="355"/>
      <c r="L2337" s="353"/>
      <c r="M2337" s="353"/>
      <c r="N2337" s="353"/>
      <c r="O2337" s="353"/>
      <c r="P2337" s="353"/>
      <c r="Q2337" s="353"/>
      <c r="R2337" s="353"/>
      <c r="S2337" s="353"/>
      <c r="T2337" s="353"/>
      <c r="U2337" s="353"/>
      <c r="V2337" s="353"/>
      <c r="W2337" s="353"/>
      <c r="X2337" s="353"/>
      <c r="Y2337" s="353"/>
      <c r="Z2337" s="353"/>
      <c r="AA2337" s="353"/>
      <c r="AB2337" s="353"/>
      <c r="AC2337" s="353"/>
      <c r="AD2337" s="353"/>
      <c r="AE2337" s="353"/>
      <c r="AF2337" s="353"/>
      <c r="AG2337" s="353"/>
      <c r="AH2337" s="353"/>
      <c r="AI2337" s="353"/>
      <c r="AJ2337" s="353"/>
      <c r="AK2337" s="353"/>
      <c r="AL2337" s="353"/>
    </row>
    <row r="2338" spans="1:38" s="153" customFormat="1" ht="12.5" x14ac:dyDescent="0.25">
      <c r="A2338" s="355"/>
      <c r="L2338" s="353"/>
      <c r="M2338" s="353"/>
      <c r="N2338" s="353"/>
      <c r="O2338" s="353"/>
      <c r="P2338" s="353"/>
      <c r="Q2338" s="353"/>
      <c r="R2338" s="353"/>
      <c r="S2338" s="353"/>
      <c r="T2338" s="353"/>
      <c r="U2338" s="353"/>
      <c r="V2338" s="353"/>
      <c r="W2338" s="353"/>
      <c r="X2338" s="353"/>
      <c r="Y2338" s="353"/>
      <c r="Z2338" s="353"/>
      <c r="AA2338" s="353"/>
      <c r="AB2338" s="353"/>
      <c r="AC2338" s="353"/>
      <c r="AD2338" s="353"/>
      <c r="AE2338" s="353"/>
      <c r="AF2338" s="353"/>
      <c r="AG2338" s="353"/>
      <c r="AH2338" s="353"/>
      <c r="AI2338" s="353"/>
      <c r="AJ2338" s="353"/>
      <c r="AK2338" s="353"/>
      <c r="AL2338" s="353"/>
    </row>
    <row r="2339" spans="1:38" s="153" customFormat="1" ht="12.5" x14ac:dyDescent="0.25">
      <c r="A2339" s="355"/>
      <c r="L2339" s="353"/>
      <c r="M2339" s="353"/>
      <c r="N2339" s="353"/>
      <c r="O2339" s="353"/>
      <c r="P2339" s="353"/>
      <c r="Q2339" s="353"/>
      <c r="R2339" s="353"/>
      <c r="S2339" s="353"/>
      <c r="T2339" s="353"/>
      <c r="U2339" s="353"/>
      <c r="V2339" s="353"/>
      <c r="W2339" s="353"/>
      <c r="X2339" s="353"/>
      <c r="Y2339" s="353"/>
      <c r="Z2339" s="353"/>
      <c r="AA2339" s="353"/>
      <c r="AB2339" s="353"/>
      <c r="AC2339" s="353"/>
      <c r="AD2339" s="353"/>
      <c r="AE2339" s="353"/>
      <c r="AF2339" s="353"/>
      <c r="AG2339" s="353"/>
      <c r="AH2339" s="353"/>
      <c r="AI2339" s="353"/>
      <c r="AJ2339" s="353"/>
      <c r="AK2339" s="353"/>
      <c r="AL2339" s="353"/>
    </row>
    <row r="2340" spans="1:38" s="153" customFormat="1" ht="12.5" x14ac:dyDescent="0.25">
      <c r="A2340" s="355"/>
      <c r="L2340" s="353"/>
      <c r="M2340" s="353"/>
      <c r="N2340" s="353"/>
      <c r="O2340" s="353"/>
      <c r="P2340" s="353"/>
      <c r="Q2340" s="353"/>
      <c r="R2340" s="353"/>
      <c r="S2340" s="353"/>
      <c r="T2340" s="353"/>
      <c r="U2340" s="353"/>
      <c r="V2340" s="353"/>
      <c r="W2340" s="353"/>
      <c r="X2340" s="353"/>
      <c r="Y2340" s="353"/>
      <c r="Z2340" s="353"/>
      <c r="AA2340" s="353"/>
      <c r="AB2340" s="353"/>
      <c r="AC2340" s="353"/>
      <c r="AD2340" s="353"/>
      <c r="AE2340" s="353"/>
      <c r="AF2340" s="353"/>
      <c r="AG2340" s="353"/>
      <c r="AH2340" s="353"/>
      <c r="AI2340" s="353"/>
      <c r="AJ2340" s="353"/>
      <c r="AK2340" s="353"/>
      <c r="AL2340" s="353"/>
    </row>
    <row r="2341" spans="1:38" s="153" customFormat="1" ht="12.5" x14ac:dyDescent="0.25">
      <c r="A2341" s="355"/>
      <c r="L2341" s="353"/>
      <c r="M2341" s="353"/>
      <c r="N2341" s="353"/>
      <c r="O2341" s="353"/>
      <c r="P2341" s="353"/>
      <c r="Q2341" s="353"/>
      <c r="R2341" s="353"/>
      <c r="S2341" s="353"/>
      <c r="T2341" s="353"/>
      <c r="U2341" s="353"/>
      <c r="V2341" s="353"/>
      <c r="W2341" s="353"/>
      <c r="X2341" s="353"/>
      <c r="Y2341" s="353"/>
      <c r="Z2341" s="353"/>
      <c r="AA2341" s="353"/>
      <c r="AB2341" s="353"/>
      <c r="AC2341" s="353"/>
      <c r="AD2341" s="353"/>
      <c r="AE2341" s="353"/>
      <c r="AF2341" s="353"/>
      <c r="AG2341" s="353"/>
      <c r="AH2341" s="353"/>
      <c r="AI2341" s="353"/>
      <c r="AJ2341" s="353"/>
      <c r="AK2341" s="353"/>
      <c r="AL2341" s="353"/>
    </row>
    <row r="2342" spans="1:38" s="153" customFormat="1" ht="12.5" x14ac:dyDescent="0.25">
      <c r="A2342" s="355"/>
      <c r="L2342" s="353"/>
      <c r="M2342" s="353"/>
      <c r="N2342" s="353"/>
      <c r="O2342" s="353"/>
      <c r="P2342" s="353"/>
      <c r="Q2342" s="353"/>
      <c r="R2342" s="353"/>
      <c r="S2342" s="353"/>
      <c r="T2342" s="353"/>
      <c r="U2342" s="353"/>
      <c r="V2342" s="353"/>
      <c r="W2342" s="353"/>
      <c r="X2342" s="353"/>
      <c r="Y2342" s="353"/>
      <c r="Z2342" s="353"/>
      <c r="AA2342" s="353"/>
      <c r="AB2342" s="353"/>
      <c r="AC2342" s="353"/>
      <c r="AD2342" s="353"/>
      <c r="AE2342" s="353"/>
      <c r="AF2342" s="353"/>
      <c r="AG2342" s="353"/>
      <c r="AH2342" s="353"/>
      <c r="AI2342" s="353"/>
      <c r="AJ2342" s="353"/>
      <c r="AK2342" s="353"/>
      <c r="AL2342" s="353"/>
    </row>
    <row r="2343" spans="1:38" s="153" customFormat="1" ht="12.5" x14ac:dyDescent="0.25">
      <c r="A2343" s="355"/>
      <c r="L2343" s="353"/>
      <c r="M2343" s="353"/>
      <c r="N2343" s="353"/>
      <c r="O2343" s="353"/>
      <c r="P2343" s="353"/>
      <c r="Q2343" s="353"/>
      <c r="R2343" s="353"/>
      <c r="S2343" s="353"/>
      <c r="T2343" s="353"/>
      <c r="U2343" s="353"/>
      <c r="V2343" s="353"/>
      <c r="W2343" s="353"/>
      <c r="X2343" s="353"/>
      <c r="Y2343" s="353"/>
      <c r="Z2343" s="353"/>
      <c r="AA2343" s="353"/>
      <c r="AB2343" s="353"/>
      <c r="AC2343" s="353"/>
      <c r="AD2343" s="353"/>
      <c r="AE2343" s="353"/>
      <c r="AF2343" s="353"/>
      <c r="AG2343" s="353"/>
      <c r="AH2343" s="353"/>
      <c r="AI2343" s="353"/>
      <c r="AJ2343" s="353"/>
      <c r="AK2343" s="353"/>
      <c r="AL2343" s="353"/>
    </row>
    <row r="2344" spans="1:38" s="153" customFormat="1" ht="12.5" x14ac:dyDescent="0.25">
      <c r="A2344" s="355"/>
      <c r="L2344" s="353"/>
      <c r="M2344" s="353"/>
      <c r="N2344" s="353"/>
      <c r="O2344" s="353"/>
      <c r="P2344" s="353"/>
      <c r="Q2344" s="353"/>
      <c r="R2344" s="353"/>
      <c r="S2344" s="353"/>
      <c r="T2344" s="353"/>
      <c r="U2344" s="353"/>
      <c r="V2344" s="353"/>
      <c r="W2344" s="353"/>
      <c r="X2344" s="353"/>
      <c r="Y2344" s="353"/>
      <c r="Z2344" s="353"/>
      <c r="AA2344" s="353"/>
      <c r="AB2344" s="353"/>
      <c r="AC2344" s="353"/>
      <c r="AD2344" s="353"/>
      <c r="AE2344" s="353"/>
      <c r="AF2344" s="353"/>
      <c r="AG2344" s="353"/>
      <c r="AH2344" s="353"/>
      <c r="AI2344" s="353"/>
      <c r="AJ2344" s="353"/>
      <c r="AK2344" s="353"/>
      <c r="AL2344" s="353"/>
    </row>
    <row r="2345" spans="1:38" s="153" customFormat="1" ht="12.5" x14ac:dyDescent="0.25">
      <c r="A2345" s="355"/>
      <c r="L2345" s="353"/>
      <c r="M2345" s="353"/>
      <c r="N2345" s="353"/>
      <c r="O2345" s="353"/>
      <c r="P2345" s="353"/>
      <c r="Q2345" s="353"/>
      <c r="R2345" s="353"/>
      <c r="S2345" s="353"/>
      <c r="T2345" s="353"/>
      <c r="U2345" s="353"/>
      <c r="V2345" s="353"/>
      <c r="W2345" s="353"/>
      <c r="X2345" s="353"/>
      <c r="Y2345" s="353"/>
      <c r="Z2345" s="353"/>
      <c r="AA2345" s="353"/>
      <c r="AB2345" s="353"/>
      <c r="AC2345" s="353"/>
      <c r="AD2345" s="353"/>
      <c r="AE2345" s="353"/>
      <c r="AF2345" s="353"/>
      <c r="AG2345" s="353"/>
      <c r="AH2345" s="353"/>
      <c r="AI2345" s="353"/>
      <c r="AJ2345" s="353"/>
      <c r="AK2345" s="353"/>
      <c r="AL2345" s="353"/>
    </row>
    <row r="2346" spans="1:38" s="153" customFormat="1" ht="12.5" x14ac:dyDescent="0.25">
      <c r="A2346" s="355"/>
      <c r="L2346" s="353"/>
      <c r="M2346" s="353"/>
      <c r="N2346" s="353"/>
      <c r="O2346" s="353"/>
      <c r="P2346" s="353"/>
      <c r="Q2346" s="353"/>
      <c r="R2346" s="353"/>
      <c r="S2346" s="353"/>
      <c r="T2346" s="353"/>
      <c r="U2346" s="353"/>
      <c r="V2346" s="353"/>
      <c r="W2346" s="353"/>
      <c r="X2346" s="353"/>
      <c r="Y2346" s="353"/>
      <c r="Z2346" s="353"/>
      <c r="AA2346" s="353"/>
      <c r="AB2346" s="353"/>
      <c r="AC2346" s="353"/>
      <c r="AD2346" s="353"/>
      <c r="AE2346" s="353"/>
      <c r="AF2346" s="353"/>
      <c r="AG2346" s="353"/>
      <c r="AH2346" s="353"/>
      <c r="AI2346" s="353"/>
      <c r="AJ2346" s="353"/>
      <c r="AK2346" s="353"/>
      <c r="AL2346" s="353"/>
    </row>
    <row r="2347" spans="1:38" s="153" customFormat="1" ht="12.5" x14ac:dyDescent="0.25">
      <c r="A2347" s="355"/>
      <c r="L2347" s="353"/>
      <c r="M2347" s="353"/>
      <c r="N2347" s="353"/>
      <c r="O2347" s="353"/>
      <c r="P2347" s="353"/>
      <c r="Q2347" s="353"/>
      <c r="R2347" s="353"/>
      <c r="S2347" s="353"/>
      <c r="T2347" s="353"/>
      <c r="U2347" s="353"/>
      <c r="V2347" s="353"/>
      <c r="W2347" s="353"/>
      <c r="X2347" s="353"/>
      <c r="Y2347" s="353"/>
      <c r="Z2347" s="353"/>
      <c r="AA2347" s="353"/>
      <c r="AB2347" s="353"/>
      <c r="AC2347" s="353"/>
      <c r="AD2347" s="353"/>
      <c r="AE2347" s="353"/>
      <c r="AF2347" s="353"/>
      <c r="AG2347" s="353"/>
      <c r="AH2347" s="353"/>
      <c r="AI2347" s="353"/>
      <c r="AJ2347" s="353"/>
      <c r="AK2347" s="353"/>
      <c r="AL2347" s="353"/>
    </row>
    <row r="2348" spans="1:38" s="153" customFormat="1" ht="12.5" x14ac:dyDescent="0.25">
      <c r="A2348" s="355"/>
      <c r="L2348" s="353"/>
      <c r="M2348" s="353"/>
      <c r="N2348" s="353"/>
      <c r="O2348" s="353"/>
      <c r="P2348" s="353"/>
      <c r="Q2348" s="353"/>
      <c r="R2348" s="353"/>
      <c r="S2348" s="353"/>
      <c r="T2348" s="353"/>
      <c r="U2348" s="353"/>
      <c r="V2348" s="353"/>
      <c r="W2348" s="353"/>
      <c r="X2348" s="353"/>
      <c r="Y2348" s="353"/>
      <c r="Z2348" s="353"/>
      <c r="AA2348" s="353"/>
      <c r="AB2348" s="353"/>
      <c r="AC2348" s="353"/>
      <c r="AD2348" s="353"/>
      <c r="AE2348" s="353"/>
      <c r="AF2348" s="353"/>
      <c r="AG2348" s="353"/>
      <c r="AH2348" s="353"/>
      <c r="AI2348" s="353"/>
      <c r="AJ2348" s="353"/>
      <c r="AK2348" s="353"/>
      <c r="AL2348" s="353"/>
    </row>
    <row r="2349" spans="1:38" s="153" customFormat="1" ht="12.5" x14ac:dyDescent="0.25">
      <c r="A2349" s="355"/>
      <c r="L2349" s="353"/>
      <c r="M2349" s="353"/>
      <c r="N2349" s="353"/>
      <c r="O2349" s="353"/>
      <c r="P2349" s="353"/>
      <c r="Q2349" s="353"/>
      <c r="R2349" s="353"/>
      <c r="S2349" s="353"/>
      <c r="T2349" s="353"/>
      <c r="U2349" s="353"/>
      <c r="V2349" s="353"/>
      <c r="W2349" s="353"/>
      <c r="X2349" s="353"/>
      <c r="Y2349" s="353"/>
      <c r="Z2349" s="353"/>
      <c r="AA2349" s="353"/>
      <c r="AB2349" s="353"/>
      <c r="AC2349" s="353"/>
      <c r="AD2349" s="353"/>
      <c r="AE2349" s="353"/>
      <c r="AF2349" s="353"/>
      <c r="AG2349" s="353"/>
      <c r="AH2349" s="353"/>
      <c r="AI2349" s="353"/>
      <c r="AJ2349" s="353"/>
      <c r="AK2349" s="353"/>
      <c r="AL2349" s="353"/>
    </row>
    <row r="2350" spans="1:38" s="153" customFormat="1" ht="12.5" x14ac:dyDescent="0.25">
      <c r="A2350" s="355"/>
      <c r="L2350" s="353"/>
      <c r="M2350" s="353"/>
      <c r="N2350" s="353"/>
      <c r="O2350" s="353"/>
      <c r="P2350" s="353"/>
      <c r="Q2350" s="353"/>
      <c r="R2350" s="353"/>
      <c r="S2350" s="353"/>
      <c r="T2350" s="353"/>
      <c r="U2350" s="353"/>
      <c r="V2350" s="353"/>
      <c r="W2350" s="353"/>
      <c r="X2350" s="353"/>
      <c r="Y2350" s="353"/>
      <c r="Z2350" s="353"/>
      <c r="AA2350" s="353"/>
      <c r="AB2350" s="353"/>
      <c r="AC2350" s="353"/>
      <c r="AD2350" s="353"/>
      <c r="AE2350" s="353"/>
      <c r="AF2350" s="353"/>
      <c r="AG2350" s="353"/>
      <c r="AH2350" s="353"/>
      <c r="AI2350" s="353"/>
      <c r="AJ2350" s="353"/>
      <c r="AK2350" s="353"/>
      <c r="AL2350" s="353"/>
    </row>
    <row r="2351" spans="1:38" s="153" customFormat="1" ht="12.5" x14ac:dyDescent="0.25">
      <c r="A2351" s="355"/>
      <c r="L2351" s="353"/>
      <c r="M2351" s="353"/>
      <c r="N2351" s="353"/>
      <c r="O2351" s="353"/>
      <c r="P2351" s="353"/>
      <c r="Q2351" s="353"/>
      <c r="R2351" s="353"/>
      <c r="S2351" s="353"/>
      <c r="T2351" s="353"/>
      <c r="U2351" s="353"/>
      <c r="V2351" s="353"/>
      <c r="W2351" s="353"/>
      <c r="X2351" s="353"/>
      <c r="Y2351" s="353"/>
      <c r="Z2351" s="353"/>
      <c r="AA2351" s="353"/>
      <c r="AB2351" s="353"/>
      <c r="AC2351" s="353"/>
      <c r="AD2351" s="353"/>
      <c r="AE2351" s="353"/>
      <c r="AF2351" s="353"/>
      <c r="AG2351" s="353"/>
      <c r="AH2351" s="353"/>
      <c r="AI2351" s="353"/>
      <c r="AJ2351" s="353"/>
      <c r="AK2351" s="353"/>
      <c r="AL2351" s="353"/>
    </row>
    <row r="2352" spans="1:38" s="153" customFormat="1" ht="12.5" x14ac:dyDescent="0.25">
      <c r="A2352" s="355"/>
      <c r="L2352" s="353"/>
      <c r="M2352" s="353"/>
      <c r="N2352" s="353"/>
      <c r="O2352" s="353"/>
      <c r="P2352" s="353"/>
      <c r="Q2352" s="353"/>
      <c r="R2352" s="353"/>
      <c r="S2352" s="353"/>
      <c r="T2352" s="353"/>
      <c r="U2352" s="353"/>
      <c r="V2352" s="353"/>
      <c r="W2352" s="353"/>
      <c r="X2352" s="353"/>
      <c r="Y2352" s="353"/>
      <c r="Z2352" s="353"/>
      <c r="AA2352" s="353"/>
      <c r="AB2352" s="353"/>
      <c r="AC2352" s="353"/>
      <c r="AD2352" s="353"/>
      <c r="AE2352" s="353"/>
      <c r="AF2352" s="353"/>
      <c r="AG2352" s="353"/>
      <c r="AH2352" s="353"/>
      <c r="AI2352" s="353"/>
      <c r="AJ2352" s="353"/>
      <c r="AK2352" s="353"/>
      <c r="AL2352" s="353"/>
    </row>
    <row r="2353" spans="1:38" s="153" customFormat="1" ht="12.5" x14ac:dyDescent="0.25">
      <c r="A2353" s="355"/>
      <c r="L2353" s="353"/>
      <c r="M2353" s="353"/>
      <c r="N2353" s="353"/>
      <c r="O2353" s="353"/>
      <c r="P2353" s="353"/>
      <c r="Q2353" s="353"/>
      <c r="R2353" s="353"/>
      <c r="S2353" s="353"/>
      <c r="T2353" s="353"/>
      <c r="U2353" s="353"/>
      <c r="V2353" s="353"/>
      <c r="W2353" s="353"/>
      <c r="X2353" s="353"/>
      <c r="Y2353" s="353"/>
      <c r="Z2353" s="353"/>
      <c r="AA2353" s="353"/>
      <c r="AB2353" s="353"/>
      <c r="AC2353" s="353"/>
      <c r="AD2353" s="353"/>
      <c r="AE2353" s="353"/>
      <c r="AF2353" s="353"/>
      <c r="AG2353" s="353"/>
      <c r="AH2353" s="353"/>
      <c r="AI2353" s="353"/>
      <c r="AJ2353" s="353"/>
      <c r="AK2353" s="353"/>
      <c r="AL2353" s="353"/>
    </row>
    <row r="2354" spans="1:38" s="153" customFormat="1" ht="12.5" x14ac:dyDescent="0.25">
      <c r="A2354" s="355"/>
      <c r="L2354" s="353"/>
      <c r="M2354" s="353"/>
      <c r="N2354" s="353"/>
      <c r="O2354" s="353"/>
      <c r="P2354" s="353"/>
      <c r="Q2354" s="353"/>
      <c r="R2354" s="353"/>
      <c r="S2354" s="353"/>
      <c r="T2354" s="353"/>
      <c r="U2354" s="353"/>
      <c r="V2354" s="353"/>
      <c r="W2354" s="353"/>
      <c r="X2354" s="353"/>
      <c r="Y2354" s="353"/>
      <c r="Z2354" s="353"/>
      <c r="AA2354" s="353"/>
      <c r="AB2354" s="353"/>
      <c r="AC2354" s="353"/>
      <c r="AD2354" s="353"/>
      <c r="AE2354" s="353"/>
      <c r="AF2354" s="353"/>
      <c r="AG2354" s="353"/>
      <c r="AH2354" s="353"/>
      <c r="AI2354" s="353"/>
      <c r="AJ2354" s="353"/>
      <c r="AK2354" s="353"/>
      <c r="AL2354" s="353"/>
    </row>
    <row r="2355" spans="1:38" s="153" customFormat="1" ht="12.5" x14ac:dyDescent="0.25">
      <c r="A2355" s="355"/>
      <c r="L2355" s="353"/>
      <c r="M2355" s="353"/>
      <c r="N2355" s="353"/>
      <c r="O2355" s="353"/>
      <c r="P2355" s="353"/>
      <c r="Q2355" s="353"/>
      <c r="R2355" s="353"/>
      <c r="S2355" s="353"/>
      <c r="T2355" s="353"/>
      <c r="U2355" s="353"/>
      <c r="V2355" s="353"/>
      <c r="W2355" s="353"/>
      <c r="X2355" s="353"/>
      <c r="Y2355" s="353"/>
      <c r="Z2355" s="353"/>
      <c r="AA2355" s="353"/>
      <c r="AB2355" s="353"/>
      <c r="AC2355" s="353"/>
      <c r="AD2355" s="353"/>
      <c r="AE2355" s="353"/>
      <c r="AF2355" s="353"/>
      <c r="AG2355" s="353"/>
      <c r="AH2355" s="353"/>
      <c r="AI2355" s="353"/>
      <c r="AJ2355" s="353"/>
      <c r="AK2355" s="353"/>
      <c r="AL2355" s="353"/>
    </row>
    <row r="2356" spans="1:38" s="153" customFormat="1" ht="12.5" x14ac:dyDescent="0.25">
      <c r="A2356" s="355"/>
      <c r="L2356" s="353"/>
      <c r="M2356" s="353"/>
      <c r="N2356" s="353"/>
      <c r="O2356" s="353"/>
      <c r="P2356" s="353"/>
      <c r="Q2356" s="353"/>
      <c r="R2356" s="353"/>
      <c r="S2356" s="353"/>
      <c r="T2356" s="353"/>
      <c r="U2356" s="353"/>
      <c r="V2356" s="353"/>
      <c r="W2356" s="353"/>
      <c r="X2356" s="353"/>
      <c r="Y2356" s="353"/>
      <c r="Z2356" s="353"/>
      <c r="AA2356" s="353"/>
      <c r="AB2356" s="353"/>
      <c r="AC2356" s="353"/>
      <c r="AD2356" s="353"/>
      <c r="AE2356" s="353"/>
      <c r="AF2356" s="353"/>
      <c r="AG2356" s="353"/>
      <c r="AH2356" s="353"/>
      <c r="AI2356" s="353"/>
      <c r="AJ2356" s="353"/>
      <c r="AK2356" s="353"/>
      <c r="AL2356" s="353"/>
    </row>
    <row r="2357" spans="1:38" s="153" customFormat="1" ht="12.5" x14ac:dyDescent="0.25">
      <c r="A2357" s="355"/>
      <c r="L2357" s="353"/>
      <c r="M2357" s="353"/>
      <c r="N2357" s="353"/>
      <c r="O2357" s="353"/>
      <c r="P2357" s="353"/>
      <c r="Q2357" s="353"/>
      <c r="R2357" s="353"/>
      <c r="S2357" s="353"/>
      <c r="T2357" s="353"/>
      <c r="U2357" s="353"/>
      <c r="V2357" s="353"/>
      <c r="W2357" s="353"/>
      <c r="X2357" s="353"/>
      <c r="Y2357" s="353"/>
      <c r="Z2357" s="353"/>
      <c r="AA2357" s="353"/>
      <c r="AB2357" s="353"/>
      <c r="AC2357" s="353"/>
      <c r="AD2357" s="353"/>
      <c r="AE2357" s="353"/>
      <c r="AF2357" s="353"/>
      <c r="AG2357" s="353"/>
      <c r="AH2357" s="353"/>
      <c r="AI2357" s="353"/>
      <c r="AJ2357" s="353"/>
      <c r="AK2357" s="353"/>
      <c r="AL2357" s="353"/>
    </row>
    <row r="2358" spans="1:38" s="153" customFormat="1" ht="12.5" x14ac:dyDescent="0.25">
      <c r="A2358" s="355"/>
      <c r="L2358" s="353"/>
      <c r="M2358" s="353"/>
      <c r="N2358" s="353"/>
      <c r="O2358" s="353"/>
      <c r="P2358" s="353"/>
      <c r="Q2358" s="353"/>
      <c r="R2358" s="353"/>
      <c r="S2358" s="353"/>
      <c r="T2358" s="353"/>
      <c r="U2358" s="353"/>
      <c r="V2358" s="353"/>
      <c r="W2358" s="353"/>
      <c r="X2358" s="353"/>
      <c r="Y2358" s="353"/>
      <c r="Z2358" s="353"/>
      <c r="AA2358" s="353"/>
      <c r="AB2358" s="353"/>
      <c r="AC2358" s="353"/>
      <c r="AD2358" s="353"/>
      <c r="AE2358" s="353"/>
      <c r="AF2358" s="353"/>
      <c r="AG2358" s="353"/>
      <c r="AH2358" s="353"/>
      <c r="AI2358" s="353"/>
      <c r="AJ2358" s="353"/>
      <c r="AK2358" s="353"/>
      <c r="AL2358" s="353"/>
    </row>
    <row r="2359" spans="1:38" s="153" customFormat="1" ht="12.5" x14ac:dyDescent="0.25">
      <c r="A2359" s="355"/>
      <c r="L2359" s="353"/>
      <c r="M2359" s="353"/>
      <c r="N2359" s="353"/>
      <c r="O2359" s="353"/>
      <c r="P2359" s="353"/>
      <c r="Q2359" s="353"/>
      <c r="R2359" s="353"/>
      <c r="S2359" s="353"/>
      <c r="T2359" s="353"/>
      <c r="U2359" s="353"/>
      <c r="V2359" s="353"/>
      <c r="W2359" s="353"/>
      <c r="X2359" s="353"/>
      <c r="Y2359" s="353"/>
      <c r="Z2359" s="353"/>
      <c r="AA2359" s="353"/>
      <c r="AB2359" s="353"/>
      <c r="AC2359" s="353"/>
      <c r="AD2359" s="353"/>
      <c r="AE2359" s="353"/>
      <c r="AF2359" s="353"/>
      <c r="AG2359" s="353"/>
      <c r="AH2359" s="353"/>
      <c r="AI2359" s="353"/>
      <c r="AJ2359" s="353"/>
      <c r="AK2359" s="353"/>
      <c r="AL2359" s="353"/>
    </row>
    <row r="2360" spans="1:38" s="153" customFormat="1" ht="12.5" x14ac:dyDescent="0.25">
      <c r="A2360" s="355"/>
      <c r="L2360" s="353"/>
      <c r="M2360" s="353"/>
      <c r="N2360" s="353"/>
      <c r="O2360" s="353"/>
      <c r="P2360" s="353"/>
      <c r="Q2360" s="353"/>
      <c r="R2360" s="353"/>
      <c r="S2360" s="353"/>
      <c r="T2360" s="353"/>
      <c r="U2360" s="353"/>
      <c r="V2360" s="353"/>
      <c r="W2360" s="353"/>
      <c r="X2360" s="353"/>
      <c r="Y2360" s="353"/>
      <c r="Z2360" s="353"/>
      <c r="AA2360" s="353"/>
      <c r="AB2360" s="353"/>
      <c r="AC2360" s="353"/>
      <c r="AD2360" s="353"/>
      <c r="AE2360" s="353"/>
      <c r="AF2360" s="353"/>
      <c r="AG2360" s="353"/>
      <c r="AH2360" s="353"/>
      <c r="AI2360" s="353"/>
      <c r="AJ2360" s="353"/>
      <c r="AK2360" s="353"/>
      <c r="AL2360" s="353"/>
    </row>
    <row r="2361" spans="1:38" s="153" customFormat="1" ht="12.5" x14ac:dyDescent="0.25">
      <c r="A2361" s="355"/>
      <c r="L2361" s="353"/>
      <c r="M2361" s="353"/>
      <c r="N2361" s="353"/>
      <c r="O2361" s="353"/>
      <c r="P2361" s="353"/>
      <c r="Q2361" s="353"/>
      <c r="R2361" s="353"/>
      <c r="S2361" s="353"/>
      <c r="T2361" s="353"/>
      <c r="U2361" s="353"/>
      <c r="V2361" s="353"/>
      <c r="W2361" s="353"/>
      <c r="X2361" s="353"/>
      <c r="Y2361" s="353"/>
      <c r="Z2361" s="353"/>
      <c r="AA2361" s="353"/>
      <c r="AB2361" s="353"/>
      <c r="AC2361" s="353"/>
      <c r="AD2361" s="353"/>
      <c r="AE2361" s="353"/>
      <c r="AF2361" s="353"/>
      <c r="AG2361" s="353"/>
      <c r="AH2361" s="353"/>
      <c r="AI2361" s="353"/>
      <c r="AJ2361" s="353"/>
      <c r="AK2361" s="353"/>
      <c r="AL2361" s="353"/>
    </row>
    <row r="2362" spans="1:38" s="153" customFormat="1" ht="12.5" x14ac:dyDescent="0.25">
      <c r="A2362" s="355"/>
      <c r="L2362" s="353"/>
      <c r="M2362" s="353"/>
      <c r="N2362" s="353"/>
      <c r="O2362" s="353"/>
      <c r="P2362" s="353"/>
      <c r="Q2362" s="353"/>
      <c r="R2362" s="353"/>
      <c r="S2362" s="353"/>
      <c r="T2362" s="353"/>
      <c r="U2362" s="353"/>
      <c r="V2362" s="353"/>
      <c r="W2362" s="353"/>
      <c r="X2362" s="353"/>
      <c r="Y2362" s="353"/>
      <c r="Z2362" s="353"/>
      <c r="AA2362" s="353"/>
      <c r="AB2362" s="353"/>
      <c r="AC2362" s="353"/>
      <c r="AD2362" s="353"/>
      <c r="AE2362" s="353"/>
      <c r="AF2362" s="353"/>
      <c r="AG2362" s="353"/>
      <c r="AH2362" s="353"/>
      <c r="AI2362" s="353"/>
      <c r="AJ2362" s="353"/>
      <c r="AK2362" s="353"/>
      <c r="AL2362" s="353"/>
    </row>
    <row r="2363" spans="1:38" s="153" customFormat="1" ht="12.5" x14ac:dyDescent="0.25">
      <c r="A2363" s="355"/>
      <c r="L2363" s="353"/>
      <c r="M2363" s="353"/>
      <c r="N2363" s="353"/>
      <c r="O2363" s="353"/>
      <c r="P2363" s="353"/>
      <c r="Q2363" s="353"/>
      <c r="R2363" s="353"/>
      <c r="S2363" s="353"/>
      <c r="T2363" s="353"/>
      <c r="U2363" s="353"/>
      <c r="V2363" s="353"/>
      <c r="W2363" s="353"/>
      <c r="X2363" s="353"/>
      <c r="Y2363" s="353"/>
      <c r="Z2363" s="353"/>
      <c r="AA2363" s="353"/>
      <c r="AB2363" s="353"/>
      <c r="AC2363" s="353"/>
      <c r="AD2363" s="353"/>
      <c r="AE2363" s="353"/>
      <c r="AF2363" s="353"/>
      <c r="AG2363" s="353"/>
      <c r="AH2363" s="353"/>
      <c r="AI2363" s="353"/>
      <c r="AJ2363" s="353"/>
      <c r="AK2363" s="353"/>
      <c r="AL2363" s="353"/>
    </row>
    <row r="2364" spans="1:38" s="153" customFormat="1" ht="12.5" x14ac:dyDescent="0.25">
      <c r="A2364" s="355"/>
      <c r="L2364" s="353"/>
      <c r="M2364" s="353"/>
      <c r="N2364" s="353"/>
      <c r="O2364" s="353"/>
      <c r="P2364" s="353"/>
      <c r="Q2364" s="353"/>
      <c r="R2364" s="353"/>
      <c r="S2364" s="353"/>
      <c r="T2364" s="353"/>
      <c r="U2364" s="353"/>
      <c r="V2364" s="353"/>
      <c r="W2364" s="353"/>
      <c r="X2364" s="353"/>
      <c r="Y2364" s="353"/>
      <c r="Z2364" s="353"/>
      <c r="AA2364" s="353"/>
      <c r="AB2364" s="353"/>
      <c r="AC2364" s="353"/>
      <c r="AD2364" s="353"/>
      <c r="AE2364" s="353"/>
      <c r="AF2364" s="353"/>
      <c r="AG2364" s="353"/>
      <c r="AH2364" s="353"/>
      <c r="AI2364" s="353"/>
      <c r="AJ2364" s="353"/>
      <c r="AK2364" s="353"/>
      <c r="AL2364" s="353"/>
    </row>
    <row r="2365" spans="1:38" s="153" customFormat="1" ht="12.5" x14ac:dyDescent="0.25">
      <c r="A2365" s="355"/>
      <c r="L2365" s="353"/>
      <c r="M2365" s="353"/>
      <c r="N2365" s="353"/>
      <c r="O2365" s="353"/>
      <c r="P2365" s="353"/>
      <c r="Q2365" s="353"/>
      <c r="R2365" s="353"/>
      <c r="S2365" s="353"/>
      <c r="T2365" s="353"/>
      <c r="U2365" s="353"/>
      <c r="V2365" s="353"/>
      <c r="W2365" s="353"/>
      <c r="X2365" s="353"/>
      <c r="Y2365" s="353"/>
      <c r="Z2365" s="353"/>
      <c r="AA2365" s="353"/>
      <c r="AB2365" s="353"/>
      <c r="AC2365" s="353"/>
      <c r="AD2365" s="353"/>
      <c r="AE2365" s="353"/>
      <c r="AF2365" s="353"/>
      <c r="AG2365" s="353"/>
      <c r="AH2365" s="353"/>
      <c r="AI2365" s="353"/>
      <c r="AJ2365" s="353"/>
      <c r="AK2365" s="353"/>
      <c r="AL2365" s="353"/>
    </row>
    <row r="2366" spans="1:38" s="153" customFormat="1" ht="12.5" x14ac:dyDescent="0.25">
      <c r="A2366" s="355"/>
      <c r="L2366" s="353"/>
      <c r="M2366" s="353"/>
      <c r="N2366" s="353"/>
      <c r="O2366" s="353"/>
      <c r="P2366" s="353"/>
      <c r="Q2366" s="353"/>
      <c r="R2366" s="353"/>
      <c r="S2366" s="353"/>
      <c r="T2366" s="353"/>
      <c r="U2366" s="353"/>
      <c r="V2366" s="353"/>
      <c r="W2366" s="353"/>
      <c r="X2366" s="353"/>
      <c r="Y2366" s="353"/>
      <c r="Z2366" s="353"/>
      <c r="AA2366" s="353"/>
      <c r="AB2366" s="353"/>
      <c r="AC2366" s="353"/>
      <c r="AD2366" s="353"/>
      <c r="AE2366" s="353"/>
      <c r="AF2366" s="353"/>
      <c r="AG2366" s="353"/>
      <c r="AH2366" s="353"/>
      <c r="AI2366" s="353"/>
      <c r="AJ2366" s="353"/>
      <c r="AK2366" s="353"/>
      <c r="AL2366" s="353"/>
    </row>
    <row r="2367" spans="1:38" s="153" customFormat="1" ht="12.5" x14ac:dyDescent="0.25">
      <c r="A2367" s="355"/>
      <c r="L2367" s="353"/>
      <c r="M2367" s="353"/>
      <c r="N2367" s="353"/>
      <c r="O2367" s="353"/>
      <c r="P2367" s="353"/>
      <c r="Q2367" s="353"/>
      <c r="R2367" s="353"/>
      <c r="S2367" s="353"/>
      <c r="T2367" s="353"/>
      <c r="U2367" s="353"/>
      <c r="V2367" s="353"/>
      <c r="W2367" s="353"/>
      <c r="X2367" s="353"/>
      <c r="Y2367" s="353"/>
      <c r="Z2367" s="353"/>
      <c r="AA2367" s="353"/>
      <c r="AB2367" s="353"/>
      <c r="AC2367" s="353"/>
      <c r="AD2367" s="353"/>
      <c r="AE2367" s="353"/>
      <c r="AF2367" s="353"/>
      <c r="AG2367" s="353"/>
      <c r="AH2367" s="353"/>
      <c r="AI2367" s="353"/>
      <c r="AJ2367" s="353"/>
      <c r="AK2367" s="353"/>
      <c r="AL2367" s="353"/>
    </row>
    <row r="2368" spans="1:38" s="153" customFormat="1" ht="12.5" x14ac:dyDescent="0.25">
      <c r="A2368" s="355"/>
      <c r="L2368" s="353"/>
      <c r="M2368" s="353"/>
      <c r="N2368" s="353"/>
      <c r="O2368" s="353"/>
      <c r="P2368" s="353"/>
      <c r="Q2368" s="353"/>
      <c r="R2368" s="353"/>
      <c r="S2368" s="353"/>
      <c r="T2368" s="353"/>
      <c r="U2368" s="353"/>
      <c r="V2368" s="353"/>
      <c r="W2368" s="353"/>
      <c r="X2368" s="353"/>
      <c r="Y2368" s="353"/>
      <c r="Z2368" s="353"/>
      <c r="AA2368" s="353"/>
      <c r="AB2368" s="353"/>
      <c r="AC2368" s="353"/>
      <c r="AD2368" s="353"/>
      <c r="AE2368" s="353"/>
      <c r="AF2368" s="353"/>
      <c r="AG2368" s="353"/>
      <c r="AH2368" s="353"/>
      <c r="AI2368" s="353"/>
      <c r="AJ2368" s="353"/>
      <c r="AK2368" s="353"/>
      <c r="AL2368" s="353"/>
    </row>
    <row r="2369" spans="1:38" s="153" customFormat="1" ht="12.5" x14ac:dyDescent="0.25">
      <c r="A2369" s="355"/>
      <c r="L2369" s="353"/>
      <c r="M2369" s="353"/>
      <c r="N2369" s="353"/>
      <c r="O2369" s="353"/>
      <c r="P2369" s="353"/>
      <c r="Q2369" s="353"/>
      <c r="R2369" s="353"/>
      <c r="S2369" s="353"/>
      <c r="T2369" s="353"/>
      <c r="U2369" s="353"/>
      <c r="V2369" s="353"/>
      <c r="W2369" s="353"/>
      <c r="X2369" s="353"/>
      <c r="Y2369" s="353"/>
      <c r="Z2369" s="353"/>
      <c r="AA2369" s="353"/>
      <c r="AB2369" s="353"/>
      <c r="AC2369" s="353"/>
      <c r="AD2369" s="353"/>
      <c r="AE2369" s="353"/>
      <c r="AF2369" s="353"/>
      <c r="AG2369" s="353"/>
      <c r="AH2369" s="353"/>
      <c r="AI2369" s="353"/>
      <c r="AJ2369" s="353"/>
      <c r="AK2369" s="353"/>
      <c r="AL2369" s="353"/>
    </row>
    <row r="2370" spans="1:38" s="153" customFormat="1" ht="12.5" x14ac:dyDescent="0.25">
      <c r="A2370" s="355"/>
      <c r="L2370" s="353"/>
      <c r="M2370" s="353"/>
      <c r="N2370" s="353"/>
      <c r="O2370" s="353"/>
      <c r="P2370" s="353"/>
      <c r="Q2370" s="353"/>
      <c r="R2370" s="353"/>
      <c r="S2370" s="353"/>
      <c r="T2370" s="353"/>
      <c r="U2370" s="353"/>
      <c r="V2370" s="353"/>
      <c r="W2370" s="353"/>
      <c r="X2370" s="353"/>
      <c r="Y2370" s="353"/>
      <c r="Z2370" s="353"/>
      <c r="AA2370" s="353"/>
      <c r="AB2370" s="353"/>
      <c r="AC2370" s="353"/>
      <c r="AD2370" s="353"/>
      <c r="AE2370" s="353"/>
      <c r="AF2370" s="353"/>
      <c r="AG2370" s="353"/>
      <c r="AH2370" s="353"/>
      <c r="AI2370" s="353"/>
      <c r="AJ2370" s="353"/>
      <c r="AK2370" s="353"/>
      <c r="AL2370" s="353"/>
    </row>
    <row r="2371" spans="1:38" s="153" customFormat="1" ht="12.5" x14ac:dyDescent="0.25">
      <c r="A2371" s="355"/>
      <c r="L2371" s="353"/>
      <c r="M2371" s="353"/>
      <c r="N2371" s="353"/>
      <c r="O2371" s="353"/>
      <c r="P2371" s="353"/>
      <c r="Q2371" s="353"/>
      <c r="R2371" s="353"/>
      <c r="S2371" s="353"/>
      <c r="T2371" s="353"/>
      <c r="U2371" s="353"/>
      <c r="V2371" s="353"/>
      <c r="W2371" s="353"/>
      <c r="X2371" s="353"/>
      <c r="Y2371" s="353"/>
      <c r="Z2371" s="353"/>
      <c r="AA2371" s="353"/>
      <c r="AB2371" s="353"/>
      <c r="AC2371" s="353"/>
      <c r="AD2371" s="353"/>
      <c r="AE2371" s="353"/>
      <c r="AF2371" s="353"/>
      <c r="AG2371" s="353"/>
      <c r="AH2371" s="353"/>
      <c r="AI2371" s="353"/>
      <c r="AJ2371" s="353"/>
      <c r="AK2371" s="353"/>
      <c r="AL2371" s="353"/>
    </row>
    <row r="2372" spans="1:38" s="153" customFormat="1" ht="12.5" x14ac:dyDescent="0.25">
      <c r="A2372" s="355"/>
      <c r="L2372" s="353"/>
      <c r="M2372" s="353"/>
      <c r="N2372" s="353"/>
      <c r="O2372" s="353"/>
      <c r="P2372" s="353"/>
      <c r="Q2372" s="353"/>
      <c r="R2372" s="353"/>
      <c r="S2372" s="353"/>
      <c r="T2372" s="353"/>
      <c r="U2372" s="353"/>
      <c r="V2372" s="353"/>
      <c r="W2372" s="353"/>
      <c r="X2372" s="353"/>
      <c r="Y2372" s="353"/>
      <c r="Z2372" s="353"/>
      <c r="AA2372" s="353"/>
      <c r="AB2372" s="353"/>
      <c r="AC2372" s="353"/>
      <c r="AD2372" s="353"/>
      <c r="AE2372" s="353"/>
      <c r="AF2372" s="353"/>
      <c r="AG2372" s="353"/>
      <c r="AH2372" s="353"/>
      <c r="AI2372" s="353"/>
      <c r="AJ2372" s="353"/>
      <c r="AK2372" s="353"/>
      <c r="AL2372" s="353"/>
    </row>
    <row r="2373" spans="1:38" s="153" customFormat="1" ht="12.5" x14ac:dyDescent="0.25">
      <c r="A2373" s="355"/>
      <c r="L2373" s="353"/>
      <c r="M2373" s="353"/>
      <c r="N2373" s="353"/>
      <c r="O2373" s="353"/>
      <c r="P2373" s="353"/>
      <c r="Q2373" s="353"/>
      <c r="R2373" s="353"/>
      <c r="S2373" s="353"/>
      <c r="T2373" s="353"/>
      <c r="U2373" s="353"/>
      <c r="V2373" s="353"/>
      <c r="W2373" s="353"/>
      <c r="X2373" s="353"/>
      <c r="Y2373" s="353"/>
      <c r="Z2373" s="353"/>
      <c r="AA2373" s="353"/>
      <c r="AB2373" s="353"/>
      <c r="AC2373" s="353"/>
      <c r="AD2373" s="353"/>
      <c r="AE2373" s="353"/>
      <c r="AF2373" s="353"/>
      <c r="AG2373" s="353"/>
      <c r="AH2373" s="353"/>
      <c r="AI2373" s="353"/>
      <c r="AJ2373" s="353"/>
      <c r="AK2373" s="353"/>
      <c r="AL2373" s="353"/>
    </row>
    <row r="2374" spans="1:38" s="153" customFormat="1" ht="12.5" x14ac:dyDescent="0.25">
      <c r="A2374" s="355"/>
      <c r="L2374" s="353"/>
      <c r="M2374" s="353"/>
      <c r="N2374" s="353"/>
      <c r="O2374" s="353"/>
      <c r="P2374" s="353"/>
      <c r="Q2374" s="353"/>
      <c r="R2374" s="353"/>
      <c r="S2374" s="353"/>
      <c r="T2374" s="353"/>
      <c r="U2374" s="353"/>
      <c r="V2374" s="353"/>
      <c r="W2374" s="353"/>
      <c r="X2374" s="353"/>
      <c r="Y2374" s="353"/>
      <c r="Z2374" s="353"/>
      <c r="AA2374" s="353"/>
      <c r="AB2374" s="353"/>
      <c r="AC2374" s="353"/>
      <c r="AD2374" s="353"/>
      <c r="AE2374" s="353"/>
      <c r="AF2374" s="353"/>
      <c r="AG2374" s="353"/>
      <c r="AH2374" s="353"/>
      <c r="AI2374" s="353"/>
      <c r="AJ2374" s="353"/>
      <c r="AK2374" s="353"/>
      <c r="AL2374" s="353"/>
    </row>
    <row r="2375" spans="1:38" s="153" customFormat="1" ht="12.5" x14ac:dyDescent="0.25">
      <c r="A2375" s="355"/>
      <c r="L2375" s="353"/>
      <c r="M2375" s="353"/>
      <c r="N2375" s="353"/>
      <c r="O2375" s="353"/>
      <c r="P2375" s="353"/>
      <c r="Q2375" s="353"/>
      <c r="R2375" s="353"/>
      <c r="S2375" s="353"/>
      <c r="T2375" s="353"/>
      <c r="U2375" s="353"/>
      <c r="V2375" s="353"/>
      <c r="W2375" s="353"/>
      <c r="X2375" s="353"/>
      <c r="Y2375" s="353"/>
      <c r="Z2375" s="353"/>
      <c r="AA2375" s="353"/>
      <c r="AB2375" s="353"/>
      <c r="AC2375" s="353"/>
      <c r="AD2375" s="353"/>
      <c r="AE2375" s="353"/>
      <c r="AF2375" s="353"/>
      <c r="AG2375" s="353"/>
      <c r="AH2375" s="353"/>
      <c r="AI2375" s="353"/>
      <c r="AJ2375" s="353"/>
      <c r="AK2375" s="353"/>
      <c r="AL2375" s="353"/>
    </row>
    <row r="2376" spans="1:38" s="153" customFormat="1" ht="12.5" x14ac:dyDescent="0.25">
      <c r="A2376" s="355"/>
      <c r="L2376" s="353"/>
      <c r="M2376" s="353"/>
      <c r="N2376" s="353"/>
      <c r="O2376" s="353"/>
      <c r="P2376" s="353"/>
      <c r="Q2376" s="353"/>
      <c r="R2376" s="353"/>
      <c r="S2376" s="353"/>
      <c r="T2376" s="353"/>
      <c r="U2376" s="353"/>
      <c r="V2376" s="353"/>
      <c r="W2376" s="353"/>
      <c r="X2376" s="353"/>
      <c r="Y2376" s="353"/>
      <c r="Z2376" s="353"/>
      <c r="AA2376" s="353"/>
      <c r="AB2376" s="353"/>
      <c r="AC2376" s="353"/>
      <c r="AD2376" s="353"/>
      <c r="AE2376" s="353"/>
      <c r="AF2376" s="353"/>
      <c r="AG2376" s="353"/>
      <c r="AH2376" s="353"/>
      <c r="AI2376" s="353"/>
      <c r="AJ2376" s="353"/>
      <c r="AK2376" s="353"/>
      <c r="AL2376" s="353"/>
    </row>
    <row r="2377" spans="1:38" s="153" customFormat="1" ht="12.5" x14ac:dyDescent="0.25">
      <c r="A2377" s="355"/>
      <c r="L2377" s="353"/>
      <c r="M2377" s="353"/>
      <c r="N2377" s="353"/>
      <c r="O2377" s="353"/>
      <c r="P2377" s="353"/>
      <c r="Q2377" s="353"/>
      <c r="R2377" s="353"/>
      <c r="S2377" s="353"/>
      <c r="T2377" s="353"/>
      <c r="U2377" s="353"/>
      <c r="V2377" s="353"/>
      <c r="W2377" s="353"/>
      <c r="X2377" s="353"/>
      <c r="Y2377" s="353"/>
      <c r="Z2377" s="353"/>
      <c r="AA2377" s="353"/>
      <c r="AB2377" s="353"/>
      <c r="AC2377" s="353"/>
      <c r="AD2377" s="353"/>
      <c r="AE2377" s="353"/>
      <c r="AF2377" s="353"/>
      <c r="AG2377" s="353"/>
      <c r="AH2377" s="353"/>
      <c r="AI2377" s="353"/>
      <c r="AJ2377" s="353"/>
      <c r="AK2377" s="353"/>
      <c r="AL2377" s="353"/>
    </row>
    <row r="2378" spans="1:38" s="153" customFormat="1" ht="12.5" x14ac:dyDescent="0.25">
      <c r="A2378" s="355"/>
      <c r="L2378" s="353"/>
      <c r="M2378" s="353"/>
      <c r="N2378" s="353"/>
      <c r="O2378" s="353"/>
      <c r="P2378" s="353"/>
      <c r="Q2378" s="353"/>
      <c r="R2378" s="353"/>
      <c r="S2378" s="353"/>
      <c r="T2378" s="353"/>
      <c r="U2378" s="353"/>
      <c r="V2378" s="353"/>
      <c r="W2378" s="353"/>
      <c r="X2378" s="353"/>
      <c r="Y2378" s="353"/>
      <c r="Z2378" s="353"/>
      <c r="AA2378" s="353"/>
      <c r="AB2378" s="353"/>
      <c r="AC2378" s="353"/>
      <c r="AD2378" s="353"/>
      <c r="AE2378" s="353"/>
      <c r="AF2378" s="353"/>
      <c r="AG2378" s="353"/>
      <c r="AH2378" s="353"/>
      <c r="AI2378" s="353"/>
      <c r="AJ2378" s="353"/>
      <c r="AK2378" s="353"/>
      <c r="AL2378" s="353"/>
    </row>
    <row r="2379" spans="1:38" s="153" customFormat="1" ht="12.5" x14ac:dyDescent="0.25">
      <c r="A2379" s="355"/>
      <c r="L2379" s="353"/>
      <c r="M2379" s="353"/>
      <c r="N2379" s="353"/>
      <c r="O2379" s="353"/>
      <c r="P2379" s="353"/>
      <c r="Q2379" s="353"/>
      <c r="R2379" s="353"/>
      <c r="S2379" s="353"/>
      <c r="T2379" s="353"/>
      <c r="U2379" s="353"/>
      <c r="V2379" s="353"/>
      <c r="W2379" s="353"/>
      <c r="X2379" s="353"/>
      <c r="Y2379" s="353"/>
      <c r="Z2379" s="353"/>
      <c r="AA2379" s="353"/>
      <c r="AB2379" s="353"/>
      <c r="AC2379" s="353"/>
      <c r="AD2379" s="353"/>
      <c r="AE2379" s="353"/>
      <c r="AF2379" s="353"/>
      <c r="AG2379" s="353"/>
      <c r="AH2379" s="353"/>
      <c r="AI2379" s="353"/>
      <c r="AJ2379" s="353"/>
      <c r="AK2379" s="353"/>
      <c r="AL2379" s="353"/>
    </row>
    <row r="2380" spans="1:38" s="153" customFormat="1" ht="12.5" x14ac:dyDescent="0.25">
      <c r="A2380" s="355"/>
      <c r="L2380" s="353"/>
      <c r="M2380" s="353"/>
      <c r="N2380" s="353"/>
      <c r="O2380" s="353"/>
      <c r="P2380" s="353"/>
      <c r="Q2380" s="353"/>
      <c r="R2380" s="353"/>
      <c r="S2380" s="353"/>
      <c r="T2380" s="353"/>
      <c r="U2380" s="353"/>
      <c r="V2380" s="353"/>
      <c r="W2380" s="353"/>
      <c r="X2380" s="353"/>
      <c r="Y2380" s="353"/>
      <c r="Z2380" s="353"/>
      <c r="AA2380" s="353"/>
      <c r="AB2380" s="353"/>
      <c r="AC2380" s="353"/>
      <c r="AD2380" s="353"/>
      <c r="AE2380" s="353"/>
      <c r="AF2380" s="353"/>
      <c r="AG2380" s="353"/>
      <c r="AH2380" s="353"/>
      <c r="AI2380" s="353"/>
      <c r="AJ2380" s="353"/>
      <c r="AK2380" s="353"/>
      <c r="AL2380" s="353"/>
    </row>
    <row r="2381" spans="1:38" s="153" customFormat="1" ht="12.5" x14ac:dyDescent="0.25">
      <c r="A2381" s="355"/>
      <c r="L2381" s="353"/>
      <c r="M2381" s="353"/>
      <c r="N2381" s="353"/>
      <c r="O2381" s="353"/>
      <c r="P2381" s="353"/>
      <c r="Q2381" s="353"/>
      <c r="R2381" s="353"/>
      <c r="S2381" s="353"/>
      <c r="T2381" s="353"/>
      <c r="U2381" s="353"/>
      <c r="V2381" s="353"/>
      <c r="W2381" s="353"/>
      <c r="X2381" s="353"/>
      <c r="Y2381" s="353"/>
      <c r="Z2381" s="353"/>
      <c r="AA2381" s="353"/>
      <c r="AB2381" s="353"/>
      <c r="AC2381" s="353"/>
      <c r="AD2381" s="353"/>
      <c r="AE2381" s="353"/>
      <c r="AF2381" s="353"/>
      <c r="AG2381" s="353"/>
      <c r="AH2381" s="353"/>
      <c r="AI2381" s="353"/>
      <c r="AJ2381" s="353"/>
      <c r="AK2381" s="353"/>
      <c r="AL2381" s="353"/>
    </row>
    <row r="2382" spans="1:38" s="153" customFormat="1" ht="12.5" x14ac:dyDescent="0.25">
      <c r="A2382" s="355"/>
      <c r="L2382" s="353"/>
      <c r="M2382" s="353"/>
      <c r="N2382" s="353"/>
      <c r="O2382" s="353"/>
      <c r="P2382" s="353"/>
      <c r="Q2382" s="353"/>
      <c r="R2382" s="353"/>
      <c r="S2382" s="353"/>
      <c r="T2382" s="353"/>
      <c r="U2382" s="353"/>
      <c r="V2382" s="353"/>
      <c r="W2382" s="353"/>
      <c r="X2382" s="353"/>
      <c r="Y2382" s="353"/>
      <c r="Z2382" s="353"/>
      <c r="AA2382" s="353"/>
      <c r="AB2382" s="353"/>
      <c r="AC2382" s="353"/>
      <c r="AD2382" s="353"/>
      <c r="AE2382" s="353"/>
      <c r="AF2382" s="353"/>
      <c r="AG2382" s="353"/>
      <c r="AH2382" s="353"/>
      <c r="AI2382" s="353"/>
      <c r="AJ2382" s="353"/>
      <c r="AK2382" s="353"/>
      <c r="AL2382" s="353"/>
    </row>
    <row r="2383" spans="1:38" s="153" customFormat="1" ht="12.5" x14ac:dyDescent="0.25">
      <c r="A2383" s="355"/>
      <c r="L2383" s="353"/>
      <c r="M2383" s="353"/>
      <c r="N2383" s="353"/>
      <c r="O2383" s="353"/>
      <c r="P2383" s="353"/>
      <c r="Q2383" s="353"/>
      <c r="R2383" s="353"/>
      <c r="S2383" s="353"/>
      <c r="T2383" s="353"/>
      <c r="U2383" s="353"/>
      <c r="V2383" s="353"/>
      <c r="W2383" s="353"/>
      <c r="X2383" s="353"/>
      <c r="Y2383" s="353"/>
      <c r="Z2383" s="353"/>
      <c r="AA2383" s="353"/>
      <c r="AB2383" s="353"/>
      <c r="AC2383" s="353"/>
      <c r="AD2383" s="353"/>
      <c r="AE2383" s="353"/>
      <c r="AF2383" s="353"/>
      <c r="AG2383" s="353"/>
      <c r="AH2383" s="353"/>
      <c r="AI2383" s="353"/>
      <c r="AJ2383" s="353"/>
      <c r="AK2383" s="353"/>
      <c r="AL2383" s="353"/>
    </row>
    <row r="2384" spans="1:38" s="153" customFormat="1" ht="12.5" x14ac:dyDescent="0.25">
      <c r="A2384" s="355"/>
      <c r="L2384" s="353"/>
      <c r="M2384" s="353"/>
      <c r="N2384" s="353"/>
      <c r="O2384" s="353"/>
      <c r="P2384" s="353"/>
      <c r="Q2384" s="353"/>
      <c r="R2384" s="353"/>
      <c r="S2384" s="353"/>
      <c r="T2384" s="353"/>
      <c r="U2384" s="353"/>
      <c r="V2384" s="353"/>
      <c r="W2384" s="353"/>
      <c r="X2384" s="353"/>
      <c r="Y2384" s="353"/>
      <c r="Z2384" s="353"/>
      <c r="AA2384" s="353"/>
      <c r="AB2384" s="353"/>
      <c r="AC2384" s="353"/>
      <c r="AD2384" s="353"/>
      <c r="AE2384" s="353"/>
      <c r="AF2384" s="353"/>
      <c r="AG2384" s="353"/>
      <c r="AH2384" s="353"/>
      <c r="AI2384" s="353"/>
      <c r="AJ2384" s="353"/>
      <c r="AK2384" s="353"/>
      <c r="AL2384" s="353"/>
    </row>
    <row r="2385" spans="1:38" s="153" customFormat="1" ht="12.5" x14ac:dyDescent="0.25">
      <c r="A2385" s="355"/>
      <c r="L2385" s="353"/>
      <c r="M2385" s="353"/>
      <c r="N2385" s="353"/>
      <c r="O2385" s="353"/>
      <c r="P2385" s="353"/>
      <c r="Q2385" s="353"/>
      <c r="R2385" s="353"/>
      <c r="S2385" s="353"/>
      <c r="T2385" s="353"/>
      <c r="U2385" s="353"/>
      <c r="V2385" s="353"/>
      <c r="W2385" s="353"/>
      <c r="X2385" s="353"/>
      <c r="Y2385" s="353"/>
      <c r="Z2385" s="353"/>
      <c r="AA2385" s="353"/>
      <c r="AB2385" s="353"/>
      <c r="AC2385" s="353"/>
      <c r="AD2385" s="353"/>
      <c r="AE2385" s="353"/>
      <c r="AF2385" s="353"/>
      <c r="AG2385" s="353"/>
      <c r="AH2385" s="353"/>
      <c r="AI2385" s="353"/>
      <c r="AJ2385" s="353"/>
      <c r="AK2385" s="353"/>
      <c r="AL2385" s="353"/>
    </row>
    <row r="2386" spans="1:38" s="153" customFormat="1" ht="12.5" x14ac:dyDescent="0.25">
      <c r="A2386" s="355"/>
      <c r="L2386" s="353"/>
      <c r="M2386" s="353"/>
      <c r="N2386" s="353"/>
      <c r="O2386" s="353"/>
      <c r="P2386" s="353"/>
      <c r="Q2386" s="353"/>
      <c r="R2386" s="353"/>
      <c r="S2386" s="353"/>
      <c r="T2386" s="353"/>
      <c r="U2386" s="353"/>
      <c r="V2386" s="353"/>
      <c r="W2386" s="353"/>
      <c r="X2386" s="353"/>
      <c r="Y2386" s="353"/>
      <c r="Z2386" s="353"/>
      <c r="AA2386" s="353"/>
      <c r="AB2386" s="353"/>
      <c r="AC2386" s="353"/>
      <c r="AD2386" s="353"/>
      <c r="AE2386" s="353"/>
      <c r="AF2386" s="353"/>
      <c r="AG2386" s="353"/>
      <c r="AH2386" s="353"/>
      <c r="AI2386" s="353"/>
      <c r="AJ2386" s="353"/>
      <c r="AK2386" s="353"/>
      <c r="AL2386" s="353"/>
    </row>
    <row r="2387" spans="1:38" s="153" customFormat="1" ht="12.5" x14ac:dyDescent="0.25">
      <c r="A2387" s="355"/>
      <c r="L2387" s="353"/>
      <c r="M2387" s="353"/>
      <c r="N2387" s="353"/>
      <c r="O2387" s="353"/>
      <c r="P2387" s="353"/>
      <c r="Q2387" s="353"/>
      <c r="R2387" s="353"/>
      <c r="S2387" s="353"/>
      <c r="T2387" s="353"/>
      <c r="U2387" s="353"/>
      <c r="V2387" s="353"/>
      <c r="W2387" s="353"/>
      <c r="X2387" s="353"/>
      <c r="Y2387" s="353"/>
      <c r="Z2387" s="353"/>
      <c r="AA2387" s="353"/>
      <c r="AB2387" s="353"/>
      <c r="AC2387" s="353"/>
      <c r="AD2387" s="353"/>
      <c r="AE2387" s="353"/>
      <c r="AF2387" s="353"/>
      <c r="AG2387" s="353"/>
      <c r="AH2387" s="353"/>
      <c r="AI2387" s="353"/>
      <c r="AJ2387" s="353"/>
      <c r="AK2387" s="353"/>
      <c r="AL2387" s="353"/>
    </row>
    <row r="2388" spans="1:38" s="153" customFormat="1" ht="12.5" x14ac:dyDescent="0.25">
      <c r="A2388" s="355"/>
      <c r="L2388" s="353"/>
      <c r="M2388" s="353"/>
      <c r="N2388" s="353"/>
      <c r="O2388" s="353"/>
      <c r="P2388" s="353"/>
      <c r="Q2388" s="353"/>
      <c r="R2388" s="353"/>
      <c r="S2388" s="353"/>
      <c r="T2388" s="353"/>
      <c r="U2388" s="353"/>
      <c r="V2388" s="353"/>
      <c r="W2388" s="353"/>
      <c r="X2388" s="353"/>
      <c r="Y2388" s="353"/>
      <c r="Z2388" s="353"/>
      <c r="AA2388" s="353"/>
      <c r="AB2388" s="353"/>
      <c r="AC2388" s="353"/>
      <c r="AD2388" s="353"/>
      <c r="AE2388" s="353"/>
      <c r="AF2388" s="353"/>
      <c r="AG2388" s="353"/>
      <c r="AH2388" s="353"/>
      <c r="AI2388" s="353"/>
      <c r="AJ2388" s="353"/>
      <c r="AK2388" s="353"/>
      <c r="AL2388" s="353"/>
    </row>
    <row r="2389" spans="1:38" s="153" customFormat="1" ht="12.5" x14ac:dyDescent="0.25">
      <c r="A2389" s="355"/>
      <c r="L2389" s="353"/>
      <c r="M2389" s="353"/>
      <c r="N2389" s="353"/>
      <c r="O2389" s="353"/>
      <c r="P2389" s="353"/>
      <c r="Q2389" s="353"/>
      <c r="R2389" s="353"/>
      <c r="S2389" s="353"/>
      <c r="T2389" s="353"/>
      <c r="U2389" s="353"/>
      <c r="V2389" s="353"/>
      <c r="W2389" s="353"/>
      <c r="X2389" s="353"/>
      <c r="Y2389" s="353"/>
      <c r="Z2389" s="353"/>
      <c r="AA2389" s="353"/>
      <c r="AB2389" s="353"/>
      <c r="AC2389" s="353"/>
      <c r="AD2389" s="353"/>
      <c r="AE2389" s="353"/>
      <c r="AF2389" s="353"/>
      <c r="AG2389" s="353"/>
      <c r="AH2389" s="353"/>
      <c r="AI2389" s="353"/>
      <c r="AJ2389" s="353"/>
      <c r="AK2389" s="353"/>
      <c r="AL2389" s="353"/>
    </row>
    <row r="2390" spans="1:38" s="153" customFormat="1" ht="12.5" x14ac:dyDescent="0.25">
      <c r="A2390" s="355"/>
      <c r="L2390" s="353"/>
      <c r="M2390" s="353"/>
      <c r="N2390" s="353"/>
      <c r="O2390" s="353"/>
      <c r="P2390" s="353"/>
      <c r="Q2390" s="353"/>
      <c r="R2390" s="353"/>
      <c r="S2390" s="353"/>
      <c r="T2390" s="353"/>
      <c r="U2390" s="353"/>
      <c r="V2390" s="353"/>
      <c r="W2390" s="353"/>
      <c r="X2390" s="353"/>
      <c r="Y2390" s="353"/>
      <c r="Z2390" s="353"/>
      <c r="AA2390" s="353"/>
      <c r="AB2390" s="353"/>
      <c r="AC2390" s="353"/>
      <c r="AD2390" s="353"/>
      <c r="AE2390" s="353"/>
      <c r="AF2390" s="353"/>
      <c r="AG2390" s="353"/>
      <c r="AH2390" s="353"/>
      <c r="AI2390" s="353"/>
      <c r="AJ2390" s="353"/>
      <c r="AK2390" s="353"/>
      <c r="AL2390" s="353"/>
    </row>
    <row r="2391" spans="1:38" s="153" customFormat="1" ht="12.5" x14ac:dyDescent="0.25">
      <c r="A2391" s="355"/>
      <c r="L2391" s="353"/>
      <c r="M2391" s="353"/>
      <c r="N2391" s="353"/>
      <c r="O2391" s="353"/>
      <c r="P2391" s="353"/>
      <c r="Q2391" s="353"/>
      <c r="R2391" s="353"/>
      <c r="S2391" s="353"/>
      <c r="T2391" s="353"/>
      <c r="U2391" s="353"/>
      <c r="V2391" s="353"/>
      <c r="W2391" s="353"/>
      <c r="X2391" s="353"/>
      <c r="Y2391" s="353"/>
      <c r="Z2391" s="353"/>
      <c r="AA2391" s="353"/>
      <c r="AB2391" s="353"/>
      <c r="AC2391" s="353"/>
      <c r="AD2391" s="353"/>
      <c r="AE2391" s="353"/>
      <c r="AF2391" s="353"/>
      <c r="AG2391" s="353"/>
      <c r="AH2391" s="353"/>
      <c r="AI2391" s="353"/>
      <c r="AJ2391" s="353"/>
      <c r="AK2391" s="353"/>
      <c r="AL2391" s="353"/>
    </row>
    <row r="2392" spans="1:38" s="153" customFormat="1" ht="12.5" x14ac:dyDescent="0.25">
      <c r="A2392" s="355"/>
      <c r="L2392" s="353"/>
      <c r="M2392" s="353"/>
      <c r="N2392" s="353"/>
      <c r="O2392" s="353"/>
      <c r="P2392" s="353"/>
      <c r="Q2392" s="353"/>
      <c r="R2392" s="353"/>
      <c r="S2392" s="353"/>
      <c r="T2392" s="353"/>
      <c r="U2392" s="353"/>
      <c r="V2392" s="353"/>
      <c r="W2392" s="353"/>
      <c r="X2392" s="353"/>
      <c r="Y2392" s="353"/>
      <c r="Z2392" s="353"/>
      <c r="AA2392" s="353"/>
      <c r="AB2392" s="353"/>
      <c r="AC2392" s="353"/>
      <c r="AD2392" s="353"/>
      <c r="AE2392" s="353"/>
      <c r="AF2392" s="353"/>
      <c r="AG2392" s="353"/>
      <c r="AH2392" s="353"/>
      <c r="AI2392" s="353"/>
      <c r="AJ2392" s="353"/>
      <c r="AK2392" s="353"/>
      <c r="AL2392" s="353"/>
    </row>
    <row r="2393" spans="1:38" s="153" customFormat="1" ht="12.5" x14ac:dyDescent="0.25">
      <c r="A2393" s="355"/>
      <c r="L2393" s="353"/>
      <c r="M2393" s="353"/>
      <c r="N2393" s="353"/>
      <c r="O2393" s="353"/>
      <c r="P2393" s="353"/>
      <c r="Q2393" s="353"/>
      <c r="R2393" s="353"/>
      <c r="S2393" s="353"/>
      <c r="T2393" s="353"/>
      <c r="U2393" s="353"/>
      <c r="V2393" s="353"/>
      <c r="W2393" s="353"/>
      <c r="X2393" s="353"/>
      <c r="Y2393" s="353"/>
      <c r="Z2393" s="353"/>
      <c r="AA2393" s="353"/>
      <c r="AB2393" s="353"/>
      <c r="AC2393" s="353"/>
      <c r="AD2393" s="353"/>
      <c r="AE2393" s="353"/>
      <c r="AF2393" s="353"/>
      <c r="AG2393" s="353"/>
      <c r="AH2393" s="353"/>
      <c r="AI2393" s="353"/>
      <c r="AJ2393" s="353"/>
      <c r="AK2393" s="353"/>
      <c r="AL2393" s="353"/>
    </row>
    <row r="2394" spans="1:38" s="153" customFormat="1" ht="12.5" x14ac:dyDescent="0.25">
      <c r="A2394" s="355"/>
      <c r="L2394" s="353"/>
      <c r="M2394" s="353"/>
      <c r="N2394" s="353"/>
      <c r="O2394" s="353"/>
      <c r="P2394" s="353"/>
      <c r="Q2394" s="353"/>
      <c r="R2394" s="353"/>
      <c r="S2394" s="353"/>
      <c r="T2394" s="353"/>
      <c r="U2394" s="353"/>
      <c r="V2394" s="353"/>
      <c r="W2394" s="353"/>
      <c r="X2394" s="353"/>
      <c r="Y2394" s="353"/>
      <c r="Z2394" s="353"/>
      <c r="AA2394" s="353"/>
      <c r="AB2394" s="353"/>
      <c r="AC2394" s="353"/>
      <c r="AD2394" s="353"/>
      <c r="AE2394" s="353"/>
      <c r="AF2394" s="353"/>
      <c r="AG2394" s="353"/>
      <c r="AH2394" s="353"/>
      <c r="AI2394" s="353"/>
      <c r="AJ2394" s="353"/>
      <c r="AK2394" s="353"/>
      <c r="AL2394" s="353"/>
    </row>
    <row r="2395" spans="1:38" s="153" customFormat="1" ht="12.5" x14ac:dyDescent="0.25">
      <c r="A2395" s="355"/>
      <c r="L2395" s="353"/>
      <c r="M2395" s="353"/>
      <c r="N2395" s="353"/>
      <c r="O2395" s="353"/>
      <c r="P2395" s="353"/>
      <c r="Q2395" s="353"/>
      <c r="R2395" s="353"/>
      <c r="S2395" s="353"/>
      <c r="T2395" s="353"/>
      <c r="U2395" s="353"/>
      <c r="V2395" s="353"/>
      <c r="W2395" s="353"/>
      <c r="X2395" s="353"/>
      <c r="Y2395" s="353"/>
      <c r="Z2395" s="353"/>
      <c r="AA2395" s="353"/>
      <c r="AB2395" s="353"/>
      <c r="AC2395" s="353"/>
      <c r="AD2395" s="353"/>
      <c r="AE2395" s="353"/>
      <c r="AF2395" s="353"/>
      <c r="AG2395" s="353"/>
      <c r="AH2395" s="353"/>
      <c r="AI2395" s="353"/>
      <c r="AJ2395" s="353"/>
      <c r="AK2395" s="353"/>
      <c r="AL2395" s="353"/>
    </row>
    <row r="2396" spans="1:38" s="153" customFormat="1" ht="12.5" x14ac:dyDescent="0.25">
      <c r="A2396" s="355"/>
      <c r="L2396" s="353"/>
      <c r="M2396" s="353"/>
      <c r="N2396" s="353"/>
      <c r="O2396" s="353"/>
      <c r="P2396" s="353"/>
      <c r="Q2396" s="353"/>
      <c r="R2396" s="353"/>
      <c r="S2396" s="353"/>
      <c r="T2396" s="353"/>
      <c r="U2396" s="353"/>
      <c r="V2396" s="353"/>
      <c r="W2396" s="353"/>
      <c r="X2396" s="353"/>
      <c r="Y2396" s="353"/>
      <c r="Z2396" s="353"/>
      <c r="AA2396" s="353"/>
      <c r="AB2396" s="353"/>
      <c r="AC2396" s="353"/>
      <c r="AD2396" s="353"/>
      <c r="AE2396" s="353"/>
      <c r="AF2396" s="353"/>
      <c r="AG2396" s="353"/>
      <c r="AH2396" s="353"/>
      <c r="AI2396" s="353"/>
      <c r="AJ2396" s="353"/>
      <c r="AK2396" s="353"/>
      <c r="AL2396" s="353"/>
    </row>
    <row r="2397" spans="1:38" s="153" customFormat="1" ht="12.5" x14ac:dyDescent="0.25">
      <c r="A2397" s="355"/>
      <c r="L2397" s="353"/>
      <c r="M2397" s="353"/>
      <c r="N2397" s="353"/>
      <c r="O2397" s="353"/>
      <c r="P2397" s="353"/>
      <c r="Q2397" s="353"/>
      <c r="R2397" s="353"/>
      <c r="S2397" s="353"/>
      <c r="T2397" s="353"/>
      <c r="U2397" s="353"/>
      <c r="V2397" s="353"/>
      <c r="W2397" s="353"/>
      <c r="X2397" s="353"/>
      <c r="Y2397" s="353"/>
      <c r="Z2397" s="353"/>
      <c r="AA2397" s="353"/>
      <c r="AB2397" s="353"/>
      <c r="AC2397" s="353"/>
      <c r="AD2397" s="353"/>
      <c r="AE2397" s="353"/>
      <c r="AF2397" s="353"/>
      <c r="AG2397" s="353"/>
      <c r="AH2397" s="353"/>
      <c r="AI2397" s="353"/>
      <c r="AJ2397" s="353"/>
      <c r="AK2397" s="353"/>
      <c r="AL2397" s="353"/>
    </row>
    <row r="2398" spans="1:38" s="153" customFormat="1" ht="12.5" x14ac:dyDescent="0.25">
      <c r="A2398" s="355"/>
      <c r="L2398" s="353"/>
      <c r="M2398" s="353"/>
      <c r="N2398" s="353"/>
      <c r="O2398" s="353"/>
      <c r="P2398" s="353"/>
      <c r="Q2398" s="353"/>
      <c r="R2398" s="353"/>
      <c r="S2398" s="353"/>
      <c r="T2398" s="353"/>
      <c r="U2398" s="353"/>
      <c r="V2398" s="353"/>
      <c r="W2398" s="353"/>
      <c r="X2398" s="353"/>
      <c r="Y2398" s="353"/>
      <c r="Z2398" s="353"/>
      <c r="AA2398" s="353"/>
      <c r="AB2398" s="353"/>
      <c r="AC2398" s="353"/>
      <c r="AD2398" s="353"/>
      <c r="AE2398" s="353"/>
      <c r="AF2398" s="353"/>
      <c r="AG2398" s="353"/>
      <c r="AH2398" s="353"/>
      <c r="AI2398" s="353"/>
      <c r="AJ2398" s="353"/>
      <c r="AK2398" s="353"/>
      <c r="AL2398" s="353"/>
    </row>
    <row r="2399" spans="1:38" s="153" customFormat="1" ht="12.5" x14ac:dyDescent="0.25">
      <c r="A2399" s="355"/>
      <c r="L2399" s="353"/>
      <c r="M2399" s="353"/>
      <c r="N2399" s="353"/>
      <c r="O2399" s="353"/>
      <c r="P2399" s="353"/>
      <c r="Q2399" s="353"/>
      <c r="R2399" s="353"/>
      <c r="S2399" s="353"/>
      <c r="T2399" s="353"/>
      <c r="U2399" s="353"/>
      <c r="V2399" s="353"/>
      <c r="W2399" s="353"/>
      <c r="X2399" s="353"/>
      <c r="Y2399" s="353"/>
      <c r="Z2399" s="353"/>
      <c r="AA2399" s="353"/>
      <c r="AB2399" s="353"/>
      <c r="AC2399" s="353"/>
      <c r="AD2399" s="353"/>
      <c r="AE2399" s="353"/>
      <c r="AF2399" s="353"/>
      <c r="AG2399" s="353"/>
      <c r="AH2399" s="353"/>
      <c r="AI2399" s="353"/>
      <c r="AJ2399" s="353"/>
      <c r="AK2399" s="353"/>
      <c r="AL2399" s="353"/>
    </row>
    <row r="2400" spans="1:38" s="153" customFormat="1" ht="12.5" x14ac:dyDescent="0.25">
      <c r="A2400" s="355"/>
      <c r="L2400" s="353"/>
      <c r="M2400" s="353"/>
      <c r="N2400" s="353"/>
      <c r="O2400" s="353"/>
      <c r="P2400" s="353"/>
      <c r="Q2400" s="353"/>
      <c r="R2400" s="353"/>
      <c r="S2400" s="353"/>
      <c r="T2400" s="353"/>
      <c r="U2400" s="353"/>
      <c r="V2400" s="353"/>
      <c r="W2400" s="353"/>
      <c r="X2400" s="353"/>
      <c r="Y2400" s="353"/>
      <c r="Z2400" s="353"/>
      <c r="AA2400" s="353"/>
      <c r="AB2400" s="353"/>
      <c r="AC2400" s="353"/>
      <c r="AD2400" s="353"/>
      <c r="AE2400" s="353"/>
      <c r="AF2400" s="353"/>
      <c r="AG2400" s="353"/>
      <c r="AH2400" s="353"/>
      <c r="AI2400" s="353"/>
      <c r="AJ2400" s="353"/>
      <c r="AK2400" s="353"/>
      <c r="AL2400" s="353"/>
    </row>
    <row r="2401" spans="1:38" s="153" customFormat="1" ht="12.5" x14ac:dyDescent="0.25">
      <c r="A2401" s="355"/>
      <c r="L2401" s="353"/>
      <c r="M2401" s="353"/>
      <c r="N2401" s="353"/>
      <c r="O2401" s="353"/>
      <c r="P2401" s="353"/>
      <c r="Q2401" s="353"/>
      <c r="R2401" s="353"/>
      <c r="S2401" s="353"/>
      <c r="T2401" s="353"/>
      <c r="U2401" s="353"/>
      <c r="V2401" s="353"/>
      <c r="W2401" s="353"/>
      <c r="X2401" s="353"/>
      <c r="Y2401" s="353"/>
      <c r="Z2401" s="353"/>
      <c r="AA2401" s="353"/>
      <c r="AB2401" s="353"/>
      <c r="AC2401" s="353"/>
      <c r="AD2401" s="353"/>
      <c r="AE2401" s="353"/>
      <c r="AF2401" s="353"/>
      <c r="AG2401" s="353"/>
      <c r="AH2401" s="353"/>
      <c r="AI2401" s="353"/>
      <c r="AJ2401" s="353"/>
      <c r="AK2401" s="353"/>
      <c r="AL2401" s="353"/>
    </row>
    <row r="2402" spans="1:38" s="153" customFormat="1" ht="12.5" x14ac:dyDescent="0.25">
      <c r="A2402" s="355"/>
      <c r="L2402" s="353"/>
      <c r="M2402" s="353"/>
      <c r="N2402" s="353"/>
      <c r="O2402" s="353"/>
      <c r="P2402" s="353"/>
      <c r="Q2402" s="353"/>
      <c r="R2402" s="353"/>
      <c r="S2402" s="353"/>
      <c r="T2402" s="353"/>
      <c r="U2402" s="353"/>
      <c r="V2402" s="353"/>
      <c r="W2402" s="353"/>
      <c r="X2402" s="353"/>
      <c r="Y2402" s="353"/>
      <c r="Z2402" s="353"/>
      <c r="AA2402" s="353"/>
      <c r="AB2402" s="353"/>
      <c r="AC2402" s="353"/>
      <c r="AD2402" s="353"/>
      <c r="AE2402" s="353"/>
      <c r="AF2402" s="353"/>
      <c r="AG2402" s="353"/>
      <c r="AH2402" s="353"/>
      <c r="AI2402" s="353"/>
      <c r="AJ2402" s="353"/>
      <c r="AK2402" s="353"/>
      <c r="AL2402" s="353"/>
    </row>
    <row r="2403" spans="1:38" s="153" customFormat="1" ht="12.5" x14ac:dyDescent="0.25">
      <c r="A2403" s="355"/>
      <c r="L2403" s="353"/>
      <c r="M2403" s="353"/>
      <c r="N2403" s="353"/>
      <c r="O2403" s="353"/>
      <c r="P2403" s="353"/>
      <c r="Q2403" s="353"/>
      <c r="R2403" s="353"/>
      <c r="S2403" s="353"/>
      <c r="T2403" s="353"/>
      <c r="U2403" s="353"/>
      <c r="V2403" s="353"/>
      <c r="W2403" s="353"/>
      <c r="X2403" s="353"/>
      <c r="Y2403" s="353"/>
      <c r="Z2403" s="353"/>
      <c r="AA2403" s="353"/>
      <c r="AB2403" s="353"/>
      <c r="AC2403" s="353"/>
      <c r="AD2403" s="353"/>
      <c r="AE2403" s="353"/>
      <c r="AF2403" s="353"/>
      <c r="AG2403" s="353"/>
      <c r="AH2403" s="353"/>
      <c r="AI2403" s="353"/>
      <c r="AJ2403" s="353"/>
      <c r="AK2403" s="353"/>
      <c r="AL2403" s="353"/>
    </row>
    <row r="2404" spans="1:38" s="153" customFormat="1" ht="12.5" x14ac:dyDescent="0.25">
      <c r="A2404" s="355"/>
      <c r="L2404" s="353"/>
      <c r="M2404" s="353"/>
      <c r="N2404" s="353"/>
      <c r="O2404" s="353"/>
      <c r="P2404" s="353"/>
      <c r="Q2404" s="353"/>
      <c r="R2404" s="353"/>
      <c r="S2404" s="353"/>
      <c r="T2404" s="353"/>
      <c r="U2404" s="353"/>
      <c r="V2404" s="353"/>
      <c r="W2404" s="353"/>
      <c r="X2404" s="353"/>
      <c r="Y2404" s="353"/>
      <c r="Z2404" s="353"/>
      <c r="AA2404" s="353"/>
      <c r="AB2404" s="353"/>
      <c r="AC2404" s="353"/>
      <c r="AD2404" s="353"/>
      <c r="AE2404" s="353"/>
      <c r="AF2404" s="353"/>
      <c r="AG2404" s="353"/>
      <c r="AH2404" s="353"/>
      <c r="AI2404" s="353"/>
      <c r="AJ2404" s="353"/>
      <c r="AK2404" s="353"/>
      <c r="AL2404" s="353"/>
    </row>
    <row r="2405" spans="1:38" s="153" customFormat="1" ht="12.5" x14ac:dyDescent="0.25">
      <c r="A2405" s="355"/>
      <c r="L2405" s="353"/>
      <c r="M2405" s="353"/>
      <c r="N2405" s="353"/>
      <c r="O2405" s="353"/>
      <c r="P2405" s="353"/>
      <c r="Q2405" s="353"/>
      <c r="R2405" s="353"/>
      <c r="S2405" s="353"/>
      <c r="T2405" s="353"/>
      <c r="U2405" s="353"/>
      <c r="V2405" s="353"/>
      <c r="W2405" s="353"/>
      <c r="X2405" s="353"/>
      <c r="Y2405" s="353"/>
      <c r="Z2405" s="353"/>
      <c r="AA2405" s="353"/>
      <c r="AB2405" s="353"/>
      <c r="AC2405" s="353"/>
      <c r="AD2405" s="353"/>
      <c r="AE2405" s="353"/>
      <c r="AF2405" s="353"/>
      <c r="AG2405" s="353"/>
      <c r="AH2405" s="353"/>
      <c r="AI2405" s="353"/>
      <c r="AJ2405" s="353"/>
      <c r="AK2405" s="353"/>
      <c r="AL2405" s="353"/>
    </row>
    <row r="2406" spans="1:38" s="153" customFormat="1" ht="12.5" x14ac:dyDescent="0.25">
      <c r="A2406" s="355"/>
      <c r="L2406" s="353"/>
      <c r="M2406" s="353"/>
      <c r="N2406" s="353"/>
      <c r="O2406" s="353"/>
      <c r="P2406" s="353"/>
      <c r="Q2406" s="353"/>
      <c r="R2406" s="353"/>
      <c r="S2406" s="353"/>
      <c r="T2406" s="353"/>
      <c r="U2406" s="353"/>
      <c r="V2406" s="353"/>
      <c r="W2406" s="353"/>
      <c r="X2406" s="353"/>
      <c r="Y2406" s="353"/>
      <c r="Z2406" s="353"/>
      <c r="AA2406" s="353"/>
      <c r="AB2406" s="353"/>
      <c r="AC2406" s="353"/>
      <c r="AD2406" s="353"/>
      <c r="AE2406" s="353"/>
      <c r="AF2406" s="353"/>
      <c r="AG2406" s="353"/>
      <c r="AH2406" s="353"/>
      <c r="AI2406" s="353"/>
      <c r="AJ2406" s="353"/>
      <c r="AK2406" s="353"/>
      <c r="AL2406" s="353"/>
    </row>
    <row r="2407" spans="1:38" s="153" customFormat="1" ht="12.5" x14ac:dyDescent="0.25">
      <c r="A2407" s="355"/>
      <c r="L2407" s="353"/>
      <c r="M2407" s="353"/>
      <c r="N2407" s="353"/>
      <c r="O2407" s="353"/>
      <c r="P2407" s="353"/>
      <c r="Q2407" s="353"/>
      <c r="R2407" s="353"/>
      <c r="S2407" s="353"/>
      <c r="T2407" s="353"/>
      <c r="U2407" s="353"/>
      <c r="V2407" s="353"/>
      <c r="W2407" s="353"/>
      <c r="X2407" s="353"/>
      <c r="Y2407" s="353"/>
      <c r="Z2407" s="353"/>
      <c r="AA2407" s="353"/>
      <c r="AB2407" s="353"/>
      <c r="AC2407" s="353"/>
      <c r="AD2407" s="353"/>
      <c r="AE2407" s="353"/>
      <c r="AF2407" s="353"/>
      <c r="AG2407" s="353"/>
      <c r="AH2407" s="353"/>
      <c r="AI2407" s="353"/>
      <c r="AJ2407" s="353"/>
      <c r="AK2407" s="353"/>
      <c r="AL2407" s="353"/>
    </row>
    <row r="2408" spans="1:38" s="153" customFormat="1" ht="12.5" x14ac:dyDescent="0.25">
      <c r="A2408" s="355"/>
      <c r="L2408" s="353"/>
      <c r="M2408" s="353"/>
      <c r="N2408" s="353"/>
      <c r="O2408" s="353"/>
      <c r="P2408" s="353"/>
      <c r="Q2408" s="353"/>
      <c r="R2408" s="353"/>
      <c r="S2408" s="353"/>
      <c r="T2408" s="353"/>
      <c r="U2408" s="353"/>
      <c r="V2408" s="353"/>
      <c r="W2408" s="353"/>
      <c r="X2408" s="353"/>
      <c r="Y2408" s="353"/>
      <c r="Z2408" s="353"/>
      <c r="AA2408" s="353"/>
      <c r="AB2408" s="353"/>
      <c r="AC2408" s="353"/>
      <c r="AD2408" s="353"/>
      <c r="AE2408" s="353"/>
      <c r="AF2408" s="353"/>
      <c r="AG2408" s="353"/>
      <c r="AH2408" s="353"/>
      <c r="AI2408" s="353"/>
      <c r="AJ2408" s="353"/>
      <c r="AK2408" s="353"/>
      <c r="AL2408" s="353"/>
    </row>
    <row r="2409" spans="1:38" s="153" customFormat="1" ht="12.5" x14ac:dyDescent="0.25">
      <c r="A2409" s="355"/>
      <c r="L2409" s="353"/>
      <c r="M2409" s="353"/>
      <c r="N2409" s="353"/>
      <c r="O2409" s="353"/>
      <c r="P2409" s="353"/>
      <c r="Q2409" s="353"/>
      <c r="R2409" s="353"/>
      <c r="S2409" s="353"/>
      <c r="T2409" s="353"/>
      <c r="U2409" s="353"/>
      <c r="V2409" s="353"/>
      <c r="W2409" s="353"/>
      <c r="X2409" s="353"/>
      <c r="Y2409" s="353"/>
      <c r="Z2409" s="353"/>
      <c r="AA2409" s="353"/>
      <c r="AB2409" s="353"/>
      <c r="AC2409" s="353"/>
      <c r="AD2409" s="353"/>
      <c r="AE2409" s="353"/>
      <c r="AF2409" s="353"/>
      <c r="AG2409" s="353"/>
      <c r="AH2409" s="353"/>
      <c r="AI2409" s="353"/>
      <c r="AJ2409" s="353"/>
      <c r="AK2409" s="353"/>
      <c r="AL2409" s="353"/>
    </row>
    <row r="2410" spans="1:38" s="153" customFormat="1" ht="12.5" x14ac:dyDescent="0.25">
      <c r="A2410" s="355"/>
      <c r="L2410" s="353"/>
      <c r="M2410" s="353"/>
      <c r="N2410" s="353"/>
      <c r="O2410" s="353"/>
      <c r="P2410" s="353"/>
      <c r="Q2410" s="353"/>
      <c r="R2410" s="353"/>
      <c r="S2410" s="353"/>
      <c r="T2410" s="353"/>
      <c r="U2410" s="353"/>
      <c r="V2410" s="353"/>
      <c r="W2410" s="353"/>
      <c r="X2410" s="353"/>
      <c r="Y2410" s="353"/>
      <c r="Z2410" s="353"/>
      <c r="AA2410" s="353"/>
      <c r="AB2410" s="353"/>
      <c r="AC2410" s="353"/>
      <c r="AD2410" s="353"/>
      <c r="AE2410" s="353"/>
      <c r="AF2410" s="353"/>
      <c r="AG2410" s="353"/>
      <c r="AH2410" s="353"/>
      <c r="AI2410" s="353"/>
      <c r="AJ2410" s="353"/>
      <c r="AK2410" s="353"/>
      <c r="AL2410" s="353"/>
    </row>
    <row r="2411" spans="1:38" s="153" customFormat="1" ht="12.5" x14ac:dyDescent="0.25">
      <c r="A2411" s="355"/>
      <c r="L2411" s="353"/>
      <c r="M2411" s="353"/>
      <c r="N2411" s="353"/>
      <c r="O2411" s="353"/>
      <c r="P2411" s="353"/>
      <c r="Q2411" s="353"/>
      <c r="R2411" s="353"/>
      <c r="S2411" s="353"/>
      <c r="T2411" s="353"/>
      <c r="U2411" s="353"/>
      <c r="V2411" s="353"/>
      <c r="W2411" s="353"/>
      <c r="X2411" s="353"/>
      <c r="Y2411" s="353"/>
      <c r="Z2411" s="353"/>
      <c r="AA2411" s="353"/>
      <c r="AB2411" s="353"/>
      <c r="AC2411" s="353"/>
      <c r="AD2411" s="353"/>
      <c r="AE2411" s="353"/>
      <c r="AF2411" s="353"/>
      <c r="AG2411" s="353"/>
      <c r="AH2411" s="353"/>
      <c r="AI2411" s="353"/>
      <c r="AJ2411" s="353"/>
      <c r="AK2411" s="353"/>
      <c r="AL2411" s="353"/>
    </row>
    <row r="2412" spans="1:38" s="153" customFormat="1" ht="12.5" x14ac:dyDescent="0.25">
      <c r="A2412" s="355"/>
      <c r="L2412" s="353"/>
      <c r="M2412" s="353"/>
      <c r="N2412" s="353"/>
      <c r="O2412" s="353"/>
      <c r="P2412" s="353"/>
      <c r="Q2412" s="353"/>
      <c r="R2412" s="353"/>
      <c r="S2412" s="353"/>
      <c r="T2412" s="353"/>
      <c r="U2412" s="353"/>
      <c r="V2412" s="353"/>
      <c r="W2412" s="353"/>
      <c r="X2412" s="353"/>
      <c r="Y2412" s="353"/>
      <c r="Z2412" s="353"/>
      <c r="AA2412" s="353"/>
      <c r="AB2412" s="353"/>
      <c r="AC2412" s="353"/>
      <c r="AD2412" s="353"/>
      <c r="AE2412" s="353"/>
      <c r="AF2412" s="353"/>
      <c r="AG2412" s="353"/>
      <c r="AH2412" s="353"/>
      <c r="AI2412" s="353"/>
      <c r="AJ2412" s="353"/>
      <c r="AK2412" s="353"/>
      <c r="AL2412" s="353"/>
    </row>
    <row r="2413" spans="1:38" s="153" customFormat="1" ht="12.5" x14ac:dyDescent="0.25">
      <c r="A2413" s="355"/>
      <c r="L2413" s="353"/>
      <c r="M2413" s="353"/>
      <c r="N2413" s="353"/>
      <c r="O2413" s="353"/>
      <c r="P2413" s="353"/>
      <c r="Q2413" s="353"/>
      <c r="R2413" s="353"/>
      <c r="S2413" s="353"/>
      <c r="T2413" s="353"/>
      <c r="U2413" s="353"/>
      <c r="V2413" s="353"/>
      <c r="W2413" s="353"/>
      <c r="X2413" s="353"/>
      <c r="Y2413" s="353"/>
      <c r="Z2413" s="353"/>
      <c r="AA2413" s="353"/>
      <c r="AB2413" s="353"/>
      <c r="AC2413" s="353"/>
      <c r="AD2413" s="353"/>
      <c r="AE2413" s="353"/>
      <c r="AF2413" s="353"/>
      <c r="AG2413" s="353"/>
      <c r="AH2413" s="353"/>
      <c r="AI2413" s="353"/>
      <c r="AJ2413" s="353"/>
      <c r="AK2413" s="353"/>
      <c r="AL2413" s="353"/>
    </row>
    <row r="2414" spans="1:38" s="153" customFormat="1" ht="12.5" x14ac:dyDescent="0.25">
      <c r="A2414" s="355"/>
      <c r="L2414" s="353"/>
      <c r="M2414" s="353"/>
      <c r="N2414" s="353"/>
      <c r="O2414" s="353"/>
      <c r="P2414" s="353"/>
      <c r="Q2414" s="353"/>
      <c r="R2414" s="353"/>
      <c r="S2414" s="353"/>
      <c r="T2414" s="353"/>
      <c r="U2414" s="353"/>
      <c r="V2414" s="353"/>
      <c r="W2414" s="353"/>
      <c r="X2414" s="353"/>
      <c r="Y2414" s="353"/>
      <c r="Z2414" s="353"/>
      <c r="AA2414" s="353"/>
      <c r="AB2414" s="353"/>
      <c r="AC2414" s="353"/>
      <c r="AD2414" s="353"/>
      <c r="AE2414" s="353"/>
      <c r="AF2414" s="353"/>
      <c r="AG2414" s="353"/>
      <c r="AH2414" s="353"/>
      <c r="AI2414" s="353"/>
      <c r="AJ2414" s="353"/>
      <c r="AK2414" s="353"/>
      <c r="AL2414" s="353"/>
    </row>
    <row r="2415" spans="1:38" s="153" customFormat="1" ht="12.5" x14ac:dyDescent="0.25">
      <c r="A2415" s="355"/>
      <c r="L2415" s="353"/>
      <c r="M2415" s="353"/>
      <c r="N2415" s="353"/>
      <c r="O2415" s="353"/>
      <c r="P2415" s="353"/>
      <c r="Q2415" s="353"/>
      <c r="R2415" s="353"/>
      <c r="S2415" s="353"/>
      <c r="T2415" s="353"/>
      <c r="U2415" s="353"/>
      <c r="V2415" s="353"/>
      <c r="W2415" s="353"/>
      <c r="X2415" s="353"/>
      <c r="Y2415" s="353"/>
      <c r="Z2415" s="353"/>
      <c r="AA2415" s="353"/>
      <c r="AB2415" s="353"/>
      <c r="AC2415" s="353"/>
      <c r="AD2415" s="353"/>
      <c r="AE2415" s="353"/>
      <c r="AF2415" s="353"/>
      <c r="AG2415" s="353"/>
      <c r="AH2415" s="353"/>
      <c r="AI2415" s="353"/>
      <c r="AJ2415" s="353"/>
      <c r="AK2415" s="353"/>
      <c r="AL2415" s="353"/>
    </row>
    <row r="2416" spans="1:38" s="153" customFormat="1" ht="12.5" x14ac:dyDescent="0.25">
      <c r="A2416" s="355"/>
      <c r="L2416" s="353"/>
      <c r="M2416" s="353"/>
      <c r="N2416" s="353"/>
      <c r="O2416" s="353"/>
      <c r="P2416" s="353"/>
      <c r="Q2416" s="353"/>
      <c r="R2416" s="353"/>
      <c r="S2416" s="353"/>
      <c r="T2416" s="353"/>
      <c r="U2416" s="353"/>
      <c r="V2416" s="353"/>
      <c r="W2416" s="353"/>
      <c r="X2416" s="353"/>
      <c r="Y2416" s="353"/>
      <c r="Z2416" s="353"/>
      <c r="AA2416" s="353"/>
      <c r="AB2416" s="353"/>
      <c r="AC2416" s="353"/>
      <c r="AD2416" s="353"/>
      <c r="AE2416" s="353"/>
      <c r="AF2416" s="353"/>
      <c r="AG2416" s="353"/>
      <c r="AH2416" s="353"/>
      <c r="AI2416" s="353"/>
      <c r="AJ2416" s="353"/>
      <c r="AK2416" s="353"/>
      <c r="AL2416" s="353"/>
    </row>
    <row r="2417" spans="1:38" s="153" customFormat="1" ht="12.5" x14ac:dyDescent="0.25">
      <c r="A2417" s="355"/>
      <c r="L2417" s="353"/>
      <c r="M2417" s="353"/>
      <c r="N2417" s="353"/>
      <c r="O2417" s="353"/>
      <c r="P2417" s="353"/>
      <c r="Q2417" s="353"/>
      <c r="R2417" s="353"/>
      <c r="S2417" s="353"/>
      <c r="T2417" s="353"/>
      <c r="U2417" s="353"/>
      <c r="V2417" s="353"/>
      <c r="W2417" s="353"/>
      <c r="X2417" s="353"/>
      <c r="Y2417" s="353"/>
      <c r="Z2417" s="353"/>
      <c r="AA2417" s="353"/>
      <c r="AB2417" s="353"/>
      <c r="AC2417" s="353"/>
      <c r="AD2417" s="353"/>
      <c r="AE2417" s="353"/>
      <c r="AF2417" s="353"/>
      <c r="AG2417" s="353"/>
      <c r="AH2417" s="353"/>
      <c r="AI2417" s="353"/>
      <c r="AJ2417" s="353"/>
      <c r="AK2417" s="353"/>
      <c r="AL2417" s="353"/>
    </row>
    <row r="2418" spans="1:38" s="153" customFormat="1" ht="12.5" x14ac:dyDescent="0.25">
      <c r="A2418" s="355"/>
      <c r="L2418" s="353"/>
      <c r="M2418" s="353"/>
      <c r="N2418" s="353"/>
      <c r="O2418" s="353"/>
      <c r="P2418" s="353"/>
      <c r="Q2418" s="353"/>
      <c r="R2418" s="353"/>
      <c r="S2418" s="353"/>
      <c r="T2418" s="353"/>
      <c r="U2418" s="353"/>
      <c r="V2418" s="353"/>
      <c r="W2418" s="353"/>
      <c r="X2418" s="353"/>
      <c r="Y2418" s="353"/>
      <c r="Z2418" s="353"/>
      <c r="AA2418" s="353"/>
      <c r="AB2418" s="353"/>
      <c r="AC2418" s="353"/>
      <c r="AD2418" s="353"/>
      <c r="AE2418" s="353"/>
      <c r="AF2418" s="353"/>
      <c r="AG2418" s="353"/>
      <c r="AH2418" s="353"/>
      <c r="AI2418" s="353"/>
      <c r="AJ2418" s="353"/>
      <c r="AK2418" s="353"/>
      <c r="AL2418" s="353"/>
    </row>
    <row r="2419" spans="1:38" s="153" customFormat="1" ht="12.5" x14ac:dyDescent="0.25">
      <c r="A2419" s="355"/>
      <c r="L2419" s="353"/>
      <c r="M2419" s="353"/>
      <c r="N2419" s="353"/>
      <c r="O2419" s="353"/>
      <c r="P2419" s="353"/>
      <c r="Q2419" s="353"/>
      <c r="R2419" s="353"/>
      <c r="S2419" s="353"/>
      <c r="T2419" s="353"/>
      <c r="U2419" s="353"/>
      <c r="V2419" s="353"/>
      <c r="W2419" s="353"/>
      <c r="X2419" s="353"/>
      <c r="Y2419" s="353"/>
      <c r="Z2419" s="353"/>
      <c r="AA2419" s="353"/>
      <c r="AB2419" s="353"/>
      <c r="AC2419" s="353"/>
      <c r="AD2419" s="353"/>
      <c r="AE2419" s="353"/>
      <c r="AF2419" s="353"/>
      <c r="AG2419" s="353"/>
      <c r="AH2419" s="353"/>
      <c r="AI2419" s="353"/>
      <c r="AJ2419" s="353"/>
      <c r="AK2419" s="353"/>
      <c r="AL2419" s="353"/>
    </row>
    <row r="2420" spans="1:38" s="153" customFormat="1" ht="12.5" x14ac:dyDescent="0.25">
      <c r="A2420" s="355"/>
      <c r="L2420" s="353"/>
      <c r="M2420" s="353"/>
      <c r="N2420" s="353"/>
      <c r="O2420" s="353"/>
      <c r="P2420" s="353"/>
      <c r="Q2420" s="353"/>
      <c r="R2420" s="353"/>
      <c r="S2420" s="353"/>
      <c r="T2420" s="353"/>
      <c r="U2420" s="353"/>
      <c r="V2420" s="353"/>
      <c r="W2420" s="353"/>
      <c r="X2420" s="353"/>
      <c r="Y2420" s="353"/>
      <c r="Z2420" s="353"/>
      <c r="AA2420" s="353"/>
      <c r="AB2420" s="353"/>
      <c r="AC2420" s="353"/>
      <c r="AD2420" s="353"/>
      <c r="AE2420" s="353"/>
      <c r="AF2420" s="353"/>
      <c r="AG2420" s="353"/>
      <c r="AH2420" s="353"/>
      <c r="AI2420" s="353"/>
      <c r="AJ2420" s="353"/>
      <c r="AK2420" s="353"/>
      <c r="AL2420" s="353"/>
    </row>
    <row r="2421" spans="1:38" s="153" customFormat="1" ht="12.5" x14ac:dyDescent="0.25">
      <c r="A2421" s="355"/>
      <c r="L2421" s="353"/>
      <c r="M2421" s="353"/>
      <c r="N2421" s="353"/>
      <c r="O2421" s="353"/>
      <c r="P2421" s="353"/>
      <c r="Q2421" s="353"/>
      <c r="R2421" s="353"/>
      <c r="S2421" s="353"/>
      <c r="T2421" s="353"/>
      <c r="U2421" s="353"/>
      <c r="V2421" s="353"/>
      <c r="W2421" s="353"/>
      <c r="X2421" s="353"/>
      <c r="Y2421" s="353"/>
      <c r="Z2421" s="353"/>
      <c r="AA2421" s="353"/>
      <c r="AB2421" s="353"/>
      <c r="AC2421" s="353"/>
      <c r="AD2421" s="353"/>
      <c r="AE2421" s="353"/>
      <c r="AF2421" s="353"/>
      <c r="AG2421" s="353"/>
      <c r="AH2421" s="353"/>
      <c r="AI2421" s="353"/>
      <c r="AJ2421" s="353"/>
      <c r="AK2421" s="353"/>
      <c r="AL2421" s="353"/>
    </row>
    <row r="2422" spans="1:38" s="153" customFormat="1" ht="12.5" x14ac:dyDescent="0.25">
      <c r="A2422" s="355"/>
      <c r="L2422" s="353"/>
      <c r="M2422" s="353"/>
      <c r="N2422" s="353"/>
      <c r="O2422" s="353"/>
      <c r="P2422" s="353"/>
      <c r="Q2422" s="353"/>
      <c r="R2422" s="353"/>
      <c r="S2422" s="353"/>
      <c r="T2422" s="353"/>
      <c r="U2422" s="353"/>
      <c r="V2422" s="353"/>
      <c r="W2422" s="353"/>
      <c r="X2422" s="353"/>
      <c r="Y2422" s="353"/>
      <c r="Z2422" s="353"/>
      <c r="AA2422" s="353"/>
      <c r="AB2422" s="353"/>
      <c r="AC2422" s="353"/>
      <c r="AD2422" s="353"/>
      <c r="AE2422" s="353"/>
      <c r="AF2422" s="353"/>
      <c r="AG2422" s="353"/>
      <c r="AH2422" s="353"/>
      <c r="AI2422" s="353"/>
      <c r="AJ2422" s="353"/>
      <c r="AK2422" s="353"/>
      <c r="AL2422" s="353"/>
    </row>
    <row r="2423" spans="1:38" s="153" customFormat="1" ht="12.5" x14ac:dyDescent="0.25">
      <c r="A2423" s="355"/>
      <c r="L2423" s="353"/>
      <c r="M2423" s="353"/>
      <c r="N2423" s="353"/>
      <c r="O2423" s="353"/>
      <c r="P2423" s="353"/>
      <c r="Q2423" s="353"/>
      <c r="R2423" s="353"/>
      <c r="S2423" s="353"/>
      <c r="T2423" s="353"/>
      <c r="U2423" s="353"/>
      <c r="V2423" s="353"/>
      <c r="W2423" s="353"/>
      <c r="X2423" s="353"/>
      <c r="Y2423" s="353"/>
      <c r="Z2423" s="353"/>
      <c r="AA2423" s="353"/>
      <c r="AB2423" s="353"/>
      <c r="AC2423" s="353"/>
      <c r="AD2423" s="353"/>
      <c r="AE2423" s="353"/>
      <c r="AF2423" s="353"/>
      <c r="AG2423" s="353"/>
      <c r="AH2423" s="353"/>
      <c r="AI2423" s="353"/>
      <c r="AJ2423" s="353"/>
      <c r="AK2423" s="353"/>
      <c r="AL2423" s="353"/>
    </row>
    <row r="2424" spans="1:38" s="153" customFormat="1" ht="12.5" x14ac:dyDescent="0.25">
      <c r="A2424" s="355"/>
      <c r="L2424" s="353"/>
      <c r="M2424" s="353"/>
      <c r="N2424" s="353"/>
      <c r="O2424" s="353"/>
      <c r="P2424" s="353"/>
      <c r="Q2424" s="353"/>
      <c r="R2424" s="353"/>
      <c r="S2424" s="353"/>
      <c r="T2424" s="353"/>
      <c r="U2424" s="353"/>
      <c r="V2424" s="353"/>
      <c r="W2424" s="353"/>
      <c r="X2424" s="353"/>
      <c r="Y2424" s="353"/>
      <c r="Z2424" s="353"/>
      <c r="AA2424" s="353"/>
      <c r="AB2424" s="353"/>
      <c r="AC2424" s="353"/>
      <c r="AD2424" s="353"/>
      <c r="AE2424" s="353"/>
      <c r="AF2424" s="353"/>
      <c r="AG2424" s="353"/>
      <c r="AH2424" s="353"/>
      <c r="AI2424" s="353"/>
      <c r="AJ2424" s="353"/>
      <c r="AK2424" s="353"/>
      <c r="AL2424" s="353"/>
    </row>
    <row r="2425" spans="1:38" s="153" customFormat="1" ht="12.5" x14ac:dyDescent="0.25">
      <c r="A2425" s="355"/>
      <c r="L2425" s="353"/>
      <c r="M2425" s="353"/>
      <c r="N2425" s="353"/>
      <c r="O2425" s="353"/>
      <c r="P2425" s="353"/>
      <c r="Q2425" s="353"/>
      <c r="R2425" s="353"/>
      <c r="S2425" s="353"/>
      <c r="T2425" s="353"/>
      <c r="U2425" s="353"/>
      <c r="V2425" s="353"/>
      <c r="W2425" s="353"/>
      <c r="X2425" s="353"/>
      <c r="Y2425" s="353"/>
      <c r="Z2425" s="353"/>
      <c r="AA2425" s="353"/>
      <c r="AB2425" s="353"/>
      <c r="AC2425" s="353"/>
      <c r="AD2425" s="353"/>
      <c r="AE2425" s="353"/>
      <c r="AF2425" s="353"/>
      <c r="AG2425" s="353"/>
      <c r="AH2425" s="353"/>
      <c r="AI2425" s="353"/>
      <c r="AJ2425" s="353"/>
      <c r="AK2425" s="353"/>
      <c r="AL2425" s="353"/>
    </row>
    <row r="2426" spans="1:38" s="153" customFormat="1" ht="12.5" x14ac:dyDescent="0.25">
      <c r="A2426" s="355"/>
      <c r="L2426" s="353"/>
      <c r="M2426" s="353"/>
      <c r="N2426" s="353"/>
      <c r="O2426" s="353"/>
      <c r="P2426" s="353"/>
      <c r="Q2426" s="353"/>
      <c r="R2426" s="353"/>
      <c r="S2426" s="353"/>
      <c r="T2426" s="353"/>
      <c r="U2426" s="353"/>
      <c r="V2426" s="353"/>
      <c r="W2426" s="353"/>
      <c r="X2426" s="353"/>
      <c r="Y2426" s="353"/>
      <c r="Z2426" s="353"/>
      <c r="AA2426" s="353"/>
      <c r="AB2426" s="353"/>
      <c r="AC2426" s="353"/>
      <c r="AD2426" s="353"/>
      <c r="AE2426" s="353"/>
      <c r="AF2426" s="353"/>
      <c r="AG2426" s="353"/>
      <c r="AH2426" s="353"/>
      <c r="AI2426" s="353"/>
      <c r="AJ2426" s="353"/>
      <c r="AK2426" s="353"/>
      <c r="AL2426" s="353"/>
    </row>
    <row r="2427" spans="1:38" s="153" customFormat="1" ht="12.5" x14ac:dyDescent="0.25">
      <c r="A2427" s="355"/>
      <c r="L2427" s="353"/>
      <c r="M2427" s="353"/>
      <c r="N2427" s="353"/>
      <c r="O2427" s="353"/>
      <c r="P2427" s="353"/>
      <c r="Q2427" s="353"/>
      <c r="R2427" s="353"/>
      <c r="S2427" s="353"/>
      <c r="T2427" s="353"/>
      <c r="U2427" s="353"/>
      <c r="V2427" s="353"/>
      <c r="W2427" s="353"/>
      <c r="X2427" s="353"/>
      <c r="Y2427" s="353"/>
      <c r="Z2427" s="353"/>
      <c r="AA2427" s="353"/>
      <c r="AB2427" s="353"/>
      <c r="AC2427" s="353"/>
      <c r="AD2427" s="353"/>
      <c r="AE2427" s="353"/>
      <c r="AF2427" s="353"/>
      <c r="AG2427" s="353"/>
      <c r="AH2427" s="353"/>
      <c r="AI2427" s="353"/>
      <c r="AJ2427" s="353"/>
      <c r="AK2427" s="353"/>
      <c r="AL2427" s="353"/>
    </row>
    <row r="2428" spans="1:38" s="153" customFormat="1" ht="12.5" x14ac:dyDescent="0.25">
      <c r="A2428" s="355"/>
      <c r="L2428" s="353"/>
      <c r="M2428" s="353"/>
      <c r="N2428" s="353"/>
      <c r="O2428" s="353"/>
      <c r="P2428" s="353"/>
      <c r="Q2428" s="353"/>
      <c r="R2428" s="353"/>
      <c r="S2428" s="353"/>
      <c r="T2428" s="353"/>
      <c r="U2428" s="353"/>
      <c r="V2428" s="353"/>
      <c r="W2428" s="353"/>
      <c r="X2428" s="353"/>
      <c r="Y2428" s="353"/>
      <c r="Z2428" s="353"/>
      <c r="AA2428" s="353"/>
      <c r="AB2428" s="353"/>
      <c r="AC2428" s="353"/>
      <c r="AD2428" s="353"/>
      <c r="AE2428" s="353"/>
      <c r="AF2428" s="353"/>
      <c r="AG2428" s="353"/>
      <c r="AH2428" s="353"/>
      <c r="AI2428" s="353"/>
      <c r="AJ2428" s="353"/>
      <c r="AK2428" s="353"/>
      <c r="AL2428" s="353"/>
    </row>
    <row r="2429" spans="1:38" s="153" customFormat="1" ht="12.5" x14ac:dyDescent="0.25">
      <c r="A2429" s="355"/>
      <c r="L2429" s="353"/>
      <c r="M2429" s="353"/>
      <c r="N2429" s="353"/>
      <c r="O2429" s="353"/>
      <c r="P2429" s="353"/>
      <c r="Q2429" s="353"/>
      <c r="R2429" s="353"/>
      <c r="S2429" s="353"/>
      <c r="T2429" s="353"/>
      <c r="U2429" s="353"/>
      <c r="V2429" s="353"/>
      <c r="W2429" s="353"/>
      <c r="X2429" s="353"/>
      <c r="Y2429" s="353"/>
      <c r="Z2429" s="353"/>
      <c r="AA2429" s="353"/>
      <c r="AB2429" s="353"/>
      <c r="AC2429" s="353"/>
      <c r="AD2429" s="353"/>
      <c r="AE2429" s="353"/>
      <c r="AF2429" s="353"/>
      <c r="AG2429" s="353"/>
      <c r="AH2429" s="353"/>
      <c r="AI2429" s="353"/>
      <c r="AJ2429" s="353"/>
      <c r="AK2429" s="353"/>
      <c r="AL2429" s="353"/>
    </row>
    <row r="2430" spans="1:38" s="153" customFormat="1" ht="12.5" x14ac:dyDescent="0.25">
      <c r="A2430" s="355"/>
      <c r="L2430" s="353"/>
      <c r="M2430" s="353"/>
      <c r="N2430" s="353"/>
      <c r="O2430" s="353"/>
      <c r="P2430" s="353"/>
      <c r="Q2430" s="353"/>
      <c r="R2430" s="353"/>
      <c r="S2430" s="353"/>
      <c r="T2430" s="353"/>
      <c r="U2430" s="353"/>
      <c r="V2430" s="353"/>
      <c r="W2430" s="353"/>
      <c r="X2430" s="353"/>
      <c r="Y2430" s="353"/>
      <c r="Z2430" s="353"/>
      <c r="AA2430" s="353"/>
      <c r="AB2430" s="353"/>
      <c r="AC2430" s="353"/>
      <c r="AD2430" s="353"/>
      <c r="AE2430" s="353"/>
      <c r="AF2430" s="353"/>
      <c r="AG2430" s="353"/>
      <c r="AH2430" s="353"/>
      <c r="AI2430" s="353"/>
      <c r="AJ2430" s="353"/>
      <c r="AK2430" s="353"/>
      <c r="AL2430" s="353"/>
    </row>
    <row r="2431" spans="1:38" s="153" customFormat="1" ht="12.5" x14ac:dyDescent="0.25">
      <c r="A2431" s="355"/>
      <c r="L2431" s="353"/>
      <c r="M2431" s="353"/>
      <c r="N2431" s="353"/>
      <c r="O2431" s="353"/>
      <c r="P2431" s="353"/>
      <c r="Q2431" s="353"/>
      <c r="R2431" s="353"/>
      <c r="S2431" s="353"/>
      <c r="T2431" s="353"/>
      <c r="U2431" s="353"/>
      <c r="V2431" s="353"/>
      <c r="W2431" s="353"/>
      <c r="X2431" s="353"/>
      <c r="Y2431" s="353"/>
      <c r="Z2431" s="353"/>
      <c r="AA2431" s="353"/>
      <c r="AB2431" s="353"/>
      <c r="AC2431" s="353"/>
      <c r="AD2431" s="353"/>
      <c r="AE2431" s="353"/>
      <c r="AF2431" s="353"/>
      <c r="AG2431" s="353"/>
      <c r="AH2431" s="353"/>
      <c r="AI2431" s="353"/>
      <c r="AJ2431" s="353"/>
      <c r="AK2431" s="353"/>
      <c r="AL2431" s="353"/>
    </row>
    <row r="2432" spans="1:38" s="153" customFormat="1" ht="12.5" x14ac:dyDescent="0.25">
      <c r="A2432" s="355"/>
      <c r="L2432" s="353"/>
      <c r="M2432" s="353"/>
      <c r="N2432" s="353"/>
      <c r="O2432" s="353"/>
      <c r="P2432" s="353"/>
      <c r="Q2432" s="353"/>
      <c r="R2432" s="353"/>
      <c r="S2432" s="353"/>
      <c r="T2432" s="353"/>
      <c r="U2432" s="353"/>
      <c r="V2432" s="353"/>
      <c r="W2432" s="353"/>
      <c r="X2432" s="353"/>
      <c r="Y2432" s="353"/>
      <c r="Z2432" s="353"/>
      <c r="AA2432" s="353"/>
      <c r="AB2432" s="353"/>
      <c r="AC2432" s="353"/>
      <c r="AD2432" s="353"/>
      <c r="AE2432" s="353"/>
      <c r="AF2432" s="353"/>
      <c r="AG2432" s="353"/>
      <c r="AH2432" s="353"/>
      <c r="AI2432" s="353"/>
      <c r="AJ2432" s="353"/>
      <c r="AK2432" s="353"/>
      <c r="AL2432" s="353"/>
    </row>
    <row r="2433" spans="1:38" s="153" customFormat="1" ht="12.5" x14ac:dyDescent="0.25">
      <c r="A2433" s="355"/>
      <c r="L2433" s="353"/>
      <c r="M2433" s="353"/>
      <c r="N2433" s="353"/>
      <c r="O2433" s="353"/>
      <c r="P2433" s="353"/>
      <c r="Q2433" s="353"/>
      <c r="R2433" s="353"/>
      <c r="S2433" s="353"/>
      <c r="T2433" s="353"/>
      <c r="U2433" s="353"/>
      <c r="V2433" s="353"/>
      <c r="W2433" s="353"/>
      <c r="X2433" s="353"/>
      <c r="Y2433" s="353"/>
      <c r="Z2433" s="353"/>
      <c r="AA2433" s="353"/>
      <c r="AB2433" s="353"/>
      <c r="AC2433" s="353"/>
      <c r="AD2433" s="353"/>
      <c r="AE2433" s="353"/>
      <c r="AF2433" s="353"/>
      <c r="AG2433" s="353"/>
      <c r="AH2433" s="353"/>
      <c r="AI2433" s="353"/>
      <c r="AJ2433" s="353"/>
      <c r="AK2433" s="353"/>
      <c r="AL2433" s="353"/>
    </row>
    <row r="2434" spans="1:38" s="153" customFormat="1" ht="12.5" x14ac:dyDescent="0.25">
      <c r="A2434" s="355"/>
      <c r="L2434" s="353"/>
      <c r="M2434" s="353"/>
      <c r="N2434" s="353"/>
      <c r="O2434" s="353"/>
      <c r="P2434" s="353"/>
      <c r="Q2434" s="353"/>
      <c r="R2434" s="353"/>
      <c r="S2434" s="353"/>
      <c r="T2434" s="353"/>
      <c r="U2434" s="353"/>
      <c r="V2434" s="353"/>
      <c r="W2434" s="353"/>
      <c r="X2434" s="353"/>
      <c r="Y2434" s="353"/>
      <c r="Z2434" s="353"/>
      <c r="AA2434" s="353"/>
      <c r="AB2434" s="353"/>
      <c r="AC2434" s="353"/>
      <c r="AD2434" s="353"/>
      <c r="AE2434" s="353"/>
      <c r="AF2434" s="353"/>
      <c r="AG2434" s="353"/>
      <c r="AH2434" s="353"/>
      <c r="AI2434" s="353"/>
      <c r="AJ2434" s="353"/>
      <c r="AK2434" s="353"/>
      <c r="AL2434" s="353"/>
    </row>
    <row r="2435" spans="1:38" s="153" customFormat="1" ht="12.5" x14ac:dyDescent="0.25">
      <c r="A2435" s="355"/>
      <c r="L2435" s="353"/>
      <c r="M2435" s="353"/>
      <c r="N2435" s="353"/>
      <c r="O2435" s="353"/>
      <c r="P2435" s="353"/>
      <c r="Q2435" s="353"/>
      <c r="R2435" s="353"/>
      <c r="S2435" s="353"/>
      <c r="T2435" s="353"/>
      <c r="U2435" s="353"/>
      <c r="V2435" s="353"/>
      <c r="W2435" s="353"/>
      <c r="X2435" s="353"/>
      <c r="Y2435" s="353"/>
      <c r="Z2435" s="353"/>
      <c r="AA2435" s="353"/>
      <c r="AB2435" s="353"/>
      <c r="AC2435" s="353"/>
      <c r="AD2435" s="353"/>
      <c r="AE2435" s="353"/>
      <c r="AF2435" s="353"/>
      <c r="AG2435" s="353"/>
      <c r="AH2435" s="353"/>
      <c r="AI2435" s="353"/>
      <c r="AJ2435" s="353"/>
      <c r="AK2435" s="353"/>
      <c r="AL2435" s="353"/>
    </row>
    <row r="2436" spans="1:38" s="153" customFormat="1" ht="12.5" x14ac:dyDescent="0.25">
      <c r="A2436" s="355"/>
      <c r="L2436" s="353"/>
      <c r="M2436" s="353"/>
      <c r="N2436" s="353"/>
      <c r="O2436" s="353"/>
      <c r="P2436" s="353"/>
      <c r="Q2436" s="353"/>
      <c r="R2436" s="353"/>
      <c r="S2436" s="353"/>
      <c r="T2436" s="353"/>
      <c r="U2436" s="353"/>
      <c r="V2436" s="353"/>
      <c r="W2436" s="353"/>
      <c r="X2436" s="353"/>
      <c r="Y2436" s="353"/>
      <c r="Z2436" s="353"/>
      <c r="AA2436" s="353"/>
      <c r="AB2436" s="353"/>
      <c r="AC2436" s="353"/>
      <c r="AD2436" s="353"/>
      <c r="AE2436" s="353"/>
      <c r="AF2436" s="353"/>
      <c r="AG2436" s="353"/>
      <c r="AH2436" s="353"/>
      <c r="AI2436" s="353"/>
      <c r="AJ2436" s="353"/>
      <c r="AK2436" s="353"/>
      <c r="AL2436" s="353"/>
    </row>
    <row r="2437" spans="1:38" s="153" customFormat="1" ht="12.5" x14ac:dyDescent="0.25">
      <c r="A2437" s="355"/>
      <c r="L2437" s="353"/>
      <c r="M2437" s="353"/>
      <c r="N2437" s="353"/>
      <c r="O2437" s="353"/>
      <c r="P2437" s="353"/>
      <c r="Q2437" s="353"/>
      <c r="R2437" s="353"/>
      <c r="S2437" s="353"/>
      <c r="T2437" s="353"/>
      <c r="U2437" s="353"/>
      <c r="V2437" s="353"/>
      <c r="W2437" s="353"/>
      <c r="X2437" s="353"/>
      <c r="Y2437" s="353"/>
      <c r="Z2437" s="353"/>
      <c r="AA2437" s="353"/>
      <c r="AB2437" s="353"/>
      <c r="AC2437" s="353"/>
      <c r="AD2437" s="353"/>
      <c r="AE2437" s="353"/>
      <c r="AF2437" s="353"/>
      <c r="AG2437" s="353"/>
      <c r="AH2437" s="353"/>
      <c r="AI2437" s="353"/>
      <c r="AJ2437" s="353"/>
      <c r="AK2437" s="353"/>
      <c r="AL2437" s="353"/>
    </row>
    <row r="2438" spans="1:38" s="153" customFormat="1" ht="12.5" x14ac:dyDescent="0.25">
      <c r="A2438" s="355"/>
      <c r="L2438" s="353"/>
      <c r="M2438" s="353"/>
      <c r="N2438" s="353"/>
      <c r="O2438" s="353"/>
      <c r="P2438" s="353"/>
      <c r="Q2438" s="353"/>
      <c r="R2438" s="353"/>
      <c r="S2438" s="353"/>
      <c r="T2438" s="353"/>
      <c r="U2438" s="353"/>
      <c r="V2438" s="353"/>
      <c r="W2438" s="353"/>
      <c r="X2438" s="353"/>
      <c r="Y2438" s="353"/>
      <c r="Z2438" s="353"/>
      <c r="AA2438" s="353"/>
      <c r="AB2438" s="353"/>
      <c r="AC2438" s="353"/>
      <c r="AD2438" s="353"/>
      <c r="AE2438" s="353"/>
      <c r="AF2438" s="353"/>
      <c r="AG2438" s="353"/>
      <c r="AH2438" s="353"/>
      <c r="AI2438" s="353"/>
      <c r="AJ2438" s="353"/>
      <c r="AK2438" s="353"/>
      <c r="AL2438" s="353"/>
    </row>
    <row r="2439" spans="1:38" s="153" customFormat="1" ht="12.5" x14ac:dyDescent="0.25">
      <c r="A2439" s="355"/>
      <c r="L2439" s="353"/>
      <c r="M2439" s="353"/>
      <c r="N2439" s="353"/>
      <c r="O2439" s="353"/>
      <c r="P2439" s="353"/>
      <c r="Q2439" s="353"/>
      <c r="R2439" s="353"/>
      <c r="S2439" s="353"/>
      <c r="T2439" s="353"/>
      <c r="U2439" s="353"/>
      <c r="V2439" s="353"/>
      <c r="W2439" s="353"/>
      <c r="X2439" s="353"/>
      <c r="Y2439" s="353"/>
      <c r="Z2439" s="353"/>
      <c r="AA2439" s="353"/>
      <c r="AB2439" s="353"/>
      <c r="AC2439" s="353"/>
      <c r="AD2439" s="353"/>
      <c r="AE2439" s="353"/>
      <c r="AF2439" s="353"/>
      <c r="AG2439" s="353"/>
      <c r="AH2439" s="353"/>
      <c r="AI2439" s="353"/>
      <c r="AJ2439" s="353"/>
      <c r="AK2439" s="353"/>
      <c r="AL2439" s="353"/>
    </row>
    <row r="2440" spans="1:38" s="153" customFormat="1" ht="12.5" x14ac:dyDescent="0.25">
      <c r="A2440" s="355"/>
      <c r="L2440" s="353"/>
      <c r="M2440" s="353"/>
      <c r="N2440" s="353"/>
      <c r="O2440" s="353"/>
      <c r="P2440" s="353"/>
      <c r="Q2440" s="353"/>
      <c r="R2440" s="353"/>
      <c r="S2440" s="353"/>
      <c r="T2440" s="353"/>
      <c r="U2440" s="353"/>
      <c r="V2440" s="353"/>
      <c r="W2440" s="353"/>
      <c r="X2440" s="353"/>
      <c r="Y2440" s="353"/>
      <c r="Z2440" s="353"/>
      <c r="AA2440" s="353"/>
      <c r="AB2440" s="353"/>
      <c r="AC2440" s="353"/>
      <c r="AD2440" s="353"/>
      <c r="AE2440" s="353"/>
      <c r="AF2440" s="353"/>
      <c r="AG2440" s="353"/>
      <c r="AH2440" s="353"/>
      <c r="AI2440" s="353"/>
      <c r="AJ2440" s="353"/>
      <c r="AK2440" s="353"/>
      <c r="AL2440" s="353"/>
    </row>
    <row r="2441" spans="1:38" s="153" customFormat="1" ht="12.5" x14ac:dyDescent="0.25">
      <c r="A2441" s="355"/>
      <c r="L2441" s="353"/>
      <c r="M2441" s="353"/>
      <c r="N2441" s="353"/>
      <c r="O2441" s="353"/>
      <c r="P2441" s="353"/>
      <c r="Q2441" s="353"/>
      <c r="R2441" s="353"/>
      <c r="S2441" s="353"/>
      <c r="T2441" s="353"/>
      <c r="U2441" s="353"/>
      <c r="V2441" s="353"/>
      <c r="W2441" s="353"/>
      <c r="X2441" s="353"/>
      <c r="Y2441" s="353"/>
      <c r="Z2441" s="353"/>
      <c r="AA2441" s="353"/>
      <c r="AB2441" s="353"/>
      <c r="AC2441" s="353"/>
      <c r="AD2441" s="353"/>
      <c r="AE2441" s="353"/>
      <c r="AF2441" s="353"/>
      <c r="AG2441" s="353"/>
      <c r="AH2441" s="353"/>
      <c r="AI2441" s="353"/>
      <c r="AJ2441" s="353"/>
      <c r="AK2441" s="353"/>
      <c r="AL2441" s="353"/>
    </row>
    <row r="2442" spans="1:38" s="153" customFormat="1" ht="12.5" x14ac:dyDescent="0.25">
      <c r="A2442" s="355"/>
      <c r="L2442" s="353"/>
      <c r="M2442" s="353"/>
      <c r="N2442" s="353"/>
      <c r="O2442" s="353"/>
      <c r="P2442" s="353"/>
      <c r="Q2442" s="353"/>
      <c r="R2442" s="353"/>
      <c r="S2442" s="353"/>
      <c r="T2442" s="353"/>
      <c r="U2442" s="353"/>
      <c r="V2442" s="353"/>
      <c r="W2442" s="353"/>
      <c r="X2442" s="353"/>
      <c r="Y2442" s="353"/>
      <c r="Z2442" s="353"/>
      <c r="AA2442" s="353"/>
      <c r="AB2442" s="353"/>
      <c r="AC2442" s="353"/>
      <c r="AD2442" s="353"/>
      <c r="AE2442" s="353"/>
      <c r="AF2442" s="353"/>
      <c r="AG2442" s="353"/>
      <c r="AH2442" s="353"/>
      <c r="AI2442" s="353"/>
      <c r="AJ2442" s="353"/>
      <c r="AK2442" s="353"/>
      <c r="AL2442" s="353"/>
    </row>
    <row r="2443" spans="1:38" s="153" customFormat="1" ht="12.5" x14ac:dyDescent="0.25">
      <c r="A2443" s="355"/>
      <c r="L2443" s="353"/>
      <c r="M2443" s="353"/>
      <c r="N2443" s="353"/>
      <c r="O2443" s="353"/>
      <c r="P2443" s="353"/>
      <c r="Q2443" s="353"/>
      <c r="R2443" s="353"/>
      <c r="S2443" s="353"/>
      <c r="T2443" s="353"/>
      <c r="U2443" s="353"/>
      <c r="V2443" s="353"/>
      <c r="W2443" s="353"/>
      <c r="X2443" s="353"/>
      <c r="Y2443" s="353"/>
      <c r="Z2443" s="353"/>
      <c r="AA2443" s="353"/>
      <c r="AB2443" s="353"/>
      <c r="AC2443" s="353"/>
      <c r="AD2443" s="353"/>
      <c r="AE2443" s="353"/>
      <c r="AF2443" s="353"/>
      <c r="AG2443" s="353"/>
      <c r="AH2443" s="353"/>
      <c r="AI2443" s="353"/>
      <c r="AJ2443" s="353"/>
      <c r="AK2443" s="353"/>
      <c r="AL2443" s="353"/>
    </row>
    <row r="2444" spans="1:38" s="153" customFormat="1" ht="12.5" x14ac:dyDescent="0.25">
      <c r="A2444" s="355"/>
      <c r="L2444" s="353"/>
      <c r="M2444" s="353"/>
      <c r="N2444" s="353"/>
      <c r="O2444" s="353"/>
      <c r="P2444" s="353"/>
      <c r="Q2444" s="353"/>
      <c r="R2444" s="353"/>
      <c r="S2444" s="353"/>
      <c r="T2444" s="353"/>
      <c r="U2444" s="353"/>
      <c r="V2444" s="353"/>
      <c r="W2444" s="353"/>
      <c r="X2444" s="353"/>
      <c r="Y2444" s="353"/>
      <c r="Z2444" s="353"/>
      <c r="AA2444" s="353"/>
      <c r="AB2444" s="353"/>
      <c r="AC2444" s="353"/>
      <c r="AD2444" s="353"/>
      <c r="AE2444" s="353"/>
      <c r="AF2444" s="353"/>
      <c r="AG2444" s="353"/>
      <c r="AH2444" s="353"/>
      <c r="AI2444" s="353"/>
      <c r="AJ2444" s="353"/>
      <c r="AK2444" s="353"/>
      <c r="AL2444" s="353"/>
    </row>
    <row r="2445" spans="1:38" s="153" customFormat="1" ht="12.5" x14ac:dyDescent="0.25">
      <c r="A2445" s="355"/>
      <c r="L2445" s="353"/>
      <c r="M2445" s="353"/>
      <c r="N2445" s="353"/>
      <c r="O2445" s="353"/>
      <c r="P2445" s="353"/>
      <c r="Q2445" s="353"/>
      <c r="R2445" s="353"/>
      <c r="S2445" s="353"/>
      <c r="T2445" s="353"/>
      <c r="U2445" s="353"/>
      <c r="V2445" s="353"/>
      <c r="W2445" s="353"/>
      <c r="X2445" s="353"/>
      <c r="Y2445" s="353"/>
      <c r="Z2445" s="353"/>
      <c r="AA2445" s="353"/>
      <c r="AB2445" s="353"/>
      <c r="AC2445" s="353"/>
      <c r="AD2445" s="353"/>
      <c r="AE2445" s="353"/>
      <c r="AF2445" s="353"/>
      <c r="AG2445" s="353"/>
      <c r="AH2445" s="353"/>
      <c r="AI2445" s="353"/>
      <c r="AJ2445" s="353"/>
      <c r="AK2445" s="353"/>
      <c r="AL2445" s="353"/>
    </row>
    <row r="2446" spans="1:38" s="153" customFormat="1" ht="12.5" x14ac:dyDescent="0.25">
      <c r="A2446" s="355"/>
      <c r="L2446" s="353"/>
      <c r="M2446" s="353"/>
      <c r="N2446" s="353"/>
      <c r="O2446" s="353"/>
      <c r="P2446" s="353"/>
      <c r="Q2446" s="353"/>
      <c r="R2446" s="353"/>
      <c r="S2446" s="353"/>
      <c r="T2446" s="353"/>
      <c r="U2446" s="353"/>
      <c r="V2446" s="353"/>
      <c r="W2446" s="353"/>
      <c r="X2446" s="353"/>
      <c r="Y2446" s="353"/>
      <c r="Z2446" s="353"/>
      <c r="AA2446" s="353"/>
      <c r="AB2446" s="353"/>
      <c r="AC2446" s="353"/>
      <c r="AD2446" s="353"/>
      <c r="AE2446" s="353"/>
      <c r="AF2446" s="353"/>
      <c r="AG2446" s="353"/>
      <c r="AH2446" s="353"/>
      <c r="AI2446" s="353"/>
      <c r="AJ2446" s="353"/>
      <c r="AK2446" s="353"/>
      <c r="AL2446" s="353"/>
    </row>
    <row r="2447" spans="1:38" s="153" customFormat="1" ht="12.5" x14ac:dyDescent="0.25">
      <c r="A2447" s="355"/>
      <c r="L2447" s="353"/>
      <c r="M2447" s="353"/>
      <c r="N2447" s="353"/>
      <c r="O2447" s="353"/>
      <c r="P2447" s="353"/>
      <c r="Q2447" s="353"/>
      <c r="R2447" s="353"/>
      <c r="S2447" s="353"/>
      <c r="T2447" s="353"/>
      <c r="U2447" s="353"/>
      <c r="V2447" s="353"/>
      <c r="W2447" s="353"/>
      <c r="X2447" s="353"/>
      <c r="Y2447" s="353"/>
      <c r="Z2447" s="353"/>
      <c r="AA2447" s="353"/>
      <c r="AB2447" s="353"/>
      <c r="AC2447" s="353"/>
      <c r="AD2447" s="353"/>
      <c r="AE2447" s="353"/>
      <c r="AF2447" s="353"/>
      <c r="AG2447" s="353"/>
      <c r="AH2447" s="353"/>
      <c r="AI2447" s="353"/>
      <c r="AJ2447" s="353"/>
      <c r="AK2447" s="353"/>
      <c r="AL2447" s="353"/>
    </row>
    <row r="2448" spans="1:38" s="153" customFormat="1" ht="12.5" x14ac:dyDescent="0.25">
      <c r="A2448" s="355"/>
      <c r="L2448" s="353"/>
      <c r="M2448" s="353"/>
      <c r="N2448" s="353"/>
      <c r="O2448" s="353"/>
      <c r="P2448" s="353"/>
      <c r="Q2448" s="353"/>
      <c r="R2448" s="353"/>
      <c r="S2448" s="353"/>
      <c r="T2448" s="353"/>
      <c r="U2448" s="353"/>
      <c r="V2448" s="353"/>
      <c r="W2448" s="353"/>
      <c r="X2448" s="353"/>
      <c r="Y2448" s="353"/>
      <c r="Z2448" s="353"/>
      <c r="AA2448" s="353"/>
      <c r="AB2448" s="353"/>
      <c r="AC2448" s="353"/>
      <c r="AD2448" s="353"/>
      <c r="AE2448" s="353"/>
      <c r="AF2448" s="353"/>
      <c r="AG2448" s="353"/>
      <c r="AH2448" s="353"/>
      <c r="AI2448" s="353"/>
      <c r="AJ2448" s="353"/>
      <c r="AK2448" s="353"/>
      <c r="AL2448" s="353"/>
    </row>
    <row r="2449" spans="1:38" s="153" customFormat="1" ht="12.5" x14ac:dyDescent="0.25">
      <c r="A2449" s="355"/>
      <c r="L2449" s="353"/>
      <c r="M2449" s="353"/>
      <c r="N2449" s="353"/>
      <c r="O2449" s="353"/>
      <c r="P2449" s="353"/>
      <c r="Q2449" s="353"/>
      <c r="R2449" s="353"/>
      <c r="S2449" s="353"/>
      <c r="T2449" s="353"/>
      <c r="U2449" s="353"/>
      <c r="V2449" s="353"/>
      <c r="W2449" s="353"/>
      <c r="X2449" s="353"/>
      <c r="Y2449" s="353"/>
      <c r="Z2449" s="353"/>
      <c r="AA2449" s="353"/>
      <c r="AB2449" s="353"/>
      <c r="AC2449" s="353"/>
      <c r="AD2449" s="353"/>
      <c r="AE2449" s="353"/>
      <c r="AF2449" s="353"/>
      <c r="AG2449" s="353"/>
      <c r="AH2449" s="353"/>
      <c r="AI2449" s="353"/>
      <c r="AJ2449" s="353"/>
      <c r="AK2449" s="353"/>
      <c r="AL2449" s="353"/>
    </row>
    <row r="2450" spans="1:38" s="153" customFormat="1" ht="12.5" x14ac:dyDescent="0.25">
      <c r="A2450" s="355"/>
      <c r="L2450" s="353"/>
      <c r="M2450" s="353"/>
      <c r="N2450" s="353"/>
      <c r="O2450" s="353"/>
      <c r="P2450" s="353"/>
      <c r="Q2450" s="353"/>
      <c r="R2450" s="353"/>
      <c r="S2450" s="353"/>
      <c r="T2450" s="353"/>
      <c r="U2450" s="353"/>
      <c r="V2450" s="353"/>
      <c r="W2450" s="353"/>
      <c r="X2450" s="353"/>
      <c r="Y2450" s="353"/>
      <c r="Z2450" s="353"/>
      <c r="AA2450" s="353"/>
      <c r="AB2450" s="353"/>
      <c r="AC2450" s="353"/>
      <c r="AD2450" s="353"/>
      <c r="AE2450" s="353"/>
      <c r="AF2450" s="353"/>
      <c r="AG2450" s="353"/>
      <c r="AH2450" s="353"/>
      <c r="AI2450" s="353"/>
      <c r="AJ2450" s="353"/>
      <c r="AK2450" s="353"/>
      <c r="AL2450" s="353"/>
    </row>
    <row r="2451" spans="1:38" s="153" customFormat="1" ht="12.5" x14ac:dyDescent="0.25">
      <c r="A2451" s="355"/>
      <c r="L2451" s="353"/>
      <c r="M2451" s="353"/>
      <c r="N2451" s="353"/>
      <c r="O2451" s="353"/>
      <c r="P2451" s="353"/>
      <c r="Q2451" s="353"/>
      <c r="R2451" s="353"/>
      <c r="S2451" s="353"/>
      <c r="T2451" s="353"/>
      <c r="U2451" s="353"/>
      <c r="V2451" s="353"/>
      <c r="W2451" s="353"/>
      <c r="X2451" s="353"/>
      <c r="Y2451" s="353"/>
      <c r="Z2451" s="353"/>
      <c r="AA2451" s="353"/>
      <c r="AB2451" s="353"/>
      <c r="AC2451" s="353"/>
      <c r="AD2451" s="353"/>
      <c r="AE2451" s="353"/>
      <c r="AF2451" s="353"/>
      <c r="AG2451" s="353"/>
      <c r="AH2451" s="353"/>
      <c r="AI2451" s="353"/>
      <c r="AJ2451" s="353"/>
      <c r="AK2451" s="353"/>
      <c r="AL2451" s="353"/>
    </row>
    <row r="2452" spans="1:38" s="153" customFormat="1" ht="12.5" x14ac:dyDescent="0.25">
      <c r="A2452" s="355"/>
      <c r="L2452" s="353"/>
      <c r="M2452" s="353"/>
      <c r="N2452" s="353"/>
      <c r="O2452" s="353"/>
      <c r="P2452" s="353"/>
      <c r="Q2452" s="353"/>
      <c r="R2452" s="353"/>
      <c r="S2452" s="353"/>
      <c r="T2452" s="353"/>
      <c r="U2452" s="353"/>
      <c r="V2452" s="353"/>
      <c r="W2452" s="353"/>
      <c r="X2452" s="353"/>
      <c r="Y2452" s="353"/>
      <c r="Z2452" s="353"/>
      <c r="AA2452" s="353"/>
      <c r="AB2452" s="353"/>
      <c r="AC2452" s="353"/>
      <c r="AD2452" s="353"/>
      <c r="AE2452" s="353"/>
      <c r="AF2452" s="353"/>
      <c r="AG2452" s="353"/>
      <c r="AH2452" s="353"/>
      <c r="AI2452" s="353"/>
      <c r="AJ2452" s="353"/>
      <c r="AK2452" s="353"/>
      <c r="AL2452" s="353"/>
    </row>
    <row r="2453" spans="1:38" s="153" customFormat="1" ht="12.5" x14ac:dyDescent="0.25">
      <c r="A2453" s="355"/>
      <c r="L2453" s="353"/>
      <c r="M2453" s="353"/>
      <c r="N2453" s="353"/>
      <c r="O2453" s="353"/>
      <c r="P2453" s="353"/>
      <c r="Q2453" s="353"/>
      <c r="R2453" s="353"/>
      <c r="S2453" s="353"/>
      <c r="T2453" s="353"/>
      <c r="U2453" s="353"/>
      <c r="V2453" s="353"/>
      <c r="W2453" s="353"/>
      <c r="X2453" s="353"/>
      <c r="Y2453" s="353"/>
      <c r="Z2453" s="353"/>
      <c r="AA2453" s="353"/>
      <c r="AB2453" s="353"/>
      <c r="AC2453" s="353"/>
      <c r="AD2453" s="353"/>
      <c r="AE2453" s="353"/>
      <c r="AF2453" s="353"/>
      <c r="AG2453" s="353"/>
      <c r="AH2453" s="353"/>
      <c r="AI2453" s="353"/>
      <c r="AJ2453" s="353"/>
      <c r="AK2453" s="353"/>
      <c r="AL2453" s="353"/>
    </row>
    <row r="2454" spans="1:38" s="153" customFormat="1" ht="12.5" x14ac:dyDescent="0.25">
      <c r="A2454" s="355"/>
      <c r="L2454" s="353"/>
      <c r="M2454" s="353"/>
      <c r="N2454" s="353"/>
      <c r="O2454" s="353"/>
      <c r="P2454" s="353"/>
      <c r="Q2454" s="353"/>
      <c r="R2454" s="353"/>
      <c r="S2454" s="353"/>
      <c r="T2454" s="353"/>
      <c r="U2454" s="353"/>
      <c r="V2454" s="353"/>
      <c r="W2454" s="353"/>
      <c r="X2454" s="353"/>
      <c r="Y2454" s="353"/>
      <c r="Z2454" s="353"/>
      <c r="AA2454" s="353"/>
      <c r="AB2454" s="353"/>
      <c r="AC2454" s="353"/>
      <c r="AD2454" s="353"/>
      <c r="AE2454" s="353"/>
      <c r="AF2454" s="353"/>
      <c r="AG2454" s="353"/>
      <c r="AH2454" s="353"/>
      <c r="AI2454" s="353"/>
      <c r="AJ2454" s="353"/>
      <c r="AK2454" s="353"/>
      <c r="AL2454" s="353"/>
    </row>
    <row r="2455" spans="1:38" s="153" customFormat="1" ht="12.5" x14ac:dyDescent="0.25">
      <c r="A2455" s="355"/>
      <c r="L2455" s="353"/>
      <c r="M2455" s="353"/>
      <c r="N2455" s="353"/>
      <c r="O2455" s="353"/>
      <c r="P2455" s="353"/>
      <c r="Q2455" s="353"/>
      <c r="R2455" s="353"/>
      <c r="S2455" s="353"/>
      <c r="T2455" s="353"/>
      <c r="U2455" s="353"/>
      <c r="V2455" s="353"/>
      <c r="W2455" s="353"/>
      <c r="X2455" s="353"/>
      <c r="Y2455" s="353"/>
      <c r="Z2455" s="353"/>
      <c r="AA2455" s="353"/>
      <c r="AB2455" s="353"/>
      <c r="AC2455" s="353"/>
      <c r="AD2455" s="353"/>
      <c r="AE2455" s="353"/>
      <c r="AF2455" s="353"/>
      <c r="AG2455" s="353"/>
      <c r="AH2455" s="353"/>
      <c r="AI2455" s="353"/>
      <c r="AJ2455" s="353"/>
      <c r="AK2455" s="353"/>
      <c r="AL2455" s="353"/>
    </row>
    <row r="2456" spans="1:38" s="153" customFormat="1" ht="12.5" x14ac:dyDescent="0.25">
      <c r="A2456" s="355"/>
      <c r="L2456" s="353"/>
      <c r="M2456" s="353"/>
      <c r="N2456" s="353"/>
      <c r="O2456" s="353"/>
      <c r="P2456" s="353"/>
      <c r="Q2456" s="353"/>
      <c r="R2456" s="353"/>
      <c r="S2456" s="353"/>
      <c r="T2456" s="353"/>
      <c r="U2456" s="353"/>
      <c r="V2456" s="353"/>
      <c r="W2456" s="353"/>
      <c r="X2456" s="353"/>
      <c r="Y2456" s="353"/>
      <c r="Z2456" s="353"/>
      <c r="AA2456" s="353"/>
      <c r="AB2456" s="353"/>
      <c r="AC2456" s="353"/>
      <c r="AD2456" s="353"/>
      <c r="AE2456" s="353"/>
      <c r="AF2456" s="353"/>
      <c r="AG2456" s="353"/>
      <c r="AH2456" s="353"/>
      <c r="AI2456" s="353"/>
      <c r="AJ2456" s="353"/>
      <c r="AK2456" s="353"/>
      <c r="AL2456" s="353"/>
    </row>
    <row r="2457" spans="1:38" s="153" customFormat="1" ht="12.5" x14ac:dyDescent="0.25">
      <c r="A2457" s="355"/>
      <c r="L2457" s="353"/>
      <c r="M2457" s="353"/>
      <c r="N2457" s="353"/>
      <c r="O2457" s="353"/>
      <c r="P2457" s="353"/>
      <c r="Q2457" s="353"/>
      <c r="R2457" s="353"/>
      <c r="S2457" s="353"/>
      <c r="T2457" s="353"/>
      <c r="U2457" s="353"/>
      <c r="V2457" s="353"/>
      <c r="W2457" s="353"/>
      <c r="X2457" s="353"/>
      <c r="Y2457" s="353"/>
      <c r="Z2457" s="353"/>
      <c r="AA2457" s="353"/>
      <c r="AB2457" s="353"/>
      <c r="AC2457" s="353"/>
      <c r="AD2457" s="353"/>
      <c r="AE2457" s="353"/>
      <c r="AF2457" s="353"/>
      <c r="AG2457" s="353"/>
      <c r="AH2457" s="353"/>
      <c r="AI2457" s="353"/>
      <c r="AJ2457" s="353"/>
      <c r="AK2457" s="353"/>
      <c r="AL2457" s="353"/>
    </row>
    <row r="2458" spans="1:38" s="153" customFormat="1" ht="12.5" x14ac:dyDescent="0.25">
      <c r="A2458" s="355"/>
      <c r="L2458" s="353"/>
      <c r="M2458" s="353"/>
      <c r="N2458" s="353"/>
      <c r="O2458" s="353"/>
      <c r="P2458" s="353"/>
      <c r="Q2458" s="353"/>
      <c r="R2458" s="353"/>
      <c r="S2458" s="353"/>
      <c r="T2458" s="353"/>
      <c r="U2458" s="353"/>
      <c r="V2458" s="353"/>
      <c r="W2458" s="353"/>
      <c r="X2458" s="353"/>
      <c r="Y2458" s="353"/>
      <c r="Z2458" s="353"/>
      <c r="AA2458" s="353"/>
      <c r="AB2458" s="353"/>
      <c r="AC2458" s="353"/>
      <c r="AD2458" s="353"/>
      <c r="AE2458" s="353"/>
      <c r="AF2458" s="353"/>
      <c r="AG2458" s="353"/>
      <c r="AH2458" s="353"/>
      <c r="AI2458" s="353"/>
      <c r="AJ2458" s="353"/>
      <c r="AK2458" s="353"/>
      <c r="AL2458" s="353"/>
    </row>
    <row r="2459" spans="1:38" s="153" customFormat="1" ht="12.5" x14ac:dyDescent="0.25">
      <c r="A2459" s="355"/>
      <c r="L2459" s="353"/>
      <c r="M2459" s="353"/>
      <c r="N2459" s="353"/>
      <c r="O2459" s="353"/>
      <c r="P2459" s="353"/>
      <c r="Q2459" s="353"/>
      <c r="R2459" s="353"/>
      <c r="S2459" s="353"/>
      <c r="T2459" s="353"/>
      <c r="U2459" s="353"/>
      <c r="V2459" s="353"/>
      <c r="W2459" s="353"/>
      <c r="X2459" s="353"/>
      <c r="Y2459" s="353"/>
      <c r="Z2459" s="353"/>
      <c r="AA2459" s="353"/>
      <c r="AB2459" s="353"/>
      <c r="AC2459" s="353"/>
      <c r="AD2459" s="353"/>
      <c r="AE2459" s="353"/>
      <c r="AF2459" s="353"/>
      <c r="AG2459" s="353"/>
      <c r="AH2459" s="353"/>
      <c r="AI2459" s="353"/>
      <c r="AJ2459" s="353"/>
      <c r="AK2459" s="353"/>
      <c r="AL2459" s="353"/>
    </row>
    <row r="2460" spans="1:38" s="153" customFormat="1" ht="12.5" x14ac:dyDescent="0.25">
      <c r="A2460" s="355"/>
      <c r="L2460" s="353"/>
      <c r="M2460" s="353"/>
      <c r="N2460" s="353"/>
      <c r="O2460" s="353"/>
      <c r="P2460" s="353"/>
      <c r="Q2460" s="353"/>
      <c r="R2460" s="353"/>
      <c r="S2460" s="353"/>
      <c r="T2460" s="353"/>
      <c r="U2460" s="353"/>
      <c r="V2460" s="353"/>
      <c r="W2460" s="353"/>
      <c r="X2460" s="353"/>
      <c r="Y2460" s="353"/>
      <c r="Z2460" s="353"/>
      <c r="AA2460" s="353"/>
      <c r="AB2460" s="353"/>
      <c r="AC2460" s="353"/>
      <c r="AD2460" s="353"/>
      <c r="AE2460" s="353"/>
      <c r="AF2460" s="353"/>
      <c r="AG2460" s="353"/>
      <c r="AH2460" s="353"/>
      <c r="AI2460" s="353"/>
      <c r="AJ2460" s="353"/>
      <c r="AK2460" s="353"/>
      <c r="AL2460" s="353"/>
    </row>
    <row r="2461" spans="1:38" s="153" customFormat="1" ht="12.5" x14ac:dyDescent="0.25">
      <c r="A2461" s="355"/>
      <c r="L2461" s="353"/>
      <c r="M2461" s="353"/>
      <c r="N2461" s="353"/>
      <c r="O2461" s="353"/>
      <c r="P2461" s="353"/>
      <c r="Q2461" s="353"/>
      <c r="R2461" s="353"/>
      <c r="S2461" s="353"/>
      <c r="T2461" s="353"/>
      <c r="U2461" s="353"/>
      <c r="V2461" s="353"/>
      <c r="W2461" s="353"/>
      <c r="X2461" s="353"/>
      <c r="Y2461" s="353"/>
      <c r="Z2461" s="353"/>
      <c r="AA2461" s="353"/>
      <c r="AB2461" s="353"/>
      <c r="AC2461" s="353"/>
      <c r="AD2461" s="353"/>
      <c r="AE2461" s="353"/>
      <c r="AF2461" s="353"/>
      <c r="AG2461" s="353"/>
      <c r="AH2461" s="353"/>
      <c r="AI2461" s="353"/>
      <c r="AJ2461" s="353"/>
      <c r="AK2461" s="353"/>
      <c r="AL2461" s="353"/>
    </row>
    <row r="2462" spans="1:38" s="153" customFormat="1" ht="12.5" x14ac:dyDescent="0.25">
      <c r="A2462" s="355"/>
      <c r="L2462" s="353"/>
      <c r="M2462" s="353"/>
      <c r="N2462" s="353"/>
      <c r="O2462" s="353"/>
      <c r="P2462" s="353"/>
      <c r="Q2462" s="353"/>
      <c r="R2462" s="353"/>
      <c r="S2462" s="353"/>
      <c r="T2462" s="353"/>
      <c r="U2462" s="353"/>
      <c r="V2462" s="353"/>
      <c r="W2462" s="353"/>
      <c r="X2462" s="353"/>
      <c r="Y2462" s="353"/>
      <c r="Z2462" s="353"/>
      <c r="AA2462" s="353"/>
      <c r="AB2462" s="353"/>
      <c r="AC2462" s="353"/>
      <c r="AD2462" s="353"/>
      <c r="AE2462" s="353"/>
      <c r="AF2462" s="353"/>
      <c r="AG2462" s="353"/>
      <c r="AH2462" s="353"/>
      <c r="AI2462" s="353"/>
      <c r="AJ2462" s="353"/>
      <c r="AK2462" s="353"/>
      <c r="AL2462" s="353"/>
    </row>
    <row r="2463" spans="1:38" s="153" customFormat="1" ht="12.5" x14ac:dyDescent="0.25">
      <c r="A2463" s="355"/>
      <c r="L2463" s="353"/>
      <c r="M2463" s="353"/>
      <c r="N2463" s="353"/>
      <c r="O2463" s="353"/>
      <c r="P2463" s="353"/>
      <c r="Q2463" s="353"/>
      <c r="R2463" s="353"/>
      <c r="S2463" s="353"/>
      <c r="T2463" s="353"/>
      <c r="U2463" s="353"/>
      <c r="V2463" s="353"/>
      <c r="W2463" s="353"/>
      <c r="X2463" s="353"/>
      <c r="Y2463" s="353"/>
      <c r="Z2463" s="353"/>
      <c r="AA2463" s="353"/>
      <c r="AB2463" s="353"/>
      <c r="AC2463" s="353"/>
      <c r="AD2463" s="353"/>
      <c r="AE2463" s="353"/>
      <c r="AF2463" s="353"/>
      <c r="AG2463" s="353"/>
      <c r="AH2463" s="353"/>
      <c r="AI2463" s="353"/>
      <c r="AJ2463" s="353"/>
      <c r="AK2463" s="353"/>
      <c r="AL2463" s="353"/>
    </row>
    <row r="2464" spans="1:38" s="153" customFormat="1" ht="12.5" x14ac:dyDescent="0.25">
      <c r="A2464" s="355"/>
      <c r="L2464" s="353"/>
      <c r="M2464" s="353"/>
      <c r="N2464" s="353"/>
      <c r="O2464" s="353"/>
      <c r="P2464" s="353"/>
      <c r="Q2464" s="353"/>
      <c r="R2464" s="353"/>
      <c r="S2464" s="353"/>
      <c r="T2464" s="353"/>
      <c r="U2464" s="353"/>
      <c r="V2464" s="353"/>
      <c r="W2464" s="353"/>
      <c r="X2464" s="353"/>
      <c r="Y2464" s="353"/>
      <c r="Z2464" s="353"/>
      <c r="AA2464" s="353"/>
      <c r="AB2464" s="353"/>
      <c r="AC2464" s="353"/>
      <c r="AD2464" s="353"/>
      <c r="AE2464" s="353"/>
      <c r="AF2464" s="353"/>
      <c r="AG2464" s="353"/>
      <c r="AH2464" s="353"/>
      <c r="AI2464" s="353"/>
      <c r="AJ2464" s="353"/>
      <c r="AK2464" s="353"/>
      <c r="AL2464" s="353"/>
    </row>
    <row r="2465" spans="1:38" s="153" customFormat="1" ht="12.5" x14ac:dyDescent="0.25">
      <c r="A2465" s="355"/>
      <c r="L2465" s="353"/>
      <c r="M2465" s="353"/>
      <c r="N2465" s="353"/>
      <c r="O2465" s="353"/>
      <c r="P2465" s="353"/>
      <c r="Q2465" s="353"/>
      <c r="R2465" s="353"/>
      <c r="S2465" s="353"/>
      <c r="T2465" s="353"/>
      <c r="U2465" s="353"/>
      <c r="V2465" s="353"/>
      <c r="W2465" s="353"/>
      <c r="X2465" s="353"/>
      <c r="Y2465" s="353"/>
      <c r="Z2465" s="353"/>
      <c r="AA2465" s="353"/>
      <c r="AB2465" s="353"/>
      <c r="AC2465" s="353"/>
      <c r="AD2465" s="353"/>
      <c r="AE2465" s="353"/>
      <c r="AF2465" s="353"/>
      <c r="AG2465" s="353"/>
      <c r="AH2465" s="353"/>
      <c r="AI2465" s="353"/>
      <c r="AJ2465" s="353"/>
      <c r="AK2465" s="353"/>
      <c r="AL2465" s="353"/>
    </row>
    <row r="2466" spans="1:38" s="153" customFormat="1" ht="12.5" x14ac:dyDescent="0.25">
      <c r="A2466" s="355"/>
      <c r="L2466" s="353"/>
      <c r="M2466" s="353"/>
      <c r="N2466" s="353"/>
      <c r="O2466" s="353"/>
      <c r="P2466" s="353"/>
      <c r="Q2466" s="353"/>
      <c r="R2466" s="353"/>
      <c r="S2466" s="353"/>
      <c r="T2466" s="353"/>
      <c r="U2466" s="353"/>
      <c r="V2466" s="353"/>
      <c r="W2466" s="353"/>
      <c r="X2466" s="353"/>
      <c r="Y2466" s="353"/>
      <c r="Z2466" s="353"/>
      <c r="AA2466" s="353"/>
      <c r="AB2466" s="353"/>
      <c r="AC2466" s="353"/>
      <c r="AD2466" s="353"/>
      <c r="AE2466" s="353"/>
      <c r="AF2466" s="353"/>
      <c r="AG2466" s="353"/>
      <c r="AH2466" s="353"/>
      <c r="AI2466" s="353"/>
      <c r="AJ2466" s="353"/>
      <c r="AK2466" s="353"/>
      <c r="AL2466" s="353"/>
    </row>
    <row r="2467" spans="1:38" s="153" customFormat="1" ht="12.5" x14ac:dyDescent="0.25">
      <c r="A2467" s="355"/>
      <c r="L2467" s="353"/>
      <c r="M2467" s="353"/>
      <c r="N2467" s="353"/>
      <c r="O2467" s="353"/>
      <c r="P2467" s="353"/>
      <c r="Q2467" s="353"/>
      <c r="R2467" s="353"/>
      <c r="S2467" s="353"/>
      <c r="T2467" s="353"/>
      <c r="U2467" s="353"/>
      <c r="V2467" s="353"/>
      <c r="W2467" s="353"/>
      <c r="X2467" s="353"/>
      <c r="Y2467" s="353"/>
      <c r="Z2467" s="353"/>
      <c r="AA2467" s="353"/>
      <c r="AB2467" s="353"/>
      <c r="AC2467" s="353"/>
      <c r="AD2467" s="353"/>
      <c r="AE2467" s="353"/>
      <c r="AF2467" s="353"/>
      <c r="AG2467" s="353"/>
      <c r="AH2467" s="353"/>
      <c r="AI2467" s="353"/>
      <c r="AJ2467" s="353"/>
      <c r="AK2467" s="353"/>
      <c r="AL2467" s="353"/>
    </row>
    <row r="2468" spans="1:38" s="153" customFormat="1" ht="12.5" x14ac:dyDescent="0.25">
      <c r="A2468" s="355"/>
      <c r="L2468" s="353"/>
      <c r="M2468" s="353"/>
      <c r="N2468" s="353"/>
      <c r="O2468" s="353"/>
      <c r="P2468" s="353"/>
      <c r="Q2468" s="353"/>
      <c r="R2468" s="353"/>
      <c r="S2468" s="353"/>
      <c r="T2468" s="353"/>
      <c r="U2468" s="353"/>
      <c r="V2468" s="353"/>
      <c r="W2468" s="353"/>
      <c r="X2468" s="353"/>
      <c r="Y2468" s="353"/>
      <c r="Z2468" s="353"/>
      <c r="AA2468" s="353"/>
      <c r="AB2468" s="353"/>
      <c r="AC2468" s="353"/>
      <c r="AD2468" s="353"/>
      <c r="AE2468" s="353"/>
      <c r="AF2468" s="353"/>
      <c r="AG2468" s="353"/>
      <c r="AH2468" s="353"/>
      <c r="AI2468" s="353"/>
      <c r="AJ2468" s="353"/>
      <c r="AK2468" s="353"/>
      <c r="AL2468" s="353"/>
    </row>
    <row r="2469" spans="1:38" s="153" customFormat="1" ht="12.5" x14ac:dyDescent="0.25">
      <c r="A2469" s="355"/>
      <c r="L2469" s="353"/>
      <c r="M2469" s="353"/>
      <c r="N2469" s="353"/>
      <c r="O2469" s="353"/>
      <c r="P2469" s="353"/>
      <c r="Q2469" s="353"/>
      <c r="R2469" s="353"/>
      <c r="S2469" s="353"/>
      <c r="T2469" s="353"/>
      <c r="U2469" s="353"/>
      <c r="V2469" s="353"/>
      <c r="W2469" s="353"/>
      <c r="X2469" s="353"/>
      <c r="Y2469" s="353"/>
      <c r="Z2469" s="353"/>
      <c r="AA2469" s="353"/>
      <c r="AB2469" s="353"/>
      <c r="AC2469" s="353"/>
      <c r="AD2469" s="353"/>
      <c r="AE2469" s="353"/>
      <c r="AF2469" s="353"/>
      <c r="AG2469" s="353"/>
      <c r="AH2469" s="353"/>
      <c r="AI2469" s="353"/>
      <c r="AJ2469" s="353"/>
      <c r="AK2469" s="353"/>
      <c r="AL2469" s="353"/>
    </row>
    <row r="2470" spans="1:38" s="153" customFormat="1" ht="12.5" x14ac:dyDescent="0.25">
      <c r="A2470" s="355"/>
      <c r="L2470" s="353"/>
      <c r="M2470" s="353"/>
      <c r="N2470" s="353"/>
      <c r="O2470" s="353"/>
      <c r="P2470" s="353"/>
      <c r="Q2470" s="353"/>
      <c r="R2470" s="353"/>
      <c r="S2470" s="353"/>
      <c r="T2470" s="353"/>
      <c r="U2470" s="353"/>
      <c r="V2470" s="353"/>
      <c r="W2470" s="353"/>
      <c r="X2470" s="353"/>
      <c r="Y2470" s="353"/>
      <c r="Z2470" s="353"/>
      <c r="AA2470" s="353"/>
      <c r="AB2470" s="353"/>
      <c r="AC2470" s="353"/>
      <c r="AD2470" s="353"/>
      <c r="AE2470" s="353"/>
      <c r="AF2470" s="353"/>
      <c r="AG2470" s="353"/>
      <c r="AH2470" s="353"/>
      <c r="AI2470" s="353"/>
      <c r="AJ2470" s="353"/>
      <c r="AK2470" s="353"/>
      <c r="AL2470" s="353"/>
    </row>
    <row r="2471" spans="1:38" s="153" customFormat="1" ht="12.5" x14ac:dyDescent="0.25">
      <c r="A2471" s="355"/>
      <c r="L2471" s="353"/>
      <c r="M2471" s="353"/>
      <c r="N2471" s="353"/>
      <c r="O2471" s="353"/>
      <c r="P2471" s="353"/>
      <c r="Q2471" s="353"/>
      <c r="R2471" s="353"/>
      <c r="S2471" s="353"/>
      <c r="T2471" s="353"/>
      <c r="U2471" s="353"/>
      <c r="V2471" s="353"/>
      <c r="W2471" s="353"/>
      <c r="X2471" s="353"/>
      <c r="Y2471" s="353"/>
      <c r="Z2471" s="353"/>
      <c r="AA2471" s="353"/>
      <c r="AB2471" s="353"/>
      <c r="AC2471" s="353"/>
      <c r="AD2471" s="353"/>
      <c r="AE2471" s="353"/>
      <c r="AF2471" s="353"/>
      <c r="AG2471" s="353"/>
      <c r="AH2471" s="353"/>
      <c r="AI2471" s="353"/>
      <c r="AJ2471" s="353"/>
      <c r="AK2471" s="353"/>
      <c r="AL2471" s="353"/>
    </row>
    <row r="2472" spans="1:38" s="153" customFormat="1" ht="12.5" x14ac:dyDescent="0.25">
      <c r="A2472" s="355"/>
      <c r="L2472" s="353"/>
      <c r="M2472" s="353"/>
      <c r="N2472" s="353"/>
      <c r="O2472" s="353"/>
      <c r="P2472" s="353"/>
      <c r="Q2472" s="353"/>
      <c r="R2472" s="353"/>
      <c r="S2472" s="353"/>
      <c r="T2472" s="353"/>
      <c r="U2472" s="353"/>
      <c r="V2472" s="353"/>
      <c r="W2472" s="353"/>
      <c r="X2472" s="353"/>
      <c r="Y2472" s="353"/>
      <c r="Z2472" s="353"/>
      <c r="AA2472" s="353"/>
      <c r="AB2472" s="353"/>
      <c r="AC2472" s="353"/>
      <c r="AD2472" s="353"/>
      <c r="AE2472" s="353"/>
      <c r="AF2472" s="353"/>
      <c r="AG2472" s="353"/>
      <c r="AH2472" s="353"/>
      <c r="AI2472" s="353"/>
      <c r="AJ2472" s="353"/>
      <c r="AK2472" s="353"/>
      <c r="AL2472" s="353"/>
    </row>
    <row r="2473" spans="1:38" s="153" customFormat="1" ht="12.5" x14ac:dyDescent="0.25">
      <c r="A2473" s="355"/>
      <c r="L2473" s="353"/>
      <c r="M2473" s="353"/>
      <c r="N2473" s="353"/>
      <c r="O2473" s="353"/>
      <c r="P2473" s="353"/>
      <c r="Q2473" s="353"/>
      <c r="R2473" s="353"/>
      <c r="S2473" s="353"/>
      <c r="T2473" s="353"/>
      <c r="U2473" s="353"/>
      <c r="V2473" s="353"/>
      <c r="W2473" s="353"/>
      <c r="X2473" s="353"/>
      <c r="Y2473" s="353"/>
      <c r="Z2473" s="353"/>
      <c r="AA2473" s="353"/>
      <c r="AB2473" s="353"/>
      <c r="AC2473" s="353"/>
      <c r="AD2473" s="353"/>
      <c r="AE2473" s="353"/>
      <c r="AF2473" s="353"/>
      <c r="AG2473" s="353"/>
      <c r="AH2473" s="353"/>
      <c r="AI2473" s="353"/>
      <c r="AJ2473" s="353"/>
      <c r="AK2473" s="353"/>
      <c r="AL2473" s="353"/>
    </row>
    <row r="2474" spans="1:38" s="153" customFormat="1" ht="12.5" x14ac:dyDescent="0.25">
      <c r="A2474" s="355"/>
      <c r="L2474" s="353"/>
      <c r="M2474" s="353"/>
      <c r="N2474" s="353"/>
      <c r="O2474" s="353"/>
      <c r="P2474" s="353"/>
      <c r="Q2474" s="353"/>
      <c r="R2474" s="353"/>
      <c r="S2474" s="353"/>
      <c r="T2474" s="353"/>
      <c r="U2474" s="353"/>
      <c r="V2474" s="353"/>
      <c r="W2474" s="353"/>
      <c r="X2474" s="353"/>
      <c r="Y2474" s="353"/>
      <c r="Z2474" s="353"/>
      <c r="AA2474" s="353"/>
      <c r="AB2474" s="353"/>
      <c r="AC2474" s="353"/>
      <c r="AD2474" s="353"/>
      <c r="AE2474" s="353"/>
      <c r="AF2474" s="353"/>
      <c r="AG2474" s="353"/>
      <c r="AH2474" s="353"/>
      <c r="AI2474" s="353"/>
      <c r="AJ2474" s="353"/>
      <c r="AK2474" s="353"/>
      <c r="AL2474" s="353"/>
    </row>
    <row r="2475" spans="1:38" s="153" customFormat="1" ht="12.5" x14ac:dyDescent="0.25">
      <c r="A2475" s="355"/>
      <c r="L2475" s="353"/>
      <c r="M2475" s="353"/>
      <c r="N2475" s="353"/>
      <c r="O2475" s="353"/>
      <c r="P2475" s="353"/>
      <c r="Q2475" s="353"/>
      <c r="R2475" s="353"/>
      <c r="S2475" s="353"/>
      <c r="T2475" s="353"/>
      <c r="U2475" s="353"/>
      <c r="V2475" s="353"/>
      <c r="W2475" s="353"/>
      <c r="X2475" s="353"/>
      <c r="Y2475" s="353"/>
      <c r="Z2475" s="353"/>
      <c r="AA2475" s="353"/>
      <c r="AB2475" s="353"/>
      <c r="AC2475" s="353"/>
      <c r="AD2475" s="353"/>
      <c r="AE2475" s="353"/>
      <c r="AF2475" s="353"/>
      <c r="AG2475" s="353"/>
      <c r="AH2475" s="353"/>
      <c r="AI2475" s="353"/>
      <c r="AJ2475" s="353"/>
      <c r="AK2475" s="353"/>
      <c r="AL2475" s="353"/>
    </row>
    <row r="2476" spans="1:38" s="153" customFormat="1" ht="12.5" x14ac:dyDescent="0.25">
      <c r="A2476" s="355"/>
      <c r="L2476" s="353"/>
      <c r="M2476" s="353"/>
      <c r="N2476" s="353"/>
      <c r="O2476" s="353"/>
      <c r="P2476" s="353"/>
      <c r="Q2476" s="353"/>
      <c r="R2476" s="353"/>
      <c r="S2476" s="353"/>
      <c r="T2476" s="353"/>
      <c r="U2476" s="353"/>
      <c r="V2476" s="353"/>
      <c r="W2476" s="353"/>
      <c r="X2476" s="353"/>
      <c r="Y2476" s="353"/>
      <c r="Z2476" s="353"/>
      <c r="AA2476" s="353"/>
      <c r="AB2476" s="353"/>
      <c r="AC2476" s="353"/>
      <c r="AD2476" s="353"/>
      <c r="AE2476" s="353"/>
      <c r="AF2476" s="353"/>
      <c r="AG2476" s="353"/>
      <c r="AH2476" s="353"/>
      <c r="AI2476" s="353"/>
      <c r="AJ2476" s="353"/>
      <c r="AK2476" s="353"/>
      <c r="AL2476" s="353"/>
    </row>
    <row r="2477" spans="1:38" s="153" customFormat="1" ht="12.5" x14ac:dyDescent="0.25">
      <c r="A2477" s="355"/>
      <c r="L2477" s="353"/>
      <c r="M2477" s="353"/>
      <c r="N2477" s="353"/>
      <c r="O2477" s="353"/>
      <c r="P2477" s="353"/>
      <c r="Q2477" s="353"/>
      <c r="R2477" s="353"/>
      <c r="S2477" s="353"/>
      <c r="T2477" s="353"/>
      <c r="U2477" s="353"/>
      <c r="V2477" s="353"/>
      <c r="W2477" s="353"/>
      <c r="X2477" s="353"/>
      <c r="Y2477" s="353"/>
      <c r="Z2477" s="353"/>
      <c r="AA2477" s="353"/>
      <c r="AB2477" s="353"/>
      <c r="AC2477" s="353"/>
      <c r="AD2477" s="353"/>
      <c r="AE2477" s="353"/>
      <c r="AF2477" s="353"/>
      <c r="AG2477" s="353"/>
      <c r="AH2477" s="353"/>
      <c r="AI2477" s="353"/>
      <c r="AJ2477" s="353"/>
      <c r="AK2477" s="353"/>
      <c r="AL2477" s="353"/>
    </row>
    <row r="2478" spans="1:38" s="153" customFormat="1" ht="12.5" x14ac:dyDescent="0.25">
      <c r="A2478" s="355"/>
      <c r="L2478" s="353"/>
      <c r="M2478" s="353"/>
      <c r="N2478" s="353"/>
      <c r="O2478" s="353"/>
      <c r="P2478" s="353"/>
      <c r="Q2478" s="353"/>
      <c r="R2478" s="353"/>
      <c r="S2478" s="353"/>
      <c r="T2478" s="353"/>
      <c r="U2478" s="353"/>
      <c r="V2478" s="353"/>
      <c r="W2478" s="353"/>
      <c r="X2478" s="353"/>
      <c r="Y2478" s="353"/>
      <c r="Z2478" s="353"/>
      <c r="AA2478" s="353"/>
      <c r="AB2478" s="353"/>
      <c r="AC2478" s="353"/>
      <c r="AD2478" s="353"/>
      <c r="AE2478" s="353"/>
      <c r="AF2478" s="353"/>
      <c r="AG2478" s="353"/>
      <c r="AH2478" s="353"/>
      <c r="AI2478" s="353"/>
      <c r="AJ2478" s="353"/>
      <c r="AK2478" s="353"/>
      <c r="AL2478" s="353"/>
    </row>
    <row r="2479" spans="1:38" s="153" customFormat="1" ht="12.5" x14ac:dyDescent="0.25">
      <c r="A2479" s="355"/>
      <c r="L2479" s="353"/>
      <c r="M2479" s="353"/>
      <c r="N2479" s="353"/>
      <c r="O2479" s="353"/>
      <c r="P2479" s="353"/>
      <c r="Q2479" s="353"/>
      <c r="R2479" s="353"/>
      <c r="S2479" s="353"/>
      <c r="T2479" s="353"/>
      <c r="U2479" s="353"/>
      <c r="V2479" s="353"/>
      <c r="W2479" s="353"/>
      <c r="X2479" s="353"/>
      <c r="Y2479" s="353"/>
      <c r="Z2479" s="353"/>
      <c r="AA2479" s="353"/>
      <c r="AB2479" s="353"/>
      <c r="AC2479" s="353"/>
      <c r="AD2479" s="353"/>
      <c r="AE2479" s="353"/>
      <c r="AF2479" s="353"/>
      <c r="AG2479" s="353"/>
      <c r="AH2479" s="353"/>
      <c r="AI2479" s="353"/>
      <c r="AJ2479" s="353"/>
      <c r="AK2479" s="353"/>
      <c r="AL2479" s="353"/>
    </row>
    <row r="2480" spans="1:38" s="153" customFormat="1" ht="12.5" x14ac:dyDescent="0.25">
      <c r="A2480" s="355"/>
      <c r="L2480" s="353"/>
      <c r="M2480" s="353"/>
      <c r="N2480" s="353"/>
      <c r="O2480" s="353"/>
      <c r="P2480" s="353"/>
      <c r="Q2480" s="353"/>
      <c r="R2480" s="353"/>
      <c r="S2480" s="353"/>
      <c r="T2480" s="353"/>
      <c r="U2480" s="353"/>
      <c r="V2480" s="353"/>
      <c r="W2480" s="353"/>
      <c r="X2480" s="353"/>
      <c r="Y2480" s="353"/>
      <c r="Z2480" s="353"/>
      <c r="AA2480" s="353"/>
      <c r="AB2480" s="353"/>
      <c r="AC2480" s="353"/>
      <c r="AD2480" s="353"/>
      <c r="AE2480" s="353"/>
      <c r="AF2480" s="353"/>
      <c r="AG2480" s="353"/>
      <c r="AH2480" s="353"/>
      <c r="AI2480" s="353"/>
      <c r="AJ2480" s="353"/>
      <c r="AK2480" s="353"/>
      <c r="AL2480" s="353"/>
    </row>
    <row r="2481" spans="1:38" s="153" customFormat="1" ht="12.5" x14ac:dyDescent="0.25">
      <c r="A2481" s="355"/>
      <c r="L2481" s="353"/>
      <c r="M2481" s="353"/>
      <c r="N2481" s="353"/>
      <c r="O2481" s="353"/>
      <c r="P2481" s="353"/>
      <c r="Q2481" s="353"/>
      <c r="R2481" s="353"/>
      <c r="S2481" s="353"/>
      <c r="T2481" s="353"/>
      <c r="U2481" s="353"/>
      <c r="V2481" s="353"/>
      <c r="W2481" s="353"/>
      <c r="X2481" s="353"/>
      <c r="Y2481" s="353"/>
      <c r="Z2481" s="353"/>
      <c r="AA2481" s="353"/>
      <c r="AB2481" s="353"/>
      <c r="AC2481" s="353"/>
      <c r="AD2481" s="353"/>
      <c r="AE2481" s="353"/>
      <c r="AF2481" s="353"/>
      <c r="AG2481" s="353"/>
      <c r="AH2481" s="353"/>
      <c r="AI2481" s="353"/>
      <c r="AJ2481" s="353"/>
      <c r="AK2481" s="353"/>
      <c r="AL2481" s="353"/>
    </row>
    <row r="2482" spans="1:38" s="153" customFormat="1" ht="12.5" x14ac:dyDescent="0.25">
      <c r="A2482" s="355"/>
      <c r="L2482" s="353"/>
      <c r="M2482" s="353"/>
      <c r="N2482" s="353"/>
      <c r="O2482" s="353"/>
      <c r="P2482" s="353"/>
      <c r="Q2482" s="353"/>
      <c r="R2482" s="353"/>
      <c r="S2482" s="353"/>
      <c r="T2482" s="353"/>
      <c r="U2482" s="353"/>
      <c r="V2482" s="353"/>
      <c r="W2482" s="353"/>
      <c r="X2482" s="353"/>
      <c r="Y2482" s="353"/>
      <c r="Z2482" s="353"/>
      <c r="AA2482" s="353"/>
      <c r="AB2482" s="353"/>
      <c r="AC2482" s="353"/>
      <c r="AD2482" s="353"/>
      <c r="AE2482" s="353"/>
      <c r="AF2482" s="353"/>
      <c r="AG2482" s="353"/>
      <c r="AH2482" s="353"/>
      <c r="AI2482" s="353"/>
      <c r="AJ2482" s="353"/>
      <c r="AK2482" s="353"/>
      <c r="AL2482" s="353"/>
    </row>
    <row r="2483" spans="1:38" s="153" customFormat="1" ht="12.5" x14ac:dyDescent="0.25">
      <c r="A2483" s="355"/>
      <c r="L2483" s="353"/>
      <c r="M2483" s="353"/>
      <c r="N2483" s="353"/>
      <c r="O2483" s="353"/>
      <c r="P2483" s="353"/>
      <c r="Q2483" s="353"/>
      <c r="R2483" s="353"/>
      <c r="S2483" s="353"/>
      <c r="T2483" s="353"/>
      <c r="U2483" s="353"/>
      <c r="V2483" s="353"/>
      <c r="W2483" s="353"/>
      <c r="X2483" s="353"/>
      <c r="Y2483" s="353"/>
      <c r="Z2483" s="353"/>
      <c r="AA2483" s="353"/>
      <c r="AB2483" s="353"/>
      <c r="AC2483" s="353"/>
      <c r="AD2483" s="353"/>
      <c r="AE2483" s="353"/>
      <c r="AF2483" s="353"/>
      <c r="AG2483" s="353"/>
      <c r="AH2483" s="353"/>
      <c r="AI2483" s="353"/>
      <c r="AJ2483" s="353"/>
      <c r="AK2483" s="353"/>
      <c r="AL2483" s="353"/>
    </row>
    <row r="2484" spans="1:38" s="153" customFormat="1" ht="12.5" x14ac:dyDescent="0.25">
      <c r="A2484" s="355"/>
      <c r="L2484" s="353"/>
      <c r="M2484" s="353"/>
      <c r="N2484" s="353"/>
      <c r="O2484" s="353"/>
      <c r="P2484" s="353"/>
      <c r="Q2484" s="353"/>
      <c r="R2484" s="353"/>
      <c r="S2484" s="353"/>
      <c r="T2484" s="353"/>
      <c r="U2484" s="353"/>
      <c r="V2484" s="353"/>
      <c r="W2484" s="353"/>
      <c r="X2484" s="353"/>
      <c r="Y2484" s="353"/>
      <c r="Z2484" s="353"/>
      <c r="AA2484" s="353"/>
      <c r="AB2484" s="353"/>
      <c r="AC2484" s="353"/>
      <c r="AD2484" s="353"/>
      <c r="AE2484" s="353"/>
      <c r="AF2484" s="353"/>
      <c r="AG2484" s="353"/>
      <c r="AH2484" s="353"/>
      <c r="AI2484" s="353"/>
      <c r="AJ2484" s="353"/>
      <c r="AK2484" s="353"/>
      <c r="AL2484" s="353"/>
    </row>
    <row r="2485" spans="1:38" s="153" customFormat="1" ht="12.5" x14ac:dyDescent="0.25">
      <c r="A2485" s="355"/>
      <c r="L2485" s="353"/>
      <c r="M2485" s="353"/>
      <c r="N2485" s="353"/>
      <c r="O2485" s="353"/>
      <c r="P2485" s="353"/>
      <c r="Q2485" s="353"/>
      <c r="R2485" s="353"/>
      <c r="S2485" s="353"/>
      <c r="T2485" s="353"/>
      <c r="U2485" s="353"/>
      <c r="V2485" s="353"/>
      <c r="W2485" s="353"/>
      <c r="X2485" s="353"/>
      <c r="Y2485" s="353"/>
      <c r="Z2485" s="353"/>
      <c r="AA2485" s="353"/>
      <c r="AB2485" s="353"/>
      <c r="AC2485" s="353"/>
      <c r="AD2485" s="353"/>
      <c r="AE2485" s="353"/>
      <c r="AF2485" s="353"/>
      <c r="AG2485" s="353"/>
      <c r="AH2485" s="353"/>
      <c r="AI2485" s="353"/>
      <c r="AJ2485" s="353"/>
      <c r="AK2485" s="353"/>
      <c r="AL2485" s="353"/>
    </row>
    <row r="2486" spans="1:38" s="153" customFormat="1" ht="12.5" x14ac:dyDescent="0.25">
      <c r="A2486" s="355"/>
      <c r="L2486" s="353"/>
      <c r="M2486" s="353"/>
      <c r="N2486" s="353"/>
      <c r="O2486" s="353"/>
      <c r="P2486" s="353"/>
      <c r="Q2486" s="353"/>
      <c r="R2486" s="353"/>
      <c r="S2486" s="353"/>
      <c r="T2486" s="353"/>
      <c r="U2486" s="353"/>
      <c r="V2486" s="353"/>
      <c r="W2486" s="353"/>
      <c r="X2486" s="353"/>
      <c r="Y2486" s="353"/>
      <c r="Z2486" s="353"/>
      <c r="AA2486" s="353"/>
      <c r="AB2486" s="353"/>
      <c r="AC2486" s="353"/>
      <c r="AD2486" s="353"/>
      <c r="AE2486" s="353"/>
      <c r="AF2486" s="353"/>
      <c r="AG2486" s="353"/>
      <c r="AH2486" s="353"/>
      <c r="AI2486" s="353"/>
      <c r="AJ2486" s="353"/>
      <c r="AK2486" s="353"/>
      <c r="AL2486" s="353"/>
    </row>
    <row r="2487" spans="1:38" s="153" customFormat="1" ht="12.5" x14ac:dyDescent="0.25">
      <c r="A2487" s="355"/>
      <c r="L2487" s="353"/>
      <c r="M2487" s="353"/>
      <c r="N2487" s="353"/>
      <c r="O2487" s="353"/>
      <c r="P2487" s="353"/>
      <c r="Q2487" s="353"/>
      <c r="R2487" s="353"/>
      <c r="S2487" s="353"/>
      <c r="T2487" s="353"/>
      <c r="U2487" s="353"/>
      <c r="V2487" s="353"/>
      <c r="W2487" s="353"/>
      <c r="X2487" s="353"/>
      <c r="Y2487" s="353"/>
      <c r="Z2487" s="353"/>
      <c r="AA2487" s="353"/>
      <c r="AB2487" s="353"/>
      <c r="AC2487" s="353"/>
      <c r="AD2487" s="353"/>
      <c r="AE2487" s="353"/>
      <c r="AF2487" s="353"/>
      <c r="AG2487" s="353"/>
      <c r="AH2487" s="353"/>
      <c r="AI2487" s="353"/>
      <c r="AJ2487" s="353"/>
      <c r="AK2487" s="353"/>
      <c r="AL2487" s="353"/>
    </row>
    <row r="2488" spans="1:38" s="153" customFormat="1" ht="12.5" x14ac:dyDescent="0.25">
      <c r="A2488" s="355"/>
      <c r="L2488" s="353"/>
      <c r="M2488" s="353"/>
      <c r="N2488" s="353"/>
      <c r="O2488" s="353"/>
      <c r="P2488" s="353"/>
      <c r="Q2488" s="353"/>
      <c r="R2488" s="353"/>
      <c r="S2488" s="353"/>
      <c r="T2488" s="353"/>
      <c r="U2488" s="353"/>
      <c r="V2488" s="353"/>
      <c r="W2488" s="353"/>
      <c r="X2488" s="353"/>
      <c r="Y2488" s="353"/>
      <c r="Z2488" s="353"/>
      <c r="AA2488" s="353"/>
      <c r="AB2488" s="353"/>
      <c r="AC2488" s="353"/>
      <c r="AD2488" s="353"/>
      <c r="AE2488" s="353"/>
      <c r="AF2488" s="353"/>
      <c r="AG2488" s="353"/>
      <c r="AH2488" s="353"/>
      <c r="AI2488" s="353"/>
      <c r="AJ2488" s="353"/>
      <c r="AK2488" s="353"/>
      <c r="AL2488" s="353"/>
    </row>
    <row r="2489" spans="1:38" s="153" customFormat="1" ht="12.5" x14ac:dyDescent="0.25">
      <c r="A2489" s="355"/>
      <c r="L2489" s="353"/>
      <c r="M2489" s="353"/>
      <c r="N2489" s="353"/>
      <c r="O2489" s="353"/>
      <c r="P2489" s="353"/>
      <c r="Q2489" s="353"/>
      <c r="R2489" s="353"/>
      <c r="S2489" s="353"/>
      <c r="T2489" s="353"/>
      <c r="U2489" s="353"/>
      <c r="V2489" s="353"/>
      <c r="W2489" s="353"/>
      <c r="X2489" s="353"/>
      <c r="Y2489" s="353"/>
      <c r="Z2489" s="353"/>
      <c r="AA2489" s="353"/>
      <c r="AB2489" s="353"/>
      <c r="AC2489" s="353"/>
      <c r="AD2489" s="353"/>
      <c r="AE2489" s="353"/>
      <c r="AF2489" s="353"/>
      <c r="AG2489" s="353"/>
      <c r="AH2489" s="353"/>
      <c r="AI2489" s="353"/>
      <c r="AJ2489" s="353"/>
      <c r="AK2489" s="353"/>
      <c r="AL2489" s="353"/>
    </row>
    <row r="2490" spans="1:38" s="153" customFormat="1" ht="12.5" x14ac:dyDescent="0.25">
      <c r="A2490" s="355"/>
      <c r="L2490" s="353"/>
      <c r="M2490" s="353"/>
      <c r="N2490" s="353"/>
      <c r="O2490" s="353"/>
      <c r="P2490" s="353"/>
      <c r="Q2490" s="353"/>
      <c r="R2490" s="353"/>
      <c r="S2490" s="353"/>
      <c r="T2490" s="353"/>
      <c r="U2490" s="353"/>
      <c r="V2490" s="353"/>
      <c r="W2490" s="353"/>
      <c r="X2490" s="353"/>
      <c r="Y2490" s="353"/>
      <c r="Z2490" s="353"/>
      <c r="AA2490" s="353"/>
      <c r="AB2490" s="353"/>
      <c r="AC2490" s="353"/>
      <c r="AD2490" s="353"/>
      <c r="AE2490" s="353"/>
      <c r="AF2490" s="353"/>
      <c r="AG2490" s="353"/>
      <c r="AH2490" s="353"/>
      <c r="AI2490" s="353"/>
      <c r="AJ2490" s="353"/>
      <c r="AK2490" s="353"/>
      <c r="AL2490" s="353"/>
    </row>
    <row r="2491" spans="1:38" s="153" customFormat="1" ht="12.5" x14ac:dyDescent="0.25">
      <c r="A2491" s="355"/>
      <c r="L2491" s="353"/>
      <c r="M2491" s="353"/>
      <c r="N2491" s="353"/>
      <c r="O2491" s="353"/>
      <c r="P2491" s="353"/>
      <c r="Q2491" s="353"/>
      <c r="R2491" s="353"/>
      <c r="S2491" s="353"/>
      <c r="T2491" s="353"/>
      <c r="U2491" s="353"/>
      <c r="V2491" s="353"/>
      <c r="W2491" s="353"/>
      <c r="X2491" s="353"/>
      <c r="Y2491" s="353"/>
      <c r="Z2491" s="353"/>
      <c r="AA2491" s="353"/>
      <c r="AB2491" s="353"/>
      <c r="AC2491" s="353"/>
      <c r="AD2491" s="353"/>
      <c r="AE2491" s="353"/>
      <c r="AF2491" s="353"/>
      <c r="AG2491" s="353"/>
      <c r="AH2491" s="353"/>
      <c r="AI2491" s="353"/>
      <c r="AJ2491" s="353"/>
      <c r="AK2491" s="353"/>
      <c r="AL2491" s="353"/>
    </row>
    <row r="2492" spans="1:38" s="153" customFormat="1" ht="12.5" x14ac:dyDescent="0.25">
      <c r="A2492" s="355"/>
      <c r="L2492" s="353"/>
      <c r="M2492" s="353"/>
      <c r="N2492" s="353"/>
      <c r="O2492" s="353"/>
      <c r="P2492" s="353"/>
      <c r="Q2492" s="353"/>
      <c r="R2492" s="353"/>
      <c r="S2492" s="353"/>
      <c r="T2492" s="353"/>
      <c r="U2492" s="353"/>
      <c r="V2492" s="353"/>
      <c r="W2492" s="353"/>
      <c r="X2492" s="353"/>
      <c r="Y2492" s="353"/>
      <c r="Z2492" s="353"/>
      <c r="AA2492" s="353"/>
      <c r="AB2492" s="353"/>
      <c r="AC2492" s="353"/>
      <c r="AD2492" s="353"/>
      <c r="AE2492" s="353"/>
      <c r="AF2492" s="353"/>
      <c r="AG2492" s="353"/>
      <c r="AH2492" s="353"/>
      <c r="AI2492" s="353"/>
      <c r="AJ2492" s="353"/>
      <c r="AK2492" s="353"/>
      <c r="AL2492" s="353"/>
    </row>
    <row r="2493" spans="1:38" s="153" customFormat="1" ht="12.5" x14ac:dyDescent="0.25">
      <c r="A2493" s="355"/>
      <c r="L2493" s="353"/>
      <c r="M2493" s="353"/>
      <c r="N2493" s="353"/>
      <c r="O2493" s="353"/>
      <c r="P2493" s="353"/>
      <c r="Q2493" s="353"/>
      <c r="R2493" s="353"/>
      <c r="S2493" s="353"/>
      <c r="T2493" s="353"/>
      <c r="U2493" s="353"/>
      <c r="V2493" s="353"/>
      <c r="W2493" s="353"/>
      <c r="X2493" s="353"/>
      <c r="Y2493" s="353"/>
      <c r="Z2493" s="353"/>
      <c r="AA2493" s="353"/>
      <c r="AB2493" s="353"/>
      <c r="AC2493" s="353"/>
      <c r="AD2493" s="353"/>
      <c r="AE2493" s="353"/>
      <c r="AF2493" s="353"/>
      <c r="AG2493" s="353"/>
      <c r="AH2493" s="353"/>
      <c r="AI2493" s="353"/>
      <c r="AJ2493" s="353"/>
      <c r="AK2493" s="353"/>
      <c r="AL2493" s="353"/>
    </row>
    <row r="2494" spans="1:38" s="153" customFormat="1" ht="12.5" x14ac:dyDescent="0.25">
      <c r="A2494" s="355"/>
      <c r="L2494" s="353"/>
      <c r="M2494" s="353"/>
      <c r="N2494" s="353"/>
      <c r="O2494" s="353"/>
      <c r="P2494" s="353"/>
      <c r="Q2494" s="353"/>
      <c r="R2494" s="353"/>
      <c r="S2494" s="353"/>
      <c r="T2494" s="353"/>
      <c r="U2494" s="353"/>
      <c r="V2494" s="353"/>
      <c r="W2494" s="353"/>
      <c r="X2494" s="353"/>
      <c r="Y2494" s="353"/>
      <c r="Z2494" s="353"/>
      <c r="AA2494" s="353"/>
      <c r="AB2494" s="353"/>
      <c r="AC2494" s="353"/>
      <c r="AD2494" s="353"/>
      <c r="AE2494" s="353"/>
      <c r="AF2494" s="353"/>
      <c r="AG2494" s="353"/>
      <c r="AH2494" s="353"/>
      <c r="AI2494" s="353"/>
      <c r="AJ2494" s="353"/>
      <c r="AK2494" s="353"/>
      <c r="AL2494" s="353"/>
    </row>
    <row r="2495" spans="1:38" s="153" customFormat="1" ht="12.5" x14ac:dyDescent="0.25">
      <c r="A2495" s="355"/>
      <c r="L2495" s="353"/>
      <c r="M2495" s="353"/>
      <c r="N2495" s="353"/>
      <c r="O2495" s="353"/>
      <c r="P2495" s="353"/>
      <c r="Q2495" s="353"/>
      <c r="R2495" s="353"/>
      <c r="S2495" s="353"/>
      <c r="T2495" s="353"/>
      <c r="U2495" s="353"/>
      <c r="V2495" s="353"/>
      <c r="W2495" s="353"/>
      <c r="X2495" s="353"/>
      <c r="Y2495" s="353"/>
      <c r="Z2495" s="353"/>
      <c r="AA2495" s="353"/>
      <c r="AB2495" s="353"/>
      <c r="AC2495" s="353"/>
      <c r="AD2495" s="353"/>
      <c r="AE2495" s="353"/>
      <c r="AF2495" s="353"/>
      <c r="AG2495" s="353"/>
      <c r="AH2495" s="353"/>
      <c r="AI2495" s="353"/>
      <c r="AJ2495" s="353"/>
      <c r="AK2495" s="353"/>
      <c r="AL2495" s="353"/>
    </row>
    <row r="2496" spans="1:38" s="153" customFormat="1" ht="12.5" x14ac:dyDescent="0.25">
      <c r="A2496" s="355"/>
      <c r="L2496" s="353"/>
      <c r="M2496" s="353"/>
      <c r="N2496" s="353"/>
      <c r="O2496" s="353"/>
      <c r="P2496" s="353"/>
      <c r="Q2496" s="353"/>
      <c r="R2496" s="353"/>
      <c r="S2496" s="353"/>
      <c r="T2496" s="353"/>
      <c r="U2496" s="353"/>
      <c r="V2496" s="353"/>
      <c r="W2496" s="353"/>
      <c r="X2496" s="353"/>
      <c r="Y2496" s="353"/>
      <c r="Z2496" s="353"/>
      <c r="AA2496" s="353"/>
      <c r="AB2496" s="353"/>
      <c r="AC2496" s="353"/>
      <c r="AD2496" s="353"/>
      <c r="AE2496" s="353"/>
      <c r="AF2496" s="353"/>
      <c r="AG2496" s="353"/>
      <c r="AH2496" s="353"/>
      <c r="AI2496" s="353"/>
      <c r="AJ2496" s="353"/>
      <c r="AK2496" s="353"/>
      <c r="AL2496" s="353"/>
    </row>
    <row r="2497" spans="1:38" s="153" customFormat="1" ht="12.5" x14ac:dyDescent="0.25">
      <c r="A2497" s="355"/>
      <c r="L2497" s="353"/>
      <c r="M2497" s="353"/>
      <c r="N2497" s="353"/>
      <c r="O2497" s="353"/>
      <c r="P2497" s="353"/>
      <c r="Q2497" s="353"/>
      <c r="R2497" s="353"/>
      <c r="S2497" s="353"/>
      <c r="T2497" s="353"/>
      <c r="U2497" s="353"/>
      <c r="V2497" s="353"/>
      <c r="W2497" s="353"/>
      <c r="X2497" s="353"/>
      <c r="Y2497" s="353"/>
      <c r="Z2497" s="353"/>
      <c r="AA2497" s="353"/>
      <c r="AB2497" s="353"/>
      <c r="AC2497" s="353"/>
      <c r="AD2497" s="353"/>
      <c r="AE2497" s="353"/>
      <c r="AF2497" s="353"/>
      <c r="AG2497" s="353"/>
      <c r="AH2497" s="353"/>
      <c r="AI2497" s="353"/>
      <c r="AJ2497" s="353"/>
      <c r="AK2497" s="353"/>
      <c r="AL2497" s="353"/>
    </row>
    <row r="2498" spans="1:38" s="153" customFormat="1" ht="12.5" x14ac:dyDescent="0.25">
      <c r="A2498" s="355"/>
      <c r="L2498" s="353"/>
      <c r="M2498" s="353"/>
      <c r="N2498" s="353"/>
      <c r="O2498" s="353"/>
      <c r="P2498" s="353"/>
      <c r="Q2498" s="353"/>
      <c r="R2498" s="353"/>
      <c r="S2498" s="353"/>
      <c r="T2498" s="353"/>
      <c r="U2498" s="353"/>
      <c r="V2498" s="353"/>
      <c r="W2498" s="353"/>
      <c r="X2498" s="353"/>
      <c r="Y2498" s="353"/>
      <c r="Z2498" s="353"/>
      <c r="AA2498" s="353"/>
      <c r="AB2498" s="353"/>
      <c r="AC2498" s="353"/>
      <c r="AD2498" s="353"/>
      <c r="AE2498" s="353"/>
      <c r="AF2498" s="353"/>
      <c r="AG2498" s="353"/>
      <c r="AH2498" s="353"/>
      <c r="AI2498" s="353"/>
      <c r="AJ2498" s="353"/>
      <c r="AK2498" s="353"/>
      <c r="AL2498" s="353"/>
    </row>
    <row r="2499" spans="1:38" s="153" customFormat="1" ht="12.5" x14ac:dyDescent="0.25">
      <c r="A2499" s="355"/>
      <c r="L2499" s="353"/>
      <c r="M2499" s="353"/>
      <c r="N2499" s="353"/>
      <c r="O2499" s="353"/>
      <c r="P2499" s="353"/>
      <c r="Q2499" s="353"/>
      <c r="R2499" s="353"/>
      <c r="S2499" s="353"/>
      <c r="T2499" s="353"/>
      <c r="U2499" s="353"/>
      <c r="V2499" s="353"/>
      <c r="W2499" s="353"/>
      <c r="X2499" s="353"/>
      <c r="Y2499" s="353"/>
      <c r="Z2499" s="353"/>
      <c r="AA2499" s="353"/>
      <c r="AB2499" s="353"/>
      <c r="AC2499" s="353"/>
      <c r="AD2499" s="353"/>
      <c r="AE2499" s="353"/>
      <c r="AF2499" s="353"/>
      <c r="AG2499" s="353"/>
      <c r="AH2499" s="353"/>
      <c r="AI2499" s="353"/>
      <c r="AJ2499" s="353"/>
      <c r="AK2499" s="353"/>
      <c r="AL2499" s="353"/>
    </row>
    <row r="2500" spans="1:38" s="153" customFormat="1" ht="12.5" x14ac:dyDescent="0.25">
      <c r="A2500" s="355"/>
      <c r="L2500" s="353"/>
      <c r="M2500" s="353"/>
      <c r="N2500" s="353"/>
      <c r="O2500" s="353"/>
      <c r="P2500" s="353"/>
      <c r="Q2500" s="353"/>
      <c r="R2500" s="353"/>
      <c r="S2500" s="353"/>
      <c r="T2500" s="353"/>
      <c r="U2500" s="353"/>
      <c r="V2500" s="353"/>
      <c r="W2500" s="353"/>
      <c r="X2500" s="353"/>
      <c r="Y2500" s="353"/>
      <c r="Z2500" s="353"/>
      <c r="AA2500" s="353"/>
      <c r="AB2500" s="353"/>
      <c r="AC2500" s="353"/>
      <c r="AD2500" s="353"/>
      <c r="AE2500" s="353"/>
      <c r="AF2500" s="353"/>
      <c r="AG2500" s="353"/>
      <c r="AH2500" s="353"/>
      <c r="AI2500" s="353"/>
      <c r="AJ2500" s="353"/>
      <c r="AK2500" s="353"/>
      <c r="AL2500" s="353"/>
    </row>
    <row r="2501" spans="1:38" s="153" customFormat="1" ht="12.5" x14ac:dyDescent="0.25">
      <c r="A2501" s="355"/>
      <c r="L2501" s="353"/>
      <c r="M2501" s="353"/>
      <c r="N2501" s="353"/>
      <c r="O2501" s="353"/>
      <c r="P2501" s="353"/>
      <c r="Q2501" s="353"/>
      <c r="R2501" s="353"/>
      <c r="S2501" s="353"/>
      <c r="T2501" s="353"/>
      <c r="U2501" s="353"/>
      <c r="V2501" s="353"/>
      <c r="W2501" s="353"/>
      <c r="X2501" s="353"/>
      <c r="Y2501" s="353"/>
      <c r="Z2501" s="353"/>
      <c r="AA2501" s="353"/>
      <c r="AB2501" s="353"/>
      <c r="AC2501" s="353"/>
      <c r="AD2501" s="353"/>
      <c r="AE2501" s="353"/>
      <c r="AF2501" s="353"/>
      <c r="AG2501" s="353"/>
      <c r="AH2501" s="353"/>
      <c r="AI2501" s="353"/>
      <c r="AJ2501" s="353"/>
      <c r="AK2501" s="353"/>
      <c r="AL2501" s="353"/>
    </row>
    <row r="2502" spans="1:38" s="153" customFormat="1" ht="12.5" x14ac:dyDescent="0.25">
      <c r="A2502" s="355"/>
      <c r="L2502" s="353"/>
      <c r="M2502" s="353"/>
      <c r="N2502" s="353"/>
      <c r="O2502" s="353"/>
      <c r="P2502" s="353"/>
      <c r="Q2502" s="353"/>
      <c r="R2502" s="353"/>
      <c r="S2502" s="353"/>
      <c r="T2502" s="353"/>
      <c r="U2502" s="353"/>
      <c r="V2502" s="353"/>
      <c r="W2502" s="353"/>
      <c r="X2502" s="353"/>
      <c r="Y2502" s="353"/>
      <c r="Z2502" s="353"/>
      <c r="AA2502" s="353"/>
      <c r="AB2502" s="353"/>
      <c r="AC2502" s="353"/>
      <c r="AD2502" s="353"/>
      <c r="AE2502" s="353"/>
      <c r="AF2502" s="353"/>
      <c r="AG2502" s="353"/>
      <c r="AH2502" s="353"/>
      <c r="AI2502" s="353"/>
      <c r="AJ2502" s="353"/>
      <c r="AK2502" s="353"/>
      <c r="AL2502" s="353"/>
    </row>
    <row r="2503" spans="1:38" s="153" customFormat="1" ht="12.5" x14ac:dyDescent="0.25">
      <c r="A2503" s="355"/>
      <c r="L2503" s="353"/>
      <c r="M2503" s="353"/>
      <c r="N2503" s="353"/>
      <c r="O2503" s="353"/>
      <c r="P2503" s="353"/>
      <c r="Q2503" s="353"/>
      <c r="R2503" s="353"/>
      <c r="S2503" s="353"/>
      <c r="T2503" s="353"/>
      <c r="U2503" s="353"/>
      <c r="V2503" s="353"/>
      <c r="W2503" s="353"/>
      <c r="X2503" s="353"/>
      <c r="Y2503" s="353"/>
      <c r="Z2503" s="353"/>
      <c r="AA2503" s="353"/>
      <c r="AB2503" s="353"/>
      <c r="AC2503" s="353"/>
      <c r="AD2503" s="353"/>
      <c r="AE2503" s="353"/>
      <c r="AF2503" s="353"/>
      <c r="AG2503" s="353"/>
      <c r="AH2503" s="353"/>
      <c r="AI2503" s="353"/>
      <c r="AJ2503" s="353"/>
      <c r="AK2503" s="353"/>
      <c r="AL2503" s="353"/>
    </row>
    <row r="2504" spans="1:38" s="153" customFormat="1" ht="12.5" x14ac:dyDescent="0.25">
      <c r="A2504" s="355"/>
      <c r="L2504" s="353"/>
      <c r="M2504" s="353"/>
      <c r="N2504" s="353"/>
      <c r="O2504" s="353"/>
      <c r="P2504" s="353"/>
      <c r="Q2504" s="353"/>
      <c r="R2504" s="353"/>
      <c r="S2504" s="353"/>
      <c r="T2504" s="353"/>
      <c r="U2504" s="353"/>
      <c r="V2504" s="353"/>
      <c r="W2504" s="353"/>
      <c r="X2504" s="353"/>
      <c r="Y2504" s="353"/>
      <c r="Z2504" s="353"/>
      <c r="AA2504" s="353"/>
      <c r="AB2504" s="353"/>
      <c r="AC2504" s="353"/>
      <c r="AD2504" s="353"/>
      <c r="AE2504" s="353"/>
      <c r="AF2504" s="353"/>
      <c r="AG2504" s="353"/>
      <c r="AH2504" s="353"/>
      <c r="AI2504" s="353"/>
      <c r="AJ2504" s="353"/>
      <c r="AK2504" s="353"/>
      <c r="AL2504" s="353"/>
    </row>
    <row r="2505" spans="1:38" s="153" customFormat="1" ht="12.5" x14ac:dyDescent="0.25">
      <c r="A2505" s="355"/>
      <c r="L2505" s="353"/>
      <c r="M2505" s="353"/>
      <c r="N2505" s="353"/>
      <c r="O2505" s="353"/>
      <c r="P2505" s="353"/>
      <c r="Q2505" s="353"/>
      <c r="R2505" s="353"/>
      <c r="S2505" s="353"/>
      <c r="T2505" s="353"/>
      <c r="U2505" s="353"/>
      <c r="V2505" s="353"/>
      <c r="W2505" s="353"/>
      <c r="X2505" s="353"/>
      <c r="Y2505" s="353"/>
      <c r="Z2505" s="353"/>
      <c r="AA2505" s="353"/>
      <c r="AB2505" s="353"/>
      <c r="AC2505" s="353"/>
      <c r="AD2505" s="353"/>
      <c r="AE2505" s="353"/>
      <c r="AF2505" s="353"/>
      <c r="AG2505" s="353"/>
      <c r="AH2505" s="353"/>
      <c r="AI2505" s="353"/>
      <c r="AJ2505" s="353"/>
      <c r="AK2505" s="353"/>
      <c r="AL2505" s="353"/>
    </row>
    <row r="2506" spans="1:38" s="153" customFormat="1" ht="12.5" x14ac:dyDescent="0.25">
      <c r="A2506" s="355"/>
      <c r="L2506" s="353"/>
      <c r="M2506" s="353"/>
      <c r="N2506" s="353"/>
      <c r="O2506" s="353"/>
      <c r="P2506" s="353"/>
      <c r="Q2506" s="353"/>
      <c r="R2506" s="353"/>
      <c r="S2506" s="353"/>
      <c r="T2506" s="353"/>
      <c r="U2506" s="353"/>
      <c r="V2506" s="353"/>
      <c r="W2506" s="353"/>
      <c r="X2506" s="353"/>
      <c r="Y2506" s="353"/>
      <c r="Z2506" s="353"/>
      <c r="AA2506" s="353"/>
      <c r="AB2506" s="353"/>
      <c r="AC2506" s="353"/>
      <c r="AD2506" s="353"/>
      <c r="AE2506" s="353"/>
      <c r="AF2506" s="353"/>
      <c r="AG2506" s="353"/>
      <c r="AH2506" s="353"/>
      <c r="AI2506" s="353"/>
      <c r="AJ2506" s="353"/>
      <c r="AK2506" s="353"/>
      <c r="AL2506" s="353"/>
    </row>
    <row r="2507" spans="1:38" s="153" customFormat="1" ht="12.5" x14ac:dyDescent="0.25">
      <c r="A2507" s="355"/>
      <c r="L2507" s="353"/>
      <c r="M2507" s="353"/>
      <c r="N2507" s="353"/>
      <c r="O2507" s="353"/>
      <c r="P2507" s="353"/>
      <c r="Q2507" s="353"/>
      <c r="R2507" s="353"/>
      <c r="S2507" s="353"/>
      <c r="T2507" s="353"/>
      <c r="U2507" s="353"/>
      <c r="V2507" s="353"/>
      <c r="W2507" s="353"/>
      <c r="X2507" s="353"/>
      <c r="Y2507" s="353"/>
      <c r="Z2507" s="353"/>
      <c r="AA2507" s="353"/>
      <c r="AB2507" s="353"/>
      <c r="AC2507" s="353"/>
      <c r="AD2507" s="353"/>
      <c r="AE2507" s="353"/>
      <c r="AF2507" s="353"/>
      <c r="AG2507" s="353"/>
      <c r="AH2507" s="353"/>
      <c r="AI2507" s="353"/>
      <c r="AJ2507" s="353"/>
      <c r="AK2507" s="353"/>
      <c r="AL2507" s="353"/>
    </row>
    <row r="2508" spans="1:38" s="153" customFormat="1" ht="12.5" x14ac:dyDescent="0.25">
      <c r="A2508" s="355"/>
      <c r="L2508" s="353"/>
      <c r="M2508" s="353"/>
      <c r="N2508" s="353"/>
      <c r="O2508" s="353"/>
      <c r="P2508" s="353"/>
      <c r="Q2508" s="353"/>
      <c r="R2508" s="353"/>
      <c r="S2508" s="353"/>
      <c r="T2508" s="353"/>
      <c r="U2508" s="353"/>
      <c r="V2508" s="353"/>
      <c r="W2508" s="353"/>
      <c r="X2508" s="353"/>
      <c r="Y2508" s="353"/>
      <c r="Z2508" s="353"/>
      <c r="AA2508" s="353"/>
      <c r="AB2508" s="353"/>
      <c r="AC2508" s="353"/>
      <c r="AD2508" s="353"/>
      <c r="AE2508" s="353"/>
      <c r="AF2508" s="353"/>
      <c r="AG2508" s="353"/>
      <c r="AH2508" s="353"/>
      <c r="AI2508" s="353"/>
      <c r="AJ2508" s="353"/>
      <c r="AK2508" s="353"/>
      <c r="AL2508" s="353"/>
    </row>
    <row r="2509" spans="1:38" s="153" customFormat="1" ht="12.5" x14ac:dyDescent="0.25">
      <c r="A2509" s="355"/>
      <c r="L2509" s="353"/>
      <c r="M2509" s="353"/>
      <c r="N2509" s="353"/>
      <c r="O2509" s="353"/>
      <c r="P2509" s="353"/>
      <c r="Q2509" s="353"/>
      <c r="R2509" s="353"/>
      <c r="S2509" s="353"/>
      <c r="T2509" s="353"/>
      <c r="U2509" s="353"/>
      <c r="V2509" s="353"/>
      <c r="W2509" s="353"/>
      <c r="X2509" s="353"/>
      <c r="Y2509" s="353"/>
      <c r="Z2509" s="353"/>
      <c r="AA2509" s="353"/>
      <c r="AB2509" s="353"/>
      <c r="AC2509" s="353"/>
      <c r="AD2509" s="353"/>
      <c r="AE2509" s="353"/>
      <c r="AF2509" s="353"/>
      <c r="AG2509" s="353"/>
      <c r="AH2509" s="353"/>
      <c r="AI2509" s="353"/>
      <c r="AJ2509" s="353"/>
      <c r="AK2509" s="353"/>
      <c r="AL2509" s="353"/>
    </row>
    <row r="2510" spans="1:38" s="153" customFormat="1" ht="12.5" x14ac:dyDescent="0.25">
      <c r="A2510" s="355"/>
      <c r="L2510" s="353"/>
      <c r="M2510" s="353"/>
      <c r="N2510" s="353"/>
      <c r="O2510" s="353"/>
      <c r="P2510" s="353"/>
      <c r="Q2510" s="353"/>
      <c r="R2510" s="353"/>
      <c r="S2510" s="353"/>
      <c r="T2510" s="353"/>
      <c r="U2510" s="353"/>
      <c r="V2510" s="353"/>
      <c r="W2510" s="353"/>
      <c r="X2510" s="353"/>
      <c r="Y2510" s="353"/>
      <c r="Z2510" s="353"/>
      <c r="AA2510" s="353"/>
      <c r="AB2510" s="353"/>
      <c r="AC2510" s="353"/>
      <c r="AD2510" s="353"/>
      <c r="AE2510" s="353"/>
      <c r="AF2510" s="353"/>
      <c r="AG2510" s="353"/>
      <c r="AH2510" s="353"/>
      <c r="AI2510" s="353"/>
      <c r="AJ2510" s="353"/>
      <c r="AK2510" s="353"/>
      <c r="AL2510" s="353"/>
    </row>
    <row r="2511" spans="1:38" s="153" customFormat="1" ht="12.5" x14ac:dyDescent="0.25">
      <c r="A2511" s="355"/>
      <c r="L2511" s="353"/>
      <c r="M2511" s="353"/>
      <c r="N2511" s="353"/>
      <c r="O2511" s="353"/>
      <c r="P2511" s="353"/>
      <c r="Q2511" s="353"/>
      <c r="R2511" s="353"/>
      <c r="S2511" s="353"/>
      <c r="T2511" s="353"/>
      <c r="U2511" s="353"/>
      <c r="V2511" s="353"/>
      <c r="W2511" s="353"/>
      <c r="X2511" s="353"/>
      <c r="Y2511" s="353"/>
      <c r="Z2511" s="353"/>
      <c r="AA2511" s="353"/>
      <c r="AB2511" s="353"/>
      <c r="AC2511" s="353"/>
      <c r="AD2511" s="353"/>
      <c r="AE2511" s="353"/>
      <c r="AF2511" s="353"/>
      <c r="AG2511" s="353"/>
      <c r="AH2511" s="353"/>
      <c r="AI2511" s="353"/>
      <c r="AJ2511" s="353"/>
      <c r="AK2511" s="353"/>
      <c r="AL2511" s="353"/>
    </row>
    <row r="2512" spans="1:38" s="153" customFormat="1" ht="12.5" x14ac:dyDescent="0.25">
      <c r="A2512" s="355"/>
      <c r="L2512" s="353"/>
      <c r="M2512" s="353"/>
      <c r="N2512" s="353"/>
      <c r="O2512" s="353"/>
      <c r="P2512" s="353"/>
      <c r="Q2512" s="353"/>
      <c r="R2512" s="353"/>
      <c r="S2512" s="353"/>
      <c r="T2512" s="353"/>
      <c r="U2512" s="353"/>
      <c r="V2512" s="353"/>
      <c r="W2512" s="353"/>
      <c r="X2512" s="353"/>
      <c r="Y2512" s="353"/>
      <c r="Z2512" s="353"/>
      <c r="AA2512" s="353"/>
      <c r="AB2512" s="353"/>
      <c r="AC2512" s="353"/>
      <c r="AD2512" s="353"/>
      <c r="AE2512" s="353"/>
      <c r="AF2512" s="353"/>
      <c r="AG2512" s="353"/>
      <c r="AH2512" s="353"/>
      <c r="AI2512" s="353"/>
      <c r="AJ2512" s="353"/>
      <c r="AK2512" s="353"/>
      <c r="AL2512" s="353"/>
    </row>
    <row r="2513" spans="1:38" s="153" customFormat="1" ht="12.5" x14ac:dyDescent="0.25">
      <c r="A2513" s="355"/>
      <c r="L2513" s="353"/>
      <c r="M2513" s="353"/>
      <c r="N2513" s="353"/>
      <c r="O2513" s="353"/>
      <c r="P2513" s="353"/>
      <c r="Q2513" s="353"/>
      <c r="R2513" s="353"/>
      <c r="S2513" s="353"/>
      <c r="T2513" s="353"/>
      <c r="U2513" s="353"/>
      <c r="V2513" s="353"/>
      <c r="W2513" s="353"/>
      <c r="X2513" s="353"/>
      <c r="Y2513" s="353"/>
      <c r="Z2513" s="353"/>
      <c r="AA2513" s="353"/>
      <c r="AB2513" s="353"/>
      <c r="AC2513" s="353"/>
      <c r="AD2513" s="353"/>
      <c r="AE2513" s="353"/>
      <c r="AF2513" s="353"/>
      <c r="AG2513" s="353"/>
      <c r="AH2513" s="353"/>
      <c r="AI2513" s="353"/>
      <c r="AJ2513" s="353"/>
      <c r="AK2513" s="353"/>
      <c r="AL2513" s="353"/>
    </row>
    <row r="2514" spans="1:38" s="153" customFormat="1" ht="12.5" x14ac:dyDescent="0.25">
      <c r="A2514" s="355"/>
      <c r="L2514" s="353"/>
      <c r="M2514" s="353"/>
      <c r="N2514" s="353"/>
      <c r="O2514" s="353"/>
      <c r="P2514" s="353"/>
      <c r="Q2514" s="353"/>
      <c r="R2514" s="353"/>
      <c r="S2514" s="353"/>
      <c r="T2514" s="353"/>
      <c r="U2514" s="353"/>
      <c r="V2514" s="353"/>
      <c r="W2514" s="353"/>
      <c r="X2514" s="353"/>
      <c r="Y2514" s="353"/>
      <c r="Z2514" s="353"/>
      <c r="AA2514" s="353"/>
      <c r="AB2514" s="353"/>
      <c r="AC2514" s="353"/>
      <c r="AD2514" s="353"/>
      <c r="AE2514" s="353"/>
      <c r="AF2514" s="353"/>
      <c r="AG2514" s="353"/>
      <c r="AH2514" s="353"/>
      <c r="AI2514" s="353"/>
      <c r="AJ2514" s="353"/>
      <c r="AK2514" s="353"/>
      <c r="AL2514" s="353"/>
    </row>
    <row r="2515" spans="1:38" s="153" customFormat="1" ht="12.5" x14ac:dyDescent="0.25">
      <c r="A2515" s="355"/>
      <c r="L2515" s="353"/>
      <c r="M2515" s="353"/>
      <c r="N2515" s="353"/>
      <c r="O2515" s="353"/>
      <c r="P2515" s="353"/>
      <c r="Q2515" s="353"/>
      <c r="R2515" s="353"/>
      <c r="S2515" s="353"/>
      <c r="T2515" s="353"/>
      <c r="U2515" s="353"/>
      <c r="V2515" s="353"/>
      <c r="W2515" s="353"/>
      <c r="X2515" s="353"/>
      <c r="Y2515" s="353"/>
      <c r="Z2515" s="353"/>
      <c r="AA2515" s="353"/>
      <c r="AB2515" s="353"/>
      <c r="AC2515" s="353"/>
      <c r="AD2515" s="353"/>
      <c r="AE2515" s="353"/>
      <c r="AF2515" s="353"/>
      <c r="AG2515" s="353"/>
      <c r="AH2515" s="353"/>
      <c r="AI2515" s="353"/>
      <c r="AJ2515" s="353"/>
      <c r="AK2515" s="353"/>
      <c r="AL2515" s="353"/>
    </row>
    <row r="2516" spans="1:38" s="153" customFormat="1" ht="12.5" x14ac:dyDescent="0.25">
      <c r="A2516" s="355"/>
      <c r="L2516" s="353"/>
      <c r="M2516" s="353"/>
      <c r="N2516" s="353"/>
      <c r="O2516" s="353"/>
      <c r="P2516" s="353"/>
      <c r="Q2516" s="353"/>
      <c r="R2516" s="353"/>
      <c r="S2516" s="353"/>
      <c r="T2516" s="353"/>
      <c r="U2516" s="353"/>
      <c r="V2516" s="353"/>
      <c r="W2516" s="353"/>
      <c r="X2516" s="353"/>
      <c r="Y2516" s="353"/>
      <c r="Z2516" s="353"/>
      <c r="AA2516" s="353"/>
      <c r="AB2516" s="353"/>
      <c r="AC2516" s="353"/>
      <c r="AD2516" s="353"/>
      <c r="AE2516" s="353"/>
      <c r="AF2516" s="353"/>
      <c r="AG2516" s="353"/>
      <c r="AH2516" s="353"/>
      <c r="AI2516" s="353"/>
      <c r="AJ2516" s="353"/>
      <c r="AK2516" s="353"/>
      <c r="AL2516" s="353"/>
    </row>
    <row r="2517" spans="1:38" s="153" customFormat="1" ht="12.5" x14ac:dyDescent="0.25">
      <c r="A2517" s="355"/>
      <c r="L2517" s="353"/>
      <c r="M2517" s="353"/>
      <c r="N2517" s="353"/>
      <c r="O2517" s="353"/>
      <c r="P2517" s="353"/>
      <c r="Q2517" s="353"/>
      <c r="R2517" s="353"/>
      <c r="S2517" s="353"/>
      <c r="T2517" s="353"/>
      <c r="U2517" s="353"/>
      <c r="V2517" s="353"/>
      <c r="W2517" s="353"/>
      <c r="X2517" s="353"/>
      <c r="Y2517" s="353"/>
      <c r="Z2517" s="353"/>
      <c r="AA2517" s="353"/>
      <c r="AB2517" s="353"/>
      <c r="AC2517" s="353"/>
      <c r="AD2517" s="353"/>
      <c r="AE2517" s="353"/>
      <c r="AF2517" s="353"/>
      <c r="AG2517" s="353"/>
      <c r="AH2517" s="353"/>
      <c r="AI2517" s="353"/>
      <c r="AJ2517" s="353"/>
      <c r="AK2517" s="353"/>
      <c r="AL2517" s="353"/>
    </row>
    <row r="2518" spans="1:38" s="153" customFormat="1" ht="12.5" x14ac:dyDescent="0.25">
      <c r="A2518" s="355"/>
      <c r="L2518" s="353"/>
      <c r="M2518" s="353"/>
      <c r="N2518" s="353"/>
      <c r="O2518" s="353"/>
      <c r="P2518" s="353"/>
      <c r="Q2518" s="353"/>
      <c r="R2518" s="353"/>
      <c r="S2518" s="353"/>
      <c r="T2518" s="353"/>
      <c r="U2518" s="353"/>
      <c r="V2518" s="353"/>
      <c r="W2518" s="353"/>
      <c r="X2518" s="353"/>
      <c r="Y2518" s="353"/>
      <c r="Z2518" s="353"/>
      <c r="AA2518" s="353"/>
      <c r="AB2518" s="353"/>
      <c r="AC2518" s="353"/>
      <c r="AD2518" s="353"/>
      <c r="AE2518" s="353"/>
      <c r="AF2518" s="353"/>
      <c r="AG2518" s="353"/>
      <c r="AH2518" s="353"/>
      <c r="AI2518" s="353"/>
      <c r="AJ2518" s="353"/>
      <c r="AK2518" s="353"/>
      <c r="AL2518" s="353"/>
    </row>
    <row r="2519" spans="1:38" s="153" customFormat="1" ht="12.5" x14ac:dyDescent="0.25">
      <c r="A2519" s="355"/>
      <c r="L2519" s="353"/>
      <c r="M2519" s="353"/>
      <c r="N2519" s="353"/>
      <c r="O2519" s="353"/>
      <c r="P2519" s="353"/>
      <c r="Q2519" s="353"/>
      <c r="R2519" s="353"/>
      <c r="S2519" s="353"/>
      <c r="T2519" s="353"/>
      <c r="U2519" s="353"/>
      <c r="V2519" s="353"/>
      <c r="W2519" s="353"/>
      <c r="X2519" s="353"/>
      <c r="Y2519" s="353"/>
      <c r="Z2519" s="353"/>
      <c r="AA2519" s="353"/>
      <c r="AB2519" s="353"/>
      <c r="AC2519" s="353"/>
      <c r="AD2519" s="353"/>
      <c r="AE2519" s="353"/>
      <c r="AF2519" s="353"/>
      <c r="AG2519" s="353"/>
      <c r="AH2519" s="353"/>
      <c r="AI2519" s="353"/>
      <c r="AJ2519" s="353"/>
      <c r="AK2519" s="353"/>
      <c r="AL2519" s="353"/>
    </row>
    <row r="2520" spans="1:38" s="153" customFormat="1" ht="12.5" x14ac:dyDescent="0.25">
      <c r="A2520" s="355"/>
      <c r="L2520" s="353"/>
      <c r="M2520" s="353"/>
      <c r="N2520" s="353"/>
      <c r="O2520" s="353"/>
      <c r="P2520" s="353"/>
      <c r="Q2520" s="353"/>
      <c r="R2520" s="353"/>
      <c r="S2520" s="353"/>
      <c r="T2520" s="353"/>
      <c r="U2520" s="353"/>
      <c r="V2520" s="353"/>
      <c r="W2520" s="353"/>
      <c r="X2520" s="353"/>
      <c r="Y2520" s="353"/>
      <c r="Z2520" s="353"/>
      <c r="AA2520" s="353"/>
      <c r="AB2520" s="353"/>
      <c r="AC2520" s="353"/>
      <c r="AD2520" s="353"/>
      <c r="AE2520" s="353"/>
      <c r="AF2520" s="353"/>
      <c r="AG2520" s="353"/>
      <c r="AH2520" s="353"/>
      <c r="AI2520" s="353"/>
      <c r="AJ2520" s="353"/>
      <c r="AK2520" s="353"/>
      <c r="AL2520" s="353"/>
    </row>
    <row r="2521" spans="1:38" s="153" customFormat="1" ht="12.5" x14ac:dyDescent="0.25">
      <c r="A2521" s="355"/>
      <c r="L2521" s="353"/>
      <c r="M2521" s="353"/>
      <c r="N2521" s="353"/>
      <c r="O2521" s="353"/>
      <c r="P2521" s="353"/>
      <c r="Q2521" s="353"/>
      <c r="R2521" s="353"/>
      <c r="S2521" s="353"/>
      <c r="T2521" s="353"/>
      <c r="U2521" s="353"/>
      <c r="V2521" s="353"/>
      <c r="W2521" s="353"/>
      <c r="X2521" s="353"/>
      <c r="Y2521" s="353"/>
      <c r="Z2521" s="353"/>
      <c r="AA2521" s="353"/>
      <c r="AB2521" s="353"/>
      <c r="AC2521" s="353"/>
      <c r="AD2521" s="353"/>
      <c r="AE2521" s="353"/>
      <c r="AF2521" s="353"/>
      <c r="AG2521" s="353"/>
      <c r="AH2521" s="353"/>
      <c r="AI2521" s="353"/>
      <c r="AJ2521" s="353"/>
      <c r="AK2521" s="353"/>
      <c r="AL2521" s="353"/>
    </row>
    <row r="2522" spans="1:38" s="153" customFormat="1" ht="12.5" x14ac:dyDescent="0.25">
      <c r="A2522" s="355"/>
      <c r="L2522" s="353"/>
      <c r="M2522" s="353"/>
      <c r="N2522" s="353"/>
      <c r="O2522" s="353"/>
      <c r="P2522" s="353"/>
      <c r="Q2522" s="353"/>
      <c r="R2522" s="353"/>
      <c r="S2522" s="353"/>
      <c r="T2522" s="353"/>
      <c r="U2522" s="353"/>
      <c r="V2522" s="353"/>
      <c r="W2522" s="353"/>
      <c r="X2522" s="353"/>
      <c r="Y2522" s="353"/>
      <c r="Z2522" s="353"/>
      <c r="AA2522" s="353"/>
      <c r="AB2522" s="353"/>
      <c r="AC2522" s="353"/>
      <c r="AD2522" s="353"/>
      <c r="AE2522" s="353"/>
      <c r="AF2522" s="353"/>
      <c r="AG2522" s="353"/>
      <c r="AH2522" s="353"/>
      <c r="AI2522" s="353"/>
      <c r="AJ2522" s="353"/>
      <c r="AK2522" s="353"/>
      <c r="AL2522" s="353"/>
    </row>
    <row r="2523" spans="1:38" s="153" customFormat="1" ht="12.5" x14ac:dyDescent="0.25">
      <c r="A2523" s="355"/>
      <c r="L2523" s="353"/>
      <c r="M2523" s="353"/>
      <c r="N2523" s="353"/>
      <c r="O2523" s="353"/>
      <c r="P2523" s="353"/>
      <c r="Q2523" s="353"/>
      <c r="R2523" s="353"/>
      <c r="S2523" s="353"/>
      <c r="T2523" s="353"/>
      <c r="U2523" s="353"/>
      <c r="V2523" s="353"/>
      <c r="W2523" s="353"/>
      <c r="X2523" s="353"/>
      <c r="Y2523" s="353"/>
      <c r="Z2523" s="353"/>
      <c r="AA2523" s="353"/>
      <c r="AB2523" s="353"/>
      <c r="AC2523" s="353"/>
      <c r="AD2523" s="353"/>
      <c r="AE2523" s="353"/>
      <c r="AF2523" s="353"/>
      <c r="AG2523" s="353"/>
      <c r="AH2523" s="353"/>
      <c r="AI2523" s="353"/>
      <c r="AJ2523" s="353"/>
      <c r="AK2523" s="353"/>
      <c r="AL2523" s="353"/>
    </row>
    <row r="2524" spans="1:38" s="153" customFormat="1" ht="12.5" x14ac:dyDescent="0.25">
      <c r="A2524" s="355"/>
      <c r="L2524" s="353"/>
      <c r="M2524" s="353"/>
      <c r="N2524" s="353"/>
      <c r="O2524" s="353"/>
      <c r="P2524" s="353"/>
      <c r="Q2524" s="353"/>
      <c r="R2524" s="353"/>
      <c r="S2524" s="353"/>
      <c r="T2524" s="353"/>
      <c r="U2524" s="353"/>
      <c r="V2524" s="353"/>
      <c r="W2524" s="353"/>
      <c r="X2524" s="353"/>
      <c r="Y2524" s="353"/>
      <c r="Z2524" s="353"/>
      <c r="AA2524" s="353"/>
      <c r="AB2524" s="353"/>
      <c r="AC2524" s="353"/>
      <c r="AD2524" s="353"/>
      <c r="AE2524" s="353"/>
      <c r="AF2524" s="353"/>
      <c r="AG2524" s="353"/>
      <c r="AH2524" s="353"/>
      <c r="AI2524" s="353"/>
      <c r="AJ2524" s="353"/>
      <c r="AK2524" s="353"/>
      <c r="AL2524" s="353"/>
    </row>
    <row r="2525" spans="1:38" s="153" customFormat="1" ht="12.5" x14ac:dyDescent="0.25">
      <c r="A2525" s="355"/>
      <c r="L2525" s="353"/>
      <c r="M2525" s="353"/>
      <c r="N2525" s="353"/>
      <c r="O2525" s="353"/>
      <c r="P2525" s="353"/>
      <c r="Q2525" s="353"/>
      <c r="R2525" s="353"/>
      <c r="S2525" s="353"/>
      <c r="T2525" s="353"/>
      <c r="U2525" s="353"/>
      <c r="V2525" s="353"/>
      <c r="W2525" s="353"/>
      <c r="X2525" s="353"/>
      <c r="Y2525" s="353"/>
      <c r="Z2525" s="353"/>
      <c r="AA2525" s="353"/>
      <c r="AB2525" s="353"/>
      <c r="AC2525" s="353"/>
      <c r="AD2525" s="353"/>
      <c r="AE2525" s="353"/>
      <c r="AF2525" s="353"/>
      <c r="AG2525" s="353"/>
      <c r="AH2525" s="353"/>
      <c r="AI2525" s="353"/>
      <c r="AJ2525" s="353"/>
      <c r="AK2525" s="353"/>
      <c r="AL2525" s="353"/>
    </row>
    <row r="2526" spans="1:38" s="153" customFormat="1" ht="12.5" x14ac:dyDescent="0.25">
      <c r="A2526" s="355"/>
      <c r="L2526" s="353"/>
      <c r="M2526" s="353"/>
      <c r="N2526" s="353"/>
      <c r="O2526" s="353"/>
      <c r="P2526" s="353"/>
      <c r="Q2526" s="353"/>
      <c r="R2526" s="353"/>
      <c r="S2526" s="353"/>
      <c r="T2526" s="353"/>
      <c r="U2526" s="353"/>
      <c r="V2526" s="353"/>
      <c r="W2526" s="353"/>
      <c r="X2526" s="353"/>
      <c r="Y2526" s="353"/>
      <c r="Z2526" s="353"/>
      <c r="AA2526" s="353"/>
      <c r="AB2526" s="353"/>
      <c r="AC2526" s="353"/>
      <c r="AD2526" s="353"/>
      <c r="AE2526" s="353"/>
      <c r="AF2526" s="353"/>
      <c r="AG2526" s="353"/>
      <c r="AH2526" s="353"/>
      <c r="AI2526" s="353"/>
      <c r="AJ2526" s="353"/>
      <c r="AK2526" s="353"/>
      <c r="AL2526" s="353"/>
    </row>
    <row r="2527" spans="1:38" s="153" customFormat="1" ht="12.5" x14ac:dyDescent="0.25">
      <c r="A2527" s="355"/>
      <c r="L2527" s="353"/>
      <c r="M2527" s="353"/>
      <c r="N2527" s="353"/>
      <c r="O2527" s="353"/>
      <c r="P2527" s="353"/>
      <c r="Q2527" s="353"/>
      <c r="R2527" s="353"/>
      <c r="S2527" s="353"/>
      <c r="T2527" s="353"/>
      <c r="U2527" s="353"/>
      <c r="V2527" s="353"/>
      <c r="W2527" s="353"/>
      <c r="X2527" s="353"/>
      <c r="Y2527" s="353"/>
      <c r="Z2527" s="353"/>
      <c r="AA2527" s="353"/>
      <c r="AB2527" s="353"/>
      <c r="AC2527" s="353"/>
      <c r="AD2527" s="353"/>
      <c r="AE2527" s="353"/>
      <c r="AF2527" s="353"/>
      <c r="AG2527" s="353"/>
      <c r="AH2527" s="353"/>
      <c r="AI2527" s="353"/>
      <c r="AJ2527" s="353"/>
      <c r="AK2527" s="353"/>
      <c r="AL2527" s="353"/>
    </row>
    <row r="2528" spans="1:38" s="153" customFormat="1" ht="12.5" x14ac:dyDescent="0.25">
      <c r="A2528" s="355"/>
      <c r="L2528" s="353"/>
      <c r="M2528" s="353"/>
      <c r="N2528" s="353"/>
      <c r="O2528" s="353"/>
      <c r="P2528" s="353"/>
      <c r="Q2528" s="353"/>
      <c r="R2528" s="353"/>
      <c r="S2528" s="353"/>
      <c r="T2528" s="353"/>
      <c r="U2528" s="353"/>
      <c r="V2528" s="353"/>
      <c r="W2528" s="353"/>
      <c r="X2528" s="353"/>
      <c r="Y2528" s="353"/>
      <c r="Z2528" s="353"/>
      <c r="AA2528" s="353"/>
      <c r="AB2528" s="353"/>
      <c r="AC2528" s="353"/>
      <c r="AD2528" s="353"/>
      <c r="AE2528" s="353"/>
      <c r="AF2528" s="353"/>
      <c r="AG2528" s="353"/>
      <c r="AH2528" s="353"/>
      <c r="AI2528" s="353"/>
      <c r="AJ2528" s="353"/>
      <c r="AK2528" s="353"/>
      <c r="AL2528" s="353"/>
    </row>
    <row r="2529" spans="1:38" s="153" customFormat="1" ht="12.5" x14ac:dyDescent="0.25">
      <c r="A2529" s="355"/>
      <c r="L2529" s="353"/>
      <c r="M2529" s="353"/>
      <c r="N2529" s="353"/>
      <c r="O2529" s="353"/>
      <c r="P2529" s="353"/>
      <c r="Q2529" s="353"/>
      <c r="R2529" s="353"/>
      <c r="S2529" s="353"/>
      <c r="T2529" s="353"/>
      <c r="U2529" s="353"/>
      <c r="V2529" s="353"/>
      <c r="W2529" s="353"/>
      <c r="X2529" s="353"/>
      <c r="Y2529" s="353"/>
      <c r="Z2529" s="353"/>
      <c r="AA2529" s="353"/>
      <c r="AB2529" s="353"/>
      <c r="AC2529" s="353"/>
      <c r="AD2529" s="353"/>
      <c r="AE2529" s="353"/>
      <c r="AF2529" s="353"/>
      <c r="AG2529" s="353"/>
      <c r="AH2529" s="353"/>
      <c r="AI2529" s="353"/>
      <c r="AJ2529" s="353"/>
      <c r="AK2529" s="353"/>
      <c r="AL2529" s="353"/>
    </row>
    <row r="2530" spans="1:38" s="153" customFormat="1" ht="12.5" x14ac:dyDescent="0.25">
      <c r="A2530" s="355"/>
      <c r="L2530" s="353"/>
      <c r="M2530" s="353"/>
      <c r="N2530" s="353"/>
      <c r="O2530" s="353"/>
      <c r="P2530" s="353"/>
      <c r="Q2530" s="353"/>
      <c r="R2530" s="353"/>
      <c r="S2530" s="353"/>
      <c r="T2530" s="353"/>
      <c r="U2530" s="353"/>
      <c r="V2530" s="353"/>
      <c r="W2530" s="353"/>
      <c r="X2530" s="353"/>
      <c r="Y2530" s="353"/>
      <c r="Z2530" s="353"/>
      <c r="AA2530" s="353"/>
      <c r="AB2530" s="353"/>
      <c r="AC2530" s="353"/>
      <c r="AD2530" s="353"/>
      <c r="AE2530" s="353"/>
      <c r="AF2530" s="353"/>
      <c r="AG2530" s="353"/>
      <c r="AH2530" s="353"/>
      <c r="AI2530" s="353"/>
      <c r="AJ2530" s="353"/>
      <c r="AK2530" s="353"/>
      <c r="AL2530" s="353"/>
    </row>
    <row r="2531" spans="1:38" s="153" customFormat="1" ht="12.5" x14ac:dyDescent="0.25">
      <c r="A2531" s="355"/>
      <c r="L2531" s="353"/>
      <c r="M2531" s="353"/>
      <c r="N2531" s="353"/>
      <c r="O2531" s="353"/>
      <c r="P2531" s="353"/>
      <c r="Q2531" s="353"/>
      <c r="R2531" s="353"/>
      <c r="S2531" s="353"/>
      <c r="T2531" s="353"/>
      <c r="U2531" s="353"/>
      <c r="V2531" s="353"/>
      <c r="W2531" s="353"/>
      <c r="X2531" s="353"/>
      <c r="Y2531" s="353"/>
      <c r="Z2531" s="353"/>
      <c r="AA2531" s="353"/>
      <c r="AB2531" s="353"/>
      <c r="AC2531" s="353"/>
      <c r="AD2531" s="353"/>
      <c r="AE2531" s="353"/>
      <c r="AF2531" s="353"/>
      <c r="AG2531" s="353"/>
      <c r="AH2531" s="353"/>
      <c r="AI2531" s="353"/>
      <c r="AJ2531" s="353"/>
      <c r="AK2531" s="353"/>
      <c r="AL2531" s="353"/>
    </row>
    <row r="2532" spans="1:38" s="153" customFormat="1" ht="12.5" x14ac:dyDescent="0.25">
      <c r="A2532" s="355"/>
      <c r="L2532" s="353"/>
      <c r="M2532" s="353"/>
      <c r="N2532" s="353"/>
      <c r="O2532" s="353"/>
      <c r="P2532" s="353"/>
      <c r="Q2532" s="353"/>
      <c r="R2532" s="353"/>
      <c r="S2532" s="353"/>
      <c r="T2532" s="353"/>
      <c r="U2532" s="353"/>
      <c r="V2532" s="353"/>
      <c r="W2532" s="353"/>
      <c r="X2532" s="353"/>
      <c r="Y2532" s="353"/>
      <c r="Z2532" s="353"/>
      <c r="AA2532" s="353"/>
      <c r="AB2532" s="353"/>
      <c r="AC2532" s="353"/>
      <c r="AD2532" s="353"/>
      <c r="AE2532" s="353"/>
      <c r="AF2532" s="353"/>
      <c r="AG2532" s="353"/>
      <c r="AH2532" s="353"/>
      <c r="AI2532" s="353"/>
      <c r="AJ2532" s="353"/>
      <c r="AK2532" s="353"/>
      <c r="AL2532" s="353"/>
    </row>
    <row r="2533" spans="1:38" s="153" customFormat="1" ht="12.5" x14ac:dyDescent="0.25">
      <c r="A2533" s="355"/>
      <c r="L2533" s="353"/>
      <c r="M2533" s="353"/>
      <c r="N2533" s="353"/>
      <c r="O2533" s="353"/>
      <c r="P2533" s="353"/>
      <c r="Q2533" s="353"/>
      <c r="R2533" s="353"/>
      <c r="S2533" s="353"/>
      <c r="T2533" s="353"/>
      <c r="U2533" s="353"/>
      <c r="V2533" s="353"/>
      <c r="W2533" s="353"/>
      <c r="X2533" s="353"/>
      <c r="Y2533" s="353"/>
      <c r="Z2533" s="353"/>
      <c r="AA2533" s="353"/>
      <c r="AB2533" s="353"/>
      <c r="AC2533" s="353"/>
      <c r="AD2533" s="353"/>
      <c r="AE2533" s="353"/>
      <c r="AF2533" s="353"/>
      <c r="AG2533" s="353"/>
      <c r="AH2533" s="353"/>
      <c r="AI2533" s="353"/>
      <c r="AJ2533" s="353"/>
      <c r="AK2533" s="353"/>
      <c r="AL2533" s="353"/>
    </row>
    <row r="2534" spans="1:38" s="153" customFormat="1" ht="12.5" x14ac:dyDescent="0.25">
      <c r="A2534" s="355"/>
      <c r="L2534" s="353"/>
      <c r="M2534" s="353"/>
      <c r="N2534" s="353"/>
      <c r="O2534" s="353"/>
      <c r="P2534" s="353"/>
      <c r="Q2534" s="353"/>
      <c r="R2534" s="353"/>
      <c r="S2534" s="353"/>
      <c r="T2534" s="353"/>
      <c r="U2534" s="353"/>
      <c r="V2534" s="353"/>
      <c r="W2534" s="353"/>
      <c r="X2534" s="353"/>
      <c r="Y2534" s="353"/>
      <c r="Z2534" s="353"/>
      <c r="AA2534" s="353"/>
      <c r="AB2534" s="353"/>
      <c r="AC2534" s="353"/>
      <c r="AD2534" s="353"/>
      <c r="AE2534" s="353"/>
      <c r="AF2534" s="353"/>
      <c r="AG2534" s="353"/>
      <c r="AH2534" s="353"/>
      <c r="AI2534" s="353"/>
      <c r="AJ2534" s="353"/>
      <c r="AK2534" s="353"/>
      <c r="AL2534" s="353"/>
    </row>
    <row r="2535" spans="1:38" s="153" customFormat="1" ht="12.5" x14ac:dyDescent="0.25">
      <c r="A2535" s="355"/>
      <c r="L2535" s="353"/>
      <c r="M2535" s="353"/>
      <c r="N2535" s="353"/>
      <c r="O2535" s="353"/>
      <c r="P2535" s="353"/>
      <c r="Q2535" s="353"/>
      <c r="R2535" s="353"/>
      <c r="S2535" s="353"/>
      <c r="T2535" s="353"/>
      <c r="U2535" s="353"/>
      <c r="V2535" s="353"/>
      <c r="W2535" s="353"/>
      <c r="X2535" s="353"/>
      <c r="Y2535" s="353"/>
      <c r="Z2535" s="353"/>
      <c r="AA2535" s="353"/>
      <c r="AB2535" s="353"/>
      <c r="AC2535" s="353"/>
      <c r="AD2535" s="353"/>
      <c r="AE2535" s="353"/>
      <c r="AF2535" s="353"/>
      <c r="AG2535" s="353"/>
      <c r="AH2535" s="353"/>
      <c r="AI2535" s="353"/>
      <c r="AJ2535" s="353"/>
      <c r="AK2535" s="353"/>
      <c r="AL2535" s="353"/>
    </row>
    <row r="2536" spans="1:38" s="153" customFormat="1" ht="12.5" x14ac:dyDescent="0.25">
      <c r="A2536" s="355"/>
      <c r="L2536" s="353"/>
      <c r="M2536" s="353"/>
      <c r="N2536" s="353"/>
      <c r="O2536" s="353"/>
      <c r="P2536" s="353"/>
      <c r="Q2536" s="353"/>
      <c r="R2536" s="353"/>
      <c r="S2536" s="353"/>
      <c r="T2536" s="353"/>
      <c r="U2536" s="353"/>
      <c r="V2536" s="353"/>
      <c r="W2536" s="353"/>
      <c r="X2536" s="353"/>
      <c r="Y2536" s="353"/>
      <c r="Z2536" s="353"/>
      <c r="AA2536" s="353"/>
      <c r="AB2536" s="353"/>
      <c r="AC2536" s="353"/>
      <c r="AD2536" s="353"/>
      <c r="AE2536" s="353"/>
      <c r="AF2536" s="353"/>
      <c r="AG2536" s="353"/>
      <c r="AH2536" s="353"/>
      <c r="AI2536" s="353"/>
      <c r="AJ2536" s="353"/>
      <c r="AK2536" s="353"/>
      <c r="AL2536" s="353"/>
    </row>
    <row r="2537" spans="1:38" s="153" customFormat="1" ht="12.5" x14ac:dyDescent="0.25">
      <c r="A2537" s="355"/>
      <c r="L2537" s="353"/>
      <c r="M2537" s="353"/>
      <c r="N2537" s="353"/>
      <c r="O2537" s="353"/>
      <c r="P2537" s="353"/>
      <c r="Q2537" s="353"/>
      <c r="R2537" s="353"/>
      <c r="S2537" s="353"/>
      <c r="T2537" s="353"/>
      <c r="U2537" s="353"/>
      <c r="V2537" s="353"/>
      <c r="W2537" s="353"/>
      <c r="X2537" s="353"/>
      <c r="Y2537" s="353"/>
      <c r="Z2537" s="353"/>
      <c r="AA2537" s="353"/>
      <c r="AB2537" s="353"/>
      <c r="AC2537" s="353"/>
      <c r="AD2537" s="353"/>
      <c r="AE2537" s="353"/>
      <c r="AF2537" s="353"/>
      <c r="AG2537" s="353"/>
      <c r="AH2537" s="353"/>
      <c r="AI2537" s="353"/>
      <c r="AJ2537" s="353"/>
      <c r="AK2537" s="353"/>
      <c r="AL2537" s="353"/>
    </row>
    <row r="2538" spans="1:38" s="153" customFormat="1" ht="12.5" x14ac:dyDescent="0.25">
      <c r="A2538" s="355"/>
      <c r="L2538" s="353"/>
      <c r="M2538" s="353"/>
      <c r="N2538" s="353"/>
      <c r="O2538" s="353"/>
      <c r="P2538" s="353"/>
      <c r="Q2538" s="353"/>
      <c r="R2538" s="353"/>
      <c r="S2538" s="353"/>
      <c r="T2538" s="353"/>
      <c r="U2538" s="353"/>
      <c r="V2538" s="353"/>
      <c r="W2538" s="353"/>
      <c r="X2538" s="353"/>
      <c r="Y2538" s="353"/>
      <c r="Z2538" s="353"/>
      <c r="AA2538" s="353"/>
      <c r="AB2538" s="353"/>
      <c r="AC2538" s="353"/>
      <c r="AD2538" s="353"/>
      <c r="AE2538" s="353"/>
      <c r="AF2538" s="353"/>
      <c r="AG2538" s="353"/>
      <c r="AH2538" s="353"/>
      <c r="AI2538" s="353"/>
      <c r="AJ2538" s="353"/>
      <c r="AK2538" s="353"/>
      <c r="AL2538" s="353"/>
    </row>
    <row r="2539" spans="1:38" s="153" customFormat="1" ht="12.5" x14ac:dyDescent="0.25">
      <c r="A2539" s="355"/>
      <c r="L2539" s="353"/>
      <c r="M2539" s="353"/>
      <c r="N2539" s="353"/>
      <c r="O2539" s="353"/>
      <c r="P2539" s="353"/>
      <c r="Q2539" s="353"/>
      <c r="R2539" s="353"/>
      <c r="S2539" s="353"/>
      <c r="T2539" s="353"/>
      <c r="U2539" s="353"/>
      <c r="V2539" s="353"/>
      <c r="W2539" s="353"/>
      <c r="X2539" s="353"/>
      <c r="Y2539" s="353"/>
      <c r="Z2539" s="353"/>
      <c r="AA2539" s="353"/>
      <c r="AB2539" s="353"/>
      <c r="AC2539" s="353"/>
      <c r="AD2539" s="353"/>
      <c r="AE2539" s="353"/>
      <c r="AF2539" s="353"/>
      <c r="AG2539" s="353"/>
      <c r="AH2539" s="353"/>
      <c r="AI2539" s="353"/>
      <c r="AJ2539" s="353"/>
      <c r="AK2539" s="353"/>
      <c r="AL2539" s="353"/>
    </row>
    <row r="2540" spans="1:38" s="153" customFormat="1" ht="12.5" x14ac:dyDescent="0.25">
      <c r="A2540" s="355"/>
      <c r="L2540" s="353"/>
      <c r="M2540" s="353"/>
      <c r="N2540" s="353"/>
      <c r="O2540" s="353"/>
      <c r="P2540" s="353"/>
      <c r="Q2540" s="353"/>
      <c r="R2540" s="353"/>
      <c r="S2540" s="353"/>
      <c r="T2540" s="353"/>
      <c r="U2540" s="353"/>
      <c r="V2540" s="353"/>
      <c r="W2540" s="353"/>
      <c r="X2540" s="353"/>
      <c r="Y2540" s="353"/>
      <c r="Z2540" s="353"/>
      <c r="AA2540" s="353"/>
      <c r="AB2540" s="353"/>
      <c r="AC2540" s="353"/>
      <c r="AD2540" s="353"/>
      <c r="AE2540" s="353"/>
      <c r="AF2540" s="353"/>
      <c r="AG2540" s="353"/>
      <c r="AH2540" s="353"/>
      <c r="AI2540" s="353"/>
      <c r="AJ2540" s="353"/>
      <c r="AK2540" s="353"/>
      <c r="AL2540" s="353"/>
    </row>
    <row r="2541" spans="1:38" s="153" customFormat="1" ht="12.5" x14ac:dyDescent="0.25">
      <c r="A2541" s="355"/>
      <c r="L2541" s="353"/>
      <c r="M2541" s="353"/>
      <c r="N2541" s="353"/>
      <c r="O2541" s="353"/>
      <c r="P2541" s="353"/>
      <c r="Q2541" s="353"/>
      <c r="R2541" s="353"/>
      <c r="S2541" s="353"/>
      <c r="T2541" s="353"/>
      <c r="U2541" s="353"/>
      <c r="V2541" s="353"/>
      <c r="W2541" s="353"/>
      <c r="X2541" s="353"/>
      <c r="Y2541" s="353"/>
      <c r="Z2541" s="353"/>
      <c r="AA2541" s="353"/>
      <c r="AB2541" s="353"/>
      <c r="AC2541" s="353"/>
      <c r="AD2541" s="353"/>
      <c r="AE2541" s="353"/>
      <c r="AF2541" s="353"/>
      <c r="AG2541" s="353"/>
      <c r="AH2541" s="353"/>
      <c r="AI2541" s="353"/>
      <c r="AJ2541" s="353"/>
      <c r="AK2541" s="353"/>
      <c r="AL2541" s="353"/>
    </row>
    <row r="2542" spans="1:38" s="153" customFormat="1" ht="12.5" x14ac:dyDescent="0.25">
      <c r="A2542" s="355"/>
      <c r="L2542" s="353"/>
      <c r="M2542" s="353"/>
      <c r="N2542" s="353"/>
      <c r="O2542" s="353"/>
      <c r="P2542" s="353"/>
      <c r="Q2542" s="353"/>
      <c r="R2542" s="353"/>
      <c r="S2542" s="353"/>
      <c r="T2542" s="353"/>
      <c r="U2542" s="353"/>
      <c r="V2542" s="353"/>
      <c r="W2542" s="353"/>
      <c r="X2542" s="353"/>
      <c r="Y2542" s="353"/>
      <c r="Z2542" s="353"/>
      <c r="AA2542" s="353"/>
      <c r="AB2542" s="353"/>
      <c r="AC2542" s="353"/>
      <c r="AD2542" s="353"/>
      <c r="AE2542" s="353"/>
      <c r="AF2542" s="353"/>
      <c r="AG2542" s="353"/>
      <c r="AH2542" s="353"/>
      <c r="AI2542" s="353"/>
      <c r="AJ2542" s="353"/>
      <c r="AK2542" s="353"/>
      <c r="AL2542" s="353"/>
    </row>
    <row r="2543" spans="1:38" s="153" customFormat="1" ht="12.5" x14ac:dyDescent="0.25">
      <c r="A2543" s="355"/>
      <c r="L2543" s="353"/>
      <c r="M2543" s="353"/>
      <c r="N2543" s="353"/>
      <c r="O2543" s="353"/>
      <c r="P2543" s="353"/>
      <c r="Q2543" s="353"/>
      <c r="R2543" s="353"/>
      <c r="S2543" s="353"/>
      <c r="T2543" s="353"/>
      <c r="U2543" s="353"/>
      <c r="V2543" s="353"/>
      <c r="W2543" s="353"/>
      <c r="X2543" s="353"/>
      <c r="Y2543" s="353"/>
      <c r="Z2543" s="353"/>
      <c r="AA2543" s="353"/>
      <c r="AB2543" s="353"/>
      <c r="AC2543" s="353"/>
      <c r="AD2543" s="353"/>
      <c r="AE2543" s="353"/>
      <c r="AF2543" s="353"/>
      <c r="AG2543" s="353"/>
      <c r="AH2543" s="353"/>
      <c r="AI2543" s="353"/>
      <c r="AJ2543" s="353"/>
      <c r="AK2543" s="353"/>
      <c r="AL2543" s="353"/>
    </row>
    <row r="2544" spans="1:38" s="153" customFormat="1" ht="12.5" x14ac:dyDescent="0.25">
      <c r="A2544" s="355"/>
      <c r="L2544" s="353"/>
      <c r="M2544" s="353"/>
      <c r="N2544" s="353"/>
      <c r="O2544" s="353"/>
      <c r="P2544" s="353"/>
      <c r="Q2544" s="353"/>
      <c r="R2544" s="353"/>
      <c r="S2544" s="353"/>
      <c r="T2544" s="353"/>
      <c r="U2544" s="353"/>
      <c r="V2544" s="353"/>
      <c r="W2544" s="353"/>
      <c r="X2544" s="353"/>
      <c r="Y2544" s="353"/>
      <c r="Z2544" s="353"/>
      <c r="AA2544" s="353"/>
      <c r="AB2544" s="353"/>
      <c r="AC2544" s="353"/>
      <c r="AD2544" s="353"/>
      <c r="AE2544" s="353"/>
      <c r="AF2544" s="353"/>
      <c r="AG2544" s="353"/>
      <c r="AH2544" s="353"/>
      <c r="AI2544" s="353"/>
      <c r="AJ2544" s="353"/>
      <c r="AK2544" s="353"/>
      <c r="AL2544" s="353"/>
    </row>
    <row r="2545" spans="1:38" s="153" customFormat="1" ht="12.5" x14ac:dyDescent="0.25">
      <c r="A2545" s="355"/>
      <c r="L2545" s="353"/>
      <c r="M2545" s="353"/>
      <c r="N2545" s="353"/>
      <c r="O2545" s="353"/>
      <c r="P2545" s="353"/>
      <c r="Q2545" s="353"/>
      <c r="R2545" s="353"/>
      <c r="S2545" s="353"/>
      <c r="T2545" s="353"/>
      <c r="U2545" s="353"/>
      <c r="V2545" s="353"/>
      <c r="W2545" s="353"/>
      <c r="X2545" s="353"/>
      <c r="Y2545" s="353"/>
      <c r="Z2545" s="353"/>
      <c r="AA2545" s="353"/>
      <c r="AB2545" s="353"/>
      <c r="AC2545" s="353"/>
      <c r="AD2545" s="353"/>
      <c r="AE2545" s="353"/>
      <c r="AF2545" s="353"/>
      <c r="AG2545" s="353"/>
      <c r="AH2545" s="353"/>
      <c r="AI2545" s="353"/>
      <c r="AJ2545" s="353"/>
      <c r="AK2545" s="353"/>
      <c r="AL2545" s="353"/>
    </row>
    <row r="2546" spans="1:38" s="153" customFormat="1" ht="12.5" x14ac:dyDescent="0.25">
      <c r="A2546" s="355"/>
      <c r="L2546" s="353"/>
      <c r="M2546" s="353"/>
      <c r="N2546" s="353"/>
      <c r="O2546" s="353"/>
      <c r="P2546" s="353"/>
      <c r="Q2546" s="353"/>
      <c r="R2546" s="353"/>
      <c r="S2546" s="353"/>
      <c r="T2546" s="353"/>
      <c r="U2546" s="353"/>
      <c r="V2546" s="353"/>
      <c r="W2546" s="353"/>
      <c r="X2546" s="353"/>
      <c r="Y2546" s="353"/>
      <c r="Z2546" s="353"/>
      <c r="AA2546" s="353"/>
      <c r="AB2546" s="353"/>
      <c r="AC2546" s="353"/>
      <c r="AD2546" s="353"/>
      <c r="AE2546" s="353"/>
      <c r="AF2546" s="353"/>
      <c r="AG2546" s="353"/>
      <c r="AH2546" s="353"/>
      <c r="AI2546" s="353"/>
      <c r="AJ2546" s="353"/>
      <c r="AK2546" s="353"/>
      <c r="AL2546" s="353"/>
    </row>
    <row r="2547" spans="1:38" s="153" customFormat="1" ht="12.5" x14ac:dyDescent="0.25">
      <c r="A2547" s="355"/>
      <c r="L2547" s="353"/>
      <c r="M2547" s="353"/>
      <c r="N2547" s="353"/>
      <c r="O2547" s="353"/>
      <c r="P2547" s="353"/>
      <c r="Q2547" s="353"/>
      <c r="R2547" s="353"/>
      <c r="S2547" s="353"/>
      <c r="T2547" s="353"/>
      <c r="U2547" s="353"/>
      <c r="V2547" s="353"/>
      <c r="W2547" s="353"/>
      <c r="X2547" s="353"/>
      <c r="Y2547" s="353"/>
      <c r="Z2547" s="353"/>
      <c r="AA2547" s="353"/>
      <c r="AB2547" s="353"/>
      <c r="AC2547" s="353"/>
      <c r="AD2547" s="353"/>
      <c r="AE2547" s="353"/>
      <c r="AF2547" s="353"/>
      <c r="AG2547" s="353"/>
      <c r="AH2547" s="353"/>
      <c r="AI2547" s="353"/>
      <c r="AJ2547" s="353"/>
      <c r="AK2547" s="353"/>
      <c r="AL2547" s="353"/>
    </row>
    <row r="2548" spans="1:38" s="153" customFormat="1" ht="12.5" x14ac:dyDescent="0.25">
      <c r="A2548" s="355"/>
      <c r="L2548" s="353"/>
      <c r="M2548" s="353"/>
      <c r="N2548" s="353"/>
      <c r="O2548" s="353"/>
      <c r="P2548" s="353"/>
      <c r="Q2548" s="353"/>
      <c r="R2548" s="353"/>
      <c r="S2548" s="353"/>
      <c r="T2548" s="353"/>
      <c r="U2548" s="353"/>
      <c r="V2548" s="353"/>
      <c r="W2548" s="353"/>
      <c r="X2548" s="353"/>
      <c r="Y2548" s="353"/>
      <c r="Z2548" s="353"/>
      <c r="AA2548" s="353"/>
      <c r="AB2548" s="353"/>
      <c r="AC2548" s="353"/>
      <c r="AD2548" s="353"/>
      <c r="AE2548" s="353"/>
      <c r="AF2548" s="353"/>
      <c r="AG2548" s="353"/>
      <c r="AH2548" s="353"/>
      <c r="AI2548" s="353"/>
      <c r="AJ2548" s="353"/>
      <c r="AK2548" s="353"/>
      <c r="AL2548" s="353"/>
    </row>
    <row r="2549" spans="1:38" s="153" customFormat="1" ht="12.5" x14ac:dyDescent="0.25">
      <c r="A2549" s="355"/>
      <c r="L2549" s="353"/>
      <c r="M2549" s="353"/>
      <c r="N2549" s="353"/>
      <c r="O2549" s="353"/>
      <c r="P2549" s="353"/>
      <c r="Q2549" s="353"/>
      <c r="R2549" s="353"/>
      <c r="S2549" s="353"/>
      <c r="T2549" s="353"/>
      <c r="U2549" s="353"/>
      <c r="V2549" s="353"/>
      <c r="W2549" s="353"/>
      <c r="X2549" s="353"/>
      <c r="Y2549" s="353"/>
      <c r="Z2549" s="353"/>
      <c r="AA2549" s="353"/>
      <c r="AB2549" s="353"/>
      <c r="AC2549" s="353"/>
      <c r="AD2549" s="353"/>
      <c r="AE2549" s="353"/>
      <c r="AF2549" s="353"/>
      <c r="AG2549" s="353"/>
      <c r="AH2549" s="353"/>
      <c r="AI2549" s="353"/>
      <c r="AJ2549" s="353"/>
      <c r="AK2549" s="353"/>
      <c r="AL2549" s="353"/>
    </row>
    <row r="2550" spans="1:38" s="153" customFormat="1" ht="12.5" x14ac:dyDescent="0.25">
      <c r="A2550" s="355"/>
      <c r="L2550" s="353"/>
      <c r="M2550" s="353"/>
      <c r="N2550" s="353"/>
      <c r="O2550" s="353"/>
      <c r="P2550" s="353"/>
      <c r="Q2550" s="353"/>
      <c r="R2550" s="353"/>
      <c r="S2550" s="353"/>
      <c r="T2550" s="353"/>
      <c r="U2550" s="353"/>
      <c r="V2550" s="353"/>
      <c r="W2550" s="353"/>
      <c r="X2550" s="353"/>
      <c r="Y2550" s="353"/>
      <c r="Z2550" s="353"/>
      <c r="AA2550" s="353"/>
      <c r="AB2550" s="353"/>
      <c r="AC2550" s="353"/>
      <c r="AD2550" s="353"/>
      <c r="AE2550" s="353"/>
      <c r="AF2550" s="353"/>
      <c r="AG2550" s="353"/>
      <c r="AH2550" s="353"/>
      <c r="AI2550" s="353"/>
      <c r="AJ2550" s="353"/>
      <c r="AK2550" s="353"/>
      <c r="AL2550" s="353"/>
    </row>
    <row r="2551" spans="1:38" s="153" customFormat="1" ht="12.5" x14ac:dyDescent="0.25">
      <c r="A2551" s="355"/>
      <c r="L2551" s="353"/>
      <c r="M2551" s="353"/>
      <c r="N2551" s="353"/>
      <c r="O2551" s="353"/>
      <c r="P2551" s="353"/>
      <c r="Q2551" s="353"/>
      <c r="R2551" s="353"/>
      <c r="S2551" s="353"/>
      <c r="T2551" s="353"/>
      <c r="U2551" s="353"/>
      <c r="V2551" s="353"/>
      <c r="W2551" s="353"/>
      <c r="X2551" s="353"/>
      <c r="Y2551" s="353"/>
      <c r="Z2551" s="353"/>
      <c r="AA2551" s="353"/>
      <c r="AB2551" s="353"/>
      <c r="AC2551" s="353"/>
      <c r="AD2551" s="353"/>
      <c r="AE2551" s="353"/>
      <c r="AF2551" s="353"/>
      <c r="AG2551" s="353"/>
      <c r="AH2551" s="353"/>
      <c r="AI2551" s="353"/>
      <c r="AJ2551" s="353"/>
      <c r="AK2551" s="353"/>
      <c r="AL2551" s="353"/>
    </row>
    <row r="2552" spans="1:38" s="153" customFormat="1" ht="12.5" x14ac:dyDescent="0.25">
      <c r="A2552" s="355"/>
      <c r="L2552" s="353"/>
      <c r="M2552" s="353"/>
      <c r="N2552" s="353"/>
      <c r="O2552" s="353"/>
      <c r="P2552" s="353"/>
      <c r="Q2552" s="353"/>
      <c r="R2552" s="353"/>
      <c r="S2552" s="353"/>
      <c r="T2552" s="353"/>
      <c r="U2552" s="353"/>
      <c r="V2552" s="353"/>
      <c r="W2552" s="353"/>
      <c r="X2552" s="353"/>
      <c r="Y2552" s="353"/>
      <c r="Z2552" s="353"/>
      <c r="AA2552" s="353"/>
      <c r="AB2552" s="353"/>
      <c r="AC2552" s="353"/>
      <c r="AD2552" s="353"/>
      <c r="AE2552" s="353"/>
      <c r="AF2552" s="353"/>
      <c r="AG2552" s="353"/>
      <c r="AH2552" s="353"/>
      <c r="AI2552" s="353"/>
      <c r="AJ2552" s="353"/>
      <c r="AK2552" s="353"/>
      <c r="AL2552" s="353"/>
    </row>
    <row r="2553" spans="1:38" s="153" customFormat="1" ht="12.5" x14ac:dyDescent="0.25">
      <c r="A2553" s="355"/>
      <c r="L2553" s="353"/>
      <c r="M2553" s="353"/>
      <c r="N2553" s="353"/>
      <c r="O2553" s="353"/>
      <c r="P2553" s="353"/>
      <c r="Q2553" s="353"/>
      <c r="R2553" s="353"/>
      <c r="S2553" s="353"/>
      <c r="T2553" s="353"/>
      <c r="U2553" s="353"/>
      <c r="V2553" s="353"/>
      <c r="W2553" s="353"/>
      <c r="X2553" s="353"/>
      <c r="Y2553" s="353"/>
      <c r="Z2553" s="353"/>
      <c r="AA2553" s="353"/>
      <c r="AB2553" s="353"/>
      <c r="AC2553" s="353"/>
      <c r="AD2553" s="353"/>
      <c r="AE2553" s="353"/>
      <c r="AF2553" s="353"/>
      <c r="AG2553" s="353"/>
      <c r="AH2553" s="353"/>
      <c r="AI2553" s="353"/>
      <c r="AJ2553" s="353"/>
      <c r="AK2553" s="353"/>
      <c r="AL2553" s="353"/>
    </row>
    <row r="2554" spans="1:38" s="153" customFormat="1" ht="12.5" x14ac:dyDescent="0.25">
      <c r="A2554" s="355"/>
      <c r="L2554" s="353"/>
      <c r="M2554" s="353"/>
      <c r="N2554" s="353"/>
      <c r="O2554" s="353"/>
      <c r="P2554" s="353"/>
      <c r="Q2554" s="353"/>
      <c r="R2554" s="353"/>
      <c r="S2554" s="353"/>
      <c r="T2554" s="353"/>
      <c r="U2554" s="353"/>
      <c r="V2554" s="353"/>
      <c r="W2554" s="353"/>
      <c r="X2554" s="353"/>
      <c r="Y2554" s="353"/>
      <c r="Z2554" s="353"/>
      <c r="AA2554" s="353"/>
      <c r="AB2554" s="353"/>
      <c r="AC2554" s="353"/>
      <c r="AD2554" s="353"/>
      <c r="AE2554" s="353"/>
      <c r="AF2554" s="353"/>
      <c r="AG2554" s="353"/>
      <c r="AH2554" s="353"/>
      <c r="AI2554" s="353"/>
      <c r="AJ2554" s="353"/>
      <c r="AK2554" s="353"/>
      <c r="AL2554" s="353"/>
    </row>
    <row r="2555" spans="1:38" s="153" customFormat="1" ht="12.5" x14ac:dyDescent="0.25">
      <c r="A2555" s="355"/>
      <c r="L2555" s="353"/>
      <c r="M2555" s="353"/>
      <c r="N2555" s="353"/>
      <c r="O2555" s="353"/>
      <c r="P2555" s="353"/>
      <c r="Q2555" s="353"/>
      <c r="R2555" s="353"/>
      <c r="S2555" s="353"/>
      <c r="T2555" s="353"/>
      <c r="U2555" s="353"/>
      <c r="V2555" s="353"/>
      <c r="W2555" s="353"/>
      <c r="X2555" s="353"/>
      <c r="Y2555" s="353"/>
      <c r="Z2555" s="353"/>
      <c r="AA2555" s="353"/>
      <c r="AB2555" s="353"/>
      <c r="AC2555" s="353"/>
      <c r="AD2555" s="353"/>
      <c r="AE2555" s="353"/>
      <c r="AF2555" s="353"/>
      <c r="AG2555" s="353"/>
      <c r="AH2555" s="353"/>
      <c r="AI2555" s="353"/>
      <c r="AJ2555" s="353"/>
      <c r="AK2555" s="353"/>
      <c r="AL2555" s="353"/>
    </row>
    <row r="2556" spans="1:38" s="153" customFormat="1" ht="12.5" x14ac:dyDescent="0.25">
      <c r="A2556" s="355"/>
      <c r="L2556" s="353"/>
      <c r="M2556" s="353"/>
      <c r="N2556" s="353"/>
      <c r="O2556" s="353"/>
      <c r="P2556" s="353"/>
      <c r="Q2556" s="353"/>
      <c r="R2556" s="353"/>
      <c r="S2556" s="353"/>
      <c r="T2556" s="353"/>
      <c r="U2556" s="353"/>
      <c r="V2556" s="353"/>
      <c r="W2556" s="353"/>
      <c r="X2556" s="353"/>
      <c r="Y2556" s="353"/>
      <c r="Z2556" s="353"/>
      <c r="AA2556" s="353"/>
      <c r="AB2556" s="353"/>
      <c r="AC2556" s="353"/>
      <c r="AD2556" s="353"/>
      <c r="AE2556" s="353"/>
      <c r="AF2556" s="353"/>
      <c r="AG2556" s="353"/>
      <c r="AH2556" s="353"/>
      <c r="AI2556" s="353"/>
      <c r="AJ2556" s="353"/>
      <c r="AK2556" s="353"/>
      <c r="AL2556" s="353"/>
    </row>
    <row r="2557" spans="1:38" s="153" customFormat="1" ht="12.5" x14ac:dyDescent="0.25">
      <c r="A2557" s="355"/>
      <c r="L2557" s="353"/>
      <c r="M2557" s="353"/>
      <c r="N2557" s="353"/>
      <c r="O2557" s="353"/>
      <c r="P2557" s="353"/>
      <c r="Q2557" s="353"/>
      <c r="R2557" s="353"/>
      <c r="S2557" s="353"/>
      <c r="T2557" s="353"/>
      <c r="U2557" s="353"/>
      <c r="V2557" s="353"/>
      <c r="W2557" s="353"/>
      <c r="X2557" s="353"/>
      <c r="Y2557" s="353"/>
      <c r="Z2557" s="353"/>
      <c r="AA2557" s="353"/>
      <c r="AB2557" s="353"/>
      <c r="AC2557" s="353"/>
      <c r="AD2557" s="353"/>
      <c r="AE2557" s="353"/>
      <c r="AF2557" s="353"/>
      <c r="AG2557" s="353"/>
      <c r="AH2557" s="353"/>
      <c r="AI2557" s="353"/>
      <c r="AJ2557" s="353"/>
      <c r="AK2557" s="353"/>
      <c r="AL2557" s="353"/>
    </row>
    <row r="2558" spans="1:38" s="153" customFormat="1" ht="12.5" x14ac:dyDescent="0.25">
      <c r="A2558" s="355"/>
      <c r="L2558" s="353"/>
      <c r="M2558" s="353"/>
      <c r="N2558" s="353"/>
      <c r="O2558" s="353"/>
      <c r="P2558" s="353"/>
      <c r="Q2558" s="353"/>
      <c r="R2558" s="353"/>
      <c r="S2558" s="353"/>
      <c r="T2558" s="353"/>
      <c r="U2558" s="353"/>
      <c r="V2558" s="353"/>
      <c r="W2558" s="353"/>
      <c r="X2558" s="353"/>
      <c r="Y2558" s="353"/>
      <c r="Z2558" s="353"/>
      <c r="AA2558" s="353"/>
      <c r="AB2558" s="353"/>
      <c r="AC2558" s="353"/>
      <c r="AD2558" s="353"/>
      <c r="AE2558" s="353"/>
      <c r="AF2558" s="353"/>
      <c r="AG2558" s="353"/>
      <c r="AH2558" s="353"/>
      <c r="AI2558" s="353"/>
      <c r="AJ2558" s="353"/>
      <c r="AK2558" s="353"/>
      <c r="AL2558" s="353"/>
    </row>
    <row r="2559" spans="1:38" s="153" customFormat="1" ht="12.5" x14ac:dyDescent="0.25">
      <c r="A2559" s="355"/>
      <c r="L2559" s="353"/>
      <c r="M2559" s="353"/>
      <c r="N2559" s="353"/>
      <c r="O2559" s="353"/>
      <c r="P2559" s="353"/>
      <c r="Q2559" s="353"/>
      <c r="R2559" s="353"/>
      <c r="S2559" s="353"/>
      <c r="T2559" s="353"/>
      <c r="U2559" s="353"/>
      <c r="V2559" s="353"/>
      <c r="W2559" s="353"/>
      <c r="X2559" s="353"/>
      <c r="Y2559" s="353"/>
      <c r="Z2559" s="353"/>
      <c r="AA2559" s="353"/>
      <c r="AB2559" s="353"/>
      <c r="AC2559" s="353"/>
      <c r="AD2559" s="353"/>
      <c r="AE2559" s="353"/>
      <c r="AF2559" s="353"/>
      <c r="AG2559" s="353"/>
      <c r="AH2559" s="353"/>
      <c r="AI2559" s="353"/>
      <c r="AJ2559" s="353"/>
      <c r="AK2559" s="353"/>
      <c r="AL2559" s="353"/>
    </row>
    <row r="2560" spans="1:38" s="153" customFormat="1" ht="12.5" x14ac:dyDescent="0.25">
      <c r="A2560" s="355"/>
      <c r="L2560" s="353"/>
      <c r="M2560" s="353"/>
      <c r="N2560" s="353"/>
      <c r="O2560" s="353"/>
      <c r="P2560" s="353"/>
      <c r="Q2560" s="353"/>
      <c r="R2560" s="353"/>
      <c r="S2560" s="353"/>
      <c r="T2560" s="353"/>
      <c r="U2560" s="353"/>
      <c r="V2560" s="353"/>
      <c r="W2560" s="353"/>
      <c r="X2560" s="353"/>
      <c r="Y2560" s="353"/>
      <c r="Z2560" s="353"/>
      <c r="AA2560" s="353"/>
      <c r="AB2560" s="353"/>
      <c r="AC2560" s="353"/>
      <c r="AD2560" s="353"/>
      <c r="AE2560" s="353"/>
      <c r="AF2560" s="353"/>
      <c r="AG2560" s="353"/>
      <c r="AH2560" s="353"/>
      <c r="AI2560" s="353"/>
      <c r="AJ2560" s="353"/>
      <c r="AK2560" s="353"/>
      <c r="AL2560" s="353"/>
    </row>
    <row r="2561" spans="1:38" s="153" customFormat="1" ht="12.5" x14ac:dyDescent="0.25">
      <c r="A2561" s="355"/>
      <c r="L2561" s="353"/>
      <c r="M2561" s="353"/>
      <c r="N2561" s="353"/>
      <c r="O2561" s="353"/>
      <c r="P2561" s="353"/>
      <c r="Q2561" s="353"/>
      <c r="R2561" s="353"/>
      <c r="S2561" s="353"/>
      <c r="T2561" s="353"/>
      <c r="U2561" s="353"/>
      <c r="V2561" s="353"/>
      <c r="W2561" s="353"/>
      <c r="X2561" s="353"/>
      <c r="Y2561" s="353"/>
      <c r="Z2561" s="353"/>
      <c r="AA2561" s="353"/>
      <c r="AB2561" s="353"/>
      <c r="AC2561" s="353"/>
      <c r="AD2561" s="353"/>
      <c r="AE2561" s="353"/>
      <c r="AF2561" s="353"/>
      <c r="AG2561" s="353"/>
      <c r="AH2561" s="353"/>
      <c r="AI2561" s="353"/>
      <c r="AJ2561" s="353"/>
      <c r="AK2561" s="353"/>
      <c r="AL2561" s="353"/>
    </row>
    <row r="2562" spans="1:38" s="153" customFormat="1" ht="12.5" x14ac:dyDescent="0.25">
      <c r="A2562" s="355"/>
      <c r="L2562" s="353"/>
      <c r="M2562" s="353"/>
      <c r="N2562" s="353"/>
      <c r="O2562" s="353"/>
      <c r="P2562" s="353"/>
      <c r="Q2562" s="353"/>
      <c r="R2562" s="353"/>
      <c r="S2562" s="353"/>
      <c r="T2562" s="353"/>
      <c r="U2562" s="353"/>
      <c r="V2562" s="353"/>
      <c r="W2562" s="353"/>
      <c r="X2562" s="353"/>
      <c r="Y2562" s="353"/>
      <c r="Z2562" s="353"/>
      <c r="AA2562" s="353"/>
      <c r="AB2562" s="353"/>
      <c r="AC2562" s="353"/>
      <c r="AD2562" s="353"/>
      <c r="AE2562" s="353"/>
      <c r="AF2562" s="353"/>
      <c r="AG2562" s="353"/>
      <c r="AH2562" s="353"/>
      <c r="AI2562" s="353"/>
      <c r="AJ2562" s="353"/>
      <c r="AK2562" s="353"/>
      <c r="AL2562" s="353"/>
    </row>
    <row r="2563" spans="1:38" s="153" customFormat="1" ht="12.5" x14ac:dyDescent="0.25">
      <c r="A2563" s="355"/>
      <c r="L2563" s="353"/>
      <c r="M2563" s="353"/>
      <c r="N2563" s="353"/>
      <c r="O2563" s="353"/>
      <c r="P2563" s="353"/>
      <c r="Q2563" s="353"/>
      <c r="R2563" s="353"/>
      <c r="S2563" s="353"/>
      <c r="T2563" s="353"/>
      <c r="U2563" s="353"/>
      <c r="V2563" s="353"/>
      <c r="W2563" s="353"/>
      <c r="X2563" s="353"/>
      <c r="Y2563" s="353"/>
      <c r="Z2563" s="353"/>
      <c r="AA2563" s="353"/>
      <c r="AB2563" s="353"/>
      <c r="AC2563" s="353"/>
      <c r="AD2563" s="353"/>
      <c r="AE2563" s="353"/>
      <c r="AF2563" s="353"/>
      <c r="AG2563" s="353"/>
      <c r="AH2563" s="353"/>
      <c r="AI2563" s="353"/>
      <c r="AJ2563" s="353"/>
      <c r="AK2563" s="353"/>
      <c r="AL2563" s="353"/>
    </row>
    <row r="2564" spans="1:38" s="153" customFormat="1" ht="12.5" x14ac:dyDescent="0.25">
      <c r="A2564" s="355"/>
      <c r="L2564" s="353"/>
      <c r="M2564" s="353"/>
      <c r="N2564" s="353"/>
      <c r="O2564" s="353"/>
      <c r="P2564" s="353"/>
      <c r="Q2564" s="353"/>
      <c r="R2564" s="353"/>
      <c r="S2564" s="353"/>
      <c r="T2564" s="353"/>
      <c r="U2564" s="353"/>
      <c r="V2564" s="353"/>
      <c r="W2564" s="353"/>
      <c r="X2564" s="353"/>
      <c r="Y2564" s="353"/>
      <c r="Z2564" s="353"/>
      <c r="AA2564" s="353"/>
      <c r="AB2564" s="353"/>
      <c r="AC2564" s="353"/>
      <c r="AD2564" s="353"/>
      <c r="AE2564" s="353"/>
      <c r="AF2564" s="353"/>
      <c r="AG2564" s="353"/>
      <c r="AH2564" s="353"/>
      <c r="AI2564" s="353"/>
      <c r="AJ2564" s="353"/>
      <c r="AK2564" s="353"/>
      <c r="AL2564" s="353"/>
    </row>
    <row r="2565" spans="1:38" s="153" customFormat="1" ht="12.5" x14ac:dyDescent="0.25">
      <c r="A2565" s="355"/>
      <c r="L2565" s="353"/>
      <c r="M2565" s="353"/>
      <c r="N2565" s="353"/>
      <c r="O2565" s="353"/>
      <c r="P2565" s="353"/>
      <c r="Q2565" s="353"/>
      <c r="R2565" s="353"/>
      <c r="S2565" s="353"/>
      <c r="T2565" s="353"/>
      <c r="U2565" s="353"/>
      <c r="V2565" s="353"/>
      <c r="W2565" s="353"/>
      <c r="X2565" s="353"/>
      <c r="Y2565" s="353"/>
      <c r="Z2565" s="353"/>
      <c r="AA2565" s="353"/>
      <c r="AB2565" s="353"/>
      <c r="AC2565" s="353"/>
      <c r="AD2565" s="353"/>
      <c r="AE2565" s="353"/>
      <c r="AF2565" s="353"/>
      <c r="AG2565" s="353"/>
      <c r="AH2565" s="353"/>
      <c r="AI2565" s="353"/>
      <c r="AJ2565" s="353"/>
      <c r="AK2565" s="353"/>
      <c r="AL2565" s="353"/>
    </row>
    <row r="2566" spans="1:38" s="153" customFormat="1" ht="12.5" x14ac:dyDescent="0.25">
      <c r="A2566" s="355"/>
      <c r="L2566" s="353"/>
      <c r="M2566" s="353"/>
      <c r="N2566" s="353"/>
      <c r="O2566" s="353"/>
      <c r="P2566" s="353"/>
      <c r="Q2566" s="353"/>
      <c r="R2566" s="353"/>
      <c r="S2566" s="353"/>
      <c r="T2566" s="353"/>
      <c r="U2566" s="353"/>
      <c r="V2566" s="353"/>
      <c r="W2566" s="353"/>
      <c r="X2566" s="353"/>
      <c r="Y2566" s="353"/>
      <c r="Z2566" s="353"/>
      <c r="AA2566" s="353"/>
      <c r="AB2566" s="353"/>
      <c r="AC2566" s="353"/>
      <c r="AD2566" s="353"/>
      <c r="AE2566" s="353"/>
      <c r="AF2566" s="353"/>
      <c r="AG2566" s="353"/>
      <c r="AH2566" s="353"/>
      <c r="AI2566" s="353"/>
      <c r="AJ2566" s="353"/>
      <c r="AK2566" s="353"/>
      <c r="AL2566" s="353"/>
    </row>
    <row r="2567" spans="1:38" s="153" customFormat="1" ht="12.5" x14ac:dyDescent="0.25">
      <c r="A2567" s="355"/>
      <c r="L2567" s="353"/>
      <c r="M2567" s="353"/>
      <c r="N2567" s="353"/>
      <c r="O2567" s="353"/>
      <c r="P2567" s="353"/>
      <c r="Q2567" s="353"/>
      <c r="R2567" s="353"/>
      <c r="S2567" s="353"/>
      <c r="T2567" s="353"/>
      <c r="U2567" s="353"/>
      <c r="V2567" s="353"/>
      <c r="W2567" s="353"/>
      <c r="X2567" s="353"/>
      <c r="Y2567" s="353"/>
      <c r="Z2567" s="353"/>
      <c r="AA2567" s="353"/>
      <c r="AB2567" s="353"/>
      <c r="AC2567" s="353"/>
      <c r="AD2567" s="353"/>
      <c r="AE2567" s="353"/>
      <c r="AF2567" s="353"/>
      <c r="AG2567" s="353"/>
      <c r="AH2567" s="353"/>
      <c r="AI2567" s="353"/>
      <c r="AJ2567" s="353"/>
      <c r="AK2567" s="353"/>
      <c r="AL2567" s="353"/>
    </row>
    <row r="2568" spans="1:38" s="153" customFormat="1" ht="12.5" x14ac:dyDescent="0.25">
      <c r="A2568" s="355"/>
      <c r="L2568" s="353"/>
      <c r="M2568" s="353"/>
      <c r="N2568" s="353"/>
      <c r="O2568" s="353"/>
      <c r="P2568" s="353"/>
      <c r="Q2568" s="353"/>
      <c r="R2568" s="353"/>
      <c r="S2568" s="353"/>
      <c r="T2568" s="353"/>
      <c r="U2568" s="353"/>
      <c r="V2568" s="353"/>
      <c r="W2568" s="353"/>
      <c r="X2568" s="353"/>
      <c r="Y2568" s="353"/>
      <c r="Z2568" s="353"/>
      <c r="AA2568" s="353"/>
      <c r="AB2568" s="353"/>
      <c r="AC2568" s="353"/>
      <c r="AD2568" s="353"/>
      <c r="AE2568" s="353"/>
      <c r="AF2568" s="353"/>
      <c r="AG2568" s="353"/>
      <c r="AH2568" s="353"/>
      <c r="AI2568" s="353"/>
      <c r="AJ2568" s="353"/>
      <c r="AK2568" s="353"/>
      <c r="AL2568" s="353"/>
    </row>
    <row r="2569" spans="1:38" s="153" customFormat="1" ht="12.5" x14ac:dyDescent="0.25">
      <c r="A2569" s="355"/>
      <c r="L2569" s="353"/>
      <c r="M2569" s="353"/>
      <c r="N2569" s="353"/>
      <c r="O2569" s="353"/>
      <c r="P2569" s="353"/>
      <c r="Q2569" s="353"/>
      <c r="R2569" s="353"/>
      <c r="S2569" s="353"/>
      <c r="T2569" s="353"/>
      <c r="U2569" s="353"/>
      <c r="V2569" s="353"/>
      <c r="W2569" s="353"/>
      <c r="X2569" s="353"/>
      <c r="Y2569" s="353"/>
      <c r="Z2569" s="353"/>
      <c r="AA2569" s="353"/>
      <c r="AB2569" s="353"/>
      <c r="AC2569" s="353"/>
      <c r="AD2569" s="353"/>
      <c r="AE2569" s="353"/>
      <c r="AF2569" s="353"/>
      <c r="AG2569" s="353"/>
      <c r="AH2569" s="353"/>
      <c r="AI2569" s="353"/>
      <c r="AJ2569" s="353"/>
      <c r="AK2569" s="353"/>
      <c r="AL2569" s="353"/>
    </row>
    <row r="2570" spans="1:38" s="153" customFormat="1" ht="12.5" x14ac:dyDescent="0.25">
      <c r="A2570" s="355"/>
      <c r="L2570" s="353"/>
      <c r="M2570" s="353"/>
      <c r="N2570" s="353"/>
      <c r="O2570" s="353"/>
      <c r="P2570" s="353"/>
      <c r="Q2570" s="353"/>
      <c r="R2570" s="353"/>
      <c r="S2570" s="353"/>
      <c r="T2570" s="353"/>
      <c r="U2570" s="353"/>
      <c r="V2570" s="353"/>
      <c r="W2570" s="353"/>
      <c r="X2570" s="353"/>
      <c r="Y2570" s="353"/>
      <c r="Z2570" s="353"/>
      <c r="AA2570" s="353"/>
      <c r="AB2570" s="353"/>
      <c r="AC2570" s="353"/>
      <c r="AD2570" s="353"/>
      <c r="AE2570" s="353"/>
      <c r="AF2570" s="353"/>
      <c r="AG2570" s="353"/>
      <c r="AH2570" s="353"/>
      <c r="AI2570" s="353"/>
      <c r="AJ2570" s="353"/>
      <c r="AK2570" s="353"/>
      <c r="AL2570" s="353"/>
    </row>
    <row r="2571" spans="1:38" s="153" customFormat="1" ht="12.5" x14ac:dyDescent="0.25">
      <c r="A2571" s="355"/>
      <c r="L2571" s="353"/>
      <c r="M2571" s="353"/>
      <c r="N2571" s="353"/>
      <c r="O2571" s="353"/>
      <c r="P2571" s="353"/>
      <c r="Q2571" s="353"/>
      <c r="R2571" s="353"/>
      <c r="S2571" s="353"/>
      <c r="T2571" s="353"/>
      <c r="U2571" s="353"/>
      <c r="V2571" s="353"/>
      <c r="W2571" s="353"/>
      <c r="X2571" s="353"/>
      <c r="Y2571" s="353"/>
      <c r="Z2571" s="353"/>
      <c r="AA2571" s="353"/>
      <c r="AB2571" s="353"/>
      <c r="AC2571" s="353"/>
      <c r="AD2571" s="353"/>
      <c r="AE2571" s="353"/>
      <c r="AF2571" s="353"/>
      <c r="AG2571" s="353"/>
      <c r="AH2571" s="353"/>
      <c r="AI2571" s="353"/>
      <c r="AJ2571" s="353"/>
      <c r="AK2571" s="353"/>
      <c r="AL2571" s="353"/>
    </row>
    <row r="2572" spans="1:38" s="153" customFormat="1" ht="12.5" x14ac:dyDescent="0.25">
      <c r="A2572" s="355"/>
      <c r="L2572" s="353"/>
      <c r="M2572" s="353"/>
      <c r="N2572" s="353"/>
      <c r="O2572" s="353"/>
      <c r="P2572" s="353"/>
      <c r="Q2572" s="353"/>
      <c r="R2572" s="353"/>
      <c r="S2572" s="353"/>
      <c r="T2572" s="353"/>
      <c r="U2572" s="353"/>
      <c r="V2572" s="353"/>
      <c r="W2572" s="353"/>
      <c r="X2572" s="353"/>
      <c r="Y2572" s="353"/>
      <c r="Z2572" s="353"/>
      <c r="AA2572" s="353"/>
      <c r="AB2572" s="353"/>
      <c r="AC2572" s="353"/>
      <c r="AD2572" s="353"/>
      <c r="AE2572" s="353"/>
      <c r="AF2572" s="353"/>
      <c r="AG2572" s="353"/>
      <c r="AH2572" s="353"/>
      <c r="AI2572" s="353"/>
      <c r="AJ2572" s="353"/>
      <c r="AK2572" s="353"/>
      <c r="AL2572" s="353"/>
    </row>
    <row r="2573" spans="1:38" s="153" customFormat="1" ht="12.5" x14ac:dyDescent="0.25">
      <c r="A2573" s="355"/>
      <c r="L2573" s="353"/>
      <c r="M2573" s="353"/>
      <c r="N2573" s="353"/>
      <c r="O2573" s="353"/>
      <c r="P2573" s="353"/>
      <c r="Q2573" s="353"/>
      <c r="R2573" s="353"/>
      <c r="S2573" s="353"/>
      <c r="T2573" s="353"/>
      <c r="U2573" s="353"/>
      <c r="V2573" s="353"/>
      <c r="W2573" s="353"/>
      <c r="X2573" s="353"/>
      <c r="Y2573" s="353"/>
      <c r="Z2573" s="353"/>
      <c r="AA2573" s="353"/>
      <c r="AB2573" s="353"/>
      <c r="AC2573" s="353"/>
      <c r="AD2573" s="353"/>
      <c r="AE2573" s="353"/>
      <c r="AF2573" s="353"/>
      <c r="AG2573" s="353"/>
      <c r="AH2573" s="353"/>
      <c r="AI2573" s="353"/>
      <c r="AJ2573" s="353"/>
      <c r="AK2573" s="353"/>
      <c r="AL2573" s="353"/>
    </row>
    <row r="2574" spans="1:38" s="153" customFormat="1" ht="12.5" x14ac:dyDescent="0.25">
      <c r="A2574" s="355"/>
      <c r="L2574" s="353"/>
      <c r="M2574" s="353"/>
      <c r="N2574" s="353"/>
      <c r="O2574" s="353"/>
      <c r="P2574" s="353"/>
      <c r="Q2574" s="353"/>
      <c r="R2574" s="353"/>
      <c r="S2574" s="353"/>
      <c r="T2574" s="353"/>
      <c r="U2574" s="353"/>
      <c r="V2574" s="353"/>
      <c r="W2574" s="353"/>
      <c r="X2574" s="353"/>
      <c r="Y2574" s="353"/>
      <c r="Z2574" s="353"/>
      <c r="AA2574" s="353"/>
      <c r="AB2574" s="353"/>
      <c r="AC2574" s="353"/>
      <c r="AD2574" s="353"/>
      <c r="AE2574" s="353"/>
      <c r="AF2574" s="353"/>
      <c r="AG2574" s="353"/>
      <c r="AH2574" s="353"/>
      <c r="AI2574" s="353"/>
      <c r="AJ2574" s="353"/>
      <c r="AK2574" s="353"/>
      <c r="AL2574" s="353"/>
    </row>
    <row r="2575" spans="1:38" s="153" customFormat="1" ht="12.5" x14ac:dyDescent="0.25">
      <c r="A2575" s="355"/>
      <c r="L2575" s="353"/>
      <c r="M2575" s="353"/>
      <c r="N2575" s="353"/>
      <c r="O2575" s="353"/>
      <c r="P2575" s="353"/>
      <c r="Q2575" s="353"/>
      <c r="R2575" s="353"/>
      <c r="S2575" s="353"/>
      <c r="T2575" s="353"/>
      <c r="U2575" s="353"/>
      <c r="V2575" s="353"/>
      <c r="W2575" s="353"/>
      <c r="X2575" s="353"/>
      <c r="Y2575" s="353"/>
      <c r="Z2575" s="353"/>
      <c r="AA2575" s="353"/>
      <c r="AB2575" s="353"/>
      <c r="AC2575" s="353"/>
      <c r="AD2575" s="353"/>
      <c r="AE2575" s="353"/>
      <c r="AF2575" s="353"/>
      <c r="AG2575" s="353"/>
      <c r="AH2575" s="353"/>
      <c r="AI2575" s="353"/>
      <c r="AJ2575" s="353"/>
      <c r="AK2575" s="353"/>
      <c r="AL2575" s="353"/>
    </row>
    <row r="2576" spans="1:38" s="153" customFormat="1" ht="12.5" x14ac:dyDescent="0.25">
      <c r="A2576" s="355"/>
      <c r="L2576" s="353"/>
      <c r="M2576" s="353"/>
      <c r="N2576" s="353"/>
      <c r="O2576" s="353"/>
      <c r="P2576" s="353"/>
      <c r="Q2576" s="353"/>
      <c r="R2576" s="353"/>
      <c r="S2576" s="353"/>
      <c r="T2576" s="353"/>
      <c r="U2576" s="353"/>
      <c r="V2576" s="353"/>
      <c r="W2576" s="353"/>
      <c r="X2576" s="353"/>
      <c r="Y2576" s="353"/>
      <c r="Z2576" s="353"/>
      <c r="AA2576" s="353"/>
      <c r="AB2576" s="353"/>
      <c r="AC2576" s="353"/>
      <c r="AD2576" s="353"/>
      <c r="AE2576" s="353"/>
      <c r="AF2576" s="353"/>
      <c r="AG2576" s="353"/>
      <c r="AH2576" s="353"/>
      <c r="AI2576" s="353"/>
      <c r="AJ2576" s="353"/>
      <c r="AK2576" s="353"/>
      <c r="AL2576" s="353"/>
    </row>
    <row r="2577" spans="1:38" s="153" customFormat="1" ht="12.5" x14ac:dyDescent="0.25">
      <c r="A2577" s="355"/>
      <c r="L2577" s="353"/>
      <c r="M2577" s="353"/>
      <c r="N2577" s="353"/>
      <c r="O2577" s="353"/>
      <c r="P2577" s="353"/>
      <c r="Q2577" s="353"/>
      <c r="R2577" s="353"/>
      <c r="S2577" s="353"/>
      <c r="T2577" s="353"/>
      <c r="U2577" s="353"/>
      <c r="V2577" s="353"/>
      <c r="W2577" s="353"/>
      <c r="X2577" s="353"/>
      <c r="Y2577" s="353"/>
      <c r="Z2577" s="353"/>
      <c r="AA2577" s="353"/>
      <c r="AB2577" s="353"/>
      <c r="AC2577" s="353"/>
      <c r="AD2577" s="353"/>
      <c r="AE2577" s="353"/>
      <c r="AF2577" s="353"/>
      <c r="AG2577" s="353"/>
      <c r="AH2577" s="353"/>
      <c r="AI2577" s="353"/>
      <c r="AJ2577" s="353"/>
      <c r="AK2577" s="353"/>
      <c r="AL2577" s="353"/>
    </row>
    <row r="2578" spans="1:38" s="153" customFormat="1" ht="12.5" x14ac:dyDescent="0.25">
      <c r="A2578" s="355"/>
      <c r="L2578" s="353"/>
      <c r="M2578" s="353"/>
      <c r="N2578" s="353"/>
      <c r="O2578" s="353"/>
      <c r="P2578" s="353"/>
      <c r="Q2578" s="353"/>
      <c r="R2578" s="353"/>
      <c r="S2578" s="353"/>
      <c r="T2578" s="353"/>
      <c r="U2578" s="353"/>
      <c r="V2578" s="353"/>
      <c r="W2578" s="353"/>
      <c r="X2578" s="353"/>
      <c r="Y2578" s="353"/>
      <c r="Z2578" s="353"/>
      <c r="AA2578" s="353"/>
      <c r="AB2578" s="353"/>
      <c r="AC2578" s="353"/>
      <c r="AD2578" s="353"/>
      <c r="AE2578" s="353"/>
      <c r="AF2578" s="353"/>
      <c r="AG2578" s="353"/>
      <c r="AH2578" s="353"/>
      <c r="AI2578" s="353"/>
      <c r="AJ2578" s="353"/>
      <c r="AK2578" s="353"/>
      <c r="AL2578" s="353"/>
    </row>
    <row r="2579" spans="1:38" s="153" customFormat="1" ht="12.5" x14ac:dyDescent="0.25">
      <c r="A2579" s="355"/>
      <c r="L2579" s="353"/>
      <c r="M2579" s="353"/>
      <c r="N2579" s="353"/>
      <c r="O2579" s="353"/>
      <c r="P2579" s="353"/>
      <c r="Q2579" s="353"/>
      <c r="R2579" s="353"/>
      <c r="S2579" s="353"/>
      <c r="T2579" s="353"/>
      <c r="U2579" s="353"/>
      <c r="V2579" s="353"/>
      <c r="W2579" s="353"/>
      <c r="X2579" s="353"/>
      <c r="Y2579" s="353"/>
      <c r="Z2579" s="353"/>
      <c r="AA2579" s="353"/>
      <c r="AB2579" s="353"/>
      <c r="AC2579" s="353"/>
      <c r="AD2579" s="353"/>
      <c r="AE2579" s="353"/>
      <c r="AF2579" s="353"/>
      <c r="AG2579" s="353"/>
      <c r="AH2579" s="353"/>
      <c r="AI2579" s="353"/>
      <c r="AJ2579" s="353"/>
      <c r="AK2579" s="353"/>
      <c r="AL2579" s="353"/>
    </row>
    <row r="2580" spans="1:38" s="153" customFormat="1" ht="12.5" x14ac:dyDescent="0.25">
      <c r="A2580" s="355"/>
      <c r="L2580" s="353"/>
      <c r="M2580" s="353"/>
      <c r="N2580" s="353"/>
      <c r="O2580" s="353"/>
      <c r="P2580" s="353"/>
      <c r="Q2580" s="353"/>
      <c r="R2580" s="353"/>
      <c r="S2580" s="353"/>
      <c r="T2580" s="353"/>
      <c r="U2580" s="353"/>
      <c r="V2580" s="353"/>
      <c r="W2580" s="353"/>
      <c r="X2580" s="353"/>
      <c r="Y2580" s="353"/>
      <c r="Z2580" s="353"/>
      <c r="AA2580" s="353"/>
      <c r="AB2580" s="353"/>
      <c r="AC2580" s="353"/>
      <c r="AD2580" s="353"/>
      <c r="AE2580" s="353"/>
      <c r="AF2580" s="353"/>
      <c r="AG2580" s="353"/>
      <c r="AH2580" s="353"/>
      <c r="AI2580" s="353"/>
      <c r="AJ2580" s="353"/>
      <c r="AK2580" s="353"/>
      <c r="AL2580" s="353"/>
    </row>
    <row r="2581" spans="1:38" s="153" customFormat="1" ht="12.5" x14ac:dyDescent="0.25">
      <c r="A2581" s="355"/>
      <c r="L2581" s="353"/>
      <c r="M2581" s="353"/>
      <c r="N2581" s="353"/>
      <c r="O2581" s="353"/>
      <c r="P2581" s="353"/>
      <c r="Q2581" s="353"/>
      <c r="R2581" s="353"/>
      <c r="S2581" s="353"/>
      <c r="T2581" s="353"/>
      <c r="U2581" s="353"/>
      <c r="V2581" s="353"/>
      <c r="W2581" s="353"/>
      <c r="X2581" s="353"/>
      <c r="Y2581" s="353"/>
      <c r="Z2581" s="353"/>
      <c r="AA2581" s="353"/>
      <c r="AB2581" s="353"/>
      <c r="AC2581" s="353"/>
      <c r="AD2581" s="353"/>
      <c r="AE2581" s="353"/>
      <c r="AF2581" s="353"/>
      <c r="AG2581" s="353"/>
      <c r="AH2581" s="353"/>
      <c r="AI2581" s="353"/>
      <c r="AJ2581" s="353"/>
      <c r="AK2581" s="353"/>
      <c r="AL2581" s="353"/>
    </row>
    <row r="2582" spans="1:38" s="153" customFormat="1" ht="12.5" x14ac:dyDescent="0.25">
      <c r="A2582" s="355"/>
      <c r="L2582" s="353"/>
      <c r="M2582" s="353"/>
      <c r="N2582" s="353"/>
      <c r="O2582" s="353"/>
      <c r="P2582" s="353"/>
      <c r="Q2582" s="353"/>
      <c r="R2582" s="353"/>
      <c r="S2582" s="353"/>
      <c r="T2582" s="353"/>
      <c r="U2582" s="353"/>
      <c r="V2582" s="353"/>
      <c r="W2582" s="353"/>
      <c r="X2582" s="353"/>
      <c r="Y2582" s="353"/>
      <c r="Z2582" s="353"/>
      <c r="AA2582" s="353"/>
      <c r="AB2582" s="353"/>
      <c r="AC2582" s="353"/>
      <c r="AD2582" s="353"/>
      <c r="AE2582" s="353"/>
      <c r="AF2582" s="353"/>
      <c r="AG2582" s="353"/>
      <c r="AH2582" s="353"/>
      <c r="AI2582" s="353"/>
      <c r="AJ2582" s="353"/>
      <c r="AK2582" s="353"/>
      <c r="AL2582" s="353"/>
    </row>
    <row r="2583" spans="1:38" s="153" customFormat="1" ht="12.5" x14ac:dyDescent="0.25">
      <c r="A2583" s="355"/>
      <c r="L2583" s="353"/>
      <c r="M2583" s="353"/>
      <c r="N2583" s="353"/>
      <c r="O2583" s="353"/>
      <c r="P2583" s="353"/>
      <c r="Q2583" s="353"/>
      <c r="R2583" s="353"/>
      <c r="S2583" s="353"/>
      <c r="T2583" s="353"/>
      <c r="U2583" s="353"/>
      <c r="V2583" s="353"/>
      <c r="W2583" s="353"/>
      <c r="X2583" s="353"/>
      <c r="Y2583" s="353"/>
      <c r="Z2583" s="353"/>
      <c r="AA2583" s="353"/>
      <c r="AB2583" s="353"/>
      <c r="AC2583" s="353"/>
      <c r="AD2583" s="353"/>
      <c r="AE2583" s="353"/>
      <c r="AF2583" s="353"/>
      <c r="AG2583" s="353"/>
      <c r="AH2583" s="353"/>
      <c r="AI2583" s="353"/>
      <c r="AJ2583" s="353"/>
      <c r="AK2583" s="353"/>
      <c r="AL2583" s="353"/>
    </row>
    <row r="2584" spans="1:38" s="153" customFormat="1" ht="12.5" x14ac:dyDescent="0.25">
      <c r="A2584" s="355"/>
      <c r="L2584" s="353"/>
      <c r="M2584" s="353"/>
      <c r="N2584" s="353"/>
      <c r="O2584" s="353"/>
      <c r="P2584" s="353"/>
      <c r="Q2584" s="353"/>
      <c r="R2584" s="353"/>
      <c r="S2584" s="353"/>
      <c r="T2584" s="353"/>
      <c r="U2584" s="353"/>
      <c r="V2584" s="353"/>
      <c r="W2584" s="353"/>
      <c r="X2584" s="353"/>
      <c r="Y2584" s="353"/>
      <c r="Z2584" s="353"/>
      <c r="AA2584" s="353"/>
      <c r="AB2584" s="353"/>
      <c r="AC2584" s="353"/>
      <c r="AD2584" s="353"/>
      <c r="AE2584" s="353"/>
      <c r="AF2584" s="353"/>
      <c r="AG2584" s="353"/>
      <c r="AH2584" s="353"/>
      <c r="AI2584" s="353"/>
      <c r="AJ2584" s="353"/>
      <c r="AK2584" s="353"/>
      <c r="AL2584" s="353"/>
    </row>
    <row r="2585" spans="1:38" s="153" customFormat="1" ht="12.5" x14ac:dyDescent="0.25">
      <c r="A2585" s="355"/>
      <c r="L2585" s="353"/>
      <c r="M2585" s="353"/>
      <c r="N2585" s="353"/>
      <c r="O2585" s="353"/>
      <c r="P2585" s="353"/>
      <c r="Q2585" s="353"/>
      <c r="R2585" s="353"/>
      <c r="S2585" s="353"/>
      <c r="T2585" s="353"/>
      <c r="U2585" s="353"/>
      <c r="V2585" s="353"/>
      <c r="W2585" s="353"/>
      <c r="X2585" s="353"/>
      <c r="Y2585" s="353"/>
      <c r="Z2585" s="353"/>
      <c r="AA2585" s="353"/>
      <c r="AB2585" s="353"/>
      <c r="AC2585" s="353"/>
      <c r="AD2585" s="353"/>
      <c r="AE2585" s="353"/>
      <c r="AF2585" s="353"/>
      <c r="AG2585" s="353"/>
      <c r="AH2585" s="353"/>
      <c r="AI2585" s="353"/>
      <c r="AJ2585" s="353"/>
      <c r="AK2585" s="353"/>
      <c r="AL2585" s="353"/>
    </row>
    <row r="2586" spans="1:38" s="153" customFormat="1" ht="12.5" x14ac:dyDescent="0.25">
      <c r="A2586" s="355"/>
      <c r="L2586" s="353"/>
      <c r="M2586" s="353"/>
      <c r="N2586" s="353"/>
      <c r="O2586" s="353"/>
      <c r="P2586" s="353"/>
      <c r="Q2586" s="353"/>
      <c r="R2586" s="353"/>
      <c r="S2586" s="353"/>
      <c r="T2586" s="353"/>
      <c r="U2586" s="353"/>
      <c r="V2586" s="353"/>
      <c r="W2586" s="353"/>
      <c r="X2586" s="353"/>
      <c r="Y2586" s="353"/>
      <c r="Z2586" s="353"/>
      <c r="AA2586" s="353"/>
      <c r="AB2586" s="353"/>
      <c r="AC2586" s="353"/>
      <c r="AD2586" s="353"/>
      <c r="AE2586" s="353"/>
      <c r="AF2586" s="353"/>
      <c r="AG2586" s="353"/>
      <c r="AH2586" s="353"/>
      <c r="AI2586" s="353"/>
      <c r="AJ2586" s="353"/>
      <c r="AK2586" s="353"/>
      <c r="AL2586" s="353"/>
    </row>
    <row r="2587" spans="1:38" s="153" customFormat="1" ht="12.5" x14ac:dyDescent="0.25">
      <c r="A2587" s="355"/>
      <c r="L2587" s="353"/>
      <c r="M2587" s="353"/>
      <c r="N2587" s="353"/>
      <c r="O2587" s="353"/>
      <c r="P2587" s="353"/>
      <c r="Q2587" s="353"/>
      <c r="R2587" s="353"/>
      <c r="S2587" s="353"/>
      <c r="T2587" s="353"/>
      <c r="U2587" s="353"/>
      <c r="V2587" s="353"/>
      <c r="W2587" s="353"/>
      <c r="X2587" s="353"/>
      <c r="Y2587" s="353"/>
      <c r="Z2587" s="353"/>
      <c r="AA2587" s="353"/>
      <c r="AB2587" s="353"/>
      <c r="AC2587" s="353"/>
      <c r="AD2587" s="353"/>
      <c r="AE2587" s="353"/>
      <c r="AF2587" s="353"/>
      <c r="AG2587" s="353"/>
      <c r="AH2587" s="353"/>
      <c r="AI2587" s="353"/>
      <c r="AJ2587" s="353"/>
      <c r="AK2587" s="353"/>
      <c r="AL2587" s="353"/>
    </row>
    <row r="2588" spans="1:38" s="153" customFormat="1" ht="12.5" x14ac:dyDescent="0.25">
      <c r="A2588" s="355"/>
      <c r="L2588" s="353"/>
      <c r="M2588" s="353"/>
      <c r="N2588" s="353"/>
      <c r="O2588" s="353"/>
      <c r="P2588" s="353"/>
      <c r="Q2588" s="353"/>
      <c r="R2588" s="353"/>
      <c r="S2588" s="353"/>
      <c r="T2588" s="353"/>
      <c r="U2588" s="353"/>
      <c r="V2588" s="353"/>
      <c r="W2588" s="353"/>
      <c r="X2588" s="353"/>
      <c r="Y2588" s="353"/>
      <c r="Z2588" s="353"/>
      <c r="AA2588" s="353"/>
      <c r="AB2588" s="353"/>
      <c r="AC2588" s="353"/>
      <c r="AD2588" s="353"/>
      <c r="AE2588" s="353"/>
      <c r="AF2588" s="353"/>
      <c r="AG2588" s="353"/>
      <c r="AH2588" s="353"/>
      <c r="AI2588" s="353"/>
      <c r="AJ2588" s="353"/>
      <c r="AK2588" s="353"/>
      <c r="AL2588" s="353"/>
    </row>
    <row r="2589" spans="1:38" s="153" customFormat="1" ht="12.5" x14ac:dyDescent="0.25">
      <c r="A2589" s="355"/>
      <c r="L2589" s="353"/>
      <c r="M2589" s="353"/>
      <c r="N2589" s="353"/>
      <c r="O2589" s="353"/>
      <c r="P2589" s="353"/>
      <c r="Q2589" s="353"/>
      <c r="R2589" s="353"/>
      <c r="S2589" s="353"/>
      <c r="T2589" s="353"/>
      <c r="U2589" s="353"/>
      <c r="V2589" s="353"/>
      <c r="W2589" s="353"/>
      <c r="X2589" s="353"/>
      <c r="Y2589" s="353"/>
      <c r="Z2589" s="353"/>
      <c r="AA2589" s="353"/>
      <c r="AB2589" s="353"/>
      <c r="AC2589" s="353"/>
      <c r="AD2589" s="353"/>
      <c r="AE2589" s="353"/>
      <c r="AF2589" s="353"/>
      <c r="AG2589" s="353"/>
      <c r="AH2589" s="353"/>
      <c r="AI2589" s="353"/>
      <c r="AJ2589" s="353"/>
      <c r="AK2589" s="353"/>
      <c r="AL2589" s="353"/>
    </row>
    <row r="2590" spans="1:38" s="153" customFormat="1" ht="12.5" x14ac:dyDescent="0.25">
      <c r="A2590" s="355"/>
      <c r="L2590" s="353"/>
      <c r="M2590" s="353"/>
      <c r="N2590" s="353"/>
      <c r="O2590" s="353"/>
      <c r="P2590" s="353"/>
      <c r="Q2590" s="353"/>
      <c r="R2590" s="353"/>
      <c r="S2590" s="353"/>
      <c r="T2590" s="353"/>
      <c r="U2590" s="353"/>
      <c r="V2590" s="353"/>
      <c r="W2590" s="353"/>
      <c r="X2590" s="353"/>
      <c r="Y2590" s="353"/>
      <c r="Z2590" s="353"/>
      <c r="AA2590" s="353"/>
      <c r="AB2590" s="353"/>
      <c r="AC2590" s="353"/>
      <c r="AD2590" s="353"/>
      <c r="AE2590" s="353"/>
      <c r="AF2590" s="353"/>
      <c r="AG2590" s="353"/>
      <c r="AH2590" s="353"/>
      <c r="AI2590" s="353"/>
      <c r="AJ2590" s="353"/>
      <c r="AK2590" s="353"/>
      <c r="AL2590" s="353"/>
    </row>
    <row r="2591" spans="1:38" s="153" customFormat="1" ht="12.5" x14ac:dyDescent="0.25">
      <c r="A2591" s="355"/>
      <c r="L2591" s="353"/>
      <c r="M2591" s="353"/>
      <c r="N2591" s="353"/>
      <c r="O2591" s="353"/>
      <c r="P2591" s="353"/>
      <c r="Q2591" s="353"/>
      <c r="R2591" s="353"/>
      <c r="S2591" s="353"/>
      <c r="T2591" s="353"/>
      <c r="U2591" s="353"/>
      <c r="V2591" s="353"/>
      <c r="W2591" s="353"/>
      <c r="X2591" s="353"/>
      <c r="Y2591" s="353"/>
      <c r="Z2591" s="353"/>
      <c r="AA2591" s="353"/>
      <c r="AB2591" s="353"/>
      <c r="AC2591" s="353"/>
      <c r="AD2591" s="353"/>
      <c r="AE2591" s="353"/>
      <c r="AF2591" s="353"/>
      <c r="AG2591" s="353"/>
      <c r="AH2591" s="353"/>
      <c r="AI2591" s="353"/>
      <c r="AJ2591" s="353"/>
      <c r="AK2591" s="353"/>
      <c r="AL2591" s="353"/>
    </row>
    <row r="2592" spans="1:38" s="153" customFormat="1" ht="12.5" x14ac:dyDescent="0.25">
      <c r="A2592" s="355"/>
      <c r="L2592" s="353"/>
      <c r="M2592" s="353"/>
      <c r="N2592" s="353"/>
      <c r="O2592" s="353"/>
      <c r="P2592" s="353"/>
      <c r="Q2592" s="353"/>
      <c r="R2592" s="353"/>
      <c r="S2592" s="353"/>
      <c r="T2592" s="353"/>
      <c r="U2592" s="353"/>
      <c r="V2592" s="353"/>
      <c r="W2592" s="353"/>
      <c r="X2592" s="353"/>
      <c r="Y2592" s="353"/>
      <c r="Z2592" s="353"/>
      <c r="AA2592" s="353"/>
      <c r="AB2592" s="353"/>
      <c r="AC2592" s="353"/>
      <c r="AD2592" s="353"/>
      <c r="AE2592" s="353"/>
      <c r="AF2592" s="353"/>
      <c r="AG2592" s="353"/>
      <c r="AH2592" s="353"/>
      <c r="AI2592" s="353"/>
      <c r="AJ2592" s="353"/>
      <c r="AK2592" s="353"/>
      <c r="AL2592" s="353"/>
    </row>
    <row r="2593" spans="1:38" s="153" customFormat="1" ht="12.5" x14ac:dyDescent="0.25">
      <c r="A2593" s="355"/>
      <c r="L2593" s="353"/>
      <c r="M2593" s="353"/>
      <c r="N2593" s="353"/>
      <c r="O2593" s="353"/>
      <c r="P2593" s="353"/>
      <c r="Q2593" s="353"/>
      <c r="R2593" s="353"/>
      <c r="S2593" s="353"/>
      <c r="T2593" s="353"/>
      <c r="U2593" s="353"/>
      <c r="V2593" s="353"/>
      <c r="W2593" s="353"/>
      <c r="X2593" s="353"/>
      <c r="Y2593" s="353"/>
      <c r="Z2593" s="353"/>
      <c r="AA2593" s="353"/>
      <c r="AB2593" s="353"/>
      <c r="AC2593" s="353"/>
      <c r="AD2593" s="353"/>
      <c r="AE2593" s="353"/>
      <c r="AF2593" s="353"/>
      <c r="AG2593" s="353"/>
      <c r="AH2593" s="353"/>
      <c r="AI2593" s="353"/>
      <c r="AJ2593" s="353"/>
      <c r="AK2593" s="353"/>
      <c r="AL2593" s="353"/>
    </row>
    <row r="2594" spans="1:38" s="153" customFormat="1" ht="12.5" x14ac:dyDescent="0.25">
      <c r="A2594" s="355"/>
      <c r="L2594" s="353"/>
      <c r="M2594" s="353"/>
      <c r="N2594" s="353"/>
      <c r="O2594" s="353"/>
      <c r="P2594" s="353"/>
      <c r="Q2594" s="353"/>
      <c r="R2594" s="353"/>
      <c r="S2594" s="353"/>
      <c r="T2594" s="353"/>
      <c r="U2594" s="353"/>
      <c r="V2594" s="353"/>
      <c r="W2594" s="353"/>
      <c r="X2594" s="353"/>
      <c r="Y2594" s="353"/>
      <c r="Z2594" s="353"/>
      <c r="AA2594" s="353"/>
      <c r="AB2594" s="353"/>
      <c r="AC2594" s="353"/>
      <c r="AD2594" s="353"/>
      <c r="AE2594" s="353"/>
      <c r="AF2594" s="353"/>
      <c r="AG2594" s="353"/>
      <c r="AH2594" s="353"/>
      <c r="AI2594" s="353"/>
      <c r="AJ2594" s="353"/>
      <c r="AK2594" s="353"/>
      <c r="AL2594" s="353"/>
    </row>
    <row r="2595" spans="1:38" s="153" customFormat="1" ht="12.5" x14ac:dyDescent="0.25">
      <c r="A2595" s="355"/>
      <c r="L2595" s="353"/>
      <c r="M2595" s="353"/>
      <c r="N2595" s="353"/>
      <c r="O2595" s="353"/>
      <c r="P2595" s="353"/>
      <c r="Q2595" s="353"/>
      <c r="R2595" s="353"/>
      <c r="S2595" s="353"/>
      <c r="T2595" s="353"/>
      <c r="U2595" s="353"/>
      <c r="V2595" s="353"/>
      <c r="W2595" s="353"/>
      <c r="X2595" s="353"/>
      <c r="Y2595" s="353"/>
      <c r="Z2595" s="353"/>
      <c r="AA2595" s="353"/>
      <c r="AB2595" s="353"/>
      <c r="AC2595" s="353"/>
      <c r="AD2595" s="353"/>
      <c r="AE2595" s="353"/>
      <c r="AF2595" s="353"/>
      <c r="AG2595" s="353"/>
      <c r="AH2595" s="353"/>
      <c r="AI2595" s="353"/>
      <c r="AJ2595" s="353"/>
      <c r="AK2595" s="353"/>
      <c r="AL2595" s="353"/>
    </row>
    <row r="2596" spans="1:38" s="153" customFormat="1" ht="12.5" x14ac:dyDescent="0.25">
      <c r="A2596" s="355"/>
      <c r="L2596" s="353"/>
      <c r="M2596" s="353"/>
      <c r="N2596" s="353"/>
      <c r="O2596" s="353"/>
      <c r="P2596" s="353"/>
      <c r="Q2596" s="353"/>
      <c r="R2596" s="353"/>
      <c r="S2596" s="353"/>
      <c r="T2596" s="353"/>
      <c r="U2596" s="353"/>
      <c r="V2596" s="353"/>
      <c r="W2596" s="353"/>
      <c r="X2596" s="353"/>
      <c r="Y2596" s="353"/>
      <c r="Z2596" s="353"/>
      <c r="AA2596" s="353"/>
      <c r="AB2596" s="353"/>
      <c r="AC2596" s="353"/>
      <c r="AD2596" s="353"/>
      <c r="AE2596" s="353"/>
      <c r="AF2596" s="353"/>
      <c r="AG2596" s="353"/>
      <c r="AH2596" s="353"/>
      <c r="AI2596" s="353"/>
      <c r="AJ2596" s="353"/>
      <c r="AK2596" s="353"/>
      <c r="AL2596" s="353"/>
    </row>
    <row r="2597" spans="1:38" s="153" customFormat="1" ht="12.5" x14ac:dyDescent="0.25">
      <c r="A2597" s="355"/>
      <c r="L2597" s="353"/>
      <c r="M2597" s="353"/>
      <c r="N2597" s="353"/>
      <c r="O2597" s="353"/>
      <c r="P2597" s="353"/>
      <c r="Q2597" s="353"/>
      <c r="R2597" s="353"/>
      <c r="S2597" s="353"/>
      <c r="T2597" s="353"/>
      <c r="U2597" s="353"/>
      <c r="V2597" s="353"/>
      <c r="W2597" s="353"/>
      <c r="X2597" s="353"/>
      <c r="Y2597" s="353"/>
      <c r="Z2597" s="353"/>
      <c r="AA2597" s="353"/>
      <c r="AB2597" s="353"/>
      <c r="AC2597" s="353"/>
      <c r="AD2597" s="353"/>
      <c r="AE2597" s="353"/>
      <c r="AF2597" s="353"/>
      <c r="AG2597" s="353"/>
      <c r="AH2597" s="353"/>
      <c r="AI2597" s="353"/>
      <c r="AJ2597" s="353"/>
      <c r="AK2597" s="353"/>
      <c r="AL2597" s="353"/>
    </row>
    <row r="2598" spans="1:38" s="153" customFormat="1" ht="12.5" x14ac:dyDescent="0.25">
      <c r="A2598" s="355"/>
      <c r="L2598" s="353"/>
      <c r="M2598" s="353"/>
      <c r="N2598" s="353"/>
      <c r="O2598" s="353"/>
      <c r="P2598" s="353"/>
      <c r="Q2598" s="353"/>
      <c r="R2598" s="353"/>
      <c r="S2598" s="353"/>
      <c r="T2598" s="353"/>
      <c r="U2598" s="353"/>
      <c r="V2598" s="353"/>
      <c r="W2598" s="353"/>
      <c r="X2598" s="353"/>
      <c r="Y2598" s="353"/>
      <c r="Z2598" s="353"/>
      <c r="AA2598" s="353"/>
      <c r="AB2598" s="353"/>
      <c r="AC2598" s="353"/>
      <c r="AD2598" s="353"/>
      <c r="AE2598" s="353"/>
      <c r="AF2598" s="353"/>
      <c r="AG2598" s="353"/>
      <c r="AH2598" s="353"/>
      <c r="AI2598" s="353"/>
      <c r="AJ2598" s="353"/>
      <c r="AK2598" s="353"/>
      <c r="AL2598" s="353"/>
    </row>
    <row r="2599" spans="1:38" s="153" customFormat="1" ht="12.5" x14ac:dyDescent="0.25">
      <c r="A2599" s="355"/>
      <c r="L2599" s="353"/>
      <c r="M2599" s="353"/>
      <c r="N2599" s="353"/>
      <c r="O2599" s="353"/>
      <c r="P2599" s="353"/>
      <c r="Q2599" s="353"/>
      <c r="R2599" s="353"/>
      <c r="S2599" s="353"/>
      <c r="T2599" s="353"/>
      <c r="U2599" s="353"/>
      <c r="V2599" s="353"/>
      <c r="W2599" s="353"/>
      <c r="X2599" s="353"/>
      <c r="Y2599" s="353"/>
      <c r="Z2599" s="353"/>
      <c r="AA2599" s="353"/>
      <c r="AB2599" s="353"/>
      <c r="AC2599" s="353"/>
      <c r="AD2599" s="353"/>
      <c r="AE2599" s="353"/>
      <c r="AF2599" s="353"/>
      <c r="AG2599" s="353"/>
      <c r="AH2599" s="353"/>
      <c r="AI2599" s="353"/>
      <c r="AJ2599" s="353"/>
      <c r="AK2599" s="353"/>
      <c r="AL2599" s="353"/>
    </row>
    <row r="2600" spans="1:38" s="153" customFormat="1" ht="12.5" x14ac:dyDescent="0.25">
      <c r="A2600" s="355"/>
      <c r="L2600" s="353"/>
      <c r="M2600" s="353"/>
      <c r="N2600" s="353"/>
      <c r="O2600" s="353"/>
      <c r="P2600" s="353"/>
      <c r="Q2600" s="353"/>
      <c r="R2600" s="353"/>
      <c r="S2600" s="353"/>
      <c r="T2600" s="353"/>
      <c r="U2600" s="353"/>
      <c r="V2600" s="353"/>
      <c r="W2600" s="353"/>
      <c r="X2600" s="353"/>
      <c r="Y2600" s="353"/>
      <c r="Z2600" s="353"/>
      <c r="AA2600" s="353"/>
      <c r="AB2600" s="353"/>
      <c r="AC2600" s="353"/>
      <c r="AD2600" s="353"/>
      <c r="AE2600" s="353"/>
      <c r="AF2600" s="353"/>
      <c r="AG2600" s="353"/>
      <c r="AH2600" s="353"/>
      <c r="AI2600" s="353"/>
      <c r="AJ2600" s="353"/>
      <c r="AK2600" s="353"/>
      <c r="AL2600" s="353"/>
    </row>
    <row r="2601" spans="1:38" s="153" customFormat="1" ht="12.5" x14ac:dyDescent="0.25">
      <c r="A2601" s="355"/>
      <c r="L2601" s="353"/>
      <c r="M2601" s="353"/>
      <c r="N2601" s="353"/>
      <c r="O2601" s="353"/>
      <c r="P2601" s="353"/>
      <c r="Q2601" s="353"/>
      <c r="R2601" s="353"/>
      <c r="S2601" s="353"/>
      <c r="T2601" s="353"/>
      <c r="U2601" s="353"/>
      <c r="V2601" s="353"/>
      <c r="W2601" s="353"/>
      <c r="X2601" s="353"/>
      <c r="Y2601" s="353"/>
      <c r="Z2601" s="353"/>
      <c r="AA2601" s="353"/>
      <c r="AB2601" s="353"/>
      <c r="AC2601" s="353"/>
      <c r="AD2601" s="353"/>
      <c r="AE2601" s="353"/>
      <c r="AF2601" s="353"/>
      <c r="AG2601" s="353"/>
      <c r="AH2601" s="353"/>
      <c r="AI2601" s="353"/>
      <c r="AJ2601" s="353"/>
      <c r="AK2601" s="353"/>
      <c r="AL2601" s="353"/>
    </row>
    <row r="2602" spans="1:38" s="153" customFormat="1" ht="12.5" x14ac:dyDescent="0.25">
      <c r="A2602" s="355"/>
      <c r="L2602" s="353"/>
      <c r="M2602" s="353"/>
      <c r="N2602" s="353"/>
      <c r="O2602" s="353"/>
      <c r="P2602" s="353"/>
      <c r="Q2602" s="353"/>
      <c r="R2602" s="353"/>
      <c r="S2602" s="353"/>
      <c r="T2602" s="353"/>
      <c r="U2602" s="353"/>
      <c r="V2602" s="353"/>
      <c r="W2602" s="353"/>
      <c r="X2602" s="353"/>
      <c r="Y2602" s="353"/>
      <c r="Z2602" s="353"/>
      <c r="AA2602" s="353"/>
      <c r="AB2602" s="353"/>
      <c r="AC2602" s="353"/>
      <c r="AD2602" s="353"/>
      <c r="AE2602" s="353"/>
      <c r="AF2602" s="353"/>
      <c r="AG2602" s="353"/>
      <c r="AH2602" s="353"/>
      <c r="AI2602" s="353"/>
      <c r="AJ2602" s="353"/>
      <c r="AK2602" s="353"/>
      <c r="AL2602" s="353"/>
    </row>
    <row r="2603" spans="1:38" s="153" customFormat="1" ht="12.5" x14ac:dyDescent="0.25">
      <c r="A2603" s="355"/>
      <c r="L2603" s="353"/>
      <c r="M2603" s="353"/>
      <c r="N2603" s="353"/>
      <c r="O2603" s="353"/>
      <c r="P2603" s="353"/>
      <c r="Q2603" s="353"/>
      <c r="R2603" s="353"/>
      <c r="S2603" s="353"/>
      <c r="T2603" s="353"/>
      <c r="U2603" s="353"/>
      <c r="V2603" s="353"/>
      <c r="W2603" s="353"/>
      <c r="X2603" s="353"/>
      <c r="Y2603" s="353"/>
      <c r="Z2603" s="353"/>
      <c r="AA2603" s="353"/>
      <c r="AB2603" s="353"/>
      <c r="AC2603" s="353"/>
      <c r="AD2603" s="353"/>
      <c r="AE2603" s="353"/>
      <c r="AF2603" s="353"/>
      <c r="AG2603" s="353"/>
      <c r="AH2603" s="353"/>
      <c r="AI2603" s="353"/>
      <c r="AJ2603" s="353"/>
      <c r="AK2603" s="353"/>
      <c r="AL2603" s="353"/>
    </row>
    <row r="2604" spans="1:38" s="153" customFormat="1" ht="12.5" x14ac:dyDescent="0.25">
      <c r="A2604" s="355"/>
      <c r="L2604" s="353"/>
      <c r="M2604" s="353"/>
      <c r="N2604" s="353"/>
      <c r="O2604" s="353"/>
      <c r="P2604" s="353"/>
      <c r="Q2604" s="353"/>
      <c r="R2604" s="353"/>
      <c r="S2604" s="353"/>
      <c r="T2604" s="353"/>
      <c r="U2604" s="353"/>
      <c r="V2604" s="353"/>
      <c r="W2604" s="353"/>
      <c r="X2604" s="353"/>
      <c r="Y2604" s="353"/>
      <c r="Z2604" s="353"/>
      <c r="AA2604" s="353"/>
      <c r="AB2604" s="353"/>
      <c r="AC2604" s="353"/>
      <c r="AD2604" s="353"/>
      <c r="AE2604" s="353"/>
      <c r="AF2604" s="353"/>
      <c r="AG2604" s="353"/>
      <c r="AH2604" s="353"/>
      <c r="AI2604" s="353"/>
      <c r="AJ2604" s="353"/>
      <c r="AK2604" s="353"/>
      <c r="AL2604" s="353"/>
    </row>
    <row r="2605" spans="1:38" s="153" customFormat="1" ht="12.5" x14ac:dyDescent="0.25">
      <c r="A2605" s="355"/>
      <c r="L2605" s="353"/>
      <c r="M2605" s="353"/>
      <c r="N2605" s="353"/>
      <c r="O2605" s="353"/>
      <c r="P2605" s="353"/>
      <c r="Q2605" s="353"/>
      <c r="R2605" s="353"/>
      <c r="S2605" s="353"/>
      <c r="T2605" s="353"/>
      <c r="U2605" s="353"/>
      <c r="V2605" s="353"/>
      <c r="W2605" s="353"/>
      <c r="X2605" s="353"/>
      <c r="Y2605" s="353"/>
      <c r="Z2605" s="353"/>
      <c r="AA2605" s="353"/>
      <c r="AB2605" s="353"/>
      <c r="AC2605" s="353"/>
      <c r="AD2605" s="353"/>
      <c r="AE2605" s="353"/>
      <c r="AF2605" s="353"/>
      <c r="AG2605" s="353"/>
      <c r="AH2605" s="353"/>
      <c r="AI2605" s="353"/>
      <c r="AJ2605" s="353"/>
      <c r="AK2605" s="353"/>
      <c r="AL2605" s="353"/>
    </row>
    <row r="2606" spans="1:38" s="153" customFormat="1" ht="12.5" x14ac:dyDescent="0.25">
      <c r="A2606" s="355"/>
      <c r="L2606" s="353"/>
      <c r="M2606" s="353"/>
      <c r="N2606" s="353"/>
      <c r="O2606" s="353"/>
      <c r="P2606" s="353"/>
      <c r="Q2606" s="353"/>
      <c r="R2606" s="353"/>
      <c r="S2606" s="353"/>
      <c r="T2606" s="353"/>
      <c r="U2606" s="353"/>
      <c r="V2606" s="353"/>
      <c r="W2606" s="353"/>
      <c r="X2606" s="353"/>
      <c r="Y2606" s="353"/>
      <c r="Z2606" s="353"/>
      <c r="AA2606" s="353"/>
      <c r="AB2606" s="353"/>
      <c r="AC2606" s="353"/>
      <c r="AD2606" s="353"/>
      <c r="AE2606" s="353"/>
      <c r="AF2606" s="353"/>
      <c r="AG2606" s="353"/>
      <c r="AH2606" s="353"/>
      <c r="AI2606" s="353"/>
      <c r="AJ2606" s="353"/>
      <c r="AK2606" s="353"/>
      <c r="AL2606" s="353"/>
    </row>
    <row r="2607" spans="1:38" s="153" customFormat="1" ht="12.5" x14ac:dyDescent="0.25">
      <c r="A2607" s="355"/>
      <c r="L2607" s="353"/>
      <c r="M2607" s="353"/>
      <c r="N2607" s="353"/>
      <c r="O2607" s="353"/>
      <c r="P2607" s="353"/>
      <c r="Q2607" s="353"/>
      <c r="R2607" s="353"/>
      <c r="S2607" s="353"/>
      <c r="T2607" s="353"/>
      <c r="U2607" s="353"/>
      <c r="V2607" s="353"/>
      <c r="W2607" s="353"/>
      <c r="X2607" s="353"/>
      <c r="Y2607" s="353"/>
      <c r="Z2607" s="353"/>
      <c r="AA2607" s="353"/>
      <c r="AB2607" s="353"/>
      <c r="AC2607" s="353"/>
      <c r="AD2607" s="353"/>
      <c r="AE2607" s="353"/>
      <c r="AF2607" s="353"/>
      <c r="AG2607" s="353"/>
      <c r="AH2607" s="353"/>
      <c r="AI2607" s="353"/>
      <c r="AJ2607" s="353"/>
      <c r="AK2607" s="353"/>
      <c r="AL2607" s="353"/>
    </row>
    <row r="2608" spans="1:38" s="153" customFormat="1" ht="12.5" x14ac:dyDescent="0.25">
      <c r="A2608" s="355"/>
      <c r="L2608" s="353"/>
      <c r="M2608" s="353"/>
      <c r="N2608" s="353"/>
      <c r="O2608" s="353"/>
      <c r="P2608" s="353"/>
      <c r="Q2608" s="353"/>
      <c r="R2608" s="353"/>
      <c r="S2608" s="353"/>
      <c r="T2608" s="353"/>
      <c r="U2608" s="353"/>
      <c r="V2608" s="353"/>
      <c r="W2608" s="353"/>
      <c r="X2608" s="353"/>
      <c r="Y2608" s="353"/>
      <c r="Z2608" s="353"/>
      <c r="AA2608" s="353"/>
      <c r="AB2608" s="353"/>
      <c r="AC2608" s="353"/>
      <c r="AD2608" s="353"/>
      <c r="AE2608" s="353"/>
      <c r="AF2608" s="353"/>
      <c r="AG2608" s="353"/>
      <c r="AH2608" s="353"/>
      <c r="AI2608" s="353"/>
      <c r="AJ2608" s="353"/>
      <c r="AK2608" s="353"/>
      <c r="AL2608" s="353"/>
    </row>
    <row r="2609" spans="1:38" s="153" customFormat="1" ht="12.5" x14ac:dyDescent="0.25">
      <c r="A2609" s="355"/>
      <c r="L2609" s="353"/>
      <c r="M2609" s="353"/>
      <c r="N2609" s="353"/>
      <c r="O2609" s="353"/>
      <c r="P2609" s="353"/>
      <c r="Q2609" s="353"/>
      <c r="R2609" s="353"/>
      <c r="S2609" s="353"/>
      <c r="T2609" s="353"/>
      <c r="U2609" s="353"/>
      <c r="V2609" s="353"/>
      <c r="W2609" s="353"/>
      <c r="X2609" s="353"/>
      <c r="Y2609" s="353"/>
      <c r="Z2609" s="353"/>
      <c r="AA2609" s="353"/>
      <c r="AB2609" s="353"/>
      <c r="AC2609" s="353"/>
      <c r="AD2609" s="353"/>
      <c r="AE2609" s="353"/>
      <c r="AF2609" s="353"/>
      <c r="AG2609" s="353"/>
      <c r="AH2609" s="353"/>
      <c r="AI2609" s="353"/>
      <c r="AJ2609" s="353"/>
      <c r="AK2609" s="353"/>
      <c r="AL2609" s="353"/>
    </row>
    <row r="2610" spans="1:38" s="153" customFormat="1" ht="12.5" x14ac:dyDescent="0.25">
      <c r="A2610" s="355"/>
      <c r="L2610" s="353"/>
      <c r="M2610" s="353"/>
      <c r="N2610" s="353"/>
      <c r="O2610" s="353"/>
      <c r="P2610" s="353"/>
      <c r="Q2610" s="353"/>
      <c r="R2610" s="353"/>
      <c r="S2610" s="353"/>
      <c r="T2610" s="353"/>
      <c r="U2610" s="353"/>
      <c r="V2610" s="353"/>
      <c r="W2610" s="353"/>
      <c r="X2610" s="353"/>
      <c r="Y2610" s="353"/>
      <c r="Z2610" s="353"/>
      <c r="AA2610" s="353"/>
      <c r="AB2610" s="353"/>
      <c r="AC2610" s="353"/>
      <c r="AD2610" s="353"/>
      <c r="AE2610" s="353"/>
      <c r="AF2610" s="353"/>
      <c r="AG2610" s="353"/>
      <c r="AH2610" s="353"/>
      <c r="AI2610" s="353"/>
      <c r="AJ2610" s="353"/>
      <c r="AK2610" s="353"/>
      <c r="AL2610" s="353"/>
    </row>
    <row r="2611" spans="1:38" s="153" customFormat="1" ht="12.5" x14ac:dyDescent="0.25">
      <c r="A2611" s="355"/>
      <c r="L2611" s="353"/>
      <c r="M2611" s="353"/>
      <c r="N2611" s="353"/>
      <c r="O2611" s="353"/>
      <c r="P2611" s="353"/>
      <c r="Q2611" s="353"/>
      <c r="R2611" s="353"/>
      <c r="S2611" s="353"/>
      <c r="T2611" s="353"/>
      <c r="U2611" s="353"/>
      <c r="V2611" s="353"/>
      <c r="W2611" s="353"/>
      <c r="X2611" s="353"/>
      <c r="Y2611" s="353"/>
      <c r="Z2611" s="353"/>
      <c r="AA2611" s="353"/>
      <c r="AB2611" s="353"/>
      <c r="AC2611" s="353"/>
      <c r="AD2611" s="353"/>
      <c r="AE2611" s="353"/>
      <c r="AF2611" s="353"/>
      <c r="AG2611" s="353"/>
      <c r="AH2611" s="353"/>
      <c r="AI2611" s="353"/>
      <c r="AJ2611" s="353"/>
      <c r="AK2611" s="353"/>
      <c r="AL2611" s="353"/>
    </row>
    <row r="2612" spans="1:38" s="153" customFormat="1" ht="12.5" x14ac:dyDescent="0.25">
      <c r="A2612" s="355"/>
      <c r="L2612" s="353"/>
      <c r="M2612" s="353"/>
      <c r="N2612" s="353"/>
      <c r="O2612" s="353"/>
      <c r="P2612" s="353"/>
      <c r="Q2612" s="353"/>
      <c r="R2612" s="353"/>
      <c r="S2612" s="353"/>
      <c r="T2612" s="353"/>
      <c r="U2612" s="353"/>
      <c r="V2612" s="353"/>
      <c r="W2612" s="353"/>
      <c r="X2612" s="353"/>
      <c r="Y2612" s="353"/>
      <c r="Z2612" s="353"/>
      <c r="AA2612" s="353"/>
      <c r="AB2612" s="353"/>
      <c r="AC2612" s="353"/>
      <c r="AD2612" s="353"/>
      <c r="AE2612" s="353"/>
      <c r="AF2612" s="353"/>
      <c r="AG2612" s="353"/>
      <c r="AH2612" s="353"/>
      <c r="AI2612" s="353"/>
      <c r="AJ2612" s="353"/>
      <c r="AK2612" s="353"/>
      <c r="AL2612" s="353"/>
    </row>
    <row r="2613" spans="1:38" s="153" customFormat="1" ht="12.5" x14ac:dyDescent="0.25">
      <c r="A2613" s="355"/>
      <c r="L2613" s="353"/>
      <c r="M2613" s="353"/>
      <c r="N2613" s="353"/>
      <c r="O2613" s="353"/>
      <c r="P2613" s="353"/>
      <c r="Q2613" s="353"/>
      <c r="R2613" s="353"/>
      <c r="S2613" s="353"/>
      <c r="T2613" s="353"/>
      <c r="U2613" s="353"/>
      <c r="V2613" s="353"/>
      <c r="W2613" s="353"/>
      <c r="X2613" s="353"/>
      <c r="Y2613" s="353"/>
      <c r="Z2613" s="353"/>
      <c r="AA2613" s="353"/>
      <c r="AB2613" s="353"/>
      <c r="AC2613" s="353"/>
      <c r="AD2613" s="353"/>
      <c r="AE2613" s="353"/>
      <c r="AF2613" s="353"/>
      <c r="AG2613" s="353"/>
      <c r="AH2613" s="353"/>
      <c r="AI2613" s="353"/>
      <c r="AJ2613" s="353"/>
      <c r="AK2613" s="353"/>
      <c r="AL2613" s="353"/>
    </row>
    <row r="2614" spans="1:38" s="153" customFormat="1" ht="12.5" x14ac:dyDescent="0.25">
      <c r="A2614" s="355"/>
      <c r="L2614" s="353"/>
      <c r="M2614" s="353"/>
      <c r="N2614" s="353"/>
      <c r="O2614" s="353"/>
      <c r="P2614" s="353"/>
      <c r="Q2614" s="353"/>
      <c r="R2614" s="353"/>
      <c r="S2614" s="353"/>
      <c r="T2614" s="353"/>
      <c r="U2614" s="353"/>
      <c r="V2614" s="353"/>
      <c r="W2614" s="353"/>
      <c r="X2614" s="353"/>
      <c r="Y2614" s="353"/>
      <c r="Z2614" s="353"/>
      <c r="AA2614" s="353"/>
      <c r="AB2614" s="353"/>
      <c r="AC2614" s="353"/>
      <c r="AD2614" s="353"/>
      <c r="AE2614" s="353"/>
      <c r="AF2614" s="353"/>
      <c r="AG2614" s="353"/>
      <c r="AH2614" s="353"/>
      <c r="AI2614" s="353"/>
      <c r="AJ2614" s="353"/>
      <c r="AK2614" s="353"/>
      <c r="AL2614" s="353"/>
    </row>
    <row r="2615" spans="1:38" s="153" customFormat="1" ht="12.5" x14ac:dyDescent="0.25">
      <c r="A2615" s="355"/>
      <c r="L2615" s="353"/>
      <c r="M2615" s="353"/>
      <c r="N2615" s="353"/>
      <c r="O2615" s="353"/>
      <c r="P2615" s="353"/>
      <c r="Q2615" s="353"/>
      <c r="R2615" s="353"/>
      <c r="S2615" s="353"/>
      <c r="T2615" s="353"/>
      <c r="U2615" s="353"/>
      <c r="V2615" s="353"/>
      <c r="W2615" s="353"/>
      <c r="X2615" s="353"/>
      <c r="Y2615" s="353"/>
      <c r="Z2615" s="353"/>
      <c r="AA2615" s="353"/>
      <c r="AB2615" s="353"/>
      <c r="AC2615" s="353"/>
      <c r="AD2615" s="353"/>
      <c r="AE2615" s="353"/>
      <c r="AF2615" s="353"/>
      <c r="AG2615" s="353"/>
      <c r="AH2615" s="353"/>
      <c r="AI2615" s="353"/>
      <c r="AJ2615" s="353"/>
      <c r="AK2615" s="353"/>
      <c r="AL2615" s="353"/>
    </row>
    <row r="2616" spans="1:38" s="153" customFormat="1" ht="12.5" x14ac:dyDescent="0.25">
      <c r="A2616" s="355"/>
      <c r="L2616" s="353"/>
      <c r="M2616" s="353"/>
      <c r="N2616" s="353"/>
      <c r="O2616" s="353"/>
      <c r="P2616" s="353"/>
      <c r="Q2616" s="353"/>
      <c r="R2616" s="353"/>
      <c r="S2616" s="353"/>
      <c r="T2616" s="353"/>
      <c r="U2616" s="353"/>
      <c r="V2616" s="353"/>
      <c r="W2616" s="353"/>
      <c r="X2616" s="353"/>
      <c r="Y2616" s="353"/>
      <c r="Z2616" s="353"/>
      <c r="AA2616" s="353"/>
      <c r="AB2616" s="353"/>
      <c r="AC2616" s="353"/>
      <c r="AD2616" s="353"/>
      <c r="AE2616" s="353"/>
      <c r="AF2616" s="353"/>
      <c r="AG2616" s="353"/>
      <c r="AH2616" s="353"/>
      <c r="AI2616" s="353"/>
      <c r="AJ2616" s="353"/>
      <c r="AK2616" s="353"/>
      <c r="AL2616" s="353"/>
    </row>
    <row r="2617" spans="1:38" s="153" customFormat="1" ht="12.5" x14ac:dyDescent="0.25">
      <c r="A2617" s="355"/>
      <c r="L2617" s="353"/>
      <c r="M2617" s="353"/>
      <c r="N2617" s="353"/>
      <c r="O2617" s="353"/>
      <c r="P2617" s="353"/>
      <c r="Q2617" s="353"/>
      <c r="R2617" s="353"/>
      <c r="S2617" s="353"/>
      <c r="T2617" s="353"/>
      <c r="U2617" s="353"/>
      <c r="V2617" s="353"/>
      <c r="W2617" s="353"/>
      <c r="X2617" s="353"/>
      <c r="Y2617" s="353"/>
      <c r="Z2617" s="353"/>
      <c r="AA2617" s="353"/>
      <c r="AB2617" s="353"/>
      <c r="AC2617" s="353"/>
      <c r="AD2617" s="353"/>
      <c r="AE2617" s="353"/>
      <c r="AF2617" s="353"/>
      <c r="AG2617" s="353"/>
      <c r="AH2617" s="353"/>
      <c r="AI2617" s="353"/>
      <c r="AJ2617" s="353"/>
      <c r="AK2617" s="353"/>
      <c r="AL2617" s="353"/>
    </row>
    <row r="2618" spans="1:38" s="153" customFormat="1" ht="12.5" x14ac:dyDescent="0.25">
      <c r="A2618" s="355"/>
      <c r="L2618" s="353"/>
      <c r="M2618" s="353"/>
      <c r="N2618" s="353"/>
      <c r="O2618" s="353"/>
      <c r="P2618" s="353"/>
      <c r="Q2618" s="353"/>
      <c r="R2618" s="353"/>
      <c r="S2618" s="353"/>
      <c r="T2618" s="353"/>
      <c r="U2618" s="353"/>
      <c r="V2618" s="353"/>
      <c r="W2618" s="353"/>
      <c r="X2618" s="353"/>
      <c r="Y2618" s="353"/>
      <c r="Z2618" s="353"/>
      <c r="AA2618" s="353"/>
      <c r="AB2618" s="353"/>
      <c r="AC2618" s="353"/>
      <c r="AD2618" s="353"/>
      <c r="AE2618" s="353"/>
      <c r="AF2618" s="353"/>
      <c r="AG2618" s="353"/>
      <c r="AH2618" s="353"/>
      <c r="AI2618" s="353"/>
      <c r="AJ2618" s="353"/>
      <c r="AK2618" s="353"/>
      <c r="AL2618" s="353"/>
    </row>
    <row r="2619" spans="1:38" s="153" customFormat="1" ht="12.5" x14ac:dyDescent="0.25">
      <c r="A2619" s="355"/>
      <c r="L2619" s="353"/>
      <c r="M2619" s="353"/>
      <c r="N2619" s="353"/>
      <c r="O2619" s="353"/>
      <c r="P2619" s="353"/>
      <c r="Q2619" s="353"/>
      <c r="R2619" s="353"/>
      <c r="S2619" s="353"/>
      <c r="T2619" s="353"/>
      <c r="U2619" s="353"/>
      <c r="V2619" s="353"/>
      <c r="W2619" s="353"/>
      <c r="X2619" s="353"/>
      <c r="Y2619" s="353"/>
      <c r="Z2619" s="353"/>
      <c r="AA2619" s="353"/>
      <c r="AB2619" s="353"/>
      <c r="AC2619" s="353"/>
      <c r="AD2619" s="353"/>
      <c r="AE2619" s="353"/>
      <c r="AF2619" s="353"/>
      <c r="AG2619" s="353"/>
      <c r="AH2619" s="353"/>
      <c r="AI2619" s="353"/>
      <c r="AJ2619" s="353"/>
      <c r="AK2619" s="353"/>
      <c r="AL2619" s="353"/>
    </row>
    <row r="2620" spans="1:38" s="153" customFormat="1" ht="12.5" x14ac:dyDescent="0.25">
      <c r="A2620" s="355"/>
      <c r="L2620" s="353"/>
      <c r="M2620" s="353"/>
      <c r="N2620" s="353"/>
      <c r="O2620" s="353"/>
      <c r="P2620" s="353"/>
      <c r="Q2620" s="353"/>
      <c r="R2620" s="353"/>
      <c r="S2620" s="353"/>
      <c r="T2620" s="353"/>
      <c r="U2620" s="353"/>
      <c r="V2620" s="353"/>
      <c r="W2620" s="353"/>
      <c r="X2620" s="353"/>
      <c r="Y2620" s="353"/>
      <c r="Z2620" s="353"/>
      <c r="AA2620" s="353"/>
      <c r="AB2620" s="353"/>
      <c r="AC2620" s="353"/>
      <c r="AD2620" s="353"/>
      <c r="AE2620" s="353"/>
      <c r="AF2620" s="353"/>
      <c r="AG2620" s="353"/>
      <c r="AH2620" s="353"/>
      <c r="AI2620" s="353"/>
      <c r="AJ2620" s="353"/>
      <c r="AK2620" s="353"/>
      <c r="AL2620" s="353"/>
    </row>
    <row r="2621" spans="1:38" s="153" customFormat="1" ht="12.5" x14ac:dyDescent="0.25">
      <c r="A2621" s="355"/>
      <c r="L2621" s="353"/>
      <c r="M2621" s="353"/>
      <c r="N2621" s="353"/>
      <c r="O2621" s="353"/>
      <c r="P2621" s="353"/>
      <c r="Q2621" s="353"/>
      <c r="R2621" s="353"/>
      <c r="S2621" s="353"/>
      <c r="T2621" s="353"/>
      <c r="U2621" s="353"/>
      <c r="V2621" s="353"/>
      <c r="W2621" s="353"/>
      <c r="X2621" s="353"/>
      <c r="Y2621" s="353"/>
      <c r="Z2621" s="353"/>
      <c r="AA2621" s="353"/>
      <c r="AB2621" s="353"/>
      <c r="AC2621" s="353"/>
      <c r="AD2621" s="353"/>
      <c r="AE2621" s="353"/>
      <c r="AF2621" s="353"/>
      <c r="AG2621" s="353"/>
      <c r="AH2621" s="353"/>
      <c r="AI2621" s="353"/>
      <c r="AJ2621" s="353"/>
      <c r="AK2621" s="353"/>
      <c r="AL2621" s="353"/>
    </row>
    <row r="2622" spans="1:38" s="153" customFormat="1" ht="12.5" x14ac:dyDescent="0.25">
      <c r="A2622" s="355"/>
      <c r="L2622" s="353"/>
      <c r="M2622" s="353"/>
      <c r="N2622" s="353"/>
      <c r="O2622" s="353"/>
      <c r="P2622" s="353"/>
      <c r="Q2622" s="353"/>
      <c r="R2622" s="353"/>
      <c r="S2622" s="353"/>
      <c r="T2622" s="353"/>
      <c r="U2622" s="353"/>
      <c r="V2622" s="353"/>
      <c r="W2622" s="353"/>
      <c r="X2622" s="353"/>
      <c r="Y2622" s="353"/>
      <c r="Z2622" s="353"/>
      <c r="AA2622" s="353"/>
      <c r="AB2622" s="353"/>
      <c r="AC2622" s="353"/>
      <c r="AD2622" s="353"/>
      <c r="AE2622" s="353"/>
      <c r="AF2622" s="353"/>
      <c r="AG2622" s="353"/>
      <c r="AH2622" s="353"/>
      <c r="AI2622" s="353"/>
      <c r="AJ2622" s="353"/>
      <c r="AK2622" s="353"/>
      <c r="AL2622" s="353"/>
    </row>
    <row r="2623" spans="1:38" s="153" customFormat="1" ht="12.5" x14ac:dyDescent="0.25">
      <c r="A2623" s="355"/>
      <c r="L2623" s="353"/>
      <c r="M2623" s="353"/>
      <c r="N2623" s="353"/>
      <c r="O2623" s="353"/>
      <c r="P2623" s="353"/>
      <c r="Q2623" s="353"/>
      <c r="R2623" s="353"/>
      <c r="S2623" s="353"/>
      <c r="T2623" s="353"/>
      <c r="U2623" s="353"/>
      <c r="V2623" s="353"/>
      <c r="W2623" s="353"/>
      <c r="X2623" s="353"/>
      <c r="Y2623" s="353"/>
      <c r="Z2623" s="353"/>
      <c r="AA2623" s="353"/>
      <c r="AB2623" s="353"/>
      <c r="AC2623" s="353"/>
      <c r="AD2623" s="353"/>
      <c r="AE2623" s="353"/>
      <c r="AF2623" s="353"/>
      <c r="AG2623" s="353"/>
      <c r="AH2623" s="353"/>
      <c r="AI2623" s="353"/>
      <c r="AJ2623" s="353"/>
      <c r="AK2623" s="353"/>
      <c r="AL2623" s="353"/>
    </row>
    <row r="2624" spans="1:38" s="153" customFormat="1" ht="12.5" x14ac:dyDescent="0.25">
      <c r="A2624" s="355"/>
      <c r="L2624" s="353"/>
      <c r="M2624" s="353"/>
      <c r="N2624" s="353"/>
      <c r="O2624" s="353"/>
      <c r="P2624" s="353"/>
      <c r="Q2624" s="353"/>
      <c r="R2624" s="353"/>
      <c r="S2624" s="353"/>
      <c r="T2624" s="353"/>
      <c r="U2624" s="353"/>
      <c r="V2624" s="353"/>
      <c r="W2624" s="353"/>
      <c r="X2624" s="353"/>
      <c r="Y2624" s="353"/>
      <c r="Z2624" s="353"/>
      <c r="AA2624" s="353"/>
      <c r="AB2624" s="353"/>
      <c r="AC2624" s="353"/>
      <c r="AD2624" s="353"/>
      <c r="AE2624" s="353"/>
      <c r="AF2624" s="353"/>
      <c r="AG2624" s="353"/>
      <c r="AH2624" s="353"/>
      <c r="AI2624" s="353"/>
      <c r="AJ2624" s="353"/>
      <c r="AK2624" s="353"/>
      <c r="AL2624" s="353"/>
    </row>
    <row r="2625" spans="1:38" s="153" customFormat="1" ht="12.5" x14ac:dyDescent="0.25">
      <c r="A2625" s="355"/>
      <c r="L2625" s="353"/>
      <c r="M2625" s="353"/>
      <c r="N2625" s="353"/>
      <c r="O2625" s="353"/>
      <c r="P2625" s="353"/>
      <c r="Q2625" s="353"/>
      <c r="R2625" s="353"/>
      <c r="S2625" s="353"/>
      <c r="T2625" s="353"/>
      <c r="U2625" s="353"/>
      <c r="V2625" s="353"/>
      <c r="W2625" s="353"/>
      <c r="X2625" s="353"/>
      <c r="Y2625" s="353"/>
      <c r="Z2625" s="353"/>
      <c r="AA2625" s="353"/>
      <c r="AB2625" s="353"/>
      <c r="AC2625" s="353"/>
      <c r="AD2625" s="353"/>
      <c r="AE2625" s="353"/>
      <c r="AF2625" s="353"/>
      <c r="AG2625" s="353"/>
      <c r="AH2625" s="353"/>
      <c r="AI2625" s="353"/>
      <c r="AJ2625" s="353"/>
      <c r="AK2625" s="353"/>
      <c r="AL2625" s="353"/>
    </row>
    <row r="2626" spans="1:38" s="153" customFormat="1" ht="12.5" x14ac:dyDescent="0.25">
      <c r="A2626" s="355"/>
      <c r="L2626" s="353"/>
      <c r="M2626" s="353"/>
      <c r="N2626" s="353"/>
      <c r="O2626" s="353"/>
      <c r="P2626" s="353"/>
      <c r="Q2626" s="353"/>
      <c r="R2626" s="353"/>
      <c r="S2626" s="353"/>
      <c r="T2626" s="353"/>
      <c r="U2626" s="353"/>
      <c r="V2626" s="353"/>
      <c r="W2626" s="353"/>
      <c r="X2626" s="353"/>
      <c r="Y2626" s="353"/>
      <c r="Z2626" s="353"/>
      <c r="AA2626" s="353"/>
      <c r="AB2626" s="353"/>
      <c r="AC2626" s="353"/>
      <c r="AD2626" s="353"/>
      <c r="AE2626" s="353"/>
      <c r="AF2626" s="353"/>
      <c r="AG2626" s="353"/>
      <c r="AH2626" s="353"/>
      <c r="AI2626" s="353"/>
      <c r="AJ2626" s="353"/>
      <c r="AK2626" s="353"/>
      <c r="AL2626" s="353"/>
    </row>
    <row r="2627" spans="1:38" s="153" customFormat="1" ht="12.5" x14ac:dyDescent="0.25">
      <c r="A2627" s="355"/>
      <c r="L2627" s="353"/>
      <c r="M2627" s="353"/>
      <c r="N2627" s="353"/>
      <c r="O2627" s="353"/>
      <c r="P2627" s="353"/>
      <c r="Q2627" s="353"/>
      <c r="R2627" s="353"/>
      <c r="S2627" s="353"/>
      <c r="T2627" s="353"/>
      <c r="U2627" s="353"/>
      <c r="V2627" s="353"/>
      <c r="W2627" s="353"/>
      <c r="X2627" s="353"/>
      <c r="Y2627" s="353"/>
      <c r="Z2627" s="353"/>
      <c r="AA2627" s="353"/>
      <c r="AB2627" s="353"/>
      <c r="AC2627" s="353"/>
      <c r="AD2627" s="353"/>
      <c r="AE2627" s="353"/>
      <c r="AF2627" s="353"/>
      <c r="AG2627" s="353"/>
      <c r="AH2627" s="353"/>
      <c r="AI2627" s="353"/>
      <c r="AJ2627" s="353"/>
      <c r="AK2627" s="353"/>
      <c r="AL2627" s="353"/>
    </row>
    <row r="2628" spans="1:38" s="153" customFormat="1" ht="12.5" x14ac:dyDescent="0.25">
      <c r="A2628" s="355"/>
      <c r="L2628" s="353"/>
      <c r="M2628" s="353"/>
      <c r="N2628" s="353"/>
      <c r="O2628" s="353"/>
      <c r="P2628" s="353"/>
      <c r="Q2628" s="353"/>
      <c r="R2628" s="353"/>
      <c r="S2628" s="353"/>
      <c r="T2628" s="353"/>
      <c r="U2628" s="353"/>
      <c r="V2628" s="353"/>
      <c r="W2628" s="353"/>
      <c r="X2628" s="353"/>
      <c r="Y2628" s="353"/>
      <c r="Z2628" s="353"/>
      <c r="AA2628" s="353"/>
      <c r="AB2628" s="353"/>
      <c r="AC2628" s="353"/>
      <c r="AD2628" s="353"/>
      <c r="AE2628" s="353"/>
      <c r="AF2628" s="353"/>
      <c r="AG2628" s="353"/>
      <c r="AH2628" s="353"/>
      <c r="AI2628" s="353"/>
      <c r="AJ2628" s="353"/>
      <c r="AK2628" s="353"/>
      <c r="AL2628" s="353"/>
    </row>
    <row r="2629" spans="1:38" s="153" customFormat="1" ht="12.5" x14ac:dyDescent="0.25">
      <c r="A2629" s="355"/>
      <c r="L2629" s="353"/>
      <c r="M2629" s="353"/>
      <c r="N2629" s="353"/>
      <c r="O2629" s="353"/>
      <c r="P2629" s="353"/>
      <c r="Q2629" s="353"/>
      <c r="R2629" s="353"/>
      <c r="S2629" s="353"/>
      <c r="T2629" s="353"/>
      <c r="U2629" s="353"/>
      <c r="V2629" s="353"/>
      <c r="W2629" s="353"/>
      <c r="X2629" s="353"/>
      <c r="Y2629" s="353"/>
      <c r="Z2629" s="353"/>
      <c r="AA2629" s="353"/>
      <c r="AB2629" s="353"/>
      <c r="AC2629" s="353"/>
      <c r="AD2629" s="353"/>
      <c r="AE2629" s="353"/>
      <c r="AF2629" s="353"/>
      <c r="AG2629" s="353"/>
      <c r="AH2629" s="353"/>
      <c r="AI2629" s="353"/>
      <c r="AJ2629" s="353"/>
      <c r="AK2629" s="353"/>
      <c r="AL2629" s="353"/>
    </row>
    <row r="2630" spans="1:38" s="153" customFormat="1" ht="12.5" x14ac:dyDescent="0.25">
      <c r="A2630" s="355"/>
      <c r="L2630" s="353"/>
      <c r="M2630" s="353"/>
      <c r="N2630" s="353"/>
      <c r="O2630" s="353"/>
      <c r="P2630" s="353"/>
      <c r="Q2630" s="353"/>
      <c r="R2630" s="353"/>
      <c r="S2630" s="353"/>
      <c r="T2630" s="353"/>
      <c r="U2630" s="353"/>
      <c r="V2630" s="353"/>
      <c r="W2630" s="353"/>
      <c r="X2630" s="353"/>
      <c r="Y2630" s="353"/>
      <c r="Z2630" s="353"/>
      <c r="AA2630" s="353"/>
      <c r="AB2630" s="353"/>
      <c r="AC2630" s="353"/>
      <c r="AD2630" s="353"/>
      <c r="AE2630" s="353"/>
      <c r="AF2630" s="353"/>
      <c r="AG2630" s="353"/>
      <c r="AH2630" s="353"/>
      <c r="AI2630" s="353"/>
      <c r="AJ2630" s="353"/>
      <c r="AK2630" s="353"/>
      <c r="AL2630" s="353"/>
    </row>
    <row r="2631" spans="1:38" s="153" customFormat="1" ht="12.5" x14ac:dyDescent="0.25">
      <c r="A2631" s="355"/>
      <c r="L2631" s="353"/>
      <c r="M2631" s="353"/>
      <c r="N2631" s="353"/>
      <c r="O2631" s="353"/>
      <c r="P2631" s="353"/>
      <c r="Q2631" s="353"/>
      <c r="R2631" s="353"/>
      <c r="S2631" s="353"/>
      <c r="T2631" s="353"/>
      <c r="U2631" s="353"/>
      <c r="V2631" s="353"/>
      <c r="W2631" s="353"/>
      <c r="X2631" s="353"/>
      <c r="Y2631" s="353"/>
      <c r="Z2631" s="353"/>
      <c r="AA2631" s="353"/>
      <c r="AB2631" s="353"/>
      <c r="AC2631" s="353"/>
      <c r="AD2631" s="353"/>
      <c r="AE2631" s="353"/>
      <c r="AF2631" s="353"/>
      <c r="AG2631" s="353"/>
      <c r="AH2631" s="353"/>
      <c r="AI2631" s="353"/>
      <c r="AJ2631" s="353"/>
      <c r="AK2631" s="353"/>
      <c r="AL2631" s="353"/>
    </row>
    <row r="2632" spans="1:38" s="153" customFormat="1" ht="12.5" x14ac:dyDescent="0.25">
      <c r="A2632" s="355"/>
      <c r="L2632" s="353"/>
      <c r="M2632" s="353"/>
      <c r="N2632" s="353"/>
      <c r="O2632" s="353"/>
      <c r="P2632" s="353"/>
      <c r="Q2632" s="353"/>
      <c r="R2632" s="353"/>
      <c r="S2632" s="353"/>
      <c r="T2632" s="353"/>
      <c r="U2632" s="353"/>
      <c r="V2632" s="353"/>
      <c r="W2632" s="353"/>
      <c r="X2632" s="353"/>
      <c r="Y2632" s="353"/>
      <c r="Z2632" s="353"/>
      <c r="AA2632" s="353"/>
      <c r="AB2632" s="353"/>
      <c r="AC2632" s="353"/>
      <c r="AD2632" s="353"/>
      <c r="AE2632" s="353"/>
      <c r="AF2632" s="353"/>
      <c r="AG2632" s="353"/>
      <c r="AH2632" s="353"/>
      <c r="AI2632" s="353"/>
      <c r="AJ2632" s="353"/>
      <c r="AK2632" s="353"/>
      <c r="AL2632" s="353"/>
    </row>
    <row r="2633" spans="1:38" s="153" customFormat="1" ht="12.5" x14ac:dyDescent="0.25">
      <c r="A2633" s="355"/>
      <c r="L2633" s="353"/>
      <c r="M2633" s="353"/>
      <c r="N2633" s="353"/>
      <c r="O2633" s="353"/>
      <c r="P2633" s="353"/>
      <c r="Q2633" s="353"/>
      <c r="R2633" s="353"/>
      <c r="S2633" s="353"/>
      <c r="T2633" s="353"/>
      <c r="U2633" s="353"/>
      <c r="V2633" s="353"/>
      <c r="W2633" s="353"/>
      <c r="X2633" s="353"/>
      <c r="Y2633" s="353"/>
      <c r="Z2633" s="353"/>
      <c r="AA2633" s="353"/>
      <c r="AB2633" s="353"/>
      <c r="AC2633" s="353"/>
      <c r="AD2633" s="353"/>
      <c r="AE2633" s="353"/>
      <c r="AF2633" s="353"/>
      <c r="AG2633" s="353"/>
      <c r="AH2633" s="353"/>
      <c r="AI2633" s="353"/>
      <c r="AJ2633" s="353"/>
      <c r="AK2633" s="353"/>
      <c r="AL2633" s="353"/>
    </row>
    <row r="2634" spans="1:38" s="153" customFormat="1" ht="12.5" x14ac:dyDescent="0.25">
      <c r="A2634" s="355"/>
      <c r="L2634" s="353"/>
      <c r="M2634" s="353"/>
      <c r="N2634" s="353"/>
      <c r="O2634" s="353"/>
      <c r="P2634" s="353"/>
      <c r="Q2634" s="353"/>
      <c r="R2634" s="353"/>
      <c r="S2634" s="353"/>
      <c r="T2634" s="353"/>
      <c r="U2634" s="353"/>
      <c r="V2634" s="353"/>
      <c r="W2634" s="353"/>
      <c r="X2634" s="353"/>
      <c r="Y2634" s="353"/>
      <c r="Z2634" s="353"/>
      <c r="AA2634" s="353"/>
      <c r="AB2634" s="353"/>
      <c r="AC2634" s="353"/>
      <c r="AD2634" s="353"/>
      <c r="AE2634" s="353"/>
      <c r="AF2634" s="353"/>
      <c r="AG2634" s="353"/>
      <c r="AH2634" s="353"/>
      <c r="AI2634" s="353"/>
      <c r="AJ2634" s="353"/>
      <c r="AK2634" s="353"/>
      <c r="AL2634" s="353"/>
    </row>
    <row r="2635" spans="1:38" s="153" customFormat="1" ht="12.5" x14ac:dyDescent="0.25">
      <c r="A2635" s="355"/>
      <c r="L2635" s="353"/>
      <c r="M2635" s="353"/>
      <c r="N2635" s="353"/>
      <c r="O2635" s="353"/>
      <c r="P2635" s="353"/>
      <c r="Q2635" s="353"/>
      <c r="R2635" s="353"/>
      <c r="S2635" s="353"/>
      <c r="T2635" s="353"/>
      <c r="U2635" s="353"/>
      <c r="V2635" s="353"/>
      <c r="W2635" s="353"/>
      <c r="X2635" s="353"/>
      <c r="Y2635" s="353"/>
      <c r="Z2635" s="353"/>
      <c r="AA2635" s="353"/>
      <c r="AB2635" s="353"/>
      <c r="AC2635" s="353"/>
      <c r="AD2635" s="353"/>
      <c r="AE2635" s="353"/>
      <c r="AF2635" s="353"/>
      <c r="AG2635" s="353"/>
      <c r="AH2635" s="353"/>
      <c r="AI2635" s="353"/>
      <c r="AJ2635" s="353"/>
      <c r="AK2635" s="353"/>
      <c r="AL2635" s="353"/>
    </row>
    <row r="2636" spans="1:38" s="153" customFormat="1" ht="12.5" x14ac:dyDescent="0.25">
      <c r="A2636" s="355"/>
      <c r="L2636" s="353"/>
      <c r="M2636" s="353"/>
      <c r="N2636" s="353"/>
      <c r="O2636" s="353"/>
      <c r="P2636" s="353"/>
      <c r="Q2636" s="353"/>
      <c r="R2636" s="353"/>
      <c r="S2636" s="353"/>
      <c r="T2636" s="353"/>
      <c r="U2636" s="353"/>
      <c r="V2636" s="353"/>
      <c r="W2636" s="353"/>
      <c r="X2636" s="353"/>
      <c r="Y2636" s="353"/>
      <c r="Z2636" s="353"/>
      <c r="AA2636" s="353"/>
      <c r="AB2636" s="353"/>
      <c r="AC2636" s="353"/>
      <c r="AD2636" s="353"/>
      <c r="AE2636" s="353"/>
      <c r="AF2636" s="353"/>
      <c r="AG2636" s="353"/>
      <c r="AH2636" s="353"/>
      <c r="AI2636" s="353"/>
      <c r="AJ2636" s="353"/>
      <c r="AK2636" s="353"/>
      <c r="AL2636" s="353"/>
    </row>
    <row r="2637" spans="1:38" s="153" customFormat="1" ht="12.5" x14ac:dyDescent="0.25">
      <c r="A2637" s="355"/>
      <c r="L2637" s="353"/>
      <c r="M2637" s="353"/>
      <c r="N2637" s="353"/>
      <c r="O2637" s="353"/>
      <c r="P2637" s="353"/>
      <c r="Q2637" s="353"/>
      <c r="R2637" s="353"/>
      <c r="S2637" s="353"/>
      <c r="T2637" s="353"/>
      <c r="U2637" s="353"/>
      <c r="V2637" s="353"/>
      <c r="W2637" s="353"/>
      <c r="X2637" s="353"/>
      <c r="Y2637" s="353"/>
      <c r="Z2637" s="353"/>
      <c r="AA2637" s="353"/>
      <c r="AB2637" s="353"/>
      <c r="AC2637" s="353"/>
      <c r="AD2637" s="353"/>
      <c r="AE2637" s="353"/>
      <c r="AF2637" s="353"/>
      <c r="AG2637" s="353"/>
      <c r="AH2637" s="353"/>
      <c r="AI2637" s="353"/>
      <c r="AJ2637" s="353"/>
      <c r="AK2637" s="353"/>
      <c r="AL2637" s="353"/>
    </row>
    <row r="2638" spans="1:38" s="153" customFormat="1" ht="12.5" x14ac:dyDescent="0.25">
      <c r="A2638" s="355"/>
      <c r="L2638" s="353"/>
      <c r="M2638" s="353"/>
      <c r="N2638" s="353"/>
      <c r="O2638" s="353"/>
      <c r="P2638" s="353"/>
      <c r="Q2638" s="353"/>
      <c r="R2638" s="353"/>
      <c r="S2638" s="353"/>
      <c r="T2638" s="353"/>
      <c r="U2638" s="353"/>
      <c r="V2638" s="353"/>
      <c r="W2638" s="353"/>
      <c r="X2638" s="353"/>
      <c r="Y2638" s="353"/>
      <c r="Z2638" s="353"/>
      <c r="AA2638" s="353"/>
      <c r="AB2638" s="353"/>
      <c r="AC2638" s="353"/>
      <c r="AD2638" s="353"/>
      <c r="AE2638" s="353"/>
      <c r="AF2638" s="353"/>
      <c r="AG2638" s="353"/>
      <c r="AH2638" s="353"/>
      <c r="AI2638" s="353"/>
      <c r="AJ2638" s="353"/>
      <c r="AK2638" s="353"/>
      <c r="AL2638" s="353"/>
    </row>
    <row r="2639" spans="1:38" s="153" customFormat="1" ht="12.5" x14ac:dyDescent="0.25">
      <c r="A2639" s="355"/>
      <c r="L2639" s="353"/>
      <c r="M2639" s="353"/>
      <c r="N2639" s="353"/>
      <c r="O2639" s="353"/>
      <c r="P2639" s="353"/>
      <c r="Q2639" s="353"/>
      <c r="R2639" s="353"/>
      <c r="S2639" s="353"/>
      <c r="T2639" s="353"/>
      <c r="U2639" s="353"/>
      <c r="V2639" s="353"/>
      <c r="W2639" s="353"/>
      <c r="X2639" s="353"/>
      <c r="Y2639" s="353"/>
      <c r="Z2639" s="353"/>
      <c r="AA2639" s="353"/>
      <c r="AB2639" s="353"/>
      <c r="AC2639" s="353"/>
      <c r="AD2639" s="353"/>
      <c r="AE2639" s="353"/>
      <c r="AF2639" s="353"/>
      <c r="AG2639" s="353"/>
      <c r="AH2639" s="353"/>
      <c r="AI2639" s="353"/>
      <c r="AJ2639" s="353"/>
      <c r="AK2639" s="353"/>
      <c r="AL2639" s="353"/>
    </row>
    <row r="2640" spans="1:38" s="153" customFormat="1" ht="12.5" x14ac:dyDescent="0.25">
      <c r="A2640" s="355"/>
      <c r="L2640" s="353"/>
      <c r="M2640" s="353"/>
      <c r="N2640" s="353"/>
      <c r="O2640" s="353"/>
      <c r="P2640" s="353"/>
      <c r="Q2640" s="353"/>
      <c r="R2640" s="353"/>
      <c r="S2640" s="353"/>
      <c r="T2640" s="353"/>
      <c r="U2640" s="353"/>
      <c r="V2640" s="353"/>
      <c r="W2640" s="353"/>
      <c r="X2640" s="353"/>
      <c r="Y2640" s="353"/>
      <c r="Z2640" s="353"/>
      <c r="AA2640" s="353"/>
      <c r="AB2640" s="353"/>
      <c r="AC2640" s="353"/>
      <c r="AD2640" s="353"/>
      <c r="AE2640" s="353"/>
      <c r="AF2640" s="353"/>
      <c r="AG2640" s="353"/>
      <c r="AH2640" s="353"/>
      <c r="AI2640" s="353"/>
      <c r="AJ2640" s="353"/>
      <c r="AK2640" s="353"/>
      <c r="AL2640" s="353"/>
    </row>
    <row r="2641" spans="1:38" s="153" customFormat="1" ht="12.5" x14ac:dyDescent="0.25">
      <c r="A2641" s="355"/>
      <c r="L2641" s="353"/>
      <c r="M2641" s="353"/>
      <c r="N2641" s="353"/>
      <c r="O2641" s="353"/>
      <c r="P2641" s="353"/>
      <c r="Q2641" s="353"/>
      <c r="R2641" s="353"/>
      <c r="S2641" s="353"/>
      <c r="T2641" s="353"/>
      <c r="U2641" s="353"/>
      <c r="V2641" s="353"/>
      <c r="W2641" s="353"/>
      <c r="X2641" s="353"/>
      <c r="Y2641" s="353"/>
      <c r="Z2641" s="353"/>
      <c r="AA2641" s="353"/>
      <c r="AB2641" s="353"/>
      <c r="AC2641" s="353"/>
      <c r="AD2641" s="353"/>
      <c r="AE2641" s="353"/>
      <c r="AF2641" s="353"/>
      <c r="AG2641" s="353"/>
      <c r="AH2641" s="353"/>
      <c r="AI2641" s="353"/>
      <c r="AJ2641" s="353"/>
      <c r="AK2641" s="353"/>
      <c r="AL2641" s="353"/>
    </row>
    <row r="2642" spans="1:38" s="153" customFormat="1" ht="12.5" x14ac:dyDescent="0.25">
      <c r="A2642" s="355"/>
      <c r="L2642" s="353"/>
      <c r="M2642" s="353"/>
      <c r="N2642" s="353"/>
      <c r="O2642" s="353"/>
      <c r="P2642" s="353"/>
      <c r="Q2642" s="353"/>
      <c r="R2642" s="353"/>
      <c r="S2642" s="353"/>
      <c r="T2642" s="353"/>
      <c r="U2642" s="353"/>
      <c r="V2642" s="353"/>
      <c r="W2642" s="353"/>
      <c r="X2642" s="353"/>
      <c r="Y2642" s="353"/>
      <c r="Z2642" s="353"/>
      <c r="AA2642" s="353"/>
      <c r="AB2642" s="353"/>
      <c r="AC2642" s="353"/>
      <c r="AD2642" s="353"/>
      <c r="AE2642" s="353"/>
      <c r="AF2642" s="353"/>
      <c r="AG2642" s="353"/>
      <c r="AH2642" s="353"/>
      <c r="AI2642" s="353"/>
      <c r="AJ2642" s="353"/>
      <c r="AK2642" s="353"/>
      <c r="AL2642" s="353"/>
    </row>
    <row r="2643" spans="1:38" s="153" customFormat="1" ht="12.5" x14ac:dyDescent="0.25">
      <c r="A2643" s="355"/>
      <c r="L2643" s="353"/>
      <c r="M2643" s="353"/>
      <c r="N2643" s="353"/>
      <c r="O2643" s="353"/>
      <c r="P2643" s="353"/>
      <c r="Q2643" s="353"/>
      <c r="R2643" s="353"/>
      <c r="S2643" s="353"/>
      <c r="T2643" s="353"/>
      <c r="U2643" s="353"/>
      <c r="V2643" s="353"/>
      <c r="W2643" s="353"/>
      <c r="X2643" s="353"/>
      <c r="Y2643" s="353"/>
      <c r="Z2643" s="353"/>
      <c r="AA2643" s="353"/>
      <c r="AB2643" s="353"/>
      <c r="AC2643" s="353"/>
      <c r="AD2643" s="353"/>
      <c r="AE2643" s="353"/>
      <c r="AF2643" s="353"/>
      <c r="AG2643" s="353"/>
      <c r="AH2643" s="353"/>
      <c r="AI2643" s="353"/>
      <c r="AJ2643" s="353"/>
      <c r="AK2643" s="353"/>
      <c r="AL2643" s="353"/>
    </row>
    <row r="2644" spans="1:38" s="153" customFormat="1" ht="12.5" x14ac:dyDescent="0.25">
      <c r="A2644" s="355"/>
      <c r="L2644" s="353"/>
      <c r="M2644" s="353"/>
      <c r="N2644" s="353"/>
      <c r="O2644" s="353"/>
      <c r="P2644" s="353"/>
      <c r="Q2644" s="353"/>
      <c r="R2644" s="353"/>
      <c r="S2644" s="353"/>
      <c r="T2644" s="353"/>
      <c r="U2644" s="353"/>
      <c r="V2644" s="353"/>
      <c r="W2644" s="353"/>
      <c r="X2644" s="353"/>
      <c r="Y2644" s="353"/>
      <c r="Z2644" s="353"/>
      <c r="AA2644" s="353"/>
      <c r="AB2644" s="353"/>
      <c r="AC2644" s="353"/>
      <c r="AD2644" s="353"/>
      <c r="AE2644" s="353"/>
      <c r="AF2644" s="353"/>
      <c r="AG2644" s="353"/>
      <c r="AH2644" s="353"/>
      <c r="AI2644" s="353"/>
      <c r="AJ2644" s="353"/>
      <c r="AK2644" s="353"/>
      <c r="AL2644" s="353"/>
    </row>
    <row r="2645" spans="1:38" s="153" customFormat="1" ht="12.5" x14ac:dyDescent="0.25">
      <c r="A2645" s="355"/>
      <c r="L2645" s="353"/>
      <c r="M2645" s="353"/>
      <c r="N2645" s="353"/>
      <c r="O2645" s="353"/>
      <c r="P2645" s="353"/>
      <c r="Q2645" s="353"/>
      <c r="R2645" s="353"/>
      <c r="S2645" s="353"/>
      <c r="T2645" s="353"/>
      <c r="U2645" s="353"/>
      <c r="V2645" s="353"/>
      <c r="W2645" s="353"/>
      <c r="X2645" s="353"/>
      <c r="Y2645" s="353"/>
      <c r="Z2645" s="353"/>
      <c r="AA2645" s="353"/>
      <c r="AB2645" s="353"/>
      <c r="AC2645" s="353"/>
      <c r="AD2645" s="353"/>
      <c r="AE2645" s="353"/>
      <c r="AF2645" s="353"/>
      <c r="AG2645" s="353"/>
      <c r="AH2645" s="353"/>
      <c r="AI2645" s="353"/>
      <c r="AJ2645" s="353"/>
      <c r="AK2645" s="353"/>
      <c r="AL2645" s="353"/>
    </row>
    <row r="2646" spans="1:38" s="153" customFormat="1" ht="12.5" x14ac:dyDescent="0.25">
      <c r="A2646" s="355"/>
      <c r="L2646" s="353"/>
      <c r="M2646" s="353"/>
      <c r="N2646" s="353"/>
      <c r="O2646" s="353"/>
      <c r="P2646" s="353"/>
      <c r="Q2646" s="353"/>
      <c r="R2646" s="353"/>
      <c r="S2646" s="353"/>
      <c r="T2646" s="353"/>
      <c r="U2646" s="353"/>
      <c r="V2646" s="353"/>
      <c r="W2646" s="353"/>
      <c r="X2646" s="353"/>
      <c r="Y2646" s="353"/>
      <c r="Z2646" s="353"/>
      <c r="AA2646" s="353"/>
      <c r="AB2646" s="353"/>
      <c r="AC2646" s="353"/>
      <c r="AD2646" s="353"/>
      <c r="AE2646" s="353"/>
      <c r="AF2646" s="353"/>
      <c r="AG2646" s="353"/>
      <c r="AH2646" s="353"/>
      <c r="AI2646" s="353"/>
      <c r="AJ2646" s="353"/>
      <c r="AK2646" s="353"/>
      <c r="AL2646" s="353"/>
    </row>
    <row r="2647" spans="1:38" s="153" customFormat="1" ht="12.5" x14ac:dyDescent="0.25">
      <c r="A2647" s="355"/>
      <c r="L2647" s="353"/>
      <c r="M2647" s="353"/>
      <c r="N2647" s="353"/>
      <c r="O2647" s="353"/>
      <c r="P2647" s="353"/>
      <c r="Q2647" s="353"/>
      <c r="R2647" s="353"/>
      <c r="S2647" s="353"/>
      <c r="T2647" s="353"/>
      <c r="U2647" s="353"/>
      <c r="V2647" s="353"/>
      <c r="W2647" s="353"/>
      <c r="X2647" s="353"/>
      <c r="Y2647" s="353"/>
      <c r="Z2647" s="353"/>
      <c r="AA2647" s="353"/>
      <c r="AB2647" s="353"/>
      <c r="AC2647" s="353"/>
      <c r="AD2647" s="353"/>
      <c r="AE2647" s="353"/>
      <c r="AF2647" s="353"/>
      <c r="AG2647" s="353"/>
      <c r="AH2647" s="353"/>
      <c r="AI2647" s="353"/>
      <c r="AJ2647" s="353"/>
      <c r="AK2647" s="353"/>
      <c r="AL2647" s="353"/>
    </row>
    <row r="2648" spans="1:38" s="153" customFormat="1" ht="12.5" x14ac:dyDescent="0.25">
      <c r="A2648" s="355"/>
      <c r="L2648" s="353"/>
      <c r="M2648" s="353"/>
      <c r="N2648" s="353"/>
      <c r="O2648" s="353"/>
      <c r="P2648" s="353"/>
      <c r="Q2648" s="353"/>
      <c r="R2648" s="353"/>
      <c r="S2648" s="353"/>
      <c r="T2648" s="353"/>
      <c r="U2648" s="353"/>
      <c r="V2648" s="353"/>
      <c r="W2648" s="353"/>
      <c r="X2648" s="353"/>
      <c r="Y2648" s="353"/>
      <c r="Z2648" s="353"/>
      <c r="AA2648" s="353"/>
      <c r="AB2648" s="353"/>
      <c r="AC2648" s="353"/>
      <c r="AD2648" s="353"/>
      <c r="AE2648" s="353"/>
      <c r="AF2648" s="353"/>
      <c r="AG2648" s="353"/>
      <c r="AH2648" s="353"/>
      <c r="AI2648" s="353"/>
      <c r="AJ2648" s="353"/>
      <c r="AK2648" s="353"/>
      <c r="AL2648" s="353"/>
    </row>
    <row r="2649" spans="1:38" s="153" customFormat="1" ht="12.5" x14ac:dyDescent="0.25">
      <c r="A2649" s="355"/>
      <c r="L2649" s="353"/>
      <c r="M2649" s="353"/>
      <c r="N2649" s="353"/>
      <c r="O2649" s="353"/>
      <c r="P2649" s="353"/>
      <c r="Q2649" s="353"/>
      <c r="R2649" s="353"/>
      <c r="S2649" s="353"/>
      <c r="T2649" s="353"/>
      <c r="U2649" s="353"/>
      <c r="V2649" s="353"/>
      <c r="W2649" s="353"/>
      <c r="X2649" s="353"/>
      <c r="Y2649" s="353"/>
      <c r="Z2649" s="353"/>
      <c r="AA2649" s="353"/>
      <c r="AB2649" s="353"/>
      <c r="AC2649" s="353"/>
      <c r="AD2649" s="353"/>
      <c r="AE2649" s="353"/>
      <c r="AF2649" s="353"/>
      <c r="AG2649" s="353"/>
      <c r="AH2649" s="353"/>
      <c r="AI2649" s="353"/>
      <c r="AJ2649" s="353"/>
      <c r="AK2649" s="353"/>
      <c r="AL2649" s="353"/>
    </row>
    <row r="2650" spans="1:38" s="153" customFormat="1" ht="12.5" x14ac:dyDescent="0.25">
      <c r="A2650" s="355"/>
      <c r="L2650" s="353"/>
      <c r="M2650" s="353"/>
      <c r="N2650" s="353"/>
      <c r="O2650" s="353"/>
      <c r="P2650" s="353"/>
      <c r="Q2650" s="353"/>
      <c r="R2650" s="353"/>
      <c r="S2650" s="353"/>
      <c r="T2650" s="353"/>
      <c r="U2650" s="353"/>
      <c r="V2650" s="353"/>
      <c r="W2650" s="353"/>
      <c r="X2650" s="353"/>
      <c r="Y2650" s="353"/>
      <c r="Z2650" s="353"/>
      <c r="AA2650" s="353"/>
      <c r="AB2650" s="353"/>
      <c r="AC2650" s="353"/>
      <c r="AD2650" s="353"/>
      <c r="AE2650" s="353"/>
      <c r="AF2650" s="353"/>
      <c r="AG2650" s="353"/>
      <c r="AH2650" s="353"/>
      <c r="AI2650" s="353"/>
      <c r="AJ2650" s="353"/>
      <c r="AK2650" s="353"/>
      <c r="AL2650" s="353"/>
    </row>
    <row r="2651" spans="1:38" s="153" customFormat="1" ht="12.5" x14ac:dyDescent="0.25">
      <c r="A2651" s="355"/>
      <c r="L2651" s="353"/>
      <c r="M2651" s="353"/>
      <c r="N2651" s="353"/>
      <c r="O2651" s="353"/>
      <c r="P2651" s="353"/>
      <c r="Q2651" s="353"/>
      <c r="R2651" s="353"/>
      <c r="S2651" s="353"/>
      <c r="T2651" s="353"/>
      <c r="U2651" s="353"/>
      <c r="V2651" s="353"/>
      <c r="W2651" s="353"/>
      <c r="X2651" s="353"/>
      <c r="Y2651" s="353"/>
      <c r="Z2651" s="353"/>
      <c r="AA2651" s="353"/>
      <c r="AB2651" s="353"/>
      <c r="AC2651" s="353"/>
      <c r="AD2651" s="353"/>
      <c r="AE2651" s="353"/>
      <c r="AF2651" s="353"/>
      <c r="AG2651" s="353"/>
      <c r="AH2651" s="353"/>
      <c r="AI2651" s="353"/>
      <c r="AJ2651" s="353"/>
      <c r="AK2651" s="353"/>
      <c r="AL2651" s="353"/>
    </row>
    <row r="2652" spans="1:38" s="153" customFormat="1" ht="12.5" x14ac:dyDescent="0.25">
      <c r="A2652" s="355"/>
      <c r="L2652" s="353"/>
      <c r="M2652" s="353"/>
      <c r="N2652" s="353"/>
      <c r="O2652" s="353"/>
      <c r="P2652" s="353"/>
      <c r="Q2652" s="353"/>
      <c r="R2652" s="353"/>
      <c r="S2652" s="353"/>
      <c r="T2652" s="353"/>
      <c r="U2652" s="353"/>
      <c r="V2652" s="353"/>
      <c r="W2652" s="353"/>
      <c r="X2652" s="353"/>
      <c r="Y2652" s="353"/>
      <c r="Z2652" s="353"/>
      <c r="AA2652" s="353"/>
      <c r="AB2652" s="353"/>
      <c r="AC2652" s="353"/>
      <c r="AD2652" s="353"/>
      <c r="AE2652" s="353"/>
      <c r="AF2652" s="353"/>
      <c r="AG2652" s="353"/>
      <c r="AH2652" s="353"/>
      <c r="AI2652" s="353"/>
      <c r="AJ2652" s="353"/>
      <c r="AK2652" s="353"/>
      <c r="AL2652" s="353"/>
    </row>
    <row r="2653" spans="1:38" s="153" customFormat="1" ht="12.5" x14ac:dyDescent="0.25">
      <c r="A2653" s="355"/>
      <c r="L2653" s="353"/>
      <c r="M2653" s="353"/>
      <c r="N2653" s="353"/>
      <c r="O2653" s="353"/>
      <c r="P2653" s="353"/>
      <c r="Q2653" s="353"/>
      <c r="R2653" s="353"/>
      <c r="S2653" s="353"/>
      <c r="T2653" s="353"/>
      <c r="U2653" s="353"/>
      <c r="V2653" s="353"/>
      <c r="W2653" s="353"/>
      <c r="X2653" s="353"/>
      <c r="Y2653" s="353"/>
      <c r="Z2653" s="353"/>
      <c r="AA2653" s="353"/>
      <c r="AB2653" s="353"/>
      <c r="AC2653" s="353"/>
      <c r="AD2653" s="353"/>
      <c r="AE2653" s="353"/>
      <c r="AF2653" s="353"/>
      <c r="AG2653" s="353"/>
      <c r="AH2653" s="353"/>
      <c r="AI2653" s="353"/>
      <c r="AJ2653" s="353"/>
      <c r="AK2653" s="353"/>
      <c r="AL2653" s="353"/>
    </row>
    <row r="2654" spans="1:38" s="153" customFormat="1" ht="12.5" x14ac:dyDescent="0.25">
      <c r="A2654" s="355"/>
      <c r="L2654" s="353"/>
      <c r="M2654" s="353"/>
      <c r="N2654" s="353"/>
      <c r="O2654" s="353"/>
      <c r="P2654" s="353"/>
      <c r="Q2654" s="353"/>
      <c r="R2654" s="353"/>
      <c r="S2654" s="353"/>
      <c r="T2654" s="353"/>
      <c r="U2654" s="353"/>
      <c r="V2654" s="353"/>
      <c r="W2654" s="353"/>
      <c r="X2654" s="353"/>
      <c r="Y2654" s="353"/>
      <c r="Z2654" s="353"/>
      <c r="AA2654" s="353"/>
      <c r="AB2654" s="353"/>
      <c r="AC2654" s="353"/>
      <c r="AD2654" s="353"/>
      <c r="AE2654" s="353"/>
      <c r="AF2654" s="353"/>
      <c r="AG2654" s="353"/>
      <c r="AH2654" s="353"/>
      <c r="AI2654" s="353"/>
      <c r="AJ2654" s="353"/>
      <c r="AK2654" s="353"/>
      <c r="AL2654" s="353"/>
    </row>
    <row r="2655" spans="1:38" s="153" customFormat="1" ht="12.5" x14ac:dyDescent="0.25">
      <c r="A2655" s="355"/>
      <c r="L2655" s="353"/>
      <c r="M2655" s="353"/>
      <c r="N2655" s="353"/>
      <c r="O2655" s="353"/>
      <c r="P2655" s="353"/>
      <c r="Q2655" s="353"/>
      <c r="R2655" s="353"/>
      <c r="S2655" s="353"/>
      <c r="T2655" s="353"/>
      <c r="U2655" s="353"/>
      <c r="V2655" s="353"/>
      <c r="W2655" s="353"/>
      <c r="X2655" s="353"/>
      <c r="Y2655" s="353"/>
      <c r="Z2655" s="353"/>
      <c r="AA2655" s="353"/>
      <c r="AB2655" s="353"/>
      <c r="AC2655" s="353"/>
      <c r="AD2655" s="353"/>
      <c r="AE2655" s="353"/>
      <c r="AF2655" s="353"/>
      <c r="AG2655" s="353"/>
      <c r="AH2655" s="353"/>
      <c r="AI2655" s="353"/>
      <c r="AJ2655" s="353"/>
      <c r="AK2655" s="353"/>
      <c r="AL2655" s="353"/>
    </row>
    <row r="2656" spans="1:38" s="153" customFormat="1" ht="12.5" x14ac:dyDescent="0.25">
      <c r="A2656" s="355"/>
      <c r="L2656" s="353"/>
      <c r="M2656" s="353"/>
      <c r="N2656" s="353"/>
      <c r="O2656" s="353"/>
      <c r="P2656" s="353"/>
      <c r="Q2656" s="353"/>
      <c r="R2656" s="353"/>
      <c r="S2656" s="353"/>
      <c r="T2656" s="353"/>
      <c r="U2656" s="353"/>
      <c r="V2656" s="353"/>
      <c r="W2656" s="353"/>
      <c r="X2656" s="353"/>
      <c r="Y2656" s="353"/>
      <c r="Z2656" s="353"/>
      <c r="AA2656" s="353"/>
      <c r="AB2656" s="353"/>
      <c r="AC2656" s="353"/>
      <c r="AD2656" s="353"/>
      <c r="AE2656" s="353"/>
      <c r="AF2656" s="353"/>
      <c r="AG2656" s="353"/>
      <c r="AH2656" s="353"/>
      <c r="AI2656" s="353"/>
      <c r="AJ2656" s="353"/>
      <c r="AK2656" s="353"/>
      <c r="AL2656" s="353"/>
    </row>
    <row r="2657" spans="1:38" s="153" customFormat="1" ht="12.5" x14ac:dyDescent="0.25">
      <c r="A2657" s="355"/>
      <c r="L2657" s="353"/>
      <c r="M2657" s="353"/>
      <c r="N2657" s="353"/>
      <c r="O2657" s="353"/>
      <c r="P2657" s="353"/>
      <c r="Q2657" s="353"/>
      <c r="R2657" s="353"/>
      <c r="S2657" s="353"/>
      <c r="T2657" s="353"/>
      <c r="U2657" s="353"/>
      <c r="V2657" s="353"/>
      <c r="W2657" s="353"/>
      <c r="X2657" s="353"/>
      <c r="Y2657" s="353"/>
      <c r="Z2657" s="353"/>
      <c r="AA2657" s="353"/>
      <c r="AB2657" s="353"/>
      <c r="AC2657" s="353"/>
      <c r="AD2657" s="353"/>
      <c r="AE2657" s="353"/>
      <c r="AF2657" s="353"/>
      <c r="AG2657" s="353"/>
      <c r="AH2657" s="353"/>
      <c r="AI2657" s="353"/>
      <c r="AJ2657" s="353"/>
      <c r="AK2657" s="353"/>
      <c r="AL2657" s="353"/>
    </row>
    <row r="2658" spans="1:38" s="153" customFormat="1" ht="12.5" x14ac:dyDescent="0.25">
      <c r="A2658" s="355"/>
      <c r="L2658" s="353"/>
      <c r="M2658" s="353"/>
      <c r="N2658" s="353"/>
      <c r="O2658" s="353"/>
      <c r="P2658" s="353"/>
      <c r="Q2658" s="353"/>
      <c r="R2658" s="353"/>
      <c r="S2658" s="353"/>
      <c r="T2658" s="353"/>
      <c r="U2658" s="353"/>
      <c r="V2658" s="353"/>
      <c r="W2658" s="353"/>
      <c r="X2658" s="353"/>
      <c r="Y2658" s="353"/>
      <c r="Z2658" s="353"/>
      <c r="AA2658" s="353"/>
      <c r="AB2658" s="353"/>
      <c r="AC2658" s="353"/>
      <c r="AD2658" s="353"/>
      <c r="AE2658" s="353"/>
      <c r="AF2658" s="353"/>
      <c r="AG2658" s="353"/>
      <c r="AH2658" s="353"/>
      <c r="AI2658" s="353"/>
      <c r="AJ2658" s="353"/>
      <c r="AK2658" s="353"/>
      <c r="AL2658" s="353"/>
    </row>
    <row r="2659" spans="1:38" s="153" customFormat="1" ht="12.5" x14ac:dyDescent="0.25">
      <c r="A2659" s="355"/>
      <c r="L2659" s="353"/>
      <c r="M2659" s="353"/>
      <c r="N2659" s="353"/>
      <c r="O2659" s="353"/>
      <c r="P2659" s="353"/>
      <c r="Q2659" s="353"/>
      <c r="R2659" s="353"/>
      <c r="S2659" s="353"/>
      <c r="T2659" s="353"/>
      <c r="U2659" s="353"/>
      <c r="V2659" s="353"/>
      <c r="W2659" s="353"/>
      <c r="X2659" s="353"/>
      <c r="Y2659" s="353"/>
      <c r="Z2659" s="353"/>
      <c r="AA2659" s="353"/>
      <c r="AB2659" s="353"/>
      <c r="AC2659" s="353"/>
      <c r="AD2659" s="353"/>
      <c r="AE2659" s="353"/>
      <c r="AF2659" s="353"/>
      <c r="AG2659" s="353"/>
      <c r="AH2659" s="353"/>
      <c r="AI2659" s="353"/>
      <c r="AJ2659" s="353"/>
      <c r="AK2659" s="353"/>
      <c r="AL2659" s="353"/>
    </row>
    <row r="2660" spans="1:38" s="153" customFormat="1" ht="12.5" x14ac:dyDescent="0.25">
      <c r="A2660" s="355"/>
      <c r="L2660" s="353"/>
      <c r="M2660" s="353"/>
      <c r="N2660" s="353"/>
      <c r="O2660" s="353"/>
      <c r="P2660" s="353"/>
      <c r="Q2660" s="353"/>
      <c r="R2660" s="353"/>
      <c r="S2660" s="353"/>
      <c r="T2660" s="353"/>
      <c r="U2660" s="353"/>
      <c r="V2660" s="353"/>
      <c r="W2660" s="353"/>
      <c r="X2660" s="353"/>
      <c r="Y2660" s="353"/>
      <c r="Z2660" s="353"/>
      <c r="AA2660" s="353"/>
      <c r="AB2660" s="353"/>
      <c r="AC2660" s="353"/>
      <c r="AD2660" s="353"/>
      <c r="AE2660" s="353"/>
      <c r="AF2660" s="353"/>
      <c r="AG2660" s="353"/>
      <c r="AH2660" s="353"/>
      <c r="AI2660" s="353"/>
      <c r="AJ2660" s="353"/>
      <c r="AK2660" s="353"/>
      <c r="AL2660" s="353"/>
    </row>
    <row r="2661" spans="1:38" s="153" customFormat="1" ht="12.5" x14ac:dyDescent="0.25">
      <c r="A2661" s="355"/>
      <c r="L2661" s="353"/>
      <c r="M2661" s="353"/>
      <c r="N2661" s="353"/>
      <c r="O2661" s="353"/>
      <c r="P2661" s="353"/>
      <c r="Q2661" s="353"/>
      <c r="R2661" s="353"/>
      <c r="S2661" s="353"/>
      <c r="T2661" s="353"/>
      <c r="U2661" s="353"/>
      <c r="V2661" s="353"/>
      <c r="W2661" s="353"/>
      <c r="X2661" s="353"/>
      <c r="Y2661" s="353"/>
      <c r="Z2661" s="353"/>
      <c r="AA2661" s="353"/>
      <c r="AB2661" s="353"/>
      <c r="AC2661" s="353"/>
      <c r="AD2661" s="353"/>
      <c r="AE2661" s="353"/>
      <c r="AF2661" s="353"/>
      <c r="AG2661" s="353"/>
      <c r="AH2661" s="353"/>
      <c r="AI2661" s="353"/>
      <c r="AJ2661" s="353"/>
      <c r="AK2661" s="353"/>
      <c r="AL2661" s="353"/>
    </row>
    <row r="2662" spans="1:38" s="153" customFormat="1" ht="12.5" x14ac:dyDescent="0.25">
      <c r="A2662" s="355"/>
      <c r="L2662" s="353"/>
      <c r="M2662" s="353"/>
      <c r="N2662" s="353"/>
      <c r="O2662" s="353"/>
      <c r="P2662" s="353"/>
      <c r="Q2662" s="353"/>
      <c r="R2662" s="353"/>
      <c r="S2662" s="353"/>
      <c r="T2662" s="353"/>
      <c r="U2662" s="353"/>
      <c r="V2662" s="353"/>
      <c r="W2662" s="353"/>
      <c r="X2662" s="353"/>
      <c r="Y2662" s="353"/>
      <c r="Z2662" s="353"/>
      <c r="AA2662" s="353"/>
      <c r="AB2662" s="353"/>
      <c r="AC2662" s="353"/>
      <c r="AD2662" s="353"/>
      <c r="AE2662" s="353"/>
      <c r="AF2662" s="353"/>
      <c r="AG2662" s="353"/>
      <c r="AH2662" s="353"/>
      <c r="AI2662" s="353"/>
      <c r="AJ2662" s="353"/>
      <c r="AK2662" s="353"/>
      <c r="AL2662" s="353"/>
    </row>
    <row r="2663" spans="1:38" s="153" customFormat="1" ht="12.5" x14ac:dyDescent="0.25">
      <c r="A2663" s="355"/>
      <c r="L2663" s="353"/>
      <c r="M2663" s="353"/>
      <c r="N2663" s="353"/>
      <c r="O2663" s="353"/>
      <c r="P2663" s="353"/>
      <c r="Q2663" s="353"/>
      <c r="R2663" s="353"/>
      <c r="S2663" s="353"/>
      <c r="T2663" s="353"/>
      <c r="U2663" s="353"/>
      <c r="V2663" s="353"/>
      <c r="W2663" s="353"/>
      <c r="X2663" s="353"/>
      <c r="Y2663" s="353"/>
      <c r="Z2663" s="353"/>
      <c r="AA2663" s="353"/>
      <c r="AB2663" s="353"/>
      <c r="AC2663" s="353"/>
      <c r="AD2663" s="353"/>
      <c r="AE2663" s="353"/>
      <c r="AF2663" s="353"/>
      <c r="AG2663" s="353"/>
      <c r="AH2663" s="353"/>
      <c r="AI2663" s="353"/>
      <c r="AJ2663" s="353"/>
      <c r="AK2663" s="353"/>
      <c r="AL2663" s="353"/>
    </row>
    <row r="2664" spans="1:38" s="153" customFormat="1" ht="12.5" x14ac:dyDescent="0.25">
      <c r="A2664" s="355"/>
      <c r="L2664" s="353"/>
      <c r="M2664" s="353"/>
      <c r="N2664" s="353"/>
      <c r="O2664" s="353"/>
      <c r="P2664" s="353"/>
      <c r="Q2664" s="353"/>
      <c r="R2664" s="353"/>
      <c r="S2664" s="353"/>
      <c r="T2664" s="353"/>
      <c r="U2664" s="353"/>
      <c r="V2664" s="353"/>
      <c r="W2664" s="353"/>
      <c r="X2664" s="353"/>
      <c r="Y2664" s="353"/>
      <c r="Z2664" s="353"/>
      <c r="AA2664" s="353"/>
      <c r="AB2664" s="353"/>
      <c r="AC2664" s="353"/>
      <c r="AD2664" s="353"/>
      <c r="AE2664" s="353"/>
      <c r="AF2664" s="353"/>
      <c r="AG2664" s="353"/>
      <c r="AH2664" s="353"/>
      <c r="AI2664" s="353"/>
      <c r="AJ2664" s="353"/>
      <c r="AK2664" s="353"/>
      <c r="AL2664" s="353"/>
    </row>
    <row r="2665" spans="1:38" s="153" customFormat="1" ht="12.5" x14ac:dyDescent="0.25">
      <c r="A2665" s="355"/>
      <c r="L2665" s="353"/>
      <c r="M2665" s="353"/>
      <c r="N2665" s="353"/>
      <c r="O2665" s="353"/>
      <c r="P2665" s="353"/>
      <c r="Q2665" s="353"/>
      <c r="R2665" s="353"/>
      <c r="S2665" s="353"/>
      <c r="T2665" s="353"/>
      <c r="U2665" s="353"/>
      <c r="V2665" s="353"/>
      <c r="W2665" s="353"/>
      <c r="X2665" s="353"/>
      <c r="Y2665" s="353"/>
      <c r="Z2665" s="353"/>
      <c r="AA2665" s="353"/>
      <c r="AB2665" s="353"/>
      <c r="AC2665" s="353"/>
      <c r="AD2665" s="353"/>
      <c r="AE2665" s="353"/>
      <c r="AF2665" s="353"/>
      <c r="AG2665" s="353"/>
      <c r="AH2665" s="353"/>
      <c r="AI2665" s="353"/>
      <c r="AJ2665" s="353"/>
      <c r="AK2665" s="353"/>
      <c r="AL2665" s="353"/>
    </row>
    <row r="2666" spans="1:38" s="153" customFormat="1" ht="12.5" x14ac:dyDescent="0.25">
      <c r="A2666" s="355"/>
      <c r="L2666" s="353"/>
      <c r="M2666" s="353"/>
      <c r="N2666" s="353"/>
      <c r="O2666" s="353"/>
      <c r="P2666" s="353"/>
      <c r="Q2666" s="353"/>
      <c r="R2666" s="353"/>
      <c r="S2666" s="353"/>
      <c r="T2666" s="353"/>
      <c r="U2666" s="353"/>
      <c r="V2666" s="353"/>
      <c r="W2666" s="353"/>
      <c r="X2666" s="353"/>
      <c r="Y2666" s="353"/>
      <c r="Z2666" s="353"/>
      <c r="AA2666" s="353"/>
      <c r="AB2666" s="353"/>
      <c r="AC2666" s="353"/>
      <c r="AD2666" s="353"/>
      <c r="AE2666" s="353"/>
      <c r="AF2666" s="353"/>
      <c r="AG2666" s="353"/>
      <c r="AH2666" s="353"/>
      <c r="AI2666" s="353"/>
      <c r="AJ2666" s="353"/>
      <c r="AK2666" s="353"/>
      <c r="AL2666" s="353"/>
    </row>
    <row r="2667" spans="1:38" s="153" customFormat="1" ht="12.5" x14ac:dyDescent="0.25">
      <c r="A2667" s="355"/>
      <c r="L2667" s="353"/>
      <c r="M2667" s="353"/>
      <c r="N2667" s="353"/>
      <c r="O2667" s="353"/>
      <c r="P2667" s="353"/>
      <c r="Q2667" s="353"/>
      <c r="R2667" s="353"/>
      <c r="S2667" s="353"/>
      <c r="T2667" s="353"/>
      <c r="U2667" s="353"/>
      <c r="V2667" s="353"/>
      <c r="W2667" s="353"/>
      <c r="X2667" s="353"/>
      <c r="Y2667" s="353"/>
      <c r="Z2667" s="353"/>
      <c r="AA2667" s="353"/>
      <c r="AB2667" s="353"/>
      <c r="AC2667" s="353"/>
      <c r="AD2667" s="353"/>
      <c r="AE2667" s="353"/>
      <c r="AF2667" s="353"/>
      <c r="AG2667" s="353"/>
      <c r="AH2667" s="353"/>
      <c r="AI2667" s="353"/>
      <c r="AJ2667" s="353"/>
      <c r="AK2667" s="353"/>
      <c r="AL2667" s="353"/>
    </row>
    <row r="2668" spans="1:38" s="153" customFormat="1" ht="12.5" x14ac:dyDescent="0.25">
      <c r="A2668" s="355"/>
      <c r="L2668" s="353"/>
      <c r="M2668" s="353"/>
      <c r="N2668" s="353"/>
      <c r="O2668" s="353"/>
      <c r="P2668" s="353"/>
      <c r="Q2668" s="353"/>
      <c r="R2668" s="353"/>
      <c r="S2668" s="353"/>
      <c r="T2668" s="353"/>
      <c r="U2668" s="353"/>
      <c r="V2668" s="353"/>
      <c r="W2668" s="353"/>
      <c r="X2668" s="353"/>
      <c r="Y2668" s="353"/>
      <c r="Z2668" s="353"/>
      <c r="AA2668" s="353"/>
      <c r="AB2668" s="353"/>
      <c r="AC2668" s="353"/>
      <c r="AD2668" s="353"/>
      <c r="AE2668" s="353"/>
      <c r="AF2668" s="353"/>
      <c r="AG2668" s="353"/>
      <c r="AH2668" s="353"/>
      <c r="AI2668" s="353"/>
      <c r="AJ2668" s="353"/>
      <c r="AK2668" s="353"/>
      <c r="AL2668" s="353"/>
    </row>
    <row r="2669" spans="1:38" s="153" customFormat="1" ht="12.5" x14ac:dyDescent="0.25">
      <c r="A2669" s="355"/>
      <c r="L2669" s="353"/>
      <c r="M2669" s="353"/>
      <c r="N2669" s="353"/>
      <c r="O2669" s="353"/>
      <c r="P2669" s="353"/>
      <c r="Q2669" s="353"/>
      <c r="R2669" s="353"/>
      <c r="S2669" s="353"/>
      <c r="T2669" s="353"/>
      <c r="U2669" s="353"/>
      <c r="V2669" s="353"/>
      <c r="W2669" s="353"/>
      <c r="X2669" s="353"/>
      <c r="Y2669" s="353"/>
      <c r="Z2669" s="353"/>
      <c r="AA2669" s="353"/>
      <c r="AB2669" s="353"/>
      <c r="AC2669" s="353"/>
      <c r="AD2669" s="353"/>
      <c r="AE2669" s="353"/>
      <c r="AF2669" s="353"/>
      <c r="AG2669" s="353"/>
      <c r="AH2669" s="353"/>
      <c r="AI2669" s="353"/>
      <c r="AJ2669" s="353"/>
      <c r="AK2669" s="353"/>
      <c r="AL2669" s="353"/>
    </row>
    <row r="2670" spans="1:38" s="153" customFormat="1" ht="12.5" x14ac:dyDescent="0.25">
      <c r="A2670" s="355"/>
      <c r="L2670" s="353"/>
      <c r="M2670" s="353"/>
      <c r="N2670" s="353"/>
      <c r="O2670" s="353"/>
      <c r="P2670" s="353"/>
      <c r="Q2670" s="353"/>
      <c r="R2670" s="353"/>
      <c r="S2670" s="353"/>
      <c r="T2670" s="353"/>
      <c r="U2670" s="353"/>
      <c r="V2670" s="353"/>
      <c r="W2670" s="353"/>
      <c r="X2670" s="353"/>
      <c r="Y2670" s="353"/>
      <c r="Z2670" s="353"/>
      <c r="AA2670" s="353"/>
      <c r="AB2670" s="353"/>
      <c r="AC2670" s="353"/>
      <c r="AD2670" s="353"/>
      <c r="AE2670" s="353"/>
      <c r="AF2670" s="353"/>
      <c r="AG2670" s="353"/>
      <c r="AH2670" s="353"/>
      <c r="AI2670" s="353"/>
      <c r="AJ2670" s="353"/>
      <c r="AK2670" s="353"/>
      <c r="AL2670" s="353"/>
    </row>
    <row r="2671" spans="1:38" s="153" customFormat="1" ht="12.5" x14ac:dyDescent="0.25">
      <c r="A2671" s="355"/>
      <c r="L2671" s="353"/>
      <c r="M2671" s="353"/>
      <c r="N2671" s="353"/>
      <c r="O2671" s="353"/>
      <c r="P2671" s="353"/>
      <c r="Q2671" s="353"/>
      <c r="R2671" s="353"/>
      <c r="S2671" s="353"/>
      <c r="T2671" s="353"/>
      <c r="U2671" s="353"/>
      <c r="V2671" s="353"/>
      <c r="W2671" s="353"/>
      <c r="X2671" s="353"/>
      <c r="Y2671" s="353"/>
      <c r="Z2671" s="353"/>
      <c r="AA2671" s="353"/>
      <c r="AB2671" s="353"/>
      <c r="AC2671" s="353"/>
      <c r="AD2671" s="353"/>
      <c r="AE2671" s="353"/>
      <c r="AF2671" s="353"/>
      <c r="AG2671" s="353"/>
      <c r="AH2671" s="353"/>
      <c r="AI2671" s="353"/>
      <c r="AJ2671" s="353"/>
      <c r="AK2671" s="353"/>
      <c r="AL2671" s="353"/>
    </row>
    <row r="2672" spans="1:38" s="153" customFormat="1" ht="12.5" x14ac:dyDescent="0.25">
      <c r="A2672" s="355"/>
      <c r="L2672" s="353"/>
      <c r="M2672" s="353"/>
      <c r="N2672" s="353"/>
      <c r="O2672" s="353"/>
      <c r="P2672" s="353"/>
      <c r="Q2672" s="353"/>
      <c r="R2672" s="353"/>
      <c r="S2672" s="353"/>
      <c r="T2672" s="353"/>
      <c r="U2672" s="353"/>
      <c r="V2672" s="353"/>
      <c r="W2672" s="353"/>
      <c r="X2672" s="353"/>
      <c r="Y2672" s="353"/>
      <c r="Z2672" s="353"/>
      <c r="AA2672" s="353"/>
      <c r="AB2672" s="353"/>
      <c r="AC2672" s="353"/>
      <c r="AD2672" s="353"/>
      <c r="AE2672" s="353"/>
      <c r="AF2672" s="353"/>
      <c r="AG2672" s="353"/>
      <c r="AH2672" s="353"/>
      <c r="AI2672" s="353"/>
      <c r="AJ2672" s="353"/>
      <c r="AK2672" s="353"/>
      <c r="AL2672" s="353"/>
    </row>
    <row r="2673" spans="1:38" s="153" customFormat="1" ht="12.5" x14ac:dyDescent="0.25">
      <c r="A2673" s="355"/>
      <c r="L2673" s="353"/>
      <c r="M2673" s="353"/>
      <c r="N2673" s="353"/>
      <c r="O2673" s="353"/>
      <c r="P2673" s="353"/>
      <c r="Q2673" s="353"/>
      <c r="R2673" s="353"/>
      <c r="S2673" s="353"/>
      <c r="T2673" s="353"/>
      <c r="U2673" s="353"/>
      <c r="V2673" s="353"/>
      <c r="W2673" s="353"/>
      <c r="X2673" s="353"/>
      <c r="Y2673" s="353"/>
      <c r="Z2673" s="353"/>
      <c r="AA2673" s="353"/>
      <c r="AB2673" s="353"/>
      <c r="AC2673" s="353"/>
      <c r="AD2673" s="353"/>
      <c r="AE2673" s="353"/>
      <c r="AF2673" s="353"/>
      <c r="AG2673" s="353"/>
      <c r="AH2673" s="353"/>
      <c r="AI2673" s="353"/>
      <c r="AJ2673" s="353"/>
      <c r="AK2673" s="353"/>
      <c r="AL2673" s="353"/>
    </row>
    <row r="2674" spans="1:38" s="153" customFormat="1" ht="12.5" x14ac:dyDescent="0.25">
      <c r="A2674" s="355"/>
      <c r="L2674" s="353"/>
      <c r="M2674" s="353"/>
      <c r="N2674" s="353"/>
      <c r="O2674" s="353"/>
      <c r="P2674" s="353"/>
      <c r="Q2674" s="353"/>
      <c r="R2674" s="353"/>
      <c r="S2674" s="353"/>
      <c r="T2674" s="353"/>
      <c r="U2674" s="353"/>
      <c r="V2674" s="353"/>
      <c r="W2674" s="353"/>
      <c r="X2674" s="353"/>
      <c r="Y2674" s="353"/>
      <c r="Z2674" s="353"/>
      <c r="AA2674" s="353"/>
      <c r="AB2674" s="353"/>
      <c r="AC2674" s="353"/>
      <c r="AD2674" s="353"/>
      <c r="AE2674" s="353"/>
      <c r="AF2674" s="353"/>
      <c r="AG2674" s="353"/>
      <c r="AH2674" s="353"/>
      <c r="AI2674" s="353"/>
      <c r="AJ2674" s="353"/>
      <c r="AK2674" s="353"/>
      <c r="AL2674" s="353"/>
    </row>
    <row r="2675" spans="1:38" s="153" customFormat="1" ht="12.5" x14ac:dyDescent="0.25">
      <c r="A2675" s="355"/>
      <c r="L2675" s="353"/>
      <c r="M2675" s="353"/>
      <c r="N2675" s="353"/>
      <c r="O2675" s="353"/>
      <c r="P2675" s="353"/>
      <c r="Q2675" s="353"/>
      <c r="R2675" s="353"/>
      <c r="S2675" s="353"/>
      <c r="T2675" s="353"/>
      <c r="U2675" s="353"/>
      <c r="V2675" s="353"/>
      <c r="W2675" s="353"/>
      <c r="X2675" s="353"/>
      <c r="Y2675" s="353"/>
      <c r="Z2675" s="353"/>
      <c r="AA2675" s="353"/>
      <c r="AB2675" s="353"/>
      <c r="AC2675" s="353"/>
      <c r="AD2675" s="353"/>
      <c r="AE2675" s="353"/>
      <c r="AF2675" s="353"/>
      <c r="AG2675" s="353"/>
      <c r="AH2675" s="353"/>
      <c r="AI2675" s="353"/>
      <c r="AJ2675" s="353"/>
      <c r="AK2675" s="353"/>
      <c r="AL2675" s="353"/>
    </row>
    <row r="2676" spans="1:38" s="153" customFormat="1" ht="12.5" x14ac:dyDescent="0.25">
      <c r="A2676" s="355"/>
      <c r="L2676" s="353"/>
      <c r="M2676" s="353"/>
      <c r="N2676" s="353"/>
      <c r="O2676" s="353"/>
      <c r="P2676" s="353"/>
      <c r="Q2676" s="353"/>
      <c r="R2676" s="353"/>
      <c r="S2676" s="353"/>
      <c r="T2676" s="353"/>
      <c r="U2676" s="353"/>
      <c r="V2676" s="353"/>
      <c r="W2676" s="353"/>
      <c r="X2676" s="353"/>
      <c r="Y2676" s="353"/>
      <c r="Z2676" s="353"/>
      <c r="AA2676" s="353"/>
      <c r="AB2676" s="353"/>
      <c r="AC2676" s="353"/>
      <c r="AD2676" s="353"/>
      <c r="AE2676" s="353"/>
      <c r="AF2676" s="353"/>
      <c r="AG2676" s="353"/>
      <c r="AH2676" s="353"/>
      <c r="AI2676" s="353"/>
      <c r="AJ2676" s="353"/>
      <c r="AK2676" s="353"/>
      <c r="AL2676" s="353"/>
    </row>
    <row r="2677" spans="1:38" s="153" customFormat="1" ht="12.5" x14ac:dyDescent="0.25">
      <c r="A2677" s="355"/>
      <c r="L2677" s="353"/>
      <c r="M2677" s="353"/>
      <c r="N2677" s="353"/>
      <c r="O2677" s="353"/>
      <c r="P2677" s="353"/>
      <c r="Q2677" s="353"/>
      <c r="R2677" s="353"/>
      <c r="S2677" s="353"/>
      <c r="T2677" s="353"/>
      <c r="U2677" s="353"/>
      <c r="V2677" s="353"/>
      <c r="W2677" s="353"/>
      <c r="X2677" s="353"/>
      <c r="Y2677" s="353"/>
      <c r="Z2677" s="353"/>
      <c r="AA2677" s="353"/>
      <c r="AB2677" s="353"/>
      <c r="AC2677" s="353"/>
      <c r="AD2677" s="353"/>
      <c r="AE2677" s="353"/>
      <c r="AF2677" s="353"/>
      <c r="AG2677" s="353"/>
      <c r="AH2677" s="353"/>
      <c r="AI2677" s="353"/>
      <c r="AJ2677" s="353"/>
      <c r="AK2677" s="353"/>
      <c r="AL2677" s="353"/>
    </row>
    <row r="2678" spans="1:38" s="153" customFormat="1" ht="12.5" x14ac:dyDescent="0.25">
      <c r="A2678" s="355"/>
      <c r="L2678" s="353"/>
      <c r="M2678" s="353"/>
      <c r="N2678" s="353"/>
      <c r="O2678" s="353"/>
      <c r="P2678" s="353"/>
      <c r="Q2678" s="353"/>
      <c r="R2678" s="353"/>
      <c r="S2678" s="353"/>
      <c r="T2678" s="353"/>
      <c r="U2678" s="353"/>
      <c r="V2678" s="353"/>
      <c r="W2678" s="353"/>
      <c r="X2678" s="353"/>
      <c r="Y2678" s="353"/>
      <c r="Z2678" s="353"/>
      <c r="AA2678" s="353"/>
      <c r="AB2678" s="353"/>
      <c r="AC2678" s="353"/>
      <c r="AD2678" s="353"/>
      <c r="AE2678" s="353"/>
      <c r="AF2678" s="353"/>
      <c r="AG2678" s="353"/>
      <c r="AH2678" s="353"/>
      <c r="AI2678" s="353"/>
      <c r="AJ2678" s="353"/>
      <c r="AK2678" s="353"/>
      <c r="AL2678" s="353"/>
    </row>
    <row r="2679" spans="1:38" s="153" customFormat="1" ht="12.5" x14ac:dyDescent="0.25">
      <c r="A2679" s="355"/>
      <c r="L2679" s="353"/>
      <c r="M2679" s="353"/>
      <c r="N2679" s="353"/>
      <c r="O2679" s="353"/>
      <c r="P2679" s="353"/>
      <c r="Q2679" s="353"/>
      <c r="R2679" s="353"/>
      <c r="S2679" s="353"/>
      <c r="T2679" s="353"/>
      <c r="U2679" s="353"/>
      <c r="V2679" s="353"/>
      <c r="W2679" s="353"/>
      <c r="X2679" s="353"/>
      <c r="Y2679" s="353"/>
      <c r="Z2679" s="353"/>
      <c r="AA2679" s="353"/>
      <c r="AB2679" s="353"/>
      <c r="AC2679" s="353"/>
      <c r="AD2679" s="353"/>
      <c r="AE2679" s="353"/>
      <c r="AF2679" s="353"/>
      <c r="AG2679" s="353"/>
      <c r="AH2679" s="353"/>
      <c r="AI2679" s="353"/>
      <c r="AJ2679" s="353"/>
      <c r="AK2679" s="353"/>
      <c r="AL2679" s="353"/>
    </row>
    <row r="2680" spans="1:38" s="153" customFormat="1" ht="12.5" x14ac:dyDescent="0.25">
      <c r="A2680" s="355"/>
      <c r="L2680" s="353"/>
      <c r="M2680" s="353"/>
      <c r="N2680" s="353"/>
      <c r="O2680" s="353"/>
      <c r="P2680" s="353"/>
      <c r="Q2680" s="353"/>
      <c r="R2680" s="353"/>
      <c r="S2680" s="353"/>
      <c r="T2680" s="353"/>
      <c r="U2680" s="353"/>
      <c r="V2680" s="353"/>
      <c r="W2680" s="353"/>
      <c r="X2680" s="353"/>
      <c r="Y2680" s="353"/>
      <c r="Z2680" s="353"/>
      <c r="AA2680" s="353"/>
      <c r="AB2680" s="353"/>
      <c r="AC2680" s="353"/>
      <c r="AD2680" s="353"/>
      <c r="AE2680" s="353"/>
      <c r="AF2680" s="353"/>
      <c r="AG2680" s="353"/>
      <c r="AH2680" s="353"/>
      <c r="AI2680" s="353"/>
      <c r="AJ2680" s="353"/>
      <c r="AK2680" s="353"/>
      <c r="AL2680" s="353"/>
    </row>
    <row r="2681" spans="1:38" s="153" customFormat="1" ht="12.5" x14ac:dyDescent="0.25">
      <c r="A2681" s="355"/>
      <c r="L2681" s="353"/>
      <c r="M2681" s="353"/>
      <c r="N2681" s="353"/>
      <c r="O2681" s="353"/>
      <c r="P2681" s="353"/>
      <c r="Q2681" s="353"/>
      <c r="R2681" s="353"/>
      <c r="S2681" s="353"/>
      <c r="T2681" s="353"/>
      <c r="U2681" s="353"/>
      <c r="V2681" s="353"/>
      <c r="W2681" s="353"/>
      <c r="X2681" s="353"/>
      <c r="Y2681" s="353"/>
      <c r="Z2681" s="353"/>
      <c r="AA2681" s="353"/>
      <c r="AB2681" s="353"/>
      <c r="AC2681" s="353"/>
      <c r="AD2681" s="353"/>
      <c r="AE2681" s="353"/>
      <c r="AF2681" s="353"/>
      <c r="AG2681" s="353"/>
      <c r="AH2681" s="353"/>
      <c r="AI2681" s="353"/>
      <c r="AJ2681" s="353"/>
      <c r="AK2681" s="353"/>
      <c r="AL2681" s="353"/>
    </row>
    <row r="2682" spans="1:38" s="153" customFormat="1" ht="12.5" x14ac:dyDescent="0.25">
      <c r="A2682" s="355"/>
      <c r="L2682" s="353"/>
      <c r="M2682" s="353"/>
      <c r="N2682" s="353"/>
      <c r="O2682" s="353"/>
      <c r="P2682" s="353"/>
      <c r="Q2682" s="353"/>
      <c r="R2682" s="353"/>
      <c r="S2682" s="353"/>
      <c r="T2682" s="353"/>
      <c r="U2682" s="353"/>
      <c r="V2682" s="353"/>
      <c r="W2682" s="353"/>
      <c r="X2682" s="353"/>
      <c r="Y2682" s="353"/>
      <c r="Z2682" s="353"/>
      <c r="AA2682" s="353"/>
      <c r="AB2682" s="353"/>
      <c r="AC2682" s="353"/>
      <c r="AD2682" s="353"/>
      <c r="AE2682" s="353"/>
      <c r="AF2682" s="353"/>
      <c r="AG2682" s="353"/>
      <c r="AH2682" s="353"/>
      <c r="AI2682" s="353"/>
      <c r="AJ2682" s="353"/>
      <c r="AK2682" s="353"/>
      <c r="AL2682" s="353"/>
    </row>
    <row r="2683" spans="1:38" s="153" customFormat="1" ht="12.5" x14ac:dyDescent="0.25">
      <c r="A2683" s="355"/>
      <c r="L2683" s="353"/>
      <c r="M2683" s="353"/>
      <c r="N2683" s="353"/>
      <c r="O2683" s="353"/>
      <c r="P2683" s="353"/>
      <c r="Q2683" s="353"/>
      <c r="R2683" s="353"/>
      <c r="S2683" s="353"/>
      <c r="T2683" s="353"/>
      <c r="U2683" s="353"/>
      <c r="V2683" s="353"/>
      <c r="W2683" s="353"/>
      <c r="X2683" s="353"/>
      <c r="Y2683" s="353"/>
      <c r="Z2683" s="353"/>
      <c r="AA2683" s="353"/>
      <c r="AB2683" s="353"/>
      <c r="AC2683" s="353"/>
      <c r="AD2683" s="353"/>
      <c r="AE2683" s="353"/>
      <c r="AF2683" s="353"/>
      <c r="AG2683" s="353"/>
      <c r="AH2683" s="353"/>
      <c r="AI2683" s="353"/>
      <c r="AJ2683" s="353"/>
      <c r="AK2683" s="353"/>
      <c r="AL2683" s="353"/>
    </row>
    <row r="2684" spans="1:38" s="153" customFormat="1" ht="12.5" x14ac:dyDescent="0.25">
      <c r="A2684" s="355"/>
      <c r="L2684" s="353"/>
      <c r="M2684" s="353"/>
      <c r="N2684" s="353"/>
      <c r="O2684" s="353"/>
      <c r="P2684" s="353"/>
      <c r="Q2684" s="353"/>
      <c r="R2684" s="353"/>
      <c r="S2684" s="353"/>
      <c r="T2684" s="353"/>
      <c r="U2684" s="353"/>
      <c r="V2684" s="353"/>
      <c r="W2684" s="353"/>
      <c r="X2684" s="353"/>
      <c r="Y2684" s="353"/>
      <c r="Z2684" s="353"/>
      <c r="AA2684" s="353"/>
      <c r="AB2684" s="353"/>
      <c r="AC2684" s="353"/>
      <c r="AD2684" s="353"/>
      <c r="AE2684" s="353"/>
      <c r="AF2684" s="353"/>
      <c r="AG2684" s="353"/>
      <c r="AH2684" s="353"/>
      <c r="AI2684" s="353"/>
      <c r="AJ2684" s="353"/>
      <c r="AK2684" s="353"/>
      <c r="AL2684" s="353"/>
    </row>
    <row r="2685" spans="1:38" s="153" customFormat="1" ht="12.5" x14ac:dyDescent="0.25">
      <c r="A2685" s="355"/>
      <c r="L2685" s="353"/>
      <c r="M2685" s="353"/>
      <c r="N2685" s="353"/>
      <c r="O2685" s="353"/>
      <c r="P2685" s="353"/>
      <c r="Q2685" s="353"/>
      <c r="R2685" s="353"/>
      <c r="S2685" s="353"/>
      <c r="T2685" s="353"/>
      <c r="U2685" s="353"/>
      <c r="V2685" s="353"/>
      <c r="W2685" s="353"/>
      <c r="X2685" s="353"/>
      <c r="Y2685" s="353"/>
      <c r="Z2685" s="353"/>
      <c r="AA2685" s="353"/>
      <c r="AB2685" s="353"/>
      <c r="AC2685" s="353"/>
      <c r="AD2685" s="353"/>
      <c r="AE2685" s="353"/>
      <c r="AF2685" s="353"/>
      <c r="AG2685" s="353"/>
      <c r="AH2685" s="353"/>
      <c r="AI2685" s="353"/>
      <c r="AJ2685" s="353"/>
      <c r="AK2685" s="353"/>
      <c r="AL2685" s="353"/>
    </row>
    <row r="2686" spans="1:38" s="153" customFormat="1" ht="12.5" x14ac:dyDescent="0.25">
      <c r="A2686" s="355"/>
      <c r="L2686" s="353"/>
      <c r="M2686" s="353"/>
      <c r="N2686" s="353"/>
      <c r="O2686" s="353"/>
      <c r="P2686" s="353"/>
      <c r="Q2686" s="353"/>
      <c r="R2686" s="353"/>
      <c r="S2686" s="353"/>
      <c r="T2686" s="353"/>
      <c r="U2686" s="353"/>
      <c r="V2686" s="353"/>
      <c r="W2686" s="353"/>
      <c r="X2686" s="353"/>
      <c r="Y2686" s="353"/>
      <c r="Z2686" s="353"/>
      <c r="AA2686" s="353"/>
      <c r="AB2686" s="353"/>
      <c r="AC2686" s="353"/>
      <c r="AD2686" s="353"/>
      <c r="AE2686" s="353"/>
      <c r="AF2686" s="353"/>
      <c r="AG2686" s="353"/>
      <c r="AH2686" s="353"/>
      <c r="AI2686" s="353"/>
      <c r="AJ2686" s="353"/>
      <c r="AK2686" s="353"/>
      <c r="AL2686" s="353"/>
    </row>
    <row r="2687" spans="1:38" s="153" customFormat="1" ht="12.5" x14ac:dyDescent="0.25">
      <c r="A2687" s="355"/>
      <c r="L2687" s="353"/>
      <c r="M2687" s="353"/>
      <c r="N2687" s="353"/>
      <c r="O2687" s="353"/>
      <c r="P2687" s="353"/>
      <c r="Q2687" s="353"/>
      <c r="R2687" s="353"/>
      <c r="S2687" s="353"/>
      <c r="T2687" s="353"/>
      <c r="U2687" s="353"/>
      <c r="V2687" s="353"/>
      <c r="W2687" s="353"/>
      <c r="X2687" s="353"/>
      <c r="Y2687" s="353"/>
      <c r="Z2687" s="353"/>
      <c r="AA2687" s="353"/>
      <c r="AB2687" s="353"/>
      <c r="AC2687" s="353"/>
      <c r="AD2687" s="353"/>
      <c r="AE2687" s="353"/>
      <c r="AF2687" s="353"/>
      <c r="AG2687" s="353"/>
      <c r="AH2687" s="353"/>
      <c r="AI2687" s="353"/>
      <c r="AJ2687" s="353"/>
      <c r="AK2687" s="353"/>
      <c r="AL2687" s="353"/>
    </row>
    <row r="2688" spans="1:38" s="153" customFormat="1" ht="12.5" x14ac:dyDescent="0.25">
      <c r="A2688" s="355"/>
      <c r="L2688" s="353"/>
      <c r="M2688" s="353"/>
      <c r="N2688" s="353"/>
      <c r="O2688" s="353"/>
      <c r="P2688" s="353"/>
      <c r="Q2688" s="353"/>
      <c r="R2688" s="353"/>
      <c r="S2688" s="353"/>
      <c r="T2688" s="353"/>
      <c r="U2688" s="353"/>
      <c r="V2688" s="353"/>
      <c r="W2688" s="353"/>
      <c r="X2688" s="353"/>
      <c r="Y2688" s="353"/>
      <c r="Z2688" s="353"/>
      <c r="AA2688" s="353"/>
      <c r="AB2688" s="353"/>
      <c r="AC2688" s="353"/>
      <c r="AD2688" s="353"/>
      <c r="AE2688" s="353"/>
      <c r="AF2688" s="353"/>
      <c r="AG2688" s="353"/>
      <c r="AH2688" s="353"/>
      <c r="AI2688" s="353"/>
      <c r="AJ2688" s="353"/>
      <c r="AK2688" s="353"/>
      <c r="AL2688" s="353"/>
    </row>
    <row r="2689" spans="1:38" s="153" customFormat="1" ht="12.5" x14ac:dyDescent="0.25">
      <c r="A2689" s="355"/>
      <c r="L2689" s="353"/>
      <c r="M2689" s="353"/>
      <c r="N2689" s="353"/>
      <c r="O2689" s="353"/>
      <c r="P2689" s="353"/>
      <c r="Q2689" s="353"/>
      <c r="R2689" s="353"/>
      <c r="S2689" s="353"/>
      <c r="T2689" s="353"/>
      <c r="U2689" s="353"/>
      <c r="V2689" s="353"/>
      <c r="W2689" s="353"/>
      <c r="X2689" s="353"/>
      <c r="Y2689" s="353"/>
      <c r="Z2689" s="353"/>
      <c r="AA2689" s="353"/>
      <c r="AB2689" s="353"/>
      <c r="AC2689" s="353"/>
      <c r="AD2689" s="353"/>
      <c r="AE2689" s="353"/>
      <c r="AF2689" s="353"/>
      <c r="AG2689" s="353"/>
      <c r="AH2689" s="353"/>
      <c r="AI2689" s="353"/>
      <c r="AJ2689" s="353"/>
      <c r="AK2689" s="353"/>
      <c r="AL2689" s="353"/>
    </row>
    <row r="2690" spans="1:38" s="153" customFormat="1" ht="12.5" x14ac:dyDescent="0.25">
      <c r="A2690" s="355"/>
      <c r="L2690" s="353"/>
      <c r="M2690" s="353"/>
      <c r="N2690" s="353"/>
      <c r="O2690" s="353"/>
      <c r="P2690" s="353"/>
      <c r="Q2690" s="353"/>
      <c r="R2690" s="353"/>
      <c r="S2690" s="353"/>
      <c r="T2690" s="353"/>
      <c r="U2690" s="353"/>
      <c r="V2690" s="353"/>
      <c r="W2690" s="353"/>
      <c r="X2690" s="353"/>
      <c r="Y2690" s="353"/>
      <c r="Z2690" s="353"/>
      <c r="AA2690" s="353"/>
      <c r="AB2690" s="353"/>
      <c r="AC2690" s="353"/>
      <c r="AD2690" s="353"/>
      <c r="AE2690" s="353"/>
      <c r="AF2690" s="353"/>
      <c r="AG2690" s="353"/>
      <c r="AH2690" s="353"/>
      <c r="AI2690" s="353"/>
      <c r="AJ2690" s="353"/>
      <c r="AK2690" s="353"/>
      <c r="AL2690" s="353"/>
    </row>
    <row r="2691" spans="1:38" s="153" customFormat="1" ht="12.5" x14ac:dyDescent="0.25">
      <c r="A2691" s="355"/>
      <c r="L2691" s="353"/>
      <c r="M2691" s="353"/>
      <c r="N2691" s="353"/>
      <c r="O2691" s="353"/>
      <c r="P2691" s="353"/>
      <c r="Q2691" s="353"/>
      <c r="R2691" s="353"/>
      <c r="S2691" s="353"/>
      <c r="T2691" s="353"/>
      <c r="U2691" s="353"/>
      <c r="V2691" s="353"/>
      <c r="W2691" s="353"/>
      <c r="X2691" s="353"/>
      <c r="Y2691" s="353"/>
      <c r="Z2691" s="353"/>
      <c r="AA2691" s="353"/>
      <c r="AB2691" s="353"/>
      <c r="AC2691" s="353"/>
      <c r="AD2691" s="353"/>
      <c r="AE2691" s="353"/>
      <c r="AF2691" s="353"/>
      <c r="AG2691" s="353"/>
      <c r="AH2691" s="353"/>
      <c r="AI2691" s="353"/>
      <c r="AJ2691" s="353"/>
      <c r="AK2691" s="353"/>
      <c r="AL2691" s="353"/>
    </row>
    <row r="2692" spans="1:38" s="153" customFormat="1" ht="12.5" x14ac:dyDescent="0.25">
      <c r="A2692" s="355"/>
      <c r="L2692" s="353"/>
      <c r="M2692" s="353"/>
      <c r="N2692" s="353"/>
      <c r="O2692" s="353"/>
      <c r="P2692" s="353"/>
      <c r="Q2692" s="353"/>
      <c r="R2692" s="353"/>
      <c r="S2692" s="353"/>
      <c r="T2692" s="353"/>
      <c r="U2692" s="353"/>
      <c r="V2692" s="353"/>
      <c r="W2692" s="353"/>
      <c r="X2692" s="353"/>
      <c r="Y2692" s="353"/>
      <c r="Z2692" s="353"/>
      <c r="AA2692" s="353"/>
      <c r="AB2692" s="353"/>
      <c r="AC2692" s="353"/>
      <c r="AD2692" s="353"/>
      <c r="AE2692" s="353"/>
      <c r="AF2692" s="353"/>
      <c r="AG2692" s="353"/>
      <c r="AH2692" s="353"/>
      <c r="AI2692" s="353"/>
      <c r="AJ2692" s="353"/>
      <c r="AK2692" s="353"/>
      <c r="AL2692" s="353"/>
    </row>
    <row r="2693" spans="1:38" s="153" customFormat="1" ht="12.5" x14ac:dyDescent="0.25">
      <c r="A2693" s="355"/>
      <c r="L2693" s="353"/>
      <c r="M2693" s="353"/>
      <c r="N2693" s="353"/>
      <c r="O2693" s="353"/>
      <c r="P2693" s="353"/>
      <c r="Q2693" s="353"/>
      <c r="R2693" s="353"/>
      <c r="S2693" s="353"/>
      <c r="T2693" s="353"/>
      <c r="U2693" s="353"/>
      <c r="V2693" s="353"/>
      <c r="W2693" s="353"/>
      <c r="X2693" s="353"/>
      <c r="Y2693" s="353"/>
      <c r="Z2693" s="353"/>
      <c r="AA2693" s="353"/>
      <c r="AB2693" s="353"/>
      <c r="AC2693" s="353"/>
      <c r="AD2693" s="353"/>
      <c r="AE2693" s="353"/>
      <c r="AF2693" s="353"/>
      <c r="AG2693" s="353"/>
      <c r="AH2693" s="353"/>
      <c r="AI2693" s="353"/>
      <c r="AJ2693" s="353"/>
      <c r="AK2693" s="353"/>
      <c r="AL2693" s="353"/>
    </row>
    <row r="2694" spans="1:38" s="153" customFormat="1" ht="12.5" x14ac:dyDescent="0.25">
      <c r="A2694" s="355"/>
      <c r="L2694" s="353"/>
      <c r="M2694" s="353"/>
      <c r="N2694" s="353"/>
      <c r="O2694" s="353"/>
      <c r="P2694" s="353"/>
      <c r="Q2694" s="353"/>
      <c r="R2694" s="353"/>
      <c r="S2694" s="353"/>
      <c r="T2694" s="353"/>
      <c r="U2694" s="353"/>
      <c r="V2694" s="353"/>
      <c r="W2694" s="353"/>
      <c r="X2694" s="353"/>
      <c r="Y2694" s="353"/>
      <c r="Z2694" s="353"/>
      <c r="AA2694" s="353"/>
      <c r="AB2694" s="353"/>
      <c r="AC2694" s="353"/>
      <c r="AD2694" s="353"/>
      <c r="AE2694" s="353"/>
      <c r="AF2694" s="353"/>
      <c r="AG2694" s="353"/>
      <c r="AH2694" s="353"/>
      <c r="AI2694" s="353"/>
      <c r="AJ2694" s="353"/>
      <c r="AK2694" s="353"/>
      <c r="AL2694" s="353"/>
    </row>
    <row r="2695" spans="1:38" s="153" customFormat="1" ht="12.5" x14ac:dyDescent="0.25">
      <c r="A2695" s="355"/>
      <c r="L2695" s="353"/>
      <c r="M2695" s="353"/>
      <c r="N2695" s="353"/>
      <c r="O2695" s="353"/>
      <c r="P2695" s="353"/>
      <c r="Q2695" s="353"/>
      <c r="R2695" s="353"/>
      <c r="S2695" s="353"/>
      <c r="T2695" s="353"/>
      <c r="U2695" s="353"/>
      <c r="V2695" s="353"/>
      <c r="W2695" s="353"/>
      <c r="X2695" s="353"/>
      <c r="Y2695" s="353"/>
      <c r="Z2695" s="353"/>
      <c r="AA2695" s="353"/>
      <c r="AB2695" s="353"/>
      <c r="AC2695" s="353"/>
      <c r="AD2695" s="353"/>
      <c r="AE2695" s="353"/>
      <c r="AF2695" s="353"/>
      <c r="AG2695" s="353"/>
      <c r="AH2695" s="353"/>
      <c r="AI2695" s="353"/>
      <c r="AJ2695" s="353"/>
      <c r="AK2695" s="353"/>
      <c r="AL2695" s="353"/>
    </row>
    <row r="2696" spans="1:38" s="153" customFormat="1" ht="12.5" x14ac:dyDescent="0.25">
      <c r="A2696" s="355"/>
      <c r="L2696" s="353"/>
      <c r="M2696" s="353"/>
      <c r="N2696" s="353"/>
      <c r="O2696" s="353"/>
      <c r="P2696" s="353"/>
      <c r="Q2696" s="353"/>
      <c r="R2696" s="353"/>
      <c r="S2696" s="353"/>
      <c r="T2696" s="353"/>
      <c r="U2696" s="353"/>
      <c r="V2696" s="353"/>
      <c r="W2696" s="353"/>
      <c r="X2696" s="353"/>
      <c r="Y2696" s="353"/>
      <c r="Z2696" s="353"/>
      <c r="AA2696" s="353"/>
      <c r="AB2696" s="353"/>
      <c r="AC2696" s="353"/>
      <c r="AD2696" s="353"/>
      <c r="AE2696" s="353"/>
      <c r="AF2696" s="353"/>
      <c r="AG2696" s="353"/>
      <c r="AH2696" s="353"/>
      <c r="AI2696" s="353"/>
      <c r="AJ2696" s="353"/>
      <c r="AK2696" s="353"/>
      <c r="AL2696" s="353"/>
    </row>
    <row r="2697" spans="1:38" s="153" customFormat="1" ht="12.5" x14ac:dyDescent="0.25">
      <c r="A2697" s="355"/>
      <c r="L2697" s="353"/>
      <c r="M2697" s="353"/>
      <c r="N2697" s="353"/>
      <c r="O2697" s="353"/>
      <c r="P2697" s="353"/>
      <c r="Q2697" s="353"/>
      <c r="R2697" s="353"/>
      <c r="S2697" s="353"/>
      <c r="T2697" s="353"/>
      <c r="U2697" s="353"/>
      <c r="V2697" s="353"/>
      <c r="W2697" s="353"/>
      <c r="X2697" s="353"/>
      <c r="Y2697" s="353"/>
      <c r="Z2697" s="353"/>
      <c r="AA2697" s="353"/>
      <c r="AB2697" s="353"/>
      <c r="AC2697" s="353"/>
      <c r="AD2697" s="353"/>
      <c r="AE2697" s="353"/>
      <c r="AF2697" s="353"/>
      <c r="AG2697" s="353"/>
      <c r="AH2697" s="353"/>
      <c r="AI2697" s="353"/>
      <c r="AJ2697" s="353"/>
      <c r="AK2697" s="353"/>
      <c r="AL2697" s="353"/>
    </row>
    <row r="2698" spans="1:38" s="153" customFormat="1" ht="12.5" x14ac:dyDescent="0.25">
      <c r="A2698" s="355"/>
      <c r="L2698" s="353"/>
      <c r="M2698" s="353"/>
      <c r="N2698" s="353"/>
      <c r="O2698" s="353"/>
      <c r="P2698" s="353"/>
      <c r="Q2698" s="353"/>
      <c r="R2698" s="353"/>
      <c r="S2698" s="353"/>
      <c r="T2698" s="353"/>
      <c r="U2698" s="353"/>
      <c r="V2698" s="353"/>
      <c r="W2698" s="353"/>
      <c r="X2698" s="353"/>
      <c r="Y2698" s="353"/>
      <c r="Z2698" s="353"/>
      <c r="AA2698" s="353"/>
      <c r="AB2698" s="353"/>
      <c r="AC2698" s="353"/>
      <c r="AD2698" s="353"/>
      <c r="AE2698" s="353"/>
      <c r="AF2698" s="353"/>
      <c r="AG2698" s="353"/>
      <c r="AH2698" s="353"/>
      <c r="AI2698" s="353"/>
      <c r="AJ2698" s="353"/>
      <c r="AK2698" s="353"/>
      <c r="AL2698" s="353"/>
    </row>
    <row r="2699" spans="1:38" s="153" customFormat="1" ht="12.5" x14ac:dyDescent="0.25">
      <c r="A2699" s="355"/>
      <c r="L2699" s="353"/>
      <c r="M2699" s="353"/>
      <c r="N2699" s="353"/>
      <c r="O2699" s="353"/>
      <c r="P2699" s="353"/>
      <c r="Q2699" s="353"/>
      <c r="R2699" s="353"/>
      <c r="S2699" s="353"/>
      <c r="T2699" s="353"/>
      <c r="U2699" s="353"/>
      <c r="V2699" s="353"/>
      <c r="W2699" s="353"/>
      <c r="X2699" s="353"/>
      <c r="Y2699" s="353"/>
      <c r="Z2699" s="353"/>
      <c r="AA2699" s="353"/>
      <c r="AB2699" s="353"/>
      <c r="AC2699" s="353"/>
      <c r="AD2699" s="353"/>
      <c r="AE2699" s="353"/>
      <c r="AF2699" s="353"/>
      <c r="AG2699" s="353"/>
      <c r="AH2699" s="353"/>
      <c r="AI2699" s="353"/>
      <c r="AJ2699" s="353"/>
      <c r="AK2699" s="353"/>
      <c r="AL2699" s="353"/>
    </row>
    <row r="2700" spans="1:38" s="153" customFormat="1" ht="12.5" x14ac:dyDescent="0.25">
      <c r="A2700" s="355"/>
      <c r="L2700" s="353"/>
      <c r="M2700" s="353"/>
      <c r="N2700" s="353"/>
      <c r="O2700" s="353"/>
      <c r="P2700" s="353"/>
      <c r="Q2700" s="353"/>
      <c r="R2700" s="353"/>
      <c r="S2700" s="353"/>
      <c r="T2700" s="353"/>
      <c r="U2700" s="353"/>
      <c r="V2700" s="353"/>
      <c r="W2700" s="353"/>
      <c r="X2700" s="353"/>
      <c r="Y2700" s="353"/>
      <c r="Z2700" s="353"/>
      <c r="AA2700" s="353"/>
      <c r="AB2700" s="353"/>
      <c r="AC2700" s="353"/>
      <c r="AD2700" s="353"/>
      <c r="AE2700" s="353"/>
      <c r="AF2700" s="353"/>
      <c r="AG2700" s="353"/>
      <c r="AH2700" s="353"/>
      <c r="AI2700" s="353"/>
      <c r="AJ2700" s="353"/>
      <c r="AK2700" s="353"/>
      <c r="AL2700" s="353"/>
    </row>
    <row r="2701" spans="1:38" s="153" customFormat="1" ht="12.5" x14ac:dyDescent="0.25">
      <c r="A2701" s="355"/>
      <c r="L2701" s="353"/>
      <c r="M2701" s="353"/>
      <c r="N2701" s="353"/>
      <c r="O2701" s="353"/>
      <c r="P2701" s="353"/>
      <c r="Q2701" s="353"/>
      <c r="R2701" s="353"/>
      <c r="S2701" s="353"/>
      <c r="T2701" s="353"/>
      <c r="U2701" s="353"/>
      <c r="V2701" s="353"/>
      <c r="W2701" s="353"/>
      <c r="X2701" s="353"/>
      <c r="Y2701" s="353"/>
      <c r="Z2701" s="353"/>
      <c r="AA2701" s="353"/>
      <c r="AB2701" s="353"/>
      <c r="AC2701" s="353"/>
      <c r="AD2701" s="353"/>
      <c r="AE2701" s="353"/>
      <c r="AF2701" s="353"/>
      <c r="AG2701" s="353"/>
      <c r="AH2701" s="353"/>
      <c r="AI2701" s="353"/>
      <c r="AJ2701" s="353"/>
      <c r="AK2701" s="353"/>
      <c r="AL2701" s="353"/>
    </row>
    <row r="2702" spans="1:38" s="153" customFormat="1" ht="12.5" x14ac:dyDescent="0.25">
      <c r="A2702" s="355"/>
      <c r="L2702" s="353"/>
      <c r="M2702" s="353"/>
      <c r="N2702" s="353"/>
      <c r="O2702" s="353"/>
      <c r="P2702" s="353"/>
      <c r="Q2702" s="353"/>
      <c r="R2702" s="353"/>
      <c r="S2702" s="353"/>
      <c r="T2702" s="353"/>
      <c r="U2702" s="353"/>
      <c r="V2702" s="353"/>
      <c r="W2702" s="353"/>
      <c r="X2702" s="353"/>
      <c r="Y2702" s="353"/>
      <c r="Z2702" s="353"/>
      <c r="AA2702" s="353"/>
      <c r="AB2702" s="353"/>
      <c r="AC2702" s="353"/>
      <c r="AD2702" s="353"/>
      <c r="AE2702" s="353"/>
      <c r="AF2702" s="353"/>
      <c r="AG2702" s="353"/>
      <c r="AH2702" s="353"/>
      <c r="AI2702" s="353"/>
      <c r="AJ2702" s="353"/>
      <c r="AK2702" s="353"/>
      <c r="AL2702" s="353"/>
    </row>
    <row r="2703" spans="1:38" s="153" customFormat="1" ht="12.5" x14ac:dyDescent="0.25">
      <c r="A2703" s="355"/>
      <c r="L2703" s="353"/>
      <c r="M2703" s="353"/>
      <c r="N2703" s="353"/>
      <c r="O2703" s="353"/>
      <c r="P2703" s="353"/>
      <c r="Q2703" s="353"/>
      <c r="R2703" s="353"/>
      <c r="S2703" s="353"/>
      <c r="T2703" s="353"/>
      <c r="U2703" s="353"/>
      <c r="V2703" s="353"/>
      <c r="W2703" s="353"/>
      <c r="X2703" s="353"/>
      <c r="Y2703" s="353"/>
      <c r="Z2703" s="353"/>
      <c r="AA2703" s="353"/>
      <c r="AB2703" s="353"/>
      <c r="AC2703" s="353"/>
      <c r="AD2703" s="353"/>
      <c r="AE2703" s="353"/>
      <c r="AF2703" s="353"/>
      <c r="AG2703" s="353"/>
      <c r="AH2703" s="353"/>
      <c r="AI2703" s="353"/>
      <c r="AJ2703" s="353"/>
      <c r="AK2703" s="353"/>
      <c r="AL2703" s="353"/>
    </row>
    <row r="2704" spans="1:38" s="153" customFormat="1" ht="12.5" x14ac:dyDescent="0.25">
      <c r="A2704" s="355"/>
      <c r="L2704" s="353"/>
      <c r="M2704" s="353"/>
      <c r="N2704" s="353"/>
      <c r="O2704" s="353"/>
      <c r="P2704" s="353"/>
      <c r="Q2704" s="353"/>
      <c r="R2704" s="353"/>
      <c r="S2704" s="353"/>
      <c r="T2704" s="353"/>
      <c r="U2704" s="353"/>
      <c r="V2704" s="353"/>
      <c r="W2704" s="353"/>
      <c r="X2704" s="353"/>
      <c r="Y2704" s="353"/>
      <c r="Z2704" s="353"/>
      <c r="AA2704" s="353"/>
      <c r="AB2704" s="353"/>
      <c r="AC2704" s="353"/>
      <c r="AD2704" s="353"/>
      <c r="AE2704" s="353"/>
      <c r="AF2704" s="353"/>
      <c r="AG2704" s="353"/>
      <c r="AH2704" s="353"/>
      <c r="AI2704" s="353"/>
      <c r="AJ2704" s="353"/>
      <c r="AK2704" s="353"/>
      <c r="AL2704" s="353"/>
    </row>
    <row r="2705" spans="1:38" s="153" customFormat="1" ht="12.5" x14ac:dyDescent="0.25">
      <c r="A2705" s="355"/>
      <c r="L2705" s="353"/>
      <c r="M2705" s="353"/>
      <c r="N2705" s="353"/>
      <c r="O2705" s="353"/>
      <c r="P2705" s="353"/>
      <c r="Q2705" s="353"/>
      <c r="R2705" s="353"/>
      <c r="S2705" s="353"/>
      <c r="T2705" s="353"/>
      <c r="U2705" s="353"/>
      <c r="V2705" s="353"/>
      <c r="W2705" s="353"/>
      <c r="X2705" s="353"/>
      <c r="Y2705" s="353"/>
      <c r="Z2705" s="353"/>
      <c r="AA2705" s="353"/>
      <c r="AB2705" s="353"/>
      <c r="AC2705" s="353"/>
      <c r="AD2705" s="353"/>
      <c r="AE2705" s="353"/>
      <c r="AF2705" s="353"/>
      <c r="AG2705" s="353"/>
      <c r="AH2705" s="353"/>
      <c r="AI2705" s="353"/>
      <c r="AJ2705" s="353"/>
      <c r="AK2705" s="353"/>
      <c r="AL2705" s="353"/>
    </row>
    <row r="2706" spans="1:38" s="153" customFormat="1" ht="12.5" x14ac:dyDescent="0.25">
      <c r="A2706" s="355"/>
      <c r="L2706" s="353"/>
      <c r="M2706" s="353"/>
      <c r="N2706" s="353"/>
      <c r="O2706" s="353"/>
      <c r="P2706" s="353"/>
      <c r="Q2706" s="353"/>
      <c r="R2706" s="353"/>
      <c r="S2706" s="353"/>
      <c r="T2706" s="353"/>
      <c r="U2706" s="353"/>
      <c r="V2706" s="353"/>
      <c r="W2706" s="353"/>
      <c r="X2706" s="353"/>
      <c r="Y2706" s="353"/>
      <c r="Z2706" s="353"/>
      <c r="AA2706" s="353"/>
      <c r="AB2706" s="353"/>
      <c r="AC2706" s="353"/>
      <c r="AD2706" s="353"/>
      <c r="AE2706" s="353"/>
      <c r="AF2706" s="353"/>
      <c r="AG2706" s="353"/>
      <c r="AH2706" s="353"/>
      <c r="AI2706" s="353"/>
      <c r="AJ2706" s="353"/>
      <c r="AK2706" s="353"/>
      <c r="AL2706" s="353"/>
    </row>
    <row r="2707" spans="1:38" s="153" customFormat="1" ht="12.5" x14ac:dyDescent="0.25">
      <c r="A2707" s="355"/>
      <c r="L2707" s="353"/>
      <c r="M2707" s="353"/>
      <c r="N2707" s="353"/>
      <c r="O2707" s="353"/>
      <c r="P2707" s="353"/>
      <c r="Q2707" s="353"/>
      <c r="R2707" s="353"/>
      <c r="S2707" s="353"/>
      <c r="T2707" s="353"/>
      <c r="U2707" s="353"/>
      <c r="V2707" s="353"/>
      <c r="W2707" s="353"/>
      <c r="X2707" s="353"/>
      <c r="Y2707" s="353"/>
      <c r="Z2707" s="353"/>
      <c r="AA2707" s="353"/>
      <c r="AB2707" s="353"/>
      <c r="AC2707" s="353"/>
      <c r="AD2707" s="353"/>
      <c r="AE2707" s="353"/>
      <c r="AF2707" s="353"/>
      <c r="AG2707" s="353"/>
      <c r="AH2707" s="353"/>
      <c r="AI2707" s="353"/>
      <c r="AJ2707" s="353"/>
      <c r="AK2707" s="353"/>
      <c r="AL2707" s="353"/>
    </row>
    <row r="2708" spans="1:38" s="153" customFormat="1" ht="12.5" x14ac:dyDescent="0.25">
      <c r="A2708" s="355"/>
      <c r="L2708" s="353"/>
      <c r="M2708" s="353"/>
      <c r="N2708" s="353"/>
      <c r="O2708" s="353"/>
      <c r="P2708" s="353"/>
      <c r="Q2708" s="353"/>
      <c r="R2708" s="353"/>
      <c r="S2708" s="353"/>
      <c r="T2708" s="353"/>
      <c r="U2708" s="353"/>
      <c r="V2708" s="353"/>
      <c r="W2708" s="353"/>
      <c r="X2708" s="353"/>
      <c r="Y2708" s="353"/>
      <c r="Z2708" s="353"/>
      <c r="AA2708" s="353"/>
      <c r="AB2708" s="353"/>
      <c r="AC2708" s="353"/>
      <c r="AD2708" s="353"/>
      <c r="AE2708" s="353"/>
      <c r="AF2708" s="353"/>
      <c r="AG2708" s="353"/>
      <c r="AH2708" s="353"/>
      <c r="AI2708" s="353"/>
      <c r="AJ2708" s="353"/>
      <c r="AK2708" s="353"/>
      <c r="AL2708" s="353"/>
    </row>
    <row r="2709" spans="1:38" s="153" customFormat="1" ht="12.5" x14ac:dyDescent="0.25">
      <c r="A2709" s="355"/>
      <c r="L2709" s="353"/>
      <c r="M2709" s="353"/>
      <c r="N2709" s="353"/>
      <c r="O2709" s="353"/>
      <c r="P2709" s="353"/>
      <c r="Q2709" s="353"/>
      <c r="R2709" s="353"/>
      <c r="S2709" s="353"/>
      <c r="T2709" s="353"/>
      <c r="U2709" s="353"/>
      <c r="V2709" s="353"/>
      <c r="W2709" s="353"/>
      <c r="X2709" s="353"/>
      <c r="Y2709" s="353"/>
      <c r="Z2709" s="353"/>
      <c r="AA2709" s="353"/>
      <c r="AB2709" s="353"/>
      <c r="AC2709" s="353"/>
      <c r="AD2709" s="353"/>
      <c r="AE2709" s="353"/>
      <c r="AF2709" s="353"/>
      <c r="AG2709" s="353"/>
      <c r="AH2709" s="353"/>
      <c r="AI2709" s="353"/>
      <c r="AJ2709" s="353"/>
      <c r="AK2709" s="353"/>
      <c r="AL2709" s="353"/>
    </row>
    <row r="2710" spans="1:38" s="153" customFormat="1" ht="12.5" x14ac:dyDescent="0.25">
      <c r="A2710" s="355"/>
      <c r="L2710" s="353"/>
      <c r="M2710" s="353"/>
      <c r="N2710" s="353"/>
      <c r="O2710" s="353"/>
      <c r="P2710" s="353"/>
      <c r="Q2710" s="353"/>
      <c r="R2710" s="353"/>
      <c r="S2710" s="353"/>
      <c r="T2710" s="353"/>
      <c r="U2710" s="353"/>
      <c r="V2710" s="353"/>
      <c r="W2710" s="353"/>
      <c r="X2710" s="353"/>
      <c r="Y2710" s="353"/>
      <c r="Z2710" s="353"/>
      <c r="AA2710" s="353"/>
      <c r="AB2710" s="353"/>
      <c r="AC2710" s="353"/>
      <c r="AD2710" s="353"/>
      <c r="AE2710" s="353"/>
      <c r="AF2710" s="353"/>
      <c r="AG2710" s="353"/>
      <c r="AH2710" s="353"/>
      <c r="AI2710" s="353"/>
      <c r="AJ2710" s="353"/>
      <c r="AK2710" s="353"/>
      <c r="AL2710" s="353"/>
    </row>
    <row r="2711" spans="1:38" s="153" customFormat="1" ht="12.5" x14ac:dyDescent="0.25">
      <c r="A2711" s="355"/>
      <c r="L2711" s="353"/>
      <c r="M2711" s="353"/>
      <c r="N2711" s="353"/>
      <c r="O2711" s="353"/>
      <c r="P2711" s="353"/>
      <c r="Q2711" s="353"/>
      <c r="R2711" s="353"/>
      <c r="S2711" s="353"/>
      <c r="T2711" s="353"/>
      <c r="U2711" s="353"/>
      <c r="V2711" s="353"/>
      <c r="W2711" s="353"/>
      <c r="X2711" s="353"/>
      <c r="Y2711" s="353"/>
      <c r="Z2711" s="353"/>
      <c r="AA2711" s="353"/>
      <c r="AB2711" s="353"/>
      <c r="AC2711" s="353"/>
      <c r="AD2711" s="353"/>
      <c r="AE2711" s="353"/>
      <c r="AF2711" s="353"/>
      <c r="AG2711" s="353"/>
      <c r="AH2711" s="353"/>
      <c r="AI2711" s="353"/>
      <c r="AJ2711" s="353"/>
      <c r="AK2711" s="353"/>
      <c r="AL2711" s="353"/>
    </row>
    <row r="2712" spans="1:38" s="153" customFormat="1" ht="12.5" x14ac:dyDescent="0.25">
      <c r="A2712" s="355"/>
      <c r="L2712" s="353"/>
      <c r="M2712" s="353"/>
      <c r="N2712" s="353"/>
      <c r="O2712" s="353"/>
      <c r="P2712" s="353"/>
      <c r="Q2712" s="353"/>
      <c r="R2712" s="353"/>
      <c r="S2712" s="353"/>
      <c r="T2712" s="353"/>
      <c r="U2712" s="353"/>
      <c r="V2712" s="353"/>
      <c r="W2712" s="353"/>
      <c r="X2712" s="353"/>
      <c r="Y2712" s="353"/>
      <c r="Z2712" s="353"/>
      <c r="AA2712" s="353"/>
      <c r="AB2712" s="353"/>
      <c r="AC2712" s="353"/>
      <c r="AD2712" s="353"/>
      <c r="AE2712" s="353"/>
      <c r="AF2712" s="353"/>
      <c r="AG2712" s="353"/>
      <c r="AH2712" s="353"/>
      <c r="AI2712" s="353"/>
      <c r="AJ2712" s="353"/>
      <c r="AK2712" s="353"/>
      <c r="AL2712" s="353"/>
    </row>
    <row r="2713" spans="1:38" s="153" customFormat="1" ht="12.5" x14ac:dyDescent="0.25">
      <c r="A2713" s="355"/>
      <c r="L2713" s="353"/>
      <c r="M2713" s="353"/>
      <c r="N2713" s="353"/>
      <c r="O2713" s="353"/>
      <c r="P2713" s="353"/>
      <c r="Q2713" s="353"/>
      <c r="R2713" s="353"/>
      <c r="S2713" s="353"/>
      <c r="T2713" s="353"/>
      <c r="U2713" s="353"/>
      <c r="V2713" s="353"/>
      <c r="W2713" s="353"/>
      <c r="X2713" s="353"/>
      <c r="Y2713" s="353"/>
      <c r="Z2713" s="353"/>
      <c r="AA2713" s="353"/>
      <c r="AB2713" s="353"/>
      <c r="AC2713" s="353"/>
      <c r="AD2713" s="353"/>
      <c r="AE2713" s="353"/>
      <c r="AF2713" s="353"/>
      <c r="AG2713" s="353"/>
      <c r="AH2713" s="353"/>
      <c r="AI2713" s="353"/>
      <c r="AJ2713" s="353"/>
      <c r="AK2713" s="353"/>
      <c r="AL2713" s="353"/>
    </row>
    <row r="2714" spans="1:38" s="153" customFormat="1" ht="12.5" x14ac:dyDescent="0.25">
      <c r="A2714" s="355"/>
      <c r="L2714" s="353"/>
      <c r="M2714" s="353"/>
      <c r="N2714" s="353"/>
      <c r="O2714" s="353"/>
      <c r="P2714" s="353"/>
      <c r="Q2714" s="353"/>
      <c r="R2714" s="353"/>
      <c r="S2714" s="353"/>
      <c r="T2714" s="353"/>
      <c r="U2714" s="353"/>
      <c r="V2714" s="353"/>
      <c r="W2714" s="353"/>
      <c r="X2714" s="353"/>
      <c r="Y2714" s="353"/>
      <c r="Z2714" s="353"/>
      <c r="AA2714" s="353"/>
      <c r="AB2714" s="353"/>
      <c r="AC2714" s="353"/>
      <c r="AD2714" s="353"/>
      <c r="AE2714" s="353"/>
      <c r="AF2714" s="353"/>
      <c r="AG2714" s="353"/>
      <c r="AH2714" s="353"/>
      <c r="AI2714" s="353"/>
      <c r="AJ2714" s="353"/>
      <c r="AK2714" s="353"/>
      <c r="AL2714" s="353"/>
    </row>
    <row r="2715" spans="1:38" s="153" customFormat="1" ht="12.5" x14ac:dyDescent="0.25">
      <c r="A2715" s="355"/>
      <c r="L2715" s="353"/>
      <c r="M2715" s="353"/>
      <c r="N2715" s="353"/>
      <c r="O2715" s="353"/>
      <c r="P2715" s="353"/>
      <c r="Q2715" s="353"/>
      <c r="R2715" s="353"/>
      <c r="S2715" s="353"/>
      <c r="T2715" s="353"/>
      <c r="U2715" s="353"/>
      <c r="V2715" s="353"/>
      <c r="W2715" s="353"/>
      <c r="X2715" s="353"/>
      <c r="Y2715" s="353"/>
      <c r="Z2715" s="353"/>
      <c r="AA2715" s="353"/>
      <c r="AB2715" s="353"/>
      <c r="AC2715" s="353"/>
      <c r="AD2715" s="353"/>
      <c r="AE2715" s="353"/>
      <c r="AF2715" s="353"/>
      <c r="AG2715" s="353"/>
      <c r="AH2715" s="353"/>
      <c r="AI2715" s="353"/>
      <c r="AJ2715" s="353"/>
      <c r="AK2715" s="353"/>
      <c r="AL2715" s="353"/>
    </row>
    <row r="2716" spans="1:38" s="153" customFormat="1" ht="12.5" x14ac:dyDescent="0.25">
      <c r="A2716" s="355"/>
      <c r="L2716" s="353"/>
      <c r="M2716" s="353"/>
      <c r="N2716" s="353"/>
      <c r="O2716" s="353"/>
      <c r="P2716" s="353"/>
      <c r="Q2716" s="353"/>
      <c r="R2716" s="353"/>
      <c r="S2716" s="353"/>
      <c r="T2716" s="353"/>
      <c r="U2716" s="353"/>
      <c r="V2716" s="353"/>
      <c r="W2716" s="353"/>
      <c r="X2716" s="353"/>
      <c r="Y2716" s="353"/>
      <c r="Z2716" s="353"/>
      <c r="AA2716" s="353"/>
      <c r="AB2716" s="353"/>
      <c r="AC2716" s="353"/>
      <c r="AD2716" s="353"/>
      <c r="AE2716" s="353"/>
      <c r="AF2716" s="353"/>
      <c r="AG2716" s="353"/>
      <c r="AH2716" s="353"/>
      <c r="AI2716" s="353"/>
      <c r="AJ2716" s="353"/>
      <c r="AK2716" s="353"/>
      <c r="AL2716" s="353"/>
    </row>
    <row r="2717" spans="1:38" s="153" customFormat="1" ht="12.5" x14ac:dyDescent="0.25">
      <c r="A2717" s="355"/>
      <c r="L2717" s="353"/>
      <c r="M2717" s="353"/>
      <c r="N2717" s="353"/>
      <c r="O2717" s="353"/>
      <c r="P2717" s="353"/>
      <c r="Q2717" s="353"/>
      <c r="R2717" s="353"/>
      <c r="S2717" s="353"/>
      <c r="T2717" s="353"/>
      <c r="U2717" s="353"/>
      <c r="V2717" s="353"/>
      <c r="W2717" s="353"/>
      <c r="X2717" s="353"/>
      <c r="Y2717" s="353"/>
      <c r="Z2717" s="353"/>
      <c r="AA2717" s="353"/>
      <c r="AB2717" s="353"/>
      <c r="AC2717" s="353"/>
      <c r="AD2717" s="353"/>
      <c r="AE2717" s="353"/>
      <c r="AF2717" s="353"/>
      <c r="AG2717" s="353"/>
      <c r="AH2717" s="353"/>
      <c r="AI2717" s="353"/>
      <c r="AJ2717" s="353"/>
      <c r="AK2717" s="353"/>
      <c r="AL2717" s="353"/>
    </row>
    <row r="2718" spans="1:38" s="153" customFormat="1" ht="12.5" x14ac:dyDescent="0.25">
      <c r="A2718" s="355"/>
      <c r="L2718" s="353"/>
      <c r="M2718" s="353"/>
      <c r="N2718" s="353"/>
      <c r="O2718" s="353"/>
      <c r="P2718" s="353"/>
      <c r="Q2718" s="353"/>
      <c r="R2718" s="353"/>
      <c r="S2718" s="353"/>
      <c r="T2718" s="353"/>
      <c r="U2718" s="353"/>
      <c r="V2718" s="353"/>
      <c r="W2718" s="353"/>
      <c r="X2718" s="353"/>
      <c r="Y2718" s="353"/>
      <c r="Z2718" s="353"/>
      <c r="AA2718" s="353"/>
      <c r="AB2718" s="353"/>
      <c r="AC2718" s="353"/>
      <c r="AD2718" s="353"/>
      <c r="AE2718" s="353"/>
      <c r="AF2718" s="353"/>
      <c r="AG2718" s="353"/>
      <c r="AH2718" s="353"/>
      <c r="AI2718" s="353"/>
      <c r="AJ2718" s="353"/>
      <c r="AK2718" s="353"/>
      <c r="AL2718" s="353"/>
    </row>
    <row r="2719" spans="1:38" s="153" customFormat="1" ht="12.5" x14ac:dyDescent="0.25">
      <c r="A2719" s="355"/>
      <c r="L2719" s="353"/>
      <c r="M2719" s="353"/>
      <c r="N2719" s="353"/>
      <c r="O2719" s="353"/>
      <c r="P2719" s="353"/>
      <c r="Q2719" s="353"/>
      <c r="R2719" s="353"/>
      <c r="S2719" s="353"/>
      <c r="T2719" s="353"/>
      <c r="U2719" s="353"/>
      <c r="V2719" s="353"/>
      <c r="W2719" s="353"/>
      <c r="X2719" s="353"/>
      <c r="Y2719" s="353"/>
      <c r="Z2719" s="353"/>
      <c r="AA2719" s="353"/>
      <c r="AB2719" s="353"/>
      <c r="AC2719" s="353"/>
      <c r="AD2719" s="353"/>
      <c r="AE2719" s="353"/>
      <c r="AF2719" s="353"/>
      <c r="AG2719" s="353"/>
      <c r="AH2719" s="353"/>
      <c r="AI2719" s="353"/>
      <c r="AJ2719" s="353"/>
      <c r="AK2719" s="353"/>
      <c r="AL2719" s="353"/>
    </row>
    <row r="2720" spans="1:38" s="153" customFormat="1" ht="12.5" x14ac:dyDescent="0.25">
      <c r="A2720" s="355"/>
      <c r="L2720" s="353"/>
      <c r="M2720" s="353"/>
      <c r="N2720" s="353"/>
      <c r="O2720" s="353"/>
      <c r="P2720" s="353"/>
      <c r="Q2720" s="353"/>
      <c r="R2720" s="353"/>
      <c r="S2720" s="353"/>
      <c r="T2720" s="353"/>
      <c r="U2720" s="353"/>
      <c r="V2720" s="353"/>
      <c r="W2720" s="353"/>
      <c r="X2720" s="353"/>
      <c r="Y2720" s="353"/>
      <c r="Z2720" s="353"/>
      <c r="AA2720" s="353"/>
      <c r="AB2720" s="353"/>
      <c r="AC2720" s="353"/>
      <c r="AD2720" s="353"/>
      <c r="AE2720" s="353"/>
      <c r="AF2720" s="353"/>
      <c r="AG2720" s="353"/>
      <c r="AH2720" s="353"/>
      <c r="AI2720" s="353"/>
      <c r="AJ2720" s="353"/>
      <c r="AK2720" s="353"/>
      <c r="AL2720" s="353"/>
    </row>
    <row r="2721" spans="1:38" s="153" customFormat="1" ht="12.5" x14ac:dyDescent="0.25">
      <c r="A2721" s="355"/>
      <c r="L2721" s="353"/>
      <c r="M2721" s="353"/>
      <c r="N2721" s="353"/>
      <c r="O2721" s="353"/>
      <c r="P2721" s="353"/>
      <c r="Q2721" s="353"/>
      <c r="R2721" s="353"/>
      <c r="S2721" s="353"/>
      <c r="T2721" s="353"/>
      <c r="U2721" s="353"/>
      <c r="V2721" s="353"/>
      <c r="W2721" s="353"/>
      <c r="X2721" s="353"/>
      <c r="Y2721" s="353"/>
      <c r="Z2721" s="353"/>
      <c r="AA2721" s="353"/>
      <c r="AB2721" s="353"/>
      <c r="AC2721" s="353"/>
      <c r="AD2721" s="353"/>
      <c r="AE2721" s="353"/>
      <c r="AF2721" s="353"/>
      <c r="AG2721" s="353"/>
      <c r="AH2721" s="353"/>
      <c r="AI2721" s="353"/>
      <c r="AJ2721" s="353"/>
      <c r="AK2721" s="353"/>
      <c r="AL2721" s="353"/>
    </row>
    <row r="2722" spans="1:38" s="153" customFormat="1" ht="12.5" x14ac:dyDescent="0.25">
      <c r="A2722" s="355"/>
      <c r="L2722" s="353"/>
      <c r="M2722" s="353"/>
      <c r="N2722" s="353"/>
      <c r="O2722" s="353"/>
      <c r="P2722" s="353"/>
      <c r="Q2722" s="353"/>
      <c r="R2722" s="353"/>
      <c r="S2722" s="353"/>
      <c r="T2722" s="353"/>
      <c r="U2722" s="353"/>
      <c r="V2722" s="353"/>
      <c r="W2722" s="353"/>
      <c r="X2722" s="353"/>
      <c r="Y2722" s="353"/>
      <c r="Z2722" s="353"/>
      <c r="AA2722" s="353"/>
      <c r="AB2722" s="353"/>
      <c r="AC2722" s="353"/>
      <c r="AD2722" s="353"/>
      <c r="AE2722" s="353"/>
      <c r="AF2722" s="353"/>
      <c r="AG2722" s="353"/>
      <c r="AH2722" s="353"/>
      <c r="AI2722" s="353"/>
      <c r="AJ2722" s="353"/>
      <c r="AK2722" s="353"/>
      <c r="AL2722" s="353"/>
    </row>
    <row r="2723" spans="1:38" s="153" customFormat="1" ht="12.5" x14ac:dyDescent="0.25">
      <c r="A2723" s="355"/>
      <c r="L2723" s="353"/>
      <c r="M2723" s="353"/>
      <c r="N2723" s="353"/>
      <c r="O2723" s="353"/>
      <c r="P2723" s="353"/>
      <c r="Q2723" s="353"/>
      <c r="R2723" s="353"/>
      <c r="S2723" s="353"/>
      <c r="T2723" s="353"/>
      <c r="U2723" s="353"/>
      <c r="V2723" s="353"/>
      <c r="W2723" s="353"/>
      <c r="X2723" s="353"/>
      <c r="Y2723" s="353"/>
      <c r="Z2723" s="353"/>
      <c r="AA2723" s="353"/>
      <c r="AB2723" s="353"/>
      <c r="AC2723" s="353"/>
      <c r="AD2723" s="353"/>
      <c r="AE2723" s="353"/>
      <c r="AF2723" s="353"/>
      <c r="AG2723" s="353"/>
      <c r="AH2723" s="353"/>
      <c r="AI2723" s="353"/>
      <c r="AJ2723" s="353"/>
      <c r="AK2723" s="353"/>
      <c r="AL2723" s="353"/>
    </row>
    <row r="2724" spans="1:38" s="153" customFormat="1" ht="12.5" x14ac:dyDescent="0.25">
      <c r="A2724" s="355"/>
      <c r="L2724" s="353"/>
      <c r="M2724" s="353"/>
      <c r="N2724" s="353"/>
      <c r="O2724" s="353"/>
      <c r="P2724" s="353"/>
      <c r="Q2724" s="353"/>
      <c r="R2724" s="353"/>
      <c r="S2724" s="353"/>
      <c r="T2724" s="353"/>
      <c r="U2724" s="353"/>
      <c r="V2724" s="353"/>
      <c r="W2724" s="353"/>
      <c r="X2724" s="353"/>
      <c r="Y2724" s="353"/>
      <c r="Z2724" s="353"/>
      <c r="AA2724" s="353"/>
      <c r="AB2724" s="353"/>
      <c r="AC2724" s="353"/>
      <c r="AD2724" s="353"/>
      <c r="AE2724" s="353"/>
      <c r="AF2724" s="353"/>
      <c r="AG2724" s="353"/>
      <c r="AH2724" s="353"/>
      <c r="AI2724" s="353"/>
      <c r="AJ2724" s="353"/>
      <c r="AK2724" s="353"/>
      <c r="AL2724" s="353"/>
    </row>
    <row r="2725" spans="1:38" s="153" customFormat="1" ht="12.5" x14ac:dyDescent="0.25">
      <c r="A2725" s="355"/>
      <c r="L2725" s="353"/>
      <c r="M2725" s="353"/>
      <c r="N2725" s="353"/>
      <c r="O2725" s="353"/>
      <c r="P2725" s="353"/>
      <c r="Q2725" s="353"/>
      <c r="R2725" s="353"/>
      <c r="S2725" s="353"/>
      <c r="T2725" s="353"/>
      <c r="U2725" s="353"/>
      <c r="V2725" s="353"/>
      <c r="W2725" s="353"/>
      <c r="X2725" s="353"/>
      <c r="Y2725" s="353"/>
      <c r="Z2725" s="353"/>
      <c r="AA2725" s="353"/>
      <c r="AB2725" s="353"/>
      <c r="AC2725" s="353"/>
      <c r="AD2725" s="353"/>
      <c r="AE2725" s="353"/>
      <c r="AF2725" s="353"/>
      <c r="AG2725" s="353"/>
      <c r="AH2725" s="353"/>
      <c r="AI2725" s="353"/>
      <c r="AJ2725" s="353"/>
      <c r="AK2725" s="353"/>
      <c r="AL2725" s="353"/>
    </row>
    <row r="2726" spans="1:38" s="153" customFormat="1" ht="12.5" x14ac:dyDescent="0.25">
      <c r="A2726" s="355"/>
      <c r="L2726" s="353"/>
      <c r="M2726" s="353"/>
      <c r="N2726" s="353"/>
      <c r="O2726" s="353"/>
      <c r="P2726" s="353"/>
      <c r="Q2726" s="353"/>
      <c r="R2726" s="353"/>
      <c r="S2726" s="353"/>
      <c r="T2726" s="353"/>
      <c r="U2726" s="353"/>
      <c r="V2726" s="353"/>
      <c r="W2726" s="353"/>
      <c r="X2726" s="353"/>
      <c r="Y2726" s="353"/>
      <c r="Z2726" s="353"/>
      <c r="AA2726" s="353"/>
      <c r="AB2726" s="353"/>
      <c r="AC2726" s="353"/>
      <c r="AD2726" s="353"/>
      <c r="AE2726" s="353"/>
      <c r="AF2726" s="353"/>
      <c r="AG2726" s="353"/>
      <c r="AH2726" s="353"/>
      <c r="AI2726" s="353"/>
      <c r="AJ2726" s="353"/>
      <c r="AK2726" s="353"/>
      <c r="AL2726" s="353"/>
    </row>
    <row r="2727" spans="1:38" s="153" customFormat="1" ht="12.5" x14ac:dyDescent="0.25">
      <c r="A2727" s="355"/>
      <c r="L2727" s="353"/>
      <c r="M2727" s="353"/>
      <c r="N2727" s="353"/>
      <c r="O2727" s="353"/>
      <c r="P2727" s="353"/>
      <c r="Q2727" s="353"/>
      <c r="R2727" s="353"/>
      <c r="S2727" s="353"/>
      <c r="T2727" s="353"/>
      <c r="U2727" s="353"/>
      <c r="V2727" s="353"/>
      <c r="W2727" s="353"/>
      <c r="X2727" s="353"/>
      <c r="Y2727" s="353"/>
      <c r="Z2727" s="353"/>
      <c r="AA2727" s="353"/>
      <c r="AB2727" s="353"/>
      <c r="AC2727" s="353"/>
      <c r="AD2727" s="353"/>
      <c r="AE2727" s="353"/>
      <c r="AF2727" s="353"/>
      <c r="AG2727" s="353"/>
      <c r="AH2727" s="353"/>
      <c r="AI2727" s="353"/>
      <c r="AJ2727" s="353"/>
      <c r="AK2727" s="353"/>
      <c r="AL2727" s="353"/>
    </row>
    <row r="2728" spans="1:38" s="153" customFormat="1" ht="12.5" x14ac:dyDescent="0.25">
      <c r="A2728" s="355"/>
      <c r="L2728" s="353"/>
      <c r="M2728" s="353"/>
      <c r="N2728" s="353"/>
      <c r="O2728" s="353"/>
      <c r="P2728" s="353"/>
      <c r="Q2728" s="353"/>
      <c r="R2728" s="353"/>
      <c r="S2728" s="353"/>
      <c r="T2728" s="353"/>
      <c r="U2728" s="353"/>
      <c r="V2728" s="353"/>
      <c r="W2728" s="353"/>
      <c r="X2728" s="353"/>
      <c r="Y2728" s="353"/>
      <c r="Z2728" s="353"/>
      <c r="AA2728" s="353"/>
      <c r="AB2728" s="353"/>
      <c r="AC2728" s="353"/>
      <c r="AD2728" s="353"/>
      <c r="AE2728" s="353"/>
      <c r="AF2728" s="353"/>
      <c r="AG2728" s="353"/>
      <c r="AH2728" s="353"/>
      <c r="AI2728" s="353"/>
      <c r="AJ2728" s="353"/>
      <c r="AK2728" s="353"/>
      <c r="AL2728" s="353"/>
    </row>
    <row r="2729" spans="1:38" s="153" customFormat="1" ht="12.5" x14ac:dyDescent="0.25">
      <c r="A2729" s="355"/>
      <c r="L2729" s="353"/>
      <c r="M2729" s="353"/>
      <c r="N2729" s="353"/>
      <c r="O2729" s="353"/>
      <c r="P2729" s="353"/>
      <c r="Q2729" s="353"/>
      <c r="R2729" s="353"/>
      <c r="S2729" s="353"/>
      <c r="T2729" s="353"/>
      <c r="U2729" s="353"/>
      <c r="V2729" s="353"/>
      <c r="W2729" s="353"/>
      <c r="X2729" s="353"/>
      <c r="Y2729" s="353"/>
      <c r="Z2729" s="353"/>
      <c r="AA2729" s="353"/>
      <c r="AB2729" s="353"/>
      <c r="AC2729" s="353"/>
      <c r="AD2729" s="353"/>
      <c r="AE2729" s="353"/>
      <c r="AF2729" s="353"/>
      <c r="AG2729" s="353"/>
      <c r="AH2729" s="353"/>
      <c r="AI2729" s="353"/>
      <c r="AJ2729" s="353"/>
      <c r="AK2729" s="353"/>
      <c r="AL2729" s="353"/>
    </row>
    <row r="2730" spans="1:38" s="153" customFormat="1" ht="12.5" x14ac:dyDescent="0.25">
      <c r="A2730" s="355"/>
      <c r="L2730" s="353"/>
      <c r="M2730" s="353"/>
      <c r="N2730" s="353"/>
      <c r="O2730" s="353"/>
      <c r="P2730" s="353"/>
      <c r="Q2730" s="353"/>
      <c r="R2730" s="353"/>
      <c r="S2730" s="353"/>
      <c r="T2730" s="353"/>
      <c r="U2730" s="353"/>
      <c r="V2730" s="353"/>
      <c r="W2730" s="353"/>
      <c r="X2730" s="353"/>
      <c r="Y2730" s="353"/>
      <c r="Z2730" s="353"/>
      <c r="AA2730" s="353"/>
      <c r="AB2730" s="353"/>
      <c r="AC2730" s="353"/>
      <c r="AD2730" s="353"/>
      <c r="AE2730" s="353"/>
      <c r="AF2730" s="353"/>
      <c r="AG2730" s="353"/>
      <c r="AH2730" s="353"/>
      <c r="AI2730" s="353"/>
      <c r="AJ2730" s="353"/>
      <c r="AK2730" s="353"/>
      <c r="AL2730" s="353"/>
    </row>
    <row r="2731" spans="1:38" s="153" customFormat="1" ht="12.5" x14ac:dyDescent="0.25">
      <c r="A2731" s="355"/>
      <c r="L2731" s="353"/>
      <c r="M2731" s="353"/>
      <c r="N2731" s="353"/>
      <c r="O2731" s="353"/>
      <c r="P2731" s="353"/>
      <c r="Q2731" s="353"/>
      <c r="R2731" s="353"/>
      <c r="S2731" s="353"/>
      <c r="T2731" s="353"/>
      <c r="U2731" s="353"/>
      <c r="V2731" s="353"/>
      <c r="W2731" s="353"/>
      <c r="X2731" s="353"/>
      <c r="Y2731" s="353"/>
      <c r="Z2731" s="353"/>
      <c r="AA2731" s="353"/>
      <c r="AB2731" s="353"/>
      <c r="AC2731" s="353"/>
      <c r="AD2731" s="353"/>
      <c r="AE2731" s="353"/>
      <c r="AF2731" s="353"/>
      <c r="AG2731" s="353"/>
      <c r="AH2731" s="353"/>
      <c r="AI2731" s="353"/>
      <c r="AJ2731" s="353"/>
      <c r="AK2731" s="353"/>
      <c r="AL2731" s="353"/>
    </row>
    <row r="2732" spans="1:38" s="153" customFormat="1" ht="12.5" x14ac:dyDescent="0.25">
      <c r="A2732" s="355"/>
      <c r="L2732" s="353"/>
      <c r="M2732" s="353"/>
      <c r="N2732" s="353"/>
      <c r="O2732" s="353"/>
      <c r="P2732" s="353"/>
      <c r="Q2732" s="353"/>
      <c r="R2732" s="353"/>
      <c r="S2732" s="353"/>
      <c r="T2732" s="353"/>
      <c r="U2732" s="353"/>
      <c r="V2732" s="353"/>
      <c r="W2732" s="353"/>
      <c r="X2732" s="353"/>
      <c r="Y2732" s="353"/>
      <c r="Z2732" s="353"/>
      <c r="AA2732" s="353"/>
      <c r="AB2732" s="353"/>
      <c r="AC2732" s="353"/>
      <c r="AD2732" s="353"/>
      <c r="AE2732" s="353"/>
      <c r="AF2732" s="353"/>
      <c r="AG2732" s="353"/>
      <c r="AH2732" s="353"/>
      <c r="AI2732" s="353"/>
      <c r="AJ2732" s="353"/>
      <c r="AK2732" s="353"/>
      <c r="AL2732" s="353"/>
    </row>
    <row r="2733" spans="1:38" s="153" customFormat="1" ht="12.5" x14ac:dyDescent="0.25">
      <c r="A2733" s="355"/>
      <c r="L2733" s="353"/>
      <c r="M2733" s="353"/>
      <c r="N2733" s="353"/>
      <c r="O2733" s="353"/>
      <c r="P2733" s="353"/>
      <c r="Q2733" s="353"/>
      <c r="R2733" s="353"/>
      <c r="S2733" s="353"/>
      <c r="T2733" s="353"/>
      <c r="U2733" s="353"/>
      <c r="V2733" s="353"/>
      <c r="W2733" s="353"/>
      <c r="X2733" s="353"/>
      <c r="Y2733" s="353"/>
      <c r="Z2733" s="353"/>
      <c r="AA2733" s="353"/>
      <c r="AB2733" s="353"/>
      <c r="AC2733" s="353"/>
      <c r="AD2733" s="353"/>
      <c r="AE2733" s="353"/>
      <c r="AF2733" s="353"/>
      <c r="AG2733" s="353"/>
      <c r="AH2733" s="353"/>
      <c r="AI2733" s="353"/>
      <c r="AJ2733" s="353"/>
      <c r="AK2733" s="353"/>
      <c r="AL2733" s="353"/>
    </row>
    <row r="2734" spans="1:38" s="153" customFormat="1" ht="12.5" x14ac:dyDescent="0.25">
      <c r="A2734" s="355"/>
      <c r="L2734" s="353"/>
      <c r="M2734" s="353"/>
      <c r="N2734" s="353"/>
      <c r="O2734" s="353"/>
      <c r="P2734" s="353"/>
      <c r="Q2734" s="353"/>
      <c r="R2734" s="353"/>
      <c r="S2734" s="353"/>
      <c r="T2734" s="353"/>
      <c r="U2734" s="353"/>
      <c r="V2734" s="353"/>
      <c r="W2734" s="353"/>
      <c r="X2734" s="353"/>
      <c r="Y2734" s="353"/>
      <c r="Z2734" s="353"/>
      <c r="AA2734" s="353"/>
      <c r="AB2734" s="353"/>
      <c r="AC2734" s="353"/>
      <c r="AD2734" s="353"/>
      <c r="AE2734" s="353"/>
      <c r="AF2734" s="353"/>
      <c r="AG2734" s="353"/>
      <c r="AH2734" s="353"/>
      <c r="AI2734" s="353"/>
      <c r="AJ2734" s="353"/>
      <c r="AK2734" s="353"/>
      <c r="AL2734" s="353"/>
    </row>
    <row r="2735" spans="1:38" s="153" customFormat="1" ht="12.5" x14ac:dyDescent="0.25">
      <c r="A2735" s="355"/>
      <c r="L2735" s="353"/>
      <c r="M2735" s="353"/>
      <c r="N2735" s="353"/>
      <c r="O2735" s="353"/>
      <c r="P2735" s="353"/>
      <c r="Q2735" s="353"/>
      <c r="R2735" s="353"/>
      <c r="S2735" s="353"/>
      <c r="T2735" s="353"/>
      <c r="U2735" s="353"/>
      <c r="V2735" s="353"/>
      <c r="W2735" s="353"/>
      <c r="X2735" s="353"/>
      <c r="Y2735" s="353"/>
      <c r="Z2735" s="353"/>
      <c r="AA2735" s="353"/>
      <c r="AB2735" s="353"/>
      <c r="AC2735" s="353"/>
      <c r="AD2735" s="353"/>
      <c r="AE2735" s="353"/>
      <c r="AF2735" s="353"/>
      <c r="AG2735" s="353"/>
      <c r="AH2735" s="353"/>
      <c r="AI2735" s="353"/>
      <c r="AJ2735" s="353"/>
      <c r="AK2735" s="353"/>
      <c r="AL2735" s="353"/>
    </row>
    <row r="2736" spans="1:38" s="153" customFormat="1" ht="12.5" x14ac:dyDescent="0.25">
      <c r="A2736" s="355"/>
      <c r="L2736" s="353"/>
      <c r="M2736" s="353"/>
      <c r="N2736" s="353"/>
      <c r="O2736" s="353"/>
      <c r="P2736" s="353"/>
      <c r="Q2736" s="353"/>
      <c r="R2736" s="353"/>
      <c r="S2736" s="353"/>
      <c r="T2736" s="353"/>
      <c r="U2736" s="353"/>
      <c r="V2736" s="353"/>
      <c r="W2736" s="353"/>
      <c r="X2736" s="353"/>
      <c r="Y2736" s="353"/>
      <c r="Z2736" s="353"/>
      <c r="AA2736" s="353"/>
      <c r="AB2736" s="353"/>
      <c r="AC2736" s="353"/>
      <c r="AD2736" s="353"/>
      <c r="AE2736" s="353"/>
      <c r="AF2736" s="353"/>
      <c r="AG2736" s="353"/>
      <c r="AH2736" s="353"/>
      <c r="AI2736" s="353"/>
      <c r="AJ2736" s="353"/>
      <c r="AK2736" s="353"/>
      <c r="AL2736" s="353"/>
    </row>
    <row r="2737" spans="1:38" s="153" customFormat="1" ht="12.5" x14ac:dyDescent="0.25">
      <c r="A2737" s="355"/>
      <c r="L2737" s="353"/>
      <c r="M2737" s="353"/>
      <c r="N2737" s="353"/>
      <c r="O2737" s="353"/>
      <c r="P2737" s="353"/>
      <c r="Q2737" s="353"/>
      <c r="R2737" s="353"/>
      <c r="S2737" s="353"/>
      <c r="T2737" s="353"/>
      <c r="U2737" s="353"/>
      <c r="V2737" s="353"/>
      <c r="W2737" s="353"/>
      <c r="X2737" s="353"/>
      <c r="Y2737" s="353"/>
      <c r="Z2737" s="353"/>
      <c r="AA2737" s="353"/>
      <c r="AB2737" s="353"/>
      <c r="AC2737" s="353"/>
      <c r="AD2737" s="353"/>
      <c r="AE2737" s="353"/>
      <c r="AF2737" s="353"/>
      <c r="AG2737" s="353"/>
      <c r="AH2737" s="353"/>
      <c r="AI2737" s="353"/>
      <c r="AJ2737" s="353"/>
      <c r="AK2737" s="353"/>
      <c r="AL2737" s="353"/>
    </row>
    <row r="2738" spans="1:38" s="153" customFormat="1" ht="12.5" x14ac:dyDescent="0.25">
      <c r="A2738" s="355"/>
      <c r="L2738" s="353"/>
      <c r="M2738" s="353"/>
      <c r="N2738" s="353"/>
      <c r="O2738" s="353"/>
      <c r="P2738" s="353"/>
      <c r="Q2738" s="353"/>
      <c r="R2738" s="353"/>
      <c r="S2738" s="353"/>
      <c r="T2738" s="353"/>
      <c r="U2738" s="353"/>
      <c r="V2738" s="353"/>
      <c r="W2738" s="353"/>
      <c r="X2738" s="353"/>
      <c r="Y2738" s="353"/>
      <c r="Z2738" s="353"/>
      <c r="AA2738" s="353"/>
      <c r="AB2738" s="353"/>
      <c r="AC2738" s="353"/>
      <c r="AD2738" s="353"/>
      <c r="AE2738" s="353"/>
      <c r="AF2738" s="353"/>
      <c r="AG2738" s="353"/>
      <c r="AH2738" s="353"/>
      <c r="AI2738" s="353"/>
      <c r="AJ2738" s="353"/>
      <c r="AK2738" s="353"/>
      <c r="AL2738" s="353"/>
    </row>
    <row r="2739" spans="1:38" s="153" customFormat="1" ht="12.5" x14ac:dyDescent="0.25">
      <c r="A2739" s="355"/>
      <c r="L2739" s="353"/>
      <c r="M2739" s="353"/>
      <c r="N2739" s="353"/>
      <c r="O2739" s="353"/>
      <c r="P2739" s="353"/>
      <c r="Q2739" s="353"/>
      <c r="R2739" s="353"/>
      <c r="S2739" s="353"/>
      <c r="T2739" s="353"/>
      <c r="U2739" s="353"/>
      <c r="V2739" s="353"/>
      <c r="W2739" s="353"/>
      <c r="X2739" s="353"/>
      <c r="Y2739" s="353"/>
      <c r="Z2739" s="353"/>
      <c r="AA2739" s="353"/>
      <c r="AB2739" s="353"/>
      <c r="AC2739" s="353"/>
      <c r="AD2739" s="353"/>
      <c r="AE2739" s="353"/>
      <c r="AF2739" s="353"/>
      <c r="AG2739" s="353"/>
      <c r="AH2739" s="353"/>
      <c r="AI2739" s="353"/>
      <c r="AJ2739" s="353"/>
      <c r="AK2739" s="353"/>
      <c r="AL2739" s="353"/>
    </row>
    <row r="2740" spans="1:38" s="153" customFormat="1" ht="12.5" x14ac:dyDescent="0.25">
      <c r="A2740" s="355"/>
      <c r="L2740" s="353"/>
      <c r="M2740" s="353"/>
      <c r="N2740" s="353"/>
      <c r="O2740" s="353"/>
      <c r="P2740" s="353"/>
      <c r="Q2740" s="353"/>
      <c r="R2740" s="353"/>
      <c r="S2740" s="353"/>
      <c r="T2740" s="353"/>
      <c r="U2740" s="353"/>
      <c r="V2740" s="353"/>
      <c r="W2740" s="353"/>
      <c r="X2740" s="353"/>
      <c r="Y2740" s="353"/>
      <c r="Z2740" s="353"/>
      <c r="AA2740" s="353"/>
      <c r="AB2740" s="353"/>
      <c r="AC2740" s="353"/>
      <c r="AD2740" s="353"/>
      <c r="AE2740" s="353"/>
      <c r="AF2740" s="353"/>
      <c r="AG2740" s="353"/>
      <c r="AH2740" s="353"/>
      <c r="AI2740" s="353"/>
      <c r="AJ2740" s="353"/>
      <c r="AK2740" s="353"/>
      <c r="AL2740" s="353"/>
    </row>
    <row r="2741" spans="1:38" s="153" customFormat="1" ht="12.5" x14ac:dyDescent="0.25">
      <c r="A2741" s="355"/>
      <c r="L2741" s="353"/>
      <c r="M2741" s="353"/>
      <c r="N2741" s="353"/>
      <c r="O2741" s="353"/>
      <c r="P2741" s="353"/>
      <c r="Q2741" s="353"/>
      <c r="R2741" s="353"/>
      <c r="S2741" s="353"/>
      <c r="T2741" s="353"/>
      <c r="U2741" s="353"/>
      <c r="V2741" s="353"/>
      <c r="W2741" s="353"/>
      <c r="X2741" s="353"/>
      <c r="Y2741" s="353"/>
      <c r="Z2741" s="353"/>
      <c r="AA2741" s="353"/>
      <c r="AB2741" s="353"/>
      <c r="AC2741" s="353"/>
      <c r="AD2741" s="353"/>
      <c r="AE2741" s="353"/>
      <c r="AF2741" s="353"/>
      <c r="AG2741" s="353"/>
      <c r="AH2741" s="353"/>
      <c r="AI2741" s="353"/>
      <c r="AJ2741" s="353"/>
      <c r="AK2741" s="353"/>
      <c r="AL2741" s="353"/>
    </row>
    <row r="2742" spans="1:38" s="153" customFormat="1" ht="12.5" x14ac:dyDescent="0.25">
      <c r="A2742" s="355"/>
      <c r="L2742" s="353"/>
      <c r="M2742" s="353"/>
      <c r="N2742" s="353"/>
      <c r="O2742" s="353"/>
      <c r="P2742" s="353"/>
      <c r="Q2742" s="353"/>
      <c r="R2742" s="353"/>
      <c r="S2742" s="353"/>
      <c r="T2742" s="353"/>
      <c r="U2742" s="353"/>
      <c r="V2742" s="353"/>
      <c r="W2742" s="353"/>
      <c r="X2742" s="353"/>
      <c r="Y2742" s="353"/>
      <c r="Z2742" s="353"/>
      <c r="AA2742" s="353"/>
      <c r="AB2742" s="353"/>
      <c r="AC2742" s="353"/>
      <c r="AD2742" s="353"/>
      <c r="AE2742" s="353"/>
      <c r="AF2742" s="353"/>
      <c r="AG2742" s="353"/>
      <c r="AH2742" s="353"/>
      <c r="AI2742" s="353"/>
      <c r="AJ2742" s="353"/>
      <c r="AK2742" s="353"/>
      <c r="AL2742" s="353"/>
    </row>
    <row r="2743" spans="1:38" s="153" customFormat="1" ht="12.5" x14ac:dyDescent="0.25">
      <c r="A2743" s="355"/>
      <c r="L2743" s="353"/>
      <c r="M2743" s="353"/>
      <c r="N2743" s="353"/>
      <c r="O2743" s="353"/>
      <c r="P2743" s="353"/>
      <c r="Q2743" s="353"/>
      <c r="R2743" s="353"/>
      <c r="S2743" s="353"/>
      <c r="T2743" s="353"/>
      <c r="U2743" s="353"/>
      <c r="V2743" s="353"/>
      <c r="W2743" s="353"/>
      <c r="X2743" s="353"/>
      <c r="Y2743" s="353"/>
      <c r="Z2743" s="353"/>
      <c r="AA2743" s="353"/>
      <c r="AB2743" s="353"/>
      <c r="AC2743" s="353"/>
      <c r="AD2743" s="353"/>
      <c r="AE2743" s="353"/>
      <c r="AF2743" s="353"/>
      <c r="AG2743" s="353"/>
      <c r="AH2743" s="353"/>
      <c r="AI2743" s="353"/>
      <c r="AJ2743" s="353"/>
      <c r="AK2743" s="353"/>
      <c r="AL2743" s="353"/>
    </row>
    <row r="2744" spans="1:38" s="153" customFormat="1" ht="12.5" x14ac:dyDescent="0.25">
      <c r="A2744" s="355"/>
      <c r="L2744" s="353"/>
      <c r="M2744" s="353"/>
      <c r="N2744" s="353"/>
      <c r="O2744" s="353"/>
      <c r="P2744" s="353"/>
      <c r="Q2744" s="353"/>
      <c r="R2744" s="353"/>
      <c r="S2744" s="353"/>
      <c r="T2744" s="353"/>
      <c r="U2744" s="353"/>
      <c r="V2744" s="353"/>
      <c r="W2744" s="353"/>
      <c r="X2744" s="353"/>
      <c r="Y2744" s="353"/>
      <c r="Z2744" s="353"/>
      <c r="AA2744" s="353"/>
      <c r="AB2744" s="353"/>
      <c r="AC2744" s="353"/>
      <c r="AD2744" s="353"/>
      <c r="AE2744" s="353"/>
      <c r="AF2744" s="353"/>
      <c r="AG2744" s="353"/>
      <c r="AH2744" s="353"/>
      <c r="AI2744" s="353"/>
      <c r="AJ2744" s="353"/>
      <c r="AK2744" s="353"/>
      <c r="AL2744" s="353"/>
    </row>
    <row r="2745" spans="1:38" s="153" customFormat="1" ht="12.5" x14ac:dyDescent="0.25">
      <c r="A2745" s="355"/>
      <c r="L2745" s="353"/>
      <c r="M2745" s="353"/>
      <c r="N2745" s="353"/>
      <c r="O2745" s="353"/>
      <c r="P2745" s="353"/>
      <c r="Q2745" s="353"/>
      <c r="R2745" s="353"/>
      <c r="S2745" s="353"/>
      <c r="T2745" s="353"/>
      <c r="U2745" s="353"/>
      <c r="V2745" s="353"/>
      <c r="W2745" s="353"/>
      <c r="X2745" s="353"/>
      <c r="Y2745" s="353"/>
      <c r="Z2745" s="353"/>
      <c r="AA2745" s="353"/>
      <c r="AB2745" s="353"/>
      <c r="AC2745" s="353"/>
      <c r="AD2745" s="353"/>
      <c r="AE2745" s="353"/>
      <c r="AF2745" s="353"/>
      <c r="AG2745" s="353"/>
      <c r="AH2745" s="353"/>
      <c r="AI2745" s="353"/>
      <c r="AJ2745" s="353"/>
      <c r="AK2745" s="353"/>
      <c r="AL2745" s="353"/>
    </row>
    <row r="2746" spans="1:38" s="153" customFormat="1" ht="12.5" x14ac:dyDescent="0.25">
      <c r="A2746" s="355"/>
      <c r="L2746" s="353"/>
      <c r="M2746" s="353"/>
      <c r="N2746" s="353"/>
      <c r="O2746" s="353"/>
      <c r="P2746" s="353"/>
      <c r="Q2746" s="353"/>
      <c r="R2746" s="353"/>
      <c r="S2746" s="353"/>
      <c r="T2746" s="353"/>
      <c r="U2746" s="353"/>
      <c r="V2746" s="353"/>
      <c r="W2746" s="353"/>
      <c r="X2746" s="353"/>
      <c r="Y2746" s="353"/>
      <c r="Z2746" s="353"/>
      <c r="AA2746" s="353"/>
      <c r="AB2746" s="353"/>
      <c r="AC2746" s="353"/>
      <c r="AD2746" s="353"/>
      <c r="AE2746" s="353"/>
      <c r="AF2746" s="353"/>
      <c r="AG2746" s="353"/>
      <c r="AH2746" s="353"/>
      <c r="AI2746" s="353"/>
      <c r="AJ2746" s="353"/>
      <c r="AK2746" s="353"/>
      <c r="AL2746" s="353"/>
    </row>
    <row r="2747" spans="1:38" s="153" customFormat="1" ht="12.5" x14ac:dyDescent="0.25">
      <c r="A2747" s="355"/>
      <c r="L2747" s="353"/>
      <c r="M2747" s="353"/>
      <c r="N2747" s="353"/>
      <c r="O2747" s="353"/>
      <c r="P2747" s="353"/>
      <c r="Q2747" s="353"/>
      <c r="R2747" s="353"/>
      <c r="S2747" s="353"/>
      <c r="T2747" s="353"/>
      <c r="U2747" s="353"/>
      <c r="V2747" s="353"/>
      <c r="W2747" s="353"/>
      <c r="X2747" s="353"/>
      <c r="Y2747" s="353"/>
      <c r="Z2747" s="353"/>
      <c r="AA2747" s="353"/>
      <c r="AB2747" s="353"/>
      <c r="AC2747" s="353"/>
      <c r="AD2747" s="353"/>
      <c r="AE2747" s="353"/>
      <c r="AF2747" s="353"/>
      <c r="AG2747" s="353"/>
      <c r="AH2747" s="353"/>
      <c r="AI2747" s="353"/>
      <c r="AJ2747" s="353"/>
      <c r="AK2747" s="353"/>
      <c r="AL2747" s="353"/>
    </row>
    <row r="2748" spans="1:38" s="153" customFormat="1" ht="12.5" x14ac:dyDescent="0.25">
      <c r="A2748" s="355"/>
      <c r="L2748" s="353"/>
      <c r="M2748" s="353"/>
      <c r="N2748" s="353"/>
      <c r="O2748" s="353"/>
      <c r="P2748" s="353"/>
      <c r="Q2748" s="353"/>
      <c r="R2748" s="353"/>
      <c r="S2748" s="353"/>
      <c r="T2748" s="353"/>
      <c r="U2748" s="353"/>
      <c r="V2748" s="353"/>
      <c r="W2748" s="353"/>
      <c r="X2748" s="353"/>
      <c r="Y2748" s="353"/>
      <c r="Z2748" s="353"/>
      <c r="AA2748" s="353"/>
      <c r="AB2748" s="353"/>
      <c r="AC2748" s="353"/>
      <c r="AD2748" s="353"/>
      <c r="AE2748" s="353"/>
      <c r="AF2748" s="353"/>
      <c r="AG2748" s="353"/>
      <c r="AH2748" s="353"/>
      <c r="AI2748" s="353"/>
      <c r="AJ2748" s="353"/>
      <c r="AK2748" s="353"/>
      <c r="AL2748" s="353"/>
    </row>
    <row r="2749" spans="1:38" s="153" customFormat="1" ht="12.5" x14ac:dyDescent="0.25">
      <c r="A2749" s="355"/>
      <c r="L2749" s="353"/>
      <c r="M2749" s="353"/>
      <c r="N2749" s="353"/>
      <c r="O2749" s="353"/>
      <c r="P2749" s="353"/>
      <c r="Q2749" s="353"/>
      <c r="R2749" s="353"/>
      <c r="S2749" s="353"/>
      <c r="T2749" s="353"/>
      <c r="U2749" s="353"/>
      <c r="V2749" s="353"/>
      <c r="W2749" s="353"/>
      <c r="X2749" s="353"/>
      <c r="Y2749" s="353"/>
      <c r="Z2749" s="353"/>
      <c r="AA2749" s="353"/>
      <c r="AB2749" s="353"/>
      <c r="AC2749" s="353"/>
      <c r="AD2749" s="353"/>
      <c r="AE2749" s="353"/>
      <c r="AF2749" s="353"/>
      <c r="AG2749" s="353"/>
      <c r="AH2749" s="353"/>
      <c r="AI2749" s="353"/>
      <c r="AJ2749" s="353"/>
      <c r="AK2749" s="353"/>
      <c r="AL2749" s="353"/>
    </row>
    <row r="2750" spans="1:38" s="153" customFormat="1" ht="12.5" x14ac:dyDescent="0.25">
      <c r="A2750" s="355"/>
      <c r="L2750" s="353"/>
      <c r="M2750" s="353"/>
      <c r="N2750" s="353"/>
      <c r="O2750" s="353"/>
      <c r="P2750" s="353"/>
      <c r="Q2750" s="353"/>
      <c r="R2750" s="353"/>
      <c r="S2750" s="353"/>
      <c r="T2750" s="353"/>
      <c r="U2750" s="353"/>
      <c r="V2750" s="353"/>
      <c r="W2750" s="353"/>
      <c r="X2750" s="353"/>
      <c r="Y2750" s="353"/>
      <c r="Z2750" s="353"/>
      <c r="AA2750" s="353"/>
      <c r="AB2750" s="353"/>
      <c r="AC2750" s="353"/>
      <c r="AD2750" s="353"/>
      <c r="AE2750" s="353"/>
      <c r="AF2750" s="353"/>
      <c r="AG2750" s="353"/>
      <c r="AH2750" s="353"/>
      <c r="AI2750" s="353"/>
      <c r="AJ2750" s="353"/>
      <c r="AK2750" s="353"/>
      <c r="AL2750" s="353"/>
    </row>
    <row r="2751" spans="1:38" s="153" customFormat="1" ht="12.5" x14ac:dyDescent="0.25">
      <c r="A2751" s="355"/>
      <c r="L2751" s="353"/>
      <c r="M2751" s="353"/>
      <c r="N2751" s="353"/>
      <c r="O2751" s="353"/>
      <c r="P2751" s="353"/>
      <c r="Q2751" s="353"/>
      <c r="R2751" s="353"/>
      <c r="S2751" s="353"/>
      <c r="T2751" s="353"/>
      <c r="U2751" s="353"/>
      <c r="V2751" s="353"/>
      <c r="W2751" s="353"/>
      <c r="X2751" s="353"/>
      <c r="Y2751" s="353"/>
      <c r="Z2751" s="353"/>
      <c r="AA2751" s="353"/>
      <c r="AB2751" s="353"/>
      <c r="AC2751" s="353"/>
      <c r="AD2751" s="353"/>
      <c r="AE2751" s="353"/>
      <c r="AF2751" s="353"/>
      <c r="AG2751" s="353"/>
      <c r="AH2751" s="353"/>
      <c r="AI2751" s="353"/>
      <c r="AJ2751" s="353"/>
      <c r="AK2751" s="353"/>
      <c r="AL2751" s="353"/>
    </row>
    <row r="2752" spans="1:38" s="153" customFormat="1" ht="12.5" x14ac:dyDescent="0.25">
      <c r="A2752" s="355"/>
      <c r="L2752" s="353"/>
      <c r="M2752" s="353"/>
      <c r="N2752" s="353"/>
      <c r="O2752" s="353"/>
      <c r="P2752" s="353"/>
      <c r="Q2752" s="353"/>
      <c r="R2752" s="353"/>
      <c r="S2752" s="353"/>
      <c r="T2752" s="353"/>
      <c r="U2752" s="353"/>
      <c r="V2752" s="353"/>
      <c r="W2752" s="353"/>
      <c r="X2752" s="353"/>
      <c r="Y2752" s="353"/>
      <c r="Z2752" s="353"/>
      <c r="AA2752" s="353"/>
      <c r="AB2752" s="353"/>
      <c r="AC2752" s="353"/>
      <c r="AD2752" s="353"/>
      <c r="AE2752" s="353"/>
      <c r="AF2752" s="353"/>
      <c r="AG2752" s="353"/>
      <c r="AH2752" s="353"/>
      <c r="AI2752" s="353"/>
      <c r="AJ2752" s="353"/>
      <c r="AK2752" s="353"/>
      <c r="AL2752" s="353"/>
    </row>
    <row r="2753" spans="1:38" s="153" customFormat="1" ht="12.5" x14ac:dyDescent="0.25">
      <c r="A2753" s="355"/>
      <c r="L2753" s="353"/>
      <c r="M2753" s="353"/>
      <c r="N2753" s="353"/>
      <c r="O2753" s="353"/>
      <c r="P2753" s="353"/>
      <c r="Q2753" s="353"/>
      <c r="R2753" s="353"/>
      <c r="S2753" s="353"/>
      <c r="T2753" s="353"/>
      <c r="U2753" s="353"/>
      <c r="V2753" s="353"/>
      <c r="W2753" s="353"/>
      <c r="X2753" s="353"/>
      <c r="Y2753" s="353"/>
      <c r="Z2753" s="353"/>
      <c r="AA2753" s="353"/>
      <c r="AB2753" s="353"/>
      <c r="AC2753" s="353"/>
      <c r="AD2753" s="353"/>
      <c r="AE2753" s="353"/>
      <c r="AF2753" s="353"/>
      <c r="AG2753" s="353"/>
      <c r="AH2753" s="353"/>
      <c r="AI2753" s="353"/>
      <c r="AJ2753" s="353"/>
      <c r="AK2753" s="353"/>
      <c r="AL2753" s="353"/>
    </row>
    <row r="2754" spans="1:38" s="153" customFormat="1" ht="12.5" x14ac:dyDescent="0.25">
      <c r="A2754" s="355"/>
      <c r="L2754" s="353"/>
      <c r="M2754" s="353"/>
      <c r="N2754" s="353"/>
      <c r="O2754" s="353"/>
      <c r="P2754" s="353"/>
      <c r="Q2754" s="353"/>
      <c r="R2754" s="353"/>
      <c r="S2754" s="353"/>
      <c r="T2754" s="353"/>
      <c r="U2754" s="353"/>
      <c r="V2754" s="353"/>
      <c r="W2754" s="353"/>
      <c r="X2754" s="353"/>
      <c r="Y2754" s="353"/>
      <c r="Z2754" s="353"/>
      <c r="AA2754" s="353"/>
      <c r="AB2754" s="353"/>
      <c r="AC2754" s="353"/>
      <c r="AD2754" s="353"/>
      <c r="AE2754" s="353"/>
      <c r="AF2754" s="353"/>
      <c r="AG2754" s="353"/>
      <c r="AH2754" s="353"/>
      <c r="AI2754" s="353"/>
      <c r="AJ2754" s="353"/>
      <c r="AK2754" s="353"/>
      <c r="AL2754" s="353"/>
    </row>
    <row r="2755" spans="1:38" s="153" customFormat="1" ht="12.5" x14ac:dyDescent="0.25">
      <c r="A2755" s="355"/>
      <c r="L2755" s="353"/>
      <c r="M2755" s="353"/>
      <c r="N2755" s="353"/>
      <c r="O2755" s="353"/>
      <c r="P2755" s="353"/>
      <c r="Q2755" s="353"/>
      <c r="R2755" s="353"/>
      <c r="S2755" s="353"/>
      <c r="T2755" s="353"/>
      <c r="U2755" s="353"/>
      <c r="V2755" s="353"/>
      <c r="W2755" s="353"/>
      <c r="X2755" s="353"/>
      <c r="Y2755" s="353"/>
      <c r="Z2755" s="353"/>
      <c r="AA2755" s="353"/>
      <c r="AB2755" s="353"/>
      <c r="AC2755" s="353"/>
      <c r="AD2755" s="353"/>
      <c r="AE2755" s="353"/>
      <c r="AF2755" s="353"/>
      <c r="AG2755" s="353"/>
      <c r="AH2755" s="353"/>
      <c r="AI2755" s="353"/>
      <c r="AJ2755" s="353"/>
      <c r="AK2755" s="353"/>
      <c r="AL2755" s="353"/>
    </row>
    <row r="2756" spans="1:38" s="153" customFormat="1" ht="12.5" x14ac:dyDescent="0.25">
      <c r="A2756" s="355"/>
      <c r="L2756" s="353"/>
      <c r="M2756" s="353"/>
      <c r="N2756" s="353"/>
      <c r="O2756" s="353"/>
      <c r="P2756" s="353"/>
      <c r="Q2756" s="353"/>
      <c r="R2756" s="353"/>
      <c r="S2756" s="353"/>
      <c r="T2756" s="353"/>
      <c r="U2756" s="353"/>
      <c r="V2756" s="353"/>
      <c r="W2756" s="353"/>
      <c r="X2756" s="353"/>
      <c r="Y2756" s="353"/>
      <c r="Z2756" s="353"/>
      <c r="AA2756" s="353"/>
      <c r="AB2756" s="353"/>
      <c r="AC2756" s="353"/>
      <c r="AD2756" s="353"/>
      <c r="AE2756" s="353"/>
      <c r="AF2756" s="353"/>
      <c r="AG2756" s="353"/>
      <c r="AH2756" s="353"/>
      <c r="AI2756" s="353"/>
      <c r="AJ2756" s="353"/>
      <c r="AK2756" s="353"/>
      <c r="AL2756" s="353"/>
    </row>
    <row r="2757" spans="1:38" s="153" customFormat="1" ht="12.5" x14ac:dyDescent="0.25">
      <c r="A2757" s="355"/>
      <c r="L2757" s="353"/>
      <c r="M2757" s="353"/>
      <c r="N2757" s="353"/>
      <c r="O2757" s="353"/>
      <c r="P2757" s="353"/>
      <c r="Q2757" s="353"/>
      <c r="R2757" s="353"/>
      <c r="S2757" s="353"/>
      <c r="T2757" s="353"/>
      <c r="U2757" s="353"/>
      <c r="V2757" s="353"/>
      <c r="W2757" s="353"/>
      <c r="X2757" s="353"/>
      <c r="Y2757" s="353"/>
      <c r="Z2757" s="353"/>
      <c r="AA2757" s="353"/>
      <c r="AB2757" s="353"/>
      <c r="AC2757" s="353"/>
      <c r="AD2757" s="353"/>
      <c r="AE2757" s="353"/>
      <c r="AF2757" s="353"/>
      <c r="AG2757" s="353"/>
      <c r="AH2757" s="353"/>
      <c r="AI2757" s="353"/>
      <c r="AJ2757" s="353"/>
      <c r="AK2757" s="353"/>
      <c r="AL2757" s="353"/>
    </row>
    <row r="2758" spans="1:38" s="153" customFormat="1" ht="12.5" x14ac:dyDescent="0.25">
      <c r="A2758" s="355"/>
      <c r="L2758" s="353"/>
      <c r="M2758" s="353"/>
      <c r="N2758" s="353"/>
      <c r="O2758" s="353"/>
      <c r="P2758" s="353"/>
      <c r="Q2758" s="353"/>
      <c r="R2758" s="353"/>
      <c r="S2758" s="353"/>
      <c r="T2758" s="353"/>
      <c r="U2758" s="353"/>
      <c r="V2758" s="353"/>
      <c r="W2758" s="353"/>
      <c r="X2758" s="353"/>
      <c r="Y2758" s="353"/>
      <c r="Z2758" s="353"/>
      <c r="AA2758" s="353"/>
      <c r="AB2758" s="353"/>
      <c r="AC2758" s="353"/>
      <c r="AD2758" s="353"/>
      <c r="AE2758" s="353"/>
      <c r="AF2758" s="353"/>
      <c r="AG2758" s="353"/>
      <c r="AH2758" s="353"/>
      <c r="AI2758" s="353"/>
      <c r="AJ2758" s="353"/>
      <c r="AK2758" s="353"/>
      <c r="AL2758" s="353"/>
    </row>
    <row r="2759" spans="1:38" s="153" customFormat="1" ht="12.5" x14ac:dyDescent="0.25">
      <c r="A2759" s="355"/>
      <c r="L2759" s="353"/>
      <c r="M2759" s="353"/>
      <c r="N2759" s="353"/>
      <c r="O2759" s="353"/>
      <c r="P2759" s="353"/>
      <c r="Q2759" s="353"/>
      <c r="R2759" s="353"/>
      <c r="S2759" s="353"/>
      <c r="T2759" s="353"/>
      <c r="U2759" s="353"/>
      <c r="V2759" s="353"/>
      <c r="W2759" s="353"/>
      <c r="X2759" s="353"/>
      <c r="Y2759" s="353"/>
      <c r="Z2759" s="353"/>
      <c r="AA2759" s="353"/>
      <c r="AB2759" s="353"/>
      <c r="AC2759" s="353"/>
      <c r="AD2759" s="353"/>
      <c r="AE2759" s="353"/>
      <c r="AF2759" s="353"/>
      <c r="AG2759" s="353"/>
      <c r="AH2759" s="353"/>
      <c r="AI2759" s="353"/>
      <c r="AJ2759" s="353"/>
      <c r="AK2759" s="353"/>
      <c r="AL2759" s="353"/>
    </row>
    <row r="2760" spans="1:38" s="153" customFormat="1" ht="12.5" x14ac:dyDescent="0.25">
      <c r="A2760" s="355"/>
      <c r="L2760" s="353"/>
      <c r="M2760" s="353"/>
      <c r="N2760" s="353"/>
      <c r="O2760" s="353"/>
      <c r="P2760" s="353"/>
      <c r="Q2760" s="353"/>
      <c r="R2760" s="353"/>
      <c r="S2760" s="353"/>
      <c r="T2760" s="353"/>
      <c r="U2760" s="353"/>
      <c r="V2760" s="353"/>
      <c r="W2760" s="353"/>
      <c r="X2760" s="353"/>
      <c r="Y2760" s="353"/>
      <c r="Z2760" s="353"/>
      <c r="AA2760" s="353"/>
      <c r="AB2760" s="353"/>
      <c r="AC2760" s="353"/>
      <c r="AD2760" s="353"/>
      <c r="AE2760" s="353"/>
      <c r="AF2760" s="353"/>
      <c r="AG2760" s="353"/>
      <c r="AH2760" s="353"/>
      <c r="AI2760" s="353"/>
      <c r="AJ2760" s="353"/>
      <c r="AK2760" s="353"/>
      <c r="AL2760" s="353"/>
    </row>
    <row r="2761" spans="1:38" s="153" customFormat="1" ht="12.5" x14ac:dyDescent="0.25">
      <c r="A2761" s="355"/>
      <c r="L2761" s="353"/>
      <c r="M2761" s="353"/>
      <c r="N2761" s="353"/>
      <c r="O2761" s="353"/>
      <c r="P2761" s="353"/>
      <c r="Q2761" s="353"/>
      <c r="R2761" s="353"/>
      <c r="S2761" s="353"/>
      <c r="T2761" s="353"/>
      <c r="U2761" s="353"/>
      <c r="V2761" s="353"/>
      <c r="W2761" s="353"/>
      <c r="X2761" s="353"/>
      <c r="Y2761" s="353"/>
      <c r="Z2761" s="353"/>
      <c r="AA2761" s="353"/>
      <c r="AB2761" s="353"/>
      <c r="AC2761" s="353"/>
      <c r="AD2761" s="353"/>
      <c r="AE2761" s="353"/>
      <c r="AF2761" s="353"/>
      <c r="AG2761" s="353"/>
      <c r="AH2761" s="353"/>
      <c r="AI2761" s="353"/>
      <c r="AJ2761" s="353"/>
      <c r="AK2761" s="353"/>
      <c r="AL2761" s="353"/>
    </row>
    <row r="2762" spans="1:38" s="153" customFormat="1" ht="12.5" x14ac:dyDescent="0.25">
      <c r="A2762" s="355"/>
      <c r="L2762" s="353"/>
      <c r="M2762" s="353"/>
      <c r="N2762" s="353"/>
      <c r="O2762" s="353"/>
      <c r="P2762" s="353"/>
      <c r="Q2762" s="353"/>
      <c r="R2762" s="353"/>
      <c r="S2762" s="353"/>
      <c r="T2762" s="353"/>
      <c r="U2762" s="353"/>
      <c r="V2762" s="353"/>
      <c r="W2762" s="353"/>
      <c r="X2762" s="353"/>
      <c r="Y2762" s="353"/>
      <c r="Z2762" s="353"/>
      <c r="AA2762" s="353"/>
      <c r="AB2762" s="353"/>
      <c r="AC2762" s="353"/>
      <c r="AD2762" s="353"/>
      <c r="AE2762" s="353"/>
      <c r="AF2762" s="353"/>
      <c r="AG2762" s="353"/>
      <c r="AH2762" s="353"/>
      <c r="AI2762" s="353"/>
      <c r="AJ2762" s="353"/>
      <c r="AK2762" s="353"/>
      <c r="AL2762" s="353"/>
    </row>
    <row r="2763" spans="1:38" s="153" customFormat="1" ht="12.5" x14ac:dyDescent="0.25">
      <c r="A2763" s="355"/>
      <c r="L2763" s="353"/>
      <c r="M2763" s="353"/>
      <c r="N2763" s="353"/>
      <c r="O2763" s="353"/>
      <c r="P2763" s="353"/>
      <c r="Q2763" s="353"/>
      <c r="R2763" s="353"/>
      <c r="S2763" s="353"/>
      <c r="T2763" s="353"/>
      <c r="U2763" s="353"/>
      <c r="V2763" s="353"/>
      <c r="W2763" s="353"/>
      <c r="X2763" s="353"/>
      <c r="Y2763" s="353"/>
      <c r="Z2763" s="353"/>
      <c r="AA2763" s="353"/>
      <c r="AB2763" s="353"/>
      <c r="AC2763" s="353"/>
      <c r="AD2763" s="353"/>
      <c r="AE2763" s="353"/>
      <c r="AF2763" s="353"/>
      <c r="AG2763" s="353"/>
      <c r="AH2763" s="353"/>
      <c r="AI2763" s="353"/>
      <c r="AJ2763" s="353"/>
      <c r="AK2763" s="353"/>
      <c r="AL2763" s="353"/>
    </row>
    <row r="2764" spans="1:38" s="153" customFormat="1" ht="12.5" x14ac:dyDescent="0.25">
      <c r="A2764" s="355"/>
      <c r="L2764" s="353"/>
      <c r="M2764" s="353"/>
      <c r="N2764" s="353"/>
      <c r="O2764" s="353"/>
      <c r="P2764" s="353"/>
      <c r="Q2764" s="353"/>
      <c r="R2764" s="353"/>
      <c r="S2764" s="353"/>
      <c r="T2764" s="353"/>
      <c r="U2764" s="353"/>
      <c r="V2764" s="353"/>
      <c r="W2764" s="353"/>
      <c r="X2764" s="353"/>
      <c r="Y2764" s="353"/>
      <c r="Z2764" s="353"/>
      <c r="AA2764" s="353"/>
      <c r="AB2764" s="353"/>
      <c r="AC2764" s="353"/>
      <c r="AD2764" s="353"/>
      <c r="AE2764" s="353"/>
      <c r="AF2764" s="353"/>
      <c r="AG2764" s="353"/>
      <c r="AH2764" s="353"/>
      <c r="AI2764" s="353"/>
      <c r="AJ2764" s="353"/>
      <c r="AK2764" s="353"/>
      <c r="AL2764" s="353"/>
    </row>
    <row r="2765" spans="1:38" s="153" customFormat="1" ht="12.5" x14ac:dyDescent="0.25">
      <c r="A2765" s="355"/>
      <c r="L2765" s="353"/>
      <c r="M2765" s="353"/>
      <c r="N2765" s="353"/>
      <c r="O2765" s="353"/>
      <c r="P2765" s="353"/>
      <c r="Q2765" s="353"/>
      <c r="R2765" s="353"/>
      <c r="S2765" s="353"/>
      <c r="T2765" s="353"/>
      <c r="U2765" s="353"/>
      <c r="V2765" s="353"/>
      <c r="W2765" s="353"/>
      <c r="X2765" s="353"/>
      <c r="Y2765" s="353"/>
      <c r="Z2765" s="353"/>
      <c r="AA2765" s="353"/>
      <c r="AB2765" s="353"/>
      <c r="AC2765" s="353"/>
      <c r="AD2765" s="353"/>
      <c r="AE2765" s="353"/>
      <c r="AF2765" s="353"/>
      <c r="AG2765" s="353"/>
      <c r="AH2765" s="353"/>
      <c r="AI2765" s="353"/>
      <c r="AJ2765" s="353"/>
      <c r="AK2765" s="353"/>
      <c r="AL2765" s="353"/>
    </row>
    <row r="2766" spans="1:38" s="153" customFormat="1" ht="12.5" x14ac:dyDescent="0.25">
      <c r="A2766" s="355"/>
      <c r="L2766" s="353"/>
      <c r="M2766" s="353"/>
      <c r="N2766" s="353"/>
      <c r="O2766" s="353"/>
      <c r="P2766" s="353"/>
      <c r="Q2766" s="353"/>
      <c r="R2766" s="353"/>
      <c r="S2766" s="353"/>
      <c r="T2766" s="353"/>
      <c r="U2766" s="353"/>
      <c r="V2766" s="353"/>
      <c r="W2766" s="353"/>
      <c r="X2766" s="353"/>
      <c r="Y2766" s="353"/>
      <c r="Z2766" s="353"/>
      <c r="AA2766" s="353"/>
      <c r="AB2766" s="353"/>
      <c r="AC2766" s="353"/>
      <c r="AD2766" s="353"/>
      <c r="AE2766" s="353"/>
      <c r="AF2766" s="353"/>
      <c r="AG2766" s="353"/>
      <c r="AH2766" s="353"/>
      <c r="AI2766" s="353"/>
      <c r="AJ2766" s="353"/>
      <c r="AK2766" s="353"/>
      <c r="AL2766" s="353"/>
    </row>
    <row r="2767" spans="1:38" s="153" customFormat="1" ht="12.5" x14ac:dyDescent="0.25">
      <c r="A2767" s="355"/>
      <c r="L2767" s="353"/>
      <c r="M2767" s="353"/>
      <c r="N2767" s="353"/>
      <c r="O2767" s="353"/>
      <c r="P2767" s="353"/>
      <c r="Q2767" s="353"/>
      <c r="R2767" s="353"/>
      <c r="S2767" s="353"/>
      <c r="T2767" s="353"/>
      <c r="U2767" s="353"/>
      <c r="V2767" s="353"/>
      <c r="W2767" s="353"/>
      <c r="X2767" s="353"/>
      <c r="Y2767" s="353"/>
      <c r="Z2767" s="353"/>
      <c r="AA2767" s="353"/>
      <c r="AB2767" s="353"/>
      <c r="AC2767" s="353"/>
      <c r="AD2767" s="353"/>
      <c r="AE2767" s="353"/>
      <c r="AF2767" s="353"/>
      <c r="AG2767" s="353"/>
      <c r="AH2767" s="353"/>
      <c r="AI2767" s="353"/>
      <c r="AJ2767" s="353"/>
      <c r="AK2767" s="353"/>
      <c r="AL2767" s="353"/>
    </row>
    <row r="2768" spans="1:38" s="153" customFormat="1" ht="12.5" x14ac:dyDescent="0.25">
      <c r="A2768" s="355"/>
      <c r="L2768" s="353"/>
      <c r="M2768" s="353"/>
      <c r="N2768" s="353"/>
      <c r="O2768" s="353"/>
      <c r="P2768" s="353"/>
      <c r="Q2768" s="353"/>
      <c r="R2768" s="353"/>
      <c r="S2768" s="353"/>
      <c r="T2768" s="353"/>
      <c r="U2768" s="353"/>
      <c r="V2768" s="353"/>
      <c r="W2768" s="353"/>
      <c r="X2768" s="353"/>
      <c r="Y2768" s="353"/>
      <c r="Z2768" s="353"/>
      <c r="AA2768" s="353"/>
      <c r="AB2768" s="353"/>
      <c r="AC2768" s="353"/>
      <c r="AD2768" s="353"/>
      <c r="AE2768" s="353"/>
      <c r="AF2768" s="353"/>
      <c r="AG2768" s="353"/>
      <c r="AH2768" s="353"/>
      <c r="AI2768" s="353"/>
      <c r="AJ2768" s="353"/>
      <c r="AK2768" s="353"/>
      <c r="AL2768" s="353"/>
    </row>
    <row r="2769" spans="1:38" s="153" customFormat="1" ht="12.5" x14ac:dyDescent="0.25">
      <c r="A2769" s="355"/>
      <c r="L2769" s="353"/>
      <c r="M2769" s="353"/>
      <c r="N2769" s="353"/>
      <c r="O2769" s="353"/>
      <c r="P2769" s="353"/>
      <c r="Q2769" s="353"/>
      <c r="R2769" s="353"/>
      <c r="S2769" s="353"/>
      <c r="T2769" s="353"/>
      <c r="U2769" s="353"/>
      <c r="V2769" s="353"/>
      <c r="W2769" s="353"/>
      <c r="X2769" s="353"/>
      <c r="Y2769" s="353"/>
      <c r="Z2769" s="353"/>
      <c r="AA2769" s="353"/>
      <c r="AB2769" s="353"/>
      <c r="AC2769" s="353"/>
      <c r="AD2769" s="353"/>
      <c r="AE2769" s="353"/>
      <c r="AF2769" s="353"/>
      <c r="AG2769" s="353"/>
      <c r="AH2769" s="353"/>
      <c r="AI2769" s="353"/>
      <c r="AJ2769" s="353"/>
      <c r="AK2769" s="353"/>
      <c r="AL2769" s="353"/>
    </row>
    <row r="2770" spans="1:38" s="153" customFormat="1" ht="12.5" x14ac:dyDescent="0.25">
      <c r="A2770" s="355"/>
      <c r="L2770" s="353"/>
      <c r="M2770" s="353"/>
      <c r="N2770" s="353"/>
      <c r="O2770" s="353"/>
      <c r="P2770" s="353"/>
      <c r="Q2770" s="353"/>
      <c r="R2770" s="353"/>
      <c r="S2770" s="353"/>
      <c r="T2770" s="353"/>
      <c r="U2770" s="353"/>
      <c r="V2770" s="353"/>
      <c r="W2770" s="353"/>
      <c r="X2770" s="353"/>
      <c r="Y2770" s="353"/>
      <c r="Z2770" s="353"/>
      <c r="AA2770" s="353"/>
      <c r="AB2770" s="353"/>
      <c r="AC2770" s="353"/>
      <c r="AD2770" s="353"/>
      <c r="AE2770" s="353"/>
      <c r="AF2770" s="353"/>
      <c r="AG2770" s="353"/>
      <c r="AH2770" s="353"/>
      <c r="AI2770" s="353"/>
      <c r="AJ2770" s="353"/>
      <c r="AK2770" s="353"/>
      <c r="AL2770" s="353"/>
    </row>
    <row r="2771" spans="1:38" s="153" customFormat="1" ht="12.5" x14ac:dyDescent="0.25">
      <c r="A2771" s="355"/>
      <c r="L2771" s="353"/>
      <c r="M2771" s="353"/>
      <c r="N2771" s="353"/>
      <c r="O2771" s="353"/>
      <c r="P2771" s="353"/>
      <c r="Q2771" s="353"/>
      <c r="R2771" s="353"/>
      <c r="S2771" s="353"/>
      <c r="T2771" s="353"/>
      <c r="U2771" s="353"/>
      <c r="V2771" s="353"/>
      <c r="W2771" s="353"/>
      <c r="X2771" s="353"/>
      <c r="Y2771" s="353"/>
      <c r="Z2771" s="353"/>
      <c r="AA2771" s="353"/>
      <c r="AB2771" s="353"/>
      <c r="AC2771" s="353"/>
      <c r="AD2771" s="353"/>
      <c r="AE2771" s="353"/>
      <c r="AF2771" s="353"/>
      <c r="AG2771" s="353"/>
      <c r="AH2771" s="353"/>
      <c r="AI2771" s="353"/>
      <c r="AJ2771" s="353"/>
      <c r="AK2771" s="353"/>
      <c r="AL2771" s="353"/>
    </row>
    <row r="2772" spans="1:38" s="153" customFormat="1" ht="12.5" x14ac:dyDescent="0.25">
      <c r="A2772" s="355"/>
      <c r="L2772" s="353"/>
      <c r="M2772" s="353"/>
      <c r="N2772" s="353"/>
      <c r="O2772" s="353"/>
      <c r="P2772" s="353"/>
      <c r="Q2772" s="353"/>
      <c r="R2772" s="353"/>
      <c r="S2772" s="353"/>
      <c r="T2772" s="353"/>
      <c r="U2772" s="353"/>
      <c r="V2772" s="353"/>
      <c r="W2772" s="353"/>
      <c r="X2772" s="353"/>
      <c r="Y2772" s="353"/>
      <c r="Z2772" s="353"/>
      <c r="AA2772" s="353"/>
      <c r="AB2772" s="353"/>
      <c r="AC2772" s="353"/>
      <c r="AD2772" s="353"/>
      <c r="AE2772" s="353"/>
      <c r="AF2772" s="353"/>
      <c r="AG2772" s="353"/>
      <c r="AH2772" s="353"/>
      <c r="AI2772" s="353"/>
      <c r="AJ2772" s="353"/>
      <c r="AK2772" s="353"/>
      <c r="AL2772" s="353"/>
    </row>
    <row r="2773" spans="1:38" s="153" customFormat="1" ht="12.5" x14ac:dyDescent="0.25">
      <c r="A2773" s="355"/>
      <c r="L2773" s="353"/>
      <c r="M2773" s="353"/>
      <c r="N2773" s="353"/>
      <c r="O2773" s="353"/>
      <c r="P2773" s="353"/>
      <c r="Q2773" s="353"/>
      <c r="R2773" s="353"/>
      <c r="S2773" s="353"/>
      <c r="T2773" s="353"/>
      <c r="U2773" s="353"/>
      <c r="V2773" s="353"/>
      <c r="W2773" s="353"/>
      <c r="X2773" s="353"/>
      <c r="Y2773" s="353"/>
      <c r="Z2773" s="353"/>
      <c r="AA2773" s="353"/>
      <c r="AB2773" s="353"/>
      <c r="AC2773" s="353"/>
      <c r="AD2773" s="353"/>
      <c r="AE2773" s="353"/>
      <c r="AF2773" s="353"/>
      <c r="AG2773" s="353"/>
      <c r="AH2773" s="353"/>
      <c r="AI2773" s="353"/>
      <c r="AJ2773" s="353"/>
      <c r="AK2773" s="353"/>
      <c r="AL2773" s="353"/>
    </row>
    <row r="2774" spans="1:38" s="153" customFormat="1" ht="12.5" x14ac:dyDescent="0.25">
      <c r="A2774" s="355"/>
      <c r="L2774" s="353"/>
      <c r="M2774" s="353"/>
      <c r="N2774" s="353"/>
      <c r="O2774" s="353"/>
      <c r="P2774" s="353"/>
      <c r="Q2774" s="353"/>
      <c r="R2774" s="353"/>
      <c r="S2774" s="353"/>
      <c r="T2774" s="353"/>
      <c r="U2774" s="353"/>
      <c r="V2774" s="353"/>
      <c r="W2774" s="353"/>
      <c r="X2774" s="353"/>
      <c r="Y2774" s="353"/>
      <c r="Z2774" s="353"/>
      <c r="AA2774" s="353"/>
      <c r="AB2774" s="353"/>
      <c r="AC2774" s="353"/>
      <c r="AD2774" s="353"/>
      <c r="AE2774" s="353"/>
      <c r="AF2774" s="353"/>
      <c r="AG2774" s="353"/>
      <c r="AH2774" s="353"/>
      <c r="AI2774" s="353"/>
      <c r="AJ2774" s="353"/>
      <c r="AK2774" s="353"/>
      <c r="AL2774" s="353"/>
    </row>
    <row r="2775" spans="1:38" s="153" customFormat="1" ht="12.5" x14ac:dyDescent="0.25">
      <c r="A2775" s="355"/>
      <c r="L2775" s="353"/>
      <c r="M2775" s="353"/>
      <c r="N2775" s="353"/>
      <c r="O2775" s="353"/>
      <c r="P2775" s="353"/>
      <c r="Q2775" s="353"/>
      <c r="R2775" s="353"/>
      <c r="S2775" s="353"/>
      <c r="T2775" s="353"/>
      <c r="U2775" s="353"/>
      <c r="V2775" s="353"/>
      <c r="W2775" s="353"/>
      <c r="X2775" s="353"/>
      <c r="Y2775" s="353"/>
      <c r="Z2775" s="353"/>
      <c r="AA2775" s="353"/>
      <c r="AB2775" s="353"/>
      <c r="AC2775" s="353"/>
      <c r="AD2775" s="353"/>
      <c r="AE2775" s="353"/>
      <c r="AF2775" s="353"/>
      <c r="AG2775" s="353"/>
      <c r="AH2775" s="353"/>
      <c r="AI2775" s="353"/>
      <c r="AJ2775" s="353"/>
      <c r="AK2775" s="353"/>
      <c r="AL2775" s="353"/>
    </row>
    <row r="2776" spans="1:38" s="153" customFormat="1" ht="12.5" x14ac:dyDescent="0.25">
      <c r="A2776" s="355"/>
      <c r="L2776" s="353"/>
      <c r="M2776" s="353"/>
      <c r="N2776" s="353"/>
      <c r="O2776" s="353"/>
      <c r="P2776" s="353"/>
      <c r="Q2776" s="353"/>
      <c r="R2776" s="353"/>
      <c r="S2776" s="353"/>
      <c r="T2776" s="353"/>
      <c r="U2776" s="353"/>
      <c r="V2776" s="353"/>
      <c r="W2776" s="353"/>
      <c r="X2776" s="353"/>
      <c r="Y2776" s="353"/>
      <c r="Z2776" s="353"/>
      <c r="AA2776" s="353"/>
      <c r="AB2776" s="353"/>
      <c r="AC2776" s="353"/>
      <c r="AD2776" s="353"/>
      <c r="AE2776" s="353"/>
      <c r="AF2776" s="353"/>
      <c r="AG2776" s="353"/>
      <c r="AH2776" s="353"/>
      <c r="AI2776" s="353"/>
      <c r="AJ2776" s="353"/>
      <c r="AK2776" s="353"/>
      <c r="AL2776" s="353"/>
    </row>
    <row r="2777" spans="1:38" s="153" customFormat="1" ht="12.5" x14ac:dyDescent="0.25">
      <c r="A2777" s="355"/>
      <c r="L2777" s="353"/>
      <c r="M2777" s="353"/>
      <c r="N2777" s="353"/>
      <c r="O2777" s="353"/>
      <c r="P2777" s="353"/>
      <c r="Q2777" s="353"/>
      <c r="R2777" s="353"/>
      <c r="S2777" s="353"/>
      <c r="T2777" s="353"/>
      <c r="U2777" s="353"/>
      <c r="V2777" s="353"/>
      <c r="W2777" s="353"/>
      <c r="X2777" s="353"/>
      <c r="Y2777" s="353"/>
      <c r="Z2777" s="353"/>
      <c r="AA2777" s="353"/>
      <c r="AB2777" s="353"/>
      <c r="AC2777" s="353"/>
      <c r="AD2777" s="353"/>
      <c r="AE2777" s="353"/>
      <c r="AF2777" s="353"/>
      <c r="AG2777" s="353"/>
      <c r="AH2777" s="353"/>
      <c r="AI2777" s="353"/>
      <c r="AJ2777" s="353"/>
      <c r="AK2777" s="353"/>
      <c r="AL2777" s="353"/>
    </row>
    <row r="2778" spans="1:38" s="153" customFormat="1" ht="12.5" x14ac:dyDescent="0.25">
      <c r="A2778" s="355"/>
      <c r="L2778" s="353"/>
      <c r="M2778" s="353"/>
      <c r="N2778" s="353"/>
      <c r="O2778" s="353"/>
      <c r="P2778" s="353"/>
      <c r="Q2778" s="353"/>
      <c r="R2778" s="353"/>
      <c r="S2778" s="353"/>
      <c r="T2778" s="353"/>
      <c r="U2778" s="353"/>
      <c r="V2778" s="353"/>
      <c r="W2778" s="353"/>
      <c r="X2778" s="353"/>
      <c r="Y2778" s="353"/>
      <c r="Z2778" s="353"/>
      <c r="AA2778" s="353"/>
      <c r="AB2778" s="353"/>
      <c r="AC2778" s="353"/>
      <c r="AD2778" s="353"/>
      <c r="AE2778" s="353"/>
      <c r="AF2778" s="353"/>
      <c r="AG2778" s="353"/>
      <c r="AH2778" s="353"/>
      <c r="AI2778" s="353"/>
      <c r="AJ2778" s="353"/>
      <c r="AK2778" s="353"/>
      <c r="AL2778" s="353"/>
    </row>
    <row r="2779" spans="1:38" s="153" customFormat="1" ht="12.5" x14ac:dyDescent="0.25">
      <c r="A2779" s="355"/>
      <c r="L2779" s="353"/>
      <c r="M2779" s="353"/>
      <c r="N2779" s="353"/>
      <c r="O2779" s="353"/>
      <c r="P2779" s="353"/>
      <c r="Q2779" s="353"/>
      <c r="R2779" s="353"/>
      <c r="S2779" s="353"/>
      <c r="T2779" s="353"/>
      <c r="U2779" s="353"/>
      <c r="V2779" s="353"/>
      <c r="W2779" s="353"/>
      <c r="X2779" s="353"/>
      <c r="Y2779" s="353"/>
      <c r="Z2779" s="353"/>
      <c r="AA2779" s="353"/>
      <c r="AB2779" s="353"/>
      <c r="AC2779" s="353"/>
      <c r="AD2779" s="353"/>
      <c r="AE2779" s="353"/>
      <c r="AF2779" s="353"/>
      <c r="AG2779" s="353"/>
      <c r="AH2779" s="353"/>
      <c r="AI2779" s="353"/>
      <c r="AJ2779" s="353"/>
      <c r="AK2779" s="353"/>
      <c r="AL2779" s="353"/>
    </row>
    <row r="2780" spans="1:38" s="153" customFormat="1" ht="12.5" x14ac:dyDescent="0.25">
      <c r="A2780" s="355"/>
      <c r="L2780" s="353"/>
      <c r="M2780" s="353"/>
      <c r="N2780" s="353"/>
      <c r="O2780" s="353"/>
      <c r="P2780" s="353"/>
      <c r="Q2780" s="353"/>
      <c r="R2780" s="353"/>
      <c r="S2780" s="353"/>
      <c r="T2780" s="353"/>
      <c r="U2780" s="353"/>
      <c r="V2780" s="353"/>
      <c r="W2780" s="353"/>
      <c r="X2780" s="353"/>
      <c r="Y2780" s="353"/>
      <c r="Z2780" s="353"/>
      <c r="AA2780" s="353"/>
      <c r="AB2780" s="353"/>
      <c r="AC2780" s="353"/>
      <c r="AD2780" s="353"/>
      <c r="AE2780" s="353"/>
      <c r="AF2780" s="353"/>
      <c r="AG2780" s="353"/>
      <c r="AH2780" s="353"/>
      <c r="AI2780" s="353"/>
      <c r="AJ2780" s="353"/>
      <c r="AK2780" s="353"/>
      <c r="AL2780" s="353"/>
    </row>
    <row r="2781" spans="1:38" s="153" customFormat="1" ht="12.5" x14ac:dyDescent="0.25">
      <c r="A2781" s="355"/>
      <c r="L2781" s="353"/>
      <c r="M2781" s="353"/>
      <c r="N2781" s="353"/>
      <c r="O2781" s="353"/>
      <c r="P2781" s="353"/>
      <c r="Q2781" s="353"/>
      <c r="R2781" s="353"/>
      <c r="S2781" s="353"/>
      <c r="T2781" s="353"/>
      <c r="U2781" s="353"/>
      <c r="V2781" s="353"/>
      <c r="W2781" s="353"/>
      <c r="X2781" s="353"/>
      <c r="Y2781" s="353"/>
      <c r="Z2781" s="353"/>
      <c r="AA2781" s="353"/>
      <c r="AB2781" s="353"/>
      <c r="AC2781" s="353"/>
      <c r="AD2781" s="353"/>
      <c r="AE2781" s="353"/>
      <c r="AF2781" s="353"/>
      <c r="AG2781" s="353"/>
      <c r="AH2781" s="353"/>
      <c r="AI2781" s="353"/>
      <c r="AJ2781" s="353"/>
      <c r="AK2781" s="353"/>
      <c r="AL2781" s="353"/>
    </row>
    <row r="2782" spans="1:38" s="153" customFormat="1" ht="12.5" x14ac:dyDescent="0.25">
      <c r="A2782" s="355"/>
      <c r="L2782" s="353"/>
      <c r="M2782" s="353"/>
      <c r="N2782" s="353"/>
      <c r="O2782" s="353"/>
      <c r="P2782" s="353"/>
      <c r="Q2782" s="353"/>
      <c r="R2782" s="353"/>
      <c r="S2782" s="353"/>
      <c r="T2782" s="353"/>
      <c r="U2782" s="353"/>
      <c r="V2782" s="353"/>
      <c r="W2782" s="353"/>
      <c r="X2782" s="353"/>
      <c r="Y2782" s="353"/>
      <c r="Z2782" s="353"/>
      <c r="AA2782" s="353"/>
      <c r="AB2782" s="353"/>
      <c r="AC2782" s="353"/>
      <c r="AD2782" s="353"/>
      <c r="AE2782" s="353"/>
      <c r="AF2782" s="353"/>
      <c r="AG2782" s="353"/>
      <c r="AH2782" s="353"/>
      <c r="AI2782" s="353"/>
      <c r="AJ2782" s="353"/>
      <c r="AK2782" s="353"/>
      <c r="AL2782" s="353"/>
    </row>
    <row r="2783" spans="1:38" s="153" customFormat="1" ht="12.5" x14ac:dyDescent="0.25">
      <c r="A2783" s="355"/>
      <c r="L2783" s="353"/>
      <c r="M2783" s="353"/>
      <c r="N2783" s="353"/>
      <c r="O2783" s="353"/>
      <c r="P2783" s="353"/>
      <c r="Q2783" s="353"/>
      <c r="R2783" s="353"/>
      <c r="S2783" s="353"/>
      <c r="T2783" s="353"/>
      <c r="U2783" s="353"/>
      <c r="V2783" s="353"/>
      <c r="W2783" s="353"/>
      <c r="X2783" s="353"/>
      <c r="Y2783" s="353"/>
      <c r="Z2783" s="353"/>
      <c r="AA2783" s="353"/>
      <c r="AB2783" s="353"/>
      <c r="AC2783" s="353"/>
      <c r="AD2783" s="353"/>
      <c r="AE2783" s="353"/>
      <c r="AF2783" s="353"/>
      <c r="AG2783" s="353"/>
      <c r="AH2783" s="353"/>
      <c r="AI2783" s="353"/>
      <c r="AJ2783" s="353"/>
      <c r="AK2783" s="353"/>
      <c r="AL2783" s="353"/>
    </row>
    <row r="2784" spans="1:38" s="153" customFormat="1" ht="12.5" x14ac:dyDescent="0.25">
      <c r="A2784" s="355"/>
      <c r="L2784" s="353"/>
      <c r="M2784" s="353"/>
      <c r="N2784" s="353"/>
      <c r="O2784" s="353"/>
      <c r="P2784" s="353"/>
      <c r="Q2784" s="353"/>
      <c r="R2784" s="353"/>
      <c r="S2784" s="353"/>
      <c r="T2784" s="353"/>
      <c r="U2784" s="353"/>
      <c r="V2784" s="353"/>
      <c r="W2784" s="353"/>
      <c r="X2784" s="353"/>
      <c r="Y2784" s="353"/>
      <c r="Z2784" s="353"/>
      <c r="AA2784" s="353"/>
      <c r="AB2784" s="353"/>
      <c r="AC2784" s="353"/>
      <c r="AD2784" s="353"/>
      <c r="AE2784" s="353"/>
      <c r="AF2784" s="353"/>
      <c r="AG2784" s="353"/>
      <c r="AH2784" s="353"/>
      <c r="AI2784" s="353"/>
      <c r="AJ2784" s="353"/>
      <c r="AK2784" s="353"/>
      <c r="AL2784" s="353"/>
    </row>
    <row r="2785" spans="1:38" s="153" customFormat="1" ht="12.5" x14ac:dyDescent="0.25">
      <c r="A2785" s="355"/>
      <c r="L2785" s="353"/>
      <c r="M2785" s="353"/>
      <c r="N2785" s="353"/>
      <c r="O2785" s="353"/>
      <c r="P2785" s="353"/>
      <c r="Q2785" s="353"/>
      <c r="R2785" s="353"/>
      <c r="S2785" s="353"/>
      <c r="T2785" s="353"/>
      <c r="U2785" s="353"/>
      <c r="V2785" s="353"/>
      <c r="W2785" s="353"/>
      <c r="X2785" s="353"/>
      <c r="Y2785" s="353"/>
      <c r="Z2785" s="353"/>
      <c r="AA2785" s="353"/>
      <c r="AB2785" s="353"/>
      <c r="AC2785" s="353"/>
      <c r="AD2785" s="353"/>
      <c r="AE2785" s="353"/>
      <c r="AF2785" s="353"/>
      <c r="AG2785" s="353"/>
      <c r="AH2785" s="353"/>
      <c r="AI2785" s="353"/>
      <c r="AJ2785" s="353"/>
      <c r="AK2785" s="353"/>
      <c r="AL2785" s="353"/>
    </row>
    <row r="2786" spans="1:38" s="153" customFormat="1" ht="12.5" x14ac:dyDescent="0.25">
      <c r="A2786" s="355"/>
      <c r="L2786" s="353"/>
      <c r="M2786" s="353"/>
      <c r="N2786" s="353"/>
      <c r="O2786" s="353"/>
      <c r="P2786" s="353"/>
      <c r="Q2786" s="353"/>
      <c r="R2786" s="353"/>
      <c r="S2786" s="353"/>
      <c r="T2786" s="353"/>
      <c r="U2786" s="353"/>
      <c r="V2786" s="353"/>
      <c r="W2786" s="353"/>
      <c r="X2786" s="353"/>
      <c r="Y2786" s="353"/>
      <c r="Z2786" s="353"/>
      <c r="AA2786" s="353"/>
      <c r="AB2786" s="353"/>
      <c r="AC2786" s="353"/>
      <c r="AD2786" s="353"/>
      <c r="AE2786" s="353"/>
      <c r="AF2786" s="353"/>
      <c r="AG2786" s="353"/>
      <c r="AH2786" s="353"/>
      <c r="AI2786" s="353"/>
      <c r="AJ2786" s="353"/>
      <c r="AK2786" s="353"/>
      <c r="AL2786" s="353"/>
    </row>
    <row r="2787" spans="1:38" s="153" customFormat="1" ht="12.5" x14ac:dyDescent="0.25">
      <c r="A2787" s="355"/>
      <c r="L2787" s="353"/>
      <c r="M2787" s="353"/>
      <c r="N2787" s="353"/>
      <c r="O2787" s="353"/>
      <c r="P2787" s="353"/>
      <c r="Q2787" s="353"/>
      <c r="R2787" s="353"/>
      <c r="S2787" s="353"/>
      <c r="T2787" s="353"/>
      <c r="U2787" s="353"/>
      <c r="V2787" s="353"/>
      <c r="W2787" s="353"/>
      <c r="X2787" s="353"/>
      <c r="Y2787" s="353"/>
      <c r="Z2787" s="353"/>
      <c r="AA2787" s="353"/>
      <c r="AB2787" s="353"/>
      <c r="AC2787" s="353"/>
      <c r="AD2787" s="353"/>
      <c r="AE2787" s="353"/>
      <c r="AF2787" s="353"/>
      <c r="AG2787" s="353"/>
      <c r="AH2787" s="353"/>
      <c r="AI2787" s="353"/>
      <c r="AJ2787" s="353"/>
      <c r="AK2787" s="353"/>
      <c r="AL2787" s="353"/>
    </row>
    <row r="2788" spans="1:38" s="153" customFormat="1" ht="12.5" x14ac:dyDescent="0.25">
      <c r="A2788" s="355"/>
      <c r="L2788" s="353"/>
      <c r="M2788" s="353"/>
      <c r="N2788" s="353"/>
      <c r="O2788" s="353"/>
      <c r="P2788" s="353"/>
      <c r="Q2788" s="353"/>
      <c r="R2788" s="353"/>
      <c r="S2788" s="353"/>
      <c r="T2788" s="353"/>
      <c r="U2788" s="353"/>
      <c r="V2788" s="353"/>
      <c r="W2788" s="353"/>
      <c r="X2788" s="353"/>
      <c r="Y2788" s="353"/>
      <c r="Z2788" s="353"/>
      <c r="AA2788" s="353"/>
      <c r="AB2788" s="353"/>
      <c r="AC2788" s="353"/>
      <c r="AD2788" s="353"/>
      <c r="AE2788" s="353"/>
      <c r="AF2788" s="353"/>
      <c r="AG2788" s="353"/>
      <c r="AH2788" s="353"/>
      <c r="AI2788" s="353"/>
      <c r="AJ2788" s="353"/>
      <c r="AK2788" s="353"/>
      <c r="AL2788" s="353"/>
    </row>
    <row r="2789" spans="1:38" s="153" customFormat="1" ht="12.5" x14ac:dyDescent="0.25">
      <c r="A2789" s="355"/>
      <c r="L2789" s="353"/>
      <c r="M2789" s="353"/>
      <c r="N2789" s="353"/>
      <c r="O2789" s="353"/>
      <c r="P2789" s="353"/>
      <c r="Q2789" s="353"/>
      <c r="R2789" s="353"/>
      <c r="S2789" s="353"/>
      <c r="T2789" s="353"/>
      <c r="U2789" s="353"/>
      <c r="V2789" s="353"/>
      <c r="W2789" s="353"/>
      <c r="X2789" s="353"/>
      <c r="Y2789" s="353"/>
      <c r="Z2789" s="353"/>
      <c r="AA2789" s="353"/>
      <c r="AB2789" s="353"/>
      <c r="AC2789" s="353"/>
      <c r="AD2789" s="353"/>
      <c r="AE2789" s="353"/>
      <c r="AF2789" s="353"/>
      <c r="AG2789" s="353"/>
      <c r="AH2789" s="353"/>
      <c r="AI2789" s="353"/>
      <c r="AJ2789" s="353"/>
      <c r="AK2789" s="353"/>
      <c r="AL2789" s="353"/>
    </row>
    <row r="2790" spans="1:38" s="153" customFormat="1" ht="12.5" x14ac:dyDescent="0.25">
      <c r="A2790" s="355"/>
      <c r="L2790" s="353"/>
      <c r="M2790" s="353"/>
      <c r="N2790" s="353"/>
      <c r="O2790" s="353"/>
      <c r="P2790" s="353"/>
      <c r="Q2790" s="353"/>
      <c r="R2790" s="353"/>
      <c r="S2790" s="353"/>
      <c r="T2790" s="353"/>
      <c r="U2790" s="353"/>
      <c r="V2790" s="353"/>
      <c r="W2790" s="353"/>
      <c r="X2790" s="353"/>
      <c r="Y2790" s="353"/>
      <c r="Z2790" s="353"/>
      <c r="AA2790" s="353"/>
      <c r="AB2790" s="353"/>
      <c r="AC2790" s="353"/>
      <c r="AD2790" s="353"/>
      <c r="AE2790" s="353"/>
      <c r="AF2790" s="353"/>
      <c r="AG2790" s="353"/>
      <c r="AH2790" s="353"/>
      <c r="AI2790" s="353"/>
      <c r="AJ2790" s="353"/>
      <c r="AK2790" s="353"/>
      <c r="AL2790" s="353"/>
    </row>
    <row r="2791" spans="1:38" s="153" customFormat="1" ht="12.5" x14ac:dyDescent="0.25">
      <c r="A2791" s="355"/>
      <c r="L2791" s="353"/>
      <c r="M2791" s="353"/>
      <c r="N2791" s="353"/>
      <c r="O2791" s="353"/>
      <c r="P2791" s="353"/>
      <c r="Q2791" s="353"/>
      <c r="R2791" s="353"/>
      <c r="S2791" s="353"/>
      <c r="T2791" s="353"/>
      <c r="U2791" s="353"/>
      <c r="V2791" s="353"/>
      <c r="W2791" s="353"/>
      <c r="X2791" s="353"/>
      <c r="Y2791" s="353"/>
      <c r="Z2791" s="353"/>
      <c r="AA2791" s="353"/>
      <c r="AB2791" s="353"/>
      <c r="AC2791" s="353"/>
      <c r="AD2791" s="353"/>
      <c r="AE2791" s="353"/>
      <c r="AF2791" s="353"/>
      <c r="AG2791" s="353"/>
      <c r="AH2791" s="353"/>
      <c r="AI2791" s="353"/>
      <c r="AJ2791" s="353"/>
      <c r="AK2791" s="353"/>
      <c r="AL2791" s="353"/>
    </row>
    <row r="2792" spans="1:38" s="153" customFormat="1" ht="12.5" x14ac:dyDescent="0.25">
      <c r="A2792" s="355"/>
      <c r="L2792" s="353"/>
      <c r="M2792" s="353"/>
      <c r="N2792" s="353"/>
      <c r="O2792" s="353"/>
      <c r="P2792" s="353"/>
      <c r="Q2792" s="353"/>
      <c r="R2792" s="353"/>
      <c r="S2792" s="353"/>
      <c r="T2792" s="353"/>
      <c r="U2792" s="353"/>
      <c r="V2792" s="353"/>
      <c r="W2792" s="353"/>
      <c r="X2792" s="353"/>
      <c r="Y2792" s="353"/>
      <c r="Z2792" s="353"/>
      <c r="AA2792" s="353"/>
      <c r="AB2792" s="353"/>
      <c r="AC2792" s="353"/>
      <c r="AD2792" s="353"/>
      <c r="AE2792" s="353"/>
      <c r="AF2792" s="353"/>
      <c r="AG2792" s="353"/>
      <c r="AH2792" s="353"/>
      <c r="AI2792" s="353"/>
      <c r="AJ2792" s="353"/>
      <c r="AK2792" s="353"/>
      <c r="AL2792" s="353"/>
    </row>
    <row r="2793" spans="1:38" s="153" customFormat="1" ht="12.5" x14ac:dyDescent="0.25">
      <c r="A2793" s="355"/>
      <c r="L2793" s="353"/>
      <c r="M2793" s="353"/>
      <c r="N2793" s="353"/>
      <c r="O2793" s="353"/>
      <c r="P2793" s="353"/>
      <c r="Q2793" s="353"/>
      <c r="R2793" s="353"/>
      <c r="S2793" s="353"/>
      <c r="T2793" s="353"/>
      <c r="U2793" s="353"/>
      <c r="V2793" s="353"/>
      <c r="W2793" s="353"/>
      <c r="X2793" s="353"/>
      <c r="Y2793" s="353"/>
      <c r="Z2793" s="353"/>
      <c r="AA2793" s="353"/>
      <c r="AB2793" s="353"/>
      <c r="AC2793" s="353"/>
      <c r="AD2793" s="353"/>
      <c r="AE2793" s="353"/>
      <c r="AF2793" s="353"/>
      <c r="AG2793" s="353"/>
      <c r="AH2793" s="353"/>
      <c r="AI2793" s="353"/>
      <c r="AJ2793" s="353"/>
      <c r="AK2793" s="353"/>
      <c r="AL2793" s="353"/>
    </row>
    <row r="2794" spans="1:38" s="153" customFormat="1" ht="12.5" x14ac:dyDescent="0.25">
      <c r="A2794" s="355"/>
      <c r="L2794" s="353"/>
      <c r="M2794" s="353"/>
      <c r="N2794" s="353"/>
      <c r="O2794" s="353"/>
      <c r="P2794" s="353"/>
      <c r="Q2794" s="353"/>
      <c r="R2794" s="353"/>
      <c r="S2794" s="353"/>
      <c r="T2794" s="353"/>
      <c r="U2794" s="353"/>
      <c r="V2794" s="353"/>
      <c r="W2794" s="353"/>
      <c r="X2794" s="353"/>
      <c r="Y2794" s="353"/>
      <c r="Z2794" s="353"/>
      <c r="AA2794" s="353"/>
      <c r="AB2794" s="353"/>
      <c r="AC2794" s="353"/>
      <c r="AD2794" s="353"/>
      <c r="AE2794" s="353"/>
      <c r="AF2794" s="353"/>
      <c r="AG2794" s="353"/>
      <c r="AH2794" s="353"/>
      <c r="AI2794" s="353"/>
      <c r="AJ2794" s="353"/>
      <c r="AK2794" s="353"/>
      <c r="AL2794" s="353"/>
    </row>
    <row r="2795" spans="1:38" s="153" customFormat="1" ht="12.5" x14ac:dyDescent="0.25">
      <c r="A2795" s="355"/>
      <c r="L2795" s="353"/>
      <c r="M2795" s="353"/>
      <c r="N2795" s="353"/>
      <c r="O2795" s="353"/>
      <c r="P2795" s="353"/>
      <c r="Q2795" s="353"/>
      <c r="R2795" s="353"/>
      <c r="S2795" s="353"/>
      <c r="T2795" s="353"/>
      <c r="U2795" s="353"/>
      <c r="V2795" s="353"/>
      <c r="W2795" s="353"/>
      <c r="X2795" s="353"/>
      <c r="Y2795" s="353"/>
      <c r="Z2795" s="353"/>
      <c r="AA2795" s="353"/>
      <c r="AB2795" s="353"/>
      <c r="AC2795" s="353"/>
      <c r="AD2795" s="353"/>
      <c r="AE2795" s="353"/>
      <c r="AF2795" s="353"/>
      <c r="AG2795" s="353"/>
      <c r="AH2795" s="353"/>
      <c r="AI2795" s="353"/>
      <c r="AJ2795" s="353"/>
      <c r="AK2795" s="353"/>
      <c r="AL2795" s="353"/>
    </row>
    <row r="2796" spans="1:38" s="153" customFormat="1" ht="12.5" x14ac:dyDescent="0.25">
      <c r="A2796" s="355"/>
      <c r="L2796" s="353"/>
      <c r="M2796" s="353"/>
      <c r="N2796" s="353"/>
      <c r="O2796" s="353"/>
      <c r="P2796" s="353"/>
      <c r="Q2796" s="353"/>
      <c r="R2796" s="353"/>
      <c r="S2796" s="353"/>
      <c r="T2796" s="353"/>
      <c r="U2796" s="353"/>
      <c r="V2796" s="353"/>
      <c r="W2796" s="353"/>
      <c r="X2796" s="353"/>
      <c r="Y2796" s="353"/>
      <c r="Z2796" s="353"/>
      <c r="AA2796" s="353"/>
      <c r="AB2796" s="353"/>
      <c r="AC2796" s="353"/>
      <c r="AD2796" s="353"/>
      <c r="AE2796" s="353"/>
      <c r="AF2796" s="353"/>
      <c r="AG2796" s="353"/>
      <c r="AH2796" s="353"/>
      <c r="AI2796" s="353"/>
      <c r="AJ2796" s="353"/>
      <c r="AK2796" s="353"/>
      <c r="AL2796" s="353"/>
    </row>
    <row r="2797" spans="1:38" s="153" customFormat="1" ht="12.5" x14ac:dyDescent="0.25">
      <c r="A2797" s="355"/>
      <c r="L2797" s="353"/>
      <c r="M2797" s="353"/>
      <c r="N2797" s="353"/>
      <c r="O2797" s="353"/>
      <c r="P2797" s="353"/>
      <c r="Q2797" s="353"/>
      <c r="R2797" s="353"/>
      <c r="S2797" s="353"/>
      <c r="T2797" s="353"/>
      <c r="U2797" s="353"/>
      <c r="V2797" s="353"/>
      <c r="W2797" s="353"/>
      <c r="X2797" s="353"/>
      <c r="Y2797" s="353"/>
      <c r="Z2797" s="353"/>
      <c r="AA2797" s="353"/>
      <c r="AB2797" s="353"/>
      <c r="AC2797" s="353"/>
      <c r="AD2797" s="353"/>
      <c r="AE2797" s="353"/>
      <c r="AF2797" s="353"/>
      <c r="AG2797" s="353"/>
      <c r="AH2797" s="353"/>
      <c r="AI2797" s="353"/>
      <c r="AJ2797" s="353"/>
      <c r="AK2797" s="353"/>
      <c r="AL2797" s="353"/>
    </row>
    <row r="2798" spans="1:38" s="153" customFormat="1" ht="12.5" x14ac:dyDescent="0.25">
      <c r="A2798" s="355"/>
      <c r="L2798" s="353"/>
      <c r="M2798" s="353"/>
      <c r="N2798" s="353"/>
      <c r="O2798" s="353"/>
      <c r="P2798" s="353"/>
      <c r="Q2798" s="353"/>
      <c r="R2798" s="353"/>
      <c r="S2798" s="353"/>
      <c r="T2798" s="353"/>
      <c r="U2798" s="353"/>
      <c r="V2798" s="353"/>
      <c r="W2798" s="353"/>
      <c r="X2798" s="353"/>
      <c r="Y2798" s="353"/>
      <c r="Z2798" s="353"/>
      <c r="AA2798" s="353"/>
      <c r="AB2798" s="353"/>
      <c r="AC2798" s="353"/>
      <c r="AD2798" s="353"/>
      <c r="AE2798" s="353"/>
      <c r="AF2798" s="353"/>
      <c r="AG2798" s="353"/>
      <c r="AH2798" s="353"/>
      <c r="AI2798" s="353"/>
      <c r="AJ2798" s="353"/>
      <c r="AK2798" s="353"/>
      <c r="AL2798" s="353"/>
    </row>
    <row r="2799" spans="1:38" s="153" customFormat="1" ht="12.5" x14ac:dyDescent="0.25">
      <c r="A2799" s="355"/>
      <c r="L2799" s="353"/>
      <c r="M2799" s="353"/>
      <c r="N2799" s="353"/>
      <c r="O2799" s="353"/>
      <c r="P2799" s="353"/>
      <c r="Q2799" s="353"/>
      <c r="R2799" s="353"/>
      <c r="S2799" s="353"/>
      <c r="T2799" s="353"/>
      <c r="U2799" s="353"/>
      <c r="V2799" s="353"/>
      <c r="W2799" s="353"/>
      <c r="X2799" s="353"/>
      <c r="Y2799" s="353"/>
      <c r="Z2799" s="353"/>
      <c r="AA2799" s="353"/>
      <c r="AB2799" s="353"/>
      <c r="AC2799" s="353"/>
      <c r="AD2799" s="353"/>
      <c r="AE2799" s="353"/>
      <c r="AF2799" s="353"/>
      <c r="AG2799" s="353"/>
      <c r="AH2799" s="353"/>
      <c r="AI2799" s="353"/>
      <c r="AJ2799" s="353"/>
      <c r="AK2799" s="353"/>
      <c r="AL2799" s="353"/>
    </row>
    <row r="2800" spans="1:38" s="153" customFormat="1" ht="12.5" x14ac:dyDescent="0.25">
      <c r="A2800" s="355"/>
      <c r="L2800" s="353"/>
      <c r="M2800" s="353"/>
      <c r="N2800" s="353"/>
      <c r="O2800" s="353"/>
      <c r="P2800" s="353"/>
      <c r="Q2800" s="353"/>
      <c r="R2800" s="353"/>
      <c r="S2800" s="353"/>
      <c r="T2800" s="353"/>
      <c r="U2800" s="353"/>
      <c r="V2800" s="353"/>
      <c r="W2800" s="353"/>
      <c r="X2800" s="353"/>
      <c r="Y2800" s="353"/>
      <c r="Z2800" s="353"/>
      <c r="AA2800" s="353"/>
      <c r="AB2800" s="353"/>
      <c r="AC2800" s="353"/>
      <c r="AD2800" s="353"/>
      <c r="AE2800" s="353"/>
      <c r="AF2800" s="353"/>
      <c r="AG2800" s="353"/>
      <c r="AH2800" s="353"/>
      <c r="AI2800" s="353"/>
      <c r="AJ2800" s="353"/>
      <c r="AK2800" s="353"/>
      <c r="AL2800" s="353"/>
    </row>
    <row r="2801" spans="1:38" s="153" customFormat="1" ht="12.5" x14ac:dyDescent="0.25">
      <c r="A2801" s="355"/>
      <c r="L2801" s="353"/>
      <c r="M2801" s="353"/>
      <c r="N2801" s="353"/>
      <c r="O2801" s="353"/>
      <c r="P2801" s="353"/>
      <c r="Q2801" s="353"/>
      <c r="R2801" s="353"/>
      <c r="S2801" s="353"/>
      <c r="T2801" s="353"/>
      <c r="U2801" s="353"/>
      <c r="V2801" s="353"/>
      <c r="W2801" s="353"/>
      <c r="X2801" s="353"/>
      <c r="Y2801" s="353"/>
      <c r="Z2801" s="353"/>
      <c r="AA2801" s="353"/>
      <c r="AB2801" s="353"/>
      <c r="AC2801" s="353"/>
      <c r="AD2801" s="353"/>
      <c r="AE2801" s="353"/>
      <c r="AF2801" s="353"/>
      <c r="AG2801" s="353"/>
      <c r="AH2801" s="353"/>
      <c r="AI2801" s="353"/>
      <c r="AJ2801" s="353"/>
      <c r="AK2801" s="353"/>
      <c r="AL2801" s="353"/>
    </row>
    <row r="2802" spans="1:38" s="153" customFormat="1" ht="12.5" x14ac:dyDescent="0.25">
      <c r="A2802" s="355"/>
      <c r="L2802" s="353"/>
      <c r="M2802" s="353"/>
      <c r="N2802" s="353"/>
      <c r="O2802" s="353"/>
      <c r="P2802" s="353"/>
      <c r="Q2802" s="353"/>
      <c r="R2802" s="353"/>
      <c r="S2802" s="353"/>
      <c r="T2802" s="353"/>
      <c r="U2802" s="353"/>
      <c r="V2802" s="353"/>
      <c r="W2802" s="353"/>
      <c r="X2802" s="353"/>
      <c r="Y2802" s="353"/>
      <c r="Z2802" s="353"/>
      <c r="AA2802" s="353"/>
      <c r="AB2802" s="353"/>
      <c r="AC2802" s="353"/>
      <c r="AD2802" s="353"/>
      <c r="AE2802" s="353"/>
      <c r="AF2802" s="353"/>
      <c r="AG2802" s="353"/>
      <c r="AH2802" s="353"/>
      <c r="AI2802" s="353"/>
      <c r="AJ2802" s="353"/>
      <c r="AK2802" s="353"/>
      <c r="AL2802" s="353"/>
    </row>
    <row r="2803" spans="1:38" s="153" customFormat="1" ht="12.5" x14ac:dyDescent="0.25">
      <c r="A2803" s="355"/>
      <c r="L2803" s="353"/>
      <c r="M2803" s="353"/>
      <c r="N2803" s="353"/>
      <c r="O2803" s="353"/>
      <c r="P2803" s="353"/>
      <c r="Q2803" s="353"/>
      <c r="R2803" s="353"/>
      <c r="S2803" s="353"/>
      <c r="T2803" s="353"/>
      <c r="U2803" s="353"/>
      <c r="V2803" s="353"/>
      <c r="W2803" s="353"/>
      <c r="X2803" s="353"/>
      <c r="Y2803" s="353"/>
      <c r="Z2803" s="353"/>
      <c r="AA2803" s="353"/>
      <c r="AB2803" s="353"/>
      <c r="AC2803" s="353"/>
      <c r="AD2803" s="353"/>
      <c r="AE2803" s="353"/>
      <c r="AF2803" s="353"/>
      <c r="AG2803" s="353"/>
      <c r="AH2803" s="353"/>
      <c r="AI2803" s="353"/>
      <c r="AJ2803" s="353"/>
      <c r="AK2803" s="353"/>
      <c r="AL2803" s="353"/>
    </row>
    <row r="2804" spans="1:38" s="153" customFormat="1" ht="12.5" x14ac:dyDescent="0.25">
      <c r="A2804" s="355"/>
      <c r="L2804" s="353"/>
      <c r="M2804" s="353"/>
      <c r="N2804" s="353"/>
      <c r="O2804" s="353"/>
      <c r="P2804" s="353"/>
      <c r="Q2804" s="353"/>
      <c r="R2804" s="353"/>
      <c r="S2804" s="353"/>
      <c r="T2804" s="353"/>
      <c r="U2804" s="353"/>
      <c r="V2804" s="353"/>
      <c r="W2804" s="353"/>
      <c r="X2804" s="353"/>
      <c r="Y2804" s="353"/>
      <c r="Z2804" s="353"/>
      <c r="AA2804" s="353"/>
      <c r="AB2804" s="353"/>
      <c r="AC2804" s="353"/>
      <c r="AD2804" s="353"/>
      <c r="AE2804" s="353"/>
      <c r="AF2804" s="353"/>
      <c r="AG2804" s="353"/>
      <c r="AH2804" s="353"/>
      <c r="AI2804" s="353"/>
      <c r="AJ2804" s="353"/>
      <c r="AK2804" s="353"/>
      <c r="AL2804" s="353"/>
    </row>
    <row r="2805" spans="1:38" s="153" customFormat="1" ht="12.5" x14ac:dyDescent="0.25">
      <c r="A2805" s="355"/>
      <c r="L2805" s="353"/>
      <c r="M2805" s="353"/>
      <c r="N2805" s="353"/>
      <c r="O2805" s="353"/>
      <c r="P2805" s="353"/>
      <c r="Q2805" s="353"/>
      <c r="R2805" s="353"/>
      <c r="S2805" s="353"/>
      <c r="T2805" s="353"/>
      <c r="U2805" s="353"/>
      <c r="V2805" s="353"/>
      <c r="W2805" s="353"/>
      <c r="X2805" s="353"/>
      <c r="Y2805" s="353"/>
      <c r="Z2805" s="353"/>
      <c r="AA2805" s="353"/>
      <c r="AB2805" s="353"/>
      <c r="AC2805" s="353"/>
      <c r="AD2805" s="353"/>
      <c r="AE2805" s="353"/>
      <c r="AF2805" s="353"/>
      <c r="AG2805" s="353"/>
      <c r="AH2805" s="353"/>
      <c r="AI2805" s="353"/>
      <c r="AJ2805" s="353"/>
      <c r="AK2805" s="353"/>
      <c r="AL2805" s="353"/>
    </row>
    <row r="2806" spans="1:38" s="153" customFormat="1" ht="12.5" x14ac:dyDescent="0.25">
      <c r="A2806" s="355"/>
      <c r="L2806" s="353"/>
      <c r="M2806" s="353"/>
      <c r="N2806" s="353"/>
      <c r="O2806" s="353"/>
      <c r="P2806" s="353"/>
      <c r="Q2806" s="353"/>
      <c r="R2806" s="353"/>
      <c r="S2806" s="353"/>
      <c r="T2806" s="353"/>
      <c r="U2806" s="353"/>
      <c r="V2806" s="353"/>
      <c r="W2806" s="353"/>
      <c r="X2806" s="353"/>
      <c r="Y2806" s="353"/>
      <c r="Z2806" s="353"/>
      <c r="AA2806" s="353"/>
      <c r="AB2806" s="353"/>
      <c r="AC2806" s="353"/>
      <c r="AD2806" s="353"/>
      <c r="AE2806" s="353"/>
      <c r="AF2806" s="353"/>
      <c r="AG2806" s="353"/>
      <c r="AH2806" s="353"/>
      <c r="AI2806" s="353"/>
      <c r="AJ2806" s="353"/>
      <c r="AK2806" s="353"/>
      <c r="AL2806" s="353"/>
    </row>
    <row r="2807" spans="1:38" s="153" customFormat="1" ht="12.5" x14ac:dyDescent="0.25">
      <c r="A2807" s="355"/>
      <c r="L2807" s="353"/>
      <c r="M2807" s="353"/>
      <c r="N2807" s="353"/>
      <c r="O2807" s="353"/>
      <c r="P2807" s="353"/>
      <c r="Q2807" s="353"/>
      <c r="R2807" s="353"/>
      <c r="S2807" s="353"/>
      <c r="T2807" s="353"/>
      <c r="U2807" s="353"/>
      <c r="V2807" s="353"/>
      <c r="W2807" s="353"/>
      <c r="X2807" s="353"/>
      <c r="Y2807" s="353"/>
      <c r="Z2807" s="353"/>
      <c r="AA2807" s="353"/>
      <c r="AB2807" s="353"/>
      <c r="AC2807" s="353"/>
      <c r="AD2807" s="353"/>
      <c r="AE2807" s="353"/>
      <c r="AF2807" s="353"/>
      <c r="AG2807" s="353"/>
      <c r="AH2807" s="353"/>
      <c r="AI2807" s="353"/>
      <c r="AJ2807" s="353"/>
      <c r="AK2807" s="353"/>
      <c r="AL2807" s="353"/>
    </row>
    <row r="2808" spans="1:38" s="153" customFormat="1" ht="12.5" x14ac:dyDescent="0.25">
      <c r="A2808" s="355"/>
      <c r="L2808" s="353"/>
      <c r="M2808" s="353"/>
      <c r="N2808" s="353"/>
      <c r="O2808" s="353"/>
      <c r="P2808" s="353"/>
      <c r="Q2808" s="353"/>
      <c r="R2808" s="353"/>
      <c r="S2808" s="353"/>
      <c r="T2808" s="353"/>
      <c r="U2808" s="353"/>
      <c r="V2808" s="353"/>
      <c r="W2808" s="353"/>
      <c r="X2808" s="353"/>
      <c r="Y2808" s="353"/>
      <c r="Z2808" s="353"/>
      <c r="AA2808" s="353"/>
      <c r="AB2808" s="353"/>
      <c r="AC2808" s="353"/>
      <c r="AD2808" s="353"/>
      <c r="AE2808" s="353"/>
      <c r="AF2808" s="353"/>
      <c r="AG2808" s="353"/>
      <c r="AH2808" s="353"/>
      <c r="AI2808" s="353"/>
      <c r="AJ2808" s="353"/>
      <c r="AK2808" s="353"/>
      <c r="AL2808" s="353"/>
    </row>
    <row r="2809" spans="1:38" s="153" customFormat="1" ht="12.5" x14ac:dyDescent="0.25">
      <c r="A2809" s="355"/>
      <c r="L2809" s="353"/>
      <c r="M2809" s="353"/>
      <c r="N2809" s="353"/>
      <c r="O2809" s="353"/>
      <c r="P2809" s="353"/>
      <c r="Q2809" s="353"/>
      <c r="R2809" s="353"/>
      <c r="S2809" s="353"/>
      <c r="T2809" s="353"/>
      <c r="U2809" s="353"/>
      <c r="V2809" s="353"/>
      <c r="W2809" s="353"/>
      <c r="X2809" s="353"/>
      <c r="Y2809" s="353"/>
      <c r="Z2809" s="353"/>
      <c r="AA2809" s="353"/>
      <c r="AB2809" s="353"/>
      <c r="AC2809" s="353"/>
      <c r="AD2809" s="353"/>
      <c r="AE2809" s="353"/>
      <c r="AF2809" s="353"/>
      <c r="AG2809" s="353"/>
      <c r="AH2809" s="353"/>
      <c r="AI2809" s="353"/>
      <c r="AJ2809" s="353"/>
      <c r="AK2809" s="353"/>
      <c r="AL2809" s="353"/>
    </row>
    <row r="2810" spans="1:38" s="153" customFormat="1" ht="12.5" x14ac:dyDescent="0.25">
      <c r="A2810" s="355"/>
      <c r="L2810" s="353"/>
      <c r="M2810" s="353"/>
      <c r="N2810" s="353"/>
      <c r="O2810" s="353"/>
      <c r="P2810" s="353"/>
      <c r="Q2810" s="353"/>
      <c r="R2810" s="353"/>
      <c r="S2810" s="353"/>
      <c r="T2810" s="353"/>
      <c r="U2810" s="353"/>
      <c r="V2810" s="353"/>
      <c r="W2810" s="353"/>
      <c r="X2810" s="353"/>
      <c r="Y2810" s="353"/>
      <c r="Z2810" s="353"/>
      <c r="AA2810" s="353"/>
      <c r="AB2810" s="353"/>
      <c r="AC2810" s="353"/>
      <c r="AD2810" s="353"/>
      <c r="AE2810" s="353"/>
      <c r="AF2810" s="353"/>
      <c r="AG2810" s="353"/>
      <c r="AH2810" s="353"/>
      <c r="AI2810" s="353"/>
      <c r="AJ2810" s="353"/>
      <c r="AK2810" s="353"/>
      <c r="AL2810" s="353"/>
    </row>
    <row r="2811" spans="1:38" s="153" customFormat="1" ht="12.5" x14ac:dyDescent="0.25">
      <c r="A2811" s="355"/>
      <c r="L2811" s="353"/>
      <c r="M2811" s="353"/>
      <c r="N2811" s="353"/>
      <c r="O2811" s="353"/>
      <c r="P2811" s="353"/>
      <c r="Q2811" s="353"/>
      <c r="R2811" s="353"/>
      <c r="S2811" s="353"/>
      <c r="T2811" s="353"/>
      <c r="U2811" s="353"/>
      <c r="V2811" s="353"/>
      <c r="W2811" s="353"/>
      <c r="X2811" s="353"/>
      <c r="Y2811" s="353"/>
      <c r="Z2811" s="353"/>
      <c r="AA2811" s="353"/>
      <c r="AB2811" s="353"/>
      <c r="AC2811" s="353"/>
      <c r="AD2811" s="353"/>
      <c r="AE2811" s="353"/>
      <c r="AF2811" s="353"/>
      <c r="AG2811" s="353"/>
      <c r="AH2811" s="353"/>
      <c r="AI2811" s="353"/>
      <c r="AJ2811" s="353"/>
      <c r="AK2811" s="353"/>
      <c r="AL2811" s="353"/>
    </row>
    <row r="2812" spans="1:38" s="153" customFormat="1" ht="12.5" x14ac:dyDescent="0.25">
      <c r="A2812" s="355"/>
      <c r="L2812" s="353"/>
      <c r="M2812" s="353"/>
      <c r="N2812" s="353"/>
      <c r="O2812" s="353"/>
      <c r="P2812" s="353"/>
      <c r="Q2812" s="353"/>
      <c r="R2812" s="353"/>
      <c r="S2812" s="353"/>
      <c r="T2812" s="353"/>
      <c r="U2812" s="353"/>
      <c r="V2812" s="353"/>
      <c r="W2812" s="353"/>
      <c r="X2812" s="353"/>
      <c r="Y2812" s="353"/>
      <c r="Z2812" s="353"/>
      <c r="AA2812" s="353"/>
      <c r="AB2812" s="353"/>
      <c r="AC2812" s="353"/>
      <c r="AD2812" s="353"/>
      <c r="AE2812" s="353"/>
      <c r="AF2812" s="353"/>
      <c r="AG2812" s="353"/>
      <c r="AH2812" s="353"/>
      <c r="AI2812" s="353"/>
      <c r="AJ2812" s="353"/>
      <c r="AK2812" s="353"/>
      <c r="AL2812" s="353"/>
    </row>
    <row r="2813" spans="1:38" s="153" customFormat="1" ht="12.5" x14ac:dyDescent="0.25">
      <c r="A2813" s="355"/>
      <c r="L2813" s="353"/>
      <c r="M2813" s="353"/>
      <c r="N2813" s="353"/>
      <c r="O2813" s="353"/>
      <c r="P2813" s="353"/>
      <c r="Q2813" s="353"/>
      <c r="R2813" s="353"/>
      <c r="S2813" s="353"/>
      <c r="T2813" s="353"/>
      <c r="U2813" s="353"/>
      <c r="V2813" s="353"/>
      <c r="W2813" s="353"/>
      <c r="X2813" s="353"/>
      <c r="Y2813" s="353"/>
      <c r="Z2813" s="353"/>
      <c r="AA2813" s="353"/>
      <c r="AB2813" s="353"/>
      <c r="AC2813" s="353"/>
      <c r="AD2813" s="353"/>
      <c r="AE2813" s="353"/>
      <c r="AF2813" s="353"/>
      <c r="AG2813" s="353"/>
      <c r="AH2813" s="353"/>
      <c r="AI2813" s="353"/>
      <c r="AJ2813" s="353"/>
      <c r="AK2813" s="353"/>
      <c r="AL2813" s="353"/>
    </row>
    <row r="2814" spans="1:38" s="153" customFormat="1" ht="12.5" x14ac:dyDescent="0.25">
      <c r="A2814" s="355"/>
      <c r="L2814" s="353"/>
      <c r="M2814" s="353"/>
      <c r="N2814" s="353"/>
      <c r="O2814" s="353"/>
      <c r="P2814" s="353"/>
      <c r="Q2814" s="353"/>
      <c r="R2814" s="353"/>
      <c r="S2814" s="353"/>
      <c r="T2814" s="353"/>
      <c r="U2814" s="353"/>
      <c r="V2814" s="353"/>
      <c r="W2814" s="353"/>
      <c r="X2814" s="353"/>
      <c r="Y2814" s="353"/>
      <c r="Z2814" s="353"/>
      <c r="AA2814" s="353"/>
      <c r="AB2814" s="353"/>
      <c r="AC2814" s="353"/>
      <c r="AD2814" s="353"/>
      <c r="AE2814" s="353"/>
      <c r="AF2814" s="353"/>
      <c r="AG2814" s="353"/>
      <c r="AH2814" s="353"/>
      <c r="AI2814" s="353"/>
      <c r="AJ2814" s="353"/>
      <c r="AK2814" s="353"/>
      <c r="AL2814" s="353"/>
    </row>
    <row r="2815" spans="1:38" s="153" customFormat="1" ht="12.5" x14ac:dyDescent="0.25">
      <c r="A2815" s="355"/>
      <c r="L2815" s="353"/>
      <c r="M2815" s="353"/>
      <c r="N2815" s="353"/>
      <c r="O2815" s="353"/>
      <c r="P2815" s="353"/>
      <c r="Q2815" s="353"/>
      <c r="R2815" s="353"/>
      <c r="S2815" s="353"/>
      <c r="T2815" s="353"/>
      <c r="U2815" s="353"/>
      <c r="V2815" s="353"/>
      <c r="W2815" s="353"/>
      <c r="X2815" s="353"/>
      <c r="Y2815" s="353"/>
      <c r="Z2815" s="353"/>
      <c r="AA2815" s="353"/>
      <c r="AB2815" s="353"/>
      <c r="AC2815" s="353"/>
      <c r="AD2815" s="353"/>
      <c r="AE2815" s="353"/>
      <c r="AF2815" s="353"/>
      <c r="AG2815" s="353"/>
      <c r="AH2815" s="353"/>
      <c r="AI2815" s="353"/>
      <c r="AJ2815" s="353"/>
      <c r="AK2815" s="353"/>
      <c r="AL2815" s="353"/>
    </row>
    <row r="2816" spans="1:38" s="153" customFormat="1" ht="12.5" x14ac:dyDescent="0.25">
      <c r="A2816" s="355"/>
      <c r="L2816" s="353"/>
      <c r="M2816" s="353"/>
      <c r="N2816" s="353"/>
      <c r="O2816" s="353"/>
      <c r="P2816" s="353"/>
      <c r="Q2816" s="353"/>
      <c r="R2816" s="353"/>
      <c r="S2816" s="353"/>
      <c r="T2816" s="353"/>
      <c r="U2816" s="353"/>
      <c r="V2816" s="353"/>
      <c r="W2816" s="353"/>
      <c r="X2816" s="353"/>
      <c r="Y2816" s="353"/>
      <c r="Z2816" s="353"/>
      <c r="AA2816" s="353"/>
      <c r="AB2816" s="353"/>
      <c r="AC2816" s="353"/>
      <c r="AD2816" s="353"/>
      <c r="AE2816" s="353"/>
      <c r="AF2816" s="353"/>
      <c r="AG2816" s="353"/>
      <c r="AH2816" s="353"/>
      <c r="AI2816" s="353"/>
      <c r="AJ2816" s="353"/>
      <c r="AK2816" s="353"/>
      <c r="AL2816" s="353"/>
    </row>
    <row r="2817" spans="1:38" s="153" customFormat="1" ht="12.5" x14ac:dyDescent="0.25">
      <c r="A2817" s="355"/>
      <c r="L2817" s="353"/>
      <c r="M2817" s="353"/>
      <c r="N2817" s="353"/>
      <c r="O2817" s="353"/>
      <c r="P2817" s="353"/>
      <c r="Q2817" s="353"/>
      <c r="R2817" s="353"/>
      <c r="S2817" s="353"/>
      <c r="T2817" s="353"/>
      <c r="U2817" s="353"/>
      <c r="V2817" s="353"/>
      <c r="W2817" s="353"/>
      <c r="X2817" s="353"/>
      <c r="Y2817" s="353"/>
      <c r="Z2817" s="353"/>
      <c r="AA2817" s="353"/>
      <c r="AB2817" s="353"/>
      <c r="AC2817" s="353"/>
      <c r="AD2817" s="353"/>
      <c r="AE2817" s="353"/>
      <c r="AF2817" s="353"/>
      <c r="AG2817" s="353"/>
      <c r="AH2817" s="353"/>
      <c r="AI2817" s="353"/>
      <c r="AJ2817" s="353"/>
      <c r="AK2817" s="353"/>
      <c r="AL2817" s="353"/>
    </row>
    <row r="2818" spans="1:38" s="153" customFormat="1" ht="12.5" x14ac:dyDescent="0.25">
      <c r="A2818" s="355"/>
      <c r="L2818" s="353"/>
      <c r="M2818" s="353"/>
      <c r="N2818" s="353"/>
      <c r="O2818" s="353"/>
      <c r="P2818" s="353"/>
      <c r="Q2818" s="353"/>
      <c r="R2818" s="353"/>
      <c r="S2818" s="353"/>
      <c r="T2818" s="353"/>
      <c r="U2818" s="353"/>
      <c r="V2818" s="353"/>
      <c r="W2818" s="353"/>
      <c r="X2818" s="353"/>
      <c r="Y2818" s="353"/>
      <c r="Z2818" s="353"/>
      <c r="AA2818" s="353"/>
      <c r="AB2818" s="353"/>
      <c r="AC2818" s="353"/>
      <c r="AD2818" s="353"/>
      <c r="AE2818" s="353"/>
      <c r="AF2818" s="353"/>
      <c r="AG2818" s="353"/>
      <c r="AH2818" s="353"/>
      <c r="AI2818" s="353"/>
      <c r="AJ2818" s="353"/>
      <c r="AK2818" s="353"/>
      <c r="AL2818" s="353"/>
    </row>
    <row r="2819" spans="1:38" s="153" customFormat="1" ht="12.5" x14ac:dyDescent="0.25">
      <c r="A2819" s="355"/>
      <c r="L2819" s="353"/>
      <c r="M2819" s="353"/>
      <c r="N2819" s="353"/>
      <c r="O2819" s="353"/>
      <c r="P2819" s="353"/>
      <c r="Q2819" s="353"/>
      <c r="R2819" s="353"/>
      <c r="S2819" s="353"/>
      <c r="T2819" s="353"/>
      <c r="U2819" s="353"/>
      <c r="V2819" s="353"/>
      <c r="W2819" s="353"/>
      <c r="X2819" s="353"/>
      <c r="Y2819" s="353"/>
      <c r="Z2819" s="353"/>
      <c r="AA2819" s="353"/>
      <c r="AB2819" s="353"/>
      <c r="AC2819" s="353"/>
      <c r="AD2819" s="353"/>
      <c r="AE2819" s="353"/>
      <c r="AF2819" s="353"/>
      <c r="AG2819" s="353"/>
      <c r="AH2819" s="353"/>
      <c r="AI2819" s="353"/>
      <c r="AJ2819" s="353"/>
      <c r="AK2819" s="353"/>
      <c r="AL2819" s="353"/>
    </row>
    <row r="2820" spans="1:38" s="153" customFormat="1" ht="12.5" x14ac:dyDescent="0.25">
      <c r="A2820" s="355"/>
      <c r="L2820" s="353"/>
      <c r="M2820" s="353"/>
      <c r="N2820" s="353"/>
      <c r="O2820" s="353"/>
      <c r="P2820" s="353"/>
      <c r="Q2820" s="353"/>
      <c r="R2820" s="353"/>
      <c r="S2820" s="353"/>
      <c r="T2820" s="353"/>
      <c r="U2820" s="353"/>
      <c r="V2820" s="353"/>
      <c r="W2820" s="353"/>
      <c r="X2820" s="353"/>
      <c r="Y2820" s="353"/>
      <c r="Z2820" s="353"/>
      <c r="AA2820" s="353"/>
      <c r="AB2820" s="353"/>
      <c r="AC2820" s="353"/>
      <c r="AD2820" s="353"/>
      <c r="AE2820" s="353"/>
      <c r="AF2820" s="353"/>
      <c r="AG2820" s="353"/>
      <c r="AH2820" s="353"/>
      <c r="AI2820" s="353"/>
      <c r="AJ2820" s="353"/>
      <c r="AK2820" s="353"/>
      <c r="AL2820" s="353"/>
    </row>
    <row r="2821" spans="1:38" s="153" customFormat="1" ht="12.5" x14ac:dyDescent="0.25">
      <c r="A2821" s="355"/>
      <c r="L2821" s="353"/>
      <c r="M2821" s="353"/>
      <c r="N2821" s="353"/>
      <c r="O2821" s="353"/>
      <c r="P2821" s="353"/>
      <c r="Q2821" s="353"/>
      <c r="R2821" s="353"/>
      <c r="S2821" s="353"/>
      <c r="T2821" s="353"/>
      <c r="U2821" s="353"/>
      <c r="V2821" s="353"/>
      <c r="W2821" s="353"/>
      <c r="X2821" s="353"/>
      <c r="Y2821" s="353"/>
      <c r="Z2821" s="353"/>
      <c r="AA2821" s="353"/>
      <c r="AB2821" s="353"/>
      <c r="AC2821" s="353"/>
      <c r="AD2821" s="353"/>
      <c r="AE2821" s="353"/>
      <c r="AF2821" s="353"/>
      <c r="AG2821" s="353"/>
      <c r="AH2821" s="353"/>
      <c r="AI2821" s="353"/>
      <c r="AJ2821" s="353"/>
      <c r="AK2821" s="353"/>
      <c r="AL2821" s="353"/>
    </row>
    <row r="2822" spans="1:38" s="153" customFormat="1" ht="12.5" x14ac:dyDescent="0.25">
      <c r="A2822" s="355"/>
      <c r="L2822" s="353"/>
      <c r="M2822" s="353"/>
      <c r="N2822" s="353"/>
      <c r="O2822" s="353"/>
      <c r="P2822" s="353"/>
      <c r="Q2822" s="353"/>
      <c r="R2822" s="353"/>
      <c r="S2822" s="353"/>
      <c r="T2822" s="353"/>
      <c r="U2822" s="353"/>
      <c r="V2822" s="353"/>
      <c r="W2822" s="353"/>
      <c r="X2822" s="353"/>
      <c r="Y2822" s="353"/>
      <c r="Z2822" s="353"/>
      <c r="AA2822" s="353"/>
      <c r="AB2822" s="353"/>
      <c r="AC2822" s="353"/>
      <c r="AD2822" s="353"/>
      <c r="AE2822" s="353"/>
      <c r="AF2822" s="353"/>
      <c r="AG2822" s="353"/>
      <c r="AH2822" s="353"/>
      <c r="AI2822" s="353"/>
      <c r="AJ2822" s="353"/>
      <c r="AK2822" s="353"/>
      <c r="AL2822" s="353"/>
    </row>
    <row r="2823" spans="1:38" s="153" customFormat="1" ht="12.5" x14ac:dyDescent="0.25">
      <c r="A2823" s="355"/>
      <c r="L2823" s="353"/>
      <c r="M2823" s="353"/>
      <c r="N2823" s="353"/>
      <c r="O2823" s="353"/>
      <c r="P2823" s="353"/>
      <c r="Q2823" s="353"/>
      <c r="R2823" s="353"/>
      <c r="S2823" s="353"/>
      <c r="T2823" s="353"/>
      <c r="U2823" s="353"/>
      <c r="V2823" s="353"/>
      <c r="W2823" s="353"/>
      <c r="X2823" s="353"/>
      <c r="Y2823" s="353"/>
      <c r="Z2823" s="353"/>
      <c r="AA2823" s="353"/>
      <c r="AB2823" s="353"/>
      <c r="AC2823" s="353"/>
      <c r="AD2823" s="353"/>
      <c r="AE2823" s="353"/>
      <c r="AF2823" s="353"/>
      <c r="AG2823" s="353"/>
      <c r="AH2823" s="353"/>
      <c r="AI2823" s="353"/>
      <c r="AJ2823" s="353"/>
      <c r="AK2823" s="353"/>
      <c r="AL2823" s="353"/>
    </row>
    <row r="2824" spans="1:38" s="153" customFormat="1" ht="12.5" x14ac:dyDescent="0.25">
      <c r="A2824" s="355"/>
      <c r="L2824" s="353"/>
      <c r="M2824" s="353"/>
      <c r="N2824" s="353"/>
      <c r="O2824" s="353"/>
      <c r="P2824" s="353"/>
      <c r="Q2824" s="353"/>
      <c r="R2824" s="353"/>
      <c r="S2824" s="353"/>
      <c r="T2824" s="353"/>
      <c r="U2824" s="353"/>
      <c r="V2824" s="353"/>
      <c r="W2824" s="353"/>
      <c r="X2824" s="353"/>
      <c r="Y2824" s="353"/>
      <c r="Z2824" s="353"/>
      <c r="AA2824" s="353"/>
      <c r="AB2824" s="353"/>
      <c r="AC2824" s="353"/>
      <c r="AD2824" s="353"/>
      <c r="AE2824" s="353"/>
      <c r="AF2824" s="353"/>
      <c r="AG2824" s="353"/>
      <c r="AH2824" s="353"/>
      <c r="AI2824" s="353"/>
      <c r="AJ2824" s="353"/>
      <c r="AK2824" s="353"/>
      <c r="AL2824" s="353"/>
    </row>
    <row r="2825" spans="1:38" s="153" customFormat="1" ht="12.5" x14ac:dyDescent="0.25">
      <c r="A2825" s="355"/>
      <c r="L2825" s="353"/>
      <c r="M2825" s="353"/>
      <c r="N2825" s="353"/>
      <c r="O2825" s="353"/>
      <c r="P2825" s="353"/>
      <c r="Q2825" s="353"/>
      <c r="R2825" s="353"/>
      <c r="S2825" s="353"/>
      <c r="T2825" s="353"/>
      <c r="U2825" s="353"/>
      <c r="V2825" s="353"/>
      <c r="W2825" s="353"/>
      <c r="X2825" s="353"/>
      <c r="Y2825" s="353"/>
      <c r="Z2825" s="353"/>
      <c r="AA2825" s="353"/>
      <c r="AB2825" s="353"/>
      <c r="AC2825" s="353"/>
      <c r="AD2825" s="353"/>
      <c r="AE2825" s="353"/>
      <c r="AF2825" s="353"/>
      <c r="AG2825" s="353"/>
      <c r="AH2825" s="353"/>
      <c r="AI2825" s="353"/>
      <c r="AJ2825" s="353"/>
      <c r="AK2825" s="353"/>
      <c r="AL2825" s="353"/>
    </row>
    <row r="2826" spans="1:38" s="153" customFormat="1" ht="12.5" x14ac:dyDescent="0.25">
      <c r="A2826" s="355"/>
      <c r="L2826" s="353"/>
      <c r="M2826" s="353"/>
      <c r="N2826" s="353"/>
      <c r="O2826" s="353"/>
      <c r="P2826" s="353"/>
      <c r="Q2826" s="353"/>
      <c r="R2826" s="353"/>
      <c r="S2826" s="353"/>
      <c r="T2826" s="353"/>
      <c r="U2826" s="353"/>
      <c r="V2826" s="353"/>
      <c r="W2826" s="353"/>
      <c r="X2826" s="353"/>
      <c r="Y2826" s="353"/>
      <c r="Z2826" s="353"/>
      <c r="AA2826" s="353"/>
      <c r="AB2826" s="353"/>
      <c r="AC2826" s="353"/>
      <c r="AD2826" s="353"/>
      <c r="AE2826" s="353"/>
      <c r="AF2826" s="353"/>
      <c r="AG2826" s="353"/>
      <c r="AH2826" s="353"/>
      <c r="AI2826" s="353"/>
      <c r="AJ2826" s="353"/>
      <c r="AK2826" s="353"/>
      <c r="AL2826" s="353"/>
    </row>
    <row r="2827" spans="1:38" s="153" customFormat="1" ht="12.5" x14ac:dyDescent="0.25">
      <c r="A2827" s="355"/>
      <c r="L2827" s="353"/>
      <c r="M2827" s="353"/>
      <c r="N2827" s="353"/>
      <c r="O2827" s="353"/>
      <c r="P2827" s="353"/>
      <c r="Q2827" s="353"/>
      <c r="R2827" s="353"/>
      <c r="S2827" s="353"/>
      <c r="T2827" s="353"/>
      <c r="U2827" s="353"/>
      <c r="V2827" s="353"/>
      <c r="W2827" s="353"/>
      <c r="X2827" s="353"/>
      <c r="Y2827" s="353"/>
      <c r="Z2827" s="353"/>
      <c r="AA2827" s="353"/>
      <c r="AB2827" s="353"/>
      <c r="AC2827" s="353"/>
      <c r="AD2827" s="353"/>
      <c r="AE2827" s="353"/>
      <c r="AF2827" s="353"/>
      <c r="AG2827" s="353"/>
      <c r="AH2827" s="353"/>
      <c r="AI2827" s="353"/>
      <c r="AJ2827" s="353"/>
      <c r="AK2827" s="353"/>
      <c r="AL2827" s="353"/>
    </row>
    <row r="2828" spans="1:38" s="153" customFormat="1" ht="12.5" x14ac:dyDescent="0.25">
      <c r="A2828" s="355"/>
      <c r="L2828" s="353"/>
      <c r="M2828" s="353"/>
      <c r="N2828" s="353"/>
      <c r="O2828" s="353"/>
      <c r="P2828" s="353"/>
      <c r="Q2828" s="353"/>
      <c r="R2828" s="353"/>
      <c r="S2828" s="353"/>
      <c r="T2828" s="353"/>
      <c r="U2828" s="353"/>
      <c r="V2828" s="353"/>
      <c r="W2828" s="353"/>
      <c r="X2828" s="353"/>
      <c r="Y2828" s="353"/>
      <c r="Z2828" s="353"/>
      <c r="AA2828" s="353"/>
      <c r="AB2828" s="353"/>
      <c r="AC2828" s="353"/>
      <c r="AD2828" s="353"/>
      <c r="AE2828" s="353"/>
      <c r="AF2828" s="353"/>
      <c r="AG2828" s="353"/>
      <c r="AH2828" s="353"/>
      <c r="AI2828" s="353"/>
      <c r="AJ2828" s="353"/>
      <c r="AK2828" s="353"/>
      <c r="AL2828" s="353"/>
    </row>
    <row r="2829" spans="1:38" s="153" customFormat="1" ht="12.5" x14ac:dyDescent="0.25">
      <c r="A2829" s="355"/>
      <c r="L2829" s="353"/>
      <c r="M2829" s="353"/>
      <c r="N2829" s="353"/>
      <c r="O2829" s="353"/>
      <c r="P2829" s="353"/>
      <c r="Q2829" s="353"/>
      <c r="R2829" s="353"/>
      <c r="S2829" s="353"/>
      <c r="T2829" s="353"/>
      <c r="U2829" s="353"/>
      <c r="V2829" s="353"/>
      <c r="W2829" s="353"/>
      <c r="X2829" s="353"/>
      <c r="Y2829" s="353"/>
      <c r="Z2829" s="353"/>
      <c r="AA2829" s="353"/>
      <c r="AB2829" s="353"/>
      <c r="AC2829" s="353"/>
      <c r="AD2829" s="353"/>
      <c r="AE2829" s="353"/>
      <c r="AF2829" s="353"/>
      <c r="AG2829" s="353"/>
      <c r="AH2829" s="353"/>
      <c r="AI2829" s="353"/>
      <c r="AJ2829" s="353"/>
      <c r="AK2829" s="353"/>
      <c r="AL2829" s="353"/>
    </row>
    <row r="2830" spans="1:38" s="153" customFormat="1" ht="12.5" x14ac:dyDescent="0.25">
      <c r="A2830" s="355"/>
      <c r="L2830" s="353"/>
      <c r="M2830" s="353"/>
      <c r="N2830" s="353"/>
      <c r="O2830" s="353"/>
      <c r="P2830" s="353"/>
      <c r="Q2830" s="353"/>
      <c r="R2830" s="353"/>
      <c r="S2830" s="353"/>
      <c r="T2830" s="353"/>
      <c r="U2830" s="353"/>
      <c r="V2830" s="353"/>
      <c r="W2830" s="353"/>
      <c r="X2830" s="353"/>
      <c r="Y2830" s="353"/>
      <c r="Z2830" s="353"/>
      <c r="AA2830" s="353"/>
      <c r="AB2830" s="353"/>
      <c r="AC2830" s="353"/>
      <c r="AD2830" s="353"/>
      <c r="AE2830" s="353"/>
      <c r="AF2830" s="353"/>
      <c r="AG2830" s="353"/>
      <c r="AH2830" s="353"/>
      <c r="AI2830" s="353"/>
      <c r="AJ2830" s="353"/>
      <c r="AK2830" s="353"/>
      <c r="AL2830" s="353"/>
    </row>
    <row r="2831" spans="1:38" s="153" customFormat="1" ht="12.5" x14ac:dyDescent="0.25">
      <c r="A2831" s="355"/>
      <c r="L2831" s="353"/>
      <c r="M2831" s="353"/>
      <c r="N2831" s="353"/>
      <c r="O2831" s="353"/>
      <c r="P2831" s="353"/>
      <c r="Q2831" s="353"/>
      <c r="R2831" s="353"/>
      <c r="S2831" s="353"/>
      <c r="T2831" s="353"/>
      <c r="U2831" s="353"/>
      <c r="V2831" s="353"/>
      <c r="W2831" s="353"/>
      <c r="X2831" s="353"/>
      <c r="Y2831" s="353"/>
      <c r="Z2831" s="353"/>
      <c r="AA2831" s="353"/>
      <c r="AB2831" s="353"/>
      <c r="AC2831" s="353"/>
      <c r="AD2831" s="353"/>
      <c r="AE2831" s="353"/>
      <c r="AF2831" s="353"/>
      <c r="AG2831" s="353"/>
      <c r="AH2831" s="353"/>
      <c r="AI2831" s="353"/>
      <c r="AJ2831" s="353"/>
      <c r="AK2831" s="353"/>
      <c r="AL2831" s="353"/>
    </row>
    <row r="2832" spans="1:38" s="153" customFormat="1" ht="12.5" x14ac:dyDescent="0.25">
      <c r="A2832" s="355"/>
      <c r="L2832" s="353"/>
      <c r="M2832" s="353"/>
      <c r="N2832" s="353"/>
      <c r="O2832" s="353"/>
      <c r="P2832" s="353"/>
      <c r="Q2832" s="353"/>
      <c r="R2832" s="353"/>
      <c r="S2832" s="353"/>
      <c r="T2832" s="353"/>
      <c r="U2832" s="353"/>
      <c r="V2832" s="353"/>
      <c r="W2832" s="353"/>
      <c r="X2832" s="353"/>
      <c r="Y2832" s="353"/>
      <c r="Z2832" s="353"/>
      <c r="AA2832" s="353"/>
      <c r="AB2832" s="353"/>
      <c r="AC2832" s="353"/>
      <c r="AD2832" s="353"/>
      <c r="AE2832" s="353"/>
      <c r="AF2832" s="353"/>
      <c r="AG2832" s="353"/>
      <c r="AH2832" s="353"/>
      <c r="AI2832" s="353"/>
      <c r="AJ2832" s="353"/>
      <c r="AK2832" s="353"/>
      <c r="AL2832" s="353"/>
    </row>
    <row r="2833" spans="1:38" s="153" customFormat="1" ht="12.5" x14ac:dyDescent="0.25">
      <c r="A2833" s="355"/>
      <c r="L2833" s="353"/>
      <c r="M2833" s="353"/>
      <c r="N2833" s="353"/>
      <c r="O2833" s="353"/>
      <c r="P2833" s="353"/>
      <c r="Q2833" s="353"/>
      <c r="R2833" s="353"/>
      <c r="S2833" s="353"/>
      <c r="T2833" s="353"/>
      <c r="U2833" s="353"/>
      <c r="V2833" s="353"/>
      <c r="W2833" s="353"/>
      <c r="X2833" s="353"/>
      <c r="Y2833" s="353"/>
      <c r="Z2833" s="353"/>
      <c r="AA2833" s="353"/>
      <c r="AB2833" s="353"/>
      <c r="AC2833" s="353"/>
      <c r="AD2833" s="353"/>
      <c r="AE2833" s="353"/>
      <c r="AF2833" s="353"/>
      <c r="AG2833" s="353"/>
      <c r="AH2833" s="353"/>
      <c r="AI2833" s="353"/>
      <c r="AJ2833" s="353"/>
      <c r="AK2833" s="353"/>
      <c r="AL2833" s="353"/>
    </row>
    <row r="2834" spans="1:38" s="153" customFormat="1" ht="12.5" x14ac:dyDescent="0.25">
      <c r="A2834" s="355"/>
      <c r="L2834" s="353"/>
      <c r="M2834" s="353"/>
      <c r="N2834" s="353"/>
      <c r="O2834" s="353"/>
      <c r="P2834" s="353"/>
      <c r="Q2834" s="353"/>
      <c r="R2834" s="353"/>
      <c r="S2834" s="353"/>
      <c r="T2834" s="353"/>
      <c r="U2834" s="353"/>
      <c r="V2834" s="353"/>
      <c r="W2834" s="353"/>
      <c r="X2834" s="353"/>
      <c r="Y2834" s="353"/>
      <c r="Z2834" s="353"/>
      <c r="AA2834" s="353"/>
      <c r="AB2834" s="353"/>
      <c r="AC2834" s="353"/>
      <c r="AD2834" s="353"/>
      <c r="AE2834" s="353"/>
      <c r="AF2834" s="353"/>
      <c r="AG2834" s="353"/>
      <c r="AH2834" s="353"/>
      <c r="AI2834" s="353"/>
      <c r="AJ2834" s="353"/>
      <c r="AK2834" s="353"/>
      <c r="AL2834" s="353"/>
    </row>
    <row r="2835" spans="1:38" s="153" customFormat="1" ht="12.5" x14ac:dyDescent="0.25">
      <c r="A2835" s="355"/>
      <c r="L2835" s="353"/>
      <c r="M2835" s="353"/>
      <c r="N2835" s="353"/>
      <c r="O2835" s="353"/>
      <c r="P2835" s="353"/>
      <c r="Q2835" s="353"/>
      <c r="R2835" s="353"/>
      <c r="S2835" s="353"/>
      <c r="T2835" s="353"/>
      <c r="U2835" s="353"/>
      <c r="V2835" s="353"/>
      <c r="W2835" s="353"/>
      <c r="X2835" s="353"/>
      <c r="Y2835" s="353"/>
      <c r="Z2835" s="353"/>
      <c r="AA2835" s="353"/>
      <c r="AB2835" s="353"/>
      <c r="AC2835" s="353"/>
      <c r="AD2835" s="353"/>
      <c r="AE2835" s="353"/>
      <c r="AF2835" s="353"/>
      <c r="AG2835" s="353"/>
      <c r="AH2835" s="353"/>
      <c r="AI2835" s="353"/>
      <c r="AJ2835" s="353"/>
      <c r="AK2835" s="353"/>
      <c r="AL2835" s="353"/>
    </row>
    <row r="2836" spans="1:38" s="153" customFormat="1" ht="12.5" x14ac:dyDescent="0.25">
      <c r="A2836" s="355"/>
      <c r="L2836" s="353"/>
      <c r="M2836" s="353"/>
      <c r="N2836" s="353"/>
      <c r="O2836" s="353"/>
      <c r="P2836" s="353"/>
      <c r="Q2836" s="353"/>
      <c r="R2836" s="353"/>
      <c r="S2836" s="353"/>
      <c r="T2836" s="353"/>
      <c r="U2836" s="353"/>
      <c r="V2836" s="353"/>
      <c r="W2836" s="353"/>
      <c r="X2836" s="353"/>
      <c r="Y2836" s="353"/>
      <c r="Z2836" s="353"/>
      <c r="AA2836" s="353"/>
      <c r="AB2836" s="353"/>
      <c r="AC2836" s="353"/>
      <c r="AD2836" s="353"/>
      <c r="AE2836" s="353"/>
      <c r="AF2836" s="353"/>
      <c r="AG2836" s="353"/>
      <c r="AH2836" s="353"/>
      <c r="AI2836" s="353"/>
      <c r="AJ2836" s="353"/>
      <c r="AK2836" s="353"/>
      <c r="AL2836" s="353"/>
    </row>
    <row r="2837" spans="1:38" s="153" customFormat="1" ht="12.5" x14ac:dyDescent="0.25">
      <c r="A2837" s="355"/>
      <c r="L2837" s="353"/>
      <c r="M2837" s="353"/>
      <c r="N2837" s="353"/>
      <c r="O2837" s="353"/>
      <c r="P2837" s="353"/>
      <c r="Q2837" s="353"/>
      <c r="R2837" s="353"/>
      <c r="S2837" s="353"/>
      <c r="T2837" s="353"/>
      <c r="U2837" s="353"/>
      <c r="V2837" s="353"/>
      <c r="W2837" s="353"/>
      <c r="X2837" s="353"/>
      <c r="Y2837" s="353"/>
      <c r="Z2837" s="353"/>
      <c r="AA2837" s="353"/>
      <c r="AB2837" s="353"/>
      <c r="AC2837" s="353"/>
      <c r="AD2837" s="353"/>
      <c r="AE2837" s="353"/>
      <c r="AF2837" s="353"/>
      <c r="AG2837" s="353"/>
      <c r="AH2837" s="353"/>
      <c r="AI2837" s="353"/>
      <c r="AJ2837" s="353"/>
      <c r="AK2837" s="353"/>
      <c r="AL2837" s="353"/>
    </row>
    <row r="2838" spans="1:38" s="153" customFormat="1" ht="12.5" x14ac:dyDescent="0.25">
      <c r="A2838" s="355"/>
      <c r="L2838" s="353"/>
      <c r="M2838" s="353"/>
      <c r="N2838" s="353"/>
      <c r="O2838" s="353"/>
      <c r="P2838" s="353"/>
      <c r="Q2838" s="353"/>
      <c r="R2838" s="353"/>
      <c r="S2838" s="353"/>
      <c r="T2838" s="353"/>
      <c r="U2838" s="353"/>
      <c r="V2838" s="353"/>
      <c r="W2838" s="353"/>
      <c r="X2838" s="353"/>
      <c r="Y2838" s="353"/>
      <c r="Z2838" s="353"/>
      <c r="AA2838" s="353"/>
      <c r="AB2838" s="353"/>
      <c r="AC2838" s="353"/>
      <c r="AD2838" s="353"/>
      <c r="AE2838" s="353"/>
      <c r="AF2838" s="353"/>
      <c r="AG2838" s="353"/>
      <c r="AH2838" s="353"/>
      <c r="AI2838" s="353"/>
      <c r="AJ2838" s="353"/>
      <c r="AK2838" s="353"/>
      <c r="AL2838" s="353"/>
    </row>
    <row r="2839" spans="1:38" s="153" customFormat="1" ht="12.5" x14ac:dyDescent="0.25">
      <c r="A2839" s="355"/>
      <c r="L2839" s="353"/>
      <c r="M2839" s="353"/>
      <c r="N2839" s="353"/>
      <c r="O2839" s="353"/>
      <c r="P2839" s="353"/>
      <c r="Q2839" s="353"/>
      <c r="R2839" s="353"/>
      <c r="S2839" s="353"/>
      <c r="T2839" s="353"/>
      <c r="U2839" s="353"/>
      <c r="V2839" s="353"/>
      <c r="W2839" s="353"/>
      <c r="X2839" s="353"/>
      <c r="Y2839" s="353"/>
      <c r="Z2839" s="353"/>
      <c r="AA2839" s="353"/>
      <c r="AB2839" s="353"/>
      <c r="AC2839" s="353"/>
      <c r="AD2839" s="353"/>
      <c r="AE2839" s="353"/>
      <c r="AF2839" s="353"/>
      <c r="AG2839" s="353"/>
      <c r="AH2839" s="353"/>
      <c r="AI2839" s="353"/>
      <c r="AJ2839" s="353"/>
      <c r="AK2839" s="353"/>
      <c r="AL2839" s="353"/>
    </row>
    <row r="2840" spans="1:38" s="153" customFormat="1" ht="12.5" x14ac:dyDescent="0.25">
      <c r="A2840" s="355"/>
      <c r="L2840" s="353"/>
      <c r="M2840" s="353"/>
      <c r="N2840" s="353"/>
      <c r="O2840" s="353"/>
      <c r="P2840" s="353"/>
      <c r="Q2840" s="353"/>
      <c r="R2840" s="353"/>
      <c r="S2840" s="353"/>
      <c r="T2840" s="353"/>
      <c r="U2840" s="353"/>
      <c r="V2840" s="353"/>
      <c r="W2840" s="353"/>
      <c r="X2840" s="353"/>
      <c r="Y2840" s="353"/>
      <c r="Z2840" s="353"/>
      <c r="AA2840" s="353"/>
      <c r="AB2840" s="353"/>
      <c r="AC2840" s="353"/>
      <c r="AD2840" s="353"/>
      <c r="AE2840" s="353"/>
      <c r="AF2840" s="353"/>
      <c r="AG2840" s="353"/>
      <c r="AH2840" s="353"/>
      <c r="AI2840" s="353"/>
      <c r="AJ2840" s="353"/>
      <c r="AK2840" s="353"/>
      <c r="AL2840" s="353"/>
    </row>
    <row r="2841" spans="1:38" s="153" customFormat="1" ht="12.5" x14ac:dyDescent="0.25">
      <c r="A2841" s="355"/>
      <c r="L2841" s="353"/>
      <c r="M2841" s="353"/>
      <c r="N2841" s="353"/>
      <c r="O2841" s="353"/>
      <c r="P2841" s="353"/>
      <c r="Q2841" s="353"/>
      <c r="R2841" s="353"/>
      <c r="S2841" s="353"/>
      <c r="T2841" s="353"/>
      <c r="U2841" s="353"/>
      <c r="V2841" s="353"/>
      <c r="W2841" s="353"/>
      <c r="X2841" s="353"/>
      <c r="Y2841" s="353"/>
      <c r="Z2841" s="353"/>
      <c r="AA2841" s="353"/>
      <c r="AB2841" s="353"/>
      <c r="AC2841" s="353"/>
      <c r="AD2841" s="353"/>
      <c r="AE2841" s="353"/>
      <c r="AF2841" s="353"/>
      <c r="AG2841" s="353"/>
      <c r="AH2841" s="353"/>
      <c r="AI2841" s="353"/>
      <c r="AJ2841" s="353"/>
      <c r="AK2841" s="353"/>
      <c r="AL2841" s="353"/>
    </row>
    <row r="2842" spans="1:38" s="153" customFormat="1" ht="12.5" x14ac:dyDescent="0.25">
      <c r="A2842" s="355"/>
      <c r="L2842" s="353"/>
      <c r="M2842" s="353"/>
      <c r="N2842" s="353"/>
      <c r="O2842" s="353"/>
      <c r="P2842" s="353"/>
      <c r="Q2842" s="353"/>
      <c r="R2842" s="353"/>
      <c r="S2842" s="353"/>
      <c r="T2842" s="353"/>
      <c r="U2842" s="353"/>
      <c r="V2842" s="353"/>
      <c r="W2842" s="353"/>
      <c r="X2842" s="353"/>
      <c r="Y2842" s="353"/>
      <c r="Z2842" s="353"/>
      <c r="AA2842" s="353"/>
      <c r="AB2842" s="353"/>
      <c r="AC2842" s="353"/>
      <c r="AD2842" s="353"/>
      <c r="AE2842" s="353"/>
      <c r="AF2842" s="353"/>
      <c r="AG2842" s="353"/>
      <c r="AH2842" s="353"/>
      <c r="AI2842" s="353"/>
      <c r="AJ2842" s="353"/>
      <c r="AK2842" s="353"/>
      <c r="AL2842" s="353"/>
    </row>
    <row r="2843" spans="1:38" s="153" customFormat="1" ht="12.5" x14ac:dyDescent="0.25">
      <c r="A2843" s="355"/>
      <c r="L2843" s="353"/>
      <c r="M2843" s="353"/>
      <c r="N2843" s="353"/>
      <c r="O2843" s="353"/>
      <c r="P2843" s="353"/>
      <c r="Q2843" s="353"/>
      <c r="R2843" s="353"/>
      <c r="S2843" s="353"/>
      <c r="T2843" s="353"/>
      <c r="U2843" s="353"/>
      <c r="V2843" s="353"/>
      <c r="W2843" s="353"/>
      <c r="X2843" s="353"/>
      <c r="Y2843" s="353"/>
      <c r="Z2843" s="353"/>
      <c r="AA2843" s="353"/>
      <c r="AB2843" s="353"/>
      <c r="AC2843" s="353"/>
      <c r="AD2843" s="353"/>
      <c r="AE2843" s="353"/>
      <c r="AF2843" s="353"/>
      <c r="AG2843" s="353"/>
      <c r="AH2843" s="353"/>
      <c r="AI2843" s="353"/>
      <c r="AJ2843" s="353"/>
      <c r="AK2843" s="353"/>
      <c r="AL2843" s="353"/>
    </row>
    <row r="2844" spans="1:38" s="153" customFormat="1" ht="12.5" x14ac:dyDescent="0.25">
      <c r="A2844" s="355"/>
      <c r="L2844" s="353"/>
      <c r="M2844" s="353"/>
      <c r="N2844" s="353"/>
      <c r="O2844" s="353"/>
      <c r="P2844" s="353"/>
      <c r="Q2844" s="353"/>
      <c r="R2844" s="353"/>
      <c r="S2844" s="353"/>
      <c r="T2844" s="353"/>
      <c r="U2844" s="353"/>
      <c r="V2844" s="353"/>
      <c r="W2844" s="353"/>
      <c r="X2844" s="353"/>
      <c r="Y2844" s="353"/>
      <c r="Z2844" s="353"/>
      <c r="AA2844" s="353"/>
      <c r="AB2844" s="353"/>
      <c r="AC2844" s="353"/>
      <c r="AD2844" s="353"/>
      <c r="AE2844" s="353"/>
      <c r="AF2844" s="353"/>
      <c r="AG2844" s="353"/>
      <c r="AH2844" s="353"/>
      <c r="AI2844" s="353"/>
      <c r="AJ2844" s="353"/>
      <c r="AK2844" s="353"/>
      <c r="AL2844" s="353"/>
    </row>
    <row r="2845" spans="1:38" s="153" customFormat="1" ht="12.5" x14ac:dyDescent="0.25">
      <c r="A2845" s="355"/>
      <c r="L2845" s="353"/>
      <c r="M2845" s="353"/>
      <c r="N2845" s="353"/>
      <c r="O2845" s="353"/>
      <c r="P2845" s="353"/>
      <c r="Q2845" s="353"/>
      <c r="R2845" s="353"/>
      <c r="S2845" s="353"/>
      <c r="T2845" s="353"/>
      <c r="U2845" s="353"/>
      <c r="V2845" s="353"/>
      <c r="W2845" s="353"/>
      <c r="X2845" s="353"/>
      <c r="Y2845" s="353"/>
      <c r="Z2845" s="353"/>
      <c r="AA2845" s="353"/>
      <c r="AB2845" s="353"/>
      <c r="AC2845" s="353"/>
      <c r="AD2845" s="353"/>
      <c r="AE2845" s="353"/>
      <c r="AF2845" s="353"/>
      <c r="AG2845" s="353"/>
      <c r="AH2845" s="353"/>
      <c r="AI2845" s="353"/>
      <c r="AJ2845" s="353"/>
      <c r="AK2845" s="353"/>
      <c r="AL2845" s="353"/>
    </row>
    <row r="2846" spans="1:38" s="153" customFormat="1" ht="12.5" x14ac:dyDescent="0.25">
      <c r="A2846" s="355"/>
      <c r="L2846" s="353"/>
      <c r="M2846" s="353"/>
      <c r="N2846" s="353"/>
      <c r="O2846" s="353"/>
      <c r="P2846" s="353"/>
      <c r="Q2846" s="353"/>
      <c r="R2846" s="353"/>
      <c r="S2846" s="353"/>
      <c r="T2846" s="353"/>
      <c r="U2846" s="353"/>
      <c r="V2846" s="353"/>
      <c r="W2846" s="353"/>
      <c r="X2846" s="353"/>
      <c r="Y2846" s="353"/>
      <c r="Z2846" s="353"/>
      <c r="AA2846" s="353"/>
      <c r="AB2846" s="353"/>
      <c r="AC2846" s="353"/>
      <c r="AD2846" s="353"/>
      <c r="AE2846" s="353"/>
      <c r="AF2846" s="353"/>
      <c r="AG2846" s="353"/>
      <c r="AH2846" s="353"/>
      <c r="AI2846" s="353"/>
      <c r="AJ2846" s="353"/>
      <c r="AK2846" s="353"/>
      <c r="AL2846" s="353"/>
    </row>
    <row r="2847" spans="1:38" s="153" customFormat="1" ht="12.5" x14ac:dyDescent="0.25">
      <c r="A2847" s="355"/>
      <c r="L2847" s="353"/>
      <c r="M2847" s="353"/>
      <c r="N2847" s="353"/>
      <c r="O2847" s="353"/>
      <c r="P2847" s="353"/>
      <c r="Q2847" s="353"/>
      <c r="R2847" s="353"/>
      <c r="S2847" s="353"/>
      <c r="T2847" s="353"/>
      <c r="U2847" s="353"/>
      <c r="V2847" s="353"/>
      <c r="W2847" s="353"/>
      <c r="X2847" s="353"/>
      <c r="Y2847" s="353"/>
      <c r="Z2847" s="353"/>
      <c r="AA2847" s="353"/>
      <c r="AB2847" s="353"/>
      <c r="AC2847" s="353"/>
      <c r="AD2847" s="353"/>
      <c r="AE2847" s="353"/>
      <c r="AF2847" s="353"/>
      <c r="AG2847" s="353"/>
      <c r="AH2847" s="353"/>
      <c r="AI2847" s="353"/>
      <c r="AJ2847" s="353"/>
      <c r="AK2847" s="353"/>
      <c r="AL2847" s="353"/>
    </row>
    <row r="2848" spans="1:38" s="153" customFormat="1" ht="12.5" x14ac:dyDescent="0.25">
      <c r="A2848" s="355"/>
      <c r="L2848" s="353"/>
      <c r="M2848" s="353"/>
      <c r="N2848" s="353"/>
      <c r="O2848" s="353"/>
      <c r="P2848" s="353"/>
      <c r="Q2848" s="353"/>
      <c r="R2848" s="353"/>
      <c r="S2848" s="353"/>
      <c r="T2848" s="353"/>
      <c r="U2848" s="353"/>
      <c r="V2848" s="353"/>
      <c r="W2848" s="353"/>
      <c r="X2848" s="353"/>
      <c r="Y2848" s="353"/>
      <c r="Z2848" s="353"/>
      <c r="AA2848" s="353"/>
      <c r="AB2848" s="353"/>
      <c r="AC2848" s="353"/>
      <c r="AD2848" s="353"/>
      <c r="AE2848" s="353"/>
      <c r="AF2848" s="353"/>
      <c r="AG2848" s="353"/>
      <c r="AH2848" s="353"/>
      <c r="AI2848" s="353"/>
      <c r="AJ2848" s="353"/>
      <c r="AK2848" s="353"/>
      <c r="AL2848" s="353"/>
    </row>
    <row r="2849" spans="1:38" s="153" customFormat="1" ht="12.5" x14ac:dyDescent="0.25">
      <c r="A2849" s="355"/>
      <c r="L2849" s="353"/>
      <c r="M2849" s="353"/>
      <c r="N2849" s="353"/>
      <c r="O2849" s="353"/>
      <c r="P2849" s="353"/>
      <c r="Q2849" s="353"/>
      <c r="R2849" s="353"/>
      <c r="S2849" s="353"/>
      <c r="T2849" s="353"/>
      <c r="U2849" s="353"/>
      <c r="V2849" s="353"/>
      <c r="W2849" s="353"/>
      <c r="X2849" s="353"/>
      <c r="Y2849" s="353"/>
      <c r="Z2849" s="353"/>
      <c r="AA2849" s="353"/>
      <c r="AB2849" s="353"/>
      <c r="AC2849" s="353"/>
      <c r="AD2849" s="353"/>
      <c r="AE2849" s="353"/>
      <c r="AF2849" s="353"/>
      <c r="AG2849" s="353"/>
      <c r="AH2849" s="353"/>
      <c r="AI2849" s="353"/>
      <c r="AJ2849" s="353"/>
      <c r="AK2849" s="353"/>
      <c r="AL2849" s="353"/>
    </row>
    <row r="2850" spans="1:38" s="153" customFormat="1" ht="12.5" x14ac:dyDescent="0.25">
      <c r="A2850" s="355"/>
      <c r="L2850" s="353"/>
      <c r="M2850" s="353"/>
      <c r="N2850" s="353"/>
      <c r="O2850" s="353"/>
      <c r="P2850" s="353"/>
      <c r="Q2850" s="353"/>
      <c r="R2850" s="353"/>
      <c r="S2850" s="353"/>
      <c r="T2850" s="353"/>
      <c r="U2850" s="353"/>
      <c r="V2850" s="353"/>
      <c r="W2850" s="353"/>
      <c r="X2850" s="353"/>
      <c r="Y2850" s="353"/>
      <c r="Z2850" s="353"/>
      <c r="AA2850" s="353"/>
      <c r="AB2850" s="353"/>
      <c r="AC2850" s="353"/>
      <c r="AD2850" s="353"/>
      <c r="AE2850" s="353"/>
      <c r="AF2850" s="353"/>
      <c r="AG2850" s="353"/>
      <c r="AH2850" s="353"/>
      <c r="AI2850" s="353"/>
      <c r="AJ2850" s="353"/>
      <c r="AK2850" s="353"/>
      <c r="AL2850" s="353"/>
    </row>
    <row r="2851" spans="1:38" s="153" customFormat="1" ht="12.5" x14ac:dyDescent="0.25">
      <c r="A2851" s="355"/>
      <c r="L2851" s="353"/>
      <c r="M2851" s="353"/>
      <c r="N2851" s="353"/>
      <c r="O2851" s="353"/>
      <c r="P2851" s="353"/>
      <c r="Q2851" s="353"/>
      <c r="R2851" s="353"/>
      <c r="S2851" s="353"/>
      <c r="T2851" s="353"/>
      <c r="U2851" s="353"/>
      <c r="V2851" s="353"/>
      <c r="W2851" s="353"/>
      <c r="X2851" s="353"/>
      <c r="Y2851" s="353"/>
      <c r="Z2851" s="353"/>
      <c r="AA2851" s="353"/>
      <c r="AB2851" s="353"/>
      <c r="AC2851" s="353"/>
      <c r="AD2851" s="353"/>
      <c r="AE2851" s="353"/>
      <c r="AF2851" s="353"/>
      <c r="AG2851" s="353"/>
      <c r="AH2851" s="353"/>
      <c r="AI2851" s="353"/>
      <c r="AJ2851" s="353"/>
      <c r="AK2851" s="353"/>
      <c r="AL2851" s="353"/>
    </row>
    <row r="2852" spans="1:38" s="153" customFormat="1" ht="12.5" x14ac:dyDescent="0.25">
      <c r="A2852" s="355"/>
      <c r="L2852" s="353"/>
      <c r="M2852" s="353"/>
      <c r="N2852" s="353"/>
      <c r="O2852" s="353"/>
      <c r="P2852" s="353"/>
      <c r="Q2852" s="353"/>
      <c r="R2852" s="353"/>
      <c r="S2852" s="353"/>
      <c r="T2852" s="353"/>
      <c r="U2852" s="353"/>
      <c r="V2852" s="353"/>
      <c r="W2852" s="353"/>
      <c r="X2852" s="353"/>
      <c r="Y2852" s="353"/>
      <c r="Z2852" s="353"/>
      <c r="AA2852" s="353"/>
      <c r="AB2852" s="353"/>
      <c r="AC2852" s="353"/>
      <c r="AD2852" s="353"/>
      <c r="AE2852" s="353"/>
      <c r="AF2852" s="353"/>
      <c r="AG2852" s="353"/>
      <c r="AH2852" s="353"/>
      <c r="AI2852" s="353"/>
      <c r="AJ2852" s="353"/>
      <c r="AK2852" s="353"/>
      <c r="AL2852" s="353"/>
    </row>
    <row r="2853" spans="1:38" s="153" customFormat="1" ht="12.5" x14ac:dyDescent="0.25">
      <c r="A2853" s="355"/>
      <c r="L2853" s="353"/>
      <c r="M2853" s="353"/>
      <c r="N2853" s="353"/>
      <c r="O2853" s="353"/>
      <c r="P2853" s="353"/>
      <c r="Q2853" s="353"/>
      <c r="R2853" s="353"/>
      <c r="S2853" s="353"/>
      <c r="T2853" s="353"/>
      <c r="U2853" s="353"/>
      <c r="V2853" s="353"/>
      <c r="W2853" s="353"/>
      <c r="X2853" s="353"/>
      <c r="Y2853" s="353"/>
      <c r="Z2853" s="353"/>
      <c r="AA2853" s="353"/>
      <c r="AB2853" s="353"/>
      <c r="AC2853" s="353"/>
      <c r="AD2853" s="353"/>
      <c r="AE2853" s="353"/>
      <c r="AF2853" s="353"/>
      <c r="AG2853" s="353"/>
      <c r="AH2853" s="353"/>
      <c r="AI2853" s="353"/>
      <c r="AJ2853" s="353"/>
      <c r="AK2853" s="353"/>
      <c r="AL2853" s="353"/>
    </row>
    <row r="2854" spans="1:38" s="153" customFormat="1" ht="12.5" x14ac:dyDescent="0.25">
      <c r="A2854" s="355"/>
      <c r="L2854" s="353"/>
      <c r="M2854" s="353"/>
      <c r="N2854" s="353"/>
      <c r="O2854" s="353"/>
      <c r="P2854" s="353"/>
      <c r="Q2854" s="353"/>
      <c r="R2854" s="353"/>
      <c r="S2854" s="353"/>
      <c r="T2854" s="353"/>
      <c r="U2854" s="353"/>
      <c r="V2854" s="353"/>
      <c r="W2854" s="353"/>
      <c r="X2854" s="353"/>
      <c r="Y2854" s="353"/>
      <c r="Z2854" s="353"/>
      <c r="AA2854" s="353"/>
      <c r="AB2854" s="353"/>
      <c r="AC2854" s="353"/>
      <c r="AD2854" s="353"/>
      <c r="AE2854" s="353"/>
      <c r="AF2854" s="353"/>
      <c r="AG2854" s="353"/>
      <c r="AH2854" s="353"/>
      <c r="AI2854" s="353"/>
      <c r="AJ2854" s="353"/>
      <c r="AK2854" s="353"/>
      <c r="AL2854" s="353"/>
    </row>
    <row r="2855" spans="1:38" s="153" customFormat="1" ht="12.5" x14ac:dyDescent="0.25">
      <c r="A2855" s="355"/>
      <c r="L2855" s="353"/>
      <c r="M2855" s="353"/>
      <c r="N2855" s="353"/>
      <c r="O2855" s="353"/>
      <c r="P2855" s="353"/>
      <c r="Q2855" s="353"/>
      <c r="R2855" s="353"/>
      <c r="S2855" s="353"/>
      <c r="T2855" s="353"/>
      <c r="U2855" s="353"/>
      <c r="V2855" s="353"/>
      <c r="W2855" s="353"/>
      <c r="X2855" s="353"/>
      <c r="Y2855" s="353"/>
      <c r="Z2855" s="353"/>
      <c r="AA2855" s="353"/>
      <c r="AB2855" s="353"/>
      <c r="AC2855" s="353"/>
      <c r="AD2855" s="353"/>
      <c r="AE2855" s="353"/>
      <c r="AF2855" s="353"/>
      <c r="AG2855" s="353"/>
      <c r="AH2855" s="353"/>
      <c r="AI2855" s="353"/>
      <c r="AJ2855" s="353"/>
      <c r="AK2855" s="353"/>
      <c r="AL2855" s="353"/>
    </row>
    <row r="2856" spans="1:38" s="153" customFormat="1" ht="12.5" x14ac:dyDescent="0.25">
      <c r="A2856" s="355"/>
      <c r="L2856" s="353"/>
      <c r="M2856" s="353"/>
      <c r="N2856" s="353"/>
      <c r="O2856" s="353"/>
      <c r="P2856" s="353"/>
      <c r="Q2856" s="353"/>
      <c r="R2856" s="353"/>
      <c r="S2856" s="353"/>
      <c r="T2856" s="353"/>
      <c r="U2856" s="353"/>
      <c r="V2856" s="353"/>
      <c r="W2856" s="353"/>
      <c r="X2856" s="353"/>
      <c r="Y2856" s="353"/>
      <c r="Z2856" s="353"/>
      <c r="AA2856" s="353"/>
      <c r="AB2856" s="353"/>
      <c r="AC2856" s="353"/>
      <c r="AD2856" s="353"/>
      <c r="AE2856" s="353"/>
      <c r="AF2856" s="353"/>
      <c r="AG2856" s="353"/>
      <c r="AH2856" s="353"/>
      <c r="AI2856" s="353"/>
      <c r="AJ2856" s="353"/>
      <c r="AK2856" s="353"/>
      <c r="AL2856" s="353"/>
    </row>
    <row r="2857" spans="1:38" s="153" customFormat="1" ht="12.5" x14ac:dyDescent="0.25">
      <c r="A2857" s="355"/>
      <c r="L2857" s="353"/>
      <c r="M2857" s="353"/>
      <c r="N2857" s="353"/>
      <c r="O2857" s="353"/>
      <c r="P2857" s="353"/>
      <c r="Q2857" s="353"/>
      <c r="R2857" s="353"/>
      <c r="S2857" s="353"/>
      <c r="T2857" s="353"/>
      <c r="U2857" s="353"/>
      <c r="V2857" s="353"/>
      <c r="W2857" s="353"/>
      <c r="X2857" s="353"/>
      <c r="Y2857" s="353"/>
      <c r="Z2857" s="353"/>
      <c r="AA2857" s="353"/>
      <c r="AB2857" s="353"/>
      <c r="AC2857" s="353"/>
      <c r="AD2857" s="353"/>
      <c r="AE2857" s="353"/>
      <c r="AF2857" s="353"/>
      <c r="AG2857" s="353"/>
      <c r="AH2857" s="353"/>
      <c r="AI2857" s="353"/>
      <c r="AJ2857" s="353"/>
      <c r="AK2857" s="353"/>
      <c r="AL2857" s="353"/>
    </row>
    <row r="2858" spans="1:38" s="153" customFormat="1" ht="12.5" x14ac:dyDescent="0.25">
      <c r="A2858" s="355"/>
      <c r="L2858" s="353"/>
      <c r="M2858" s="353"/>
      <c r="N2858" s="353"/>
      <c r="O2858" s="353"/>
      <c r="P2858" s="353"/>
      <c r="Q2858" s="353"/>
      <c r="R2858" s="353"/>
      <c r="S2858" s="353"/>
      <c r="T2858" s="353"/>
      <c r="U2858" s="353"/>
      <c r="V2858" s="353"/>
      <c r="W2858" s="353"/>
      <c r="X2858" s="353"/>
      <c r="Y2858" s="353"/>
      <c r="Z2858" s="353"/>
      <c r="AA2858" s="353"/>
      <c r="AB2858" s="353"/>
      <c r="AC2858" s="353"/>
      <c r="AD2858" s="353"/>
      <c r="AE2858" s="353"/>
      <c r="AF2858" s="353"/>
      <c r="AG2858" s="353"/>
      <c r="AH2858" s="353"/>
      <c r="AI2858" s="353"/>
      <c r="AJ2858" s="353"/>
      <c r="AK2858" s="353"/>
      <c r="AL2858" s="353"/>
    </row>
    <row r="2859" spans="1:38" s="153" customFormat="1" ht="12.5" x14ac:dyDescent="0.25">
      <c r="A2859" s="355"/>
      <c r="L2859" s="353"/>
      <c r="M2859" s="353"/>
      <c r="N2859" s="353"/>
      <c r="O2859" s="353"/>
      <c r="P2859" s="353"/>
      <c r="Q2859" s="353"/>
      <c r="R2859" s="353"/>
      <c r="S2859" s="353"/>
      <c r="T2859" s="353"/>
      <c r="U2859" s="353"/>
      <c r="V2859" s="353"/>
      <c r="W2859" s="353"/>
      <c r="X2859" s="353"/>
      <c r="Y2859" s="353"/>
      <c r="Z2859" s="353"/>
      <c r="AA2859" s="353"/>
      <c r="AB2859" s="353"/>
      <c r="AC2859" s="353"/>
      <c r="AD2859" s="353"/>
      <c r="AE2859" s="353"/>
      <c r="AF2859" s="353"/>
      <c r="AG2859" s="353"/>
      <c r="AH2859" s="353"/>
      <c r="AI2859" s="353"/>
      <c r="AJ2859" s="353"/>
      <c r="AK2859" s="353"/>
      <c r="AL2859" s="353"/>
    </row>
    <row r="2860" spans="1:38" s="153" customFormat="1" ht="12.5" x14ac:dyDescent="0.25">
      <c r="A2860" s="355"/>
      <c r="L2860" s="353"/>
      <c r="M2860" s="353"/>
      <c r="N2860" s="353"/>
      <c r="O2860" s="353"/>
      <c r="P2860" s="353"/>
      <c r="Q2860" s="353"/>
      <c r="R2860" s="353"/>
      <c r="S2860" s="353"/>
      <c r="T2860" s="353"/>
      <c r="U2860" s="353"/>
      <c r="V2860" s="353"/>
      <c r="W2860" s="353"/>
      <c r="X2860" s="353"/>
      <c r="Y2860" s="353"/>
      <c r="Z2860" s="353"/>
      <c r="AA2860" s="353"/>
      <c r="AB2860" s="353"/>
      <c r="AC2860" s="353"/>
      <c r="AD2860" s="353"/>
      <c r="AE2860" s="353"/>
      <c r="AF2860" s="353"/>
      <c r="AG2860" s="353"/>
      <c r="AH2860" s="353"/>
      <c r="AI2860" s="353"/>
      <c r="AJ2860" s="353"/>
      <c r="AK2860" s="353"/>
      <c r="AL2860" s="353"/>
    </row>
    <row r="2861" spans="1:38" s="153" customFormat="1" ht="12.5" x14ac:dyDescent="0.25">
      <c r="A2861" s="355"/>
      <c r="L2861" s="353"/>
      <c r="M2861" s="353"/>
      <c r="N2861" s="353"/>
      <c r="O2861" s="353"/>
      <c r="P2861" s="353"/>
      <c r="Q2861" s="353"/>
      <c r="R2861" s="353"/>
      <c r="S2861" s="353"/>
      <c r="T2861" s="353"/>
      <c r="U2861" s="353"/>
      <c r="V2861" s="353"/>
      <c r="W2861" s="353"/>
      <c r="X2861" s="353"/>
      <c r="Y2861" s="353"/>
      <c r="Z2861" s="353"/>
      <c r="AA2861" s="353"/>
      <c r="AB2861" s="353"/>
      <c r="AC2861" s="353"/>
      <c r="AD2861" s="353"/>
      <c r="AE2861" s="353"/>
      <c r="AF2861" s="353"/>
      <c r="AG2861" s="353"/>
      <c r="AH2861" s="353"/>
      <c r="AI2861" s="353"/>
      <c r="AJ2861" s="353"/>
      <c r="AK2861" s="353"/>
      <c r="AL2861" s="353"/>
    </row>
    <row r="2862" spans="1:38" s="153" customFormat="1" ht="12.5" x14ac:dyDescent="0.25">
      <c r="A2862" s="355"/>
      <c r="L2862" s="353"/>
      <c r="M2862" s="353"/>
      <c r="N2862" s="353"/>
      <c r="O2862" s="353"/>
      <c r="P2862" s="353"/>
      <c r="Q2862" s="353"/>
      <c r="R2862" s="353"/>
      <c r="S2862" s="353"/>
      <c r="T2862" s="353"/>
      <c r="U2862" s="353"/>
      <c r="V2862" s="353"/>
      <c r="W2862" s="353"/>
      <c r="X2862" s="353"/>
      <c r="Y2862" s="353"/>
      <c r="Z2862" s="353"/>
      <c r="AA2862" s="353"/>
      <c r="AB2862" s="353"/>
      <c r="AC2862" s="353"/>
      <c r="AD2862" s="353"/>
      <c r="AE2862" s="353"/>
      <c r="AF2862" s="353"/>
      <c r="AG2862" s="353"/>
      <c r="AH2862" s="353"/>
      <c r="AI2862" s="353"/>
      <c r="AJ2862" s="353"/>
      <c r="AK2862" s="353"/>
      <c r="AL2862" s="353"/>
    </row>
    <row r="2863" spans="1:38" s="153" customFormat="1" ht="12.5" x14ac:dyDescent="0.25">
      <c r="A2863" s="355"/>
      <c r="L2863" s="353"/>
      <c r="M2863" s="353"/>
      <c r="N2863" s="353"/>
      <c r="O2863" s="353"/>
      <c r="P2863" s="353"/>
      <c r="Q2863" s="353"/>
      <c r="R2863" s="353"/>
      <c r="S2863" s="353"/>
      <c r="T2863" s="353"/>
      <c r="U2863" s="353"/>
      <c r="V2863" s="353"/>
      <c r="W2863" s="353"/>
      <c r="X2863" s="353"/>
      <c r="Y2863" s="353"/>
      <c r="Z2863" s="353"/>
      <c r="AA2863" s="353"/>
      <c r="AB2863" s="353"/>
      <c r="AC2863" s="353"/>
      <c r="AD2863" s="353"/>
      <c r="AE2863" s="353"/>
      <c r="AF2863" s="353"/>
      <c r="AG2863" s="353"/>
      <c r="AH2863" s="353"/>
      <c r="AI2863" s="353"/>
      <c r="AJ2863" s="353"/>
      <c r="AK2863" s="353"/>
      <c r="AL2863" s="353"/>
    </row>
    <row r="2864" spans="1:38" s="153" customFormat="1" ht="12.5" x14ac:dyDescent="0.25">
      <c r="A2864" s="355"/>
      <c r="L2864" s="353"/>
      <c r="M2864" s="353"/>
      <c r="N2864" s="353"/>
      <c r="O2864" s="353"/>
      <c r="P2864" s="353"/>
      <c r="Q2864" s="353"/>
      <c r="R2864" s="353"/>
      <c r="S2864" s="353"/>
      <c r="T2864" s="353"/>
      <c r="U2864" s="353"/>
      <c r="V2864" s="353"/>
      <c r="W2864" s="353"/>
      <c r="X2864" s="353"/>
      <c r="Y2864" s="353"/>
      <c r="Z2864" s="353"/>
      <c r="AA2864" s="353"/>
      <c r="AB2864" s="353"/>
      <c r="AC2864" s="353"/>
      <c r="AD2864" s="353"/>
      <c r="AE2864" s="353"/>
      <c r="AF2864" s="353"/>
      <c r="AG2864" s="353"/>
      <c r="AH2864" s="353"/>
      <c r="AI2864" s="353"/>
      <c r="AJ2864" s="353"/>
      <c r="AK2864" s="353"/>
      <c r="AL2864" s="353"/>
    </row>
    <row r="2865" spans="1:38" s="153" customFormat="1" ht="12.5" x14ac:dyDescent="0.25">
      <c r="A2865" s="355"/>
      <c r="L2865" s="353"/>
      <c r="M2865" s="353"/>
      <c r="N2865" s="353"/>
      <c r="O2865" s="353"/>
      <c r="P2865" s="353"/>
      <c r="Q2865" s="353"/>
      <c r="R2865" s="353"/>
      <c r="S2865" s="353"/>
      <c r="T2865" s="353"/>
      <c r="U2865" s="353"/>
      <c r="V2865" s="353"/>
      <c r="W2865" s="353"/>
      <c r="X2865" s="353"/>
      <c r="Y2865" s="353"/>
      <c r="Z2865" s="353"/>
      <c r="AA2865" s="353"/>
      <c r="AB2865" s="353"/>
      <c r="AC2865" s="353"/>
      <c r="AD2865" s="353"/>
      <c r="AE2865" s="353"/>
      <c r="AF2865" s="353"/>
      <c r="AG2865" s="353"/>
      <c r="AH2865" s="353"/>
      <c r="AI2865" s="353"/>
      <c r="AJ2865" s="353"/>
      <c r="AK2865" s="353"/>
      <c r="AL2865" s="353"/>
    </row>
    <row r="2866" spans="1:38" s="153" customFormat="1" ht="12.5" x14ac:dyDescent="0.25">
      <c r="A2866" s="355"/>
      <c r="L2866" s="353"/>
      <c r="M2866" s="353"/>
      <c r="N2866" s="353"/>
      <c r="O2866" s="353"/>
      <c r="P2866" s="353"/>
      <c r="Q2866" s="353"/>
      <c r="R2866" s="353"/>
      <c r="S2866" s="353"/>
      <c r="T2866" s="353"/>
      <c r="U2866" s="353"/>
      <c r="V2866" s="353"/>
      <c r="W2866" s="353"/>
      <c r="X2866" s="353"/>
      <c r="Y2866" s="353"/>
      <c r="Z2866" s="353"/>
      <c r="AA2866" s="353"/>
      <c r="AB2866" s="353"/>
      <c r="AC2866" s="353"/>
      <c r="AD2866" s="353"/>
      <c r="AE2866" s="353"/>
      <c r="AF2866" s="353"/>
      <c r="AG2866" s="353"/>
      <c r="AH2866" s="353"/>
      <c r="AI2866" s="353"/>
      <c r="AJ2866" s="353"/>
      <c r="AK2866" s="353"/>
      <c r="AL2866" s="353"/>
    </row>
    <row r="2867" spans="1:38" s="153" customFormat="1" ht="12.5" x14ac:dyDescent="0.25">
      <c r="A2867" s="355"/>
      <c r="L2867" s="353"/>
      <c r="M2867" s="353"/>
      <c r="N2867" s="353"/>
      <c r="O2867" s="353"/>
      <c r="P2867" s="353"/>
      <c r="Q2867" s="353"/>
      <c r="R2867" s="353"/>
      <c r="S2867" s="353"/>
      <c r="T2867" s="353"/>
      <c r="U2867" s="353"/>
      <c r="V2867" s="353"/>
      <c r="W2867" s="353"/>
      <c r="X2867" s="353"/>
      <c r="Y2867" s="353"/>
      <c r="Z2867" s="353"/>
      <c r="AA2867" s="353"/>
      <c r="AB2867" s="353"/>
      <c r="AC2867" s="353"/>
      <c r="AD2867" s="353"/>
      <c r="AE2867" s="353"/>
      <c r="AF2867" s="353"/>
      <c r="AG2867" s="353"/>
      <c r="AH2867" s="353"/>
      <c r="AI2867" s="353"/>
      <c r="AJ2867" s="353"/>
      <c r="AK2867" s="353"/>
      <c r="AL2867" s="353"/>
    </row>
    <row r="2868" spans="1:38" s="153" customFormat="1" ht="12.5" x14ac:dyDescent="0.25">
      <c r="A2868" s="355"/>
      <c r="L2868" s="353"/>
      <c r="M2868" s="353"/>
      <c r="N2868" s="353"/>
      <c r="O2868" s="353"/>
      <c r="P2868" s="353"/>
      <c r="Q2868" s="353"/>
      <c r="R2868" s="353"/>
      <c r="S2868" s="353"/>
      <c r="T2868" s="353"/>
      <c r="U2868" s="353"/>
      <c r="V2868" s="353"/>
      <c r="W2868" s="353"/>
      <c r="X2868" s="353"/>
      <c r="Y2868" s="353"/>
      <c r="Z2868" s="353"/>
      <c r="AA2868" s="353"/>
      <c r="AB2868" s="353"/>
      <c r="AC2868" s="353"/>
      <c r="AD2868" s="353"/>
      <c r="AE2868" s="353"/>
      <c r="AF2868" s="353"/>
      <c r="AG2868" s="353"/>
      <c r="AH2868" s="353"/>
      <c r="AI2868" s="353"/>
      <c r="AJ2868" s="353"/>
      <c r="AK2868" s="353"/>
      <c r="AL2868" s="353"/>
    </row>
    <row r="2869" spans="1:38" s="153" customFormat="1" ht="12.5" x14ac:dyDescent="0.25">
      <c r="A2869" s="355"/>
      <c r="L2869" s="353"/>
      <c r="M2869" s="353"/>
      <c r="N2869" s="353"/>
      <c r="O2869" s="353"/>
      <c r="P2869" s="353"/>
      <c r="Q2869" s="353"/>
      <c r="R2869" s="353"/>
      <c r="S2869" s="353"/>
      <c r="T2869" s="353"/>
      <c r="U2869" s="353"/>
      <c r="V2869" s="353"/>
      <c r="W2869" s="353"/>
      <c r="X2869" s="353"/>
      <c r="Y2869" s="353"/>
      <c r="Z2869" s="353"/>
      <c r="AA2869" s="353"/>
      <c r="AB2869" s="353"/>
      <c r="AC2869" s="353"/>
      <c r="AD2869" s="353"/>
      <c r="AE2869" s="353"/>
      <c r="AF2869" s="353"/>
      <c r="AG2869" s="353"/>
      <c r="AH2869" s="353"/>
      <c r="AI2869" s="353"/>
      <c r="AJ2869" s="353"/>
      <c r="AK2869" s="353"/>
      <c r="AL2869" s="353"/>
    </row>
    <row r="2870" spans="1:38" s="153" customFormat="1" ht="12.5" x14ac:dyDescent="0.25">
      <c r="A2870" s="355"/>
      <c r="L2870" s="353"/>
      <c r="M2870" s="353"/>
      <c r="N2870" s="353"/>
      <c r="O2870" s="353"/>
      <c r="P2870" s="353"/>
      <c r="Q2870" s="353"/>
      <c r="R2870" s="353"/>
      <c r="S2870" s="353"/>
      <c r="T2870" s="353"/>
      <c r="U2870" s="353"/>
      <c r="V2870" s="353"/>
      <c r="W2870" s="353"/>
      <c r="X2870" s="353"/>
      <c r="Y2870" s="353"/>
      <c r="Z2870" s="353"/>
      <c r="AA2870" s="353"/>
      <c r="AB2870" s="353"/>
      <c r="AC2870" s="353"/>
      <c r="AD2870" s="353"/>
      <c r="AE2870" s="353"/>
      <c r="AF2870" s="353"/>
      <c r="AG2870" s="353"/>
      <c r="AH2870" s="353"/>
      <c r="AI2870" s="353"/>
      <c r="AJ2870" s="353"/>
      <c r="AK2870" s="353"/>
      <c r="AL2870" s="353"/>
    </row>
    <row r="2871" spans="1:38" s="153" customFormat="1" ht="12.5" x14ac:dyDescent="0.25">
      <c r="A2871" s="355"/>
      <c r="L2871" s="353"/>
      <c r="M2871" s="353"/>
      <c r="N2871" s="353"/>
      <c r="O2871" s="353"/>
      <c r="P2871" s="353"/>
      <c r="Q2871" s="353"/>
      <c r="R2871" s="353"/>
      <c r="S2871" s="353"/>
      <c r="T2871" s="353"/>
      <c r="U2871" s="353"/>
      <c r="V2871" s="353"/>
      <c r="W2871" s="353"/>
      <c r="X2871" s="353"/>
      <c r="Y2871" s="353"/>
      <c r="Z2871" s="353"/>
      <c r="AA2871" s="353"/>
      <c r="AB2871" s="353"/>
      <c r="AC2871" s="353"/>
      <c r="AD2871" s="353"/>
      <c r="AE2871" s="353"/>
      <c r="AF2871" s="353"/>
      <c r="AG2871" s="353"/>
      <c r="AH2871" s="353"/>
      <c r="AI2871" s="353"/>
      <c r="AJ2871" s="353"/>
      <c r="AK2871" s="353"/>
      <c r="AL2871" s="353"/>
    </row>
    <row r="2872" spans="1:38" s="153" customFormat="1" ht="12.5" x14ac:dyDescent="0.25">
      <c r="A2872" s="355"/>
      <c r="L2872" s="353"/>
      <c r="M2872" s="353"/>
      <c r="N2872" s="353"/>
      <c r="O2872" s="353"/>
      <c r="P2872" s="353"/>
      <c r="Q2872" s="353"/>
      <c r="R2872" s="353"/>
      <c r="S2872" s="353"/>
      <c r="T2872" s="353"/>
      <c r="U2872" s="353"/>
      <c r="V2872" s="353"/>
      <c r="W2872" s="353"/>
      <c r="X2872" s="353"/>
      <c r="Y2872" s="353"/>
      <c r="Z2872" s="353"/>
      <c r="AA2872" s="353"/>
      <c r="AB2872" s="353"/>
      <c r="AC2872" s="353"/>
      <c r="AD2872" s="353"/>
      <c r="AE2872" s="353"/>
      <c r="AF2872" s="353"/>
      <c r="AG2872" s="353"/>
      <c r="AH2872" s="353"/>
      <c r="AI2872" s="353"/>
      <c r="AJ2872" s="353"/>
      <c r="AK2872" s="353"/>
      <c r="AL2872" s="353"/>
    </row>
    <row r="2873" spans="1:38" s="153" customFormat="1" ht="12.5" x14ac:dyDescent="0.25">
      <c r="A2873" s="355"/>
      <c r="L2873" s="353"/>
      <c r="M2873" s="353"/>
      <c r="N2873" s="353"/>
      <c r="O2873" s="353"/>
      <c r="P2873" s="353"/>
      <c r="Q2873" s="353"/>
      <c r="R2873" s="353"/>
      <c r="S2873" s="353"/>
      <c r="T2873" s="353"/>
      <c r="U2873" s="353"/>
      <c r="V2873" s="353"/>
      <c r="W2873" s="353"/>
      <c r="X2873" s="353"/>
      <c r="Y2873" s="353"/>
      <c r="Z2873" s="353"/>
      <c r="AA2873" s="353"/>
      <c r="AB2873" s="353"/>
      <c r="AC2873" s="353"/>
      <c r="AD2873" s="353"/>
      <c r="AE2873" s="353"/>
      <c r="AF2873" s="353"/>
      <c r="AG2873" s="353"/>
      <c r="AH2873" s="353"/>
      <c r="AI2873" s="353"/>
      <c r="AJ2873" s="353"/>
      <c r="AK2873" s="353"/>
      <c r="AL2873" s="353"/>
    </row>
    <row r="2874" spans="1:38" s="153" customFormat="1" ht="12.5" x14ac:dyDescent="0.25">
      <c r="A2874" s="355"/>
      <c r="L2874" s="353"/>
      <c r="M2874" s="353"/>
      <c r="N2874" s="353"/>
      <c r="O2874" s="353"/>
      <c r="P2874" s="353"/>
      <c r="Q2874" s="353"/>
      <c r="R2874" s="353"/>
      <c r="S2874" s="353"/>
      <c r="T2874" s="353"/>
      <c r="U2874" s="353"/>
      <c r="V2874" s="353"/>
      <c r="W2874" s="353"/>
      <c r="X2874" s="353"/>
      <c r="Y2874" s="353"/>
      <c r="Z2874" s="353"/>
      <c r="AA2874" s="353"/>
      <c r="AB2874" s="353"/>
      <c r="AC2874" s="353"/>
      <c r="AD2874" s="353"/>
      <c r="AE2874" s="353"/>
      <c r="AF2874" s="353"/>
      <c r="AG2874" s="353"/>
      <c r="AH2874" s="353"/>
      <c r="AI2874" s="353"/>
      <c r="AJ2874" s="353"/>
      <c r="AK2874" s="353"/>
      <c r="AL2874" s="353"/>
    </row>
    <row r="2875" spans="1:38" s="153" customFormat="1" ht="12.5" x14ac:dyDescent="0.25">
      <c r="A2875" s="355"/>
      <c r="L2875" s="353"/>
      <c r="M2875" s="353"/>
      <c r="N2875" s="353"/>
      <c r="O2875" s="353"/>
      <c r="P2875" s="353"/>
      <c r="Q2875" s="353"/>
      <c r="R2875" s="353"/>
      <c r="S2875" s="353"/>
      <c r="T2875" s="353"/>
      <c r="U2875" s="353"/>
      <c r="V2875" s="353"/>
      <c r="W2875" s="353"/>
      <c r="X2875" s="353"/>
      <c r="Y2875" s="353"/>
      <c r="Z2875" s="353"/>
      <c r="AA2875" s="353"/>
      <c r="AB2875" s="353"/>
      <c r="AC2875" s="353"/>
      <c r="AD2875" s="353"/>
      <c r="AE2875" s="353"/>
      <c r="AF2875" s="353"/>
      <c r="AG2875" s="353"/>
      <c r="AH2875" s="353"/>
      <c r="AI2875" s="353"/>
      <c r="AJ2875" s="353"/>
      <c r="AK2875" s="353"/>
      <c r="AL2875" s="353"/>
    </row>
    <row r="2876" spans="1:38" s="153" customFormat="1" ht="12.5" x14ac:dyDescent="0.25">
      <c r="A2876" s="355"/>
      <c r="L2876" s="353"/>
      <c r="M2876" s="353"/>
      <c r="N2876" s="353"/>
      <c r="O2876" s="353"/>
      <c r="P2876" s="353"/>
      <c r="Q2876" s="353"/>
      <c r="R2876" s="353"/>
      <c r="S2876" s="353"/>
      <c r="T2876" s="353"/>
      <c r="U2876" s="353"/>
      <c r="V2876" s="353"/>
      <c r="W2876" s="353"/>
      <c r="X2876" s="353"/>
      <c r="Y2876" s="353"/>
      <c r="Z2876" s="353"/>
      <c r="AA2876" s="353"/>
      <c r="AB2876" s="353"/>
      <c r="AC2876" s="353"/>
      <c r="AD2876" s="353"/>
      <c r="AE2876" s="353"/>
      <c r="AF2876" s="353"/>
      <c r="AG2876" s="353"/>
      <c r="AH2876" s="353"/>
      <c r="AI2876" s="353"/>
      <c r="AJ2876" s="353"/>
      <c r="AK2876" s="353"/>
      <c r="AL2876" s="353"/>
    </row>
    <row r="2877" spans="1:38" s="153" customFormat="1" ht="12.5" x14ac:dyDescent="0.25">
      <c r="A2877" s="355"/>
      <c r="L2877" s="353"/>
      <c r="M2877" s="353"/>
      <c r="N2877" s="353"/>
      <c r="O2877" s="353"/>
      <c r="P2877" s="353"/>
      <c r="Q2877" s="353"/>
      <c r="R2877" s="353"/>
      <c r="S2877" s="353"/>
      <c r="T2877" s="353"/>
      <c r="U2877" s="353"/>
      <c r="V2877" s="353"/>
      <c r="W2877" s="353"/>
      <c r="X2877" s="353"/>
      <c r="Y2877" s="353"/>
      <c r="Z2877" s="353"/>
      <c r="AA2877" s="353"/>
      <c r="AB2877" s="353"/>
      <c r="AC2877" s="353"/>
      <c r="AD2877" s="353"/>
      <c r="AE2877" s="353"/>
      <c r="AF2877" s="353"/>
      <c r="AG2877" s="353"/>
      <c r="AH2877" s="353"/>
      <c r="AI2877" s="353"/>
      <c r="AJ2877" s="353"/>
      <c r="AK2877" s="353"/>
      <c r="AL2877" s="353"/>
    </row>
    <row r="2878" spans="1:38" s="153" customFormat="1" ht="12.5" x14ac:dyDescent="0.25">
      <c r="A2878" s="355"/>
      <c r="L2878" s="353"/>
      <c r="M2878" s="353"/>
      <c r="N2878" s="353"/>
      <c r="O2878" s="353"/>
      <c r="P2878" s="353"/>
      <c r="Q2878" s="353"/>
      <c r="R2878" s="353"/>
      <c r="S2878" s="353"/>
      <c r="T2878" s="353"/>
      <c r="U2878" s="353"/>
      <c r="V2878" s="353"/>
      <c r="W2878" s="353"/>
      <c r="X2878" s="353"/>
      <c r="Y2878" s="353"/>
      <c r="Z2878" s="353"/>
      <c r="AA2878" s="353"/>
      <c r="AB2878" s="353"/>
      <c r="AC2878" s="353"/>
      <c r="AD2878" s="353"/>
      <c r="AE2878" s="353"/>
      <c r="AF2878" s="353"/>
      <c r="AG2878" s="353"/>
      <c r="AH2878" s="353"/>
      <c r="AI2878" s="353"/>
      <c r="AJ2878" s="353"/>
      <c r="AK2878" s="353"/>
      <c r="AL2878" s="353"/>
    </row>
    <row r="2879" spans="1:38" s="153" customFormat="1" ht="12.5" x14ac:dyDescent="0.25">
      <c r="A2879" s="355"/>
      <c r="L2879" s="353"/>
      <c r="M2879" s="353"/>
      <c r="N2879" s="353"/>
      <c r="O2879" s="353"/>
      <c r="P2879" s="353"/>
      <c r="Q2879" s="353"/>
      <c r="R2879" s="353"/>
      <c r="S2879" s="353"/>
      <c r="T2879" s="353"/>
      <c r="U2879" s="353"/>
      <c r="V2879" s="353"/>
      <c r="W2879" s="353"/>
      <c r="X2879" s="353"/>
      <c r="Y2879" s="353"/>
      <c r="Z2879" s="353"/>
      <c r="AA2879" s="353"/>
      <c r="AB2879" s="353"/>
      <c r="AC2879" s="353"/>
      <c r="AD2879" s="353"/>
      <c r="AE2879" s="353"/>
      <c r="AF2879" s="353"/>
      <c r="AG2879" s="353"/>
      <c r="AH2879" s="353"/>
      <c r="AI2879" s="353"/>
      <c r="AJ2879" s="353"/>
      <c r="AK2879" s="353"/>
      <c r="AL2879" s="353"/>
    </row>
    <row r="2880" spans="1:38" s="153" customFormat="1" ht="12.5" x14ac:dyDescent="0.25">
      <c r="A2880" s="355"/>
      <c r="L2880" s="353"/>
      <c r="M2880" s="353"/>
      <c r="N2880" s="353"/>
      <c r="O2880" s="353"/>
      <c r="P2880" s="353"/>
      <c r="Q2880" s="353"/>
      <c r="R2880" s="353"/>
      <c r="S2880" s="353"/>
      <c r="T2880" s="353"/>
      <c r="U2880" s="353"/>
      <c r="V2880" s="353"/>
      <c r="W2880" s="353"/>
      <c r="X2880" s="353"/>
      <c r="Y2880" s="353"/>
      <c r="Z2880" s="353"/>
      <c r="AA2880" s="353"/>
      <c r="AB2880" s="353"/>
      <c r="AC2880" s="353"/>
      <c r="AD2880" s="353"/>
      <c r="AE2880" s="353"/>
      <c r="AF2880" s="353"/>
      <c r="AG2880" s="353"/>
      <c r="AH2880" s="353"/>
      <c r="AI2880" s="353"/>
      <c r="AJ2880" s="353"/>
      <c r="AK2880" s="353"/>
      <c r="AL2880" s="353"/>
    </row>
    <row r="2881" spans="1:38" s="153" customFormat="1" ht="12.5" x14ac:dyDescent="0.25">
      <c r="A2881" s="355"/>
      <c r="L2881" s="353"/>
      <c r="M2881" s="353"/>
      <c r="N2881" s="353"/>
      <c r="O2881" s="353"/>
      <c r="P2881" s="353"/>
      <c r="Q2881" s="353"/>
      <c r="R2881" s="353"/>
      <c r="S2881" s="353"/>
      <c r="T2881" s="353"/>
      <c r="U2881" s="353"/>
      <c r="V2881" s="353"/>
      <c r="W2881" s="353"/>
      <c r="X2881" s="353"/>
      <c r="Y2881" s="353"/>
      <c r="Z2881" s="353"/>
      <c r="AA2881" s="353"/>
      <c r="AB2881" s="353"/>
      <c r="AC2881" s="353"/>
      <c r="AD2881" s="353"/>
      <c r="AE2881" s="353"/>
      <c r="AF2881" s="353"/>
      <c r="AG2881" s="353"/>
      <c r="AH2881" s="353"/>
      <c r="AI2881" s="353"/>
      <c r="AJ2881" s="353"/>
      <c r="AK2881" s="353"/>
      <c r="AL2881" s="353"/>
    </row>
    <row r="2882" spans="1:38" s="153" customFormat="1" ht="12.5" x14ac:dyDescent="0.25">
      <c r="A2882" s="355"/>
      <c r="L2882" s="353"/>
      <c r="M2882" s="353"/>
      <c r="N2882" s="353"/>
      <c r="O2882" s="353"/>
      <c r="P2882" s="353"/>
      <c r="Q2882" s="353"/>
      <c r="R2882" s="353"/>
      <c r="S2882" s="353"/>
      <c r="T2882" s="353"/>
      <c r="U2882" s="353"/>
      <c r="V2882" s="353"/>
      <c r="W2882" s="353"/>
      <c r="X2882" s="353"/>
      <c r="Y2882" s="353"/>
      <c r="Z2882" s="353"/>
      <c r="AA2882" s="353"/>
      <c r="AB2882" s="353"/>
      <c r="AC2882" s="353"/>
      <c r="AD2882" s="353"/>
      <c r="AE2882" s="353"/>
      <c r="AF2882" s="353"/>
      <c r="AG2882" s="353"/>
      <c r="AH2882" s="353"/>
      <c r="AI2882" s="353"/>
      <c r="AJ2882" s="353"/>
      <c r="AK2882" s="353"/>
      <c r="AL2882" s="353"/>
    </row>
    <row r="2883" spans="1:38" s="153" customFormat="1" ht="12.5" x14ac:dyDescent="0.25">
      <c r="A2883" s="355"/>
      <c r="L2883" s="353"/>
      <c r="M2883" s="353"/>
      <c r="N2883" s="353"/>
      <c r="O2883" s="353"/>
      <c r="P2883" s="353"/>
      <c r="Q2883" s="353"/>
      <c r="R2883" s="353"/>
      <c r="S2883" s="353"/>
      <c r="T2883" s="353"/>
      <c r="U2883" s="353"/>
      <c r="V2883" s="353"/>
      <c r="W2883" s="353"/>
      <c r="X2883" s="353"/>
      <c r="Y2883" s="353"/>
      <c r="Z2883" s="353"/>
      <c r="AA2883" s="353"/>
      <c r="AB2883" s="353"/>
      <c r="AC2883" s="353"/>
      <c r="AD2883" s="353"/>
      <c r="AE2883" s="353"/>
      <c r="AF2883" s="353"/>
      <c r="AG2883" s="353"/>
      <c r="AH2883" s="353"/>
      <c r="AI2883" s="353"/>
      <c r="AJ2883" s="353"/>
      <c r="AK2883" s="353"/>
      <c r="AL2883" s="353"/>
    </row>
    <row r="2884" spans="1:38" s="153" customFormat="1" ht="12.5" x14ac:dyDescent="0.25">
      <c r="A2884" s="355"/>
      <c r="L2884" s="353"/>
      <c r="M2884" s="353"/>
      <c r="N2884" s="353"/>
      <c r="O2884" s="353"/>
      <c r="P2884" s="353"/>
      <c r="Q2884" s="353"/>
      <c r="R2884" s="353"/>
      <c r="S2884" s="353"/>
      <c r="T2884" s="353"/>
      <c r="U2884" s="353"/>
      <c r="V2884" s="353"/>
      <c r="W2884" s="353"/>
      <c r="X2884" s="353"/>
      <c r="Y2884" s="353"/>
      <c r="Z2884" s="353"/>
      <c r="AA2884" s="353"/>
      <c r="AB2884" s="353"/>
      <c r="AC2884" s="353"/>
      <c r="AD2884" s="353"/>
      <c r="AE2884" s="353"/>
      <c r="AF2884" s="353"/>
      <c r="AG2884" s="353"/>
      <c r="AH2884" s="353"/>
      <c r="AI2884" s="353"/>
      <c r="AJ2884" s="353"/>
      <c r="AK2884" s="353"/>
      <c r="AL2884" s="353"/>
    </row>
    <row r="2885" spans="1:38" s="153" customFormat="1" ht="12.5" x14ac:dyDescent="0.25">
      <c r="A2885" s="355"/>
      <c r="L2885" s="353"/>
      <c r="M2885" s="353"/>
      <c r="N2885" s="353"/>
      <c r="O2885" s="353"/>
      <c r="P2885" s="353"/>
      <c r="Q2885" s="353"/>
      <c r="R2885" s="353"/>
      <c r="S2885" s="353"/>
      <c r="T2885" s="353"/>
      <c r="U2885" s="353"/>
      <c r="V2885" s="353"/>
      <c r="W2885" s="353"/>
      <c r="X2885" s="353"/>
      <c r="Y2885" s="353"/>
      <c r="Z2885" s="353"/>
      <c r="AA2885" s="353"/>
      <c r="AB2885" s="353"/>
      <c r="AC2885" s="353"/>
      <c r="AD2885" s="353"/>
      <c r="AE2885" s="353"/>
      <c r="AF2885" s="353"/>
      <c r="AG2885" s="353"/>
      <c r="AH2885" s="353"/>
      <c r="AI2885" s="353"/>
      <c r="AJ2885" s="353"/>
      <c r="AK2885" s="353"/>
      <c r="AL2885" s="353"/>
    </row>
    <row r="2886" spans="1:38" s="153" customFormat="1" ht="12.5" x14ac:dyDescent="0.25">
      <c r="A2886" s="355"/>
      <c r="L2886" s="353"/>
      <c r="M2886" s="353"/>
      <c r="N2886" s="353"/>
      <c r="O2886" s="353"/>
      <c r="P2886" s="353"/>
      <c r="Q2886" s="353"/>
      <c r="R2886" s="353"/>
      <c r="S2886" s="353"/>
      <c r="T2886" s="353"/>
      <c r="U2886" s="353"/>
      <c r="V2886" s="353"/>
      <c r="W2886" s="353"/>
      <c r="X2886" s="353"/>
      <c r="Y2886" s="353"/>
      <c r="Z2886" s="353"/>
      <c r="AA2886" s="353"/>
      <c r="AB2886" s="353"/>
      <c r="AC2886" s="353"/>
      <c r="AD2886" s="353"/>
      <c r="AE2886" s="353"/>
      <c r="AF2886" s="353"/>
      <c r="AG2886" s="353"/>
      <c r="AH2886" s="353"/>
      <c r="AI2886" s="353"/>
      <c r="AJ2886" s="353"/>
      <c r="AK2886" s="353"/>
      <c r="AL2886" s="353"/>
    </row>
    <row r="2887" spans="1:38" s="153" customFormat="1" ht="12.5" x14ac:dyDescent="0.25">
      <c r="A2887" s="355"/>
      <c r="L2887" s="353"/>
      <c r="M2887" s="353"/>
      <c r="N2887" s="353"/>
      <c r="O2887" s="353"/>
      <c r="P2887" s="353"/>
      <c r="Q2887" s="353"/>
      <c r="R2887" s="353"/>
      <c r="S2887" s="353"/>
      <c r="T2887" s="353"/>
      <c r="U2887" s="353"/>
      <c r="V2887" s="353"/>
      <c r="W2887" s="353"/>
      <c r="X2887" s="353"/>
      <c r="Y2887" s="353"/>
      <c r="Z2887" s="353"/>
      <c r="AA2887" s="353"/>
      <c r="AB2887" s="353"/>
      <c r="AC2887" s="353"/>
      <c r="AD2887" s="353"/>
      <c r="AE2887" s="353"/>
      <c r="AF2887" s="353"/>
      <c r="AG2887" s="353"/>
      <c r="AH2887" s="353"/>
      <c r="AI2887" s="353"/>
      <c r="AJ2887" s="353"/>
      <c r="AK2887" s="353"/>
      <c r="AL2887" s="353"/>
    </row>
    <row r="2888" spans="1:38" s="153" customFormat="1" ht="12.5" x14ac:dyDescent="0.25">
      <c r="A2888" s="355"/>
      <c r="L2888" s="353"/>
      <c r="M2888" s="353"/>
      <c r="N2888" s="353"/>
      <c r="O2888" s="353"/>
      <c r="P2888" s="353"/>
      <c r="Q2888" s="353"/>
      <c r="R2888" s="353"/>
      <c r="S2888" s="353"/>
      <c r="T2888" s="353"/>
      <c r="U2888" s="353"/>
      <c r="V2888" s="353"/>
      <c r="W2888" s="353"/>
      <c r="X2888" s="353"/>
      <c r="Y2888" s="353"/>
      <c r="Z2888" s="353"/>
      <c r="AA2888" s="353"/>
      <c r="AB2888" s="353"/>
      <c r="AC2888" s="353"/>
      <c r="AD2888" s="353"/>
      <c r="AE2888" s="353"/>
      <c r="AF2888" s="353"/>
      <c r="AG2888" s="353"/>
      <c r="AH2888" s="353"/>
      <c r="AI2888" s="353"/>
      <c r="AJ2888" s="353"/>
      <c r="AK2888" s="353"/>
      <c r="AL2888" s="353"/>
    </row>
    <row r="2889" spans="1:38" s="153" customFormat="1" ht="12.5" x14ac:dyDescent="0.25">
      <c r="A2889" s="355"/>
      <c r="L2889" s="353"/>
      <c r="M2889" s="353"/>
      <c r="N2889" s="353"/>
      <c r="O2889" s="353"/>
      <c r="P2889" s="353"/>
      <c r="Q2889" s="353"/>
      <c r="R2889" s="353"/>
      <c r="S2889" s="353"/>
      <c r="T2889" s="353"/>
      <c r="U2889" s="353"/>
      <c r="V2889" s="353"/>
      <c r="W2889" s="353"/>
      <c r="X2889" s="353"/>
      <c r="Y2889" s="353"/>
      <c r="Z2889" s="353"/>
      <c r="AA2889" s="353"/>
      <c r="AB2889" s="353"/>
      <c r="AC2889" s="353"/>
      <c r="AD2889" s="353"/>
      <c r="AE2889" s="353"/>
      <c r="AF2889" s="353"/>
      <c r="AG2889" s="353"/>
      <c r="AH2889" s="353"/>
      <c r="AI2889" s="353"/>
      <c r="AJ2889" s="353"/>
      <c r="AK2889" s="353"/>
      <c r="AL2889" s="353"/>
    </row>
    <row r="2890" spans="1:38" s="153" customFormat="1" ht="12.5" x14ac:dyDescent="0.25">
      <c r="A2890" s="355"/>
      <c r="L2890" s="353"/>
      <c r="M2890" s="353"/>
      <c r="N2890" s="353"/>
      <c r="O2890" s="353"/>
      <c r="P2890" s="353"/>
      <c r="Q2890" s="353"/>
      <c r="R2890" s="353"/>
      <c r="S2890" s="353"/>
      <c r="T2890" s="353"/>
      <c r="U2890" s="353"/>
      <c r="V2890" s="353"/>
      <c r="W2890" s="353"/>
      <c r="X2890" s="353"/>
      <c r="Y2890" s="353"/>
      <c r="Z2890" s="353"/>
      <c r="AA2890" s="353"/>
      <c r="AB2890" s="353"/>
      <c r="AC2890" s="353"/>
      <c r="AD2890" s="353"/>
      <c r="AE2890" s="353"/>
      <c r="AF2890" s="353"/>
      <c r="AG2890" s="353"/>
      <c r="AH2890" s="353"/>
      <c r="AI2890" s="353"/>
      <c r="AJ2890" s="353"/>
      <c r="AK2890" s="353"/>
      <c r="AL2890" s="353"/>
    </row>
    <row r="2891" spans="1:38" s="153" customFormat="1" ht="12.5" x14ac:dyDescent="0.25">
      <c r="A2891" s="355"/>
      <c r="L2891" s="353"/>
      <c r="M2891" s="353"/>
      <c r="N2891" s="353"/>
      <c r="O2891" s="353"/>
      <c r="P2891" s="353"/>
      <c r="Q2891" s="353"/>
      <c r="R2891" s="353"/>
      <c r="S2891" s="353"/>
      <c r="T2891" s="353"/>
      <c r="U2891" s="353"/>
      <c r="V2891" s="353"/>
      <c r="W2891" s="353"/>
      <c r="X2891" s="353"/>
      <c r="Y2891" s="353"/>
      <c r="Z2891" s="353"/>
      <c r="AA2891" s="353"/>
      <c r="AB2891" s="353"/>
      <c r="AC2891" s="353"/>
      <c r="AD2891" s="353"/>
      <c r="AE2891" s="353"/>
      <c r="AF2891" s="353"/>
      <c r="AG2891" s="353"/>
      <c r="AH2891" s="353"/>
      <c r="AI2891" s="353"/>
      <c r="AJ2891" s="353"/>
      <c r="AK2891" s="353"/>
      <c r="AL2891" s="353"/>
    </row>
    <row r="2892" spans="1:38" s="153" customFormat="1" ht="12.5" x14ac:dyDescent="0.25">
      <c r="A2892" s="355"/>
      <c r="L2892" s="353"/>
      <c r="M2892" s="353"/>
      <c r="N2892" s="353"/>
      <c r="O2892" s="353"/>
      <c r="P2892" s="353"/>
      <c r="Q2892" s="353"/>
      <c r="R2892" s="353"/>
      <c r="S2892" s="353"/>
      <c r="T2892" s="353"/>
      <c r="U2892" s="353"/>
      <c r="V2892" s="353"/>
      <c r="W2892" s="353"/>
      <c r="X2892" s="353"/>
      <c r="Y2892" s="353"/>
      <c r="Z2892" s="353"/>
      <c r="AA2892" s="353"/>
      <c r="AB2892" s="353"/>
      <c r="AC2892" s="353"/>
      <c r="AD2892" s="353"/>
      <c r="AE2892" s="353"/>
      <c r="AF2892" s="353"/>
      <c r="AG2892" s="353"/>
      <c r="AH2892" s="353"/>
      <c r="AI2892" s="353"/>
      <c r="AJ2892" s="353"/>
      <c r="AK2892" s="353"/>
      <c r="AL2892" s="353"/>
    </row>
    <row r="2893" spans="1:38" s="153" customFormat="1" ht="12.5" x14ac:dyDescent="0.25">
      <c r="A2893" s="355"/>
      <c r="L2893" s="353"/>
      <c r="M2893" s="353"/>
      <c r="N2893" s="353"/>
      <c r="O2893" s="353"/>
      <c r="P2893" s="353"/>
      <c r="Q2893" s="353"/>
      <c r="R2893" s="353"/>
      <c r="S2893" s="353"/>
      <c r="T2893" s="353"/>
      <c r="U2893" s="353"/>
      <c r="V2893" s="353"/>
      <c r="W2893" s="353"/>
      <c r="X2893" s="353"/>
      <c r="Y2893" s="353"/>
      <c r="Z2893" s="353"/>
      <c r="AA2893" s="353"/>
      <c r="AB2893" s="353"/>
      <c r="AC2893" s="353"/>
      <c r="AD2893" s="353"/>
      <c r="AE2893" s="353"/>
      <c r="AF2893" s="353"/>
      <c r="AG2893" s="353"/>
      <c r="AH2893" s="353"/>
      <c r="AI2893" s="353"/>
      <c r="AJ2893" s="353"/>
      <c r="AK2893" s="353"/>
      <c r="AL2893" s="353"/>
    </row>
    <row r="2894" spans="1:38" s="153" customFormat="1" ht="12.5" x14ac:dyDescent="0.25">
      <c r="A2894" s="355"/>
      <c r="L2894" s="353"/>
      <c r="M2894" s="353"/>
      <c r="N2894" s="353"/>
      <c r="O2894" s="353"/>
      <c r="P2894" s="353"/>
      <c r="Q2894" s="353"/>
      <c r="R2894" s="353"/>
      <c r="S2894" s="353"/>
      <c r="T2894" s="353"/>
      <c r="U2894" s="353"/>
      <c r="V2894" s="353"/>
      <c r="W2894" s="353"/>
      <c r="X2894" s="353"/>
      <c r="Y2894" s="353"/>
      <c r="Z2894" s="353"/>
      <c r="AA2894" s="353"/>
      <c r="AB2894" s="353"/>
      <c r="AC2894" s="353"/>
      <c r="AD2894" s="353"/>
      <c r="AE2894" s="353"/>
      <c r="AF2894" s="353"/>
      <c r="AG2894" s="353"/>
      <c r="AH2894" s="353"/>
      <c r="AI2894" s="353"/>
      <c r="AJ2894" s="353"/>
      <c r="AK2894" s="353"/>
      <c r="AL2894" s="353"/>
    </row>
    <row r="2895" spans="1:38" s="153" customFormat="1" ht="12.5" x14ac:dyDescent="0.25">
      <c r="A2895" s="355"/>
      <c r="L2895" s="353"/>
      <c r="M2895" s="353"/>
      <c r="N2895" s="353"/>
      <c r="O2895" s="353"/>
      <c r="P2895" s="353"/>
      <c r="Q2895" s="353"/>
      <c r="R2895" s="353"/>
      <c r="S2895" s="353"/>
      <c r="T2895" s="353"/>
      <c r="U2895" s="353"/>
      <c r="V2895" s="353"/>
      <c r="W2895" s="353"/>
      <c r="X2895" s="353"/>
      <c r="Y2895" s="353"/>
      <c r="Z2895" s="353"/>
      <c r="AA2895" s="353"/>
      <c r="AB2895" s="353"/>
      <c r="AC2895" s="353"/>
      <c r="AD2895" s="353"/>
      <c r="AE2895" s="353"/>
      <c r="AF2895" s="353"/>
      <c r="AG2895" s="353"/>
      <c r="AH2895" s="353"/>
      <c r="AI2895" s="353"/>
      <c r="AJ2895" s="353"/>
      <c r="AK2895" s="353"/>
      <c r="AL2895" s="353"/>
    </row>
    <row r="2896" spans="1:38" s="153" customFormat="1" ht="12.5" x14ac:dyDescent="0.25">
      <c r="A2896" s="355"/>
      <c r="L2896" s="353"/>
      <c r="M2896" s="353"/>
      <c r="N2896" s="353"/>
      <c r="O2896" s="353"/>
      <c r="P2896" s="353"/>
      <c r="Q2896" s="353"/>
      <c r="R2896" s="353"/>
      <c r="S2896" s="353"/>
      <c r="T2896" s="353"/>
      <c r="U2896" s="353"/>
      <c r="V2896" s="353"/>
      <c r="W2896" s="353"/>
      <c r="X2896" s="353"/>
      <c r="Y2896" s="353"/>
      <c r="Z2896" s="353"/>
      <c r="AA2896" s="353"/>
      <c r="AB2896" s="353"/>
      <c r="AC2896" s="353"/>
      <c r="AD2896" s="353"/>
      <c r="AE2896" s="353"/>
      <c r="AF2896" s="353"/>
      <c r="AG2896" s="353"/>
      <c r="AH2896" s="353"/>
      <c r="AI2896" s="353"/>
      <c r="AJ2896" s="353"/>
      <c r="AK2896" s="353"/>
      <c r="AL2896" s="353"/>
    </row>
    <row r="2897" spans="1:38" s="153" customFormat="1" ht="12.5" x14ac:dyDescent="0.25">
      <c r="A2897" s="355"/>
      <c r="L2897" s="353"/>
      <c r="M2897" s="353"/>
      <c r="N2897" s="353"/>
      <c r="O2897" s="353"/>
      <c r="P2897" s="353"/>
      <c r="Q2897" s="353"/>
      <c r="R2897" s="353"/>
      <c r="S2897" s="353"/>
      <c r="T2897" s="353"/>
      <c r="U2897" s="353"/>
      <c r="V2897" s="353"/>
      <c r="W2897" s="353"/>
      <c r="X2897" s="353"/>
      <c r="Y2897" s="353"/>
      <c r="Z2897" s="353"/>
      <c r="AA2897" s="353"/>
      <c r="AB2897" s="353"/>
      <c r="AC2897" s="353"/>
      <c r="AD2897" s="353"/>
      <c r="AE2897" s="353"/>
      <c r="AF2897" s="353"/>
      <c r="AG2897" s="353"/>
      <c r="AH2897" s="353"/>
      <c r="AI2897" s="353"/>
      <c r="AJ2897" s="353"/>
      <c r="AK2897" s="353"/>
      <c r="AL2897" s="353"/>
    </row>
    <row r="2898" spans="1:38" s="153" customFormat="1" ht="12.5" x14ac:dyDescent="0.25">
      <c r="A2898" s="355"/>
      <c r="L2898" s="353"/>
      <c r="M2898" s="353"/>
      <c r="N2898" s="353"/>
      <c r="O2898" s="353"/>
      <c r="P2898" s="353"/>
      <c r="Q2898" s="353"/>
      <c r="R2898" s="353"/>
      <c r="S2898" s="353"/>
      <c r="T2898" s="353"/>
      <c r="U2898" s="353"/>
      <c r="V2898" s="353"/>
      <c r="W2898" s="353"/>
      <c r="X2898" s="353"/>
      <c r="Y2898" s="353"/>
      <c r="Z2898" s="353"/>
      <c r="AA2898" s="353"/>
      <c r="AB2898" s="353"/>
      <c r="AC2898" s="353"/>
      <c r="AD2898" s="353"/>
      <c r="AE2898" s="353"/>
      <c r="AF2898" s="353"/>
      <c r="AG2898" s="353"/>
      <c r="AH2898" s="353"/>
      <c r="AI2898" s="353"/>
      <c r="AJ2898" s="353"/>
      <c r="AK2898" s="353"/>
      <c r="AL2898" s="353"/>
    </row>
    <row r="2899" spans="1:38" s="153" customFormat="1" ht="12.5" x14ac:dyDescent="0.25">
      <c r="A2899" s="355"/>
      <c r="L2899" s="353"/>
      <c r="M2899" s="353"/>
      <c r="N2899" s="353"/>
      <c r="O2899" s="353"/>
      <c r="P2899" s="353"/>
      <c r="Q2899" s="353"/>
      <c r="R2899" s="353"/>
      <c r="S2899" s="353"/>
      <c r="T2899" s="353"/>
      <c r="U2899" s="353"/>
      <c r="V2899" s="353"/>
      <c r="W2899" s="353"/>
      <c r="X2899" s="353"/>
      <c r="Y2899" s="353"/>
      <c r="Z2899" s="353"/>
      <c r="AA2899" s="353"/>
      <c r="AB2899" s="353"/>
      <c r="AC2899" s="353"/>
      <c r="AD2899" s="353"/>
      <c r="AE2899" s="353"/>
      <c r="AF2899" s="353"/>
      <c r="AG2899" s="353"/>
      <c r="AH2899" s="353"/>
      <c r="AI2899" s="353"/>
      <c r="AJ2899" s="353"/>
      <c r="AK2899" s="353"/>
      <c r="AL2899" s="353"/>
    </row>
    <row r="2900" spans="1:38" s="153" customFormat="1" ht="12.5" x14ac:dyDescent="0.25">
      <c r="A2900" s="355"/>
      <c r="L2900" s="353"/>
      <c r="M2900" s="353"/>
      <c r="N2900" s="353"/>
      <c r="O2900" s="353"/>
      <c r="P2900" s="353"/>
      <c r="Q2900" s="353"/>
      <c r="R2900" s="353"/>
      <c r="S2900" s="353"/>
      <c r="T2900" s="353"/>
      <c r="U2900" s="353"/>
      <c r="V2900" s="353"/>
      <c r="W2900" s="353"/>
      <c r="X2900" s="353"/>
      <c r="Y2900" s="353"/>
      <c r="Z2900" s="353"/>
      <c r="AA2900" s="353"/>
      <c r="AB2900" s="353"/>
      <c r="AC2900" s="353"/>
      <c r="AD2900" s="353"/>
      <c r="AE2900" s="353"/>
      <c r="AF2900" s="353"/>
      <c r="AG2900" s="353"/>
      <c r="AH2900" s="353"/>
      <c r="AI2900" s="353"/>
      <c r="AJ2900" s="353"/>
      <c r="AK2900" s="353"/>
      <c r="AL2900" s="353"/>
    </row>
    <row r="2901" spans="1:38" s="153" customFormat="1" ht="12.5" x14ac:dyDescent="0.25">
      <c r="A2901" s="355"/>
      <c r="L2901" s="353"/>
      <c r="M2901" s="353"/>
      <c r="N2901" s="353"/>
      <c r="O2901" s="353"/>
      <c r="P2901" s="353"/>
      <c r="Q2901" s="353"/>
      <c r="R2901" s="353"/>
      <c r="S2901" s="353"/>
      <c r="T2901" s="353"/>
      <c r="U2901" s="353"/>
      <c r="V2901" s="353"/>
      <c r="W2901" s="353"/>
      <c r="X2901" s="353"/>
      <c r="Y2901" s="353"/>
      <c r="Z2901" s="353"/>
      <c r="AA2901" s="353"/>
      <c r="AB2901" s="353"/>
      <c r="AC2901" s="353"/>
      <c r="AD2901" s="353"/>
      <c r="AE2901" s="353"/>
      <c r="AF2901" s="353"/>
      <c r="AG2901" s="353"/>
      <c r="AH2901" s="353"/>
      <c r="AI2901" s="353"/>
      <c r="AJ2901" s="353"/>
      <c r="AK2901" s="353"/>
      <c r="AL2901" s="353"/>
    </row>
    <row r="2902" spans="1:38" s="153" customFormat="1" ht="12.5" x14ac:dyDescent="0.25">
      <c r="A2902" s="355"/>
      <c r="L2902" s="353"/>
      <c r="M2902" s="353"/>
      <c r="N2902" s="353"/>
      <c r="O2902" s="353"/>
      <c r="P2902" s="353"/>
      <c r="Q2902" s="353"/>
      <c r="R2902" s="353"/>
      <c r="S2902" s="353"/>
      <c r="T2902" s="353"/>
      <c r="U2902" s="353"/>
      <c r="V2902" s="353"/>
      <c r="W2902" s="353"/>
      <c r="X2902" s="353"/>
      <c r="Y2902" s="353"/>
      <c r="Z2902" s="353"/>
      <c r="AA2902" s="353"/>
      <c r="AB2902" s="353"/>
      <c r="AC2902" s="353"/>
      <c r="AD2902" s="353"/>
      <c r="AE2902" s="353"/>
      <c r="AF2902" s="353"/>
      <c r="AG2902" s="353"/>
      <c r="AH2902" s="353"/>
      <c r="AI2902" s="353"/>
      <c r="AJ2902" s="353"/>
      <c r="AK2902" s="353"/>
      <c r="AL2902" s="353"/>
    </row>
    <row r="2903" spans="1:38" s="153" customFormat="1" ht="12.5" x14ac:dyDescent="0.25">
      <c r="A2903" s="355"/>
      <c r="L2903" s="353"/>
      <c r="M2903" s="353"/>
      <c r="N2903" s="353"/>
      <c r="O2903" s="353"/>
      <c r="P2903" s="353"/>
      <c r="Q2903" s="353"/>
      <c r="R2903" s="353"/>
      <c r="S2903" s="353"/>
      <c r="T2903" s="353"/>
      <c r="U2903" s="353"/>
      <c r="V2903" s="353"/>
      <c r="W2903" s="353"/>
      <c r="X2903" s="353"/>
      <c r="Y2903" s="353"/>
      <c r="Z2903" s="353"/>
      <c r="AA2903" s="353"/>
      <c r="AB2903" s="353"/>
      <c r="AC2903" s="353"/>
      <c r="AD2903" s="353"/>
      <c r="AE2903" s="353"/>
      <c r="AF2903" s="353"/>
      <c r="AG2903" s="353"/>
      <c r="AH2903" s="353"/>
      <c r="AI2903" s="353"/>
      <c r="AJ2903" s="353"/>
      <c r="AK2903" s="353"/>
      <c r="AL2903" s="353"/>
    </row>
    <row r="2904" spans="1:38" s="153" customFormat="1" ht="12.5" x14ac:dyDescent="0.25">
      <c r="A2904" s="355"/>
      <c r="L2904" s="353"/>
      <c r="M2904" s="353"/>
      <c r="N2904" s="353"/>
      <c r="O2904" s="353"/>
      <c r="P2904" s="353"/>
      <c r="Q2904" s="353"/>
      <c r="R2904" s="353"/>
      <c r="S2904" s="353"/>
      <c r="T2904" s="353"/>
      <c r="U2904" s="353"/>
      <c r="V2904" s="353"/>
      <c r="W2904" s="353"/>
      <c r="X2904" s="353"/>
      <c r="Y2904" s="353"/>
      <c r="Z2904" s="353"/>
      <c r="AA2904" s="353"/>
      <c r="AB2904" s="353"/>
      <c r="AC2904" s="353"/>
      <c r="AD2904" s="353"/>
      <c r="AE2904" s="353"/>
      <c r="AF2904" s="353"/>
      <c r="AG2904" s="353"/>
      <c r="AH2904" s="353"/>
      <c r="AI2904" s="353"/>
      <c r="AJ2904" s="353"/>
      <c r="AK2904" s="353"/>
      <c r="AL2904" s="353"/>
    </row>
    <row r="2905" spans="1:38" s="153" customFormat="1" ht="12.5" x14ac:dyDescent="0.25">
      <c r="A2905" s="355"/>
      <c r="L2905" s="353"/>
      <c r="M2905" s="353"/>
      <c r="N2905" s="353"/>
      <c r="O2905" s="353"/>
      <c r="P2905" s="353"/>
      <c r="Q2905" s="353"/>
      <c r="R2905" s="353"/>
      <c r="S2905" s="353"/>
      <c r="T2905" s="353"/>
      <c r="U2905" s="353"/>
      <c r="V2905" s="353"/>
      <c r="W2905" s="353"/>
      <c r="X2905" s="353"/>
      <c r="Y2905" s="353"/>
      <c r="Z2905" s="353"/>
      <c r="AA2905" s="353"/>
      <c r="AB2905" s="353"/>
      <c r="AC2905" s="353"/>
      <c r="AD2905" s="353"/>
      <c r="AE2905" s="353"/>
      <c r="AF2905" s="353"/>
      <c r="AG2905" s="353"/>
      <c r="AH2905" s="353"/>
      <c r="AI2905" s="353"/>
      <c r="AJ2905" s="353"/>
      <c r="AK2905" s="353"/>
      <c r="AL2905" s="353"/>
    </row>
    <row r="2906" spans="1:38" s="153" customFormat="1" ht="12.5" x14ac:dyDescent="0.25">
      <c r="A2906" s="355"/>
      <c r="L2906" s="353"/>
      <c r="M2906" s="353"/>
      <c r="N2906" s="353"/>
      <c r="O2906" s="353"/>
      <c r="P2906" s="353"/>
      <c r="Q2906" s="353"/>
      <c r="R2906" s="353"/>
      <c r="S2906" s="353"/>
      <c r="T2906" s="353"/>
      <c r="U2906" s="353"/>
      <c r="V2906" s="353"/>
      <c r="W2906" s="353"/>
      <c r="X2906" s="353"/>
      <c r="Y2906" s="353"/>
      <c r="Z2906" s="353"/>
      <c r="AA2906" s="353"/>
      <c r="AB2906" s="353"/>
      <c r="AC2906" s="353"/>
      <c r="AD2906" s="353"/>
      <c r="AE2906" s="353"/>
      <c r="AF2906" s="353"/>
      <c r="AG2906" s="353"/>
      <c r="AH2906" s="353"/>
      <c r="AI2906" s="353"/>
      <c r="AJ2906" s="353"/>
      <c r="AK2906" s="353"/>
      <c r="AL2906" s="353"/>
    </row>
    <row r="2907" spans="1:38" s="153" customFormat="1" ht="12.5" x14ac:dyDescent="0.25">
      <c r="A2907" s="355"/>
      <c r="L2907" s="353"/>
      <c r="M2907" s="353"/>
      <c r="N2907" s="353"/>
      <c r="O2907" s="353"/>
      <c r="P2907" s="353"/>
      <c r="Q2907" s="353"/>
      <c r="R2907" s="353"/>
      <c r="S2907" s="353"/>
      <c r="T2907" s="353"/>
      <c r="U2907" s="353"/>
      <c r="V2907" s="353"/>
      <c r="W2907" s="353"/>
      <c r="X2907" s="353"/>
      <c r="Y2907" s="353"/>
      <c r="Z2907" s="353"/>
      <c r="AA2907" s="353"/>
      <c r="AB2907" s="353"/>
      <c r="AC2907" s="353"/>
      <c r="AD2907" s="353"/>
      <c r="AE2907" s="353"/>
      <c r="AF2907" s="353"/>
      <c r="AG2907" s="353"/>
      <c r="AH2907" s="353"/>
      <c r="AI2907" s="353"/>
      <c r="AJ2907" s="353"/>
      <c r="AK2907" s="353"/>
      <c r="AL2907" s="353"/>
    </row>
    <row r="2908" spans="1:38" s="153" customFormat="1" ht="12.5" x14ac:dyDescent="0.25">
      <c r="A2908" s="355"/>
      <c r="L2908" s="353"/>
      <c r="M2908" s="353"/>
      <c r="N2908" s="353"/>
      <c r="O2908" s="353"/>
      <c r="P2908" s="353"/>
      <c r="Q2908" s="353"/>
      <c r="R2908" s="353"/>
      <c r="S2908" s="353"/>
      <c r="T2908" s="353"/>
      <c r="U2908" s="353"/>
      <c r="V2908" s="353"/>
      <c r="W2908" s="353"/>
      <c r="X2908" s="353"/>
      <c r="Y2908" s="353"/>
      <c r="Z2908" s="353"/>
      <c r="AA2908" s="353"/>
      <c r="AB2908" s="353"/>
      <c r="AC2908" s="353"/>
      <c r="AD2908" s="353"/>
      <c r="AE2908" s="353"/>
      <c r="AF2908" s="353"/>
      <c r="AG2908" s="353"/>
      <c r="AH2908" s="353"/>
      <c r="AI2908" s="353"/>
      <c r="AJ2908" s="353"/>
      <c r="AK2908" s="353"/>
      <c r="AL2908" s="353"/>
    </row>
    <row r="2909" spans="1:38" s="153" customFormat="1" ht="12.5" x14ac:dyDescent="0.25">
      <c r="A2909" s="355"/>
      <c r="L2909" s="353"/>
      <c r="M2909" s="353"/>
      <c r="N2909" s="353"/>
      <c r="O2909" s="353"/>
      <c r="P2909" s="353"/>
      <c r="Q2909" s="353"/>
      <c r="R2909" s="353"/>
      <c r="S2909" s="353"/>
      <c r="T2909" s="353"/>
      <c r="U2909" s="353"/>
      <c r="V2909" s="353"/>
      <c r="W2909" s="353"/>
      <c r="X2909" s="353"/>
      <c r="Y2909" s="353"/>
      <c r="Z2909" s="353"/>
      <c r="AA2909" s="353"/>
      <c r="AB2909" s="353"/>
      <c r="AC2909" s="353"/>
      <c r="AD2909" s="353"/>
      <c r="AE2909" s="353"/>
      <c r="AF2909" s="353"/>
      <c r="AG2909" s="353"/>
      <c r="AH2909" s="353"/>
      <c r="AI2909" s="353"/>
      <c r="AJ2909" s="353"/>
      <c r="AK2909" s="353"/>
      <c r="AL2909" s="353"/>
    </row>
    <row r="2910" spans="1:38" s="153" customFormat="1" ht="12.5" x14ac:dyDescent="0.25">
      <c r="A2910" s="355"/>
      <c r="L2910" s="353"/>
      <c r="M2910" s="353"/>
      <c r="N2910" s="353"/>
      <c r="O2910" s="353"/>
      <c r="P2910" s="353"/>
      <c r="Q2910" s="353"/>
      <c r="R2910" s="353"/>
      <c r="S2910" s="353"/>
      <c r="T2910" s="353"/>
      <c r="U2910" s="353"/>
      <c r="V2910" s="353"/>
      <c r="W2910" s="353"/>
      <c r="X2910" s="353"/>
      <c r="Y2910" s="353"/>
      <c r="Z2910" s="353"/>
      <c r="AA2910" s="353"/>
      <c r="AB2910" s="353"/>
      <c r="AC2910" s="353"/>
      <c r="AD2910" s="353"/>
      <c r="AE2910" s="353"/>
      <c r="AF2910" s="353"/>
      <c r="AG2910" s="353"/>
      <c r="AH2910" s="353"/>
      <c r="AI2910" s="353"/>
      <c r="AJ2910" s="353"/>
      <c r="AK2910" s="353"/>
      <c r="AL2910" s="353"/>
    </row>
    <row r="2911" spans="1:38" s="153" customFormat="1" ht="12.5" x14ac:dyDescent="0.25">
      <c r="A2911" s="355"/>
      <c r="L2911" s="353"/>
      <c r="M2911" s="353"/>
      <c r="N2911" s="353"/>
      <c r="O2911" s="353"/>
      <c r="P2911" s="353"/>
      <c r="Q2911" s="353"/>
      <c r="R2911" s="353"/>
      <c r="S2911" s="353"/>
      <c r="T2911" s="353"/>
      <c r="U2911" s="353"/>
      <c r="V2911" s="353"/>
      <c r="W2911" s="353"/>
      <c r="X2911" s="353"/>
      <c r="Y2911" s="353"/>
      <c r="Z2911" s="353"/>
      <c r="AA2911" s="353"/>
      <c r="AB2911" s="353"/>
      <c r="AC2911" s="353"/>
      <c r="AD2911" s="353"/>
      <c r="AE2911" s="353"/>
      <c r="AF2911" s="353"/>
      <c r="AG2911" s="353"/>
      <c r="AH2911" s="353"/>
      <c r="AI2911" s="353"/>
      <c r="AJ2911" s="353"/>
      <c r="AK2911" s="353"/>
      <c r="AL2911" s="353"/>
    </row>
    <row r="2912" spans="1:38" s="153" customFormat="1" ht="12.5" x14ac:dyDescent="0.25">
      <c r="A2912" s="355"/>
      <c r="L2912" s="353"/>
      <c r="M2912" s="353"/>
      <c r="N2912" s="353"/>
      <c r="O2912" s="353"/>
      <c r="P2912" s="353"/>
      <c r="Q2912" s="353"/>
      <c r="R2912" s="353"/>
      <c r="S2912" s="353"/>
      <c r="T2912" s="353"/>
      <c r="U2912" s="353"/>
      <c r="V2912" s="353"/>
      <c r="W2912" s="353"/>
      <c r="X2912" s="353"/>
      <c r="Y2912" s="353"/>
      <c r="Z2912" s="353"/>
      <c r="AA2912" s="353"/>
      <c r="AB2912" s="353"/>
      <c r="AC2912" s="353"/>
      <c r="AD2912" s="353"/>
      <c r="AE2912" s="353"/>
      <c r="AF2912" s="353"/>
      <c r="AG2912" s="353"/>
      <c r="AH2912" s="353"/>
      <c r="AI2912" s="353"/>
      <c r="AJ2912" s="353"/>
      <c r="AK2912" s="353"/>
      <c r="AL2912" s="353"/>
    </row>
    <row r="2913" spans="1:38" s="153" customFormat="1" ht="12.5" x14ac:dyDescent="0.25">
      <c r="A2913" s="355"/>
      <c r="L2913" s="353"/>
      <c r="M2913" s="353"/>
      <c r="N2913" s="353"/>
      <c r="O2913" s="353"/>
      <c r="P2913" s="353"/>
      <c r="Q2913" s="353"/>
      <c r="R2913" s="353"/>
      <c r="S2913" s="353"/>
      <c r="T2913" s="353"/>
      <c r="U2913" s="353"/>
      <c r="V2913" s="353"/>
      <c r="W2913" s="353"/>
      <c r="X2913" s="353"/>
      <c r="Y2913" s="353"/>
      <c r="Z2913" s="353"/>
      <c r="AA2913" s="353"/>
      <c r="AB2913" s="353"/>
      <c r="AC2913" s="353"/>
      <c r="AD2913" s="353"/>
      <c r="AE2913" s="353"/>
      <c r="AF2913" s="353"/>
      <c r="AG2913" s="353"/>
      <c r="AH2913" s="353"/>
      <c r="AI2913" s="353"/>
      <c r="AJ2913" s="353"/>
      <c r="AK2913" s="353"/>
      <c r="AL2913" s="353"/>
    </row>
    <row r="2914" spans="1:38" s="153" customFormat="1" ht="12.5" x14ac:dyDescent="0.25">
      <c r="A2914" s="355"/>
      <c r="L2914" s="353"/>
      <c r="M2914" s="353"/>
      <c r="N2914" s="353"/>
      <c r="O2914" s="353"/>
      <c r="P2914" s="353"/>
      <c r="Q2914" s="353"/>
      <c r="R2914" s="353"/>
      <c r="S2914" s="353"/>
      <c r="T2914" s="353"/>
      <c r="U2914" s="353"/>
      <c r="V2914" s="353"/>
      <c r="W2914" s="353"/>
      <c r="X2914" s="353"/>
      <c r="Y2914" s="353"/>
      <c r="Z2914" s="353"/>
      <c r="AA2914" s="353"/>
      <c r="AB2914" s="353"/>
      <c r="AC2914" s="353"/>
      <c r="AD2914" s="353"/>
      <c r="AE2914" s="353"/>
      <c r="AF2914" s="353"/>
      <c r="AG2914" s="353"/>
      <c r="AH2914" s="353"/>
      <c r="AI2914" s="353"/>
      <c r="AJ2914" s="353"/>
      <c r="AK2914" s="353"/>
      <c r="AL2914" s="353"/>
    </row>
    <row r="2915" spans="1:38" s="153" customFormat="1" ht="12.5" x14ac:dyDescent="0.25">
      <c r="A2915" s="355"/>
      <c r="L2915" s="353"/>
      <c r="M2915" s="353"/>
      <c r="N2915" s="353"/>
      <c r="O2915" s="353"/>
      <c r="P2915" s="353"/>
      <c r="Q2915" s="353"/>
      <c r="R2915" s="353"/>
      <c r="S2915" s="353"/>
      <c r="T2915" s="353"/>
      <c r="U2915" s="353"/>
      <c r="V2915" s="353"/>
      <c r="W2915" s="353"/>
      <c r="X2915" s="353"/>
      <c r="Y2915" s="353"/>
      <c r="Z2915" s="353"/>
      <c r="AA2915" s="353"/>
      <c r="AB2915" s="353"/>
      <c r="AC2915" s="353"/>
      <c r="AD2915" s="353"/>
      <c r="AE2915" s="353"/>
      <c r="AF2915" s="353"/>
      <c r="AG2915" s="353"/>
      <c r="AH2915" s="353"/>
      <c r="AI2915" s="353"/>
      <c r="AJ2915" s="353"/>
      <c r="AK2915" s="353"/>
      <c r="AL2915" s="353"/>
    </row>
    <row r="2916" spans="1:38" s="153" customFormat="1" ht="12.5" x14ac:dyDescent="0.25">
      <c r="A2916" s="355"/>
      <c r="L2916" s="353"/>
      <c r="M2916" s="353"/>
      <c r="N2916" s="353"/>
      <c r="O2916" s="353"/>
      <c r="P2916" s="353"/>
      <c r="Q2916" s="353"/>
      <c r="R2916" s="353"/>
      <c r="S2916" s="353"/>
      <c r="T2916" s="353"/>
      <c r="U2916" s="353"/>
      <c r="V2916" s="353"/>
      <c r="W2916" s="353"/>
      <c r="X2916" s="353"/>
      <c r="Y2916" s="353"/>
      <c r="Z2916" s="353"/>
      <c r="AA2916" s="353"/>
      <c r="AB2916" s="353"/>
      <c r="AC2916" s="353"/>
      <c r="AD2916" s="353"/>
      <c r="AE2916" s="353"/>
      <c r="AF2916" s="353"/>
      <c r="AG2916" s="353"/>
      <c r="AH2916" s="353"/>
      <c r="AI2916" s="353"/>
      <c r="AJ2916" s="353"/>
      <c r="AK2916" s="353"/>
      <c r="AL2916" s="353"/>
    </row>
    <row r="2917" spans="1:38" s="153" customFormat="1" ht="12.5" x14ac:dyDescent="0.25">
      <c r="A2917" s="355"/>
      <c r="L2917" s="353"/>
      <c r="M2917" s="353"/>
      <c r="N2917" s="353"/>
      <c r="O2917" s="353"/>
      <c r="P2917" s="353"/>
      <c r="Q2917" s="353"/>
      <c r="R2917" s="353"/>
      <c r="S2917" s="353"/>
      <c r="T2917" s="353"/>
      <c r="U2917" s="353"/>
      <c r="V2917" s="353"/>
      <c r="W2917" s="353"/>
      <c r="X2917" s="353"/>
      <c r="Y2917" s="353"/>
      <c r="Z2917" s="353"/>
      <c r="AA2917" s="353"/>
      <c r="AB2917" s="353"/>
      <c r="AC2917" s="353"/>
      <c r="AD2917" s="353"/>
      <c r="AE2917" s="353"/>
      <c r="AF2917" s="353"/>
      <c r="AG2917" s="353"/>
      <c r="AH2917" s="353"/>
      <c r="AI2917" s="353"/>
      <c r="AJ2917" s="353"/>
      <c r="AK2917" s="353"/>
      <c r="AL2917" s="353"/>
    </row>
    <row r="2918" spans="1:38" s="153" customFormat="1" ht="12.5" x14ac:dyDescent="0.25">
      <c r="A2918" s="355"/>
      <c r="L2918" s="353"/>
      <c r="M2918" s="353"/>
      <c r="N2918" s="353"/>
      <c r="O2918" s="353"/>
      <c r="P2918" s="353"/>
      <c r="Q2918" s="353"/>
      <c r="R2918" s="353"/>
      <c r="S2918" s="353"/>
      <c r="T2918" s="353"/>
      <c r="U2918" s="353"/>
      <c r="V2918" s="353"/>
      <c r="W2918" s="353"/>
      <c r="X2918" s="353"/>
      <c r="Y2918" s="353"/>
      <c r="Z2918" s="353"/>
      <c r="AA2918" s="353"/>
      <c r="AB2918" s="353"/>
      <c r="AC2918" s="353"/>
      <c r="AD2918" s="353"/>
      <c r="AE2918" s="353"/>
      <c r="AF2918" s="353"/>
      <c r="AG2918" s="353"/>
      <c r="AH2918" s="353"/>
      <c r="AI2918" s="353"/>
      <c r="AJ2918" s="353"/>
      <c r="AK2918" s="353"/>
      <c r="AL2918" s="353"/>
    </row>
    <row r="2919" spans="1:38" s="153" customFormat="1" ht="12.5" x14ac:dyDescent="0.25">
      <c r="A2919" s="355"/>
      <c r="L2919" s="353"/>
      <c r="M2919" s="353"/>
      <c r="N2919" s="353"/>
      <c r="O2919" s="353"/>
      <c r="P2919" s="353"/>
      <c r="Q2919" s="353"/>
      <c r="R2919" s="353"/>
      <c r="S2919" s="353"/>
      <c r="T2919" s="353"/>
      <c r="U2919" s="353"/>
      <c r="V2919" s="353"/>
      <c r="W2919" s="353"/>
      <c r="X2919" s="353"/>
      <c r="Y2919" s="353"/>
      <c r="Z2919" s="353"/>
      <c r="AA2919" s="353"/>
      <c r="AB2919" s="353"/>
      <c r="AC2919" s="353"/>
      <c r="AD2919" s="353"/>
      <c r="AE2919" s="353"/>
      <c r="AF2919" s="353"/>
      <c r="AG2919" s="353"/>
      <c r="AH2919" s="353"/>
      <c r="AI2919" s="353"/>
      <c r="AJ2919" s="353"/>
      <c r="AK2919" s="353"/>
      <c r="AL2919" s="353"/>
    </row>
    <row r="2920" spans="1:38" s="153" customFormat="1" ht="12.5" x14ac:dyDescent="0.25">
      <c r="A2920" s="355"/>
      <c r="L2920" s="353"/>
      <c r="M2920" s="353"/>
      <c r="N2920" s="353"/>
      <c r="O2920" s="353"/>
      <c r="P2920" s="353"/>
      <c r="Q2920" s="353"/>
      <c r="R2920" s="353"/>
      <c r="S2920" s="353"/>
      <c r="T2920" s="353"/>
      <c r="U2920" s="353"/>
      <c r="V2920" s="353"/>
      <c r="W2920" s="353"/>
      <c r="X2920" s="353"/>
      <c r="Y2920" s="353"/>
      <c r="Z2920" s="353"/>
      <c r="AA2920" s="353"/>
      <c r="AB2920" s="353"/>
      <c r="AC2920" s="353"/>
      <c r="AD2920" s="353"/>
      <c r="AE2920" s="353"/>
      <c r="AF2920" s="353"/>
      <c r="AG2920" s="353"/>
      <c r="AH2920" s="353"/>
      <c r="AI2920" s="353"/>
      <c r="AJ2920" s="353"/>
      <c r="AK2920" s="353"/>
      <c r="AL2920" s="353"/>
    </row>
    <row r="2921" spans="1:38" s="153" customFormat="1" ht="12.5" x14ac:dyDescent="0.25">
      <c r="A2921" s="355"/>
      <c r="L2921" s="353"/>
      <c r="M2921" s="353"/>
      <c r="N2921" s="353"/>
      <c r="O2921" s="353"/>
      <c r="P2921" s="353"/>
      <c r="Q2921" s="353"/>
      <c r="R2921" s="353"/>
      <c r="S2921" s="353"/>
      <c r="T2921" s="353"/>
      <c r="U2921" s="353"/>
      <c r="V2921" s="353"/>
      <c r="W2921" s="353"/>
      <c r="X2921" s="353"/>
      <c r="Y2921" s="353"/>
      <c r="Z2921" s="353"/>
      <c r="AA2921" s="353"/>
      <c r="AB2921" s="353"/>
      <c r="AC2921" s="353"/>
      <c r="AD2921" s="353"/>
      <c r="AE2921" s="353"/>
      <c r="AF2921" s="353"/>
      <c r="AG2921" s="353"/>
      <c r="AH2921" s="353"/>
      <c r="AI2921" s="353"/>
      <c r="AJ2921" s="353"/>
      <c r="AK2921" s="353"/>
      <c r="AL2921" s="353"/>
    </row>
    <row r="2922" spans="1:38" s="153" customFormat="1" ht="12.5" x14ac:dyDescent="0.25">
      <c r="A2922" s="355"/>
      <c r="L2922" s="353"/>
      <c r="M2922" s="353"/>
      <c r="N2922" s="353"/>
      <c r="O2922" s="353"/>
      <c r="P2922" s="353"/>
      <c r="Q2922" s="353"/>
      <c r="R2922" s="353"/>
      <c r="S2922" s="353"/>
      <c r="T2922" s="353"/>
      <c r="U2922" s="353"/>
      <c r="V2922" s="353"/>
      <c r="W2922" s="353"/>
      <c r="X2922" s="353"/>
      <c r="Y2922" s="353"/>
      <c r="Z2922" s="353"/>
      <c r="AA2922" s="353"/>
      <c r="AB2922" s="353"/>
      <c r="AC2922" s="353"/>
      <c r="AD2922" s="353"/>
      <c r="AE2922" s="353"/>
      <c r="AF2922" s="353"/>
      <c r="AG2922" s="353"/>
      <c r="AH2922" s="353"/>
      <c r="AI2922" s="353"/>
      <c r="AJ2922" s="353"/>
      <c r="AK2922" s="353"/>
      <c r="AL2922" s="353"/>
    </row>
    <row r="2923" spans="1:38" s="153" customFormat="1" ht="12.5" x14ac:dyDescent="0.25">
      <c r="A2923" s="355"/>
      <c r="L2923" s="353"/>
      <c r="M2923" s="353"/>
      <c r="N2923" s="353"/>
      <c r="O2923" s="353"/>
      <c r="P2923" s="353"/>
      <c r="Q2923" s="353"/>
      <c r="R2923" s="353"/>
      <c r="S2923" s="353"/>
      <c r="T2923" s="353"/>
      <c r="U2923" s="353"/>
      <c r="V2923" s="353"/>
      <c r="W2923" s="353"/>
      <c r="X2923" s="353"/>
      <c r="Y2923" s="353"/>
      <c r="Z2923" s="353"/>
      <c r="AA2923" s="353"/>
      <c r="AB2923" s="353"/>
      <c r="AC2923" s="353"/>
      <c r="AD2923" s="353"/>
      <c r="AE2923" s="353"/>
      <c r="AF2923" s="353"/>
      <c r="AG2923" s="353"/>
      <c r="AH2923" s="353"/>
      <c r="AI2923" s="353"/>
      <c r="AJ2923" s="353"/>
      <c r="AK2923" s="353"/>
      <c r="AL2923" s="353"/>
    </row>
    <row r="2924" spans="1:38" s="153" customFormat="1" ht="12.5" x14ac:dyDescent="0.25">
      <c r="A2924" s="355"/>
      <c r="L2924" s="353"/>
      <c r="M2924" s="353"/>
      <c r="N2924" s="353"/>
      <c r="O2924" s="353"/>
      <c r="P2924" s="353"/>
      <c r="Q2924" s="353"/>
      <c r="R2924" s="353"/>
      <c r="S2924" s="353"/>
      <c r="T2924" s="353"/>
      <c r="U2924" s="353"/>
      <c r="V2924" s="353"/>
      <c r="W2924" s="353"/>
      <c r="X2924" s="353"/>
      <c r="Y2924" s="353"/>
      <c r="Z2924" s="353"/>
      <c r="AA2924" s="353"/>
      <c r="AB2924" s="353"/>
      <c r="AC2924" s="353"/>
      <c r="AD2924" s="353"/>
      <c r="AE2924" s="353"/>
      <c r="AF2924" s="353"/>
      <c r="AG2924" s="353"/>
      <c r="AH2924" s="353"/>
      <c r="AI2924" s="353"/>
      <c r="AJ2924" s="353"/>
      <c r="AK2924" s="353"/>
      <c r="AL2924" s="353"/>
    </row>
    <row r="2925" spans="1:38" s="153" customFormat="1" ht="12.5" x14ac:dyDescent="0.25">
      <c r="A2925" s="355"/>
      <c r="L2925" s="353"/>
      <c r="M2925" s="353"/>
      <c r="N2925" s="353"/>
      <c r="O2925" s="353"/>
      <c r="P2925" s="353"/>
      <c r="Q2925" s="353"/>
      <c r="R2925" s="353"/>
      <c r="S2925" s="353"/>
      <c r="T2925" s="353"/>
      <c r="U2925" s="353"/>
      <c r="V2925" s="353"/>
      <c r="W2925" s="353"/>
      <c r="X2925" s="353"/>
      <c r="Y2925" s="353"/>
      <c r="Z2925" s="353"/>
      <c r="AA2925" s="353"/>
      <c r="AB2925" s="353"/>
      <c r="AC2925" s="353"/>
      <c r="AD2925" s="353"/>
      <c r="AE2925" s="353"/>
      <c r="AF2925" s="353"/>
      <c r="AG2925" s="353"/>
      <c r="AH2925" s="353"/>
      <c r="AI2925" s="353"/>
      <c r="AJ2925" s="353"/>
      <c r="AK2925" s="353"/>
      <c r="AL2925" s="353"/>
    </row>
    <row r="2926" spans="1:38" s="153" customFormat="1" ht="12.5" x14ac:dyDescent="0.25">
      <c r="A2926" s="355"/>
      <c r="L2926" s="353"/>
      <c r="M2926" s="353"/>
      <c r="N2926" s="353"/>
      <c r="O2926" s="353"/>
      <c r="P2926" s="353"/>
      <c r="Q2926" s="353"/>
      <c r="R2926" s="353"/>
      <c r="S2926" s="353"/>
      <c r="T2926" s="353"/>
      <c r="U2926" s="353"/>
      <c r="V2926" s="353"/>
      <c r="W2926" s="353"/>
      <c r="X2926" s="353"/>
      <c r="Y2926" s="353"/>
      <c r="Z2926" s="353"/>
      <c r="AA2926" s="353"/>
      <c r="AB2926" s="353"/>
      <c r="AC2926" s="353"/>
      <c r="AD2926" s="353"/>
      <c r="AE2926" s="353"/>
      <c r="AF2926" s="353"/>
      <c r="AG2926" s="353"/>
      <c r="AH2926" s="353"/>
      <c r="AI2926" s="353"/>
      <c r="AJ2926" s="353"/>
      <c r="AK2926" s="353"/>
      <c r="AL2926" s="353"/>
    </row>
    <row r="2927" spans="1:38" s="153" customFormat="1" ht="12.5" x14ac:dyDescent="0.25">
      <c r="A2927" s="355"/>
      <c r="L2927" s="353"/>
      <c r="M2927" s="353"/>
      <c r="N2927" s="353"/>
      <c r="O2927" s="353"/>
      <c r="P2927" s="353"/>
      <c r="Q2927" s="353"/>
      <c r="R2927" s="353"/>
      <c r="S2927" s="353"/>
      <c r="T2927" s="353"/>
      <c r="U2927" s="353"/>
      <c r="V2927" s="353"/>
      <c r="W2927" s="353"/>
      <c r="X2927" s="353"/>
      <c r="Y2927" s="353"/>
      <c r="Z2927" s="353"/>
      <c r="AA2927" s="353"/>
      <c r="AB2927" s="353"/>
      <c r="AC2927" s="353"/>
      <c r="AD2927" s="353"/>
      <c r="AE2927" s="353"/>
      <c r="AF2927" s="353"/>
      <c r="AG2927" s="353"/>
      <c r="AH2927" s="353"/>
      <c r="AI2927" s="353"/>
      <c r="AJ2927" s="353"/>
      <c r="AK2927" s="353"/>
      <c r="AL2927" s="353"/>
    </row>
    <row r="2928" spans="1:38" s="153" customFormat="1" ht="12.5" x14ac:dyDescent="0.25">
      <c r="A2928" s="355"/>
      <c r="L2928" s="353"/>
      <c r="M2928" s="353"/>
      <c r="N2928" s="353"/>
      <c r="O2928" s="353"/>
      <c r="P2928" s="353"/>
      <c r="Q2928" s="353"/>
      <c r="R2928" s="353"/>
      <c r="S2928" s="353"/>
      <c r="T2928" s="353"/>
      <c r="U2928" s="353"/>
      <c r="V2928" s="353"/>
      <c r="W2928" s="353"/>
      <c r="X2928" s="353"/>
      <c r="Y2928" s="353"/>
      <c r="Z2928" s="353"/>
      <c r="AA2928" s="353"/>
      <c r="AB2928" s="353"/>
      <c r="AC2928" s="353"/>
      <c r="AD2928" s="353"/>
      <c r="AE2928" s="353"/>
      <c r="AF2928" s="353"/>
      <c r="AG2928" s="353"/>
      <c r="AH2928" s="353"/>
      <c r="AI2928" s="353"/>
      <c r="AJ2928" s="353"/>
      <c r="AK2928" s="353"/>
      <c r="AL2928" s="353"/>
    </row>
    <row r="2929" spans="1:38" s="153" customFormat="1" ht="12.5" x14ac:dyDescent="0.25">
      <c r="A2929" s="355"/>
      <c r="L2929" s="353"/>
      <c r="M2929" s="353"/>
      <c r="N2929" s="353"/>
      <c r="O2929" s="353"/>
      <c r="P2929" s="353"/>
      <c r="Q2929" s="353"/>
      <c r="R2929" s="353"/>
      <c r="S2929" s="353"/>
      <c r="T2929" s="353"/>
      <c r="U2929" s="353"/>
      <c r="V2929" s="353"/>
      <c r="W2929" s="353"/>
      <c r="X2929" s="353"/>
      <c r="Y2929" s="353"/>
      <c r="Z2929" s="353"/>
      <c r="AA2929" s="353"/>
      <c r="AB2929" s="353"/>
      <c r="AC2929" s="353"/>
      <c r="AD2929" s="353"/>
      <c r="AE2929" s="353"/>
      <c r="AF2929" s="353"/>
      <c r="AG2929" s="353"/>
      <c r="AH2929" s="353"/>
      <c r="AI2929" s="353"/>
      <c r="AJ2929" s="353"/>
      <c r="AK2929" s="353"/>
      <c r="AL2929" s="353"/>
    </row>
    <row r="2930" spans="1:38" s="153" customFormat="1" ht="12.5" x14ac:dyDescent="0.25">
      <c r="A2930" s="355"/>
      <c r="L2930" s="353"/>
      <c r="M2930" s="353"/>
      <c r="N2930" s="353"/>
      <c r="O2930" s="353"/>
      <c r="P2930" s="353"/>
      <c r="Q2930" s="353"/>
      <c r="R2930" s="353"/>
      <c r="S2930" s="353"/>
      <c r="T2930" s="353"/>
      <c r="U2930" s="353"/>
      <c r="V2930" s="353"/>
      <c r="W2930" s="353"/>
      <c r="X2930" s="353"/>
      <c r="Y2930" s="353"/>
      <c r="Z2930" s="353"/>
      <c r="AA2930" s="353"/>
      <c r="AB2930" s="353"/>
      <c r="AC2930" s="353"/>
      <c r="AD2930" s="353"/>
      <c r="AE2930" s="353"/>
      <c r="AF2930" s="353"/>
      <c r="AG2930" s="353"/>
      <c r="AH2930" s="353"/>
      <c r="AI2930" s="353"/>
      <c r="AJ2930" s="353"/>
      <c r="AK2930" s="353"/>
      <c r="AL2930" s="353"/>
    </row>
    <row r="2931" spans="1:38" s="153" customFormat="1" ht="12.5" x14ac:dyDescent="0.25">
      <c r="A2931" s="355"/>
      <c r="L2931" s="353"/>
      <c r="M2931" s="353"/>
      <c r="N2931" s="353"/>
      <c r="O2931" s="353"/>
      <c r="P2931" s="353"/>
      <c r="Q2931" s="353"/>
      <c r="R2931" s="353"/>
      <c r="S2931" s="353"/>
      <c r="T2931" s="353"/>
      <c r="U2931" s="353"/>
      <c r="V2931" s="353"/>
      <c r="W2931" s="353"/>
      <c r="X2931" s="353"/>
      <c r="Y2931" s="353"/>
      <c r="Z2931" s="353"/>
      <c r="AA2931" s="353"/>
      <c r="AB2931" s="353"/>
      <c r="AC2931" s="353"/>
      <c r="AD2931" s="353"/>
      <c r="AE2931" s="353"/>
      <c r="AF2931" s="353"/>
      <c r="AG2931" s="353"/>
      <c r="AH2931" s="353"/>
      <c r="AI2931" s="353"/>
      <c r="AJ2931" s="353"/>
      <c r="AK2931" s="353"/>
      <c r="AL2931" s="353"/>
    </row>
    <row r="2932" spans="1:38" s="153" customFormat="1" ht="12.5" x14ac:dyDescent="0.25">
      <c r="A2932" s="355"/>
      <c r="L2932" s="353"/>
      <c r="M2932" s="353"/>
      <c r="N2932" s="353"/>
      <c r="O2932" s="353"/>
      <c r="P2932" s="353"/>
      <c r="Q2932" s="353"/>
      <c r="R2932" s="353"/>
      <c r="S2932" s="353"/>
      <c r="T2932" s="353"/>
      <c r="U2932" s="353"/>
      <c r="V2932" s="353"/>
      <c r="W2932" s="353"/>
      <c r="X2932" s="353"/>
      <c r="Y2932" s="353"/>
      <c r="Z2932" s="353"/>
      <c r="AA2932" s="353"/>
      <c r="AB2932" s="353"/>
      <c r="AC2932" s="353"/>
      <c r="AD2932" s="353"/>
      <c r="AE2932" s="353"/>
      <c r="AF2932" s="353"/>
      <c r="AG2932" s="353"/>
      <c r="AH2932" s="353"/>
      <c r="AI2932" s="353"/>
      <c r="AJ2932" s="353"/>
      <c r="AK2932" s="353"/>
      <c r="AL2932" s="353"/>
    </row>
    <row r="2933" spans="1:38" s="153" customFormat="1" ht="12.5" x14ac:dyDescent="0.25">
      <c r="A2933" s="355"/>
      <c r="L2933" s="353"/>
      <c r="M2933" s="353"/>
      <c r="N2933" s="353"/>
      <c r="O2933" s="353"/>
      <c r="P2933" s="353"/>
      <c r="Q2933" s="353"/>
      <c r="R2933" s="353"/>
      <c r="S2933" s="353"/>
      <c r="T2933" s="353"/>
      <c r="U2933" s="353"/>
      <c r="V2933" s="353"/>
      <c r="W2933" s="353"/>
      <c r="X2933" s="353"/>
      <c r="Y2933" s="353"/>
      <c r="Z2933" s="353"/>
      <c r="AA2933" s="353"/>
      <c r="AB2933" s="353"/>
      <c r="AC2933" s="353"/>
      <c r="AD2933" s="353"/>
      <c r="AE2933" s="353"/>
      <c r="AF2933" s="353"/>
      <c r="AG2933" s="353"/>
      <c r="AH2933" s="353"/>
      <c r="AI2933" s="353"/>
      <c r="AJ2933" s="353"/>
      <c r="AK2933" s="353"/>
      <c r="AL2933" s="353"/>
    </row>
    <row r="2934" spans="1:38" s="153" customFormat="1" ht="12.5" x14ac:dyDescent="0.25">
      <c r="A2934" s="355"/>
      <c r="L2934" s="353"/>
      <c r="M2934" s="353"/>
      <c r="N2934" s="353"/>
      <c r="O2934" s="353"/>
      <c r="P2934" s="353"/>
      <c r="Q2934" s="353"/>
      <c r="R2934" s="353"/>
      <c r="S2934" s="353"/>
      <c r="T2934" s="353"/>
      <c r="U2934" s="353"/>
      <c r="V2934" s="353"/>
      <c r="W2934" s="353"/>
      <c r="X2934" s="353"/>
      <c r="Y2934" s="353"/>
      <c r="Z2934" s="353"/>
      <c r="AA2934" s="353"/>
      <c r="AB2934" s="353"/>
      <c r="AC2934" s="353"/>
      <c r="AD2934" s="353"/>
      <c r="AE2934" s="353"/>
      <c r="AF2934" s="353"/>
      <c r="AG2934" s="353"/>
      <c r="AH2934" s="353"/>
      <c r="AI2934" s="353"/>
      <c r="AJ2934" s="353"/>
      <c r="AK2934" s="353"/>
      <c r="AL2934" s="353"/>
    </row>
    <row r="2935" spans="1:38" s="153" customFormat="1" ht="12.5" x14ac:dyDescent="0.25">
      <c r="A2935" s="355"/>
      <c r="L2935" s="353"/>
      <c r="M2935" s="353"/>
      <c r="N2935" s="353"/>
      <c r="O2935" s="353"/>
      <c r="P2935" s="353"/>
      <c r="Q2935" s="353"/>
      <c r="R2935" s="353"/>
      <c r="S2935" s="353"/>
      <c r="T2935" s="353"/>
      <c r="U2935" s="353"/>
      <c r="V2935" s="353"/>
      <c r="W2935" s="353"/>
      <c r="X2935" s="353"/>
      <c r="Y2935" s="353"/>
      <c r="Z2935" s="353"/>
      <c r="AA2935" s="353"/>
      <c r="AB2935" s="353"/>
      <c r="AC2935" s="353"/>
      <c r="AD2935" s="353"/>
      <c r="AE2935" s="353"/>
      <c r="AF2935" s="353"/>
      <c r="AG2935" s="353"/>
      <c r="AH2935" s="353"/>
      <c r="AI2935" s="353"/>
      <c r="AJ2935" s="353"/>
      <c r="AK2935" s="353"/>
      <c r="AL2935" s="353"/>
    </row>
    <row r="2936" spans="1:38" s="153" customFormat="1" ht="12.5" x14ac:dyDescent="0.25">
      <c r="A2936" s="355"/>
      <c r="L2936" s="353"/>
      <c r="M2936" s="353"/>
      <c r="N2936" s="353"/>
      <c r="O2936" s="353"/>
      <c r="P2936" s="353"/>
      <c r="Q2936" s="353"/>
      <c r="R2936" s="353"/>
      <c r="S2936" s="353"/>
      <c r="T2936" s="353"/>
      <c r="U2936" s="353"/>
      <c r="V2936" s="353"/>
      <c r="W2936" s="353"/>
      <c r="X2936" s="353"/>
      <c r="Y2936" s="353"/>
      <c r="Z2936" s="353"/>
      <c r="AA2936" s="353"/>
      <c r="AB2936" s="353"/>
      <c r="AC2936" s="353"/>
      <c r="AD2936" s="353"/>
      <c r="AE2936" s="353"/>
      <c r="AF2936" s="353"/>
      <c r="AG2936" s="353"/>
      <c r="AH2936" s="353"/>
      <c r="AI2936" s="353"/>
      <c r="AJ2936" s="353"/>
      <c r="AK2936" s="353"/>
      <c r="AL2936" s="353"/>
    </row>
    <row r="2937" spans="1:38" s="153" customFormat="1" ht="12.5" x14ac:dyDescent="0.25">
      <c r="A2937" s="355"/>
      <c r="L2937" s="353"/>
      <c r="M2937" s="353"/>
      <c r="N2937" s="353"/>
      <c r="O2937" s="353"/>
      <c r="P2937" s="353"/>
      <c r="Q2937" s="353"/>
      <c r="R2937" s="353"/>
      <c r="S2937" s="353"/>
      <c r="T2937" s="353"/>
      <c r="U2937" s="353"/>
      <c r="V2937" s="353"/>
      <c r="W2937" s="353"/>
      <c r="X2937" s="353"/>
      <c r="Y2937" s="353"/>
      <c r="Z2937" s="353"/>
      <c r="AA2937" s="353"/>
      <c r="AB2937" s="353"/>
      <c r="AC2937" s="353"/>
      <c r="AD2937" s="353"/>
      <c r="AE2937" s="353"/>
      <c r="AF2937" s="353"/>
      <c r="AG2937" s="353"/>
      <c r="AH2937" s="353"/>
      <c r="AI2937" s="353"/>
      <c r="AJ2937" s="353"/>
      <c r="AK2937" s="353"/>
      <c r="AL2937" s="353"/>
    </row>
    <row r="2938" spans="1:38" s="153" customFormat="1" ht="12.5" x14ac:dyDescent="0.25">
      <c r="A2938" s="355"/>
      <c r="L2938" s="353"/>
      <c r="M2938" s="353"/>
      <c r="N2938" s="353"/>
      <c r="O2938" s="353"/>
      <c r="P2938" s="353"/>
      <c r="Q2938" s="353"/>
      <c r="R2938" s="353"/>
      <c r="S2938" s="353"/>
      <c r="T2938" s="353"/>
      <c r="U2938" s="353"/>
      <c r="V2938" s="353"/>
      <c r="W2938" s="353"/>
      <c r="X2938" s="353"/>
      <c r="Y2938" s="353"/>
      <c r="Z2938" s="353"/>
      <c r="AA2938" s="353"/>
      <c r="AB2938" s="353"/>
      <c r="AC2938" s="353"/>
      <c r="AD2938" s="353"/>
      <c r="AE2938" s="353"/>
      <c r="AF2938" s="353"/>
      <c r="AG2938" s="353"/>
      <c r="AH2938" s="353"/>
      <c r="AI2938" s="353"/>
      <c r="AJ2938" s="353"/>
      <c r="AK2938" s="353"/>
      <c r="AL2938" s="353"/>
    </row>
    <row r="2939" spans="1:38" s="153" customFormat="1" ht="12.5" x14ac:dyDescent="0.25">
      <c r="A2939" s="355"/>
      <c r="L2939" s="353"/>
      <c r="M2939" s="353"/>
      <c r="N2939" s="353"/>
      <c r="O2939" s="353"/>
      <c r="P2939" s="353"/>
      <c r="Q2939" s="353"/>
      <c r="R2939" s="353"/>
      <c r="S2939" s="353"/>
      <c r="T2939" s="353"/>
      <c r="U2939" s="353"/>
      <c r="V2939" s="353"/>
      <c r="W2939" s="353"/>
      <c r="X2939" s="353"/>
      <c r="Y2939" s="353"/>
      <c r="Z2939" s="353"/>
      <c r="AA2939" s="353"/>
      <c r="AB2939" s="353"/>
      <c r="AC2939" s="353"/>
      <c r="AD2939" s="353"/>
      <c r="AE2939" s="353"/>
      <c r="AF2939" s="353"/>
      <c r="AG2939" s="353"/>
      <c r="AH2939" s="353"/>
      <c r="AI2939" s="353"/>
      <c r="AJ2939" s="353"/>
      <c r="AK2939" s="353"/>
      <c r="AL2939" s="353"/>
    </row>
    <row r="2940" spans="1:38" s="153" customFormat="1" ht="12.5" x14ac:dyDescent="0.25">
      <c r="A2940" s="355"/>
      <c r="L2940" s="353"/>
      <c r="M2940" s="353"/>
      <c r="N2940" s="353"/>
      <c r="O2940" s="353"/>
      <c r="P2940" s="353"/>
      <c r="Q2940" s="353"/>
      <c r="R2940" s="353"/>
      <c r="S2940" s="353"/>
      <c r="T2940" s="353"/>
      <c r="U2940" s="353"/>
      <c r="V2940" s="353"/>
      <c r="W2940" s="353"/>
      <c r="X2940" s="353"/>
      <c r="Y2940" s="353"/>
      <c r="Z2940" s="353"/>
      <c r="AA2940" s="353"/>
      <c r="AB2940" s="353"/>
      <c r="AC2940" s="353"/>
      <c r="AD2940" s="353"/>
      <c r="AE2940" s="353"/>
      <c r="AF2940" s="353"/>
      <c r="AG2940" s="353"/>
      <c r="AH2940" s="353"/>
      <c r="AI2940" s="353"/>
      <c r="AJ2940" s="353"/>
      <c r="AK2940" s="353"/>
      <c r="AL2940" s="353"/>
    </row>
    <row r="2941" spans="1:38" s="153" customFormat="1" ht="12.5" x14ac:dyDescent="0.25">
      <c r="A2941" s="355"/>
      <c r="L2941" s="353"/>
      <c r="M2941" s="353"/>
      <c r="N2941" s="353"/>
      <c r="O2941" s="353"/>
      <c r="P2941" s="353"/>
      <c r="Q2941" s="353"/>
      <c r="R2941" s="353"/>
      <c r="S2941" s="353"/>
      <c r="T2941" s="353"/>
      <c r="U2941" s="353"/>
      <c r="V2941" s="353"/>
      <c r="W2941" s="353"/>
      <c r="X2941" s="353"/>
      <c r="Y2941" s="353"/>
      <c r="Z2941" s="353"/>
      <c r="AA2941" s="353"/>
      <c r="AB2941" s="353"/>
      <c r="AC2941" s="353"/>
      <c r="AD2941" s="353"/>
      <c r="AE2941" s="353"/>
      <c r="AF2941" s="353"/>
      <c r="AG2941" s="353"/>
      <c r="AH2941" s="353"/>
      <c r="AI2941" s="353"/>
      <c r="AJ2941" s="353"/>
      <c r="AK2941" s="353"/>
      <c r="AL2941" s="353"/>
    </row>
    <row r="2942" spans="1:38" s="153" customFormat="1" ht="12.5" x14ac:dyDescent="0.25">
      <c r="A2942" s="355"/>
      <c r="L2942" s="353"/>
      <c r="M2942" s="353"/>
      <c r="N2942" s="353"/>
      <c r="O2942" s="353"/>
      <c r="P2942" s="353"/>
      <c r="Q2942" s="353"/>
      <c r="R2942" s="353"/>
      <c r="S2942" s="353"/>
      <c r="T2942" s="353"/>
      <c r="U2942" s="353"/>
      <c r="V2942" s="353"/>
      <c r="W2942" s="353"/>
      <c r="X2942" s="353"/>
      <c r="Y2942" s="353"/>
      <c r="Z2942" s="353"/>
      <c r="AA2942" s="353"/>
      <c r="AB2942" s="353"/>
      <c r="AC2942" s="353"/>
      <c r="AD2942" s="353"/>
      <c r="AE2942" s="353"/>
      <c r="AF2942" s="353"/>
      <c r="AG2942" s="353"/>
      <c r="AH2942" s="353"/>
      <c r="AI2942" s="353"/>
      <c r="AJ2942" s="353"/>
      <c r="AK2942" s="353"/>
      <c r="AL2942" s="353"/>
    </row>
    <row r="2943" spans="1:38" s="153" customFormat="1" ht="12.5" x14ac:dyDescent="0.25">
      <c r="A2943" s="355"/>
      <c r="L2943" s="353"/>
      <c r="M2943" s="353"/>
      <c r="N2943" s="353"/>
      <c r="O2943" s="353"/>
      <c r="P2943" s="353"/>
      <c r="Q2943" s="353"/>
      <c r="R2943" s="353"/>
      <c r="S2943" s="353"/>
      <c r="T2943" s="353"/>
      <c r="U2943" s="353"/>
      <c r="V2943" s="353"/>
      <c r="W2943" s="353"/>
      <c r="X2943" s="353"/>
      <c r="Y2943" s="353"/>
      <c r="Z2943" s="353"/>
      <c r="AA2943" s="353"/>
      <c r="AB2943" s="353"/>
      <c r="AC2943" s="353"/>
      <c r="AD2943" s="353"/>
      <c r="AE2943" s="353"/>
      <c r="AF2943" s="353"/>
      <c r="AG2943" s="353"/>
      <c r="AH2943" s="353"/>
      <c r="AI2943" s="353"/>
      <c r="AJ2943" s="353"/>
      <c r="AK2943" s="353"/>
      <c r="AL2943" s="353"/>
    </row>
    <row r="2944" spans="1:38" s="153" customFormat="1" ht="12.5" x14ac:dyDescent="0.25">
      <c r="A2944" s="355"/>
      <c r="L2944" s="353"/>
      <c r="M2944" s="353"/>
      <c r="N2944" s="353"/>
      <c r="O2944" s="353"/>
      <c r="P2944" s="353"/>
      <c r="Q2944" s="353"/>
      <c r="R2944" s="353"/>
      <c r="S2944" s="353"/>
      <c r="T2944" s="353"/>
      <c r="U2944" s="353"/>
      <c r="V2944" s="353"/>
      <c r="W2944" s="353"/>
      <c r="X2944" s="353"/>
      <c r="Y2944" s="353"/>
      <c r="Z2944" s="353"/>
      <c r="AA2944" s="353"/>
      <c r="AB2944" s="353"/>
      <c r="AC2944" s="353"/>
      <c r="AD2944" s="353"/>
      <c r="AE2944" s="353"/>
      <c r="AF2944" s="353"/>
      <c r="AG2944" s="353"/>
      <c r="AH2944" s="353"/>
      <c r="AI2944" s="353"/>
      <c r="AJ2944" s="353"/>
      <c r="AK2944" s="353"/>
      <c r="AL2944" s="353"/>
    </row>
    <row r="2945" spans="1:38" s="153" customFormat="1" ht="12.5" x14ac:dyDescent="0.25">
      <c r="A2945" s="355"/>
      <c r="L2945" s="353"/>
      <c r="M2945" s="353"/>
      <c r="N2945" s="353"/>
      <c r="O2945" s="353"/>
      <c r="P2945" s="353"/>
      <c r="Q2945" s="353"/>
      <c r="R2945" s="353"/>
      <c r="S2945" s="353"/>
      <c r="T2945" s="353"/>
      <c r="U2945" s="353"/>
      <c r="V2945" s="353"/>
      <c r="W2945" s="353"/>
      <c r="X2945" s="353"/>
      <c r="Y2945" s="353"/>
      <c r="Z2945" s="353"/>
      <c r="AA2945" s="353"/>
      <c r="AB2945" s="353"/>
      <c r="AC2945" s="353"/>
      <c r="AD2945" s="353"/>
      <c r="AE2945" s="353"/>
      <c r="AF2945" s="353"/>
      <c r="AG2945" s="353"/>
      <c r="AH2945" s="353"/>
      <c r="AI2945" s="353"/>
      <c r="AJ2945" s="353"/>
      <c r="AK2945" s="353"/>
      <c r="AL2945" s="353"/>
    </row>
    <row r="2946" spans="1:38" s="153" customFormat="1" ht="12.5" x14ac:dyDescent="0.25">
      <c r="A2946" s="355"/>
      <c r="L2946" s="353"/>
      <c r="M2946" s="353"/>
      <c r="N2946" s="353"/>
      <c r="O2946" s="353"/>
      <c r="P2946" s="353"/>
      <c r="Q2946" s="353"/>
      <c r="R2946" s="353"/>
      <c r="S2946" s="353"/>
      <c r="T2946" s="353"/>
      <c r="U2946" s="353"/>
      <c r="V2946" s="353"/>
      <c r="W2946" s="353"/>
      <c r="X2946" s="353"/>
      <c r="Y2946" s="353"/>
      <c r="Z2946" s="353"/>
      <c r="AA2946" s="353"/>
      <c r="AB2946" s="353"/>
      <c r="AC2946" s="353"/>
      <c r="AD2946" s="353"/>
      <c r="AE2946" s="353"/>
      <c r="AF2946" s="353"/>
      <c r="AG2946" s="353"/>
      <c r="AH2946" s="353"/>
      <c r="AI2946" s="353"/>
      <c r="AJ2946" s="353"/>
      <c r="AK2946" s="353"/>
      <c r="AL2946" s="353"/>
    </row>
    <row r="2947" spans="1:38" s="153" customFormat="1" ht="12.5" x14ac:dyDescent="0.25">
      <c r="A2947" s="355"/>
      <c r="L2947" s="353"/>
      <c r="M2947" s="353"/>
      <c r="N2947" s="353"/>
      <c r="O2947" s="353"/>
      <c r="P2947" s="353"/>
      <c r="Q2947" s="353"/>
      <c r="R2947" s="353"/>
      <c r="S2947" s="353"/>
      <c r="T2947" s="353"/>
      <c r="U2947" s="353"/>
      <c r="V2947" s="353"/>
      <c r="W2947" s="353"/>
      <c r="X2947" s="353"/>
      <c r="Y2947" s="353"/>
      <c r="Z2947" s="353"/>
      <c r="AA2947" s="353"/>
      <c r="AB2947" s="353"/>
      <c r="AC2947" s="353"/>
      <c r="AD2947" s="353"/>
      <c r="AE2947" s="353"/>
      <c r="AF2947" s="353"/>
      <c r="AG2947" s="353"/>
      <c r="AH2947" s="353"/>
      <c r="AI2947" s="353"/>
      <c r="AJ2947" s="353"/>
      <c r="AK2947" s="353"/>
      <c r="AL2947" s="353"/>
    </row>
    <row r="2948" spans="1:38" s="153" customFormat="1" ht="12.5" x14ac:dyDescent="0.25">
      <c r="A2948" s="355"/>
      <c r="L2948" s="353"/>
      <c r="M2948" s="353"/>
      <c r="N2948" s="353"/>
      <c r="O2948" s="353"/>
      <c r="P2948" s="353"/>
      <c r="Q2948" s="353"/>
      <c r="R2948" s="353"/>
      <c r="S2948" s="353"/>
      <c r="T2948" s="353"/>
      <c r="U2948" s="353"/>
      <c r="V2948" s="353"/>
      <c r="W2948" s="353"/>
      <c r="X2948" s="353"/>
      <c r="Y2948" s="353"/>
      <c r="Z2948" s="353"/>
      <c r="AA2948" s="353"/>
      <c r="AB2948" s="353"/>
      <c r="AC2948" s="353"/>
      <c r="AD2948" s="353"/>
      <c r="AE2948" s="353"/>
      <c r="AF2948" s="353"/>
      <c r="AG2948" s="353"/>
      <c r="AH2948" s="353"/>
      <c r="AI2948" s="353"/>
      <c r="AJ2948" s="353"/>
      <c r="AK2948" s="353"/>
      <c r="AL2948" s="353"/>
    </row>
    <row r="2949" spans="1:38" s="153" customFormat="1" ht="12.5" x14ac:dyDescent="0.25">
      <c r="A2949" s="355"/>
      <c r="L2949" s="353"/>
      <c r="M2949" s="353"/>
      <c r="N2949" s="353"/>
      <c r="O2949" s="353"/>
      <c r="P2949" s="353"/>
      <c r="Q2949" s="353"/>
      <c r="R2949" s="353"/>
      <c r="S2949" s="353"/>
      <c r="T2949" s="353"/>
      <c r="U2949" s="353"/>
      <c r="V2949" s="353"/>
      <c r="W2949" s="353"/>
      <c r="X2949" s="353"/>
      <c r="Y2949" s="353"/>
      <c r="Z2949" s="353"/>
      <c r="AA2949" s="353"/>
      <c r="AB2949" s="353"/>
      <c r="AC2949" s="353"/>
      <c r="AD2949" s="353"/>
      <c r="AE2949" s="353"/>
      <c r="AF2949" s="353"/>
      <c r="AG2949" s="353"/>
      <c r="AH2949" s="353"/>
      <c r="AI2949" s="353"/>
      <c r="AJ2949" s="353"/>
      <c r="AK2949" s="353"/>
      <c r="AL2949" s="353"/>
    </row>
    <row r="2950" spans="1:38" s="153" customFormat="1" ht="12.5" x14ac:dyDescent="0.25">
      <c r="A2950" s="355"/>
      <c r="L2950" s="353"/>
      <c r="M2950" s="353"/>
      <c r="N2950" s="353"/>
      <c r="O2950" s="353"/>
      <c r="P2950" s="353"/>
      <c r="Q2950" s="353"/>
      <c r="R2950" s="353"/>
      <c r="S2950" s="353"/>
      <c r="T2950" s="353"/>
      <c r="U2950" s="353"/>
      <c r="V2950" s="353"/>
      <c r="W2950" s="353"/>
      <c r="X2950" s="353"/>
      <c r="Y2950" s="353"/>
      <c r="Z2950" s="353"/>
      <c r="AA2950" s="353"/>
      <c r="AB2950" s="353"/>
      <c r="AC2950" s="353"/>
      <c r="AD2950" s="353"/>
      <c r="AE2950" s="353"/>
      <c r="AF2950" s="353"/>
      <c r="AG2950" s="353"/>
      <c r="AH2950" s="353"/>
      <c r="AI2950" s="353"/>
      <c r="AJ2950" s="353"/>
      <c r="AK2950" s="353"/>
      <c r="AL2950" s="353"/>
    </row>
    <row r="2951" spans="1:38" s="153" customFormat="1" ht="12.5" x14ac:dyDescent="0.25">
      <c r="A2951" s="355"/>
      <c r="L2951" s="353"/>
      <c r="M2951" s="353"/>
      <c r="N2951" s="353"/>
      <c r="O2951" s="353"/>
      <c r="P2951" s="353"/>
      <c r="Q2951" s="353"/>
      <c r="R2951" s="353"/>
      <c r="S2951" s="353"/>
      <c r="T2951" s="353"/>
      <c r="U2951" s="353"/>
      <c r="V2951" s="353"/>
      <c r="W2951" s="353"/>
      <c r="X2951" s="353"/>
      <c r="Y2951" s="353"/>
      <c r="Z2951" s="353"/>
      <c r="AA2951" s="353"/>
      <c r="AB2951" s="353"/>
      <c r="AC2951" s="353"/>
      <c r="AD2951" s="353"/>
      <c r="AE2951" s="353"/>
      <c r="AF2951" s="353"/>
      <c r="AG2951" s="353"/>
      <c r="AH2951" s="353"/>
      <c r="AI2951" s="353"/>
      <c r="AJ2951" s="353"/>
      <c r="AK2951" s="353"/>
      <c r="AL2951" s="353"/>
    </row>
    <row r="2952" spans="1:38" s="153" customFormat="1" ht="12.5" x14ac:dyDescent="0.25">
      <c r="A2952" s="355"/>
      <c r="L2952" s="353"/>
      <c r="M2952" s="353"/>
      <c r="N2952" s="353"/>
      <c r="O2952" s="353"/>
      <c r="P2952" s="353"/>
      <c r="Q2952" s="353"/>
      <c r="R2952" s="353"/>
      <c r="S2952" s="353"/>
      <c r="T2952" s="353"/>
      <c r="U2952" s="353"/>
      <c r="V2952" s="353"/>
      <c r="W2952" s="353"/>
      <c r="X2952" s="353"/>
      <c r="Y2952" s="353"/>
      <c r="Z2952" s="353"/>
      <c r="AA2952" s="353"/>
      <c r="AB2952" s="353"/>
      <c r="AC2952" s="353"/>
      <c r="AD2952" s="353"/>
      <c r="AE2952" s="353"/>
      <c r="AF2952" s="353"/>
      <c r="AG2952" s="353"/>
      <c r="AH2952" s="353"/>
      <c r="AI2952" s="353"/>
      <c r="AJ2952" s="353"/>
      <c r="AK2952" s="353"/>
      <c r="AL2952" s="353"/>
    </row>
    <row r="2953" spans="1:38" s="153" customFormat="1" ht="12.5" x14ac:dyDescent="0.25">
      <c r="A2953" s="355"/>
      <c r="L2953" s="353"/>
      <c r="M2953" s="353"/>
      <c r="N2953" s="353"/>
      <c r="O2953" s="353"/>
      <c r="P2953" s="353"/>
      <c r="Q2953" s="353"/>
      <c r="R2953" s="353"/>
      <c r="S2953" s="353"/>
      <c r="T2953" s="353"/>
      <c r="U2953" s="353"/>
      <c r="V2953" s="353"/>
      <c r="W2953" s="353"/>
      <c r="X2953" s="353"/>
      <c r="Y2953" s="353"/>
      <c r="Z2953" s="353"/>
      <c r="AA2953" s="353"/>
      <c r="AB2953" s="353"/>
      <c r="AC2953" s="353"/>
      <c r="AD2953" s="353"/>
      <c r="AE2953" s="353"/>
      <c r="AF2953" s="353"/>
      <c r="AG2953" s="353"/>
      <c r="AH2953" s="353"/>
      <c r="AI2953" s="353"/>
      <c r="AJ2953" s="353"/>
      <c r="AK2953" s="353"/>
      <c r="AL2953" s="353"/>
    </row>
    <row r="2954" spans="1:38" s="153" customFormat="1" ht="12.5" x14ac:dyDescent="0.25">
      <c r="A2954" s="355"/>
      <c r="L2954" s="353"/>
      <c r="M2954" s="353"/>
      <c r="N2954" s="353"/>
      <c r="O2954" s="353"/>
      <c r="P2954" s="353"/>
      <c r="Q2954" s="353"/>
      <c r="R2954" s="353"/>
      <c r="S2954" s="353"/>
      <c r="T2954" s="353"/>
      <c r="U2954" s="353"/>
      <c r="V2954" s="353"/>
      <c r="W2954" s="353"/>
      <c r="X2954" s="353"/>
      <c r="Y2954" s="353"/>
      <c r="Z2954" s="353"/>
      <c r="AA2954" s="353"/>
      <c r="AB2954" s="353"/>
      <c r="AC2954" s="353"/>
      <c r="AD2954" s="353"/>
      <c r="AE2954" s="353"/>
      <c r="AF2954" s="353"/>
      <c r="AG2954" s="353"/>
      <c r="AH2954" s="353"/>
      <c r="AI2954" s="353"/>
      <c r="AJ2954" s="353"/>
      <c r="AK2954" s="353"/>
      <c r="AL2954" s="353"/>
    </row>
    <row r="2955" spans="1:38" s="153" customFormat="1" ht="12.5" x14ac:dyDescent="0.25">
      <c r="A2955" s="355"/>
      <c r="L2955" s="353"/>
      <c r="M2955" s="353"/>
      <c r="N2955" s="353"/>
      <c r="O2955" s="353"/>
      <c r="P2955" s="353"/>
      <c r="Q2955" s="353"/>
      <c r="R2955" s="353"/>
      <c r="S2955" s="353"/>
      <c r="T2955" s="353"/>
      <c r="U2955" s="353"/>
      <c r="V2955" s="353"/>
      <c r="W2955" s="353"/>
      <c r="X2955" s="353"/>
      <c r="Y2955" s="353"/>
      <c r="Z2955" s="353"/>
      <c r="AA2955" s="353"/>
      <c r="AB2955" s="353"/>
      <c r="AC2955" s="353"/>
      <c r="AD2955" s="353"/>
      <c r="AE2955" s="353"/>
      <c r="AF2955" s="353"/>
      <c r="AG2955" s="353"/>
      <c r="AH2955" s="353"/>
      <c r="AI2955" s="353"/>
      <c r="AJ2955" s="353"/>
      <c r="AK2955" s="353"/>
      <c r="AL2955" s="353"/>
    </row>
    <row r="2956" spans="1:38" s="153" customFormat="1" ht="12.5" x14ac:dyDescent="0.25">
      <c r="A2956" s="355"/>
      <c r="L2956" s="353"/>
      <c r="M2956" s="353"/>
      <c r="N2956" s="353"/>
      <c r="O2956" s="353"/>
      <c r="P2956" s="353"/>
      <c r="Q2956" s="353"/>
      <c r="R2956" s="353"/>
      <c r="S2956" s="353"/>
      <c r="T2956" s="353"/>
      <c r="U2956" s="353"/>
      <c r="V2956" s="353"/>
      <c r="W2956" s="353"/>
      <c r="X2956" s="353"/>
      <c r="Y2956" s="353"/>
      <c r="Z2956" s="353"/>
      <c r="AA2956" s="353"/>
      <c r="AB2956" s="353"/>
      <c r="AC2956" s="353"/>
      <c r="AD2956" s="353"/>
      <c r="AE2956" s="353"/>
      <c r="AF2956" s="353"/>
      <c r="AG2956" s="353"/>
      <c r="AH2956" s="353"/>
      <c r="AI2956" s="353"/>
      <c r="AJ2956" s="353"/>
      <c r="AK2956" s="353"/>
      <c r="AL2956" s="353"/>
    </row>
    <row r="2957" spans="1:38" s="153" customFormat="1" ht="12.5" x14ac:dyDescent="0.25">
      <c r="A2957" s="355"/>
      <c r="L2957" s="353"/>
      <c r="M2957" s="353"/>
      <c r="N2957" s="353"/>
      <c r="O2957" s="353"/>
      <c r="P2957" s="353"/>
      <c r="Q2957" s="353"/>
      <c r="R2957" s="353"/>
      <c r="S2957" s="353"/>
      <c r="T2957" s="353"/>
      <c r="U2957" s="353"/>
      <c r="V2957" s="353"/>
      <c r="W2957" s="353"/>
      <c r="X2957" s="353"/>
      <c r="Y2957" s="353"/>
      <c r="Z2957" s="353"/>
      <c r="AA2957" s="353"/>
      <c r="AB2957" s="353"/>
      <c r="AC2957" s="353"/>
      <c r="AD2957" s="353"/>
      <c r="AE2957" s="353"/>
      <c r="AF2957" s="353"/>
      <c r="AG2957" s="353"/>
      <c r="AH2957" s="353"/>
      <c r="AI2957" s="353"/>
      <c r="AJ2957" s="353"/>
      <c r="AK2957" s="353"/>
      <c r="AL2957" s="353"/>
    </row>
    <row r="2958" spans="1:38" s="153" customFormat="1" ht="12.5" x14ac:dyDescent="0.25">
      <c r="A2958" s="355"/>
      <c r="L2958" s="353"/>
      <c r="M2958" s="353"/>
      <c r="N2958" s="353"/>
      <c r="O2958" s="353"/>
      <c r="P2958" s="353"/>
      <c r="Q2958" s="353"/>
      <c r="R2958" s="353"/>
      <c r="S2958" s="353"/>
      <c r="T2958" s="353"/>
      <c r="U2958" s="353"/>
      <c r="V2958" s="353"/>
      <c r="W2958" s="353"/>
      <c r="X2958" s="353"/>
      <c r="Y2958" s="353"/>
      <c r="Z2958" s="353"/>
      <c r="AA2958" s="353"/>
      <c r="AB2958" s="353"/>
      <c r="AC2958" s="353"/>
      <c r="AD2958" s="353"/>
      <c r="AE2958" s="353"/>
      <c r="AF2958" s="353"/>
      <c r="AG2958" s="353"/>
      <c r="AH2958" s="353"/>
      <c r="AI2958" s="353"/>
      <c r="AJ2958" s="353"/>
      <c r="AK2958" s="353"/>
      <c r="AL2958" s="353"/>
    </row>
    <row r="2959" spans="1:38" s="153" customFormat="1" ht="12.5" x14ac:dyDescent="0.25">
      <c r="A2959" s="355"/>
      <c r="L2959" s="353"/>
      <c r="M2959" s="353"/>
      <c r="N2959" s="353"/>
      <c r="O2959" s="353"/>
      <c r="P2959" s="353"/>
      <c r="Q2959" s="353"/>
      <c r="R2959" s="353"/>
      <c r="S2959" s="353"/>
      <c r="T2959" s="353"/>
      <c r="U2959" s="353"/>
      <c r="V2959" s="353"/>
      <c r="W2959" s="353"/>
      <c r="X2959" s="353"/>
      <c r="Y2959" s="353"/>
      <c r="Z2959" s="353"/>
      <c r="AA2959" s="353"/>
      <c r="AB2959" s="353"/>
      <c r="AC2959" s="353"/>
      <c r="AD2959" s="353"/>
      <c r="AE2959" s="353"/>
      <c r="AF2959" s="353"/>
      <c r="AG2959" s="353"/>
      <c r="AH2959" s="353"/>
      <c r="AI2959" s="353"/>
      <c r="AJ2959" s="353"/>
      <c r="AK2959" s="353"/>
      <c r="AL2959" s="353"/>
    </row>
    <row r="2960" spans="1:38" s="153" customFormat="1" ht="12.5" x14ac:dyDescent="0.25">
      <c r="A2960" s="355"/>
      <c r="L2960" s="353"/>
      <c r="M2960" s="353"/>
      <c r="N2960" s="353"/>
      <c r="O2960" s="353"/>
      <c r="P2960" s="353"/>
      <c r="Q2960" s="353"/>
      <c r="R2960" s="353"/>
      <c r="S2960" s="353"/>
      <c r="T2960" s="353"/>
      <c r="U2960" s="353"/>
      <c r="V2960" s="353"/>
      <c r="W2960" s="353"/>
      <c r="X2960" s="353"/>
      <c r="Y2960" s="353"/>
      <c r="Z2960" s="353"/>
      <c r="AA2960" s="353"/>
      <c r="AB2960" s="353"/>
      <c r="AC2960" s="353"/>
      <c r="AD2960" s="353"/>
      <c r="AE2960" s="353"/>
      <c r="AF2960" s="353"/>
      <c r="AG2960" s="353"/>
      <c r="AH2960" s="353"/>
      <c r="AI2960" s="353"/>
      <c r="AJ2960" s="353"/>
      <c r="AK2960" s="353"/>
      <c r="AL2960" s="353"/>
    </row>
    <row r="2961" spans="1:38" s="153" customFormat="1" ht="12.5" x14ac:dyDescent="0.25">
      <c r="A2961" s="355"/>
      <c r="L2961" s="353"/>
      <c r="M2961" s="353"/>
      <c r="N2961" s="353"/>
      <c r="O2961" s="353"/>
      <c r="P2961" s="353"/>
      <c r="Q2961" s="353"/>
      <c r="R2961" s="353"/>
      <c r="S2961" s="353"/>
      <c r="T2961" s="353"/>
      <c r="U2961" s="353"/>
      <c r="V2961" s="353"/>
      <c r="W2961" s="353"/>
      <c r="X2961" s="353"/>
      <c r="Y2961" s="353"/>
      <c r="Z2961" s="353"/>
      <c r="AA2961" s="353"/>
      <c r="AB2961" s="353"/>
      <c r="AC2961" s="353"/>
      <c r="AD2961" s="353"/>
      <c r="AE2961" s="353"/>
      <c r="AF2961" s="353"/>
      <c r="AG2961" s="353"/>
      <c r="AH2961" s="353"/>
      <c r="AI2961" s="353"/>
      <c r="AJ2961" s="353"/>
      <c r="AK2961" s="353"/>
      <c r="AL2961" s="353"/>
    </row>
    <row r="2962" spans="1:38" s="153" customFormat="1" ht="12.5" x14ac:dyDescent="0.25">
      <c r="A2962" s="355"/>
      <c r="L2962" s="353"/>
      <c r="M2962" s="353"/>
      <c r="N2962" s="353"/>
      <c r="O2962" s="353"/>
      <c r="P2962" s="353"/>
      <c r="Q2962" s="353"/>
      <c r="R2962" s="353"/>
      <c r="S2962" s="353"/>
      <c r="T2962" s="353"/>
      <c r="U2962" s="353"/>
      <c r="V2962" s="353"/>
      <c r="W2962" s="353"/>
      <c r="X2962" s="353"/>
      <c r="Y2962" s="353"/>
      <c r="Z2962" s="353"/>
      <c r="AA2962" s="353"/>
      <c r="AB2962" s="353"/>
      <c r="AC2962" s="353"/>
      <c r="AD2962" s="353"/>
      <c r="AE2962" s="353"/>
      <c r="AF2962" s="353"/>
      <c r="AG2962" s="353"/>
      <c r="AH2962" s="353"/>
      <c r="AI2962" s="353"/>
      <c r="AJ2962" s="353"/>
      <c r="AK2962" s="353"/>
      <c r="AL2962" s="353"/>
    </row>
    <row r="2963" spans="1:38" s="153" customFormat="1" ht="12.5" x14ac:dyDescent="0.25">
      <c r="A2963" s="355"/>
      <c r="L2963" s="353"/>
      <c r="M2963" s="353"/>
      <c r="N2963" s="353"/>
      <c r="O2963" s="353"/>
      <c r="P2963" s="353"/>
      <c r="Q2963" s="353"/>
      <c r="R2963" s="353"/>
      <c r="S2963" s="353"/>
      <c r="T2963" s="353"/>
      <c r="U2963" s="353"/>
      <c r="V2963" s="353"/>
      <c r="W2963" s="353"/>
      <c r="X2963" s="353"/>
      <c r="Y2963" s="353"/>
      <c r="Z2963" s="353"/>
      <c r="AA2963" s="353"/>
      <c r="AB2963" s="353"/>
      <c r="AC2963" s="353"/>
      <c r="AD2963" s="353"/>
      <c r="AE2963" s="353"/>
      <c r="AF2963" s="353"/>
      <c r="AG2963" s="353"/>
      <c r="AH2963" s="353"/>
      <c r="AI2963" s="353"/>
      <c r="AJ2963" s="353"/>
      <c r="AK2963" s="353"/>
      <c r="AL2963" s="353"/>
    </row>
    <row r="2964" spans="1:38" s="153" customFormat="1" ht="12.5" x14ac:dyDescent="0.25">
      <c r="A2964" s="355"/>
      <c r="L2964" s="353"/>
      <c r="M2964" s="353"/>
      <c r="N2964" s="353"/>
      <c r="O2964" s="353"/>
      <c r="P2964" s="353"/>
      <c r="Q2964" s="353"/>
      <c r="R2964" s="353"/>
      <c r="S2964" s="353"/>
      <c r="T2964" s="353"/>
      <c r="U2964" s="353"/>
      <c r="V2964" s="353"/>
      <c r="W2964" s="353"/>
      <c r="X2964" s="353"/>
      <c r="Y2964" s="353"/>
      <c r="Z2964" s="353"/>
      <c r="AA2964" s="353"/>
      <c r="AB2964" s="353"/>
      <c r="AC2964" s="353"/>
      <c r="AD2964" s="353"/>
      <c r="AE2964" s="353"/>
      <c r="AF2964" s="353"/>
      <c r="AG2964" s="353"/>
      <c r="AH2964" s="353"/>
      <c r="AI2964" s="353"/>
      <c r="AJ2964" s="353"/>
      <c r="AK2964" s="353"/>
      <c r="AL2964" s="353"/>
    </row>
    <row r="2965" spans="1:38" s="153" customFormat="1" ht="12.5" x14ac:dyDescent="0.25">
      <c r="A2965" s="355"/>
      <c r="L2965" s="353"/>
      <c r="M2965" s="353"/>
      <c r="N2965" s="353"/>
      <c r="O2965" s="353"/>
      <c r="P2965" s="353"/>
      <c r="Q2965" s="353"/>
      <c r="R2965" s="353"/>
      <c r="S2965" s="353"/>
      <c r="T2965" s="353"/>
      <c r="U2965" s="353"/>
      <c r="V2965" s="353"/>
      <c r="W2965" s="353"/>
      <c r="X2965" s="353"/>
      <c r="Y2965" s="353"/>
      <c r="Z2965" s="353"/>
      <c r="AA2965" s="353"/>
      <c r="AB2965" s="353"/>
      <c r="AC2965" s="353"/>
      <c r="AD2965" s="353"/>
      <c r="AE2965" s="353"/>
      <c r="AF2965" s="353"/>
      <c r="AG2965" s="353"/>
      <c r="AH2965" s="353"/>
      <c r="AI2965" s="353"/>
      <c r="AJ2965" s="353"/>
      <c r="AK2965" s="353"/>
      <c r="AL2965" s="353"/>
    </row>
    <row r="2966" spans="1:38" s="153" customFormat="1" ht="12.5" x14ac:dyDescent="0.25">
      <c r="A2966" s="355"/>
      <c r="L2966" s="353"/>
      <c r="M2966" s="353"/>
      <c r="N2966" s="353"/>
      <c r="O2966" s="353"/>
      <c r="P2966" s="353"/>
      <c r="Q2966" s="353"/>
      <c r="R2966" s="353"/>
      <c r="S2966" s="353"/>
      <c r="T2966" s="353"/>
      <c r="U2966" s="353"/>
      <c r="V2966" s="353"/>
      <c r="W2966" s="353"/>
      <c r="X2966" s="353"/>
      <c r="Y2966" s="353"/>
      <c r="Z2966" s="353"/>
      <c r="AA2966" s="353"/>
      <c r="AB2966" s="353"/>
      <c r="AC2966" s="353"/>
      <c r="AD2966" s="353"/>
      <c r="AE2966" s="353"/>
      <c r="AF2966" s="353"/>
      <c r="AG2966" s="353"/>
      <c r="AH2966" s="353"/>
      <c r="AI2966" s="353"/>
      <c r="AJ2966" s="353"/>
      <c r="AK2966" s="353"/>
      <c r="AL2966" s="353"/>
    </row>
    <row r="2967" spans="1:38" s="153" customFormat="1" ht="12.5" x14ac:dyDescent="0.25">
      <c r="A2967" s="355"/>
      <c r="L2967" s="353"/>
      <c r="M2967" s="353"/>
      <c r="N2967" s="353"/>
      <c r="O2967" s="353"/>
      <c r="P2967" s="353"/>
      <c r="Q2967" s="353"/>
      <c r="R2967" s="353"/>
      <c r="S2967" s="353"/>
      <c r="T2967" s="353"/>
      <c r="U2967" s="353"/>
      <c r="V2967" s="353"/>
      <c r="W2967" s="353"/>
      <c r="X2967" s="353"/>
      <c r="Y2967" s="353"/>
      <c r="Z2967" s="353"/>
      <c r="AA2967" s="353"/>
      <c r="AB2967" s="353"/>
      <c r="AC2967" s="353"/>
      <c r="AD2967" s="353"/>
      <c r="AE2967" s="353"/>
      <c r="AF2967" s="353"/>
      <c r="AG2967" s="353"/>
      <c r="AH2967" s="353"/>
      <c r="AI2967" s="353"/>
      <c r="AJ2967" s="353"/>
      <c r="AK2967" s="353"/>
      <c r="AL2967" s="353"/>
    </row>
    <row r="2968" spans="1:38" s="153" customFormat="1" ht="12.5" x14ac:dyDescent="0.25">
      <c r="A2968" s="355"/>
      <c r="L2968" s="353"/>
      <c r="M2968" s="353"/>
      <c r="N2968" s="353"/>
      <c r="O2968" s="353"/>
      <c r="P2968" s="353"/>
      <c r="Q2968" s="353"/>
      <c r="R2968" s="353"/>
      <c r="S2968" s="353"/>
      <c r="T2968" s="353"/>
      <c r="U2968" s="353"/>
      <c r="V2968" s="353"/>
      <c r="W2968" s="353"/>
      <c r="X2968" s="353"/>
      <c r="Y2968" s="353"/>
      <c r="Z2968" s="353"/>
      <c r="AA2968" s="353"/>
      <c r="AB2968" s="353"/>
      <c r="AC2968" s="353"/>
      <c r="AD2968" s="353"/>
      <c r="AE2968" s="353"/>
      <c r="AF2968" s="353"/>
      <c r="AG2968" s="353"/>
      <c r="AH2968" s="353"/>
      <c r="AI2968" s="353"/>
      <c r="AJ2968" s="353"/>
      <c r="AK2968" s="353"/>
      <c r="AL2968" s="353"/>
    </row>
    <row r="2969" spans="1:38" s="153" customFormat="1" ht="12.5" x14ac:dyDescent="0.25">
      <c r="A2969" s="355"/>
      <c r="L2969" s="353"/>
      <c r="M2969" s="353"/>
      <c r="N2969" s="353"/>
      <c r="O2969" s="353"/>
      <c r="P2969" s="353"/>
      <c r="Q2969" s="353"/>
      <c r="R2969" s="353"/>
      <c r="S2969" s="353"/>
      <c r="T2969" s="353"/>
      <c r="U2969" s="353"/>
      <c r="V2969" s="353"/>
      <c r="W2969" s="353"/>
      <c r="X2969" s="353"/>
      <c r="Y2969" s="353"/>
      <c r="Z2969" s="353"/>
      <c r="AA2969" s="353"/>
      <c r="AB2969" s="353"/>
      <c r="AC2969" s="353"/>
      <c r="AD2969" s="353"/>
      <c r="AE2969" s="353"/>
      <c r="AF2969" s="353"/>
      <c r="AG2969" s="353"/>
      <c r="AH2969" s="353"/>
      <c r="AI2969" s="353"/>
      <c r="AJ2969" s="353"/>
      <c r="AK2969" s="353"/>
      <c r="AL2969" s="353"/>
    </row>
    <row r="2970" spans="1:38" s="153" customFormat="1" ht="12.5" x14ac:dyDescent="0.25">
      <c r="A2970" s="355"/>
      <c r="L2970" s="353"/>
      <c r="M2970" s="353"/>
      <c r="N2970" s="353"/>
      <c r="O2970" s="353"/>
      <c r="P2970" s="353"/>
      <c r="Q2970" s="353"/>
      <c r="R2970" s="353"/>
      <c r="S2970" s="353"/>
      <c r="T2970" s="353"/>
      <c r="U2970" s="353"/>
      <c r="V2970" s="353"/>
      <c r="W2970" s="353"/>
      <c r="X2970" s="353"/>
      <c r="Y2970" s="353"/>
      <c r="Z2970" s="353"/>
      <c r="AA2970" s="353"/>
      <c r="AB2970" s="353"/>
      <c r="AC2970" s="353"/>
      <c r="AD2970" s="353"/>
      <c r="AE2970" s="353"/>
      <c r="AF2970" s="353"/>
      <c r="AG2970" s="353"/>
      <c r="AH2970" s="353"/>
      <c r="AI2970" s="353"/>
      <c r="AJ2970" s="353"/>
      <c r="AK2970" s="353"/>
      <c r="AL2970" s="353"/>
    </row>
    <row r="2971" spans="1:38" s="153" customFormat="1" ht="12.5" x14ac:dyDescent="0.25">
      <c r="A2971" s="355"/>
      <c r="L2971" s="353"/>
      <c r="M2971" s="353"/>
      <c r="N2971" s="353"/>
      <c r="O2971" s="353"/>
      <c r="P2971" s="353"/>
      <c r="Q2971" s="353"/>
      <c r="R2971" s="353"/>
      <c r="S2971" s="353"/>
      <c r="T2971" s="353"/>
      <c r="U2971" s="353"/>
      <c r="V2971" s="353"/>
      <c r="W2971" s="353"/>
      <c r="X2971" s="353"/>
      <c r="Y2971" s="353"/>
      <c r="Z2971" s="353"/>
      <c r="AA2971" s="353"/>
      <c r="AB2971" s="353"/>
      <c r="AC2971" s="353"/>
      <c r="AD2971" s="353"/>
      <c r="AE2971" s="353"/>
      <c r="AF2971" s="353"/>
      <c r="AG2971" s="353"/>
      <c r="AH2971" s="353"/>
      <c r="AI2971" s="353"/>
      <c r="AJ2971" s="353"/>
      <c r="AK2971" s="353"/>
      <c r="AL2971" s="353"/>
    </row>
    <row r="2972" spans="1:38" s="153" customFormat="1" ht="12.5" x14ac:dyDescent="0.25">
      <c r="A2972" s="355"/>
      <c r="L2972" s="353"/>
      <c r="M2972" s="353"/>
      <c r="N2972" s="353"/>
      <c r="O2972" s="353"/>
      <c r="P2972" s="353"/>
      <c r="Q2972" s="353"/>
      <c r="R2972" s="353"/>
      <c r="S2972" s="353"/>
      <c r="T2972" s="353"/>
      <c r="U2972" s="353"/>
      <c r="V2972" s="353"/>
      <c r="W2972" s="353"/>
      <c r="X2972" s="353"/>
      <c r="Y2972" s="353"/>
      <c r="Z2972" s="353"/>
      <c r="AA2972" s="353"/>
      <c r="AB2972" s="353"/>
      <c r="AC2972" s="353"/>
      <c r="AD2972" s="353"/>
      <c r="AE2972" s="353"/>
      <c r="AF2972" s="353"/>
      <c r="AG2972" s="353"/>
      <c r="AH2972" s="353"/>
      <c r="AI2972" s="353"/>
      <c r="AJ2972" s="353"/>
      <c r="AK2972" s="353"/>
      <c r="AL2972" s="353"/>
    </row>
    <row r="2973" spans="1:38" s="153" customFormat="1" ht="12.5" x14ac:dyDescent="0.25">
      <c r="A2973" s="355"/>
      <c r="L2973" s="353"/>
      <c r="M2973" s="353"/>
      <c r="N2973" s="353"/>
      <c r="O2973" s="353"/>
      <c r="P2973" s="353"/>
      <c r="Q2973" s="353"/>
      <c r="R2973" s="353"/>
      <c r="S2973" s="353"/>
      <c r="T2973" s="353"/>
      <c r="U2973" s="353"/>
      <c r="V2973" s="353"/>
      <c r="W2973" s="353"/>
      <c r="X2973" s="353"/>
      <c r="Y2973" s="353"/>
      <c r="Z2973" s="353"/>
      <c r="AA2973" s="353"/>
      <c r="AB2973" s="353"/>
      <c r="AC2973" s="353"/>
      <c r="AD2973" s="353"/>
      <c r="AE2973" s="353"/>
      <c r="AF2973" s="353"/>
      <c r="AG2973" s="353"/>
      <c r="AH2973" s="353"/>
      <c r="AI2973" s="353"/>
      <c r="AJ2973" s="353"/>
      <c r="AK2973" s="353"/>
      <c r="AL2973" s="353"/>
    </row>
    <row r="2974" spans="1:38" s="153" customFormat="1" ht="12.5" x14ac:dyDescent="0.25">
      <c r="A2974" s="355"/>
      <c r="L2974" s="353"/>
      <c r="M2974" s="353"/>
      <c r="N2974" s="353"/>
      <c r="O2974" s="353"/>
      <c r="P2974" s="353"/>
      <c r="Q2974" s="353"/>
      <c r="R2974" s="353"/>
      <c r="S2974" s="353"/>
      <c r="T2974" s="353"/>
      <c r="U2974" s="353"/>
      <c r="V2974" s="353"/>
      <c r="W2974" s="353"/>
      <c r="X2974" s="353"/>
      <c r="Y2974" s="353"/>
      <c r="Z2974" s="353"/>
      <c r="AA2974" s="353"/>
      <c r="AB2974" s="353"/>
      <c r="AC2974" s="353"/>
      <c r="AD2974" s="353"/>
      <c r="AE2974" s="353"/>
      <c r="AF2974" s="353"/>
      <c r="AG2974" s="353"/>
      <c r="AH2974" s="353"/>
      <c r="AI2974" s="353"/>
      <c r="AJ2974" s="353"/>
      <c r="AK2974" s="353"/>
      <c r="AL2974" s="353"/>
    </row>
    <row r="2975" spans="1:38" s="153" customFormat="1" ht="12.5" x14ac:dyDescent="0.25">
      <c r="A2975" s="355"/>
      <c r="L2975" s="353"/>
      <c r="M2975" s="353"/>
      <c r="N2975" s="353"/>
      <c r="O2975" s="353"/>
      <c r="P2975" s="353"/>
      <c r="Q2975" s="353"/>
      <c r="R2975" s="353"/>
      <c r="S2975" s="353"/>
      <c r="T2975" s="353"/>
      <c r="U2975" s="353"/>
      <c r="V2975" s="353"/>
      <c r="W2975" s="353"/>
      <c r="X2975" s="353"/>
      <c r="Y2975" s="353"/>
      <c r="Z2975" s="353"/>
      <c r="AA2975" s="353"/>
      <c r="AB2975" s="353"/>
      <c r="AC2975" s="353"/>
      <c r="AD2975" s="353"/>
      <c r="AE2975" s="353"/>
      <c r="AF2975" s="353"/>
      <c r="AG2975" s="353"/>
      <c r="AH2975" s="353"/>
      <c r="AI2975" s="353"/>
      <c r="AJ2975" s="353"/>
      <c r="AK2975" s="353"/>
      <c r="AL2975" s="353"/>
    </row>
    <row r="2976" spans="1:38" s="153" customFormat="1" ht="12.5" x14ac:dyDescent="0.25">
      <c r="A2976" s="355"/>
      <c r="L2976" s="353"/>
      <c r="M2976" s="353"/>
      <c r="N2976" s="353"/>
      <c r="O2976" s="353"/>
      <c r="P2976" s="353"/>
      <c r="Q2976" s="353"/>
      <c r="R2976" s="353"/>
      <c r="S2976" s="353"/>
      <c r="T2976" s="353"/>
      <c r="U2976" s="353"/>
      <c r="V2976" s="353"/>
      <c r="W2976" s="353"/>
      <c r="X2976" s="353"/>
      <c r="Y2976" s="353"/>
      <c r="Z2976" s="353"/>
      <c r="AA2976" s="353"/>
      <c r="AB2976" s="353"/>
      <c r="AC2976" s="353"/>
      <c r="AD2976" s="353"/>
      <c r="AE2976" s="353"/>
      <c r="AF2976" s="353"/>
      <c r="AG2976" s="353"/>
      <c r="AH2976" s="353"/>
      <c r="AI2976" s="353"/>
      <c r="AJ2976" s="353"/>
      <c r="AK2976" s="353"/>
      <c r="AL2976" s="353"/>
    </row>
    <row r="2977" spans="1:38" s="153" customFormat="1" ht="12.5" x14ac:dyDescent="0.25">
      <c r="A2977" s="355"/>
      <c r="L2977" s="353"/>
      <c r="M2977" s="353"/>
      <c r="N2977" s="353"/>
      <c r="O2977" s="353"/>
      <c r="P2977" s="353"/>
      <c r="Q2977" s="353"/>
      <c r="R2977" s="353"/>
      <c r="S2977" s="353"/>
      <c r="T2977" s="353"/>
      <c r="U2977" s="353"/>
      <c r="V2977" s="353"/>
      <c r="W2977" s="353"/>
      <c r="X2977" s="353"/>
      <c r="Y2977" s="353"/>
      <c r="Z2977" s="353"/>
      <c r="AA2977" s="353"/>
      <c r="AB2977" s="353"/>
      <c r="AC2977" s="353"/>
      <c r="AD2977" s="353"/>
      <c r="AE2977" s="353"/>
      <c r="AF2977" s="353"/>
      <c r="AG2977" s="353"/>
      <c r="AH2977" s="353"/>
      <c r="AI2977" s="353"/>
      <c r="AJ2977" s="353"/>
      <c r="AK2977" s="353"/>
      <c r="AL2977" s="353"/>
    </row>
    <row r="2978" spans="1:38" s="153" customFormat="1" ht="12.5" x14ac:dyDescent="0.25">
      <c r="A2978" s="355"/>
      <c r="L2978" s="353"/>
      <c r="M2978" s="353"/>
      <c r="N2978" s="353"/>
      <c r="O2978" s="353"/>
      <c r="P2978" s="353"/>
      <c r="Q2978" s="353"/>
      <c r="R2978" s="353"/>
      <c r="S2978" s="353"/>
      <c r="T2978" s="353"/>
      <c r="U2978" s="353"/>
      <c r="V2978" s="353"/>
      <c r="W2978" s="353"/>
      <c r="X2978" s="353"/>
      <c r="Y2978" s="353"/>
      <c r="Z2978" s="353"/>
      <c r="AA2978" s="353"/>
      <c r="AB2978" s="353"/>
      <c r="AC2978" s="353"/>
      <c r="AD2978" s="353"/>
      <c r="AE2978" s="353"/>
      <c r="AF2978" s="353"/>
      <c r="AG2978" s="353"/>
      <c r="AH2978" s="353"/>
      <c r="AI2978" s="353"/>
      <c r="AJ2978" s="353"/>
      <c r="AK2978" s="353"/>
      <c r="AL2978" s="353"/>
    </row>
    <row r="2979" spans="1:38" s="153" customFormat="1" ht="12.5" x14ac:dyDescent="0.25">
      <c r="A2979" s="355"/>
      <c r="L2979" s="353"/>
      <c r="M2979" s="353"/>
      <c r="N2979" s="353"/>
      <c r="O2979" s="353"/>
      <c r="P2979" s="353"/>
      <c r="Q2979" s="353"/>
      <c r="R2979" s="353"/>
      <c r="S2979" s="353"/>
      <c r="T2979" s="353"/>
      <c r="U2979" s="353"/>
      <c r="V2979" s="353"/>
      <c r="W2979" s="353"/>
      <c r="X2979" s="353"/>
      <c r="Y2979" s="353"/>
      <c r="Z2979" s="353"/>
      <c r="AA2979" s="353"/>
      <c r="AB2979" s="353"/>
      <c r="AC2979" s="353"/>
      <c r="AD2979" s="353"/>
      <c r="AE2979" s="353"/>
      <c r="AF2979" s="353"/>
      <c r="AG2979" s="353"/>
      <c r="AH2979" s="353"/>
      <c r="AI2979" s="353"/>
      <c r="AJ2979" s="353"/>
      <c r="AK2979" s="353"/>
      <c r="AL2979" s="353"/>
    </row>
    <row r="2980" spans="1:38" s="153" customFormat="1" ht="12.5" x14ac:dyDescent="0.25">
      <c r="A2980" s="355"/>
      <c r="L2980" s="353"/>
      <c r="M2980" s="353"/>
      <c r="N2980" s="353"/>
      <c r="O2980" s="353"/>
      <c r="P2980" s="353"/>
      <c r="Q2980" s="353"/>
      <c r="R2980" s="353"/>
      <c r="S2980" s="353"/>
      <c r="T2980" s="353"/>
      <c r="U2980" s="353"/>
      <c r="V2980" s="353"/>
      <c r="W2980" s="353"/>
      <c r="X2980" s="353"/>
      <c r="Y2980" s="353"/>
      <c r="Z2980" s="353"/>
      <c r="AA2980" s="353"/>
      <c r="AB2980" s="353"/>
      <c r="AC2980" s="353"/>
      <c r="AD2980" s="353"/>
      <c r="AE2980" s="353"/>
      <c r="AF2980" s="353"/>
      <c r="AG2980" s="353"/>
      <c r="AH2980" s="353"/>
      <c r="AI2980" s="353"/>
      <c r="AJ2980" s="353"/>
      <c r="AK2980" s="353"/>
      <c r="AL2980" s="353"/>
    </row>
    <row r="2981" spans="1:38" s="153" customFormat="1" ht="12.5" x14ac:dyDescent="0.25">
      <c r="A2981" s="355"/>
      <c r="L2981" s="353"/>
      <c r="M2981" s="353"/>
      <c r="N2981" s="353"/>
      <c r="O2981" s="353"/>
      <c r="P2981" s="353"/>
      <c r="Q2981" s="353"/>
      <c r="R2981" s="353"/>
      <c r="S2981" s="353"/>
      <c r="T2981" s="353"/>
      <c r="U2981" s="353"/>
      <c r="V2981" s="353"/>
      <c r="W2981" s="353"/>
      <c r="X2981" s="353"/>
      <c r="Y2981" s="353"/>
      <c r="Z2981" s="353"/>
      <c r="AA2981" s="353"/>
      <c r="AB2981" s="353"/>
      <c r="AC2981" s="353"/>
      <c r="AD2981" s="353"/>
      <c r="AE2981" s="353"/>
      <c r="AF2981" s="353"/>
      <c r="AG2981" s="353"/>
      <c r="AH2981" s="353"/>
      <c r="AI2981" s="353"/>
      <c r="AJ2981" s="353"/>
      <c r="AK2981" s="353"/>
      <c r="AL2981" s="353"/>
    </row>
    <row r="2982" spans="1:38" s="153" customFormat="1" ht="12.5" x14ac:dyDescent="0.25">
      <c r="A2982" s="355"/>
      <c r="L2982" s="353"/>
      <c r="M2982" s="353"/>
      <c r="N2982" s="353"/>
      <c r="O2982" s="353"/>
      <c r="P2982" s="353"/>
      <c r="Q2982" s="353"/>
      <c r="R2982" s="353"/>
      <c r="S2982" s="353"/>
      <c r="T2982" s="353"/>
      <c r="U2982" s="353"/>
      <c r="V2982" s="353"/>
      <c r="W2982" s="353"/>
      <c r="X2982" s="353"/>
      <c r="Y2982" s="353"/>
      <c r="Z2982" s="353"/>
      <c r="AA2982" s="353"/>
      <c r="AB2982" s="353"/>
      <c r="AC2982" s="353"/>
      <c r="AD2982" s="353"/>
      <c r="AE2982" s="353"/>
      <c r="AF2982" s="353"/>
      <c r="AG2982" s="353"/>
      <c r="AH2982" s="353"/>
      <c r="AI2982" s="353"/>
      <c r="AJ2982" s="353"/>
      <c r="AK2982" s="353"/>
      <c r="AL2982" s="353"/>
    </row>
    <row r="2983" spans="1:38" s="153" customFormat="1" ht="12.5" x14ac:dyDescent="0.25">
      <c r="A2983" s="355"/>
      <c r="L2983" s="353"/>
      <c r="M2983" s="353"/>
      <c r="N2983" s="353"/>
      <c r="O2983" s="353"/>
      <c r="P2983" s="353"/>
      <c r="Q2983" s="353"/>
      <c r="R2983" s="353"/>
      <c r="S2983" s="353"/>
      <c r="T2983" s="353"/>
      <c r="U2983" s="353"/>
      <c r="V2983" s="353"/>
      <c r="W2983" s="353"/>
      <c r="X2983" s="353"/>
      <c r="Y2983" s="353"/>
      <c r="Z2983" s="353"/>
      <c r="AA2983" s="353"/>
      <c r="AB2983" s="353"/>
      <c r="AC2983" s="353"/>
      <c r="AD2983" s="353"/>
      <c r="AE2983" s="353"/>
      <c r="AF2983" s="353"/>
      <c r="AG2983" s="353"/>
      <c r="AH2983" s="353"/>
      <c r="AI2983" s="353"/>
      <c r="AJ2983" s="353"/>
      <c r="AK2983" s="353"/>
      <c r="AL2983" s="353"/>
    </row>
    <row r="2984" spans="1:38" s="153" customFormat="1" ht="12.5" x14ac:dyDescent="0.25">
      <c r="A2984" s="355"/>
      <c r="L2984" s="353"/>
      <c r="M2984" s="353"/>
      <c r="N2984" s="353"/>
      <c r="O2984" s="353"/>
      <c r="P2984" s="353"/>
      <c r="Q2984" s="353"/>
      <c r="R2984" s="353"/>
      <c r="S2984" s="353"/>
      <c r="T2984" s="353"/>
      <c r="U2984" s="353"/>
      <c r="V2984" s="353"/>
      <c r="W2984" s="353"/>
      <c r="X2984" s="353"/>
      <c r="Y2984" s="353"/>
      <c r="Z2984" s="353"/>
      <c r="AA2984" s="353"/>
      <c r="AB2984" s="353"/>
      <c r="AC2984" s="353"/>
      <c r="AD2984" s="353"/>
      <c r="AE2984" s="353"/>
      <c r="AF2984" s="353"/>
      <c r="AG2984" s="353"/>
      <c r="AH2984" s="353"/>
      <c r="AI2984" s="353"/>
      <c r="AJ2984" s="353"/>
      <c r="AK2984" s="353"/>
      <c r="AL2984" s="353"/>
    </row>
    <row r="2985" spans="1:38" s="153" customFormat="1" ht="12.5" x14ac:dyDescent="0.25">
      <c r="A2985" s="355"/>
      <c r="L2985" s="353"/>
      <c r="M2985" s="353"/>
      <c r="N2985" s="353"/>
      <c r="O2985" s="353"/>
      <c r="P2985" s="353"/>
      <c r="Q2985" s="353"/>
      <c r="R2985" s="353"/>
      <c r="S2985" s="353"/>
      <c r="T2985" s="353"/>
      <c r="U2985" s="353"/>
      <c r="V2985" s="353"/>
      <c r="W2985" s="353"/>
      <c r="X2985" s="353"/>
      <c r="Y2985" s="353"/>
      <c r="Z2985" s="353"/>
      <c r="AA2985" s="353"/>
      <c r="AB2985" s="353"/>
      <c r="AC2985" s="353"/>
      <c r="AD2985" s="353"/>
      <c r="AE2985" s="353"/>
      <c r="AF2985" s="353"/>
      <c r="AG2985" s="353"/>
      <c r="AH2985" s="353"/>
      <c r="AI2985" s="353"/>
      <c r="AJ2985" s="353"/>
      <c r="AK2985" s="353"/>
      <c r="AL2985" s="353"/>
    </row>
    <row r="2986" spans="1:38" s="153" customFormat="1" ht="12.5" x14ac:dyDescent="0.25">
      <c r="A2986" s="355"/>
      <c r="L2986" s="353"/>
      <c r="M2986" s="353"/>
      <c r="N2986" s="353"/>
      <c r="O2986" s="353"/>
      <c r="P2986" s="353"/>
      <c r="Q2986" s="353"/>
      <c r="R2986" s="353"/>
      <c r="S2986" s="353"/>
      <c r="T2986" s="353"/>
      <c r="U2986" s="353"/>
      <c r="V2986" s="353"/>
      <c r="W2986" s="353"/>
      <c r="X2986" s="353"/>
      <c r="Y2986" s="353"/>
      <c r="Z2986" s="353"/>
      <c r="AA2986" s="353"/>
      <c r="AB2986" s="353"/>
      <c r="AC2986" s="353"/>
      <c r="AD2986" s="353"/>
      <c r="AE2986" s="353"/>
      <c r="AF2986" s="353"/>
      <c r="AG2986" s="353"/>
      <c r="AH2986" s="353"/>
      <c r="AI2986" s="353"/>
      <c r="AJ2986" s="353"/>
      <c r="AK2986" s="353"/>
      <c r="AL2986" s="353"/>
    </row>
    <row r="2987" spans="1:38" s="153" customFormat="1" ht="12.5" x14ac:dyDescent="0.25">
      <c r="A2987" s="355"/>
      <c r="L2987" s="353"/>
      <c r="M2987" s="353"/>
      <c r="N2987" s="353"/>
      <c r="O2987" s="353"/>
      <c r="P2987" s="353"/>
      <c r="Q2987" s="353"/>
      <c r="R2987" s="353"/>
      <c r="S2987" s="353"/>
      <c r="T2987" s="353"/>
      <c r="U2987" s="353"/>
      <c r="V2987" s="353"/>
      <c r="W2987" s="353"/>
      <c r="X2987" s="353"/>
      <c r="Y2987" s="353"/>
      <c r="Z2987" s="353"/>
      <c r="AA2987" s="353"/>
      <c r="AB2987" s="353"/>
      <c r="AC2987" s="353"/>
      <c r="AD2987" s="353"/>
      <c r="AE2987" s="353"/>
      <c r="AF2987" s="353"/>
      <c r="AG2987" s="353"/>
      <c r="AH2987" s="353"/>
      <c r="AI2987" s="353"/>
      <c r="AJ2987" s="353"/>
      <c r="AK2987" s="353"/>
      <c r="AL2987" s="353"/>
    </row>
    <row r="2988" spans="1:38" s="153" customFormat="1" ht="12.5" x14ac:dyDescent="0.25">
      <c r="A2988" s="355"/>
      <c r="L2988" s="353"/>
      <c r="M2988" s="353"/>
      <c r="N2988" s="353"/>
      <c r="O2988" s="353"/>
      <c r="P2988" s="353"/>
      <c r="Q2988" s="353"/>
      <c r="R2988" s="353"/>
      <c r="S2988" s="353"/>
      <c r="T2988" s="353"/>
      <c r="U2988" s="353"/>
      <c r="V2988" s="353"/>
      <c r="W2988" s="353"/>
      <c r="X2988" s="353"/>
      <c r="Y2988" s="353"/>
      <c r="Z2988" s="353"/>
      <c r="AA2988" s="353"/>
      <c r="AB2988" s="353"/>
      <c r="AC2988" s="353"/>
      <c r="AD2988" s="353"/>
      <c r="AE2988" s="353"/>
      <c r="AF2988" s="353"/>
      <c r="AG2988" s="353"/>
      <c r="AH2988" s="353"/>
      <c r="AI2988" s="353"/>
      <c r="AJ2988" s="353"/>
      <c r="AK2988" s="353"/>
      <c r="AL2988" s="353"/>
    </row>
    <row r="2989" spans="1:38" s="153" customFormat="1" ht="12.5" x14ac:dyDescent="0.25">
      <c r="A2989" s="355"/>
      <c r="L2989" s="353"/>
      <c r="M2989" s="353"/>
      <c r="N2989" s="353"/>
      <c r="O2989" s="353"/>
      <c r="P2989" s="353"/>
      <c r="Q2989" s="353"/>
      <c r="R2989" s="353"/>
      <c r="S2989" s="353"/>
      <c r="T2989" s="353"/>
      <c r="U2989" s="353"/>
      <c r="V2989" s="353"/>
      <c r="W2989" s="353"/>
      <c r="X2989" s="353"/>
      <c r="Y2989" s="353"/>
      <c r="Z2989" s="353"/>
      <c r="AA2989" s="353"/>
      <c r="AB2989" s="353"/>
      <c r="AC2989" s="353"/>
      <c r="AD2989" s="353"/>
      <c r="AE2989" s="353"/>
      <c r="AF2989" s="353"/>
      <c r="AG2989" s="353"/>
      <c r="AH2989" s="353"/>
      <c r="AI2989" s="353"/>
      <c r="AJ2989" s="353"/>
      <c r="AK2989" s="353"/>
      <c r="AL2989" s="353"/>
    </row>
    <row r="2990" spans="1:38" s="153" customFormat="1" ht="12.5" x14ac:dyDescent="0.25">
      <c r="A2990" s="355"/>
      <c r="L2990" s="353"/>
      <c r="M2990" s="353"/>
      <c r="N2990" s="353"/>
      <c r="O2990" s="353"/>
      <c r="P2990" s="353"/>
      <c r="Q2990" s="353"/>
      <c r="R2990" s="353"/>
      <c r="S2990" s="353"/>
      <c r="T2990" s="353"/>
      <c r="U2990" s="353"/>
      <c r="V2990" s="353"/>
      <c r="W2990" s="353"/>
      <c r="X2990" s="353"/>
      <c r="Y2990" s="353"/>
      <c r="Z2990" s="353"/>
      <c r="AA2990" s="353"/>
      <c r="AB2990" s="353"/>
      <c r="AC2990" s="353"/>
      <c r="AD2990" s="353"/>
      <c r="AE2990" s="353"/>
      <c r="AF2990" s="353"/>
      <c r="AG2990" s="353"/>
      <c r="AH2990" s="353"/>
      <c r="AI2990" s="353"/>
      <c r="AJ2990" s="353"/>
      <c r="AK2990" s="353"/>
      <c r="AL2990" s="353"/>
    </row>
    <row r="2991" spans="1:38" s="153" customFormat="1" ht="12.5" x14ac:dyDescent="0.25">
      <c r="A2991" s="355"/>
      <c r="L2991" s="353"/>
      <c r="M2991" s="353"/>
      <c r="N2991" s="353"/>
      <c r="O2991" s="353"/>
      <c r="P2991" s="353"/>
      <c r="Q2991" s="353"/>
      <c r="R2991" s="353"/>
      <c r="S2991" s="353"/>
      <c r="T2991" s="353"/>
      <c r="U2991" s="353"/>
      <c r="V2991" s="353"/>
      <c r="W2991" s="353"/>
      <c r="X2991" s="353"/>
      <c r="Y2991" s="353"/>
      <c r="Z2991" s="353"/>
      <c r="AA2991" s="353"/>
      <c r="AB2991" s="353"/>
      <c r="AC2991" s="353"/>
      <c r="AD2991" s="353"/>
      <c r="AE2991" s="353"/>
      <c r="AF2991" s="353"/>
      <c r="AG2991" s="353"/>
      <c r="AH2991" s="353"/>
      <c r="AI2991" s="353"/>
      <c r="AJ2991" s="353"/>
      <c r="AK2991" s="353"/>
      <c r="AL2991" s="353"/>
    </row>
    <row r="2992" spans="1:38" s="153" customFormat="1" ht="12.5" x14ac:dyDescent="0.25">
      <c r="A2992" s="355"/>
      <c r="L2992" s="353"/>
      <c r="M2992" s="353"/>
      <c r="N2992" s="353"/>
      <c r="O2992" s="353"/>
      <c r="P2992" s="353"/>
      <c r="Q2992" s="353"/>
      <c r="R2992" s="353"/>
      <c r="S2992" s="353"/>
      <c r="T2992" s="353"/>
      <c r="U2992" s="353"/>
      <c r="V2992" s="353"/>
      <c r="W2992" s="353"/>
      <c r="X2992" s="353"/>
      <c r="Y2992" s="353"/>
      <c r="Z2992" s="353"/>
      <c r="AA2992" s="353"/>
      <c r="AB2992" s="353"/>
      <c r="AC2992" s="353"/>
      <c r="AD2992" s="353"/>
      <c r="AE2992" s="353"/>
      <c r="AF2992" s="353"/>
      <c r="AG2992" s="353"/>
      <c r="AH2992" s="353"/>
      <c r="AI2992" s="353"/>
      <c r="AJ2992" s="353"/>
      <c r="AK2992" s="353"/>
      <c r="AL2992" s="353"/>
    </row>
    <row r="2993" spans="1:38" s="153" customFormat="1" ht="12.5" x14ac:dyDescent="0.25">
      <c r="A2993" s="355"/>
      <c r="L2993" s="353"/>
      <c r="M2993" s="353"/>
      <c r="N2993" s="353"/>
      <c r="O2993" s="353"/>
      <c r="P2993" s="353"/>
      <c r="Q2993" s="353"/>
      <c r="R2993" s="353"/>
      <c r="S2993" s="353"/>
      <c r="T2993" s="353"/>
      <c r="U2993" s="353"/>
      <c r="V2993" s="353"/>
      <c r="W2993" s="353"/>
      <c r="X2993" s="353"/>
      <c r="Y2993" s="353"/>
      <c r="Z2993" s="353"/>
      <c r="AA2993" s="353"/>
      <c r="AB2993" s="353"/>
      <c r="AC2993" s="353"/>
      <c r="AD2993" s="353"/>
      <c r="AE2993" s="353"/>
      <c r="AF2993" s="353"/>
      <c r="AG2993" s="353"/>
      <c r="AH2993" s="353"/>
      <c r="AI2993" s="353"/>
      <c r="AJ2993" s="353"/>
      <c r="AK2993" s="353"/>
      <c r="AL2993" s="353"/>
    </row>
    <row r="2994" spans="1:38" s="153" customFormat="1" ht="12.5" x14ac:dyDescent="0.25">
      <c r="A2994" s="355"/>
      <c r="L2994" s="353"/>
      <c r="M2994" s="353"/>
      <c r="N2994" s="353"/>
      <c r="O2994" s="353"/>
      <c r="P2994" s="353"/>
      <c r="Q2994" s="353"/>
      <c r="R2994" s="353"/>
      <c r="S2994" s="353"/>
      <c r="T2994" s="353"/>
      <c r="U2994" s="353"/>
      <c r="V2994" s="353"/>
      <c r="W2994" s="353"/>
      <c r="X2994" s="353"/>
      <c r="Y2994" s="353"/>
      <c r="Z2994" s="353"/>
      <c r="AA2994" s="353"/>
      <c r="AB2994" s="353"/>
      <c r="AC2994" s="353"/>
      <c r="AD2994" s="353"/>
      <c r="AE2994" s="353"/>
      <c r="AF2994" s="353"/>
      <c r="AG2994" s="353"/>
      <c r="AH2994" s="353"/>
      <c r="AI2994" s="353"/>
      <c r="AJ2994" s="353"/>
      <c r="AK2994" s="353"/>
      <c r="AL2994" s="353"/>
    </row>
    <row r="2995" spans="1:38" s="153" customFormat="1" ht="12.5" x14ac:dyDescent="0.25">
      <c r="A2995" s="355"/>
      <c r="L2995" s="353"/>
      <c r="M2995" s="353"/>
      <c r="N2995" s="353"/>
      <c r="O2995" s="353"/>
      <c r="P2995" s="353"/>
      <c r="Q2995" s="353"/>
      <c r="R2995" s="353"/>
      <c r="S2995" s="353"/>
      <c r="T2995" s="353"/>
      <c r="U2995" s="353"/>
      <c r="V2995" s="353"/>
      <c r="W2995" s="353"/>
      <c r="X2995" s="353"/>
      <c r="Y2995" s="353"/>
      <c r="Z2995" s="353"/>
      <c r="AA2995" s="353"/>
      <c r="AB2995" s="353"/>
      <c r="AC2995" s="353"/>
      <c r="AD2995" s="353"/>
      <c r="AE2995" s="353"/>
      <c r="AF2995" s="353"/>
      <c r="AG2995" s="353"/>
      <c r="AH2995" s="353"/>
      <c r="AI2995" s="353"/>
      <c r="AJ2995" s="353"/>
      <c r="AK2995" s="353"/>
      <c r="AL2995" s="353"/>
    </row>
    <row r="2996" spans="1:38" s="153" customFormat="1" ht="12.5" x14ac:dyDescent="0.25">
      <c r="A2996" s="355"/>
      <c r="L2996" s="353"/>
      <c r="M2996" s="353"/>
      <c r="N2996" s="353"/>
      <c r="O2996" s="353"/>
      <c r="P2996" s="353"/>
      <c r="Q2996" s="353"/>
      <c r="R2996" s="353"/>
      <c r="S2996" s="353"/>
      <c r="T2996" s="353"/>
      <c r="U2996" s="353"/>
      <c r="V2996" s="353"/>
      <c r="W2996" s="353"/>
      <c r="X2996" s="353"/>
      <c r="Y2996" s="353"/>
      <c r="Z2996" s="353"/>
      <c r="AA2996" s="353"/>
      <c r="AB2996" s="353"/>
      <c r="AC2996" s="353"/>
      <c r="AD2996" s="353"/>
      <c r="AE2996" s="353"/>
      <c r="AF2996" s="353"/>
      <c r="AG2996" s="353"/>
      <c r="AH2996" s="353"/>
      <c r="AI2996" s="353"/>
      <c r="AJ2996" s="353"/>
      <c r="AK2996" s="353"/>
      <c r="AL2996" s="353"/>
    </row>
    <row r="2997" spans="1:38" s="153" customFormat="1" ht="12.5" x14ac:dyDescent="0.25">
      <c r="A2997" s="355"/>
      <c r="L2997" s="353"/>
      <c r="M2997" s="353"/>
      <c r="N2997" s="353"/>
      <c r="O2997" s="353"/>
      <c r="P2997" s="353"/>
      <c r="Q2997" s="353"/>
      <c r="R2997" s="353"/>
      <c r="S2997" s="353"/>
      <c r="T2997" s="353"/>
      <c r="U2997" s="353"/>
      <c r="V2997" s="353"/>
      <c r="W2997" s="353"/>
      <c r="X2997" s="353"/>
      <c r="Y2997" s="353"/>
      <c r="Z2997" s="353"/>
      <c r="AA2997" s="353"/>
      <c r="AB2997" s="353"/>
      <c r="AC2997" s="353"/>
      <c r="AD2997" s="353"/>
      <c r="AE2997" s="353"/>
      <c r="AF2997" s="353"/>
      <c r="AG2997" s="353"/>
      <c r="AH2997" s="353"/>
      <c r="AI2997" s="353"/>
      <c r="AJ2997" s="353"/>
      <c r="AK2997" s="353"/>
      <c r="AL2997" s="353"/>
    </row>
    <row r="2998" spans="1:38" s="153" customFormat="1" ht="12.5" x14ac:dyDescent="0.25">
      <c r="A2998" s="355"/>
      <c r="L2998" s="353"/>
      <c r="M2998" s="353"/>
      <c r="N2998" s="353"/>
      <c r="O2998" s="353"/>
      <c r="P2998" s="353"/>
      <c r="Q2998" s="353"/>
      <c r="R2998" s="353"/>
      <c r="S2998" s="353"/>
      <c r="T2998" s="353"/>
      <c r="U2998" s="353"/>
      <c r="V2998" s="353"/>
      <c r="W2998" s="353"/>
      <c r="X2998" s="353"/>
      <c r="Y2998" s="353"/>
      <c r="Z2998" s="353"/>
      <c r="AA2998" s="353"/>
      <c r="AB2998" s="353"/>
      <c r="AC2998" s="353"/>
      <c r="AD2998" s="353"/>
      <c r="AE2998" s="353"/>
      <c r="AF2998" s="353"/>
      <c r="AG2998" s="353"/>
      <c r="AH2998" s="353"/>
      <c r="AI2998" s="353"/>
      <c r="AJ2998" s="353"/>
      <c r="AK2998" s="353"/>
      <c r="AL2998" s="353"/>
    </row>
    <row r="2999" spans="1:38" s="153" customFormat="1" ht="12.5" x14ac:dyDescent="0.25">
      <c r="A2999" s="355"/>
      <c r="L2999" s="353"/>
      <c r="M2999" s="353"/>
      <c r="N2999" s="353"/>
      <c r="O2999" s="353"/>
      <c r="P2999" s="353"/>
      <c r="Q2999" s="353"/>
      <c r="R2999" s="353"/>
      <c r="S2999" s="353"/>
      <c r="T2999" s="353"/>
      <c r="U2999" s="353"/>
      <c r="V2999" s="353"/>
      <c r="W2999" s="353"/>
      <c r="X2999" s="353"/>
      <c r="Y2999" s="353"/>
      <c r="Z2999" s="353"/>
      <c r="AA2999" s="353"/>
      <c r="AB2999" s="353"/>
      <c r="AC2999" s="353"/>
      <c r="AD2999" s="353"/>
      <c r="AE2999" s="353"/>
      <c r="AF2999" s="353"/>
      <c r="AG2999" s="353"/>
      <c r="AH2999" s="353"/>
      <c r="AI2999" s="353"/>
      <c r="AJ2999" s="353"/>
      <c r="AK2999" s="353"/>
      <c r="AL2999" s="353"/>
    </row>
    <row r="3000" spans="1:38" s="153" customFormat="1" ht="12.5" x14ac:dyDescent="0.25">
      <c r="A3000" s="355"/>
      <c r="L3000" s="353"/>
      <c r="M3000" s="353"/>
      <c r="N3000" s="353"/>
      <c r="O3000" s="353"/>
      <c r="P3000" s="353"/>
      <c r="Q3000" s="353"/>
      <c r="R3000" s="353"/>
      <c r="S3000" s="353"/>
      <c r="T3000" s="353"/>
      <c r="U3000" s="353"/>
      <c r="V3000" s="353"/>
      <c r="W3000" s="353"/>
      <c r="X3000" s="353"/>
      <c r="Y3000" s="353"/>
      <c r="Z3000" s="353"/>
      <c r="AA3000" s="353"/>
      <c r="AB3000" s="353"/>
      <c r="AC3000" s="353"/>
      <c r="AD3000" s="353"/>
      <c r="AE3000" s="353"/>
      <c r="AF3000" s="353"/>
      <c r="AG3000" s="353"/>
      <c r="AH3000" s="353"/>
      <c r="AI3000" s="353"/>
      <c r="AJ3000" s="353"/>
      <c r="AK3000" s="353"/>
      <c r="AL3000" s="353"/>
    </row>
    <row r="3001" spans="1:38" s="153" customFormat="1" ht="12.5" x14ac:dyDescent="0.25">
      <c r="A3001" s="355"/>
      <c r="L3001" s="353"/>
      <c r="M3001" s="353"/>
      <c r="N3001" s="353"/>
      <c r="O3001" s="353"/>
      <c r="P3001" s="353"/>
      <c r="Q3001" s="353"/>
      <c r="R3001" s="353"/>
      <c r="S3001" s="353"/>
      <c r="T3001" s="353"/>
      <c r="U3001" s="353"/>
      <c r="V3001" s="353"/>
      <c r="W3001" s="353"/>
      <c r="X3001" s="353"/>
      <c r="Y3001" s="353"/>
      <c r="Z3001" s="353"/>
      <c r="AA3001" s="353"/>
      <c r="AB3001" s="353"/>
      <c r="AC3001" s="353"/>
      <c r="AD3001" s="353"/>
      <c r="AE3001" s="353"/>
      <c r="AF3001" s="353"/>
      <c r="AG3001" s="353"/>
      <c r="AH3001" s="353"/>
      <c r="AI3001" s="353"/>
      <c r="AJ3001" s="353"/>
      <c r="AK3001" s="353"/>
      <c r="AL3001" s="353"/>
    </row>
    <row r="3002" spans="1:38" s="153" customFormat="1" ht="12.5" x14ac:dyDescent="0.25">
      <c r="A3002" s="355"/>
      <c r="L3002" s="353"/>
      <c r="M3002" s="353"/>
      <c r="N3002" s="353"/>
      <c r="O3002" s="353"/>
      <c r="P3002" s="353"/>
      <c r="Q3002" s="353"/>
      <c r="R3002" s="353"/>
      <c r="S3002" s="353"/>
      <c r="T3002" s="353"/>
      <c r="U3002" s="353"/>
      <c r="V3002" s="353"/>
      <c r="W3002" s="353"/>
      <c r="X3002" s="353"/>
      <c r="Y3002" s="353"/>
      <c r="Z3002" s="353"/>
      <c r="AA3002" s="353"/>
      <c r="AB3002" s="353"/>
      <c r="AC3002" s="353"/>
      <c r="AD3002" s="353"/>
      <c r="AE3002" s="353"/>
      <c r="AF3002" s="353"/>
      <c r="AG3002" s="353"/>
      <c r="AH3002" s="353"/>
      <c r="AI3002" s="353"/>
      <c r="AJ3002" s="353"/>
      <c r="AK3002" s="353"/>
      <c r="AL3002" s="353"/>
    </row>
    <row r="3003" spans="1:38" s="153" customFormat="1" ht="12.5" x14ac:dyDescent="0.25">
      <c r="A3003" s="355"/>
      <c r="L3003" s="353"/>
      <c r="M3003" s="353"/>
      <c r="N3003" s="353"/>
      <c r="O3003" s="353"/>
      <c r="P3003" s="353"/>
      <c r="Q3003" s="353"/>
      <c r="R3003" s="353"/>
      <c r="S3003" s="353"/>
      <c r="T3003" s="353"/>
      <c r="U3003" s="353"/>
      <c r="V3003" s="353"/>
      <c r="W3003" s="353"/>
      <c r="X3003" s="353"/>
      <c r="Y3003" s="353"/>
      <c r="Z3003" s="353"/>
      <c r="AA3003" s="353"/>
      <c r="AB3003" s="353"/>
      <c r="AC3003" s="353"/>
      <c r="AD3003" s="353"/>
      <c r="AE3003" s="353"/>
      <c r="AF3003" s="353"/>
      <c r="AG3003" s="353"/>
      <c r="AH3003" s="353"/>
      <c r="AI3003" s="353"/>
      <c r="AJ3003" s="353"/>
      <c r="AK3003" s="353"/>
      <c r="AL3003" s="353"/>
    </row>
    <row r="3004" spans="1:38" s="153" customFormat="1" ht="12.5" x14ac:dyDescent="0.25">
      <c r="A3004" s="355"/>
      <c r="L3004" s="353"/>
      <c r="M3004" s="353"/>
      <c r="N3004" s="353"/>
      <c r="O3004" s="353"/>
      <c r="P3004" s="353"/>
      <c r="Q3004" s="353"/>
      <c r="R3004" s="353"/>
      <c r="S3004" s="353"/>
      <c r="T3004" s="353"/>
      <c r="U3004" s="353"/>
      <c r="V3004" s="353"/>
      <c r="W3004" s="353"/>
      <c r="X3004" s="353"/>
      <c r="Y3004" s="353"/>
      <c r="Z3004" s="353"/>
      <c r="AA3004" s="353"/>
      <c r="AB3004" s="353"/>
      <c r="AC3004" s="353"/>
      <c r="AD3004" s="353"/>
      <c r="AE3004" s="353"/>
      <c r="AF3004" s="353"/>
      <c r="AG3004" s="353"/>
      <c r="AH3004" s="353"/>
      <c r="AI3004" s="353"/>
      <c r="AJ3004" s="353"/>
      <c r="AK3004" s="353"/>
      <c r="AL3004" s="353"/>
    </row>
    <row r="3005" spans="1:38" s="153" customFormat="1" ht="12.5" x14ac:dyDescent="0.25">
      <c r="A3005" s="355"/>
      <c r="L3005" s="353"/>
      <c r="M3005" s="353"/>
      <c r="N3005" s="353"/>
      <c r="O3005" s="353"/>
      <c r="P3005" s="353"/>
      <c r="Q3005" s="353"/>
      <c r="R3005" s="353"/>
      <c r="S3005" s="353"/>
      <c r="T3005" s="353"/>
      <c r="U3005" s="353"/>
      <c r="V3005" s="353"/>
      <c r="W3005" s="353"/>
      <c r="X3005" s="353"/>
      <c r="Y3005" s="353"/>
      <c r="Z3005" s="353"/>
      <c r="AA3005" s="353"/>
      <c r="AB3005" s="353"/>
      <c r="AC3005" s="353"/>
      <c r="AD3005" s="353"/>
      <c r="AE3005" s="353"/>
      <c r="AF3005" s="353"/>
      <c r="AG3005" s="353"/>
      <c r="AH3005" s="353"/>
      <c r="AI3005" s="353"/>
      <c r="AJ3005" s="353"/>
      <c r="AK3005" s="353"/>
      <c r="AL3005" s="353"/>
    </row>
    <row r="3006" spans="1:38" s="153" customFormat="1" ht="12.5" x14ac:dyDescent="0.25">
      <c r="A3006" s="355"/>
      <c r="L3006" s="353"/>
      <c r="M3006" s="353"/>
      <c r="N3006" s="353"/>
      <c r="O3006" s="353"/>
      <c r="P3006" s="353"/>
      <c r="Q3006" s="353"/>
      <c r="R3006" s="353"/>
      <c r="S3006" s="353"/>
      <c r="T3006" s="353"/>
      <c r="U3006" s="353"/>
      <c r="V3006" s="353"/>
      <c r="W3006" s="353"/>
      <c r="X3006" s="353"/>
      <c r="Y3006" s="353"/>
      <c r="Z3006" s="353"/>
      <c r="AA3006" s="353"/>
      <c r="AB3006" s="353"/>
      <c r="AC3006" s="353"/>
      <c r="AD3006" s="353"/>
      <c r="AE3006" s="353"/>
      <c r="AF3006" s="353"/>
      <c r="AG3006" s="353"/>
      <c r="AH3006" s="353"/>
      <c r="AI3006" s="353"/>
      <c r="AJ3006" s="353"/>
      <c r="AK3006" s="353"/>
      <c r="AL3006" s="353"/>
    </row>
    <row r="3007" spans="1:38" s="153" customFormat="1" ht="12.5" x14ac:dyDescent="0.25">
      <c r="A3007" s="355"/>
      <c r="L3007" s="353"/>
      <c r="M3007" s="353"/>
      <c r="N3007" s="353"/>
      <c r="O3007" s="353"/>
      <c r="P3007" s="353"/>
      <c r="Q3007" s="353"/>
      <c r="R3007" s="353"/>
      <c r="S3007" s="353"/>
      <c r="T3007" s="353"/>
      <c r="U3007" s="353"/>
      <c r="V3007" s="353"/>
      <c r="W3007" s="353"/>
      <c r="X3007" s="353"/>
      <c r="Y3007" s="353"/>
      <c r="Z3007" s="353"/>
      <c r="AA3007" s="353"/>
      <c r="AB3007" s="353"/>
      <c r="AC3007" s="353"/>
      <c r="AD3007" s="353"/>
      <c r="AE3007" s="353"/>
      <c r="AF3007" s="353"/>
      <c r="AG3007" s="353"/>
      <c r="AH3007" s="353"/>
      <c r="AI3007" s="353"/>
      <c r="AJ3007" s="353"/>
      <c r="AK3007" s="353"/>
      <c r="AL3007" s="353"/>
    </row>
    <row r="3008" spans="1:38" s="153" customFormat="1" ht="12.5" x14ac:dyDescent="0.25">
      <c r="A3008" s="355"/>
      <c r="L3008" s="353"/>
      <c r="M3008" s="353"/>
      <c r="N3008" s="353"/>
      <c r="O3008" s="353"/>
      <c r="P3008" s="353"/>
      <c r="Q3008" s="353"/>
      <c r="R3008" s="353"/>
      <c r="S3008" s="353"/>
      <c r="T3008" s="353"/>
      <c r="U3008" s="353"/>
      <c r="V3008" s="353"/>
      <c r="W3008" s="353"/>
      <c r="X3008" s="353"/>
      <c r="Y3008" s="353"/>
      <c r="Z3008" s="353"/>
      <c r="AA3008" s="353"/>
      <c r="AB3008" s="353"/>
      <c r="AC3008" s="353"/>
      <c r="AD3008" s="353"/>
      <c r="AE3008" s="353"/>
      <c r="AF3008" s="353"/>
      <c r="AG3008" s="353"/>
      <c r="AH3008" s="353"/>
      <c r="AI3008" s="353"/>
      <c r="AJ3008" s="353"/>
      <c r="AK3008" s="353"/>
      <c r="AL3008" s="353"/>
    </row>
    <row r="3009" spans="1:38" s="153" customFormat="1" ht="12.5" x14ac:dyDescent="0.25">
      <c r="A3009" s="355"/>
      <c r="L3009" s="353"/>
      <c r="M3009" s="353"/>
      <c r="N3009" s="353"/>
      <c r="O3009" s="353"/>
      <c r="P3009" s="353"/>
      <c r="Q3009" s="353"/>
      <c r="R3009" s="353"/>
      <c r="S3009" s="353"/>
      <c r="T3009" s="353"/>
      <c r="U3009" s="353"/>
      <c r="V3009" s="353"/>
      <c r="W3009" s="353"/>
      <c r="X3009" s="353"/>
      <c r="Y3009" s="353"/>
      <c r="Z3009" s="353"/>
      <c r="AA3009" s="353"/>
      <c r="AB3009" s="353"/>
      <c r="AC3009" s="353"/>
      <c r="AD3009" s="353"/>
      <c r="AE3009" s="353"/>
      <c r="AF3009" s="353"/>
      <c r="AG3009" s="353"/>
      <c r="AH3009" s="353"/>
      <c r="AI3009" s="353"/>
      <c r="AJ3009" s="353"/>
      <c r="AK3009" s="353"/>
      <c r="AL3009" s="353"/>
    </row>
    <row r="3010" spans="1:38" s="153" customFormat="1" ht="12.5" x14ac:dyDescent="0.25">
      <c r="A3010" s="355"/>
      <c r="L3010" s="353"/>
      <c r="M3010" s="353"/>
      <c r="N3010" s="353"/>
      <c r="O3010" s="353"/>
      <c r="P3010" s="353"/>
      <c r="Q3010" s="353"/>
      <c r="R3010" s="353"/>
      <c r="S3010" s="353"/>
      <c r="T3010" s="353"/>
      <c r="U3010" s="353"/>
      <c r="V3010" s="353"/>
      <c r="W3010" s="353"/>
      <c r="X3010" s="353"/>
      <c r="Y3010" s="353"/>
      <c r="Z3010" s="353"/>
      <c r="AA3010" s="353"/>
      <c r="AB3010" s="353"/>
      <c r="AC3010" s="353"/>
      <c r="AD3010" s="353"/>
      <c r="AE3010" s="353"/>
      <c r="AF3010" s="353"/>
      <c r="AG3010" s="353"/>
      <c r="AH3010" s="353"/>
      <c r="AI3010" s="353"/>
      <c r="AJ3010" s="353"/>
      <c r="AK3010" s="353"/>
      <c r="AL3010" s="353"/>
    </row>
    <row r="3011" spans="1:38" s="153" customFormat="1" ht="12.5" x14ac:dyDescent="0.25">
      <c r="A3011" s="355"/>
      <c r="L3011" s="353"/>
      <c r="M3011" s="353"/>
      <c r="N3011" s="353"/>
      <c r="O3011" s="353"/>
      <c r="P3011" s="353"/>
      <c r="Q3011" s="353"/>
      <c r="R3011" s="353"/>
      <c r="S3011" s="353"/>
      <c r="T3011" s="353"/>
      <c r="U3011" s="353"/>
      <c r="V3011" s="353"/>
      <c r="W3011" s="353"/>
      <c r="X3011" s="353"/>
      <c r="Y3011" s="353"/>
      <c r="Z3011" s="353"/>
      <c r="AA3011" s="353"/>
      <c r="AB3011" s="353"/>
      <c r="AC3011" s="353"/>
      <c r="AD3011" s="353"/>
      <c r="AE3011" s="353"/>
      <c r="AF3011" s="353"/>
      <c r="AG3011" s="353"/>
      <c r="AH3011" s="353"/>
      <c r="AI3011" s="353"/>
      <c r="AJ3011" s="353"/>
      <c r="AK3011" s="353"/>
      <c r="AL3011" s="353"/>
    </row>
    <row r="3012" spans="1:38" s="153" customFormat="1" ht="12.5" x14ac:dyDescent="0.25">
      <c r="A3012" s="355"/>
      <c r="L3012" s="353"/>
      <c r="M3012" s="353"/>
      <c r="N3012" s="353"/>
      <c r="O3012" s="353"/>
      <c r="P3012" s="353"/>
      <c r="Q3012" s="353"/>
      <c r="R3012" s="353"/>
      <c r="S3012" s="353"/>
      <c r="T3012" s="353"/>
      <c r="U3012" s="353"/>
      <c r="V3012" s="353"/>
      <c r="W3012" s="353"/>
      <c r="X3012" s="353"/>
      <c r="Y3012" s="353"/>
      <c r="Z3012" s="353"/>
      <c r="AA3012" s="353"/>
      <c r="AB3012" s="353"/>
      <c r="AC3012" s="353"/>
      <c r="AD3012" s="353"/>
      <c r="AE3012" s="353"/>
      <c r="AF3012" s="353"/>
      <c r="AG3012" s="353"/>
      <c r="AH3012" s="353"/>
      <c r="AI3012" s="353"/>
      <c r="AJ3012" s="353"/>
      <c r="AK3012" s="353"/>
      <c r="AL3012" s="353"/>
    </row>
    <row r="3013" spans="1:38" s="153" customFormat="1" ht="12.5" x14ac:dyDescent="0.25">
      <c r="A3013" s="355"/>
      <c r="L3013" s="353"/>
      <c r="M3013" s="353"/>
      <c r="N3013" s="353"/>
      <c r="O3013" s="353"/>
      <c r="P3013" s="353"/>
      <c r="Q3013" s="353"/>
      <c r="R3013" s="353"/>
      <c r="S3013" s="353"/>
      <c r="T3013" s="353"/>
      <c r="U3013" s="353"/>
      <c r="V3013" s="353"/>
      <c r="W3013" s="353"/>
      <c r="X3013" s="353"/>
      <c r="Y3013" s="353"/>
      <c r="Z3013" s="353"/>
      <c r="AA3013" s="353"/>
      <c r="AB3013" s="353"/>
      <c r="AC3013" s="353"/>
      <c r="AD3013" s="353"/>
      <c r="AE3013" s="353"/>
      <c r="AF3013" s="353"/>
      <c r="AG3013" s="353"/>
      <c r="AH3013" s="353"/>
      <c r="AI3013" s="353"/>
      <c r="AJ3013" s="353"/>
      <c r="AK3013" s="353"/>
      <c r="AL3013" s="353"/>
    </row>
    <row r="3014" spans="1:38" s="153" customFormat="1" ht="12.5" x14ac:dyDescent="0.25">
      <c r="A3014" s="355"/>
      <c r="L3014" s="353"/>
      <c r="M3014" s="353"/>
      <c r="N3014" s="353"/>
      <c r="O3014" s="353"/>
      <c r="P3014" s="353"/>
      <c r="Q3014" s="353"/>
      <c r="R3014" s="353"/>
      <c r="S3014" s="353"/>
      <c r="T3014" s="353"/>
      <c r="U3014" s="353"/>
      <c r="V3014" s="353"/>
      <c r="W3014" s="353"/>
      <c r="X3014" s="353"/>
      <c r="Y3014" s="353"/>
      <c r="Z3014" s="353"/>
      <c r="AA3014" s="353"/>
      <c r="AB3014" s="353"/>
      <c r="AC3014" s="353"/>
      <c r="AD3014" s="353"/>
      <c r="AE3014" s="353"/>
      <c r="AF3014" s="353"/>
      <c r="AG3014" s="353"/>
      <c r="AH3014" s="353"/>
      <c r="AI3014" s="353"/>
      <c r="AJ3014" s="353"/>
      <c r="AK3014" s="353"/>
      <c r="AL3014" s="353"/>
    </row>
    <row r="3015" spans="1:38" s="153" customFormat="1" ht="12.5" x14ac:dyDescent="0.25">
      <c r="A3015" s="355"/>
      <c r="L3015" s="353"/>
      <c r="M3015" s="353"/>
      <c r="N3015" s="353"/>
      <c r="O3015" s="353"/>
      <c r="P3015" s="353"/>
      <c r="Q3015" s="353"/>
      <c r="R3015" s="353"/>
      <c r="S3015" s="353"/>
      <c r="T3015" s="353"/>
      <c r="U3015" s="353"/>
      <c r="V3015" s="353"/>
      <c r="W3015" s="353"/>
      <c r="X3015" s="353"/>
      <c r="Y3015" s="353"/>
      <c r="Z3015" s="353"/>
      <c r="AA3015" s="353"/>
      <c r="AB3015" s="353"/>
      <c r="AC3015" s="353"/>
      <c r="AD3015" s="353"/>
      <c r="AE3015" s="353"/>
      <c r="AF3015" s="353"/>
      <c r="AG3015" s="353"/>
      <c r="AH3015" s="353"/>
      <c r="AI3015" s="353"/>
      <c r="AJ3015" s="353"/>
      <c r="AK3015" s="353"/>
      <c r="AL3015" s="353"/>
    </row>
    <row r="3016" spans="1:38" s="153" customFormat="1" ht="12.5" x14ac:dyDescent="0.25">
      <c r="A3016" s="355"/>
      <c r="L3016" s="353"/>
      <c r="M3016" s="353"/>
      <c r="N3016" s="353"/>
      <c r="O3016" s="353"/>
      <c r="P3016" s="353"/>
      <c r="Q3016" s="353"/>
      <c r="R3016" s="353"/>
      <c r="S3016" s="353"/>
      <c r="T3016" s="353"/>
      <c r="U3016" s="353"/>
      <c r="V3016" s="353"/>
      <c r="W3016" s="353"/>
      <c r="X3016" s="353"/>
      <c r="Y3016" s="353"/>
      <c r="Z3016" s="353"/>
      <c r="AA3016" s="353"/>
      <c r="AB3016" s="353"/>
      <c r="AC3016" s="353"/>
      <c r="AD3016" s="353"/>
      <c r="AE3016" s="353"/>
      <c r="AF3016" s="353"/>
      <c r="AG3016" s="353"/>
      <c r="AH3016" s="353"/>
      <c r="AI3016" s="353"/>
      <c r="AJ3016" s="353"/>
      <c r="AK3016" s="353"/>
      <c r="AL3016" s="353"/>
    </row>
    <row r="3017" spans="1:38" s="153" customFormat="1" ht="12.5" x14ac:dyDescent="0.25">
      <c r="A3017" s="355"/>
      <c r="L3017" s="353"/>
      <c r="M3017" s="353"/>
      <c r="N3017" s="353"/>
      <c r="O3017" s="353"/>
      <c r="P3017" s="353"/>
      <c r="Q3017" s="353"/>
      <c r="R3017" s="353"/>
      <c r="S3017" s="353"/>
      <c r="T3017" s="353"/>
      <c r="U3017" s="353"/>
      <c r="V3017" s="353"/>
      <c r="W3017" s="353"/>
      <c r="X3017" s="353"/>
      <c r="Y3017" s="353"/>
      <c r="Z3017" s="353"/>
      <c r="AA3017" s="353"/>
      <c r="AB3017" s="353"/>
      <c r="AC3017" s="353"/>
      <c r="AD3017" s="353"/>
      <c r="AE3017" s="353"/>
      <c r="AF3017" s="353"/>
      <c r="AG3017" s="353"/>
      <c r="AH3017" s="353"/>
      <c r="AI3017" s="353"/>
      <c r="AJ3017" s="353"/>
      <c r="AK3017" s="353"/>
      <c r="AL3017" s="353"/>
    </row>
    <row r="3018" spans="1:38" s="153" customFormat="1" ht="12.5" x14ac:dyDescent="0.25">
      <c r="A3018" s="355"/>
      <c r="L3018" s="353"/>
      <c r="M3018" s="353"/>
      <c r="N3018" s="353"/>
      <c r="O3018" s="353"/>
      <c r="P3018" s="353"/>
      <c r="Q3018" s="353"/>
      <c r="R3018" s="353"/>
      <c r="S3018" s="353"/>
      <c r="T3018" s="353"/>
      <c r="U3018" s="353"/>
      <c r="V3018" s="353"/>
      <c r="W3018" s="353"/>
      <c r="X3018" s="353"/>
      <c r="Y3018" s="353"/>
      <c r="Z3018" s="353"/>
      <c r="AA3018" s="353"/>
      <c r="AB3018" s="353"/>
      <c r="AC3018" s="353"/>
      <c r="AD3018" s="353"/>
      <c r="AE3018" s="353"/>
      <c r="AF3018" s="353"/>
      <c r="AG3018" s="353"/>
      <c r="AH3018" s="353"/>
      <c r="AI3018" s="353"/>
      <c r="AJ3018" s="353"/>
      <c r="AK3018" s="353"/>
      <c r="AL3018" s="353"/>
    </row>
    <row r="3019" spans="1:38" s="153" customFormat="1" ht="12.5" x14ac:dyDescent="0.25">
      <c r="A3019" s="355"/>
      <c r="L3019" s="353"/>
      <c r="M3019" s="353"/>
      <c r="N3019" s="353"/>
      <c r="O3019" s="353"/>
      <c r="P3019" s="353"/>
      <c r="Q3019" s="353"/>
      <c r="R3019" s="353"/>
      <c r="S3019" s="353"/>
      <c r="T3019" s="353"/>
      <c r="U3019" s="353"/>
      <c r="V3019" s="353"/>
      <c r="W3019" s="353"/>
      <c r="X3019" s="353"/>
      <c r="Y3019" s="353"/>
      <c r="Z3019" s="353"/>
      <c r="AA3019" s="353"/>
      <c r="AB3019" s="353"/>
      <c r="AC3019" s="353"/>
      <c r="AD3019" s="353"/>
      <c r="AE3019" s="353"/>
      <c r="AF3019" s="353"/>
      <c r="AG3019" s="353"/>
      <c r="AH3019" s="353"/>
      <c r="AI3019" s="353"/>
      <c r="AJ3019" s="353"/>
      <c r="AK3019" s="353"/>
      <c r="AL3019" s="353"/>
    </row>
    <row r="3020" spans="1:38" s="153" customFormat="1" ht="12.5" x14ac:dyDescent="0.25">
      <c r="A3020" s="355"/>
      <c r="L3020" s="353"/>
      <c r="M3020" s="353"/>
      <c r="N3020" s="353"/>
      <c r="O3020" s="353"/>
      <c r="P3020" s="353"/>
      <c r="Q3020" s="353"/>
      <c r="R3020" s="353"/>
      <c r="S3020" s="353"/>
      <c r="T3020" s="353"/>
      <c r="U3020" s="353"/>
      <c r="V3020" s="353"/>
      <c r="W3020" s="353"/>
      <c r="X3020" s="353"/>
      <c r="Y3020" s="353"/>
      <c r="Z3020" s="353"/>
      <c r="AA3020" s="353"/>
      <c r="AB3020" s="353"/>
      <c r="AC3020" s="353"/>
      <c r="AD3020" s="353"/>
      <c r="AE3020" s="353"/>
      <c r="AF3020" s="353"/>
      <c r="AG3020" s="353"/>
      <c r="AH3020" s="353"/>
      <c r="AI3020" s="353"/>
      <c r="AJ3020" s="353"/>
      <c r="AK3020" s="353"/>
      <c r="AL3020" s="353"/>
    </row>
    <row r="3021" spans="1:38" s="153" customFormat="1" ht="12.5" x14ac:dyDescent="0.25">
      <c r="A3021" s="355"/>
      <c r="L3021" s="353"/>
      <c r="M3021" s="353"/>
      <c r="N3021" s="353"/>
      <c r="O3021" s="353"/>
      <c r="P3021" s="353"/>
      <c r="Q3021" s="353"/>
      <c r="R3021" s="353"/>
      <c r="S3021" s="353"/>
      <c r="T3021" s="353"/>
      <c r="U3021" s="353"/>
      <c r="V3021" s="353"/>
      <c r="W3021" s="353"/>
      <c r="X3021" s="353"/>
      <c r="Y3021" s="353"/>
      <c r="Z3021" s="353"/>
      <c r="AA3021" s="353"/>
      <c r="AB3021" s="353"/>
      <c r="AC3021" s="353"/>
      <c r="AD3021" s="353"/>
      <c r="AE3021" s="353"/>
      <c r="AF3021" s="353"/>
      <c r="AG3021" s="353"/>
      <c r="AH3021" s="353"/>
      <c r="AI3021" s="353"/>
      <c r="AJ3021" s="353"/>
      <c r="AK3021" s="353"/>
      <c r="AL3021" s="353"/>
    </row>
    <row r="3022" spans="1:38" s="153" customFormat="1" ht="12.5" x14ac:dyDescent="0.25">
      <c r="A3022" s="355"/>
      <c r="L3022" s="353"/>
      <c r="M3022" s="353"/>
      <c r="N3022" s="353"/>
      <c r="O3022" s="353"/>
      <c r="P3022" s="353"/>
      <c r="Q3022" s="353"/>
      <c r="R3022" s="353"/>
      <c r="S3022" s="353"/>
      <c r="T3022" s="353"/>
      <c r="U3022" s="353"/>
      <c r="V3022" s="353"/>
      <c r="W3022" s="353"/>
      <c r="X3022" s="353"/>
      <c r="Y3022" s="353"/>
      <c r="Z3022" s="353"/>
      <c r="AA3022" s="353"/>
      <c r="AB3022" s="353"/>
      <c r="AC3022" s="353"/>
      <c r="AD3022" s="353"/>
      <c r="AE3022" s="353"/>
      <c r="AF3022" s="353"/>
      <c r="AG3022" s="353"/>
      <c r="AH3022" s="353"/>
      <c r="AI3022" s="353"/>
      <c r="AJ3022" s="353"/>
      <c r="AK3022" s="353"/>
      <c r="AL3022" s="353"/>
    </row>
    <row r="3023" spans="1:38" s="153" customFormat="1" ht="12.5" x14ac:dyDescent="0.25">
      <c r="A3023" s="355"/>
      <c r="L3023" s="353"/>
      <c r="M3023" s="353"/>
      <c r="N3023" s="353"/>
      <c r="O3023" s="353"/>
      <c r="P3023" s="353"/>
      <c r="Q3023" s="353"/>
      <c r="R3023" s="353"/>
      <c r="S3023" s="353"/>
      <c r="T3023" s="353"/>
      <c r="U3023" s="353"/>
      <c r="V3023" s="353"/>
      <c r="W3023" s="353"/>
      <c r="X3023" s="353"/>
      <c r="Y3023" s="353"/>
      <c r="Z3023" s="353"/>
      <c r="AA3023" s="353"/>
      <c r="AB3023" s="353"/>
      <c r="AC3023" s="353"/>
      <c r="AD3023" s="353"/>
      <c r="AE3023" s="353"/>
      <c r="AF3023" s="353"/>
      <c r="AG3023" s="353"/>
      <c r="AH3023" s="353"/>
      <c r="AI3023" s="353"/>
      <c r="AJ3023" s="353"/>
      <c r="AK3023" s="353"/>
      <c r="AL3023" s="353"/>
    </row>
    <row r="3024" spans="1:38" s="153" customFormat="1" ht="12.5" x14ac:dyDescent="0.25">
      <c r="A3024" s="355"/>
      <c r="L3024" s="353"/>
      <c r="M3024" s="353"/>
      <c r="N3024" s="353"/>
      <c r="O3024" s="353"/>
      <c r="P3024" s="353"/>
      <c r="Q3024" s="353"/>
      <c r="R3024" s="353"/>
      <c r="S3024" s="353"/>
      <c r="T3024" s="353"/>
      <c r="U3024" s="353"/>
      <c r="V3024" s="353"/>
      <c r="W3024" s="353"/>
      <c r="X3024" s="353"/>
      <c r="Y3024" s="353"/>
      <c r="Z3024" s="353"/>
      <c r="AA3024" s="353"/>
      <c r="AB3024" s="353"/>
      <c r="AC3024" s="353"/>
      <c r="AD3024" s="353"/>
      <c r="AE3024" s="353"/>
      <c r="AF3024" s="353"/>
      <c r="AG3024" s="353"/>
      <c r="AH3024" s="353"/>
      <c r="AI3024" s="353"/>
      <c r="AJ3024" s="353"/>
      <c r="AK3024" s="353"/>
      <c r="AL3024" s="353"/>
    </row>
    <row r="3025" spans="1:38" s="153" customFormat="1" ht="12.5" x14ac:dyDescent="0.25">
      <c r="A3025" s="355"/>
      <c r="L3025" s="353"/>
      <c r="M3025" s="353"/>
      <c r="N3025" s="353"/>
      <c r="O3025" s="353"/>
      <c r="P3025" s="353"/>
      <c r="Q3025" s="353"/>
      <c r="R3025" s="353"/>
      <c r="S3025" s="353"/>
      <c r="T3025" s="353"/>
      <c r="U3025" s="353"/>
      <c r="V3025" s="353"/>
      <c r="W3025" s="353"/>
      <c r="X3025" s="353"/>
      <c r="Y3025" s="353"/>
      <c r="Z3025" s="353"/>
      <c r="AA3025" s="353"/>
      <c r="AB3025" s="353"/>
      <c r="AC3025" s="353"/>
      <c r="AD3025" s="353"/>
      <c r="AE3025" s="353"/>
      <c r="AF3025" s="353"/>
      <c r="AG3025" s="353"/>
      <c r="AH3025" s="353"/>
      <c r="AI3025" s="353"/>
      <c r="AJ3025" s="353"/>
      <c r="AK3025" s="353"/>
      <c r="AL3025" s="353"/>
    </row>
    <row r="3026" spans="1:38" s="153" customFormat="1" ht="12.5" x14ac:dyDescent="0.25">
      <c r="A3026" s="355"/>
      <c r="L3026" s="353"/>
      <c r="M3026" s="353"/>
      <c r="N3026" s="353"/>
      <c r="O3026" s="353"/>
      <c r="P3026" s="353"/>
      <c r="Q3026" s="353"/>
      <c r="R3026" s="353"/>
      <c r="S3026" s="353"/>
      <c r="T3026" s="353"/>
      <c r="U3026" s="353"/>
      <c r="V3026" s="353"/>
      <c r="W3026" s="353"/>
      <c r="X3026" s="353"/>
      <c r="Y3026" s="353"/>
      <c r="Z3026" s="353"/>
      <c r="AA3026" s="353"/>
      <c r="AB3026" s="353"/>
      <c r="AC3026" s="353"/>
      <c r="AD3026" s="353"/>
      <c r="AE3026" s="353"/>
      <c r="AF3026" s="353"/>
      <c r="AG3026" s="353"/>
      <c r="AH3026" s="353"/>
      <c r="AI3026" s="353"/>
      <c r="AJ3026" s="353"/>
      <c r="AK3026" s="353"/>
      <c r="AL3026" s="353"/>
    </row>
    <row r="3027" spans="1:38" s="153" customFormat="1" ht="12.5" x14ac:dyDescent="0.25">
      <c r="A3027" s="355"/>
      <c r="L3027" s="353"/>
      <c r="M3027" s="353"/>
      <c r="N3027" s="353"/>
      <c r="O3027" s="353"/>
      <c r="P3027" s="353"/>
      <c r="Q3027" s="353"/>
      <c r="R3027" s="353"/>
      <c r="S3027" s="353"/>
      <c r="T3027" s="353"/>
      <c r="U3027" s="353"/>
      <c r="V3027" s="353"/>
      <c r="W3027" s="353"/>
      <c r="X3027" s="353"/>
      <c r="Y3027" s="353"/>
      <c r="Z3027" s="353"/>
      <c r="AA3027" s="353"/>
      <c r="AB3027" s="353"/>
      <c r="AC3027" s="353"/>
      <c r="AD3027" s="353"/>
      <c r="AE3027" s="353"/>
      <c r="AF3027" s="353"/>
      <c r="AG3027" s="353"/>
      <c r="AH3027" s="353"/>
      <c r="AI3027" s="353"/>
      <c r="AJ3027" s="353"/>
      <c r="AK3027" s="353"/>
      <c r="AL3027" s="353"/>
    </row>
    <row r="3028" spans="1:38" s="153" customFormat="1" ht="12.5" x14ac:dyDescent="0.25">
      <c r="A3028" s="355"/>
      <c r="L3028" s="353"/>
      <c r="M3028" s="353"/>
      <c r="N3028" s="353"/>
      <c r="O3028" s="353"/>
      <c r="P3028" s="353"/>
      <c r="Q3028" s="353"/>
      <c r="R3028" s="353"/>
      <c r="S3028" s="353"/>
      <c r="T3028" s="353"/>
      <c r="U3028" s="353"/>
      <c r="V3028" s="353"/>
      <c r="W3028" s="353"/>
      <c r="X3028" s="353"/>
      <c r="Y3028" s="353"/>
      <c r="Z3028" s="353"/>
      <c r="AA3028" s="353"/>
      <c r="AB3028" s="353"/>
      <c r="AC3028" s="353"/>
      <c r="AD3028" s="353"/>
      <c r="AE3028" s="353"/>
      <c r="AF3028" s="353"/>
      <c r="AG3028" s="353"/>
      <c r="AH3028" s="353"/>
      <c r="AI3028" s="353"/>
      <c r="AJ3028" s="353"/>
      <c r="AK3028" s="353"/>
      <c r="AL3028" s="353"/>
    </row>
    <row r="3029" spans="1:38" s="153" customFormat="1" ht="12.5" x14ac:dyDescent="0.25">
      <c r="A3029" s="355"/>
      <c r="L3029" s="353"/>
      <c r="M3029" s="353"/>
      <c r="N3029" s="353"/>
      <c r="O3029" s="353"/>
      <c r="P3029" s="353"/>
      <c r="Q3029" s="353"/>
      <c r="R3029" s="353"/>
      <c r="S3029" s="353"/>
      <c r="T3029" s="353"/>
      <c r="U3029" s="353"/>
      <c r="V3029" s="353"/>
      <c r="W3029" s="353"/>
      <c r="X3029" s="353"/>
      <c r="Y3029" s="353"/>
      <c r="Z3029" s="353"/>
      <c r="AA3029" s="353"/>
      <c r="AB3029" s="353"/>
      <c r="AC3029" s="353"/>
      <c r="AD3029" s="353"/>
      <c r="AE3029" s="353"/>
      <c r="AF3029" s="353"/>
      <c r="AG3029" s="353"/>
      <c r="AH3029" s="353"/>
      <c r="AI3029" s="353"/>
      <c r="AJ3029" s="353"/>
      <c r="AK3029" s="353"/>
      <c r="AL3029" s="353"/>
    </row>
    <row r="3030" spans="1:38" s="153" customFormat="1" ht="12.5" x14ac:dyDescent="0.25">
      <c r="A3030" s="355"/>
      <c r="L3030" s="353"/>
      <c r="M3030" s="353"/>
      <c r="N3030" s="353"/>
      <c r="O3030" s="353"/>
      <c r="P3030" s="353"/>
      <c r="Q3030" s="353"/>
      <c r="R3030" s="353"/>
      <c r="S3030" s="353"/>
      <c r="T3030" s="353"/>
      <c r="U3030" s="353"/>
      <c r="V3030" s="353"/>
      <c r="W3030" s="353"/>
      <c r="X3030" s="353"/>
      <c r="Y3030" s="353"/>
      <c r="Z3030" s="353"/>
      <c r="AA3030" s="353"/>
      <c r="AB3030" s="353"/>
      <c r="AC3030" s="353"/>
      <c r="AD3030" s="353"/>
      <c r="AE3030" s="353"/>
      <c r="AF3030" s="353"/>
      <c r="AG3030" s="353"/>
      <c r="AH3030" s="353"/>
      <c r="AI3030" s="353"/>
      <c r="AJ3030" s="353"/>
      <c r="AK3030" s="353"/>
      <c r="AL3030" s="353"/>
    </row>
    <row r="3031" spans="1:38" s="153" customFormat="1" ht="12.5" x14ac:dyDescent="0.25">
      <c r="A3031" s="355"/>
      <c r="L3031" s="353"/>
      <c r="M3031" s="353"/>
      <c r="N3031" s="353"/>
      <c r="O3031" s="353"/>
      <c r="P3031" s="353"/>
      <c r="Q3031" s="353"/>
      <c r="R3031" s="353"/>
      <c r="S3031" s="353"/>
      <c r="T3031" s="353"/>
      <c r="U3031" s="353"/>
      <c r="V3031" s="353"/>
      <c r="W3031" s="353"/>
      <c r="X3031" s="353"/>
      <c r="Y3031" s="353"/>
      <c r="Z3031" s="353"/>
      <c r="AA3031" s="353"/>
      <c r="AB3031" s="353"/>
      <c r="AC3031" s="353"/>
      <c r="AD3031" s="353"/>
      <c r="AE3031" s="353"/>
      <c r="AF3031" s="353"/>
      <c r="AG3031" s="353"/>
      <c r="AH3031" s="353"/>
      <c r="AI3031" s="353"/>
      <c r="AJ3031" s="353"/>
      <c r="AK3031" s="353"/>
      <c r="AL3031" s="353"/>
    </row>
    <row r="3032" spans="1:38" s="153" customFormat="1" ht="12.5" x14ac:dyDescent="0.25">
      <c r="A3032" s="355"/>
      <c r="L3032" s="353"/>
      <c r="M3032" s="353"/>
      <c r="N3032" s="353"/>
      <c r="O3032" s="353"/>
      <c r="P3032" s="353"/>
      <c r="Q3032" s="353"/>
      <c r="R3032" s="353"/>
      <c r="S3032" s="353"/>
      <c r="T3032" s="353"/>
      <c r="U3032" s="353"/>
      <c r="V3032" s="353"/>
      <c r="W3032" s="353"/>
      <c r="X3032" s="353"/>
      <c r="Y3032" s="353"/>
      <c r="Z3032" s="353"/>
      <c r="AA3032" s="353"/>
      <c r="AB3032" s="353"/>
      <c r="AC3032" s="353"/>
      <c r="AD3032" s="353"/>
      <c r="AE3032" s="353"/>
      <c r="AF3032" s="353"/>
      <c r="AG3032" s="353"/>
      <c r="AH3032" s="353"/>
      <c r="AI3032" s="353"/>
      <c r="AJ3032" s="353"/>
      <c r="AK3032" s="353"/>
      <c r="AL3032" s="353"/>
    </row>
    <row r="3033" spans="1:38" s="153" customFormat="1" ht="12.5" x14ac:dyDescent="0.25">
      <c r="A3033" s="355"/>
      <c r="L3033" s="353"/>
      <c r="M3033" s="353"/>
      <c r="N3033" s="353"/>
      <c r="O3033" s="353"/>
      <c r="P3033" s="353"/>
      <c r="Q3033" s="353"/>
      <c r="R3033" s="353"/>
      <c r="S3033" s="353"/>
      <c r="T3033" s="353"/>
      <c r="U3033" s="353"/>
      <c r="V3033" s="353"/>
      <c r="W3033" s="353"/>
      <c r="X3033" s="353"/>
      <c r="Y3033" s="353"/>
      <c r="Z3033" s="353"/>
      <c r="AA3033" s="353"/>
      <c r="AB3033" s="353"/>
      <c r="AC3033" s="353"/>
      <c r="AD3033" s="353"/>
      <c r="AE3033" s="353"/>
      <c r="AF3033" s="353"/>
      <c r="AG3033" s="353"/>
      <c r="AH3033" s="353"/>
      <c r="AI3033" s="353"/>
      <c r="AJ3033" s="353"/>
      <c r="AK3033" s="353"/>
      <c r="AL3033" s="353"/>
    </row>
    <row r="3034" spans="1:38" s="153" customFormat="1" ht="12.5" x14ac:dyDescent="0.25">
      <c r="A3034" s="355"/>
      <c r="L3034" s="353"/>
      <c r="M3034" s="353"/>
      <c r="N3034" s="353"/>
      <c r="O3034" s="353"/>
      <c r="P3034" s="353"/>
      <c r="Q3034" s="353"/>
      <c r="R3034" s="353"/>
      <c r="S3034" s="353"/>
      <c r="T3034" s="353"/>
      <c r="U3034" s="353"/>
      <c r="V3034" s="353"/>
      <c r="W3034" s="353"/>
      <c r="X3034" s="353"/>
      <c r="Y3034" s="353"/>
      <c r="Z3034" s="353"/>
      <c r="AA3034" s="353"/>
      <c r="AB3034" s="353"/>
      <c r="AC3034" s="353"/>
      <c r="AD3034" s="353"/>
      <c r="AE3034" s="353"/>
      <c r="AF3034" s="353"/>
      <c r="AG3034" s="353"/>
      <c r="AH3034" s="353"/>
      <c r="AI3034" s="353"/>
      <c r="AJ3034" s="353"/>
      <c r="AK3034" s="353"/>
      <c r="AL3034" s="353"/>
    </row>
    <row r="3035" spans="1:38" s="153" customFormat="1" ht="12.5" x14ac:dyDescent="0.25">
      <c r="A3035" s="355"/>
      <c r="L3035" s="353"/>
      <c r="M3035" s="353"/>
      <c r="N3035" s="353"/>
      <c r="O3035" s="353"/>
      <c r="P3035" s="353"/>
      <c r="Q3035" s="353"/>
      <c r="R3035" s="353"/>
      <c r="S3035" s="353"/>
      <c r="T3035" s="353"/>
      <c r="U3035" s="353"/>
      <c r="V3035" s="353"/>
      <c r="W3035" s="353"/>
      <c r="X3035" s="353"/>
      <c r="Y3035" s="353"/>
      <c r="Z3035" s="353"/>
      <c r="AA3035" s="353"/>
      <c r="AB3035" s="353"/>
      <c r="AC3035" s="353"/>
      <c r="AD3035" s="353"/>
      <c r="AE3035" s="353"/>
      <c r="AF3035" s="353"/>
      <c r="AG3035" s="353"/>
      <c r="AH3035" s="353"/>
      <c r="AI3035" s="353"/>
      <c r="AJ3035" s="353"/>
      <c r="AK3035" s="353"/>
      <c r="AL3035" s="353"/>
    </row>
    <row r="3036" spans="1:38" s="153" customFormat="1" ht="12.5" x14ac:dyDescent="0.25">
      <c r="A3036" s="355"/>
      <c r="L3036" s="353"/>
      <c r="M3036" s="353"/>
      <c r="N3036" s="353"/>
      <c r="O3036" s="353"/>
      <c r="P3036" s="353"/>
      <c r="Q3036" s="353"/>
      <c r="R3036" s="353"/>
      <c r="S3036" s="353"/>
      <c r="T3036" s="353"/>
      <c r="U3036" s="353"/>
      <c r="V3036" s="353"/>
      <c r="W3036" s="353"/>
      <c r="X3036" s="353"/>
      <c r="Y3036" s="353"/>
      <c r="Z3036" s="353"/>
      <c r="AA3036" s="353"/>
      <c r="AB3036" s="353"/>
      <c r="AC3036" s="353"/>
      <c r="AD3036" s="353"/>
      <c r="AE3036" s="353"/>
      <c r="AF3036" s="353"/>
      <c r="AG3036" s="353"/>
      <c r="AH3036" s="353"/>
      <c r="AI3036" s="353"/>
      <c r="AJ3036" s="353"/>
      <c r="AK3036" s="353"/>
      <c r="AL3036" s="353"/>
    </row>
    <row r="3037" spans="1:38" s="153" customFormat="1" ht="12.5" x14ac:dyDescent="0.25">
      <c r="A3037" s="355"/>
      <c r="L3037" s="353"/>
      <c r="M3037" s="353"/>
      <c r="N3037" s="353"/>
      <c r="O3037" s="353"/>
      <c r="P3037" s="353"/>
      <c r="Q3037" s="353"/>
      <c r="R3037" s="353"/>
      <c r="S3037" s="353"/>
      <c r="T3037" s="353"/>
      <c r="U3037" s="353"/>
      <c r="V3037" s="353"/>
      <c r="W3037" s="353"/>
      <c r="X3037" s="353"/>
      <c r="Y3037" s="353"/>
      <c r="Z3037" s="353"/>
      <c r="AA3037" s="353"/>
      <c r="AB3037" s="353"/>
      <c r="AC3037" s="353"/>
      <c r="AD3037" s="353"/>
      <c r="AE3037" s="353"/>
      <c r="AF3037" s="353"/>
      <c r="AG3037" s="353"/>
      <c r="AH3037" s="353"/>
      <c r="AI3037" s="353"/>
      <c r="AJ3037" s="353"/>
      <c r="AK3037" s="353"/>
      <c r="AL3037" s="353"/>
    </row>
    <row r="3038" spans="1:38" s="153" customFormat="1" ht="12.5" x14ac:dyDescent="0.25">
      <c r="A3038" s="355"/>
      <c r="L3038" s="353"/>
      <c r="M3038" s="353"/>
      <c r="N3038" s="353"/>
      <c r="O3038" s="353"/>
      <c r="P3038" s="353"/>
      <c r="Q3038" s="353"/>
      <c r="R3038" s="353"/>
      <c r="S3038" s="353"/>
      <c r="T3038" s="353"/>
      <c r="U3038" s="353"/>
      <c r="V3038" s="353"/>
      <c r="W3038" s="353"/>
      <c r="X3038" s="353"/>
      <c r="Y3038" s="353"/>
      <c r="Z3038" s="353"/>
      <c r="AA3038" s="353"/>
      <c r="AB3038" s="353"/>
      <c r="AC3038" s="353"/>
      <c r="AD3038" s="353"/>
      <c r="AE3038" s="353"/>
      <c r="AF3038" s="353"/>
      <c r="AG3038" s="353"/>
      <c r="AH3038" s="353"/>
      <c r="AI3038" s="353"/>
      <c r="AJ3038" s="353"/>
      <c r="AK3038" s="353"/>
      <c r="AL3038" s="353"/>
    </row>
    <row r="3039" spans="1:38" s="153" customFormat="1" ht="12.5" x14ac:dyDescent="0.25">
      <c r="A3039" s="355"/>
      <c r="L3039" s="353"/>
      <c r="M3039" s="353"/>
      <c r="N3039" s="353"/>
      <c r="O3039" s="353"/>
      <c r="P3039" s="353"/>
      <c r="Q3039" s="353"/>
      <c r="R3039" s="353"/>
      <c r="S3039" s="353"/>
      <c r="T3039" s="353"/>
      <c r="U3039" s="353"/>
      <c r="V3039" s="353"/>
      <c r="W3039" s="353"/>
      <c r="X3039" s="353"/>
      <c r="Y3039" s="353"/>
      <c r="Z3039" s="353"/>
      <c r="AA3039" s="353"/>
      <c r="AB3039" s="353"/>
      <c r="AC3039" s="353"/>
      <c r="AD3039" s="353"/>
      <c r="AE3039" s="353"/>
      <c r="AF3039" s="353"/>
      <c r="AG3039" s="353"/>
      <c r="AH3039" s="353"/>
      <c r="AI3039" s="353"/>
      <c r="AJ3039" s="353"/>
      <c r="AK3039" s="353"/>
      <c r="AL3039" s="353"/>
    </row>
    <row r="3040" spans="1:38" s="153" customFormat="1" ht="12.5" x14ac:dyDescent="0.25">
      <c r="A3040" s="355"/>
      <c r="L3040" s="353"/>
      <c r="M3040" s="353"/>
      <c r="N3040" s="353"/>
      <c r="O3040" s="353"/>
      <c r="P3040" s="353"/>
      <c r="Q3040" s="353"/>
      <c r="R3040" s="353"/>
      <c r="S3040" s="353"/>
      <c r="T3040" s="353"/>
      <c r="U3040" s="353"/>
      <c r="V3040" s="353"/>
      <c r="W3040" s="353"/>
      <c r="X3040" s="353"/>
      <c r="Y3040" s="353"/>
      <c r="Z3040" s="353"/>
      <c r="AA3040" s="353"/>
      <c r="AB3040" s="353"/>
      <c r="AC3040" s="353"/>
      <c r="AD3040" s="353"/>
      <c r="AE3040" s="353"/>
      <c r="AF3040" s="353"/>
      <c r="AG3040" s="353"/>
      <c r="AH3040" s="353"/>
      <c r="AI3040" s="353"/>
      <c r="AJ3040" s="353"/>
      <c r="AK3040" s="353"/>
      <c r="AL3040" s="353"/>
    </row>
    <row r="3041" spans="1:38" s="153" customFormat="1" ht="12.5" x14ac:dyDescent="0.25">
      <c r="A3041" s="355"/>
      <c r="L3041" s="353"/>
      <c r="M3041" s="353"/>
      <c r="N3041" s="353"/>
      <c r="O3041" s="353"/>
      <c r="P3041" s="353"/>
      <c r="Q3041" s="353"/>
      <c r="R3041" s="353"/>
      <c r="S3041" s="353"/>
      <c r="T3041" s="353"/>
      <c r="U3041" s="353"/>
      <c r="V3041" s="353"/>
      <c r="W3041" s="353"/>
      <c r="X3041" s="353"/>
      <c r="Y3041" s="353"/>
      <c r="Z3041" s="353"/>
      <c r="AA3041" s="353"/>
      <c r="AB3041" s="353"/>
      <c r="AC3041" s="353"/>
      <c r="AD3041" s="353"/>
      <c r="AE3041" s="353"/>
      <c r="AF3041" s="353"/>
      <c r="AG3041" s="353"/>
      <c r="AH3041" s="353"/>
      <c r="AI3041" s="353"/>
      <c r="AJ3041" s="353"/>
      <c r="AK3041" s="353"/>
      <c r="AL3041" s="353"/>
    </row>
    <row r="3042" spans="1:38" s="153" customFormat="1" ht="12.5" x14ac:dyDescent="0.25">
      <c r="A3042" s="355"/>
      <c r="L3042" s="353"/>
      <c r="M3042" s="353"/>
      <c r="N3042" s="353"/>
      <c r="O3042" s="353"/>
      <c r="P3042" s="353"/>
      <c r="Q3042" s="353"/>
      <c r="R3042" s="353"/>
      <c r="S3042" s="353"/>
      <c r="T3042" s="353"/>
      <c r="U3042" s="353"/>
      <c r="V3042" s="353"/>
      <c r="W3042" s="353"/>
      <c r="X3042" s="353"/>
      <c r="Y3042" s="353"/>
      <c r="Z3042" s="353"/>
      <c r="AA3042" s="353"/>
      <c r="AB3042" s="353"/>
      <c r="AC3042" s="353"/>
      <c r="AD3042" s="353"/>
      <c r="AE3042" s="353"/>
      <c r="AF3042" s="353"/>
      <c r="AG3042" s="353"/>
      <c r="AH3042" s="353"/>
      <c r="AI3042" s="353"/>
      <c r="AJ3042" s="353"/>
      <c r="AK3042" s="353"/>
      <c r="AL3042" s="353"/>
    </row>
    <row r="3043" spans="1:38" s="153" customFormat="1" ht="12.5" x14ac:dyDescent="0.25">
      <c r="A3043" s="355"/>
      <c r="L3043" s="353"/>
      <c r="M3043" s="353"/>
      <c r="N3043" s="353"/>
      <c r="O3043" s="353"/>
      <c r="P3043" s="353"/>
      <c r="Q3043" s="353"/>
      <c r="R3043" s="353"/>
      <c r="S3043" s="353"/>
      <c r="T3043" s="353"/>
      <c r="U3043" s="353"/>
      <c r="V3043" s="353"/>
      <c r="W3043" s="353"/>
      <c r="X3043" s="353"/>
      <c r="Y3043" s="353"/>
      <c r="Z3043" s="353"/>
      <c r="AA3043" s="353"/>
      <c r="AB3043" s="353"/>
      <c r="AC3043" s="353"/>
      <c r="AD3043" s="353"/>
      <c r="AE3043" s="353"/>
      <c r="AF3043" s="353"/>
      <c r="AG3043" s="353"/>
      <c r="AH3043" s="353"/>
      <c r="AI3043" s="353"/>
      <c r="AJ3043" s="353"/>
      <c r="AK3043" s="353"/>
      <c r="AL3043" s="353"/>
    </row>
    <row r="3044" spans="1:38" s="153" customFormat="1" ht="12.5" x14ac:dyDescent="0.25">
      <c r="A3044" s="355"/>
      <c r="L3044" s="353"/>
      <c r="M3044" s="353"/>
      <c r="N3044" s="353"/>
      <c r="O3044" s="353"/>
      <c r="P3044" s="353"/>
      <c r="Q3044" s="353"/>
      <c r="R3044" s="353"/>
      <c r="S3044" s="353"/>
      <c r="T3044" s="353"/>
      <c r="U3044" s="353"/>
      <c r="V3044" s="353"/>
      <c r="W3044" s="353"/>
      <c r="X3044" s="353"/>
      <c r="Y3044" s="353"/>
      <c r="Z3044" s="353"/>
      <c r="AA3044" s="353"/>
      <c r="AB3044" s="353"/>
      <c r="AC3044" s="353"/>
      <c r="AD3044" s="353"/>
      <c r="AE3044" s="353"/>
      <c r="AF3044" s="353"/>
      <c r="AG3044" s="353"/>
      <c r="AH3044" s="353"/>
      <c r="AI3044" s="353"/>
      <c r="AJ3044" s="353"/>
      <c r="AK3044" s="353"/>
      <c r="AL3044" s="353"/>
    </row>
    <row r="3045" spans="1:38" s="153" customFormat="1" ht="12.5" x14ac:dyDescent="0.25">
      <c r="A3045" s="355"/>
      <c r="L3045" s="353"/>
      <c r="M3045" s="353"/>
      <c r="N3045" s="353"/>
      <c r="O3045" s="353"/>
      <c r="P3045" s="353"/>
      <c r="Q3045" s="353"/>
      <c r="R3045" s="353"/>
      <c r="S3045" s="353"/>
      <c r="T3045" s="353"/>
      <c r="U3045" s="353"/>
      <c r="V3045" s="353"/>
      <c r="W3045" s="353"/>
      <c r="X3045" s="353"/>
      <c r="Y3045" s="353"/>
      <c r="Z3045" s="353"/>
      <c r="AA3045" s="353"/>
      <c r="AB3045" s="353"/>
      <c r="AC3045" s="353"/>
      <c r="AD3045" s="353"/>
      <c r="AE3045" s="353"/>
      <c r="AF3045" s="353"/>
      <c r="AG3045" s="353"/>
      <c r="AH3045" s="353"/>
      <c r="AI3045" s="353"/>
      <c r="AJ3045" s="353"/>
      <c r="AK3045" s="353"/>
      <c r="AL3045" s="353"/>
    </row>
    <row r="3046" spans="1:38" s="153" customFormat="1" ht="12.5" x14ac:dyDescent="0.25">
      <c r="A3046" s="355"/>
      <c r="L3046" s="353"/>
      <c r="M3046" s="353"/>
      <c r="N3046" s="353"/>
      <c r="O3046" s="353"/>
      <c r="P3046" s="353"/>
      <c r="Q3046" s="353"/>
      <c r="R3046" s="353"/>
      <c r="S3046" s="353"/>
      <c r="T3046" s="353"/>
      <c r="U3046" s="353"/>
      <c r="V3046" s="353"/>
      <c r="W3046" s="353"/>
      <c r="X3046" s="353"/>
      <c r="Y3046" s="353"/>
      <c r="Z3046" s="353"/>
      <c r="AA3046" s="353"/>
      <c r="AB3046" s="353"/>
      <c r="AC3046" s="353"/>
      <c r="AD3046" s="353"/>
      <c r="AE3046" s="353"/>
      <c r="AF3046" s="353"/>
      <c r="AG3046" s="353"/>
      <c r="AH3046" s="353"/>
      <c r="AI3046" s="353"/>
      <c r="AJ3046" s="353"/>
      <c r="AK3046" s="353"/>
      <c r="AL3046" s="353"/>
    </row>
    <row r="3047" spans="1:38" s="153" customFormat="1" ht="12.5" x14ac:dyDescent="0.25">
      <c r="A3047" s="355"/>
      <c r="L3047" s="353"/>
      <c r="M3047" s="353"/>
      <c r="N3047" s="353"/>
      <c r="O3047" s="353"/>
      <c r="P3047" s="353"/>
      <c r="Q3047" s="353"/>
      <c r="R3047" s="353"/>
      <c r="S3047" s="353"/>
      <c r="T3047" s="353"/>
      <c r="U3047" s="353"/>
      <c r="V3047" s="353"/>
      <c r="W3047" s="353"/>
      <c r="X3047" s="353"/>
      <c r="Y3047" s="353"/>
      <c r="Z3047" s="353"/>
      <c r="AA3047" s="353"/>
      <c r="AB3047" s="353"/>
      <c r="AC3047" s="353"/>
      <c r="AD3047" s="353"/>
      <c r="AE3047" s="353"/>
      <c r="AF3047" s="353"/>
      <c r="AG3047" s="353"/>
      <c r="AH3047" s="353"/>
      <c r="AI3047" s="353"/>
      <c r="AJ3047" s="353"/>
      <c r="AK3047" s="353"/>
      <c r="AL3047" s="353"/>
    </row>
    <row r="3048" spans="1:38" s="153" customFormat="1" ht="12.5" x14ac:dyDescent="0.25">
      <c r="A3048" s="355"/>
      <c r="L3048" s="353"/>
      <c r="M3048" s="353"/>
      <c r="N3048" s="353"/>
      <c r="O3048" s="353"/>
      <c r="P3048" s="353"/>
      <c r="Q3048" s="353"/>
      <c r="R3048" s="353"/>
      <c r="S3048" s="353"/>
      <c r="T3048" s="353"/>
      <c r="U3048" s="353"/>
      <c r="V3048" s="353"/>
      <c r="W3048" s="353"/>
      <c r="X3048" s="353"/>
      <c r="Y3048" s="353"/>
      <c r="Z3048" s="353"/>
      <c r="AA3048" s="353"/>
      <c r="AB3048" s="353"/>
      <c r="AC3048" s="353"/>
      <c r="AD3048" s="353"/>
      <c r="AE3048" s="353"/>
      <c r="AF3048" s="353"/>
      <c r="AG3048" s="353"/>
      <c r="AH3048" s="353"/>
      <c r="AI3048" s="353"/>
      <c r="AJ3048" s="353"/>
      <c r="AK3048" s="353"/>
      <c r="AL3048" s="353"/>
    </row>
    <row r="3049" spans="1:38" s="153" customFormat="1" ht="12.5" x14ac:dyDescent="0.25">
      <c r="A3049" s="355"/>
      <c r="L3049" s="353"/>
      <c r="M3049" s="353"/>
      <c r="N3049" s="353"/>
      <c r="O3049" s="353"/>
      <c r="P3049" s="353"/>
      <c r="Q3049" s="353"/>
      <c r="R3049" s="353"/>
      <c r="S3049" s="353"/>
      <c r="T3049" s="353"/>
      <c r="U3049" s="353"/>
      <c r="V3049" s="353"/>
      <c r="W3049" s="353"/>
      <c r="X3049" s="353"/>
      <c r="Y3049" s="353"/>
      <c r="Z3049" s="353"/>
      <c r="AA3049" s="353"/>
      <c r="AB3049" s="353"/>
      <c r="AC3049" s="353"/>
      <c r="AD3049" s="353"/>
      <c r="AE3049" s="353"/>
      <c r="AF3049" s="353"/>
      <c r="AG3049" s="353"/>
      <c r="AH3049" s="353"/>
      <c r="AI3049" s="353"/>
      <c r="AJ3049" s="353"/>
      <c r="AK3049" s="353"/>
      <c r="AL3049" s="353"/>
    </row>
    <row r="3050" spans="1:38" s="153" customFormat="1" ht="12.5" x14ac:dyDescent="0.25">
      <c r="A3050" s="355"/>
      <c r="L3050" s="353"/>
      <c r="M3050" s="353"/>
      <c r="N3050" s="353"/>
      <c r="O3050" s="353"/>
      <c r="P3050" s="353"/>
      <c r="Q3050" s="353"/>
      <c r="R3050" s="353"/>
      <c r="S3050" s="353"/>
      <c r="T3050" s="353"/>
      <c r="U3050" s="353"/>
      <c r="V3050" s="353"/>
      <c r="W3050" s="353"/>
      <c r="X3050" s="353"/>
      <c r="Y3050" s="353"/>
      <c r="Z3050" s="353"/>
      <c r="AA3050" s="353"/>
      <c r="AB3050" s="353"/>
      <c r="AC3050" s="353"/>
      <c r="AD3050" s="353"/>
      <c r="AE3050" s="353"/>
      <c r="AF3050" s="353"/>
      <c r="AG3050" s="353"/>
      <c r="AH3050" s="353"/>
      <c r="AI3050" s="353"/>
      <c r="AJ3050" s="353"/>
      <c r="AK3050" s="353"/>
      <c r="AL3050" s="353"/>
    </row>
    <row r="3051" spans="1:38" s="153" customFormat="1" ht="12.5" x14ac:dyDescent="0.25">
      <c r="A3051" s="355"/>
      <c r="L3051" s="353"/>
      <c r="M3051" s="353"/>
      <c r="N3051" s="353"/>
      <c r="O3051" s="353"/>
      <c r="P3051" s="353"/>
      <c r="Q3051" s="353"/>
      <c r="R3051" s="353"/>
      <c r="S3051" s="353"/>
      <c r="T3051" s="353"/>
      <c r="U3051" s="353"/>
      <c r="V3051" s="353"/>
      <c r="W3051" s="353"/>
      <c r="X3051" s="353"/>
      <c r="Y3051" s="353"/>
      <c r="Z3051" s="353"/>
      <c r="AA3051" s="353"/>
      <c r="AB3051" s="353"/>
      <c r="AC3051" s="353"/>
      <c r="AD3051" s="353"/>
      <c r="AE3051" s="353"/>
      <c r="AF3051" s="353"/>
      <c r="AG3051" s="353"/>
      <c r="AH3051" s="353"/>
      <c r="AI3051" s="353"/>
      <c r="AJ3051" s="353"/>
      <c r="AK3051" s="353"/>
      <c r="AL3051" s="353"/>
    </row>
    <row r="3052" spans="1:38" s="153" customFormat="1" ht="12.5" x14ac:dyDescent="0.25">
      <c r="A3052" s="355"/>
      <c r="L3052" s="353"/>
      <c r="M3052" s="353"/>
      <c r="N3052" s="353"/>
      <c r="O3052" s="353"/>
      <c r="P3052" s="353"/>
      <c r="Q3052" s="353"/>
      <c r="R3052" s="353"/>
      <c r="S3052" s="353"/>
      <c r="T3052" s="353"/>
      <c r="U3052" s="353"/>
      <c r="V3052" s="353"/>
      <c r="W3052" s="353"/>
      <c r="X3052" s="353"/>
      <c r="Y3052" s="353"/>
      <c r="Z3052" s="353"/>
      <c r="AA3052" s="353"/>
      <c r="AB3052" s="353"/>
      <c r="AC3052" s="353"/>
      <c r="AD3052" s="353"/>
      <c r="AE3052" s="353"/>
      <c r="AF3052" s="353"/>
      <c r="AG3052" s="353"/>
      <c r="AH3052" s="353"/>
      <c r="AI3052" s="353"/>
      <c r="AJ3052" s="353"/>
      <c r="AK3052" s="353"/>
      <c r="AL3052" s="353"/>
    </row>
    <row r="3053" spans="1:38" s="153" customFormat="1" ht="12.5" x14ac:dyDescent="0.25">
      <c r="A3053" s="355"/>
      <c r="L3053" s="353"/>
      <c r="M3053" s="353"/>
      <c r="N3053" s="353"/>
      <c r="O3053" s="353"/>
      <c r="P3053" s="353"/>
      <c r="Q3053" s="353"/>
      <c r="R3053" s="353"/>
      <c r="S3053" s="353"/>
      <c r="T3053" s="353"/>
      <c r="U3053" s="353"/>
      <c r="V3053" s="353"/>
      <c r="W3053" s="353"/>
      <c r="X3053" s="353"/>
      <c r="Y3053" s="353"/>
      <c r="Z3053" s="353"/>
      <c r="AA3053" s="353"/>
      <c r="AB3053" s="353"/>
      <c r="AC3053" s="353"/>
      <c r="AD3053" s="353"/>
      <c r="AE3053" s="353"/>
      <c r="AF3053" s="353"/>
      <c r="AG3053" s="353"/>
      <c r="AH3053" s="353"/>
      <c r="AI3053" s="353"/>
      <c r="AJ3053" s="353"/>
      <c r="AK3053" s="353"/>
      <c r="AL3053" s="353"/>
    </row>
    <row r="3054" spans="1:38" s="153" customFormat="1" ht="12.5" x14ac:dyDescent="0.25">
      <c r="A3054" s="355"/>
      <c r="L3054" s="353"/>
      <c r="M3054" s="353"/>
      <c r="N3054" s="353"/>
      <c r="O3054" s="353"/>
      <c r="P3054" s="353"/>
      <c r="Q3054" s="353"/>
      <c r="R3054" s="353"/>
      <c r="S3054" s="353"/>
      <c r="T3054" s="353"/>
      <c r="U3054" s="353"/>
      <c r="V3054" s="353"/>
      <c r="W3054" s="353"/>
      <c r="X3054" s="353"/>
      <c r="Y3054" s="353"/>
      <c r="Z3054" s="353"/>
      <c r="AA3054" s="353"/>
      <c r="AB3054" s="353"/>
      <c r="AC3054" s="353"/>
      <c r="AD3054" s="353"/>
      <c r="AE3054" s="353"/>
      <c r="AF3054" s="353"/>
      <c r="AG3054" s="353"/>
      <c r="AH3054" s="353"/>
      <c r="AI3054" s="353"/>
      <c r="AJ3054" s="353"/>
      <c r="AK3054" s="353"/>
      <c r="AL3054" s="353"/>
    </row>
    <row r="3055" spans="1:38" s="153" customFormat="1" ht="12.5" x14ac:dyDescent="0.25">
      <c r="A3055" s="355"/>
      <c r="L3055" s="353"/>
      <c r="M3055" s="353"/>
      <c r="N3055" s="353"/>
      <c r="O3055" s="353"/>
      <c r="P3055" s="353"/>
      <c r="Q3055" s="353"/>
      <c r="R3055" s="353"/>
      <c r="S3055" s="353"/>
      <c r="T3055" s="353"/>
      <c r="U3055" s="353"/>
      <c r="V3055" s="353"/>
      <c r="W3055" s="353"/>
      <c r="X3055" s="353"/>
      <c r="Y3055" s="353"/>
      <c r="Z3055" s="353"/>
      <c r="AA3055" s="353"/>
      <c r="AB3055" s="353"/>
      <c r="AC3055" s="353"/>
      <c r="AD3055" s="353"/>
      <c r="AE3055" s="353"/>
      <c r="AF3055" s="353"/>
      <c r="AG3055" s="353"/>
      <c r="AH3055" s="353"/>
      <c r="AI3055" s="353"/>
      <c r="AJ3055" s="353"/>
      <c r="AK3055" s="353"/>
      <c r="AL3055" s="353"/>
    </row>
    <row r="3056" spans="1:38" s="153" customFormat="1" ht="12.5" x14ac:dyDescent="0.25">
      <c r="A3056" s="355"/>
      <c r="L3056" s="353"/>
      <c r="M3056" s="353"/>
      <c r="N3056" s="353"/>
      <c r="O3056" s="353"/>
      <c r="P3056" s="353"/>
      <c r="Q3056" s="353"/>
      <c r="R3056" s="353"/>
      <c r="S3056" s="353"/>
      <c r="T3056" s="353"/>
      <c r="U3056" s="353"/>
      <c r="V3056" s="353"/>
      <c r="W3056" s="353"/>
      <c r="X3056" s="353"/>
      <c r="Y3056" s="353"/>
      <c r="Z3056" s="353"/>
      <c r="AA3056" s="353"/>
      <c r="AB3056" s="353"/>
      <c r="AC3056" s="353"/>
      <c r="AD3056" s="353"/>
      <c r="AE3056" s="353"/>
      <c r="AF3056" s="353"/>
      <c r="AG3056" s="353"/>
      <c r="AH3056" s="353"/>
      <c r="AI3056" s="353"/>
      <c r="AJ3056" s="353"/>
      <c r="AK3056" s="353"/>
      <c r="AL3056" s="353"/>
    </row>
    <row r="3057" spans="1:38" s="153" customFormat="1" ht="12.5" x14ac:dyDescent="0.25">
      <c r="A3057" s="355"/>
      <c r="L3057" s="353"/>
      <c r="M3057" s="353"/>
      <c r="N3057" s="353"/>
      <c r="O3057" s="353"/>
      <c r="P3057" s="353"/>
      <c r="Q3057" s="353"/>
      <c r="R3057" s="353"/>
      <c r="S3057" s="353"/>
      <c r="T3057" s="353"/>
      <c r="U3057" s="353"/>
      <c r="V3057" s="353"/>
      <c r="W3057" s="353"/>
      <c r="X3057" s="353"/>
      <c r="Y3057" s="353"/>
      <c r="Z3057" s="353"/>
      <c r="AA3057" s="353"/>
      <c r="AB3057" s="353"/>
      <c r="AC3057" s="353"/>
      <c r="AD3057" s="353"/>
      <c r="AE3057" s="353"/>
      <c r="AF3057" s="353"/>
      <c r="AG3057" s="353"/>
      <c r="AH3057" s="353"/>
      <c r="AI3057" s="353"/>
      <c r="AJ3057" s="353"/>
      <c r="AK3057" s="353"/>
      <c r="AL3057" s="353"/>
    </row>
    <row r="3058" spans="1:38" s="153" customFormat="1" ht="12.5" x14ac:dyDescent="0.25">
      <c r="A3058" s="355"/>
      <c r="L3058" s="353"/>
      <c r="M3058" s="353"/>
      <c r="N3058" s="353"/>
      <c r="O3058" s="353"/>
      <c r="P3058" s="353"/>
      <c r="Q3058" s="353"/>
      <c r="R3058" s="353"/>
      <c r="S3058" s="353"/>
      <c r="T3058" s="353"/>
      <c r="U3058" s="353"/>
      <c r="V3058" s="353"/>
      <c r="W3058" s="353"/>
      <c r="X3058" s="353"/>
      <c r="Y3058" s="353"/>
      <c r="Z3058" s="353"/>
      <c r="AA3058" s="353"/>
      <c r="AB3058" s="353"/>
      <c r="AC3058" s="353"/>
      <c r="AD3058" s="353"/>
      <c r="AE3058" s="353"/>
      <c r="AF3058" s="353"/>
      <c r="AG3058" s="353"/>
      <c r="AH3058" s="353"/>
      <c r="AI3058" s="353"/>
      <c r="AJ3058" s="353"/>
      <c r="AK3058" s="353"/>
      <c r="AL3058" s="353"/>
    </row>
    <row r="3059" spans="1:38" s="153" customFormat="1" ht="12.5" x14ac:dyDescent="0.25">
      <c r="A3059" s="355"/>
      <c r="L3059" s="353"/>
      <c r="M3059" s="353"/>
      <c r="N3059" s="353"/>
      <c r="O3059" s="353"/>
      <c r="P3059" s="353"/>
      <c r="Q3059" s="353"/>
      <c r="R3059" s="353"/>
      <c r="S3059" s="353"/>
      <c r="T3059" s="353"/>
      <c r="U3059" s="353"/>
      <c r="V3059" s="353"/>
      <c r="W3059" s="353"/>
      <c r="X3059" s="353"/>
      <c r="Y3059" s="353"/>
      <c r="Z3059" s="353"/>
      <c r="AA3059" s="353"/>
      <c r="AB3059" s="353"/>
      <c r="AC3059" s="353"/>
      <c r="AD3059" s="353"/>
      <c r="AE3059" s="353"/>
      <c r="AF3059" s="353"/>
      <c r="AG3059" s="353"/>
      <c r="AH3059" s="353"/>
      <c r="AI3059" s="353"/>
      <c r="AJ3059" s="353"/>
      <c r="AK3059" s="353"/>
      <c r="AL3059" s="353"/>
    </row>
    <row r="3060" spans="1:38" s="153" customFormat="1" ht="12.5" x14ac:dyDescent="0.25">
      <c r="A3060" s="355"/>
      <c r="L3060" s="353"/>
      <c r="M3060" s="353"/>
      <c r="N3060" s="353"/>
      <c r="O3060" s="353"/>
      <c r="P3060" s="353"/>
      <c r="Q3060" s="353"/>
      <c r="R3060" s="353"/>
      <c r="S3060" s="353"/>
      <c r="T3060" s="353"/>
      <c r="U3060" s="353"/>
      <c r="V3060" s="353"/>
      <c r="W3060" s="353"/>
      <c r="X3060" s="353"/>
      <c r="Y3060" s="353"/>
      <c r="Z3060" s="353"/>
      <c r="AA3060" s="353"/>
      <c r="AB3060" s="353"/>
      <c r="AC3060" s="353"/>
      <c r="AD3060" s="353"/>
      <c r="AE3060" s="353"/>
      <c r="AF3060" s="353"/>
      <c r="AG3060" s="353"/>
      <c r="AH3060" s="353"/>
      <c r="AI3060" s="353"/>
      <c r="AJ3060" s="353"/>
      <c r="AK3060" s="353"/>
      <c r="AL3060" s="353"/>
    </row>
    <row r="3061" spans="1:38" s="153" customFormat="1" ht="12.5" x14ac:dyDescent="0.25">
      <c r="A3061" s="355"/>
      <c r="L3061" s="353"/>
      <c r="M3061" s="353"/>
      <c r="N3061" s="353"/>
      <c r="O3061" s="353"/>
      <c r="P3061" s="353"/>
      <c r="Q3061" s="353"/>
      <c r="R3061" s="353"/>
      <c r="S3061" s="353"/>
      <c r="T3061" s="353"/>
      <c r="U3061" s="353"/>
      <c r="V3061" s="353"/>
      <c r="W3061" s="353"/>
      <c r="X3061" s="353"/>
      <c r="Y3061" s="353"/>
      <c r="Z3061" s="353"/>
      <c r="AA3061" s="353"/>
      <c r="AB3061" s="353"/>
      <c r="AC3061" s="353"/>
      <c r="AD3061" s="353"/>
      <c r="AE3061" s="353"/>
      <c r="AF3061" s="353"/>
      <c r="AG3061" s="353"/>
      <c r="AH3061" s="353"/>
      <c r="AI3061" s="353"/>
      <c r="AJ3061" s="353"/>
      <c r="AK3061" s="353"/>
      <c r="AL3061" s="353"/>
    </row>
    <row r="3062" spans="1:38" s="153" customFormat="1" ht="12.5" x14ac:dyDescent="0.25">
      <c r="A3062" s="355"/>
      <c r="L3062" s="353"/>
      <c r="M3062" s="353"/>
      <c r="N3062" s="353"/>
      <c r="O3062" s="353"/>
      <c r="P3062" s="353"/>
      <c r="Q3062" s="353"/>
      <c r="R3062" s="353"/>
      <c r="S3062" s="353"/>
      <c r="T3062" s="353"/>
      <c r="U3062" s="353"/>
      <c r="V3062" s="353"/>
      <c r="W3062" s="353"/>
      <c r="X3062" s="353"/>
      <c r="Y3062" s="353"/>
      <c r="Z3062" s="353"/>
      <c r="AA3062" s="353"/>
      <c r="AB3062" s="353"/>
      <c r="AC3062" s="353"/>
      <c r="AD3062" s="353"/>
      <c r="AE3062" s="353"/>
      <c r="AF3062" s="353"/>
      <c r="AG3062" s="353"/>
      <c r="AH3062" s="353"/>
      <c r="AI3062" s="353"/>
      <c r="AJ3062" s="353"/>
      <c r="AK3062" s="353"/>
      <c r="AL3062" s="353"/>
    </row>
    <row r="3063" spans="1:38" s="153" customFormat="1" ht="12.5" x14ac:dyDescent="0.25">
      <c r="A3063" s="355"/>
      <c r="L3063" s="353"/>
      <c r="M3063" s="353"/>
      <c r="N3063" s="353"/>
      <c r="O3063" s="353"/>
      <c r="P3063" s="353"/>
      <c r="Q3063" s="353"/>
      <c r="R3063" s="353"/>
      <c r="S3063" s="353"/>
      <c r="T3063" s="353"/>
      <c r="U3063" s="353"/>
      <c r="V3063" s="353"/>
      <c r="W3063" s="353"/>
      <c r="X3063" s="353"/>
      <c r="Y3063" s="353"/>
      <c r="Z3063" s="353"/>
      <c r="AA3063" s="353"/>
      <c r="AB3063" s="353"/>
      <c r="AC3063" s="353"/>
      <c r="AD3063" s="353"/>
      <c r="AE3063" s="353"/>
      <c r="AF3063" s="353"/>
      <c r="AG3063" s="353"/>
      <c r="AH3063" s="353"/>
      <c r="AI3063" s="353"/>
      <c r="AJ3063" s="353"/>
      <c r="AK3063" s="353"/>
      <c r="AL3063" s="353"/>
    </row>
    <row r="3064" spans="1:38" s="153" customFormat="1" ht="12.5" x14ac:dyDescent="0.25">
      <c r="A3064" s="355"/>
      <c r="L3064" s="353"/>
      <c r="M3064" s="353"/>
      <c r="N3064" s="353"/>
      <c r="O3064" s="353"/>
      <c r="P3064" s="353"/>
      <c r="Q3064" s="353"/>
      <c r="R3064" s="353"/>
      <c r="S3064" s="353"/>
      <c r="T3064" s="353"/>
      <c r="U3064" s="353"/>
      <c r="V3064" s="353"/>
      <c r="W3064" s="353"/>
      <c r="X3064" s="353"/>
      <c r="Y3064" s="353"/>
      <c r="Z3064" s="353"/>
      <c r="AA3064" s="353"/>
      <c r="AB3064" s="353"/>
      <c r="AC3064" s="353"/>
      <c r="AD3064" s="353"/>
      <c r="AE3064" s="353"/>
      <c r="AF3064" s="353"/>
      <c r="AG3064" s="353"/>
      <c r="AH3064" s="353"/>
      <c r="AI3064" s="353"/>
      <c r="AJ3064" s="353"/>
      <c r="AK3064" s="353"/>
      <c r="AL3064" s="353"/>
    </row>
    <row r="3065" spans="1:38" s="153" customFormat="1" ht="12.5" x14ac:dyDescent="0.25">
      <c r="A3065" s="355"/>
      <c r="L3065" s="353"/>
      <c r="M3065" s="353"/>
      <c r="N3065" s="353"/>
      <c r="O3065" s="353"/>
      <c r="P3065" s="353"/>
      <c r="Q3065" s="353"/>
      <c r="R3065" s="353"/>
      <c r="S3065" s="353"/>
      <c r="T3065" s="353"/>
      <c r="U3065" s="353"/>
      <c r="V3065" s="353"/>
      <c r="W3065" s="353"/>
      <c r="X3065" s="353"/>
      <c r="Y3065" s="353"/>
      <c r="Z3065" s="353"/>
      <c r="AA3065" s="353"/>
      <c r="AB3065" s="353"/>
      <c r="AC3065" s="353"/>
      <c r="AD3065" s="353"/>
      <c r="AE3065" s="353"/>
      <c r="AF3065" s="353"/>
      <c r="AG3065" s="353"/>
      <c r="AH3065" s="353"/>
      <c r="AI3065" s="353"/>
      <c r="AJ3065" s="353"/>
      <c r="AK3065" s="353"/>
      <c r="AL3065" s="353"/>
    </row>
    <row r="3066" spans="1:38" s="153" customFormat="1" ht="12.5" x14ac:dyDescent="0.25">
      <c r="A3066" s="355"/>
      <c r="L3066" s="353"/>
      <c r="M3066" s="353"/>
      <c r="N3066" s="353"/>
      <c r="O3066" s="353"/>
      <c r="P3066" s="353"/>
      <c r="Q3066" s="353"/>
      <c r="R3066" s="353"/>
      <c r="S3066" s="353"/>
      <c r="T3066" s="353"/>
      <c r="U3066" s="353"/>
      <c r="V3066" s="353"/>
      <c r="W3066" s="353"/>
      <c r="X3066" s="353"/>
      <c r="Y3066" s="353"/>
      <c r="Z3066" s="353"/>
      <c r="AA3066" s="353"/>
      <c r="AB3066" s="353"/>
      <c r="AC3066" s="353"/>
      <c r="AD3066" s="353"/>
      <c r="AE3066" s="353"/>
      <c r="AF3066" s="353"/>
      <c r="AG3066" s="353"/>
      <c r="AH3066" s="353"/>
      <c r="AI3066" s="353"/>
      <c r="AJ3066" s="353"/>
      <c r="AK3066" s="353"/>
      <c r="AL3066" s="353"/>
    </row>
    <row r="3067" spans="1:38" s="153" customFormat="1" ht="12.5" x14ac:dyDescent="0.25">
      <c r="A3067" s="355"/>
      <c r="L3067" s="353"/>
      <c r="M3067" s="353"/>
      <c r="N3067" s="353"/>
      <c r="O3067" s="353"/>
      <c r="P3067" s="353"/>
      <c r="Q3067" s="353"/>
      <c r="R3067" s="353"/>
      <c r="S3067" s="353"/>
      <c r="T3067" s="353"/>
      <c r="U3067" s="353"/>
      <c r="V3067" s="353"/>
      <c r="W3067" s="353"/>
      <c r="X3067" s="353"/>
      <c r="Y3067" s="353"/>
      <c r="Z3067" s="353"/>
      <c r="AA3067" s="353"/>
      <c r="AB3067" s="353"/>
      <c r="AC3067" s="353"/>
      <c r="AD3067" s="353"/>
      <c r="AE3067" s="353"/>
      <c r="AF3067" s="353"/>
      <c r="AG3067" s="353"/>
      <c r="AH3067" s="353"/>
      <c r="AI3067" s="353"/>
      <c r="AJ3067" s="353"/>
      <c r="AK3067" s="353"/>
      <c r="AL3067" s="353"/>
    </row>
    <row r="3068" spans="1:38" s="153" customFormat="1" ht="12.5" x14ac:dyDescent="0.25">
      <c r="A3068" s="355"/>
      <c r="L3068" s="353"/>
      <c r="M3068" s="353"/>
      <c r="N3068" s="353"/>
      <c r="O3068" s="353"/>
      <c r="P3068" s="353"/>
      <c r="Q3068" s="353"/>
      <c r="R3068" s="353"/>
      <c r="S3068" s="353"/>
      <c r="T3068" s="353"/>
      <c r="U3068" s="353"/>
      <c r="V3068" s="353"/>
      <c r="W3068" s="353"/>
      <c r="X3068" s="353"/>
      <c r="Y3068" s="353"/>
      <c r="Z3068" s="353"/>
      <c r="AA3068" s="353"/>
      <c r="AB3068" s="353"/>
      <c r="AC3068" s="353"/>
      <c r="AD3068" s="353"/>
      <c r="AE3068" s="353"/>
      <c r="AF3068" s="353"/>
      <c r="AG3068" s="353"/>
      <c r="AH3068" s="353"/>
      <c r="AI3068" s="353"/>
      <c r="AJ3068" s="353"/>
      <c r="AK3068" s="353"/>
      <c r="AL3068" s="353"/>
    </row>
    <row r="3069" spans="1:38" s="153" customFormat="1" ht="12.5" x14ac:dyDescent="0.25">
      <c r="A3069" s="355"/>
      <c r="L3069" s="353"/>
      <c r="M3069" s="353"/>
      <c r="N3069" s="353"/>
      <c r="O3069" s="353"/>
      <c r="P3069" s="353"/>
      <c r="Q3069" s="353"/>
      <c r="R3069" s="353"/>
      <c r="S3069" s="353"/>
      <c r="T3069" s="353"/>
      <c r="U3069" s="353"/>
      <c r="V3069" s="353"/>
      <c r="W3069" s="353"/>
      <c r="X3069" s="353"/>
      <c r="Y3069" s="353"/>
      <c r="Z3069" s="353"/>
      <c r="AA3069" s="353"/>
      <c r="AB3069" s="353"/>
      <c r="AC3069" s="353"/>
      <c r="AD3069" s="353"/>
      <c r="AE3069" s="353"/>
      <c r="AF3069" s="353"/>
      <c r="AG3069" s="353"/>
      <c r="AH3069" s="353"/>
      <c r="AI3069" s="353"/>
      <c r="AJ3069" s="353"/>
      <c r="AK3069" s="353"/>
      <c r="AL3069" s="353"/>
    </row>
    <row r="3070" spans="1:38" s="153" customFormat="1" ht="12.5" x14ac:dyDescent="0.25">
      <c r="A3070" s="355"/>
      <c r="L3070" s="353"/>
      <c r="M3070" s="353"/>
      <c r="N3070" s="353"/>
      <c r="O3070" s="353"/>
      <c r="P3070" s="353"/>
      <c r="Q3070" s="353"/>
      <c r="R3070" s="353"/>
      <c r="S3070" s="353"/>
      <c r="T3070" s="353"/>
      <c r="U3070" s="353"/>
      <c r="V3070" s="353"/>
      <c r="W3070" s="353"/>
      <c r="X3070" s="353"/>
      <c r="Y3070" s="353"/>
      <c r="Z3070" s="353"/>
      <c r="AA3070" s="353"/>
      <c r="AB3070" s="353"/>
      <c r="AC3070" s="353"/>
      <c r="AD3070" s="353"/>
      <c r="AE3070" s="353"/>
      <c r="AF3070" s="353"/>
      <c r="AG3070" s="353"/>
      <c r="AH3070" s="353"/>
      <c r="AI3070" s="353"/>
      <c r="AJ3070" s="353"/>
      <c r="AK3070" s="353"/>
      <c r="AL3070" s="353"/>
    </row>
    <row r="3071" spans="1:38" s="153" customFormat="1" ht="12.5" x14ac:dyDescent="0.25">
      <c r="A3071" s="355"/>
      <c r="L3071" s="353"/>
      <c r="M3071" s="353"/>
      <c r="N3071" s="353"/>
      <c r="O3071" s="353"/>
      <c r="P3071" s="353"/>
      <c r="Q3071" s="353"/>
      <c r="R3071" s="353"/>
      <c r="S3071" s="353"/>
      <c r="T3071" s="353"/>
      <c r="U3071" s="353"/>
      <c r="V3071" s="353"/>
      <c r="W3071" s="353"/>
      <c r="X3071" s="353"/>
      <c r="Y3071" s="353"/>
      <c r="Z3071" s="353"/>
      <c r="AA3071" s="353"/>
      <c r="AB3071" s="353"/>
      <c r="AC3071" s="353"/>
      <c r="AD3071" s="353"/>
      <c r="AE3071" s="353"/>
      <c r="AF3071" s="353"/>
      <c r="AG3071" s="353"/>
      <c r="AH3071" s="353"/>
      <c r="AI3071" s="353"/>
      <c r="AJ3071" s="353"/>
      <c r="AK3071" s="353"/>
      <c r="AL3071" s="353"/>
    </row>
    <row r="3072" spans="1:38" s="153" customFormat="1" ht="12.5" x14ac:dyDescent="0.25">
      <c r="A3072" s="355"/>
      <c r="L3072" s="353"/>
      <c r="M3072" s="353"/>
      <c r="N3072" s="353"/>
      <c r="O3072" s="353"/>
      <c r="P3072" s="353"/>
      <c r="Q3072" s="353"/>
      <c r="R3072" s="353"/>
      <c r="S3072" s="353"/>
      <c r="T3072" s="353"/>
      <c r="U3072" s="353"/>
      <c r="V3072" s="353"/>
      <c r="W3072" s="353"/>
      <c r="X3072" s="353"/>
      <c r="Y3072" s="353"/>
      <c r="Z3072" s="353"/>
      <c r="AA3072" s="353"/>
      <c r="AB3072" s="353"/>
      <c r="AC3072" s="353"/>
      <c r="AD3072" s="353"/>
      <c r="AE3072" s="353"/>
      <c r="AF3072" s="353"/>
      <c r="AG3072" s="353"/>
      <c r="AH3072" s="353"/>
      <c r="AI3072" s="353"/>
      <c r="AJ3072" s="353"/>
      <c r="AK3072" s="353"/>
      <c r="AL3072" s="353"/>
    </row>
    <row r="3073" spans="1:38" s="153" customFormat="1" ht="12.5" x14ac:dyDescent="0.25">
      <c r="A3073" s="355"/>
      <c r="L3073" s="353"/>
      <c r="M3073" s="353"/>
      <c r="N3073" s="353"/>
      <c r="O3073" s="353"/>
      <c r="P3073" s="353"/>
      <c r="Q3073" s="353"/>
      <c r="R3073" s="353"/>
      <c r="S3073" s="353"/>
      <c r="T3073" s="353"/>
      <c r="U3073" s="353"/>
      <c r="V3073" s="353"/>
      <c r="W3073" s="353"/>
      <c r="X3073" s="353"/>
      <c r="Y3073" s="353"/>
      <c r="Z3073" s="353"/>
      <c r="AA3073" s="353"/>
      <c r="AB3073" s="353"/>
      <c r="AC3073" s="353"/>
      <c r="AD3073" s="353"/>
      <c r="AE3073" s="353"/>
      <c r="AF3073" s="353"/>
      <c r="AG3073" s="353"/>
      <c r="AH3073" s="353"/>
      <c r="AI3073" s="353"/>
      <c r="AJ3073" s="353"/>
      <c r="AK3073" s="353"/>
      <c r="AL3073" s="353"/>
    </row>
    <row r="3074" spans="1:38" s="153" customFormat="1" ht="12.5" x14ac:dyDescent="0.25">
      <c r="A3074" s="355"/>
      <c r="L3074" s="353"/>
      <c r="M3074" s="353"/>
      <c r="N3074" s="353"/>
      <c r="O3074" s="353"/>
      <c r="P3074" s="353"/>
      <c r="Q3074" s="353"/>
      <c r="R3074" s="353"/>
      <c r="S3074" s="353"/>
      <c r="T3074" s="353"/>
      <c r="U3074" s="353"/>
      <c r="V3074" s="353"/>
      <c r="W3074" s="353"/>
      <c r="X3074" s="353"/>
      <c r="Y3074" s="353"/>
      <c r="Z3074" s="353"/>
      <c r="AA3074" s="353"/>
      <c r="AB3074" s="353"/>
      <c r="AC3074" s="353"/>
      <c r="AD3074" s="353"/>
      <c r="AE3074" s="353"/>
      <c r="AF3074" s="353"/>
      <c r="AG3074" s="353"/>
      <c r="AH3074" s="353"/>
      <c r="AI3074" s="353"/>
      <c r="AJ3074" s="353"/>
      <c r="AK3074" s="353"/>
      <c r="AL3074" s="353"/>
    </row>
    <row r="3075" spans="1:38" s="153" customFormat="1" ht="12.5" x14ac:dyDescent="0.25">
      <c r="A3075" s="355"/>
      <c r="L3075" s="353"/>
      <c r="M3075" s="353"/>
      <c r="N3075" s="353"/>
      <c r="O3075" s="353"/>
      <c r="P3075" s="353"/>
      <c r="Q3075" s="353"/>
      <c r="R3075" s="353"/>
      <c r="S3075" s="353"/>
      <c r="T3075" s="353"/>
      <c r="U3075" s="353"/>
      <c r="V3075" s="353"/>
      <c r="W3075" s="353"/>
      <c r="X3075" s="353"/>
      <c r="Y3075" s="353"/>
      <c r="Z3075" s="353"/>
      <c r="AA3075" s="353"/>
      <c r="AB3075" s="353"/>
      <c r="AC3075" s="353"/>
      <c r="AD3075" s="353"/>
      <c r="AE3075" s="353"/>
      <c r="AF3075" s="353"/>
      <c r="AG3075" s="353"/>
      <c r="AH3075" s="353"/>
      <c r="AI3075" s="353"/>
      <c r="AJ3075" s="353"/>
      <c r="AK3075" s="353"/>
      <c r="AL3075" s="353"/>
    </row>
    <row r="3076" spans="1:38" s="153" customFormat="1" ht="12.5" x14ac:dyDescent="0.25">
      <c r="A3076" s="355"/>
      <c r="L3076" s="353"/>
      <c r="M3076" s="353"/>
      <c r="N3076" s="353"/>
      <c r="O3076" s="353"/>
      <c r="P3076" s="353"/>
      <c r="Q3076" s="353"/>
      <c r="R3076" s="353"/>
      <c r="S3076" s="353"/>
      <c r="T3076" s="353"/>
      <c r="U3076" s="353"/>
      <c r="V3076" s="353"/>
      <c r="W3076" s="353"/>
      <c r="X3076" s="353"/>
      <c r="Y3076" s="353"/>
      <c r="Z3076" s="353"/>
      <c r="AA3076" s="353"/>
      <c r="AB3076" s="353"/>
      <c r="AC3076" s="353"/>
      <c r="AD3076" s="353"/>
      <c r="AE3076" s="353"/>
      <c r="AF3076" s="353"/>
      <c r="AG3076" s="353"/>
      <c r="AH3076" s="353"/>
      <c r="AI3076" s="353"/>
      <c r="AJ3076" s="353"/>
      <c r="AK3076" s="353"/>
      <c r="AL3076" s="353"/>
    </row>
    <row r="3077" spans="1:38" s="153" customFormat="1" ht="12.5" x14ac:dyDescent="0.25">
      <c r="A3077" s="355"/>
      <c r="L3077" s="353"/>
      <c r="M3077" s="353"/>
      <c r="N3077" s="353"/>
      <c r="O3077" s="353"/>
      <c r="P3077" s="353"/>
      <c r="Q3077" s="353"/>
      <c r="R3077" s="353"/>
      <c r="S3077" s="353"/>
      <c r="T3077" s="353"/>
      <c r="U3077" s="353"/>
      <c r="V3077" s="353"/>
      <c r="W3077" s="353"/>
      <c r="X3077" s="353"/>
      <c r="Y3077" s="353"/>
      <c r="Z3077" s="353"/>
      <c r="AA3077" s="353"/>
      <c r="AB3077" s="353"/>
      <c r="AC3077" s="353"/>
      <c r="AD3077" s="353"/>
      <c r="AE3077" s="353"/>
      <c r="AF3077" s="353"/>
      <c r="AG3077" s="353"/>
      <c r="AH3077" s="353"/>
      <c r="AI3077" s="353"/>
      <c r="AJ3077" s="353"/>
      <c r="AK3077" s="353"/>
      <c r="AL3077" s="353"/>
    </row>
    <row r="3078" spans="1:38" s="153" customFormat="1" ht="12.5" x14ac:dyDescent="0.25">
      <c r="A3078" s="355"/>
      <c r="L3078" s="353"/>
      <c r="M3078" s="353"/>
      <c r="N3078" s="353"/>
      <c r="O3078" s="353"/>
      <c r="P3078" s="353"/>
      <c r="Q3078" s="353"/>
      <c r="R3078" s="353"/>
      <c r="S3078" s="353"/>
      <c r="T3078" s="353"/>
      <c r="U3078" s="353"/>
      <c r="V3078" s="353"/>
      <c r="W3078" s="353"/>
      <c r="X3078" s="353"/>
      <c r="Y3078" s="353"/>
      <c r="Z3078" s="353"/>
      <c r="AA3078" s="353"/>
      <c r="AB3078" s="353"/>
      <c r="AC3078" s="353"/>
      <c r="AD3078" s="353"/>
      <c r="AE3078" s="353"/>
      <c r="AF3078" s="353"/>
      <c r="AG3078" s="353"/>
      <c r="AH3078" s="353"/>
      <c r="AI3078" s="353"/>
      <c r="AJ3078" s="353"/>
      <c r="AK3078" s="353"/>
      <c r="AL3078" s="353"/>
    </row>
    <row r="3079" spans="1:38" s="153" customFormat="1" ht="12.5" x14ac:dyDescent="0.25">
      <c r="A3079" s="355"/>
      <c r="L3079" s="353"/>
      <c r="M3079" s="353"/>
      <c r="N3079" s="353"/>
      <c r="O3079" s="353"/>
      <c r="P3079" s="353"/>
      <c r="Q3079" s="353"/>
      <c r="R3079" s="353"/>
      <c r="S3079" s="353"/>
      <c r="T3079" s="353"/>
      <c r="U3079" s="353"/>
      <c r="V3079" s="353"/>
      <c r="W3079" s="353"/>
      <c r="X3079" s="353"/>
      <c r="Y3079" s="353"/>
      <c r="Z3079" s="353"/>
      <c r="AA3079" s="353"/>
      <c r="AB3079" s="353"/>
      <c r="AC3079" s="353"/>
      <c r="AD3079" s="353"/>
      <c r="AE3079" s="353"/>
      <c r="AF3079" s="353"/>
      <c r="AG3079" s="353"/>
      <c r="AH3079" s="353"/>
      <c r="AI3079" s="353"/>
      <c r="AJ3079" s="353"/>
      <c r="AK3079" s="353"/>
      <c r="AL3079" s="353"/>
    </row>
    <row r="3080" spans="1:38" s="153" customFormat="1" ht="12.5" x14ac:dyDescent="0.25">
      <c r="A3080" s="355"/>
      <c r="L3080" s="353"/>
      <c r="M3080" s="353"/>
      <c r="N3080" s="353"/>
      <c r="O3080" s="353"/>
      <c r="P3080" s="353"/>
      <c r="Q3080" s="353"/>
      <c r="R3080" s="353"/>
      <c r="S3080" s="353"/>
      <c r="T3080" s="353"/>
      <c r="U3080" s="353"/>
      <c r="V3080" s="353"/>
      <c r="W3080" s="353"/>
      <c r="X3080" s="353"/>
      <c r="Y3080" s="353"/>
      <c r="Z3080" s="353"/>
      <c r="AA3080" s="353"/>
      <c r="AB3080" s="353"/>
      <c r="AC3080" s="353"/>
      <c r="AD3080" s="353"/>
      <c r="AE3080" s="353"/>
      <c r="AF3080" s="353"/>
      <c r="AG3080" s="353"/>
      <c r="AH3080" s="353"/>
      <c r="AI3080" s="353"/>
      <c r="AJ3080" s="353"/>
      <c r="AK3080" s="353"/>
      <c r="AL3080" s="353"/>
    </row>
    <row r="3081" spans="1:38" s="153" customFormat="1" ht="12.5" x14ac:dyDescent="0.25">
      <c r="A3081" s="355"/>
      <c r="L3081" s="353"/>
      <c r="M3081" s="353"/>
      <c r="N3081" s="353"/>
      <c r="O3081" s="353"/>
      <c r="P3081" s="353"/>
      <c r="Q3081" s="353"/>
      <c r="R3081" s="353"/>
      <c r="S3081" s="353"/>
      <c r="T3081" s="353"/>
      <c r="U3081" s="353"/>
      <c r="V3081" s="353"/>
      <c r="W3081" s="353"/>
      <c r="X3081" s="353"/>
      <c r="Y3081" s="353"/>
      <c r="Z3081" s="353"/>
      <c r="AA3081" s="353"/>
      <c r="AB3081" s="353"/>
      <c r="AC3081" s="353"/>
      <c r="AD3081" s="353"/>
      <c r="AE3081" s="353"/>
      <c r="AF3081" s="353"/>
      <c r="AG3081" s="353"/>
      <c r="AH3081" s="353"/>
      <c r="AI3081" s="353"/>
      <c r="AJ3081" s="353"/>
      <c r="AK3081" s="353"/>
      <c r="AL3081" s="353"/>
    </row>
    <row r="3082" spans="1:38" s="153" customFormat="1" ht="12.5" x14ac:dyDescent="0.25">
      <c r="A3082" s="355"/>
      <c r="L3082" s="353"/>
      <c r="M3082" s="353"/>
      <c r="N3082" s="353"/>
      <c r="O3082" s="353"/>
      <c r="P3082" s="353"/>
      <c r="Q3082" s="353"/>
      <c r="R3082" s="353"/>
      <c r="S3082" s="353"/>
      <c r="T3082" s="353"/>
      <c r="U3082" s="353"/>
      <c r="V3082" s="353"/>
      <c r="W3082" s="353"/>
      <c r="X3082" s="353"/>
      <c r="Y3082" s="353"/>
      <c r="Z3082" s="353"/>
      <c r="AA3082" s="353"/>
      <c r="AB3082" s="353"/>
      <c r="AC3082" s="353"/>
      <c r="AD3082" s="353"/>
      <c r="AE3082" s="353"/>
      <c r="AF3082" s="353"/>
      <c r="AG3082" s="353"/>
      <c r="AH3082" s="353"/>
      <c r="AI3082" s="353"/>
      <c r="AJ3082" s="353"/>
      <c r="AK3082" s="353"/>
      <c r="AL3082" s="353"/>
    </row>
    <row r="3083" spans="1:38" s="153" customFormat="1" ht="12.5" x14ac:dyDescent="0.25">
      <c r="A3083" s="355"/>
      <c r="L3083" s="353"/>
      <c r="M3083" s="353"/>
      <c r="N3083" s="353"/>
      <c r="O3083" s="353"/>
      <c r="P3083" s="353"/>
      <c r="Q3083" s="353"/>
      <c r="R3083" s="353"/>
      <c r="S3083" s="353"/>
      <c r="T3083" s="353"/>
      <c r="U3083" s="353"/>
      <c r="V3083" s="353"/>
      <c r="W3083" s="353"/>
      <c r="X3083" s="353"/>
      <c r="Y3083" s="353"/>
      <c r="Z3083" s="353"/>
      <c r="AA3083" s="353"/>
      <c r="AB3083" s="353"/>
      <c r="AC3083" s="353"/>
      <c r="AD3083" s="353"/>
      <c r="AE3083" s="353"/>
      <c r="AF3083" s="353"/>
      <c r="AG3083" s="353"/>
      <c r="AH3083" s="353"/>
      <c r="AI3083" s="353"/>
      <c r="AJ3083" s="353"/>
      <c r="AK3083" s="353"/>
      <c r="AL3083" s="353"/>
    </row>
    <row r="3084" spans="1:38" s="153" customFormat="1" ht="12.5" x14ac:dyDescent="0.25">
      <c r="A3084" s="355"/>
      <c r="L3084" s="353"/>
      <c r="M3084" s="353"/>
      <c r="N3084" s="353"/>
      <c r="O3084" s="353"/>
      <c r="P3084" s="353"/>
      <c r="Q3084" s="353"/>
      <c r="R3084" s="353"/>
      <c r="S3084" s="353"/>
      <c r="T3084" s="353"/>
      <c r="U3084" s="353"/>
      <c r="V3084" s="353"/>
      <c r="W3084" s="353"/>
      <c r="X3084" s="353"/>
      <c r="Y3084" s="353"/>
      <c r="Z3084" s="353"/>
      <c r="AA3084" s="353"/>
      <c r="AB3084" s="353"/>
      <c r="AC3084" s="353"/>
      <c r="AD3084" s="353"/>
      <c r="AE3084" s="353"/>
      <c r="AF3084" s="353"/>
      <c r="AG3084" s="353"/>
      <c r="AH3084" s="353"/>
      <c r="AI3084" s="353"/>
      <c r="AJ3084" s="353"/>
      <c r="AK3084" s="353"/>
      <c r="AL3084" s="353"/>
    </row>
    <row r="3085" spans="1:38" s="153" customFormat="1" ht="12.5" x14ac:dyDescent="0.25">
      <c r="A3085" s="355"/>
      <c r="L3085" s="353"/>
      <c r="M3085" s="353"/>
      <c r="N3085" s="353"/>
      <c r="O3085" s="353"/>
      <c r="P3085" s="353"/>
      <c r="Q3085" s="353"/>
      <c r="R3085" s="353"/>
      <c r="S3085" s="353"/>
      <c r="T3085" s="353"/>
      <c r="U3085" s="353"/>
      <c r="V3085" s="353"/>
      <c r="W3085" s="353"/>
      <c r="X3085" s="353"/>
      <c r="Y3085" s="353"/>
      <c r="Z3085" s="353"/>
      <c r="AA3085" s="353"/>
      <c r="AB3085" s="353"/>
      <c r="AC3085" s="353"/>
      <c r="AD3085" s="353"/>
      <c r="AE3085" s="353"/>
      <c r="AF3085" s="353"/>
      <c r="AG3085" s="353"/>
      <c r="AH3085" s="353"/>
      <c r="AI3085" s="353"/>
      <c r="AJ3085" s="353"/>
      <c r="AK3085" s="353"/>
      <c r="AL3085" s="353"/>
    </row>
    <row r="3086" spans="1:38" s="153" customFormat="1" ht="12.5" x14ac:dyDescent="0.25">
      <c r="A3086" s="355"/>
      <c r="L3086" s="353"/>
      <c r="M3086" s="353"/>
      <c r="N3086" s="353"/>
      <c r="O3086" s="353"/>
      <c r="P3086" s="353"/>
      <c r="Q3086" s="353"/>
      <c r="R3086" s="353"/>
      <c r="S3086" s="353"/>
      <c r="T3086" s="353"/>
      <c r="U3086" s="353"/>
      <c r="V3086" s="353"/>
      <c r="W3086" s="353"/>
      <c r="X3086" s="353"/>
      <c r="Y3086" s="353"/>
      <c r="Z3086" s="353"/>
      <c r="AA3086" s="353"/>
      <c r="AB3086" s="353"/>
      <c r="AC3086" s="353"/>
      <c r="AD3086" s="353"/>
      <c r="AE3086" s="353"/>
      <c r="AF3086" s="353"/>
      <c r="AG3086" s="353"/>
      <c r="AH3086" s="353"/>
      <c r="AI3086" s="353"/>
      <c r="AJ3086" s="353"/>
      <c r="AK3086" s="353"/>
      <c r="AL3086" s="353"/>
    </row>
    <row r="3087" spans="1:38" s="153" customFormat="1" ht="12.5" x14ac:dyDescent="0.25">
      <c r="A3087" s="355"/>
      <c r="L3087" s="353"/>
      <c r="M3087" s="353"/>
      <c r="N3087" s="353"/>
      <c r="O3087" s="353"/>
      <c r="P3087" s="353"/>
      <c r="Q3087" s="353"/>
      <c r="R3087" s="353"/>
      <c r="S3087" s="353"/>
      <c r="T3087" s="353"/>
      <c r="U3087" s="353"/>
      <c r="V3087" s="353"/>
      <c r="W3087" s="353"/>
      <c r="X3087" s="353"/>
      <c r="Y3087" s="353"/>
      <c r="Z3087" s="353"/>
      <c r="AA3087" s="353"/>
      <c r="AB3087" s="353"/>
      <c r="AC3087" s="353"/>
      <c r="AD3087" s="353"/>
      <c r="AE3087" s="353"/>
      <c r="AF3087" s="353"/>
      <c r="AG3087" s="353"/>
      <c r="AH3087" s="353"/>
      <c r="AI3087" s="353"/>
      <c r="AJ3087" s="353"/>
      <c r="AK3087" s="353"/>
      <c r="AL3087" s="353"/>
    </row>
    <row r="3088" spans="1:38" s="153" customFormat="1" ht="12.5" x14ac:dyDescent="0.25">
      <c r="A3088" s="355"/>
      <c r="L3088" s="353"/>
      <c r="M3088" s="353"/>
      <c r="N3088" s="353"/>
      <c r="O3088" s="353"/>
      <c r="P3088" s="353"/>
      <c r="Q3088" s="353"/>
      <c r="R3088" s="353"/>
      <c r="S3088" s="353"/>
      <c r="T3088" s="353"/>
      <c r="U3088" s="353"/>
      <c r="V3088" s="353"/>
      <c r="W3088" s="353"/>
      <c r="X3088" s="353"/>
      <c r="Y3088" s="353"/>
      <c r="Z3088" s="353"/>
      <c r="AA3088" s="353"/>
      <c r="AB3088" s="353"/>
      <c r="AC3088" s="353"/>
      <c r="AD3088" s="353"/>
      <c r="AE3088" s="353"/>
      <c r="AF3088" s="353"/>
      <c r="AG3088" s="353"/>
      <c r="AH3088" s="353"/>
      <c r="AI3088" s="353"/>
      <c r="AJ3088" s="353"/>
      <c r="AK3088" s="353"/>
      <c r="AL3088" s="353"/>
    </row>
    <row r="3089" spans="1:38" s="153" customFormat="1" ht="12.5" x14ac:dyDescent="0.25">
      <c r="A3089" s="355"/>
      <c r="L3089" s="353"/>
      <c r="M3089" s="353"/>
      <c r="N3089" s="353"/>
      <c r="O3089" s="353"/>
      <c r="P3089" s="353"/>
      <c r="Q3089" s="353"/>
      <c r="R3089" s="353"/>
      <c r="S3089" s="353"/>
      <c r="T3089" s="353"/>
      <c r="U3089" s="353"/>
      <c r="V3089" s="353"/>
      <c r="W3089" s="353"/>
      <c r="X3089" s="353"/>
      <c r="Y3089" s="353"/>
      <c r="Z3089" s="353"/>
      <c r="AA3089" s="353"/>
      <c r="AB3089" s="353"/>
      <c r="AC3089" s="353"/>
      <c r="AD3089" s="353"/>
      <c r="AE3089" s="353"/>
      <c r="AF3089" s="353"/>
      <c r="AG3089" s="353"/>
      <c r="AH3089" s="353"/>
      <c r="AI3089" s="353"/>
      <c r="AJ3089" s="353"/>
      <c r="AK3089" s="353"/>
      <c r="AL3089" s="353"/>
    </row>
    <row r="3090" spans="1:38" s="153" customFormat="1" ht="12.5" x14ac:dyDescent="0.25">
      <c r="A3090" s="355"/>
      <c r="L3090" s="353"/>
      <c r="M3090" s="353"/>
      <c r="N3090" s="353"/>
      <c r="O3090" s="353"/>
      <c r="P3090" s="353"/>
      <c r="Q3090" s="353"/>
      <c r="R3090" s="353"/>
      <c r="S3090" s="353"/>
      <c r="T3090" s="353"/>
      <c r="U3090" s="353"/>
      <c r="V3090" s="353"/>
      <c r="W3090" s="353"/>
      <c r="X3090" s="353"/>
      <c r="Y3090" s="353"/>
      <c r="Z3090" s="353"/>
      <c r="AA3090" s="353"/>
      <c r="AB3090" s="353"/>
      <c r="AC3090" s="353"/>
      <c r="AD3090" s="353"/>
      <c r="AE3090" s="353"/>
      <c r="AF3090" s="353"/>
      <c r="AG3090" s="353"/>
      <c r="AH3090" s="353"/>
      <c r="AI3090" s="353"/>
      <c r="AJ3090" s="353"/>
      <c r="AK3090" s="353"/>
      <c r="AL3090" s="353"/>
    </row>
    <row r="3091" spans="1:38" s="153" customFormat="1" ht="12.5" x14ac:dyDescent="0.25">
      <c r="A3091" s="355"/>
      <c r="L3091" s="353"/>
      <c r="M3091" s="353"/>
      <c r="N3091" s="353"/>
      <c r="O3091" s="353"/>
      <c r="P3091" s="353"/>
      <c r="Q3091" s="353"/>
      <c r="R3091" s="353"/>
      <c r="S3091" s="353"/>
      <c r="T3091" s="353"/>
      <c r="U3091" s="353"/>
      <c r="V3091" s="353"/>
      <c r="W3091" s="353"/>
      <c r="X3091" s="353"/>
      <c r="Y3091" s="353"/>
      <c r="Z3091" s="353"/>
      <c r="AA3091" s="353"/>
      <c r="AB3091" s="353"/>
      <c r="AC3091" s="353"/>
      <c r="AD3091" s="353"/>
      <c r="AE3091" s="353"/>
      <c r="AF3091" s="353"/>
      <c r="AG3091" s="353"/>
      <c r="AH3091" s="353"/>
      <c r="AI3091" s="353"/>
      <c r="AJ3091" s="353"/>
      <c r="AK3091" s="353"/>
      <c r="AL3091" s="353"/>
    </row>
    <row r="3092" spans="1:38" s="153" customFormat="1" ht="12.5" x14ac:dyDescent="0.25">
      <c r="A3092" s="355"/>
      <c r="L3092" s="353"/>
      <c r="M3092" s="353"/>
      <c r="N3092" s="353"/>
      <c r="O3092" s="353"/>
      <c r="P3092" s="353"/>
      <c r="Q3092" s="353"/>
      <c r="R3092" s="353"/>
      <c r="S3092" s="353"/>
      <c r="T3092" s="353"/>
      <c r="U3092" s="353"/>
      <c r="V3092" s="353"/>
      <c r="W3092" s="353"/>
      <c r="X3092" s="353"/>
      <c r="Y3092" s="353"/>
      <c r="Z3092" s="353"/>
      <c r="AA3092" s="353"/>
      <c r="AB3092" s="353"/>
      <c r="AC3092" s="353"/>
      <c r="AD3092" s="353"/>
      <c r="AE3092" s="353"/>
      <c r="AF3092" s="353"/>
      <c r="AG3092" s="353"/>
      <c r="AH3092" s="353"/>
      <c r="AI3092" s="353"/>
      <c r="AJ3092" s="353"/>
      <c r="AK3092" s="353"/>
      <c r="AL3092" s="353"/>
    </row>
    <row r="3093" spans="1:38" s="153" customFormat="1" ht="12.5" x14ac:dyDescent="0.25">
      <c r="A3093" s="355"/>
      <c r="L3093" s="353"/>
      <c r="M3093" s="353"/>
      <c r="N3093" s="353"/>
      <c r="O3093" s="353"/>
      <c r="P3093" s="353"/>
      <c r="Q3093" s="353"/>
      <c r="R3093" s="353"/>
      <c r="S3093" s="353"/>
      <c r="T3093" s="353"/>
      <c r="U3093" s="353"/>
      <c r="V3093" s="353"/>
      <c r="W3093" s="353"/>
      <c r="X3093" s="353"/>
      <c r="Y3093" s="353"/>
      <c r="Z3093" s="353"/>
      <c r="AA3093" s="353"/>
      <c r="AB3093" s="353"/>
      <c r="AC3093" s="353"/>
      <c r="AD3093" s="353"/>
      <c r="AE3093" s="353"/>
      <c r="AF3093" s="353"/>
      <c r="AG3093" s="353"/>
      <c r="AH3093" s="353"/>
      <c r="AI3093" s="353"/>
      <c r="AJ3093" s="353"/>
      <c r="AK3093" s="353"/>
      <c r="AL3093" s="353"/>
    </row>
    <row r="3094" spans="1:38" s="153" customFormat="1" ht="12.5" x14ac:dyDescent="0.25">
      <c r="A3094" s="355"/>
      <c r="L3094" s="353"/>
      <c r="M3094" s="353"/>
      <c r="N3094" s="353"/>
      <c r="O3094" s="353"/>
      <c r="P3094" s="353"/>
      <c r="Q3094" s="353"/>
      <c r="R3094" s="353"/>
      <c r="S3094" s="353"/>
      <c r="T3094" s="353"/>
      <c r="U3094" s="353"/>
      <c r="V3094" s="353"/>
      <c r="W3094" s="353"/>
      <c r="X3094" s="353"/>
      <c r="Y3094" s="353"/>
      <c r="Z3094" s="353"/>
      <c r="AA3094" s="353"/>
      <c r="AB3094" s="353"/>
      <c r="AC3094" s="353"/>
      <c r="AD3094" s="353"/>
      <c r="AE3094" s="353"/>
      <c r="AF3094" s="353"/>
      <c r="AG3094" s="353"/>
      <c r="AH3094" s="353"/>
      <c r="AI3094" s="353"/>
      <c r="AJ3094" s="353"/>
      <c r="AK3094" s="353"/>
      <c r="AL3094" s="353"/>
    </row>
    <row r="3095" spans="1:38" s="153" customFormat="1" ht="12.5" x14ac:dyDescent="0.25">
      <c r="A3095" s="355"/>
      <c r="L3095" s="353"/>
      <c r="M3095" s="353"/>
      <c r="N3095" s="353"/>
      <c r="O3095" s="353"/>
      <c r="P3095" s="353"/>
      <c r="Q3095" s="353"/>
      <c r="R3095" s="353"/>
      <c r="S3095" s="353"/>
      <c r="T3095" s="353"/>
      <c r="U3095" s="353"/>
      <c r="V3095" s="353"/>
      <c r="W3095" s="353"/>
      <c r="X3095" s="353"/>
      <c r="Y3095" s="353"/>
      <c r="Z3095" s="353"/>
      <c r="AA3095" s="353"/>
      <c r="AB3095" s="353"/>
      <c r="AC3095" s="353"/>
      <c r="AD3095" s="353"/>
      <c r="AE3095" s="353"/>
      <c r="AF3095" s="353"/>
      <c r="AG3095" s="353"/>
      <c r="AH3095" s="353"/>
      <c r="AI3095" s="353"/>
      <c r="AJ3095" s="353"/>
      <c r="AK3095" s="353"/>
      <c r="AL3095" s="353"/>
    </row>
    <row r="3096" spans="1:38" s="153" customFormat="1" ht="12.5" x14ac:dyDescent="0.25">
      <c r="A3096" s="355"/>
      <c r="L3096" s="353"/>
      <c r="M3096" s="353"/>
      <c r="N3096" s="353"/>
      <c r="O3096" s="353"/>
      <c r="P3096" s="353"/>
      <c r="Q3096" s="353"/>
      <c r="R3096" s="353"/>
      <c r="S3096" s="353"/>
      <c r="T3096" s="353"/>
      <c r="U3096" s="353"/>
      <c r="V3096" s="353"/>
      <c r="W3096" s="353"/>
      <c r="X3096" s="353"/>
      <c r="Y3096" s="353"/>
      <c r="Z3096" s="353"/>
      <c r="AA3096" s="353"/>
      <c r="AB3096" s="353"/>
      <c r="AC3096" s="353"/>
      <c r="AD3096" s="353"/>
      <c r="AE3096" s="353"/>
      <c r="AF3096" s="353"/>
      <c r="AG3096" s="353"/>
      <c r="AH3096" s="353"/>
      <c r="AI3096" s="353"/>
      <c r="AJ3096" s="353"/>
      <c r="AK3096" s="353"/>
      <c r="AL3096" s="353"/>
    </row>
    <row r="3097" spans="1:38" s="153" customFormat="1" ht="12.5" x14ac:dyDescent="0.25">
      <c r="A3097" s="355"/>
      <c r="L3097" s="353"/>
      <c r="M3097" s="353"/>
      <c r="N3097" s="353"/>
      <c r="O3097" s="353"/>
      <c r="P3097" s="353"/>
      <c r="Q3097" s="353"/>
      <c r="R3097" s="353"/>
      <c r="S3097" s="353"/>
      <c r="T3097" s="353"/>
      <c r="U3097" s="353"/>
      <c r="V3097" s="353"/>
      <c r="W3097" s="353"/>
      <c r="X3097" s="353"/>
      <c r="Y3097" s="353"/>
      <c r="Z3097" s="353"/>
      <c r="AA3097" s="353"/>
      <c r="AB3097" s="353"/>
      <c r="AC3097" s="353"/>
      <c r="AD3097" s="353"/>
      <c r="AE3097" s="353"/>
      <c r="AF3097" s="353"/>
      <c r="AG3097" s="353"/>
      <c r="AH3097" s="353"/>
      <c r="AI3097" s="353"/>
      <c r="AJ3097" s="353"/>
      <c r="AK3097" s="353"/>
      <c r="AL3097" s="353"/>
    </row>
    <row r="3098" spans="1:38" s="153" customFormat="1" ht="12.5" x14ac:dyDescent="0.25">
      <c r="A3098" s="355"/>
      <c r="L3098" s="353"/>
      <c r="M3098" s="353"/>
      <c r="N3098" s="353"/>
      <c r="O3098" s="353"/>
      <c r="P3098" s="353"/>
      <c r="Q3098" s="353"/>
      <c r="R3098" s="353"/>
      <c r="S3098" s="353"/>
      <c r="T3098" s="353"/>
      <c r="U3098" s="353"/>
      <c r="V3098" s="353"/>
      <c r="W3098" s="353"/>
      <c r="X3098" s="353"/>
      <c r="Y3098" s="353"/>
      <c r="Z3098" s="353"/>
      <c r="AA3098" s="353"/>
      <c r="AB3098" s="353"/>
      <c r="AC3098" s="353"/>
      <c r="AD3098" s="353"/>
      <c r="AE3098" s="353"/>
      <c r="AF3098" s="353"/>
      <c r="AG3098" s="353"/>
      <c r="AH3098" s="353"/>
      <c r="AI3098" s="353"/>
      <c r="AJ3098" s="353"/>
      <c r="AK3098" s="353"/>
      <c r="AL3098" s="353"/>
    </row>
    <row r="3099" spans="1:38" s="153" customFormat="1" ht="12.5" x14ac:dyDescent="0.25">
      <c r="A3099" s="355"/>
      <c r="L3099" s="353"/>
      <c r="M3099" s="353"/>
      <c r="N3099" s="353"/>
      <c r="O3099" s="353"/>
      <c r="P3099" s="353"/>
      <c r="Q3099" s="353"/>
      <c r="R3099" s="353"/>
      <c r="S3099" s="353"/>
      <c r="T3099" s="353"/>
      <c r="U3099" s="353"/>
      <c r="V3099" s="353"/>
      <c r="W3099" s="353"/>
      <c r="X3099" s="353"/>
      <c r="Y3099" s="353"/>
      <c r="Z3099" s="353"/>
      <c r="AA3099" s="353"/>
      <c r="AB3099" s="353"/>
      <c r="AC3099" s="353"/>
      <c r="AD3099" s="353"/>
      <c r="AE3099" s="353"/>
      <c r="AF3099" s="353"/>
      <c r="AG3099" s="353"/>
      <c r="AH3099" s="353"/>
      <c r="AI3099" s="353"/>
      <c r="AJ3099" s="353"/>
      <c r="AK3099" s="353"/>
      <c r="AL3099" s="353"/>
    </row>
    <row r="3100" spans="1:38" s="153" customFormat="1" ht="12.5" x14ac:dyDescent="0.25">
      <c r="A3100" s="355"/>
      <c r="L3100" s="353"/>
      <c r="M3100" s="353"/>
      <c r="N3100" s="353"/>
      <c r="O3100" s="353"/>
      <c r="P3100" s="353"/>
      <c r="Q3100" s="353"/>
      <c r="R3100" s="353"/>
      <c r="S3100" s="353"/>
      <c r="T3100" s="353"/>
      <c r="U3100" s="353"/>
      <c r="V3100" s="353"/>
      <c r="W3100" s="353"/>
      <c r="X3100" s="353"/>
      <c r="Y3100" s="353"/>
      <c r="Z3100" s="353"/>
      <c r="AA3100" s="353"/>
      <c r="AB3100" s="353"/>
      <c r="AC3100" s="353"/>
      <c r="AD3100" s="353"/>
      <c r="AE3100" s="353"/>
      <c r="AF3100" s="353"/>
      <c r="AG3100" s="353"/>
      <c r="AH3100" s="353"/>
      <c r="AI3100" s="353"/>
      <c r="AJ3100" s="353"/>
      <c r="AK3100" s="353"/>
      <c r="AL3100" s="353"/>
    </row>
    <row r="3101" spans="1:38" s="153" customFormat="1" ht="12.5" x14ac:dyDescent="0.25">
      <c r="A3101" s="355"/>
      <c r="L3101" s="353"/>
      <c r="M3101" s="353"/>
      <c r="N3101" s="353"/>
      <c r="O3101" s="353"/>
      <c r="P3101" s="353"/>
      <c r="Q3101" s="353"/>
      <c r="R3101" s="353"/>
      <c r="S3101" s="353"/>
      <c r="T3101" s="353"/>
      <c r="U3101" s="353"/>
      <c r="V3101" s="353"/>
      <c r="W3101" s="353"/>
      <c r="X3101" s="353"/>
      <c r="Y3101" s="353"/>
      <c r="Z3101" s="353"/>
      <c r="AA3101" s="353"/>
      <c r="AB3101" s="353"/>
      <c r="AC3101" s="353"/>
      <c r="AD3101" s="353"/>
      <c r="AE3101" s="353"/>
      <c r="AF3101" s="353"/>
      <c r="AG3101" s="353"/>
      <c r="AH3101" s="353"/>
      <c r="AI3101" s="353"/>
      <c r="AJ3101" s="353"/>
      <c r="AK3101" s="353"/>
      <c r="AL3101" s="353"/>
    </row>
    <row r="3102" spans="1:38" s="153" customFormat="1" ht="12.5" x14ac:dyDescent="0.25">
      <c r="A3102" s="355"/>
      <c r="L3102" s="353"/>
      <c r="M3102" s="353"/>
      <c r="N3102" s="353"/>
      <c r="O3102" s="353"/>
      <c r="P3102" s="353"/>
      <c r="Q3102" s="353"/>
      <c r="R3102" s="353"/>
      <c r="S3102" s="353"/>
      <c r="T3102" s="353"/>
      <c r="U3102" s="353"/>
      <c r="V3102" s="353"/>
      <c r="W3102" s="353"/>
      <c r="X3102" s="353"/>
      <c r="Y3102" s="353"/>
      <c r="Z3102" s="353"/>
      <c r="AA3102" s="353"/>
      <c r="AB3102" s="353"/>
      <c r="AC3102" s="353"/>
      <c r="AD3102" s="353"/>
      <c r="AE3102" s="353"/>
      <c r="AF3102" s="353"/>
      <c r="AG3102" s="353"/>
      <c r="AH3102" s="353"/>
      <c r="AI3102" s="353"/>
      <c r="AJ3102" s="353"/>
      <c r="AK3102" s="353"/>
      <c r="AL3102" s="353"/>
    </row>
    <row r="3103" spans="1:38" s="153" customFormat="1" ht="12.5" x14ac:dyDescent="0.25">
      <c r="A3103" s="355"/>
      <c r="L3103" s="353"/>
      <c r="M3103" s="353"/>
      <c r="N3103" s="353"/>
      <c r="O3103" s="353"/>
      <c r="P3103" s="353"/>
      <c r="Q3103" s="353"/>
      <c r="R3103" s="353"/>
      <c r="S3103" s="353"/>
      <c r="T3103" s="353"/>
      <c r="U3103" s="353"/>
      <c r="V3103" s="353"/>
      <c r="W3103" s="353"/>
      <c r="X3103" s="353"/>
      <c r="Y3103" s="353"/>
      <c r="Z3103" s="353"/>
      <c r="AA3103" s="353"/>
      <c r="AB3103" s="353"/>
      <c r="AC3103" s="353"/>
      <c r="AD3103" s="353"/>
      <c r="AE3103" s="353"/>
      <c r="AF3103" s="353"/>
      <c r="AG3103" s="353"/>
      <c r="AH3103" s="353"/>
      <c r="AI3103" s="353"/>
      <c r="AJ3103" s="353"/>
      <c r="AK3103" s="353"/>
      <c r="AL3103" s="353"/>
    </row>
    <row r="3104" spans="1:38" s="153" customFormat="1" ht="12.5" x14ac:dyDescent="0.25">
      <c r="A3104" s="355"/>
      <c r="L3104" s="353"/>
      <c r="M3104" s="353"/>
      <c r="N3104" s="353"/>
      <c r="O3104" s="353"/>
      <c r="P3104" s="353"/>
      <c r="Q3104" s="353"/>
      <c r="R3104" s="353"/>
      <c r="S3104" s="353"/>
      <c r="T3104" s="353"/>
      <c r="U3104" s="353"/>
      <c r="V3104" s="353"/>
      <c r="W3104" s="353"/>
      <c r="X3104" s="353"/>
      <c r="Y3104" s="353"/>
      <c r="Z3104" s="353"/>
      <c r="AA3104" s="353"/>
      <c r="AB3104" s="353"/>
      <c r="AC3104" s="353"/>
      <c r="AD3104" s="353"/>
      <c r="AE3104" s="353"/>
      <c r="AF3104" s="353"/>
      <c r="AG3104" s="353"/>
      <c r="AH3104" s="353"/>
      <c r="AI3104" s="353"/>
      <c r="AJ3104" s="353"/>
      <c r="AK3104" s="353"/>
      <c r="AL3104" s="353"/>
    </row>
    <row r="3105" spans="1:38" s="153" customFormat="1" ht="12.5" x14ac:dyDescent="0.25">
      <c r="A3105" s="355"/>
      <c r="L3105" s="353"/>
      <c r="M3105" s="353"/>
      <c r="N3105" s="353"/>
      <c r="O3105" s="353"/>
      <c r="P3105" s="353"/>
      <c r="Q3105" s="353"/>
      <c r="R3105" s="353"/>
      <c r="S3105" s="353"/>
      <c r="T3105" s="353"/>
      <c r="U3105" s="353"/>
      <c r="V3105" s="353"/>
      <c r="W3105" s="353"/>
      <c r="X3105" s="353"/>
      <c r="Y3105" s="353"/>
      <c r="Z3105" s="353"/>
      <c r="AA3105" s="353"/>
      <c r="AB3105" s="353"/>
      <c r="AC3105" s="353"/>
      <c r="AD3105" s="353"/>
      <c r="AE3105" s="353"/>
      <c r="AF3105" s="353"/>
      <c r="AG3105" s="353"/>
      <c r="AH3105" s="353"/>
      <c r="AI3105" s="353"/>
      <c r="AJ3105" s="353"/>
      <c r="AK3105" s="353"/>
      <c r="AL3105" s="353"/>
    </row>
    <row r="3106" spans="1:38" s="153" customFormat="1" ht="12.5" x14ac:dyDescent="0.25">
      <c r="A3106" s="355"/>
      <c r="L3106" s="353"/>
      <c r="M3106" s="353"/>
      <c r="N3106" s="353"/>
      <c r="O3106" s="353"/>
      <c r="P3106" s="353"/>
      <c r="Q3106" s="353"/>
      <c r="R3106" s="353"/>
      <c r="S3106" s="353"/>
      <c r="T3106" s="353"/>
      <c r="U3106" s="353"/>
      <c r="V3106" s="353"/>
      <c r="W3106" s="353"/>
      <c r="X3106" s="353"/>
      <c r="Y3106" s="353"/>
      <c r="Z3106" s="353"/>
      <c r="AA3106" s="353"/>
      <c r="AB3106" s="353"/>
      <c r="AC3106" s="353"/>
      <c r="AD3106" s="353"/>
      <c r="AE3106" s="353"/>
      <c r="AF3106" s="353"/>
      <c r="AG3106" s="353"/>
      <c r="AH3106" s="353"/>
      <c r="AI3106" s="353"/>
      <c r="AJ3106" s="353"/>
      <c r="AK3106" s="353"/>
      <c r="AL3106" s="353"/>
    </row>
    <row r="3107" spans="1:38" s="153" customFormat="1" ht="12.5" x14ac:dyDescent="0.25">
      <c r="A3107" s="355"/>
      <c r="L3107" s="353"/>
      <c r="M3107" s="353"/>
      <c r="N3107" s="353"/>
      <c r="O3107" s="353"/>
      <c r="P3107" s="353"/>
      <c r="Q3107" s="353"/>
      <c r="R3107" s="353"/>
      <c r="S3107" s="353"/>
      <c r="T3107" s="353"/>
      <c r="U3107" s="353"/>
      <c r="V3107" s="353"/>
      <c r="W3107" s="353"/>
      <c r="X3107" s="353"/>
      <c r="Y3107" s="353"/>
      <c r="Z3107" s="353"/>
      <c r="AA3107" s="353"/>
      <c r="AB3107" s="353"/>
      <c r="AC3107" s="353"/>
      <c r="AD3107" s="353"/>
      <c r="AE3107" s="353"/>
      <c r="AF3107" s="353"/>
      <c r="AG3107" s="353"/>
      <c r="AH3107" s="353"/>
      <c r="AI3107" s="353"/>
      <c r="AJ3107" s="353"/>
      <c r="AK3107" s="353"/>
      <c r="AL3107" s="353"/>
    </row>
    <row r="3108" spans="1:38" s="153" customFormat="1" ht="12.5" x14ac:dyDescent="0.25">
      <c r="A3108" s="355"/>
      <c r="L3108" s="353"/>
      <c r="M3108" s="353"/>
      <c r="N3108" s="353"/>
      <c r="O3108" s="353"/>
      <c r="P3108" s="353"/>
      <c r="Q3108" s="353"/>
      <c r="R3108" s="353"/>
      <c r="S3108" s="353"/>
      <c r="T3108" s="353"/>
      <c r="U3108" s="353"/>
      <c r="V3108" s="353"/>
      <c r="W3108" s="353"/>
      <c r="X3108" s="353"/>
      <c r="Y3108" s="353"/>
      <c r="Z3108" s="353"/>
      <c r="AA3108" s="353"/>
      <c r="AB3108" s="353"/>
      <c r="AC3108" s="353"/>
      <c r="AD3108" s="353"/>
      <c r="AE3108" s="353"/>
      <c r="AF3108" s="353"/>
      <c r="AG3108" s="353"/>
      <c r="AH3108" s="353"/>
      <c r="AI3108" s="353"/>
      <c r="AJ3108" s="353"/>
      <c r="AK3108" s="353"/>
      <c r="AL3108" s="353"/>
    </row>
    <row r="3109" spans="1:38" s="153" customFormat="1" ht="12.5" x14ac:dyDescent="0.25">
      <c r="A3109" s="355"/>
      <c r="L3109" s="353"/>
      <c r="M3109" s="353"/>
      <c r="N3109" s="353"/>
      <c r="O3109" s="353"/>
      <c r="P3109" s="353"/>
      <c r="Q3109" s="353"/>
      <c r="R3109" s="353"/>
      <c r="S3109" s="353"/>
      <c r="T3109" s="353"/>
      <c r="U3109" s="353"/>
      <c r="V3109" s="353"/>
      <c r="W3109" s="353"/>
      <c r="X3109" s="353"/>
      <c r="Y3109" s="353"/>
      <c r="Z3109" s="353"/>
      <c r="AA3109" s="353"/>
      <c r="AB3109" s="353"/>
      <c r="AC3109" s="353"/>
      <c r="AD3109" s="353"/>
      <c r="AE3109" s="353"/>
      <c r="AF3109" s="353"/>
      <c r="AG3109" s="353"/>
      <c r="AH3109" s="353"/>
      <c r="AI3109" s="353"/>
      <c r="AJ3109" s="353"/>
      <c r="AK3109" s="353"/>
      <c r="AL3109" s="353"/>
    </row>
    <row r="3110" spans="1:38" s="153" customFormat="1" ht="12.5" x14ac:dyDescent="0.25">
      <c r="A3110" s="355"/>
      <c r="L3110" s="353"/>
      <c r="M3110" s="353"/>
      <c r="N3110" s="353"/>
      <c r="O3110" s="353"/>
      <c r="P3110" s="353"/>
      <c r="Q3110" s="353"/>
      <c r="R3110" s="353"/>
      <c r="S3110" s="353"/>
      <c r="T3110" s="353"/>
      <c r="U3110" s="353"/>
      <c r="V3110" s="353"/>
      <c r="W3110" s="353"/>
      <c r="X3110" s="353"/>
      <c r="Y3110" s="353"/>
      <c r="Z3110" s="353"/>
      <c r="AA3110" s="353"/>
      <c r="AB3110" s="353"/>
      <c r="AC3110" s="353"/>
      <c r="AD3110" s="353"/>
      <c r="AE3110" s="353"/>
      <c r="AF3110" s="353"/>
      <c r="AG3110" s="353"/>
      <c r="AH3110" s="353"/>
      <c r="AI3110" s="353"/>
      <c r="AJ3110" s="353"/>
      <c r="AK3110" s="353"/>
      <c r="AL3110" s="353"/>
    </row>
    <row r="3111" spans="1:38" s="153" customFormat="1" ht="12.5" x14ac:dyDescent="0.25">
      <c r="A3111" s="355"/>
      <c r="L3111" s="353"/>
      <c r="M3111" s="353"/>
      <c r="N3111" s="353"/>
      <c r="O3111" s="353"/>
      <c r="P3111" s="353"/>
      <c r="Q3111" s="353"/>
      <c r="R3111" s="353"/>
      <c r="S3111" s="353"/>
      <c r="T3111" s="353"/>
      <c r="U3111" s="353"/>
      <c r="V3111" s="353"/>
      <c r="W3111" s="353"/>
      <c r="X3111" s="353"/>
      <c r="Y3111" s="353"/>
      <c r="Z3111" s="353"/>
      <c r="AA3111" s="353"/>
      <c r="AB3111" s="353"/>
      <c r="AC3111" s="353"/>
      <c r="AD3111" s="353"/>
      <c r="AE3111" s="353"/>
      <c r="AF3111" s="353"/>
      <c r="AG3111" s="353"/>
      <c r="AH3111" s="353"/>
      <c r="AI3111" s="353"/>
      <c r="AJ3111" s="353"/>
      <c r="AK3111" s="353"/>
      <c r="AL3111" s="353"/>
    </row>
    <row r="3112" spans="1:38" s="153" customFormat="1" ht="12.5" x14ac:dyDescent="0.25">
      <c r="A3112" s="355"/>
      <c r="L3112" s="353"/>
      <c r="M3112" s="353"/>
      <c r="N3112" s="353"/>
      <c r="O3112" s="353"/>
      <c r="P3112" s="353"/>
      <c r="Q3112" s="353"/>
      <c r="R3112" s="353"/>
      <c r="S3112" s="353"/>
      <c r="T3112" s="353"/>
      <c r="U3112" s="353"/>
      <c r="V3112" s="353"/>
      <c r="W3112" s="353"/>
      <c r="X3112" s="353"/>
      <c r="Y3112" s="353"/>
      <c r="Z3112" s="353"/>
      <c r="AA3112" s="353"/>
      <c r="AB3112" s="353"/>
      <c r="AC3112" s="353"/>
      <c r="AD3112" s="353"/>
      <c r="AE3112" s="353"/>
      <c r="AF3112" s="353"/>
      <c r="AG3112" s="353"/>
      <c r="AH3112" s="353"/>
      <c r="AI3112" s="353"/>
      <c r="AJ3112" s="353"/>
      <c r="AK3112" s="353"/>
      <c r="AL3112" s="353"/>
    </row>
    <row r="3113" spans="1:38" s="153" customFormat="1" ht="12.5" x14ac:dyDescent="0.25">
      <c r="A3113" s="355"/>
      <c r="L3113" s="353"/>
      <c r="M3113" s="353"/>
      <c r="N3113" s="353"/>
      <c r="O3113" s="353"/>
      <c r="P3113" s="353"/>
      <c r="Q3113" s="353"/>
      <c r="R3113" s="353"/>
      <c r="S3113" s="353"/>
      <c r="T3113" s="353"/>
      <c r="U3113" s="353"/>
      <c r="V3113" s="353"/>
      <c r="W3113" s="353"/>
      <c r="X3113" s="353"/>
      <c r="Y3113" s="353"/>
      <c r="Z3113" s="353"/>
      <c r="AA3113" s="353"/>
      <c r="AB3113" s="353"/>
      <c r="AC3113" s="353"/>
      <c r="AD3113" s="353"/>
      <c r="AE3113" s="353"/>
      <c r="AF3113" s="353"/>
      <c r="AG3113" s="353"/>
      <c r="AH3113" s="353"/>
      <c r="AI3113" s="353"/>
      <c r="AJ3113" s="353"/>
      <c r="AK3113" s="353"/>
      <c r="AL3113" s="353"/>
    </row>
    <row r="3114" spans="1:38" s="153" customFormat="1" ht="12.5" x14ac:dyDescent="0.25">
      <c r="A3114" s="355"/>
      <c r="L3114" s="353"/>
      <c r="M3114" s="353"/>
      <c r="N3114" s="353"/>
      <c r="O3114" s="353"/>
      <c r="P3114" s="353"/>
      <c r="Q3114" s="353"/>
      <c r="R3114" s="353"/>
      <c r="S3114" s="353"/>
      <c r="T3114" s="353"/>
      <c r="U3114" s="353"/>
      <c r="V3114" s="353"/>
      <c r="W3114" s="353"/>
      <c r="X3114" s="353"/>
      <c r="Y3114" s="353"/>
      <c r="Z3114" s="353"/>
      <c r="AA3114" s="353"/>
      <c r="AB3114" s="353"/>
      <c r="AC3114" s="353"/>
      <c r="AD3114" s="353"/>
      <c r="AE3114" s="353"/>
      <c r="AF3114" s="353"/>
      <c r="AG3114" s="353"/>
      <c r="AH3114" s="353"/>
      <c r="AI3114" s="353"/>
      <c r="AJ3114" s="353"/>
      <c r="AK3114" s="353"/>
      <c r="AL3114" s="353"/>
    </row>
    <row r="3115" spans="1:38" s="153" customFormat="1" ht="12.5" x14ac:dyDescent="0.25">
      <c r="A3115" s="355"/>
      <c r="L3115" s="353"/>
      <c r="M3115" s="353"/>
      <c r="N3115" s="353"/>
      <c r="O3115" s="353"/>
      <c r="P3115" s="353"/>
      <c r="Q3115" s="353"/>
      <c r="R3115" s="353"/>
      <c r="S3115" s="353"/>
      <c r="T3115" s="353"/>
      <c r="U3115" s="353"/>
      <c r="V3115" s="353"/>
      <c r="W3115" s="353"/>
      <c r="X3115" s="353"/>
      <c r="Y3115" s="353"/>
      <c r="Z3115" s="353"/>
      <c r="AA3115" s="353"/>
      <c r="AB3115" s="353"/>
      <c r="AC3115" s="353"/>
      <c r="AD3115" s="353"/>
      <c r="AE3115" s="353"/>
      <c r="AF3115" s="353"/>
      <c r="AG3115" s="353"/>
      <c r="AH3115" s="353"/>
      <c r="AI3115" s="353"/>
      <c r="AJ3115" s="353"/>
      <c r="AK3115" s="353"/>
      <c r="AL3115" s="353"/>
    </row>
    <row r="3116" spans="1:38" s="153" customFormat="1" ht="12.5" x14ac:dyDescent="0.25">
      <c r="A3116" s="355"/>
      <c r="L3116" s="353"/>
      <c r="M3116" s="353"/>
      <c r="N3116" s="353"/>
      <c r="O3116" s="353"/>
      <c r="P3116" s="353"/>
      <c r="Q3116" s="353"/>
      <c r="R3116" s="353"/>
      <c r="S3116" s="353"/>
      <c r="T3116" s="353"/>
      <c r="U3116" s="353"/>
      <c r="V3116" s="353"/>
      <c r="W3116" s="353"/>
      <c r="X3116" s="353"/>
      <c r="Y3116" s="353"/>
      <c r="Z3116" s="353"/>
      <c r="AA3116" s="353"/>
      <c r="AB3116" s="353"/>
      <c r="AC3116" s="353"/>
      <c r="AD3116" s="353"/>
      <c r="AE3116" s="353"/>
      <c r="AF3116" s="353"/>
      <c r="AG3116" s="353"/>
      <c r="AH3116" s="353"/>
      <c r="AI3116" s="353"/>
      <c r="AJ3116" s="353"/>
      <c r="AK3116" s="353"/>
      <c r="AL3116" s="353"/>
    </row>
    <row r="3117" spans="1:38" s="153" customFormat="1" ht="12.5" x14ac:dyDescent="0.25">
      <c r="A3117" s="355"/>
      <c r="L3117" s="353"/>
      <c r="M3117" s="353"/>
      <c r="N3117" s="353"/>
      <c r="O3117" s="353"/>
      <c r="P3117" s="353"/>
      <c r="Q3117" s="353"/>
      <c r="R3117" s="353"/>
      <c r="S3117" s="353"/>
      <c r="T3117" s="353"/>
      <c r="U3117" s="353"/>
      <c r="V3117" s="353"/>
      <c r="W3117" s="353"/>
      <c r="X3117" s="353"/>
      <c r="Y3117" s="353"/>
      <c r="Z3117" s="353"/>
      <c r="AA3117" s="353"/>
      <c r="AB3117" s="353"/>
      <c r="AC3117" s="353"/>
      <c r="AD3117" s="353"/>
      <c r="AE3117" s="353"/>
      <c r="AF3117" s="353"/>
      <c r="AG3117" s="353"/>
      <c r="AH3117" s="353"/>
      <c r="AI3117" s="353"/>
      <c r="AJ3117" s="353"/>
      <c r="AK3117" s="353"/>
      <c r="AL3117" s="353"/>
    </row>
    <row r="3118" spans="1:38" s="153" customFormat="1" ht="12.5" x14ac:dyDescent="0.25">
      <c r="A3118" s="355"/>
      <c r="L3118" s="353"/>
      <c r="M3118" s="353"/>
      <c r="N3118" s="353"/>
      <c r="O3118" s="353"/>
      <c r="P3118" s="353"/>
      <c r="Q3118" s="353"/>
      <c r="R3118" s="353"/>
      <c r="S3118" s="353"/>
      <c r="T3118" s="353"/>
      <c r="U3118" s="353"/>
      <c r="V3118" s="353"/>
      <c r="W3118" s="353"/>
      <c r="X3118" s="353"/>
      <c r="Y3118" s="353"/>
      <c r="Z3118" s="353"/>
      <c r="AA3118" s="353"/>
      <c r="AB3118" s="353"/>
      <c r="AC3118" s="353"/>
      <c r="AD3118" s="353"/>
      <c r="AE3118" s="353"/>
      <c r="AF3118" s="353"/>
      <c r="AG3118" s="353"/>
      <c r="AH3118" s="353"/>
      <c r="AI3118" s="353"/>
      <c r="AJ3118" s="353"/>
      <c r="AK3118" s="353"/>
      <c r="AL3118" s="353"/>
    </row>
    <row r="3119" spans="1:38" s="153" customFormat="1" ht="12.5" x14ac:dyDescent="0.25">
      <c r="A3119" s="355"/>
      <c r="L3119" s="353"/>
      <c r="M3119" s="353"/>
      <c r="N3119" s="353"/>
      <c r="O3119" s="353"/>
      <c r="P3119" s="353"/>
      <c r="Q3119" s="353"/>
      <c r="R3119" s="353"/>
      <c r="S3119" s="353"/>
      <c r="T3119" s="353"/>
      <c r="U3119" s="353"/>
      <c r="V3119" s="353"/>
      <c r="W3119" s="353"/>
      <c r="X3119" s="353"/>
      <c r="Y3119" s="353"/>
      <c r="Z3119" s="353"/>
      <c r="AA3119" s="353"/>
      <c r="AB3119" s="353"/>
      <c r="AC3119" s="353"/>
      <c r="AD3119" s="353"/>
      <c r="AE3119" s="353"/>
      <c r="AF3119" s="353"/>
      <c r="AG3119" s="353"/>
      <c r="AH3119" s="353"/>
      <c r="AI3119" s="353"/>
      <c r="AJ3119" s="353"/>
      <c r="AK3119" s="353"/>
      <c r="AL3119" s="353"/>
    </row>
    <row r="3120" spans="1:38" s="153" customFormat="1" ht="12.5" x14ac:dyDescent="0.25">
      <c r="A3120" s="355"/>
      <c r="L3120" s="353"/>
      <c r="M3120" s="353"/>
      <c r="N3120" s="353"/>
      <c r="O3120" s="353"/>
      <c r="P3120" s="353"/>
      <c r="Q3120" s="353"/>
      <c r="R3120" s="353"/>
      <c r="S3120" s="353"/>
      <c r="T3120" s="353"/>
      <c r="U3120" s="353"/>
      <c r="V3120" s="353"/>
      <c r="W3120" s="353"/>
      <c r="X3120" s="353"/>
      <c r="Y3120" s="353"/>
      <c r="Z3120" s="353"/>
      <c r="AA3120" s="353"/>
      <c r="AB3120" s="353"/>
      <c r="AC3120" s="353"/>
      <c r="AD3120" s="353"/>
      <c r="AE3120" s="353"/>
      <c r="AF3120" s="353"/>
      <c r="AG3120" s="353"/>
      <c r="AH3120" s="353"/>
      <c r="AI3120" s="353"/>
      <c r="AJ3120" s="353"/>
      <c r="AK3120" s="353"/>
      <c r="AL3120" s="353"/>
    </row>
    <row r="3121" spans="1:38" s="153" customFormat="1" ht="12.5" x14ac:dyDescent="0.25">
      <c r="A3121" s="355"/>
      <c r="L3121" s="353"/>
      <c r="M3121" s="353"/>
      <c r="N3121" s="353"/>
      <c r="O3121" s="353"/>
      <c r="P3121" s="353"/>
      <c r="Q3121" s="353"/>
      <c r="R3121" s="353"/>
      <c r="S3121" s="353"/>
      <c r="T3121" s="353"/>
      <c r="U3121" s="353"/>
      <c r="V3121" s="353"/>
      <c r="W3121" s="353"/>
      <c r="X3121" s="353"/>
      <c r="Y3121" s="353"/>
      <c r="Z3121" s="353"/>
      <c r="AA3121" s="353"/>
      <c r="AB3121" s="353"/>
      <c r="AC3121" s="353"/>
      <c r="AD3121" s="353"/>
      <c r="AE3121" s="353"/>
      <c r="AF3121" s="353"/>
      <c r="AG3121" s="353"/>
      <c r="AH3121" s="353"/>
      <c r="AI3121" s="353"/>
      <c r="AJ3121" s="353"/>
      <c r="AK3121" s="353"/>
      <c r="AL3121" s="353"/>
    </row>
    <row r="3122" spans="1:38" s="153" customFormat="1" ht="12.5" x14ac:dyDescent="0.25">
      <c r="A3122" s="355"/>
      <c r="L3122" s="353"/>
      <c r="M3122" s="353"/>
      <c r="N3122" s="353"/>
      <c r="O3122" s="353"/>
      <c r="P3122" s="353"/>
      <c r="Q3122" s="353"/>
      <c r="R3122" s="353"/>
      <c r="S3122" s="353"/>
      <c r="T3122" s="353"/>
      <c r="U3122" s="353"/>
      <c r="V3122" s="353"/>
      <c r="W3122" s="353"/>
      <c r="X3122" s="353"/>
      <c r="Y3122" s="353"/>
      <c r="Z3122" s="353"/>
      <c r="AA3122" s="353"/>
      <c r="AB3122" s="353"/>
      <c r="AC3122" s="353"/>
      <c r="AD3122" s="353"/>
      <c r="AE3122" s="353"/>
      <c r="AF3122" s="353"/>
      <c r="AG3122" s="353"/>
      <c r="AH3122" s="353"/>
      <c r="AI3122" s="353"/>
      <c r="AJ3122" s="353"/>
      <c r="AK3122" s="353"/>
      <c r="AL3122" s="353"/>
    </row>
    <row r="3123" spans="1:38" s="153" customFormat="1" ht="12.5" x14ac:dyDescent="0.25">
      <c r="A3123" s="355"/>
      <c r="L3123" s="353"/>
      <c r="M3123" s="353"/>
      <c r="N3123" s="353"/>
      <c r="O3123" s="353"/>
      <c r="P3123" s="353"/>
      <c r="Q3123" s="353"/>
      <c r="R3123" s="353"/>
      <c r="S3123" s="353"/>
      <c r="T3123" s="353"/>
      <c r="U3123" s="353"/>
      <c r="V3123" s="353"/>
      <c r="W3123" s="353"/>
      <c r="X3123" s="353"/>
      <c r="Y3123" s="353"/>
      <c r="Z3123" s="353"/>
      <c r="AA3123" s="353"/>
      <c r="AB3123" s="353"/>
      <c r="AC3123" s="353"/>
      <c r="AD3123" s="353"/>
      <c r="AE3123" s="353"/>
      <c r="AF3123" s="353"/>
      <c r="AG3123" s="353"/>
      <c r="AH3123" s="353"/>
      <c r="AI3123" s="353"/>
      <c r="AJ3123" s="353"/>
      <c r="AK3123" s="353"/>
      <c r="AL3123" s="353"/>
    </row>
    <row r="3124" spans="1:38" s="153" customFormat="1" ht="12.5" x14ac:dyDescent="0.25">
      <c r="A3124" s="355"/>
      <c r="L3124" s="353"/>
      <c r="M3124" s="353"/>
      <c r="N3124" s="353"/>
      <c r="O3124" s="353"/>
      <c r="P3124" s="353"/>
      <c r="Q3124" s="353"/>
      <c r="R3124" s="353"/>
      <c r="S3124" s="353"/>
      <c r="T3124" s="353"/>
      <c r="U3124" s="353"/>
      <c r="V3124" s="353"/>
      <c r="W3124" s="353"/>
      <c r="X3124" s="353"/>
      <c r="Y3124" s="353"/>
      <c r="Z3124" s="353"/>
      <c r="AA3124" s="353"/>
      <c r="AB3124" s="353"/>
      <c r="AC3124" s="353"/>
      <c r="AD3124" s="353"/>
      <c r="AE3124" s="353"/>
      <c r="AF3124" s="353"/>
      <c r="AG3124" s="353"/>
      <c r="AH3124" s="353"/>
      <c r="AI3124" s="353"/>
      <c r="AJ3124" s="353"/>
      <c r="AK3124" s="353"/>
      <c r="AL3124" s="353"/>
    </row>
    <row r="3125" spans="1:38" s="153" customFormat="1" ht="12.5" x14ac:dyDescent="0.25">
      <c r="A3125" s="355"/>
      <c r="L3125" s="353"/>
      <c r="M3125" s="353"/>
      <c r="N3125" s="353"/>
      <c r="O3125" s="353"/>
      <c r="P3125" s="353"/>
      <c r="Q3125" s="353"/>
      <c r="R3125" s="353"/>
      <c r="S3125" s="353"/>
      <c r="T3125" s="353"/>
      <c r="U3125" s="353"/>
      <c r="V3125" s="353"/>
      <c r="W3125" s="353"/>
      <c r="X3125" s="353"/>
      <c r="Y3125" s="353"/>
      <c r="Z3125" s="353"/>
      <c r="AA3125" s="353"/>
      <c r="AB3125" s="353"/>
      <c r="AC3125" s="353"/>
      <c r="AD3125" s="353"/>
      <c r="AE3125" s="353"/>
      <c r="AF3125" s="353"/>
      <c r="AG3125" s="353"/>
      <c r="AH3125" s="353"/>
      <c r="AI3125" s="353"/>
      <c r="AJ3125" s="353"/>
      <c r="AK3125" s="353"/>
      <c r="AL3125" s="353"/>
    </row>
    <row r="3126" spans="1:38" s="153" customFormat="1" ht="12.5" x14ac:dyDescent="0.25">
      <c r="A3126" s="355"/>
      <c r="L3126" s="353"/>
      <c r="M3126" s="353"/>
      <c r="N3126" s="353"/>
      <c r="O3126" s="353"/>
      <c r="P3126" s="353"/>
      <c r="Q3126" s="353"/>
      <c r="R3126" s="353"/>
      <c r="S3126" s="353"/>
      <c r="T3126" s="353"/>
      <c r="U3126" s="353"/>
      <c r="V3126" s="353"/>
      <c r="W3126" s="353"/>
      <c r="X3126" s="353"/>
      <c r="Y3126" s="353"/>
      <c r="Z3126" s="353"/>
      <c r="AA3126" s="353"/>
      <c r="AB3126" s="353"/>
      <c r="AC3126" s="353"/>
      <c r="AD3126" s="353"/>
      <c r="AE3126" s="353"/>
      <c r="AF3126" s="353"/>
      <c r="AG3126" s="353"/>
      <c r="AH3126" s="353"/>
      <c r="AI3126" s="353"/>
      <c r="AJ3126" s="353"/>
      <c r="AK3126" s="353"/>
      <c r="AL3126" s="353"/>
    </row>
    <row r="3127" spans="1:38" s="153" customFormat="1" ht="12.5" x14ac:dyDescent="0.25">
      <c r="A3127" s="355"/>
      <c r="L3127" s="353"/>
      <c r="M3127" s="353"/>
      <c r="N3127" s="353"/>
      <c r="O3127" s="353"/>
      <c r="P3127" s="353"/>
      <c r="Q3127" s="353"/>
      <c r="R3127" s="353"/>
      <c r="S3127" s="353"/>
      <c r="T3127" s="353"/>
      <c r="U3127" s="353"/>
      <c r="V3127" s="353"/>
      <c r="W3127" s="353"/>
      <c r="X3127" s="353"/>
      <c r="Y3127" s="353"/>
      <c r="Z3127" s="353"/>
      <c r="AA3127" s="353"/>
      <c r="AB3127" s="353"/>
      <c r="AC3127" s="353"/>
      <c r="AD3127" s="353"/>
      <c r="AE3127" s="353"/>
      <c r="AF3127" s="353"/>
      <c r="AG3127" s="353"/>
      <c r="AH3127" s="353"/>
      <c r="AI3127" s="353"/>
      <c r="AJ3127" s="353"/>
      <c r="AK3127" s="353"/>
      <c r="AL3127" s="353"/>
    </row>
    <row r="3128" spans="1:38" s="153" customFormat="1" ht="12.5" x14ac:dyDescent="0.25">
      <c r="A3128" s="355"/>
      <c r="L3128" s="353"/>
      <c r="M3128" s="353"/>
      <c r="N3128" s="353"/>
      <c r="O3128" s="353"/>
      <c r="P3128" s="353"/>
      <c r="Q3128" s="353"/>
      <c r="R3128" s="353"/>
      <c r="S3128" s="353"/>
      <c r="T3128" s="353"/>
      <c r="U3128" s="353"/>
      <c r="V3128" s="353"/>
      <c r="W3128" s="353"/>
      <c r="X3128" s="353"/>
      <c r="Y3128" s="353"/>
      <c r="Z3128" s="353"/>
      <c r="AA3128" s="353"/>
      <c r="AB3128" s="353"/>
      <c r="AC3128" s="353"/>
      <c r="AD3128" s="353"/>
      <c r="AE3128" s="353"/>
      <c r="AF3128" s="353"/>
      <c r="AG3128" s="353"/>
      <c r="AH3128" s="353"/>
      <c r="AI3128" s="353"/>
      <c r="AJ3128" s="353"/>
      <c r="AK3128" s="353"/>
      <c r="AL3128" s="353"/>
    </row>
    <row r="3129" spans="1:38" s="153" customFormat="1" ht="12.5" x14ac:dyDescent="0.25">
      <c r="A3129" s="355"/>
      <c r="L3129" s="353"/>
      <c r="M3129" s="353"/>
      <c r="N3129" s="353"/>
      <c r="O3129" s="353"/>
      <c r="P3129" s="353"/>
      <c r="Q3129" s="353"/>
      <c r="R3129" s="353"/>
      <c r="S3129" s="353"/>
      <c r="T3129" s="353"/>
      <c r="U3129" s="353"/>
      <c r="V3129" s="353"/>
      <c r="W3129" s="353"/>
      <c r="X3129" s="353"/>
      <c r="Y3129" s="353"/>
      <c r="Z3129" s="353"/>
      <c r="AA3129" s="353"/>
      <c r="AB3129" s="353"/>
      <c r="AC3129" s="353"/>
      <c r="AD3129" s="353"/>
      <c r="AE3129" s="353"/>
      <c r="AF3129" s="353"/>
      <c r="AG3129" s="353"/>
      <c r="AH3129" s="353"/>
      <c r="AI3129" s="353"/>
      <c r="AJ3129" s="353"/>
      <c r="AK3129" s="353"/>
      <c r="AL3129" s="353"/>
    </row>
    <row r="3130" spans="1:38" s="153" customFormat="1" ht="12.5" x14ac:dyDescent="0.25">
      <c r="A3130" s="355"/>
      <c r="L3130" s="353"/>
      <c r="M3130" s="353"/>
      <c r="N3130" s="353"/>
      <c r="O3130" s="353"/>
      <c r="P3130" s="353"/>
      <c r="Q3130" s="353"/>
      <c r="R3130" s="353"/>
      <c r="S3130" s="353"/>
      <c r="T3130" s="353"/>
      <c r="U3130" s="353"/>
      <c r="V3130" s="353"/>
      <c r="W3130" s="353"/>
      <c r="X3130" s="353"/>
      <c r="Y3130" s="353"/>
      <c r="Z3130" s="353"/>
      <c r="AA3130" s="353"/>
      <c r="AB3130" s="353"/>
      <c r="AC3130" s="353"/>
      <c r="AD3130" s="353"/>
      <c r="AE3130" s="353"/>
      <c r="AF3130" s="353"/>
      <c r="AG3130" s="353"/>
      <c r="AH3130" s="353"/>
      <c r="AI3130" s="353"/>
      <c r="AJ3130" s="353"/>
      <c r="AK3130" s="353"/>
      <c r="AL3130" s="353"/>
    </row>
    <row r="3131" spans="1:38" s="153" customFormat="1" ht="12.5" x14ac:dyDescent="0.25">
      <c r="A3131" s="355"/>
      <c r="L3131" s="353"/>
      <c r="M3131" s="353"/>
      <c r="N3131" s="353"/>
      <c r="O3131" s="353"/>
      <c r="P3131" s="353"/>
      <c r="Q3131" s="353"/>
      <c r="R3131" s="353"/>
      <c r="S3131" s="353"/>
      <c r="T3131" s="353"/>
      <c r="U3131" s="353"/>
      <c r="V3131" s="353"/>
      <c r="W3131" s="353"/>
      <c r="X3131" s="353"/>
      <c r="Y3131" s="353"/>
      <c r="Z3131" s="353"/>
      <c r="AA3131" s="353"/>
      <c r="AB3131" s="353"/>
      <c r="AC3131" s="353"/>
      <c r="AD3131" s="353"/>
      <c r="AE3131" s="353"/>
      <c r="AF3131" s="353"/>
      <c r="AG3131" s="353"/>
      <c r="AH3131" s="353"/>
      <c r="AI3131" s="353"/>
      <c r="AJ3131" s="353"/>
      <c r="AK3131" s="353"/>
      <c r="AL3131" s="353"/>
    </row>
    <row r="3132" spans="1:38" s="153" customFormat="1" ht="12.5" x14ac:dyDescent="0.25">
      <c r="A3132" s="355"/>
      <c r="L3132" s="353"/>
      <c r="M3132" s="353"/>
      <c r="N3132" s="353"/>
      <c r="O3132" s="353"/>
      <c r="P3132" s="353"/>
      <c r="Q3132" s="353"/>
      <c r="R3132" s="353"/>
      <c r="S3132" s="353"/>
      <c r="T3132" s="353"/>
      <c r="U3132" s="353"/>
      <c r="V3132" s="353"/>
      <c r="W3132" s="353"/>
      <c r="X3132" s="353"/>
      <c r="Y3132" s="353"/>
      <c r="Z3132" s="353"/>
      <c r="AA3132" s="353"/>
      <c r="AB3132" s="353"/>
      <c r="AC3132" s="353"/>
      <c r="AD3132" s="353"/>
      <c r="AE3132" s="353"/>
      <c r="AF3132" s="353"/>
      <c r="AG3132" s="353"/>
      <c r="AH3132" s="353"/>
      <c r="AI3132" s="353"/>
      <c r="AJ3132" s="353"/>
      <c r="AK3132" s="353"/>
      <c r="AL3132" s="353"/>
    </row>
    <row r="3133" spans="1:38" s="153" customFormat="1" ht="12.5" x14ac:dyDescent="0.25">
      <c r="A3133" s="355"/>
      <c r="L3133" s="353"/>
      <c r="M3133" s="353"/>
      <c r="N3133" s="353"/>
      <c r="O3133" s="353"/>
      <c r="P3133" s="353"/>
      <c r="Q3133" s="353"/>
      <c r="R3133" s="353"/>
      <c r="S3133" s="353"/>
      <c r="T3133" s="353"/>
      <c r="U3133" s="353"/>
      <c r="V3133" s="353"/>
      <c r="W3133" s="353"/>
      <c r="X3133" s="353"/>
      <c r="Y3133" s="353"/>
      <c r="Z3133" s="353"/>
      <c r="AA3133" s="353"/>
      <c r="AB3133" s="353"/>
      <c r="AC3133" s="353"/>
      <c r="AD3133" s="353"/>
      <c r="AE3133" s="353"/>
      <c r="AF3133" s="353"/>
      <c r="AG3133" s="353"/>
      <c r="AH3133" s="353"/>
      <c r="AI3133" s="353"/>
      <c r="AJ3133" s="353"/>
      <c r="AK3133" s="353"/>
      <c r="AL3133" s="353"/>
    </row>
    <row r="3134" spans="1:38" s="153" customFormat="1" ht="12.5" x14ac:dyDescent="0.25">
      <c r="A3134" s="355"/>
      <c r="L3134" s="353"/>
      <c r="M3134" s="353"/>
      <c r="N3134" s="353"/>
      <c r="O3134" s="353"/>
      <c r="P3134" s="353"/>
      <c r="Q3134" s="353"/>
      <c r="R3134" s="353"/>
      <c r="S3134" s="353"/>
      <c r="T3134" s="353"/>
      <c r="U3134" s="353"/>
      <c r="V3134" s="353"/>
      <c r="W3134" s="353"/>
      <c r="X3134" s="353"/>
      <c r="Y3134" s="353"/>
      <c r="Z3134" s="353"/>
      <c r="AA3134" s="353"/>
      <c r="AB3134" s="353"/>
      <c r="AC3134" s="353"/>
      <c r="AD3134" s="353"/>
      <c r="AE3134" s="353"/>
      <c r="AF3134" s="353"/>
      <c r="AG3134" s="353"/>
      <c r="AH3134" s="353"/>
      <c r="AI3134" s="353"/>
      <c r="AJ3134" s="353"/>
      <c r="AK3134" s="353"/>
      <c r="AL3134" s="353"/>
    </row>
    <row r="3135" spans="1:38" s="153" customFormat="1" ht="12.5" x14ac:dyDescent="0.25">
      <c r="A3135" s="355"/>
      <c r="L3135" s="353"/>
      <c r="M3135" s="353"/>
      <c r="N3135" s="353"/>
      <c r="O3135" s="353"/>
      <c r="P3135" s="353"/>
      <c r="Q3135" s="353"/>
      <c r="R3135" s="353"/>
      <c r="S3135" s="353"/>
      <c r="T3135" s="353"/>
      <c r="U3135" s="353"/>
      <c r="V3135" s="353"/>
      <c r="W3135" s="353"/>
      <c r="X3135" s="353"/>
      <c r="Y3135" s="353"/>
      <c r="Z3135" s="353"/>
      <c r="AA3135" s="353"/>
      <c r="AB3135" s="353"/>
      <c r="AC3135" s="353"/>
      <c r="AD3135" s="353"/>
      <c r="AE3135" s="353"/>
      <c r="AF3135" s="353"/>
      <c r="AG3135" s="353"/>
      <c r="AH3135" s="353"/>
      <c r="AI3135" s="353"/>
      <c r="AJ3135" s="353"/>
      <c r="AK3135" s="353"/>
      <c r="AL3135" s="353"/>
    </row>
    <row r="3136" spans="1:38" s="153" customFormat="1" ht="12.5" x14ac:dyDescent="0.25">
      <c r="A3136" s="355"/>
      <c r="L3136" s="353"/>
      <c r="M3136" s="353"/>
      <c r="N3136" s="353"/>
      <c r="O3136" s="353"/>
      <c r="P3136" s="353"/>
      <c r="Q3136" s="353"/>
      <c r="R3136" s="353"/>
      <c r="S3136" s="353"/>
      <c r="T3136" s="353"/>
      <c r="U3136" s="353"/>
      <c r="V3136" s="353"/>
      <c r="W3136" s="353"/>
      <c r="X3136" s="353"/>
      <c r="Y3136" s="353"/>
      <c r="Z3136" s="353"/>
      <c r="AA3136" s="353"/>
      <c r="AB3136" s="353"/>
      <c r="AC3136" s="353"/>
      <c r="AD3136" s="353"/>
      <c r="AE3136" s="353"/>
      <c r="AF3136" s="353"/>
      <c r="AG3136" s="353"/>
      <c r="AH3136" s="353"/>
      <c r="AI3136" s="353"/>
      <c r="AJ3136" s="353"/>
      <c r="AK3136" s="353"/>
      <c r="AL3136" s="353"/>
    </row>
    <row r="3137" spans="1:38" s="153" customFormat="1" ht="12.5" x14ac:dyDescent="0.25">
      <c r="A3137" s="355"/>
      <c r="L3137" s="353"/>
      <c r="M3137" s="353"/>
      <c r="N3137" s="353"/>
      <c r="O3137" s="353"/>
      <c r="P3137" s="353"/>
      <c r="Q3137" s="353"/>
      <c r="R3137" s="353"/>
      <c r="S3137" s="353"/>
      <c r="T3137" s="353"/>
      <c r="U3137" s="353"/>
      <c r="V3137" s="353"/>
      <c r="W3137" s="353"/>
      <c r="X3137" s="353"/>
      <c r="Y3137" s="353"/>
      <c r="Z3137" s="353"/>
      <c r="AA3137" s="353"/>
      <c r="AB3137" s="353"/>
      <c r="AC3137" s="353"/>
      <c r="AD3137" s="353"/>
      <c r="AE3137" s="353"/>
      <c r="AF3137" s="353"/>
      <c r="AG3137" s="353"/>
      <c r="AH3137" s="353"/>
      <c r="AI3137" s="353"/>
      <c r="AJ3137" s="353"/>
      <c r="AK3137" s="353"/>
      <c r="AL3137" s="353"/>
    </row>
    <row r="3138" spans="1:38" s="153" customFormat="1" ht="12.5" x14ac:dyDescent="0.25">
      <c r="A3138" s="355"/>
      <c r="L3138" s="353"/>
      <c r="M3138" s="353"/>
      <c r="N3138" s="353"/>
      <c r="O3138" s="353"/>
      <c r="P3138" s="353"/>
      <c r="Q3138" s="353"/>
      <c r="R3138" s="353"/>
      <c r="S3138" s="353"/>
      <c r="T3138" s="353"/>
      <c r="U3138" s="353"/>
      <c r="V3138" s="353"/>
      <c r="W3138" s="353"/>
      <c r="X3138" s="353"/>
      <c r="Y3138" s="353"/>
      <c r="Z3138" s="353"/>
      <c r="AA3138" s="353"/>
      <c r="AB3138" s="353"/>
      <c r="AC3138" s="353"/>
      <c r="AD3138" s="353"/>
      <c r="AE3138" s="353"/>
      <c r="AF3138" s="353"/>
      <c r="AG3138" s="353"/>
      <c r="AH3138" s="353"/>
      <c r="AI3138" s="353"/>
      <c r="AJ3138" s="353"/>
      <c r="AK3138" s="353"/>
      <c r="AL3138" s="353"/>
    </row>
    <row r="3139" spans="1:38" s="153" customFormat="1" ht="12.5" x14ac:dyDescent="0.25">
      <c r="A3139" s="355"/>
      <c r="L3139" s="353"/>
      <c r="M3139" s="353"/>
      <c r="N3139" s="353"/>
      <c r="O3139" s="353"/>
      <c r="P3139" s="353"/>
      <c r="Q3139" s="353"/>
      <c r="R3139" s="353"/>
      <c r="S3139" s="353"/>
      <c r="T3139" s="353"/>
      <c r="U3139" s="353"/>
      <c r="V3139" s="353"/>
      <c r="W3139" s="353"/>
      <c r="X3139" s="353"/>
      <c r="Y3139" s="353"/>
      <c r="Z3139" s="353"/>
      <c r="AA3139" s="353"/>
      <c r="AB3139" s="353"/>
      <c r="AC3139" s="353"/>
      <c r="AD3139" s="353"/>
      <c r="AE3139" s="353"/>
      <c r="AF3139" s="353"/>
      <c r="AG3139" s="353"/>
      <c r="AH3139" s="353"/>
      <c r="AI3139" s="353"/>
      <c r="AJ3139" s="353"/>
      <c r="AK3139" s="353"/>
      <c r="AL3139" s="353"/>
    </row>
    <row r="3140" spans="1:38" s="153" customFormat="1" ht="12.5" x14ac:dyDescent="0.25">
      <c r="A3140" s="355"/>
      <c r="L3140" s="353"/>
      <c r="M3140" s="353"/>
      <c r="N3140" s="353"/>
      <c r="O3140" s="353"/>
      <c r="P3140" s="353"/>
      <c r="Q3140" s="353"/>
      <c r="R3140" s="353"/>
      <c r="S3140" s="353"/>
      <c r="T3140" s="353"/>
      <c r="U3140" s="353"/>
      <c r="V3140" s="353"/>
      <c r="W3140" s="353"/>
      <c r="X3140" s="353"/>
      <c r="Y3140" s="353"/>
      <c r="Z3140" s="353"/>
      <c r="AA3140" s="353"/>
      <c r="AB3140" s="353"/>
      <c r="AC3140" s="353"/>
      <c r="AD3140" s="353"/>
      <c r="AE3140" s="353"/>
      <c r="AF3140" s="353"/>
      <c r="AG3140" s="353"/>
      <c r="AH3140" s="353"/>
      <c r="AI3140" s="353"/>
      <c r="AJ3140" s="353"/>
      <c r="AK3140" s="353"/>
      <c r="AL3140" s="353"/>
    </row>
    <row r="3141" spans="1:38" s="153" customFormat="1" ht="12.5" x14ac:dyDescent="0.25">
      <c r="A3141" s="355"/>
      <c r="L3141" s="353"/>
      <c r="M3141" s="353"/>
      <c r="N3141" s="353"/>
      <c r="O3141" s="353"/>
      <c r="P3141" s="353"/>
      <c r="Q3141" s="353"/>
      <c r="R3141" s="353"/>
      <c r="S3141" s="353"/>
      <c r="T3141" s="353"/>
      <c r="U3141" s="353"/>
      <c r="V3141" s="353"/>
      <c r="W3141" s="353"/>
      <c r="X3141" s="353"/>
      <c r="Y3141" s="353"/>
      <c r="Z3141" s="353"/>
      <c r="AA3141" s="353"/>
      <c r="AB3141" s="353"/>
      <c r="AC3141" s="353"/>
      <c r="AD3141" s="353"/>
      <c r="AE3141" s="353"/>
      <c r="AF3141" s="353"/>
      <c r="AG3141" s="353"/>
      <c r="AH3141" s="353"/>
      <c r="AI3141" s="353"/>
      <c r="AJ3141" s="353"/>
      <c r="AK3141" s="353"/>
      <c r="AL3141" s="353"/>
    </row>
    <row r="3142" spans="1:38" s="153" customFormat="1" ht="12.5" x14ac:dyDescent="0.25">
      <c r="A3142" s="355"/>
      <c r="L3142" s="353"/>
      <c r="M3142" s="353"/>
      <c r="N3142" s="353"/>
      <c r="O3142" s="353"/>
      <c r="P3142" s="353"/>
      <c r="Q3142" s="353"/>
      <c r="R3142" s="353"/>
      <c r="S3142" s="353"/>
      <c r="T3142" s="353"/>
      <c r="U3142" s="353"/>
      <c r="V3142" s="353"/>
      <c r="W3142" s="353"/>
      <c r="X3142" s="353"/>
      <c r="Y3142" s="353"/>
      <c r="Z3142" s="353"/>
      <c r="AA3142" s="353"/>
      <c r="AB3142" s="353"/>
      <c r="AC3142" s="353"/>
      <c r="AD3142" s="353"/>
      <c r="AE3142" s="353"/>
      <c r="AF3142" s="353"/>
      <c r="AG3142" s="353"/>
      <c r="AH3142" s="353"/>
      <c r="AI3142" s="353"/>
      <c r="AJ3142" s="353"/>
      <c r="AK3142" s="353"/>
      <c r="AL3142" s="353"/>
    </row>
    <row r="3143" spans="1:38" s="153" customFormat="1" ht="12.5" x14ac:dyDescent="0.25">
      <c r="A3143" s="355"/>
      <c r="L3143" s="353"/>
      <c r="M3143" s="353"/>
      <c r="N3143" s="353"/>
      <c r="O3143" s="353"/>
      <c r="P3143" s="353"/>
      <c r="Q3143" s="353"/>
      <c r="R3143" s="353"/>
      <c r="S3143" s="353"/>
      <c r="T3143" s="353"/>
      <c r="U3143" s="353"/>
      <c r="V3143" s="353"/>
      <c r="W3143" s="353"/>
      <c r="X3143" s="353"/>
      <c r="Y3143" s="353"/>
      <c r="Z3143" s="353"/>
      <c r="AA3143" s="353"/>
      <c r="AB3143" s="353"/>
      <c r="AC3143" s="353"/>
      <c r="AD3143" s="353"/>
      <c r="AE3143" s="353"/>
      <c r="AF3143" s="353"/>
      <c r="AG3143" s="353"/>
      <c r="AH3143" s="353"/>
      <c r="AI3143" s="353"/>
      <c r="AJ3143" s="353"/>
      <c r="AK3143" s="353"/>
      <c r="AL3143" s="353"/>
    </row>
    <row r="3144" spans="1:38" s="153" customFormat="1" ht="12.5" x14ac:dyDescent="0.25">
      <c r="A3144" s="355"/>
      <c r="L3144" s="353"/>
      <c r="M3144" s="353"/>
      <c r="N3144" s="353"/>
      <c r="O3144" s="353"/>
      <c r="P3144" s="353"/>
      <c r="Q3144" s="353"/>
      <c r="R3144" s="353"/>
      <c r="S3144" s="353"/>
      <c r="T3144" s="353"/>
      <c r="U3144" s="353"/>
      <c r="V3144" s="353"/>
      <c r="W3144" s="353"/>
      <c r="X3144" s="353"/>
      <c r="Y3144" s="353"/>
      <c r="Z3144" s="353"/>
      <c r="AA3144" s="353"/>
      <c r="AB3144" s="353"/>
      <c r="AC3144" s="353"/>
      <c r="AD3144" s="353"/>
      <c r="AE3144" s="353"/>
      <c r="AF3144" s="353"/>
      <c r="AG3144" s="353"/>
      <c r="AH3144" s="353"/>
      <c r="AI3144" s="353"/>
      <c r="AJ3144" s="353"/>
      <c r="AK3144" s="353"/>
      <c r="AL3144" s="353"/>
    </row>
    <row r="3145" spans="1:38" s="153" customFormat="1" ht="12.5" x14ac:dyDescent="0.25">
      <c r="A3145" s="355"/>
      <c r="L3145" s="353"/>
      <c r="M3145" s="353"/>
      <c r="N3145" s="353"/>
      <c r="O3145" s="353"/>
      <c r="P3145" s="353"/>
      <c r="Q3145" s="353"/>
      <c r="R3145" s="353"/>
      <c r="S3145" s="353"/>
      <c r="T3145" s="353"/>
      <c r="U3145" s="353"/>
      <c r="V3145" s="353"/>
      <c r="W3145" s="353"/>
      <c r="X3145" s="353"/>
      <c r="Y3145" s="353"/>
      <c r="Z3145" s="353"/>
      <c r="AA3145" s="353"/>
      <c r="AB3145" s="353"/>
      <c r="AC3145" s="353"/>
      <c r="AD3145" s="353"/>
      <c r="AE3145" s="353"/>
      <c r="AF3145" s="353"/>
      <c r="AG3145" s="353"/>
      <c r="AH3145" s="353"/>
      <c r="AI3145" s="353"/>
      <c r="AJ3145" s="353"/>
      <c r="AK3145" s="353"/>
      <c r="AL3145" s="353"/>
    </row>
    <row r="3146" spans="1:38" s="153" customFormat="1" ht="12.5" x14ac:dyDescent="0.25">
      <c r="A3146" s="355"/>
      <c r="L3146" s="353"/>
      <c r="M3146" s="353"/>
      <c r="N3146" s="353"/>
      <c r="O3146" s="353"/>
      <c r="P3146" s="353"/>
      <c r="Q3146" s="353"/>
      <c r="R3146" s="353"/>
      <c r="S3146" s="353"/>
      <c r="T3146" s="353"/>
      <c r="U3146" s="353"/>
      <c r="V3146" s="353"/>
      <c r="W3146" s="353"/>
      <c r="X3146" s="353"/>
      <c r="Y3146" s="353"/>
      <c r="Z3146" s="353"/>
      <c r="AA3146" s="353"/>
      <c r="AB3146" s="353"/>
      <c r="AC3146" s="353"/>
      <c r="AD3146" s="353"/>
      <c r="AE3146" s="353"/>
      <c r="AF3146" s="353"/>
      <c r="AG3146" s="353"/>
      <c r="AH3146" s="353"/>
      <c r="AI3146" s="353"/>
      <c r="AJ3146" s="353"/>
      <c r="AK3146" s="353"/>
      <c r="AL3146" s="353"/>
    </row>
    <row r="3147" spans="1:38" s="153" customFormat="1" ht="12.5" x14ac:dyDescent="0.25">
      <c r="A3147" s="355"/>
      <c r="L3147" s="353"/>
      <c r="M3147" s="353"/>
      <c r="N3147" s="353"/>
      <c r="O3147" s="353"/>
      <c r="P3147" s="353"/>
      <c r="Q3147" s="353"/>
      <c r="R3147" s="353"/>
      <c r="S3147" s="353"/>
      <c r="T3147" s="353"/>
      <c r="U3147" s="353"/>
      <c r="V3147" s="353"/>
      <c r="W3147" s="353"/>
      <c r="X3147" s="353"/>
      <c r="Y3147" s="353"/>
      <c r="Z3147" s="353"/>
      <c r="AA3147" s="353"/>
      <c r="AB3147" s="353"/>
      <c r="AC3147" s="353"/>
      <c r="AD3147" s="353"/>
      <c r="AE3147" s="353"/>
      <c r="AF3147" s="353"/>
      <c r="AG3147" s="353"/>
      <c r="AH3147" s="353"/>
      <c r="AI3147" s="353"/>
      <c r="AJ3147" s="353"/>
      <c r="AK3147" s="353"/>
      <c r="AL3147" s="353"/>
    </row>
    <row r="3148" spans="1:38" s="153" customFormat="1" ht="12.5" x14ac:dyDescent="0.25">
      <c r="A3148" s="355"/>
      <c r="L3148" s="353"/>
      <c r="M3148" s="353"/>
      <c r="N3148" s="353"/>
      <c r="O3148" s="353"/>
      <c r="P3148" s="353"/>
      <c r="Q3148" s="353"/>
      <c r="R3148" s="353"/>
      <c r="S3148" s="353"/>
      <c r="T3148" s="353"/>
      <c r="U3148" s="353"/>
      <c r="V3148" s="353"/>
      <c r="W3148" s="353"/>
      <c r="X3148" s="353"/>
      <c r="Y3148" s="353"/>
      <c r="Z3148" s="353"/>
      <c r="AA3148" s="353"/>
      <c r="AB3148" s="353"/>
      <c r="AC3148" s="353"/>
      <c r="AD3148" s="353"/>
      <c r="AE3148" s="353"/>
      <c r="AF3148" s="353"/>
      <c r="AG3148" s="353"/>
      <c r="AH3148" s="353"/>
      <c r="AI3148" s="353"/>
      <c r="AJ3148" s="353"/>
      <c r="AK3148" s="353"/>
      <c r="AL3148" s="353"/>
    </row>
    <row r="3149" spans="1:38" s="153" customFormat="1" ht="12.5" x14ac:dyDescent="0.25">
      <c r="A3149" s="355"/>
      <c r="L3149" s="353"/>
      <c r="M3149" s="353"/>
      <c r="N3149" s="353"/>
      <c r="O3149" s="353"/>
      <c r="P3149" s="353"/>
      <c r="Q3149" s="353"/>
      <c r="R3149" s="353"/>
      <c r="S3149" s="353"/>
      <c r="T3149" s="353"/>
      <c r="U3149" s="353"/>
      <c r="V3149" s="353"/>
      <c r="W3149" s="353"/>
      <c r="X3149" s="353"/>
      <c r="Y3149" s="353"/>
      <c r="Z3149" s="353"/>
      <c r="AA3149" s="353"/>
      <c r="AB3149" s="353"/>
      <c r="AC3149" s="353"/>
      <c r="AD3149" s="353"/>
      <c r="AE3149" s="353"/>
      <c r="AF3149" s="353"/>
      <c r="AG3149" s="353"/>
      <c r="AH3149" s="353"/>
      <c r="AI3149" s="353"/>
      <c r="AJ3149" s="353"/>
      <c r="AK3149" s="353"/>
      <c r="AL3149" s="353"/>
    </row>
    <row r="3150" spans="1:38" s="153" customFormat="1" ht="12.5" x14ac:dyDescent="0.25">
      <c r="A3150" s="355"/>
      <c r="L3150" s="353"/>
      <c r="M3150" s="353"/>
      <c r="N3150" s="353"/>
      <c r="O3150" s="353"/>
      <c r="P3150" s="353"/>
      <c r="Q3150" s="353"/>
      <c r="R3150" s="353"/>
      <c r="S3150" s="353"/>
      <c r="T3150" s="353"/>
      <c r="U3150" s="353"/>
      <c r="V3150" s="353"/>
      <c r="W3150" s="353"/>
      <c r="X3150" s="353"/>
      <c r="Y3150" s="353"/>
      <c r="Z3150" s="353"/>
      <c r="AA3150" s="353"/>
      <c r="AB3150" s="353"/>
      <c r="AC3150" s="353"/>
      <c r="AD3150" s="353"/>
      <c r="AE3150" s="353"/>
      <c r="AF3150" s="353"/>
      <c r="AG3150" s="353"/>
      <c r="AH3150" s="353"/>
      <c r="AI3150" s="353"/>
      <c r="AJ3150" s="353"/>
      <c r="AK3150" s="353"/>
      <c r="AL3150" s="353"/>
    </row>
    <row r="3151" spans="1:38" s="153" customFormat="1" ht="12.5" x14ac:dyDescent="0.25">
      <c r="A3151" s="355"/>
      <c r="L3151" s="353"/>
      <c r="M3151" s="353"/>
      <c r="N3151" s="353"/>
      <c r="O3151" s="353"/>
      <c r="P3151" s="353"/>
      <c r="Q3151" s="353"/>
      <c r="R3151" s="353"/>
      <c r="S3151" s="353"/>
      <c r="T3151" s="353"/>
      <c r="U3151" s="353"/>
      <c r="V3151" s="353"/>
      <c r="W3151" s="353"/>
      <c r="X3151" s="353"/>
      <c r="Y3151" s="353"/>
      <c r="Z3151" s="353"/>
      <c r="AA3151" s="353"/>
      <c r="AB3151" s="353"/>
      <c r="AC3151" s="353"/>
      <c r="AD3151" s="353"/>
      <c r="AE3151" s="353"/>
      <c r="AF3151" s="353"/>
      <c r="AG3151" s="353"/>
      <c r="AH3151" s="353"/>
      <c r="AI3151" s="353"/>
      <c r="AJ3151" s="353"/>
      <c r="AK3151" s="353"/>
      <c r="AL3151" s="353"/>
    </row>
    <row r="3152" spans="1:38" s="153" customFormat="1" ht="12.5" x14ac:dyDescent="0.25">
      <c r="A3152" s="355"/>
      <c r="L3152" s="353"/>
      <c r="M3152" s="353"/>
      <c r="N3152" s="353"/>
      <c r="O3152" s="353"/>
      <c r="P3152" s="353"/>
      <c r="Q3152" s="353"/>
      <c r="R3152" s="353"/>
      <c r="S3152" s="353"/>
      <c r="T3152" s="353"/>
      <c r="U3152" s="353"/>
      <c r="V3152" s="353"/>
      <c r="W3152" s="353"/>
      <c r="X3152" s="353"/>
      <c r="Y3152" s="353"/>
      <c r="Z3152" s="353"/>
      <c r="AA3152" s="353"/>
      <c r="AB3152" s="353"/>
      <c r="AC3152" s="353"/>
      <c r="AD3152" s="353"/>
      <c r="AE3152" s="353"/>
      <c r="AF3152" s="353"/>
      <c r="AG3152" s="353"/>
      <c r="AH3152" s="353"/>
      <c r="AI3152" s="353"/>
      <c r="AJ3152" s="353"/>
      <c r="AK3152" s="353"/>
      <c r="AL3152" s="353"/>
    </row>
    <row r="3153" spans="1:38" s="153" customFormat="1" ht="12.5" x14ac:dyDescent="0.25">
      <c r="A3153" s="355"/>
      <c r="L3153" s="353"/>
      <c r="M3153" s="353"/>
      <c r="N3153" s="353"/>
      <c r="O3153" s="353"/>
      <c r="P3153" s="353"/>
      <c r="Q3153" s="353"/>
      <c r="R3153" s="353"/>
      <c r="S3153" s="353"/>
      <c r="T3153" s="353"/>
      <c r="U3153" s="353"/>
      <c r="V3153" s="353"/>
      <c r="W3153" s="353"/>
      <c r="X3153" s="353"/>
      <c r="Y3153" s="353"/>
      <c r="Z3153" s="353"/>
      <c r="AA3153" s="353"/>
      <c r="AB3153" s="353"/>
      <c r="AC3153" s="353"/>
      <c r="AD3153" s="353"/>
      <c r="AE3153" s="353"/>
      <c r="AF3153" s="353"/>
      <c r="AG3153" s="353"/>
      <c r="AH3153" s="353"/>
      <c r="AI3153" s="353"/>
      <c r="AJ3153" s="353"/>
      <c r="AK3153" s="353"/>
      <c r="AL3153" s="353"/>
    </row>
    <row r="3154" spans="1:38" s="153" customFormat="1" ht="12.5" x14ac:dyDescent="0.25">
      <c r="A3154" s="355"/>
      <c r="L3154" s="353"/>
      <c r="M3154" s="353"/>
      <c r="N3154" s="353"/>
      <c r="O3154" s="353"/>
      <c r="P3154" s="353"/>
      <c r="Q3154" s="353"/>
      <c r="R3154" s="353"/>
      <c r="S3154" s="353"/>
      <c r="T3154" s="353"/>
      <c r="U3154" s="353"/>
      <c r="V3154" s="353"/>
      <c r="W3154" s="353"/>
      <c r="X3154" s="353"/>
      <c r="Y3154" s="353"/>
      <c r="Z3154" s="353"/>
      <c r="AA3154" s="353"/>
      <c r="AB3154" s="353"/>
      <c r="AC3154" s="353"/>
      <c r="AD3154" s="353"/>
      <c r="AE3154" s="353"/>
      <c r="AF3154" s="353"/>
      <c r="AG3154" s="353"/>
      <c r="AH3154" s="353"/>
      <c r="AI3154" s="353"/>
      <c r="AJ3154" s="353"/>
      <c r="AK3154" s="353"/>
      <c r="AL3154" s="353"/>
    </row>
    <row r="3155" spans="1:38" s="153" customFormat="1" ht="12.5" x14ac:dyDescent="0.25">
      <c r="A3155" s="355"/>
      <c r="L3155" s="353"/>
      <c r="M3155" s="353"/>
      <c r="N3155" s="353"/>
      <c r="O3155" s="353"/>
      <c r="P3155" s="353"/>
      <c r="Q3155" s="353"/>
      <c r="R3155" s="353"/>
      <c r="S3155" s="353"/>
      <c r="T3155" s="353"/>
      <c r="U3155" s="353"/>
      <c r="V3155" s="353"/>
      <c r="W3155" s="353"/>
      <c r="X3155" s="353"/>
      <c r="Y3155" s="353"/>
      <c r="Z3155" s="353"/>
      <c r="AA3155" s="353"/>
      <c r="AB3155" s="353"/>
      <c r="AC3155" s="353"/>
      <c r="AD3155" s="353"/>
      <c r="AE3155" s="353"/>
      <c r="AF3155" s="353"/>
      <c r="AG3155" s="353"/>
      <c r="AH3155" s="353"/>
      <c r="AI3155" s="353"/>
      <c r="AJ3155" s="353"/>
      <c r="AK3155" s="353"/>
      <c r="AL3155" s="353"/>
    </row>
    <row r="3156" spans="1:38" s="153" customFormat="1" ht="12.5" x14ac:dyDescent="0.25">
      <c r="A3156" s="355"/>
      <c r="L3156" s="353"/>
      <c r="M3156" s="353"/>
      <c r="N3156" s="353"/>
      <c r="O3156" s="353"/>
      <c r="P3156" s="353"/>
      <c r="Q3156" s="353"/>
      <c r="R3156" s="353"/>
      <c r="S3156" s="353"/>
      <c r="T3156" s="353"/>
      <c r="U3156" s="353"/>
      <c r="V3156" s="353"/>
      <c r="W3156" s="353"/>
      <c r="X3156" s="353"/>
      <c r="Y3156" s="353"/>
      <c r="Z3156" s="353"/>
      <c r="AA3156" s="353"/>
      <c r="AB3156" s="353"/>
      <c r="AC3156" s="353"/>
      <c r="AD3156" s="353"/>
      <c r="AE3156" s="353"/>
      <c r="AF3156" s="353"/>
      <c r="AG3156" s="353"/>
      <c r="AH3156" s="353"/>
      <c r="AI3156" s="353"/>
      <c r="AJ3156" s="353"/>
      <c r="AK3156" s="353"/>
      <c r="AL3156" s="353"/>
    </row>
    <row r="3157" spans="1:38" s="153" customFormat="1" ht="12.5" x14ac:dyDescent="0.25">
      <c r="A3157" s="355"/>
      <c r="L3157" s="353"/>
      <c r="M3157" s="353"/>
      <c r="N3157" s="353"/>
      <c r="O3157" s="353"/>
      <c r="P3157" s="353"/>
      <c r="Q3157" s="353"/>
      <c r="R3157" s="353"/>
      <c r="S3157" s="353"/>
      <c r="T3157" s="353"/>
      <c r="U3157" s="353"/>
      <c r="V3157" s="353"/>
      <c r="W3157" s="353"/>
      <c r="X3157" s="353"/>
      <c r="Y3157" s="353"/>
      <c r="Z3157" s="353"/>
      <c r="AA3157" s="353"/>
      <c r="AB3157" s="353"/>
      <c r="AC3157" s="353"/>
      <c r="AD3157" s="353"/>
      <c r="AE3157" s="353"/>
      <c r="AF3157" s="353"/>
      <c r="AG3157" s="353"/>
      <c r="AH3157" s="353"/>
      <c r="AI3157" s="353"/>
      <c r="AJ3157" s="353"/>
      <c r="AK3157" s="353"/>
      <c r="AL3157" s="353"/>
    </row>
    <row r="3158" spans="1:38" s="153" customFormat="1" ht="12.5" x14ac:dyDescent="0.25">
      <c r="A3158" s="355"/>
      <c r="L3158" s="353"/>
      <c r="M3158" s="353"/>
      <c r="N3158" s="353"/>
      <c r="O3158" s="353"/>
      <c r="P3158" s="353"/>
      <c r="Q3158" s="353"/>
      <c r="R3158" s="353"/>
      <c r="S3158" s="353"/>
      <c r="T3158" s="353"/>
      <c r="U3158" s="353"/>
      <c r="V3158" s="353"/>
      <c r="W3158" s="353"/>
      <c r="X3158" s="353"/>
      <c r="Y3158" s="353"/>
      <c r="Z3158" s="353"/>
      <c r="AA3158" s="353"/>
      <c r="AB3158" s="353"/>
      <c r="AC3158" s="353"/>
      <c r="AD3158" s="353"/>
      <c r="AE3158" s="353"/>
      <c r="AF3158" s="353"/>
      <c r="AG3158" s="353"/>
      <c r="AH3158" s="353"/>
      <c r="AI3158" s="353"/>
      <c r="AJ3158" s="353"/>
      <c r="AK3158" s="353"/>
      <c r="AL3158" s="353"/>
    </row>
    <row r="3159" spans="1:38" s="153" customFormat="1" ht="12.5" x14ac:dyDescent="0.25">
      <c r="A3159" s="355"/>
      <c r="L3159" s="353"/>
      <c r="M3159" s="353"/>
      <c r="N3159" s="353"/>
      <c r="O3159" s="353"/>
      <c r="P3159" s="353"/>
      <c r="Q3159" s="353"/>
      <c r="R3159" s="353"/>
      <c r="S3159" s="353"/>
      <c r="T3159" s="353"/>
      <c r="U3159" s="353"/>
      <c r="V3159" s="353"/>
      <c r="W3159" s="353"/>
      <c r="X3159" s="353"/>
      <c r="Y3159" s="353"/>
      <c r="Z3159" s="353"/>
      <c r="AA3159" s="353"/>
      <c r="AB3159" s="353"/>
      <c r="AC3159" s="353"/>
      <c r="AD3159" s="353"/>
      <c r="AE3159" s="353"/>
      <c r="AF3159" s="353"/>
      <c r="AG3159" s="353"/>
      <c r="AH3159" s="353"/>
      <c r="AI3159" s="353"/>
      <c r="AJ3159" s="353"/>
      <c r="AK3159" s="353"/>
      <c r="AL3159" s="353"/>
    </row>
    <row r="3160" spans="1:38" s="153" customFormat="1" ht="12.5" x14ac:dyDescent="0.25">
      <c r="A3160" s="355"/>
      <c r="L3160" s="353"/>
      <c r="M3160" s="353"/>
      <c r="N3160" s="353"/>
      <c r="O3160" s="353"/>
      <c r="P3160" s="353"/>
      <c r="Q3160" s="353"/>
      <c r="R3160" s="353"/>
      <c r="S3160" s="353"/>
      <c r="T3160" s="353"/>
      <c r="U3160" s="353"/>
      <c r="V3160" s="353"/>
      <c r="W3160" s="353"/>
      <c r="X3160" s="353"/>
      <c r="Y3160" s="353"/>
      <c r="Z3160" s="353"/>
      <c r="AA3160" s="353"/>
      <c r="AB3160" s="353"/>
      <c r="AC3160" s="353"/>
      <c r="AD3160" s="353"/>
      <c r="AE3160" s="353"/>
      <c r="AF3160" s="353"/>
      <c r="AG3160" s="353"/>
      <c r="AH3160" s="353"/>
      <c r="AI3160" s="353"/>
      <c r="AJ3160" s="353"/>
      <c r="AK3160" s="353"/>
      <c r="AL3160" s="353"/>
    </row>
    <row r="3161" spans="1:38" s="153" customFormat="1" ht="12.5" x14ac:dyDescent="0.25">
      <c r="A3161" s="355"/>
      <c r="L3161" s="353"/>
      <c r="M3161" s="353"/>
      <c r="N3161" s="353"/>
      <c r="O3161" s="353"/>
      <c r="P3161" s="353"/>
      <c r="Q3161" s="353"/>
      <c r="R3161" s="353"/>
      <c r="S3161" s="353"/>
      <c r="T3161" s="353"/>
      <c r="U3161" s="353"/>
      <c r="V3161" s="353"/>
      <c r="W3161" s="353"/>
      <c r="X3161" s="353"/>
      <c r="Y3161" s="353"/>
      <c r="Z3161" s="353"/>
      <c r="AA3161" s="353"/>
      <c r="AB3161" s="353"/>
      <c r="AC3161" s="353"/>
      <c r="AD3161" s="353"/>
      <c r="AE3161" s="353"/>
      <c r="AF3161" s="353"/>
      <c r="AG3161" s="353"/>
      <c r="AH3161" s="353"/>
      <c r="AI3161" s="353"/>
      <c r="AJ3161" s="353"/>
      <c r="AK3161" s="353"/>
      <c r="AL3161" s="353"/>
    </row>
    <row r="3162" spans="1:38" s="153" customFormat="1" ht="12.5" x14ac:dyDescent="0.25">
      <c r="A3162" s="355"/>
      <c r="L3162" s="353"/>
      <c r="M3162" s="353"/>
      <c r="N3162" s="353"/>
      <c r="O3162" s="353"/>
      <c r="P3162" s="353"/>
      <c r="Q3162" s="353"/>
      <c r="R3162" s="353"/>
      <c r="S3162" s="353"/>
      <c r="T3162" s="353"/>
      <c r="U3162" s="353"/>
      <c r="V3162" s="353"/>
      <c r="W3162" s="353"/>
      <c r="X3162" s="353"/>
      <c r="Y3162" s="353"/>
      <c r="Z3162" s="353"/>
      <c r="AA3162" s="353"/>
      <c r="AB3162" s="353"/>
      <c r="AC3162" s="353"/>
      <c r="AD3162" s="353"/>
      <c r="AE3162" s="353"/>
      <c r="AF3162" s="353"/>
      <c r="AG3162" s="353"/>
      <c r="AH3162" s="353"/>
      <c r="AI3162" s="353"/>
      <c r="AJ3162" s="353"/>
      <c r="AK3162" s="353"/>
      <c r="AL3162" s="353"/>
    </row>
    <row r="3163" spans="1:38" s="153" customFormat="1" ht="12.5" x14ac:dyDescent="0.25">
      <c r="A3163" s="355"/>
      <c r="L3163" s="353"/>
      <c r="M3163" s="353"/>
      <c r="N3163" s="353"/>
      <c r="O3163" s="353"/>
      <c r="P3163" s="353"/>
      <c r="Q3163" s="353"/>
      <c r="R3163" s="353"/>
      <c r="S3163" s="353"/>
      <c r="T3163" s="353"/>
      <c r="U3163" s="353"/>
      <c r="V3163" s="353"/>
      <c r="W3163" s="353"/>
      <c r="X3163" s="353"/>
      <c r="Y3163" s="353"/>
      <c r="Z3163" s="353"/>
      <c r="AA3163" s="353"/>
      <c r="AB3163" s="353"/>
      <c r="AC3163" s="353"/>
      <c r="AD3163" s="353"/>
      <c r="AE3163" s="353"/>
      <c r="AF3163" s="353"/>
      <c r="AG3163" s="353"/>
      <c r="AH3163" s="353"/>
      <c r="AI3163" s="353"/>
      <c r="AJ3163" s="353"/>
      <c r="AK3163" s="353"/>
      <c r="AL3163" s="353"/>
    </row>
    <row r="3164" spans="1:38" s="153" customFormat="1" ht="12.5" x14ac:dyDescent="0.25">
      <c r="A3164" s="355"/>
      <c r="L3164" s="353"/>
      <c r="M3164" s="353"/>
      <c r="N3164" s="353"/>
      <c r="O3164" s="353"/>
      <c r="P3164" s="353"/>
      <c r="Q3164" s="353"/>
      <c r="R3164" s="353"/>
      <c r="S3164" s="353"/>
      <c r="T3164" s="353"/>
      <c r="U3164" s="353"/>
      <c r="V3164" s="353"/>
      <c r="W3164" s="353"/>
      <c r="X3164" s="353"/>
      <c r="Y3164" s="353"/>
      <c r="Z3164" s="353"/>
      <c r="AA3164" s="353"/>
      <c r="AB3164" s="353"/>
      <c r="AC3164" s="353"/>
      <c r="AD3164" s="353"/>
      <c r="AE3164" s="353"/>
      <c r="AF3164" s="353"/>
      <c r="AG3164" s="353"/>
      <c r="AH3164" s="353"/>
      <c r="AI3164" s="353"/>
      <c r="AJ3164" s="353"/>
      <c r="AK3164" s="353"/>
      <c r="AL3164" s="353"/>
    </row>
    <row r="3165" spans="1:38" s="153" customFormat="1" ht="12.5" x14ac:dyDescent="0.25">
      <c r="A3165" s="355"/>
      <c r="L3165" s="353"/>
      <c r="M3165" s="353"/>
      <c r="N3165" s="353"/>
      <c r="O3165" s="353"/>
      <c r="P3165" s="353"/>
      <c r="Q3165" s="353"/>
      <c r="R3165" s="353"/>
      <c r="S3165" s="353"/>
      <c r="T3165" s="353"/>
      <c r="U3165" s="353"/>
      <c r="V3165" s="353"/>
      <c r="W3165" s="353"/>
      <c r="X3165" s="353"/>
      <c r="Y3165" s="353"/>
      <c r="Z3165" s="353"/>
      <c r="AA3165" s="353"/>
      <c r="AB3165" s="353"/>
      <c r="AC3165" s="353"/>
      <c r="AD3165" s="353"/>
      <c r="AE3165" s="353"/>
      <c r="AF3165" s="353"/>
      <c r="AG3165" s="353"/>
      <c r="AH3165" s="353"/>
      <c r="AI3165" s="353"/>
      <c r="AJ3165" s="353"/>
      <c r="AK3165" s="353"/>
      <c r="AL3165" s="353"/>
    </row>
    <row r="3166" spans="1:38" s="153" customFormat="1" ht="12.5" x14ac:dyDescent="0.25">
      <c r="A3166" s="355"/>
      <c r="L3166" s="353"/>
      <c r="M3166" s="353"/>
      <c r="N3166" s="353"/>
      <c r="O3166" s="353"/>
      <c r="P3166" s="353"/>
      <c r="Q3166" s="353"/>
      <c r="R3166" s="353"/>
      <c r="S3166" s="353"/>
      <c r="T3166" s="353"/>
      <c r="U3166" s="353"/>
      <c r="V3166" s="353"/>
      <c r="W3166" s="353"/>
      <c r="X3166" s="353"/>
      <c r="Y3166" s="353"/>
      <c r="Z3166" s="353"/>
      <c r="AA3166" s="353"/>
      <c r="AB3166" s="353"/>
      <c r="AC3166" s="353"/>
      <c r="AD3166" s="353"/>
      <c r="AE3166" s="353"/>
      <c r="AF3166" s="353"/>
      <c r="AG3166" s="353"/>
      <c r="AH3166" s="353"/>
      <c r="AI3166" s="353"/>
      <c r="AJ3166" s="353"/>
      <c r="AK3166" s="353"/>
      <c r="AL3166" s="353"/>
    </row>
    <row r="3167" spans="1:38" s="153" customFormat="1" ht="12.5" x14ac:dyDescent="0.25">
      <c r="A3167" s="355"/>
      <c r="L3167" s="353"/>
      <c r="M3167" s="353"/>
      <c r="N3167" s="353"/>
      <c r="O3167" s="353"/>
      <c r="P3167" s="353"/>
      <c r="Q3167" s="353"/>
      <c r="R3167" s="353"/>
      <c r="S3167" s="353"/>
      <c r="T3167" s="353"/>
      <c r="U3167" s="353"/>
      <c r="V3167" s="353"/>
      <c r="W3167" s="353"/>
      <c r="X3167" s="353"/>
      <c r="Y3167" s="353"/>
      <c r="Z3167" s="353"/>
      <c r="AA3167" s="353"/>
      <c r="AB3167" s="353"/>
      <c r="AC3167" s="353"/>
      <c r="AD3167" s="353"/>
      <c r="AE3167" s="353"/>
      <c r="AF3167" s="353"/>
      <c r="AG3167" s="353"/>
      <c r="AH3167" s="353"/>
      <c r="AI3167" s="353"/>
      <c r="AJ3167" s="353"/>
      <c r="AK3167" s="353"/>
      <c r="AL3167" s="353"/>
    </row>
    <row r="3168" spans="1:38" s="153" customFormat="1" ht="12.5" x14ac:dyDescent="0.25">
      <c r="A3168" s="355"/>
      <c r="L3168" s="353"/>
      <c r="M3168" s="353"/>
      <c r="N3168" s="353"/>
      <c r="O3168" s="353"/>
      <c r="P3168" s="353"/>
      <c r="Q3168" s="353"/>
      <c r="R3168" s="353"/>
      <c r="S3168" s="353"/>
      <c r="T3168" s="353"/>
      <c r="U3168" s="353"/>
      <c r="V3168" s="353"/>
      <c r="W3168" s="353"/>
      <c r="X3168" s="353"/>
      <c r="Y3168" s="353"/>
      <c r="Z3168" s="353"/>
      <c r="AA3168" s="353"/>
      <c r="AB3168" s="353"/>
      <c r="AC3168" s="353"/>
      <c r="AD3168" s="353"/>
      <c r="AE3168" s="353"/>
      <c r="AF3168" s="353"/>
      <c r="AG3168" s="353"/>
      <c r="AH3168" s="353"/>
      <c r="AI3168" s="353"/>
      <c r="AJ3168" s="353"/>
      <c r="AK3168" s="353"/>
      <c r="AL3168" s="353"/>
    </row>
    <row r="3169" spans="1:38" s="153" customFormat="1" ht="12.5" x14ac:dyDescent="0.25">
      <c r="A3169" s="355"/>
      <c r="L3169" s="353"/>
      <c r="M3169" s="353"/>
      <c r="N3169" s="353"/>
      <c r="O3169" s="353"/>
      <c r="P3169" s="353"/>
      <c r="Q3169" s="353"/>
      <c r="R3169" s="353"/>
      <c r="S3169" s="353"/>
      <c r="T3169" s="353"/>
      <c r="U3169" s="353"/>
      <c r="V3169" s="353"/>
      <c r="W3169" s="353"/>
      <c r="X3169" s="353"/>
      <c r="Y3169" s="353"/>
      <c r="Z3169" s="353"/>
      <c r="AA3169" s="353"/>
      <c r="AB3169" s="353"/>
      <c r="AC3169" s="353"/>
      <c r="AD3169" s="353"/>
      <c r="AE3169" s="353"/>
      <c r="AF3169" s="353"/>
      <c r="AG3169" s="353"/>
      <c r="AH3169" s="353"/>
      <c r="AI3169" s="353"/>
      <c r="AJ3169" s="353"/>
      <c r="AK3169" s="353"/>
      <c r="AL3169" s="353"/>
    </row>
    <row r="3170" spans="1:38" s="153" customFormat="1" ht="12.5" x14ac:dyDescent="0.25">
      <c r="A3170" s="355"/>
      <c r="L3170" s="353"/>
      <c r="M3170" s="353"/>
      <c r="N3170" s="353"/>
      <c r="O3170" s="353"/>
      <c r="P3170" s="353"/>
      <c r="Q3170" s="353"/>
      <c r="R3170" s="353"/>
      <c r="S3170" s="353"/>
      <c r="T3170" s="353"/>
      <c r="U3170" s="353"/>
      <c r="V3170" s="353"/>
      <c r="W3170" s="353"/>
      <c r="X3170" s="353"/>
      <c r="Y3170" s="353"/>
      <c r="Z3170" s="353"/>
      <c r="AA3170" s="353"/>
      <c r="AB3170" s="353"/>
      <c r="AC3170" s="353"/>
      <c r="AD3170" s="353"/>
      <c r="AE3170" s="353"/>
      <c r="AF3170" s="353"/>
      <c r="AG3170" s="353"/>
      <c r="AH3170" s="353"/>
      <c r="AI3170" s="353"/>
      <c r="AJ3170" s="353"/>
      <c r="AK3170" s="353"/>
      <c r="AL3170" s="353"/>
    </row>
    <row r="3171" spans="1:38" s="153" customFormat="1" ht="12.5" x14ac:dyDescent="0.25">
      <c r="A3171" s="355"/>
      <c r="L3171" s="353"/>
      <c r="M3171" s="353"/>
      <c r="N3171" s="353"/>
      <c r="O3171" s="353"/>
      <c r="P3171" s="353"/>
      <c r="Q3171" s="353"/>
      <c r="R3171" s="353"/>
      <c r="S3171" s="353"/>
      <c r="T3171" s="353"/>
      <c r="U3171" s="353"/>
      <c r="V3171" s="353"/>
      <c r="W3171" s="353"/>
      <c r="X3171" s="353"/>
      <c r="Y3171" s="353"/>
      <c r="Z3171" s="353"/>
      <c r="AA3171" s="353"/>
      <c r="AB3171" s="353"/>
      <c r="AC3171" s="353"/>
      <c r="AD3171" s="353"/>
      <c r="AE3171" s="353"/>
      <c r="AF3171" s="353"/>
      <c r="AG3171" s="353"/>
      <c r="AH3171" s="353"/>
      <c r="AI3171" s="353"/>
      <c r="AJ3171" s="353"/>
      <c r="AK3171" s="353"/>
      <c r="AL3171" s="353"/>
    </row>
    <row r="3172" spans="1:38" s="153" customFormat="1" ht="12.5" x14ac:dyDescent="0.25">
      <c r="A3172" s="355"/>
      <c r="L3172" s="353"/>
      <c r="M3172" s="353"/>
      <c r="N3172" s="353"/>
      <c r="O3172" s="353"/>
      <c r="P3172" s="353"/>
      <c r="Q3172" s="353"/>
      <c r="R3172" s="353"/>
      <c r="S3172" s="353"/>
      <c r="T3172" s="353"/>
      <c r="U3172" s="353"/>
      <c r="V3172" s="353"/>
      <c r="W3172" s="353"/>
      <c r="X3172" s="353"/>
      <c r="Y3172" s="353"/>
      <c r="Z3172" s="353"/>
      <c r="AA3172" s="353"/>
      <c r="AB3172" s="353"/>
      <c r="AC3172" s="353"/>
      <c r="AD3172" s="353"/>
      <c r="AE3172" s="353"/>
      <c r="AF3172" s="353"/>
      <c r="AG3172" s="353"/>
      <c r="AH3172" s="353"/>
      <c r="AI3172" s="353"/>
      <c r="AJ3172" s="353"/>
      <c r="AK3172" s="353"/>
      <c r="AL3172" s="353"/>
    </row>
    <row r="3173" spans="1:38" s="153" customFormat="1" ht="12.5" x14ac:dyDescent="0.25">
      <c r="A3173" s="355"/>
      <c r="L3173" s="353"/>
      <c r="M3173" s="353"/>
      <c r="N3173" s="353"/>
      <c r="O3173" s="353"/>
      <c r="P3173" s="353"/>
      <c r="Q3173" s="353"/>
      <c r="R3173" s="353"/>
      <c r="S3173" s="353"/>
      <c r="T3173" s="353"/>
      <c r="U3173" s="353"/>
      <c r="V3173" s="353"/>
      <c r="W3173" s="353"/>
      <c r="X3173" s="353"/>
      <c r="Y3173" s="353"/>
      <c r="Z3173" s="353"/>
      <c r="AA3173" s="353"/>
      <c r="AB3173" s="353"/>
      <c r="AC3173" s="353"/>
      <c r="AD3173" s="353"/>
      <c r="AE3173" s="353"/>
      <c r="AF3173" s="353"/>
      <c r="AG3173" s="353"/>
      <c r="AH3173" s="353"/>
      <c r="AI3173" s="353"/>
      <c r="AJ3173" s="353"/>
      <c r="AK3173" s="353"/>
      <c r="AL3173" s="353"/>
    </row>
    <row r="3174" spans="1:38" s="153" customFormat="1" ht="12.5" x14ac:dyDescent="0.25">
      <c r="A3174" s="355"/>
      <c r="L3174" s="353"/>
      <c r="M3174" s="353"/>
      <c r="N3174" s="353"/>
      <c r="O3174" s="353"/>
      <c r="P3174" s="353"/>
      <c r="Q3174" s="353"/>
      <c r="R3174" s="353"/>
      <c r="S3174" s="353"/>
      <c r="T3174" s="353"/>
      <c r="U3174" s="353"/>
      <c r="V3174" s="353"/>
      <c r="W3174" s="353"/>
      <c r="X3174" s="353"/>
      <c r="Y3174" s="353"/>
      <c r="Z3174" s="353"/>
      <c r="AA3174" s="353"/>
      <c r="AB3174" s="353"/>
      <c r="AC3174" s="353"/>
      <c r="AD3174" s="353"/>
      <c r="AE3174" s="353"/>
      <c r="AF3174" s="353"/>
      <c r="AG3174" s="353"/>
      <c r="AH3174" s="353"/>
      <c r="AI3174" s="353"/>
      <c r="AJ3174" s="353"/>
      <c r="AK3174" s="353"/>
      <c r="AL3174" s="353"/>
    </row>
    <row r="3175" spans="1:38" s="153" customFormat="1" ht="12.5" x14ac:dyDescent="0.25">
      <c r="A3175" s="355"/>
      <c r="L3175" s="353"/>
      <c r="M3175" s="353"/>
      <c r="N3175" s="353"/>
      <c r="O3175" s="353"/>
      <c r="P3175" s="353"/>
      <c r="Q3175" s="353"/>
      <c r="R3175" s="353"/>
      <c r="S3175" s="353"/>
      <c r="T3175" s="353"/>
      <c r="U3175" s="353"/>
      <c r="V3175" s="353"/>
      <c r="W3175" s="353"/>
      <c r="X3175" s="353"/>
      <c r="Y3175" s="353"/>
      <c r="Z3175" s="353"/>
      <c r="AA3175" s="353"/>
      <c r="AB3175" s="353"/>
      <c r="AC3175" s="353"/>
      <c r="AD3175" s="353"/>
      <c r="AE3175" s="353"/>
      <c r="AF3175" s="353"/>
      <c r="AG3175" s="353"/>
      <c r="AH3175" s="353"/>
      <c r="AI3175" s="353"/>
      <c r="AJ3175" s="353"/>
      <c r="AK3175" s="353"/>
      <c r="AL3175" s="353"/>
    </row>
    <row r="3176" spans="1:38" s="153" customFormat="1" ht="12.5" x14ac:dyDescent="0.25">
      <c r="A3176" s="355"/>
      <c r="L3176" s="353"/>
      <c r="M3176" s="353"/>
      <c r="N3176" s="353"/>
      <c r="O3176" s="353"/>
      <c r="P3176" s="353"/>
      <c r="Q3176" s="353"/>
      <c r="R3176" s="353"/>
      <c r="S3176" s="353"/>
      <c r="T3176" s="353"/>
      <c r="U3176" s="353"/>
      <c r="V3176" s="353"/>
      <c r="W3176" s="353"/>
      <c r="X3176" s="353"/>
      <c r="Y3176" s="353"/>
      <c r="Z3176" s="353"/>
      <c r="AA3176" s="353"/>
      <c r="AB3176" s="353"/>
      <c r="AC3176" s="353"/>
      <c r="AD3176" s="353"/>
      <c r="AE3176" s="353"/>
      <c r="AF3176" s="353"/>
      <c r="AG3176" s="353"/>
      <c r="AH3176" s="353"/>
      <c r="AI3176" s="353"/>
      <c r="AJ3176" s="353"/>
      <c r="AK3176" s="353"/>
      <c r="AL3176" s="353"/>
    </row>
    <row r="3177" spans="1:38" s="153" customFormat="1" ht="12.5" x14ac:dyDescent="0.25">
      <c r="A3177" s="355"/>
      <c r="L3177" s="353"/>
      <c r="M3177" s="353"/>
      <c r="N3177" s="353"/>
      <c r="O3177" s="353"/>
      <c r="P3177" s="353"/>
      <c r="Q3177" s="353"/>
      <c r="R3177" s="353"/>
      <c r="S3177" s="353"/>
      <c r="T3177" s="353"/>
      <c r="U3177" s="353"/>
      <c r="V3177" s="353"/>
      <c r="W3177" s="353"/>
      <c r="X3177" s="353"/>
      <c r="Y3177" s="353"/>
      <c r="Z3177" s="353"/>
      <c r="AA3177" s="353"/>
      <c r="AB3177" s="353"/>
      <c r="AC3177" s="353"/>
      <c r="AD3177" s="353"/>
      <c r="AE3177" s="353"/>
      <c r="AF3177" s="353"/>
      <c r="AG3177" s="353"/>
      <c r="AH3177" s="353"/>
      <c r="AI3177" s="353"/>
      <c r="AJ3177" s="353"/>
      <c r="AK3177" s="353"/>
      <c r="AL3177" s="353"/>
    </row>
    <row r="3178" spans="1:38" s="153" customFormat="1" ht="12.5" x14ac:dyDescent="0.25">
      <c r="A3178" s="355"/>
      <c r="L3178" s="353"/>
      <c r="M3178" s="353"/>
      <c r="N3178" s="353"/>
      <c r="O3178" s="353"/>
      <c r="P3178" s="353"/>
      <c r="Q3178" s="353"/>
      <c r="R3178" s="353"/>
      <c r="S3178" s="353"/>
      <c r="T3178" s="353"/>
      <c r="U3178" s="353"/>
      <c r="V3178" s="353"/>
      <c r="W3178" s="353"/>
      <c r="X3178" s="353"/>
      <c r="Y3178" s="353"/>
      <c r="Z3178" s="353"/>
      <c r="AA3178" s="353"/>
      <c r="AB3178" s="353"/>
      <c r="AC3178" s="353"/>
      <c r="AD3178" s="353"/>
      <c r="AE3178" s="353"/>
      <c r="AF3178" s="353"/>
      <c r="AG3178" s="353"/>
      <c r="AH3178" s="353"/>
      <c r="AI3178" s="353"/>
      <c r="AJ3178" s="353"/>
      <c r="AK3178" s="353"/>
      <c r="AL3178" s="353"/>
    </row>
    <row r="3179" spans="1:38" s="153" customFormat="1" ht="12.5" x14ac:dyDescent="0.25">
      <c r="A3179" s="355"/>
      <c r="L3179" s="353"/>
      <c r="M3179" s="353"/>
      <c r="N3179" s="353"/>
      <c r="O3179" s="353"/>
      <c r="P3179" s="353"/>
      <c r="Q3179" s="353"/>
      <c r="R3179" s="353"/>
      <c r="S3179" s="353"/>
      <c r="T3179" s="353"/>
      <c r="U3179" s="353"/>
      <c r="V3179" s="353"/>
      <c r="W3179" s="353"/>
      <c r="X3179" s="353"/>
      <c r="Y3179" s="353"/>
      <c r="Z3179" s="353"/>
      <c r="AA3179" s="353"/>
      <c r="AB3179" s="353"/>
      <c r="AC3179" s="353"/>
      <c r="AD3179" s="353"/>
      <c r="AE3179" s="353"/>
      <c r="AF3179" s="353"/>
      <c r="AG3179" s="353"/>
      <c r="AH3179" s="353"/>
      <c r="AI3179" s="353"/>
      <c r="AJ3179" s="353"/>
      <c r="AK3179" s="353"/>
      <c r="AL3179" s="353"/>
    </row>
    <row r="3180" spans="1:38" s="153" customFormat="1" ht="12.5" x14ac:dyDescent="0.25">
      <c r="A3180" s="355"/>
      <c r="L3180" s="353"/>
      <c r="M3180" s="353"/>
      <c r="N3180" s="353"/>
      <c r="O3180" s="353"/>
      <c r="P3180" s="353"/>
      <c r="Q3180" s="353"/>
      <c r="R3180" s="353"/>
      <c r="S3180" s="353"/>
      <c r="T3180" s="353"/>
      <c r="U3180" s="353"/>
      <c r="V3180" s="353"/>
      <c r="W3180" s="353"/>
      <c r="X3180" s="353"/>
      <c r="Y3180" s="353"/>
      <c r="Z3180" s="353"/>
      <c r="AA3180" s="353"/>
      <c r="AB3180" s="353"/>
      <c r="AC3180" s="353"/>
      <c r="AD3180" s="353"/>
      <c r="AE3180" s="353"/>
      <c r="AF3180" s="353"/>
      <c r="AG3180" s="353"/>
      <c r="AH3180" s="353"/>
      <c r="AI3180" s="353"/>
      <c r="AJ3180" s="353"/>
      <c r="AK3180" s="353"/>
      <c r="AL3180" s="353"/>
    </row>
    <row r="3181" spans="1:38" s="153" customFormat="1" ht="12.5" x14ac:dyDescent="0.25">
      <c r="A3181" s="355"/>
      <c r="L3181" s="353"/>
      <c r="M3181" s="353"/>
      <c r="N3181" s="353"/>
      <c r="O3181" s="353"/>
      <c r="P3181" s="353"/>
      <c r="Q3181" s="353"/>
      <c r="R3181" s="353"/>
      <c r="S3181" s="353"/>
      <c r="T3181" s="353"/>
      <c r="U3181" s="353"/>
      <c r="V3181" s="353"/>
      <c r="W3181" s="353"/>
      <c r="X3181" s="353"/>
      <c r="Y3181" s="353"/>
      <c r="Z3181" s="353"/>
      <c r="AA3181" s="353"/>
      <c r="AB3181" s="353"/>
      <c r="AC3181" s="353"/>
      <c r="AD3181" s="353"/>
      <c r="AE3181" s="353"/>
      <c r="AF3181" s="353"/>
      <c r="AG3181" s="353"/>
      <c r="AH3181" s="353"/>
      <c r="AI3181" s="353"/>
      <c r="AJ3181" s="353"/>
      <c r="AK3181" s="353"/>
      <c r="AL3181" s="353"/>
    </row>
    <row r="3182" spans="1:38" s="153" customFormat="1" ht="12.5" x14ac:dyDescent="0.25">
      <c r="A3182" s="355"/>
      <c r="L3182" s="353"/>
      <c r="M3182" s="353"/>
      <c r="N3182" s="353"/>
      <c r="O3182" s="353"/>
      <c r="P3182" s="353"/>
      <c r="Q3182" s="353"/>
      <c r="R3182" s="353"/>
      <c r="S3182" s="353"/>
      <c r="T3182" s="353"/>
      <c r="U3182" s="353"/>
      <c r="V3182" s="353"/>
      <c r="W3182" s="353"/>
      <c r="X3182" s="353"/>
      <c r="Y3182" s="353"/>
      <c r="Z3182" s="353"/>
      <c r="AA3182" s="353"/>
      <c r="AB3182" s="353"/>
      <c r="AC3182" s="353"/>
      <c r="AD3182" s="353"/>
      <c r="AE3182" s="353"/>
      <c r="AF3182" s="353"/>
      <c r="AG3182" s="353"/>
      <c r="AH3182" s="353"/>
      <c r="AI3182" s="353"/>
      <c r="AJ3182" s="353"/>
      <c r="AK3182" s="353"/>
      <c r="AL3182" s="353"/>
    </row>
    <row r="3183" spans="1:38" s="153" customFormat="1" ht="12.5" x14ac:dyDescent="0.25">
      <c r="A3183" s="355"/>
      <c r="L3183" s="353"/>
      <c r="M3183" s="353"/>
      <c r="N3183" s="353"/>
      <c r="O3183" s="353"/>
      <c r="P3183" s="353"/>
      <c r="Q3183" s="353"/>
      <c r="R3183" s="353"/>
      <c r="S3183" s="353"/>
      <c r="T3183" s="353"/>
      <c r="U3183" s="353"/>
      <c r="V3183" s="353"/>
      <c r="W3183" s="353"/>
      <c r="X3183" s="353"/>
      <c r="Y3183" s="353"/>
      <c r="Z3183" s="353"/>
      <c r="AA3183" s="353"/>
      <c r="AB3183" s="353"/>
      <c r="AC3183" s="353"/>
      <c r="AD3183" s="353"/>
      <c r="AE3183" s="353"/>
      <c r="AF3183" s="353"/>
      <c r="AG3183" s="353"/>
      <c r="AH3183" s="353"/>
      <c r="AI3183" s="353"/>
      <c r="AJ3183" s="353"/>
      <c r="AK3183" s="353"/>
      <c r="AL3183" s="353"/>
    </row>
    <row r="3184" spans="1:38" s="153" customFormat="1" ht="12.5" x14ac:dyDescent="0.25">
      <c r="A3184" s="355"/>
      <c r="L3184" s="353"/>
      <c r="M3184" s="353"/>
      <c r="N3184" s="353"/>
      <c r="O3184" s="353"/>
      <c r="P3184" s="353"/>
      <c r="Q3184" s="353"/>
      <c r="R3184" s="353"/>
      <c r="S3184" s="353"/>
      <c r="T3184" s="353"/>
      <c r="U3184" s="353"/>
      <c r="V3184" s="353"/>
      <c r="W3184" s="353"/>
      <c r="X3184" s="353"/>
      <c r="Y3184" s="353"/>
      <c r="Z3184" s="353"/>
      <c r="AA3184" s="353"/>
      <c r="AB3184" s="353"/>
      <c r="AC3184" s="353"/>
      <c r="AD3184" s="353"/>
      <c r="AE3184" s="353"/>
      <c r="AF3184" s="353"/>
      <c r="AG3184" s="353"/>
      <c r="AH3184" s="353"/>
      <c r="AI3184" s="353"/>
      <c r="AJ3184" s="353"/>
      <c r="AK3184" s="353"/>
      <c r="AL3184" s="353"/>
    </row>
    <row r="3185" spans="1:38" s="153" customFormat="1" ht="12.5" x14ac:dyDescent="0.25">
      <c r="A3185" s="355"/>
      <c r="L3185" s="353"/>
      <c r="M3185" s="353"/>
      <c r="N3185" s="353"/>
      <c r="O3185" s="353"/>
      <c r="P3185" s="353"/>
      <c r="Q3185" s="353"/>
      <c r="R3185" s="353"/>
      <c r="S3185" s="353"/>
      <c r="T3185" s="353"/>
      <c r="U3185" s="353"/>
      <c r="V3185" s="353"/>
      <c r="W3185" s="353"/>
      <c r="X3185" s="353"/>
      <c r="Y3185" s="353"/>
      <c r="Z3185" s="353"/>
      <c r="AA3185" s="353"/>
      <c r="AB3185" s="353"/>
      <c r="AC3185" s="353"/>
      <c r="AD3185" s="353"/>
      <c r="AE3185" s="353"/>
      <c r="AF3185" s="353"/>
      <c r="AG3185" s="353"/>
      <c r="AH3185" s="353"/>
      <c r="AI3185" s="353"/>
      <c r="AJ3185" s="353"/>
      <c r="AK3185" s="353"/>
      <c r="AL3185" s="353"/>
    </row>
    <row r="3186" spans="1:38" s="153" customFormat="1" ht="12.5" x14ac:dyDescent="0.25">
      <c r="A3186" s="355"/>
      <c r="L3186" s="353"/>
      <c r="M3186" s="353"/>
      <c r="N3186" s="353"/>
      <c r="O3186" s="353"/>
      <c r="P3186" s="353"/>
      <c r="Q3186" s="353"/>
      <c r="R3186" s="353"/>
      <c r="S3186" s="353"/>
      <c r="T3186" s="353"/>
      <c r="U3186" s="353"/>
      <c r="V3186" s="353"/>
      <c r="W3186" s="353"/>
      <c r="X3186" s="353"/>
      <c r="Y3186" s="353"/>
      <c r="Z3186" s="353"/>
      <c r="AA3186" s="353"/>
      <c r="AB3186" s="353"/>
      <c r="AC3186" s="353"/>
      <c r="AD3186" s="353"/>
      <c r="AE3186" s="353"/>
      <c r="AF3186" s="353"/>
      <c r="AG3186" s="353"/>
      <c r="AH3186" s="353"/>
      <c r="AI3186" s="353"/>
      <c r="AJ3186" s="353"/>
      <c r="AK3186" s="353"/>
      <c r="AL3186" s="353"/>
    </row>
    <row r="3187" spans="1:38" s="153" customFormat="1" ht="12.5" x14ac:dyDescent="0.25">
      <c r="A3187" s="355"/>
      <c r="L3187" s="353"/>
      <c r="M3187" s="353"/>
      <c r="N3187" s="353"/>
      <c r="O3187" s="353"/>
      <c r="P3187" s="353"/>
      <c r="Q3187" s="353"/>
      <c r="R3187" s="353"/>
      <c r="S3187" s="353"/>
      <c r="T3187" s="353"/>
      <c r="U3187" s="353"/>
      <c r="V3187" s="353"/>
      <c r="W3187" s="353"/>
      <c r="X3187" s="353"/>
      <c r="Y3187" s="353"/>
      <c r="Z3187" s="353"/>
      <c r="AA3187" s="353"/>
      <c r="AB3187" s="353"/>
      <c r="AC3187" s="353"/>
      <c r="AD3187" s="353"/>
      <c r="AE3187" s="353"/>
      <c r="AF3187" s="353"/>
      <c r="AG3187" s="353"/>
      <c r="AH3187" s="353"/>
      <c r="AI3187" s="353"/>
      <c r="AJ3187" s="353"/>
      <c r="AK3187" s="353"/>
      <c r="AL3187" s="353"/>
    </row>
    <row r="3188" spans="1:38" s="153" customFormat="1" ht="12.5" x14ac:dyDescent="0.25">
      <c r="A3188" s="355"/>
      <c r="L3188" s="353"/>
      <c r="M3188" s="353"/>
      <c r="N3188" s="353"/>
      <c r="O3188" s="353"/>
      <c r="P3188" s="353"/>
      <c r="Q3188" s="353"/>
      <c r="R3188" s="353"/>
      <c r="S3188" s="353"/>
      <c r="T3188" s="353"/>
      <c r="U3188" s="353"/>
      <c r="V3188" s="353"/>
      <c r="W3188" s="353"/>
      <c r="X3188" s="353"/>
      <c r="Y3188" s="353"/>
      <c r="Z3188" s="353"/>
      <c r="AA3188" s="353"/>
      <c r="AB3188" s="353"/>
      <c r="AC3188" s="353"/>
      <c r="AD3188" s="353"/>
      <c r="AE3188" s="353"/>
      <c r="AF3188" s="353"/>
      <c r="AG3188" s="353"/>
      <c r="AH3188" s="353"/>
      <c r="AI3188" s="353"/>
      <c r="AJ3188" s="353"/>
      <c r="AK3188" s="353"/>
      <c r="AL3188" s="353"/>
    </row>
    <row r="3189" spans="1:38" s="153" customFormat="1" ht="12.5" x14ac:dyDescent="0.25">
      <c r="A3189" s="355"/>
      <c r="L3189" s="353"/>
      <c r="M3189" s="353"/>
      <c r="N3189" s="353"/>
      <c r="O3189" s="353"/>
      <c r="P3189" s="353"/>
      <c r="Q3189" s="353"/>
      <c r="R3189" s="353"/>
      <c r="S3189" s="353"/>
      <c r="T3189" s="353"/>
      <c r="U3189" s="353"/>
      <c r="V3189" s="353"/>
      <c r="W3189" s="353"/>
      <c r="X3189" s="353"/>
      <c r="Y3189" s="353"/>
      <c r="Z3189" s="353"/>
      <c r="AA3189" s="353"/>
      <c r="AB3189" s="353"/>
      <c r="AC3189" s="353"/>
      <c r="AD3189" s="353"/>
      <c r="AE3189" s="353"/>
      <c r="AF3189" s="353"/>
      <c r="AG3189" s="353"/>
      <c r="AH3189" s="353"/>
      <c r="AI3189" s="353"/>
      <c r="AJ3189" s="353"/>
      <c r="AK3189" s="353"/>
      <c r="AL3189" s="353"/>
    </row>
    <row r="3190" spans="1:38" s="153" customFormat="1" ht="12.5" x14ac:dyDescent="0.25">
      <c r="A3190" s="355"/>
      <c r="L3190" s="353"/>
      <c r="M3190" s="353"/>
      <c r="N3190" s="353"/>
      <c r="O3190" s="353"/>
      <c r="P3190" s="353"/>
      <c r="Q3190" s="353"/>
      <c r="R3190" s="353"/>
      <c r="S3190" s="353"/>
      <c r="T3190" s="353"/>
      <c r="U3190" s="353"/>
      <c r="V3190" s="353"/>
      <c r="W3190" s="353"/>
      <c r="X3190" s="353"/>
      <c r="Y3190" s="353"/>
      <c r="Z3190" s="353"/>
      <c r="AA3190" s="353"/>
      <c r="AB3190" s="353"/>
      <c r="AC3190" s="353"/>
      <c r="AD3190" s="353"/>
      <c r="AE3190" s="353"/>
      <c r="AF3190" s="353"/>
      <c r="AG3190" s="353"/>
      <c r="AH3190" s="353"/>
      <c r="AI3190" s="353"/>
      <c r="AJ3190" s="353"/>
      <c r="AK3190" s="353"/>
      <c r="AL3190" s="353"/>
    </row>
    <row r="3191" spans="1:38" s="153" customFormat="1" ht="12.5" x14ac:dyDescent="0.25">
      <c r="A3191" s="355"/>
      <c r="L3191" s="353"/>
      <c r="M3191" s="353"/>
      <c r="N3191" s="353"/>
      <c r="O3191" s="353"/>
      <c r="P3191" s="353"/>
      <c r="Q3191" s="353"/>
      <c r="R3191" s="353"/>
      <c r="S3191" s="353"/>
      <c r="T3191" s="353"/>
      <c r="U3191" s="353"/>
      <c r="V3191" s="353"/>
      <c r="W3191" s="353"/>
      <c r="X3191" s="353"/>
      <c r="Y3191" s="353"/>
      <c r="Z3191" s="353"/>
      <c r="AA3191" s="353"/>
      <c r="AB3191" s="353"/>
      <c r="AC3191" s="353"/>
      <c r="AD3191" s="353"/>
      <c r="AE3191" s="353"/>
      <c r="AF3191" s="353"/>
      <c r="AG3191" s="353"/>
      <c r="AH3191" s="353"/>
      <c r="AI3191" s="353"/>
      <c r="AJ3191" s="353"/>
      <c r="AK3191" s="353"/>
      <c r="AL3191" s="353"/>
    </row>
    <row r="3192" spans="1:38" s="153" customFormat="1" ht="12.5" x14ac:dyDescent="0.25">
      <c r="A3192" s="355"/>
      <c r="L3192" s="353"/>
      <c r="M3192" s="353"/>
      <c r="N3192" s="353"/>
      <c r="O3192" s="353"/>
      <c r="P3192" s="353"/>
      <c r="Q3192" s="353"/>
      <c r="R3192" s="353"/>
      <c r="S3192" s="353"/>
      <c r="T3192" s="353"/>
      <c r="U3192" s="353"/>
      <c r="V3192" s="353"/>
      <c r="W3192" s="353"/>
      <c r="X3192" s="353"/>
      <c r="Y3192" s="353"/>
      <c r="Z3192" s="353"/>
      <c r="AA3192" s="353"/>
      <c r="AB3192" s="353"/>
      <c r="AC3192" s="353"/>
      <c r="AD3192" s="353"/>
      <c r="AE3192" s="353"/>
      <c r="AF3192" s="353"/>
      <c r="AG3192" s="353"/>
      <c r="AH3192" s="353"/>
      <c r="AI3192" s="353"/>
      <c r="AJ3192" s="353"/>
      <c r="AK3192" s="353"/>
      <c r="AL3192" s="353"/>
    </row>
    <row r="3193" spans="1:38" s="153" customFormat="1" ht="12.5" x14ac:dyDescent="0.25">
      <c r="A3193" s="355"/>
      <c r="L3193" s="353"/>
      <c r="M3193" s="353"/>
      <c r="N3193" s="353"/>
      <c r="O3193" s="353"/>
      <c r="P3193" s="353"/>
      <c r="Q3193" s="353"/>
      <c r="R3193" s="353"/>
      <c r="S3193" s="353"/>
      <c r="T3193" s="353"/>
      <c r="U3193" s="353"/>
      <c r="V3193" s="353"/>
      <c r="W3193" s="353"/>
      <c r="X3193" s="353"/>
      <c r="Y3193" s="353"/>
      <c r="Z3193" s="353"/>
      <c r="AA3193" s="353"/>
      <c r="AB3193" s="353"/>
      <c r="AC3193" s="353"/>
      <c r="AD3193" s="353"/>
      <c r="AE3193" s="353"/>
      <c r="AF3193" s="353"/>
      <c r="AG3193" s="353"/>
      <c r="AH3193" s="353"/>
      <c r="AI3193" s="353"/>
      <c r="AJ3193" s="353"/>
      <c r="AK3193" s="353"/>
      <c r="AL3193" s="353"/>
    </row>
    <row r="3194" spans="1:38" s="153" customFormat="1" ht="12.5" x14ac:dyDescent="0.25">
      <c r="A3194" s="355"/>
      <c r="L3194" s="353"/>
      <c r="M3194" s="353"/>
      <c r="N3194" s="353"/>
      <c r="O3194" s="353"/>
      <c r="P3194" s="353"/>
      <c r="Q3194" s="353"/>
      <c r="R3194" s="353"/>
      <c r="S3194" s="353"/>
      <c r="T3194" s="353"/>
      <c r="U3194" s="353"/>
      <c r="V3194" s="353"/>
      <c r="W3194" s="353"/>
      <c r="X3194" s="353"/>
      <c r="Y3194" s="353"/>
      <c r="Z3194" s="353"/>
      <c r="AA3194" s="353"/>
      <c r="AB3194" s="353"/>
      <c r="AC3194" s="353"/>
      <c r="AD3194" s="353"/>
      <c r="AE3194" s="353"/>
      <c r="AF3194" s="353"/>
      <c r="AG3194" s="353"/>
      <c r="AH3194" s="353"/>
      <c r="AI3194" s="353"/>
      <c r="AJ3194" s="353"/>
      <c r="AK3194" s="353"/>
      <c r="AL3194" s="353"/>
    </row>
    <row r="3195" spans="1:38" s="153" customFormat="1" ht="12.5" x14ac:dyDescent="0.25">
      <c r="A3195" s="355"/>
      <c r="L3195" s="353"/>
      <c r="M3195" s="353"/>
      <c r="N3195" s="353"/>
      <c r="O3195" s="353"/>
      <c r="P3195" s="353"/>
      <c r="Q3195" s="353"/>
      <c r="R3195" s="353"/>
      <c r="S3195" s="353"/>
      <c r="T3195" s="353"/>
      <c r="U3195" s="353"/>
      <c r="V3195" s="353"/>
      <c r="W3195" s="353"/>
      <c r="X3195" s="353"/>
      <c r="Y3195" s="353"/>
      <c r="Z3195" s="353"/>
      <c r="AA3195" s="353"/>
      <c r="AB3195" s="353"/>
      <c r="AC3195" s="353"/>
      <c r="AD3195" s="353"/>
      <c r="AE3195" s="353"/>
      <c r="AF3195" s="353"/>
      <c r="AG3195" s="353"/>
      <c r="AH3195" s="353"/>
      <c r="AI3195" s="353"/>
      <c r="AJ3195" s="353"/>
      <c r="AK3195" s="353"/>
      <c r="AL3195" s="353"/>
    </row>
    <row r="3196" spans="1:38" s="153" customFormat="1" ht="12.5" x14ac:dyDescent="0.25">
      <c r="A3196" s="355"/>
      <c r="L3196" s="353"/>
      <c r="M3196" s="353"/>
      <c r="N3196" s="353"/>
      <c r="O3196" s="353"/>
      <c r="P3196" s="353"/>
      <c r="Q3196" s="353"/>
      <c r="R3196" s="353"/>
      <c r="S3196" s="353"/>
      <c r="T3196" s="353"/>
      <c r="U3196" s="353"/>
      <c r="V3196" s="353"/>
      <c r="W3196" s="353"/>
      <c r="X3196" s="353"/>
      <c r="Y3196" s="353"/>
      <c r="Z3196" s="353"/>
      <c r="AA3196" s="353"/>
      <c r="AB3196" s="353"/>
      <c r="AC3196" s="353"/>
      <c r="AD3196" s="353"/>
      <c r="AE3196" s="353"/>
      <c r="AF3196" s="353"/>
      <c r="AG3196" s="353"/>
      <c r="AH3196" s="353"/>
      <c r="AI3196" s="353"/>
      <c r="AJ3196" s="353"/>
      <c r="AK3196" s="353"/>
      <c r="AL3196" s="353"/>
    </row>
    <row r="3197" spans="1:38" s="153" customFormat="1" ht="12.5" x14ac:dyDescent="0.25">
      <c r="A3197" s="355"/>
      <c r="L3197" s="353"/>
      <c r="M3197" s="353"/>
      <c r="N3197" s="353"/>
      <c r="O3197" s="353"/>
      <c r="P3197" s="353"/>
      <c r="Q3197" s="353"/>
      <c r="R3197" s="353"/>
      <c r="S3197" s="353"/>
      <c r="T3197" s="353"/>
      <c r="U3197" s="353"/>
      <c r="V3197" s="353"/>
      <c r="W3197" s="353"/>
      <c r="X3197" s="353"/>
      <c r="Y3197" s="353"/>
      <c r="Z3197" s="353"/>
      <c r="AA3197" s="353"/>
      <c r="AB3197" s="353"/>
      <c r="AC3197" s="353"/>
      <c r="AD3197" s="353"/>
      <c r="AE3197" s="353"/>
      <c r="AF3197" s="353"/>
      <c r="AG3197" s="353"/>
      <c r="AH3197" s="353"/>
      <c r="AI3197" s="353"/>
      <c r="AJ3197" s="353"/>
      <c r="AK3197" s="353"/>
      <c r="AL3197" s="353"/>
    </row>
    <row r="3198" spans="1:38" s="153" customFormat="1" ht="12.5" x14ac:dyDescent="0.25">
      <c r="A3198" s="355"/>
      <c r="L3198" s="353"/>
      <c r="M3198" s="353"/>
      <c r="N3198" s="353"/>
      <c r="O3198" s="353"/>
      <c r="P3198" s="353"/>
      <c r="Q3198" s="353"/>
      <c r="R3198" s="353"/>
      <c r="S3198" s="353"/>
      <c r="T3198" s="353"/>
      <c r="U3198" s="353"/>
      <c r="V3198" s="353"/>
      <c r="W3198" s="353"/>
      <c r="X3198" s="353"/>
      <c r="Y3198" s="353"/>
      <c r="Z3198" s="353"/>
      <c r="AA3198" s="353"/>
      <c r="AB3198" s="353"/>
      <c r="AC3198" s="353"/>
      <c r="AD3198" s="353"/>
      <c r="AE3198" s="353"/>
      <c r="AF3198" s="353"/>
      <c r="AG3198" s="353"/>
      <c r="AH3198" s="353"/>
      <c r="AI3198" s="353"/>
      <c r="AJ3198" s="353"/>
      <c r="AK3198" s="353"/>
      <c r="AL3198" s="353"/>
    </row>
    <row r="3199" spans="1:38" s="153" customFormat="1" ht="12.5" x14ac:dyDescent="0.25">
      <c r="A3199" s="355"/>
      <c r="L3199" s="353"/>
      <c r="M3199" s="353"/>
      <c r="N3199" s="353"/>
      <c r="O3199" s="353"/>
      <c r="P3199" s="353"/>
      <c r="Q3199" s="353"/>
      <c r="R3199" s="353"/>
      <c r="S3199" s="353"/>
      <c r="T3199" s="353"/>
      <c r="U3199" s="353"/>
      <c r="V3199" s="353"/>
      <c r="W3199" s="353"/>
      <c r="X3199" s="353"/>
      <c r="Y3199" s="353"/>
      <c r="Z3199" s="353"/>
      <c r="AA3199" s="353"/>
      <c r="AB3199" s="353"/>
      <c r="AC3199" s="353"/>
      <c r="AD3199" s="353"/>
      <c r="AE3199" s="353"/>
      <c r="AF3199" s="353"/>
      <c r="AG3199" s="353"/>
      <c r="AH3199" s="353"/>
      <c r="AI3199" s="353"/>
      <c r="AJ3199" s="353"/>
      <c r="AK3199" s="353"/>
      <c r="AL3199" s="353"/>
    </row>
    <row r="3200" spans="1:38" s="153" customFormat="1" ht="12.5" x14ac:dyDescent="0.25">
      <c r="A3200" s="355"/>
      <c r="L3200" s="353"/>
      <c r="M3200" s="353"/>
      <c r="N3200" s="353"/>
      <c r="O3200" s="353"/>
      <c r="P3200" s="353"/>
      <c r="Q3200" s="353"/>
      <c r="R3200" s="353"/>
      <c r="S3200" s="353"/>
      <c r="T3200" s="353"/>
      <c r="U3200" s="353"/>
      <c r="V3200" s="353"/>
      <c r="W3200" s="353"/>
      <c r="X3200" s="353"/>
      <c r="Y3200" s="353"/>
      <c r="Z3200" s="353"/>
      <c r="AA3200" s="353"/>
      <c r="AB3200" s="353"/>
      <c r="AC3200" s="353"/>
      <c r="AD3200" s="353"/>
      <c r="AE3200" s="353"/>
      <c r="AF3200" s="353"/>
      <c r="AG3200" s="353"/>
      <c r="AH3200" s="353"/>
      <c r="AI3200" s="353"/>
      <c r="AJ3200" s="353"/>
      <c r="AK3200" s="353"/>
      <c r="AL3200" s="353"/>
    </row>
    <row r="3201" spans="1:38" s="153" customFormat="1" ht="12.5" x14ac:dyDescent="0.25">
      <c r="A3201" s="355"/>
      <c r="L3201" s="353"/>
      <c r="M3201" s="353"/>
      <c r="N3201" s="353"/>
      <c r="O3201" s="353"/>
      <c r="P3201" s="353"/>
      <c r="Q3201" s="353"/>
      <c r="R3201" s="353"/>
      <c r="S3201" s="353"/>
      <c r="T3201" s="353"/>
      <c r="U3201" s="353"/>
      <c r="V3201" s="353"/>
      <c r="W3201" s="353"/>
      <c r="X3201" s="353"/>
      <c r="Y3201" s="353"/>
      <c r="Z3201" s="353"/>
      <c r="AA3201" s="353"/>
      <c r="AB3201" s="353"/>
      <c r="AC3201" s="353"/>
      <c r="AD3201" s="353"/>
      <c r="AE3201" s="353"/>
      <c r="AF3201" s="353"/>
      <c r="AG3201" s="353"/>
      <c r="AH3201" s="353"/>
      <c r="AI3201" s="353"/>
      <c r="AJ3201" s="353"/>
      <c r="AK3201" s="353"/>
      <c r="AL3201" s="353"/>
    </row>
    <row r="3202" spans="1:38" s="153" customFormat="1" ht="12.5" x14ac:dyDescent="0.25">
      <c r="A3202" s="355"/>
      <c r="L3202" s="353"/>
      <c r="M3202" s="353"/>
      <c r="N3202" s="353"/>
      <c r="O3202" s="353"/>
      <c r="P3202" s="353"/>
      <c r="Q3202" s="353"/>
      <c r="R3202" s="353"/>
      <c r="S3202" s="353"/>
      <c r="T3202" s="353"/>
      <c r="U3202" s="353"/>
      <c r="V3202" s="353"/>
      <c r="W3202" s="353"/>
      <c r="X3202" s="353"/>
      <c r="Y3202" s="353"/>
      <c r="Z3202" s="353"/>
      <c r="AA3202" s="353"/>
      <c r="AB3202" s="353"/>
      <c r="AC3202" s="353"/>
      <c r="AD3202" s="353"/>
      <c r="AE3202" s="353"/>
      <c r="AF3202" s="353"/>
      <c r="AG3202" s="353"/>
      <c r="AH3202" s="353"/>
      <c r="AI3202" s="353"/>
      <c r="AJ3202" s="353"/>
      <c r="AK3202" s="353"/>
      <c r="AL3202" s="353"/>
    </row>
    <row r="3203" spans="1:38" s="153" customFormat="1" ht="12.5" x14ac:dyDescent="0.25">
      <c r="A3203" s="355"/>
      <c r="L3203" s="353"/>
      <c r="M3203" s="353"/>
      <c r="N3203" s="353"/>
      <c r="O3203" s="353"/>
      <c r="P3203" s="353"/>
      <c r="Q3203" s="353"/>
      <c r="R3203" s="353"/>
      <c r="S3203" s="353"/>
      <c r="T3203" s="353"/>
      <c r="U3203" s="353"/>
      <c r="V3203" s="353"/>
      <c r="W3203" s="353"/>
      <c r="X3203" s="353"/>
      <c r="Y3203" s="353"/>
      <c r="Z3203" s="353"/>
      <c r="AA3203" s="353"/>
      <c r="AB3203" s="353"/>
      <c r="AC3203" s="353"/>
      <c r="AD3203" s="353"/>
      <c r="AE3203" s="353"/>
      <c r="AF3203" s="353"/>
      <c r="AG3203" s="353"/>
      <c r="AH3203" s="353"/>
      <c r="AI3203" s="353"/>
      <c r="AJ3203" s="353"/>
      <c r="AK3203" s="353"/>
      <c r="AL3203" s="353"/>
    </row>
    <row r="3204" spans="1:38" s="153" customFormat="1" ht="12.5" x14ac:dyDescent="0.25">
      <c r="A3204" s="355"/>
      <c r="L3204" s="353"/>
      <c r="M3204" s="353"/>
      <c r="N3204" s="353"/>
      <c r="O3204" s="353"/>
      <c r="P3204" s="353"/>
      <c r="Q3204" s="353"/>
      <c r="R3204" s="353"/>
      <c r="S3204" s="353"/>
      <c r="T3204" s="353"/>
      <c r="U3204" s="353"/>
      <c r="V3204" s="353"/>
      <c r="W3204" s="353"/>
      <c r="X3204" s="353"/>
      <c r="Y3204" s="353"/>
      <c r="Z3204" s="353"/>
      <c r="AA3204" s="353"/>
      <c r="AB3204" s="353"/>
      <c r="AC3204" s="353"/>
      <c r="AD3204" s="353"/>
      <c r="AE3204" s="353"/>
      <c r="AF3204" s="353"/>
      <c r="AG3204" s="353"/>
      <c r="AH3204" s="353"/>
      <c r="AI3204" s="353"/>
      <c r="AJ3204" s="353"/>
      <c r="AK3204" s="353"/>
      <c r="AL3204" s="353"/>
    </row>
    <row r="3205" spans="1:38" s="153" customFormat="1" ht="12.5" x14ac:dyDescent="0.25">
      <c r="A3205" s="355"/>
      <c r="L3205" s="353"/>
      <c r="M3205" s="353"/>
      <c r="N3205" s="353"/>
      <c r="O3205" s="353"/>
      <c r="P3205" s="353"/>
      <c r="Q3205" s="353"/>
      <c r="R3205" s="353"/>
      <c r="S3205" s="353"/>
      <c r="T3205" s="353"/>
      <c r="U3205" s="353"/>
      <c r="V3205" s="353"/>
      <c r="W3205" s="353"/>
      <c r="X3205" s="353"/>
      <c r="Y3205" s="353"/>
      <c r="Z3205" s="353"/>
      <c r="AA3205" s="353"/>
      <c r="AB3205" s="353"/>
      <c r="AC3205" s="353"/>
      <c r="AD3205" s="353"/>
      <c r="AE3205" s="353"/>
      <c r="AF3205" s="353"/>
      <c r="AG3205" s="353"/>
      <c r="AH3205" s="353"/>
      <c r="AI3205" s="353"/>
      <c r="AJ3205" s="353"/>
      <c r="AK3205" s="353"/>
      <c r="AL3205" s="353"/>
    </row>
    <row r="3206" spans="1:38" s="153" customFormat="1" ht="12.5" x14ac:dyDescent="0.25">
      <c r="A3206" s="355"/>
      <c r="L3206" s="353"/>
      <c r="M3206" s="353"/>
      <c r="N3206" s="353"/>
      <c r="O3206" s="353"/>
      <c r="P3206" s="353"/>
      <c r="Q3206" s="353"/>
      <c r="R3206" s="353"/>
      <c r="S3206" s="353"/>
      <c r="T3206" s="353"/>
      <c r="U3206" s="353"/>
      <c r="V3206" s="353"/>
      <c r="W3206" s="353"/>
      <c r="X3206" s="353"/>
      <c r="Y3206" s="353"/>
      <c r="Z3206" s="353"/>
      <c r="AA3206" s="353"/>
      <c r="AB3206" s="353"/>
      <c r="AC3206" s="353"/>
      <c r="AD3206" s="353"/>
      <c r="AE3206" s="353"/>
      <c r="AF3206" s="353"/>
      <c r="AG3206" s="353"/>
      <c r="AH3206" s="353"/>
      <c r="AI3206" s="353"/>
      <c r="AJ3206" s="353"/>
      <c r="AK3206" s="353"/>
      <c r="AL3206" s="353"/>
    </row>
    <row r="3207" spans="1:38" s="153" customFormat="1" ht="12.5" x14ac:dyDescent="0.25">
      <c r="A3207" s="355"/>
      <c r="L3207" s="353"/>
      <c r="M3207" s="353"/>
      <c r="N3207" s="353"/>
      <c r="O3207" s="353"/>
      <c r="P3207" s="353"/>
      <c r="Q3207" s="353"/>
      <c r="R3207" s="353"/>
      <c r="S3207" s="353"/>
      <c r="T3207" s="353"/>
      <c r="U3207" s="353"/>
      <c r="V3207" s="353"/>
      <c r="W3207" s="353"/>
      <c r="X3207" s="353"/>
      <c r="Y3207" s="353"/>
      <c r="Z3207" s="353"/>
      <c r="AA3207" s="353"/>
      <c r="AB3207" s="353"/>
      <c r="AC3207" s="353"/>
      <c r="AD3207" s="353"/>
      <c r="AE3207" s="353"/>
      <c r="AF3207" s="353"/>
      <c r="AG3207" s="353"/>
      <c r="AH3207" s="353"/>
      <c r="AI3207" s="353"/>
      <c r="AJ3207" s="353"/>
      <c r="AK3207" s="353"/>
      <c r="AL3207" s="353"/>
    </row>
    <row r="3208" spans="1:38" s="153" customFormat="1" ht="12.5" x14ac:dyDescent="0.25">
      <c r="A3208" s="355"/>
      <c r="L3208" s="353"/>
      <c r="M3208" s="353"/>
      <c r="N3208" s="353"/>
      <c r="O3208" s="353"/>
      <c r="P3208" s="353"/>
      <c r="Q3208" s="353"/>
      <c r="R3208" s="353"/>
      <c r="S3208" s="353"/>
      <c r="T3208" s="353"/>
      <c r="U3208" s="353"/>
      <c r="V3208" s="353"/>
      <c r="W3208" s="353"/>
      <c r="X3208" s="353"/>
      <c r="Y3208" s="353"/>
      <c r="Z3208" s="353"/>
      <c r="AA3208" s="353"/>
      <c r="AB3208" s="353"/>
      <c r="AC3208" s="353"/>
      <c r="AD3208" s="353"/>
      <c r="AE3208" s="353"/>
      <c r="AF3208" s="353"/>
      <c r="AG3208" s="353"/>
      <c r="AH3208" s="353"/>
      <c r="AI3208" s="353"/>
      <c r="AJ3208" s="353"/>
      <c r="AK3208" s="353"/>
      <c r="AL3208" s="353"/>
    </row>
    <row r="3209" spans="1:38" s="153" customFormat="1" ht="12.5" x14ac:dyDescent="0.25">
      <c r="A3209" s="355"/>
      <c r="L3209" s="353"/>
      <c r="M3209" s="353"/>
      <c r="N3209" s="353"/>
      <c r="O3209" s="353"/>
      <c r="P3209" s="353"/>
      <c r="Q3209" s="353"/>
      <c r="R3209" s="353"/>
      <c r="S3209" s="353"/>
      <c r="T3209" s="353"/>
      <c r="U3209" s="353"/>
      <c r="V3209" s="353"/>
      <c r="W3209" s="353"/>
      <c r="X3209" s="353"/>
      <c r="Y3209" s="353"/>
      <c r="Z3209" s="353"/>
      <c r="AA3209" s="353"/>
      <c r="AB3209" s="353"/>
      <c r="AC3209" s="353"/>
      <c r="AD3209" s="353"/>
      <c r="AE3209" s="353"/>
      <c r="AF3209" s="353"/>
      <c r="AG3209" s="353"/>
      <c r="AH3209" s="353"/>
      <c r="AI3209" s="353"/>
      <c r="AJ3209" s="353"/>
      <c r="AK3209" s="353"/>
      <c r="AL3209" s="353"/>
    </row>
    <row r="3210" spans="1:38" s="153" customFormat="1" ht="12.5" x14ac:dyDescent="0.25">
      <c r="A3210" s="355"/>
      <c r="L3210" s="353"/>
      <c r="M3210" s="353"/>
      <c r="N3210" s="353"/>
      <c r="O3210" s="353"/>
      <c r="P3210" s="353"/>
      <c r="Q3210" s="353"/>
      <c r="R3210" s="353"/>
      <c r="S3210" s="353"/>
      <c r="T3210" s="353"/>
      <c r="U3210" s="353"/>
      <c r="V3210" s="353"/>
      <c r="W3210" s="353"/>
      <c r="X3210" s="353"/>
      <c r="Y3210" s="353"/>
      <c r="Z3210" s="353"/>
      <c r="AA3210" s="353"/>
      <c r="AB3210" s="353"/>
      <c r="AC3210" s="353"/>
      <c r="AD3210" s="353"/>
      <c r="AE3210" s="353"/>
      <c r="AF3210" s="353"/>
      <c r="AG3210" s="353"/>
      <c r="AH3210" s="353"/>
      <c r="AI3210" s="353"/>
      <c r="AJ3210" s="353"/>
      <c r="AK3210" s="353"/>
      <c r="AL3210" s="353"/>
    </row>
    <row r="3211" spans="1:38" s="153" customFormat="1" ht="12.5" x14ac:dyDescent="0.25">
      <c r="A3211" s="355"/>
      <c r="L3211" s="353"/>
      <c r="M3211" s="353"/>
      <c r="N3211" s="353"/>
      <c r="O3211" s="353"/>
      <c r="P3211" s="353"/>
      <c r="Q3211" s="353"/>
      <c r="R3211" s="353"/>
      <c r="S3211" s="353"/>
      <c r="T3211" s="353"/>
      <c r="U3211" s="353"/>
      <c r="V3211" s="353"/>
      <c r="W3211" s="353"/>
      <c r="X3211" s="353"/>
      <c r="Y3211" s="353"/>
      <c r="Z3211" s="353"/>
      <c r="AA3211" s="353"/>
      <c r="AB3211" s="353"/>
      <c r="AC3211" s="353"/>
      <c r="AD3211" s="353"/>
      <c r="AE3211" s="353"/>
      <c r="AF3211" s="353"/>
      <c r="AG3211" s="353"/>
      <c r="AH3211" s="353"/>
      <c r="AI3211" s="353"/>
      <c r="AJ3211" s="353"/>
      <c r="AK3211" s="353"/>
      <c r="AL3211" s="353"/>
    </row>
    <row r="3212" spans="1:38" s="153" customFormat="1" ht="12.5" x14ac:dyDescent="0.25">
      <c r="A3212" s="355"/>
      <c r="L3212" s="353"/>
      <c r="M3212" s="353"/>
      <c r="N3212" s="353"/>
      <c r="O3212" s="353"/>
      <c r="P3212" s="353"/>
      <c r="Q3212" s="353"/>
      <c r="R3212" s="353"/>
      <c r="S3212" s="353"/>
      <c r="T3212" s="353"/>
      <c r="U3212" s="353"/>
      <c r="V3212" s="353"/>
      <c r="W3212" s="353"/>
      <c r="X3212" s="353"/>
      <c r="Y3212" s="353"/>
      <c r="Z3212" s="353"/>
      <c r="AA3212" s="353"/>
      <c r="AB3212" s="353"/>
      <c r="AC3212" s="353"/>
      <c r="AD3212" s="353"/>
      <c r="AE3212" s="353"/>
      <c r="AF3212" s="353"/>
      <c r="AG3212" s="353"/>
      <c r="AH3212" s="353"/>
      <c r="AI3212" s="353"/>
      <c r="AJ3212" s="353"/>
      <c r="AK3212" s="353"/>
      <c r="AL3212" s="353"/>
    </row>
    <row r="3213" spans="1:38" s="153" customFormat="1" ht="12.5" x14ac:dyDescent="0.25">
      <c r="A3213" s="355"/>
      <c r="L3213" s="353"/>
      <c r="M3213" s="353"/>
      <c r="N3213" s="353"/>
      <c r="O3213" s="353"/>
      <c r="P3213" s="353"/>
      <c r="Q3213" s="353"/>
      <c r="R3213" s="353"/>
      <c r="S3213" s="353"/>
      <c r="T3213" s="353"/>
      <c r="U3213" s="353"/>
      <c r="V3213" s="353"/>
      <c r="W3213" s="353"/>
      <c r="X3213" s="353"/>
      <c r="Y3213" s="353"/>
      <c r="Z3213" s="353"/>
      <c r="AA3213" s="353"/>
      <c r="AB3213" s="353"/>
      <c r="AC3213" s="353"/>
      <c r="AD3213" s="353"/>
      <c r="AE3213" s="353"/>
      <c r="AF3213" s="353"/>
      <c r="AG3213" s="353"/>
      <c r="AH3213" s="353"/>
      <c r="AI3213" s="353"/>
      <c r="AJ3213" s="353"/>
      <c r="AK3213" s="353"/>
      <c r="AL3213" s="353"/>
    </row>
    <row r="3214" spans="1:38" s="153" customFormat="1" ht="12.5" x14ac:dyDescent="0.25">
      <c r="A3214" s="355"/>
      <c r="L3214" s="353"/>
      <c r="M3214" s="353"/>
      <c r="N3214" s="353"/>
      <c r="O3214" s="353"/>
      <c r="P3214" s="353"/>
      <c r="Q3214" s="353"/>
      <c r="R3214" s="353"/>
      <c r="S3214" s="353"/>
      <c r="T3214" s="353"/>
      <c r="U3214" s="353"/>
      <c r="V3214" s="353"/>
      <c r="W3214" s="353"/>
      <c r="X3214" s="353"/>
      <c r="Y3214" s="353"/>
      <c r="Z3214" s="353"/>
      <c r="AA3214" s="353"/>
      <c r="AB3214" s="353"/>
      <c r="AC3214" s="353"/>
      <c r="AD3214" s="353"/>
      <c r="AE3214" s="353"/>
      <c r="AF3214" s="353"/>
      <c r="AG3214" s="353"/>
      <c r="AH3214" s="353"/>
      <c r="AI3214" s="353"/>
      <c r="AJ3214" s="353"/>
      <c r="AK3214" s="353"/>
      <c r="AL3214" s="353"/>
    </row>
    <row r="3215" spans="1:38" s="153" customFormat="1" ht="12.5" x14ac:dyDescent="0.25">
      <c r="A3215" s="355"/>
      <c r="L3215" s="353"/>
      <c r="M3215" s="353"/>
      <c r="N3215" s="353"/>
      <c r="O3215" s="353"/>
      <c r="P3215" s="353"/>
      <c r="Q3215" s="353"/>
      <c r="R3215" s="353"/>
      <c r="S3215" s="353"/>
      <c r="T3215" s="353"/>
      <c r="U3215" s="353"/>
      <c r="V3215" s="353"/>
      <c r="W3215" s="353"/>
      <c r="X3215" s="353"/>
      <c r="Y3215" s="353"/>
      <c r="Z3215" s="353"/>
      <c r="AA3215" s="353"/>
      <c r="AB3215" s="353"/>
      <c r="AC3215" s="353"/>
      <c r="AD3215" s="353"/>
      <c r="AE3215" s="353"/>
      <c r="AF3215" s="353"/>
      <c r="AG3215" s="353"/>
      <c r="AH3215" s="353"/>
      <c r="AI3215" s="353"/>
      <c r="AJ3215" s="353"/>
      <c r="AK3215" s="353"/>
      <c r="AL3215" s="353"/>
    </row>
    <row r="3216" spans="1:38" s="153" customFormat="1" ht="12.5" x14ac:dyDescent="0.25">
      <c r="A3216" s="355"/>
      <c r="L3216" s="353"/>
      <c r="M3216" s="353"/>
      <c r="N3216" s="353"/>
      <c r="O3216" s="353"/>
      <c r="P3216" s="353"/>
      <c r="Q3216" s="353"/>
      <c r="R3216" s="353"/>
      <c r="S3216" s="353"/>
      <c r="T3216" s="353"/>
      <c r="U3216" s="353"/>
      <c r="V3216" s="353"/>
      <c r="W3216" s="353"/>
      <c r="X3216" s="353"/>
      <c r="Y3216" s="353"/>
      <c r="Z3216" s="353"/>
      <c r="AA3216" s="353"/>
      <c r="AB3216" s="353"/>
      <c r="AC3216" s="353"/>
      <c r="AD3216" s="353"/>
      <c r="AE3216" s="353"/>
      <c r="AF3216" s="353"/>
      <c r="AG3216" s="353"/>
      <c r="AH3216" s="353"/>
      <c r="AI3216" s="353"/>
      <c r="AJ3216" s="353"/>
      <c r="AK3216" s="353"/>
      <c r="AL3216" s="353"/>
    </row>
    <row r="3217" spans="1:38" s="153" customFormat="1" ht="12.5" x14ac:dyDescent="0.25">
      <c r="A3217" s="355"/>
      <c r="L3217" s="353"/>
      <c r="M3217" s="353"/>
      <c r="N3217" s="353"/>
      <c r="O3217" s="353"/>
      <c r="P3217" s="353"/>
      <c r="Q3217" s="353"/>
      <c r="R3217" s="353"/>
      <c r="S3217" s="353"/>
      <c r="T3217" s="353"/>
      <c r="U3217" s="353"/>
      <c r="V3217" s="353"/>
      <c r="W3217" s="353"/>
      <c r="X3217" s="353"/>
      <c r="Y3217" s="353"/>
      <c r="Z3217" s="353"/>
      <c r="AA3217" s="353"/>
      <c r="AB3217" s="353"/>
      <c r="AC3217" s="353"/>
      <c r="AD3217" s="353"/>
      <c r="AE3217" s="353"/>
      <c r="AF3217" s="353"/>
      <c r="AG3217" s="353"/>
      <c r="AH3217" s="353"/>
      <c r="AI3217" s="353"/>
      <c r="AJ3217" s="353"/>
      <c r="AK3217" s="353"/>
      <c r="AL3217" s="353"/>
    </row>
    <row r="3218" spans="1:38" s="153" customFormat="1" ht="12.5" x14ac:dyDescent="0.25">
      <c r="A3218" s="355"/>
      <c r="L3218" s="353"/>
      <c r="M3218" s="353"/>
      <c r="N3218" s="353"/>
      <c r="O3218" s="353"/>
      <c r="P3218" s="353"/>
      <c r="Q3218" s="353"/>
      <c r="R3218" s="353"/>
      <c r="S3218" s="353"/>
      <c r="T3218" s="353"/>
      <c r="U3218" s="353"/>
      <c r="V3218" s="353"/>
      <c r="W3218" s="353"/>
      <c r="X3218" s="353"/>
      <c r="Y3218" s="353"/>
      <c r="Z3218" s="353"/>
      <c r="AA3218" s="353"/>
      <c r="AB3218" s="353"/>
      <c r="AC3218" s="353"/>
      <c r="AD3218" s="353"/>
      <c r="AE3218" s="353"/>
      <c r="AF3218" s="353"/>
      <c r="AG3218" s="353"/>
      <c r="AH3218" s="353"/>
      <c r="AI3218" s="353"/>
      <c r="AJ3218" s="353"/>
      <c r="AK3218" s="353"/>
      <c r="AL3218" s="353"/>
    </row>
    <row r="3219" spans="1:38" s="153" customFormat="1" ht="12.5" x14ac:dyDescent="0.25">
      <c r="A3219" s="355"/>
      <c r="L3219" s="353"/>
      <c r="M3219" s="353"/>
      <c r="N3219" s="353"/>
      <c r="O3219" s="353"/>
      <c r="P3219" s="353"/>
      <c r="Q3219" s="353"/>
      <c r="R3219" s="353"/>
      <c r="S3219" s="353"/>
      <c r="T3219" s="353"/>
      <c r="U3219" s="353"/>
      <c r="V3219" s="353"/>
      <c r="W3219" s="353"/>
      <c r="X3219" s="353"/>
      <c r="Y3219" s="353"/>
      <c r="Z3219" s="353"/>
      <c r="AA3219" s="353"/>
      <c r="AB3219" s="353"/>
      <c r="AC3219" s="353"/>
      <c r="AD3219" s="353"/>
      <c r="AE3219" s="353"/>
      <c r="AF3219" s="353"/>
      <c r="AG3219" s="353"/>
      <c r="AH3219" s="353"/>
      <c r="AI3219" s="353"/>
      <c r="AJ3219" s="353"/>
      <c r="AK3219" s="353"/>
      <c r="AL3219" s="353"/>
    </row>
    <row r="3220" spans="1:38" s="153" customFormat="1" ht="12.5" x14ac:dyDescent="0.25">
      <c r="A3220" s="355"/>
      <c r="L3220" s="353"/>
      <c r="M3220" s="353"/>
      <c r="N3220" s="353"/>
      <c r="O3220" s="353"/>
      <c r="P3220" s="353"/>
      <c r="Q3220" s="353"/>
      <c r="R3220" s="353"/>
      <c r="S3220" s="353"/>
      <c r="T3220" s="353"/>
      <c r="U3220" s="353"/>
      <c r="V3220" s="353"/>
      <c r="W3220" s="353"/>
      <c r="X3220" s="353"/>
      <c r="Y3220" s="353"/>
      <c r="Z3220" s="353"/>
      <c r="AA3220" s="353"/>
      <c r="AB3220" s="353"/>
      <c r="AC3220" s="353"/>
      <c r="AD3220" s="353"/>
      <c r="AE3220" s="353"/>
      <c r="AF3220" s="353"/>
      <c r="AG3220" s="353"/>
      <c r="AH3220" s="353"/>
      <c r="AI3220" s="353"/>
      <c r="AJ3220" s="353"/>
      <c r="AK3220" s="353"/>
      <c r="AL3220" s="353"/>
    </row>
    <row r="3221" spans="1:38" s="153" customFormat="1" ht="12.5" x14ac:dyDescent="0.25">
      <c r="A3221" s="355"/>
      <c r="L3221" s="353"/>
      <c r="M3221" s="353"/>
      <c r="N3221" s="353"/>
      <c r="O3221" s="353"/>
      <c r="P3221" s="353"/>
      <c r="Q3221" s="353"/>
      <c r="R3221" s="353"/>
      <c r="S3221" s="353"/>
      <c r="T3221" s="353"/>
      <c r="U3221" s="353"/>
      <c r="V3221" s="353"/>
      <c r="W3221" s="353"/>
      <c r="X3221" s="353"/>
      <c r="Y3221" s="353"/>
      <c r="Z3221" s="353"/>
      <c r="AA3221" s="353"/>
      <c r="AB3221" s="353"/>
      <c r="AC3221" s="353"/>
      <c r="AD3221" s="353"/>
      <c r="AE3221" s="353"/>
      <c r="AF3221" s="353"/>
      <c r="AG3221" s="353"/>
      <c r="AH3221" s="353"/>
      <c r="AI3221" s="353"/>
      <c r="AJ3221" s="353"/>
      <c r="AK3221" s="353"/>
      <c r="AL3221" s="353"/>
    </row>
    <row r="3222" spans="1:38" s="153" customFormat="1" ht="12.5" x14ac:dyDescent="0.25">
      <c r="A3222" s="355"/>
      <c r="L3222" s="353"/>
      <c r="M3222" s="353"/>
      <c r="N3222" s="353"/>
      <c r="O3222" s="353"/>
      <c r="P3222" s="353"/>
      <c r="Q3222" s="353"/>
      <c r="R3222" s="353"/>
      <c r="S3222" s="353"/>
      <c r="T3222" s="353"/>
      <c r="U3222" s="353"/>
      <c r="V3222" s="353"/>
      <c r="W3222" s="353"/>
      <c r="X3222" s="353"/>
      <c r="Y3222" s="353"/>
      <c r="Z3222" s="353"/>
      <c r="AA3222" s="353"/>
      <c r="AB3222" s="353"/>
      <c r="AC3222" s="353"/>
      <c r="AD3222" s="353"/>
      <c r="AE3222" s="353"/>
      <c r="AF3222" s="353"/>
      <c r="AG3222" s="353"/>
      <c r="AH3222" s="353"/>
      <c r="AI3222" s="353"/>
      <c r="AJ3222" s="353"/>
      <c r="AK3222" s="353"/>
      <c r="AL3222" s="353"/>
    </row>
    <row r="3223" spans="1:38" s="153" customFormat="1" ht="12.5" x14ac:dyDescent="0.25">
      <c r="A3223" s="355"/>
      <c r="L3223" s="353"/>
      <c r="M3223" s="353"/>
      <c r="N3223" s="353"/>
      <c r="O3223" s="353"/>
      <c r="P3223" s="353"/>
      <c r="Q3223" s="353"/>
      <c r="R3223" s="353"/>
      <c r="S3223" s="353"/>
      <c r="T3223" s="353"/>
      <c r="U3223" s="353"/>
      <c r="V3223" s="353"/>
      <c r="W3223" s="353"/>
      <c r="X3223" s="353"/>
      <c r="Y3223" s="353"/>
      <c r="Z3223" s="353"/>
      <c r="AA3223" s="353"/>
      <c r="AB3223" s="353"/>
      <c r="AC3223" s="353"/>
      <c r="AD3223" s="353"/>
      <c r="AE3223" s="353"/>
      <c r="AF3223" s="353"/>
      <c r="AG3223" s="353"/>
      <c r="AH3223" s="353"/>
      <c r="AI3223" s="353"/>
      <c r="AJ3223" s="353"/>
      <c r="AK3223" s="353"/>
      <c r="AL3223" s="353"/>
    </row>
    <row r="3224" spans="1:38" s="153" customFormat="1" ht="12.5" x14ac:dyDescent="0.25">
      <c r="A3224" s="355"/>
      <c r="L3224" s="353"/>
      <c r="M3224" s="353"/>
      <c r="N3224" s="353"/>
      <c r="O3224" s="353"/>
      <c r="P3224" s="353"/>
      <c r="Q3224" s="353"/>
      <c r="R3224" s="353"/>
      <c r="S3224" s="353"/>
      <c r="T3224" s="353"/>
      <c r="U3224" s="353"/>
      <c r="V3224" s="353"/>
      <c r="W3224" s="353"/>
      <c r="X3224" s="353"/>
      <c r="Y3224" s="353"/>
      <c r="Z3224" s="353"/>
      <c r="AA3224" s="353"/>
      <c r="AB3224" s="353"/>
      <c r="AC3224" s="353"/>
      <c r="AD3224" s="353"/>
      <c r="AE3224" s="353"/>
      <c r="AF3224" s="353"/>
      <c r="AG3224" s="353"/>
      <c r="AH3224" s="353"/>
      <c r="AI3224" s="353"/>
      <c r="AJ3224" s="353"/>
      <c r="AK3224" s="353"/>
      <c r="AL3224" s="353"/>
    </row>
    <row r="3225" spans="1:38" s="153" customFormat="1" ht="12.5" x14ac:dyDescent="0.25">
      <c r="A3225" s="355"/>
      <c r="L3225" s="353"/>
      <c r="M3225" s="353"/>
      <c r="N3225" s="353"/>
      <c r="O3225" s="353"/>
      <c r="P3225" s="353"/>
      <c r="Q3225" s="353"/>
      <c r="R3225" s="353"/>
      <c r="S3225" s="353"/>
      <c r="T3225" s="353"/>
      <c r="U3225" s="353"/>
      <c r="V3225" s="353"/>
      <c r="W3225" s="353"/>
      <c r="X3225" s="353"/>
      <c r="Y3225" s="353"/>
      <c r="Z3225" s="353"/>
      <c r="AA3225" s="353"/>
      <c r="AB3225" s="353"/>
      <c r="AC3225" s="353"/>
      <c r="AD3225" s="353"/>
      <c r="AE3225" s="353"/>
      <c r="AF3225" s="353"/>
      <c r="AG3225" s="353"/>
      <c r="AH3225" s="353"/>
      <c r="AI3225" s="353"/>
      <c r="AJ3225" s="353"/>
      <c r="AK3225" s="353"/>
      <c r="AL3225" s="353"/>
    </row>
    <row r="3226" spans="1:38" s="153" customFormat="1" ht="12.5" x14ac:dyDescent="0.25">
      <c r="A3226" s="355"/>
      <c r="L3226" s="353"/>
      <c r="M3226" s="353"/>
      <c r="N3226" s="353"/>
      <c r="O3226" s="353"/>
      <c r="P3226" s="353"/>
      <c r="Q3226" s="353"/>
      <c r="R3226" s="353"/>
      <c r="S3226" s="353"/>
      <c r="T3226" s="353"/>
      <c r="U3226" s="353"/>
      <c r="V3226" s="353"/>
      <c r="W3226" s="353"/>
      <c r="X3226" s="353"/>
      <c r="Y3226" s="353"/>
      <c r="Z3226" s="353"/>
      <c r="AA3226" s="353"/>
      <c r="AB3226" s="353"/>
      <c r="AC3226" s="353"/>
      <c r="AD3226" s="353"/>
      <c r="AE3226" s="353"/>
      <c r="AF3226" s="353"/>
      <c r="AG3226" s="353"/>
      <c r="AH3226" s="353"/>
      <c r="AI3226" s="353"/>
      <c r="AJ3226" s="353"/>
      <c r="AK3226" s="353"/>
      <c r="AL3226" s="353"/>
    </row>
    <row r="3227" spans="1:38" s="153" customFormat="1" ht="12.5" x14ac:dyDescent="0.25">
      <c r="A3227" s="355"/>
      <c r="L3227" s="353"/>
      <c r="M3227" s="353"/>
      <c r="N3227" s="353"/>
      <c r="O3227" s="353"/>
      <c r="P3227" s="353"/>
      <c r="Q3227" s="353"/>
      <c r="R3227" s="353"/>
      <c r="S3227" s="353"/>
      <c r="T3227" s="353"/>
      <c r="U3227" s="353"/>
      <c r="V3227" s="353"/>
      <c r="W3227" s="353"/>
      <c r="X3227" s="353"/>
      <c r="Y3227" s="353"/>
      <c r="Z3227" s="353"/>
      <c r="AA3227" s="353"/>
      <c r="AB3227" s="353"/>
      <c r="AC3227" s="353"/>
      <c r="AD3227" s="353"/>
      <c r="AE3227" s="353"/>
      <c r="AF3227" s="353"/>
      <c r="AG3227" s="353"/>
      <c r="AH3227" s="353"/>
      <c r="AI3227" s="353"/>
      <c r="AJ3227" s="353"/>
      <c r="AK3227" s="353"/>
      <c r="AL3227" s="353"/>
    </row>
    <row r="3228" spans="1:38" s="153" customFormat="1" ht="12.5" x14ac:dyDescent="0.25">
      <c r="A3228" s="355"/>
      <c r="L3228" s="353"/>
      <c r="M3228" s="353"/>
      <c r="N3228" s="353"/>
      <c r="O3228" s="353"/>
      <c r="P3228" s="353"/>
      <c r="Q3228" s="353"/>
      <c r="R3228" s="353"/>
      <c r="S3228" s="353"/>
      <c r="T3228" s="353"/>
      <c r="U3228" s="353"/>
      <c r="V3228" s="353"/>
      <c r="W3228" s="353"/>
      <c r="X3228" s="353"/>
      <c r="Y3228" s="353"/>
      <c r="Z3228" s="353"/>
      <c r="AA3228" s="353"/>
      <c r="AB3228" s="353"/>
      <c r="AC3228" s="353"/>
      <c r="AD3228" s="353"/>
      <c r="AE3228" s="353"/>
      <c r="AF3228" s="353"/>
      <c r="AG3228" s="353"/>
      <c r="AH3228" s="353"/>
      <c r="AI3228" s="353"/>
      <c r="AJ3228" s="353"/>
      <c r="AK3228" s="353"/>
      <c r="AL3228" s="353"/>
    </row>
    <row r="3229" spans="1:38" s="153" customFormat="1" ht="12.5" x14ac:dyDescent="0.25">
      <c r="A3229" s="355"/>
      <c r="L3229" s="353"/>
      <c r="M3229" s="353"/>
      <c r="N3229" s="353"/>
      <c r="O3229" s="353"/>
      <c r="P3229" s="353"/>
      <c r="Q3229" s="353"/>
      <c r="R3229" s="353"/>
      <c r="S3229" s="353"/>
      <c r="T3229" s="353"/>
      <c r="U3229" s="353"/>
      <c r="V3229" s="353"/>
      <c r="W3229" s="353"/>
      <c r="X3229" s="353"/>
      <c r="Y3229" s="353"/>
      <c r="Z3229" s="353"/>
      <c r="AA3229" s="353"/>
      <c r="AB3229" s="353"/>
      <c r="AC3229" s="353"/>
      <c r="AD3229" s="353"/>
      <c r="AE3229" s="353"/>
      <c r="AF3229" s="353"/>
      <c r="AG3229" s="353"/>
      <c r="AH3229" s="353"/>
      <c r="AI3229" s="353"/>
      <c r="AJ3229" s="353"/>
      <c r="AK3229" s="353"/>
      <c r="AL3229" s="353"/>
    </row>
    <row r="3230" spans="1:38" s="153" customFormat="1" ht="12.5" x14ac:dyDescent="0.25">
      <c r="A3230" s="355"/>
      <c r="L3230" s="353"/>
      <c r="M3230" s="353"/>
      <c r="N3230" s="353"/>
      <c r="O3230" s="353"/>
      <c r="P3230" s="353"/>
      <c r="Q3230" s="353"/>
      <c r="R3230" s="353"/>
      <c r="S3230" s="353"/>
      <c r="T3230" s="353"/>
      <c r="U3230" s="353"/>
      <c r="V3230" s="353"/>
      <c r="W3230" s="353"/>
      <c r="X3230" s="353"/>
      <c r="Y3230" s="353"/>
      <c r="Z3230" s="353"/>
      <c r="AA3230" s="353"/>
      <c r="AB3230" s="353"/>
      <c r="AC3230" s="353"/>
      <c r="AD3230" s="353"/>
      <c r="AE3230" s="353"/>
      <c r="AF3230" s="353"/>
      <c r="AG3230" s="353"/>
      <c r="AH3230" s="353"/>
      <c r="AI3230" s="353"/>
      <c r="AJ3230" s="353"/>
      <c r="AK3230" s="353"/>
      <c r="AL3230" s="353"/>
    </row>
    <row r="3231" spans="1:38" s="153" customFormat="1" ht="12.5" x14ac:dyDescent="0.25">
      <c r="A3231" s="355"/>
      <c r="L3231" s="353"/>
      <c r="M3231" s="353"/>
      <c r="N3231" s="353"/>
      <c r="O3231" s="353"/>
      <c r="P3231" s="353"/>
      <c r="Q3231" s="353"/>
      <c r="R3231" s="353"/>
      <c r="S3231" s="353"/>
      <c r="T3231" s="353"/>
      <c r="U3231" s="353"/>
      <c r="V3231" s="353"/>
      <c r="W3231" s="353"/>
      <c r="X3231" s="353"/>
      <c r="Y3231" s="353"/>
      <c r="Z3231" s="353"/>
      <c r="AA3231" s="353"/>
      <c r="AB3231" s="353"/>
      <c r="AC3231" s="353"/>
      <c r="AD3231" s="353"/>
      <c r="AE3231" s="353"/>
      <c r="AF3231" s="353"/>
      <c r="AG3231" s="353"/>
      <c r="AH3231" s="353"/>
      <c r="AI3231" s="353"/>
      <c r="AJ3231" s="353"/>
      <c r="AK3231" s="353"/>
      <c r="AL3231" s="353"/>
    </row>
    <row r="3232" spans="1:38" s="153" customFormat="1" ht="12.5" x14ac:dyDescent="0.25">
      <c r="A3232" s="355"/>
      <c r="L3232" s="353"/>
      <c r="M3232" s="353"/>
      <c r="N3232" s="353"/>
      <c r="O3232" s="353"/>
      <c r="P3232" s="353"/>
      <c r="Q3232" s="353"/>
      <c r="R3232" s="353"/>
      <c r="S3232" s="353"/>
      <c r="T3232" s="353"/>
      <c r="U3232" s="353"/>
      <c r="V3232" s="353"/>
      <c r="W3232" s="353"/>
      <c r="X3232" s="353"/>
      <c r="Y3232" s="353"/>
      <c r="Z3232" s="353"/>
      <c r="AA3232" s="353"/>
      <c r="AB3232" s="353"/>
      <c r="AC3232" s="353"/>
      <c r="AD3232" s="353"/>
      <c r="AE3232" s="353"/>
      <c r="AF3232" s="353"/>
      <c r="AG3232" s="353"/>
      <c r="AH3232" s="353"/>
      <c r="AI3232" s="353"/>
      <c r="AJ3232" s="353"/>
      <c r="AK3232" s="353"/>
      <c r="AL3232" s="353"/>
    </row>
    <row r="3233" spans="1:38" s="153" customFormat="1" ht="12.5" x14ac:dyDescent="0.25">
      <c r="A3233" s="355"/>
      <c r="L3233" s="353"/>
      <c r="M3233" s="353"/>
      <c r="N3233" s="353"/>
      <c r="O3233" s="353"/>
      <c r="P3233" s="353"/>
      <c r="Q3233" s="353"/>
      <c r="R3233" s="353"/>
      <c r="S3233" s="353"/>
      <c r="T3233" s="353"/>
      <c r="U3233" s="353"/>
      <c r="V3233" s="353"/>
      <c r="W3233" s="353"/>
      <c r="X3233" s="353"/>
      <c r="Y3233" s="353"/>
      <c r="Z3233" s="353"/>
      <c r="AA3233" s="353"/>
      <c r="AB3233" s="353"/>
      <c r="AC3233" s="353"/>
      <c r="AD3233" s="353"/>
      <c r="AE3233" s="353"/>
      <c r="AF3233" s="353"/>
      <c r="AG3233" s="353"/>
      <c r="AH3233" s="353"/>
      <c r="AI3233" s="353"/>
      <c r="AJ3233" s="353"/>
      <c r="AK3233" s="353"/>
      <c r="AL3233" s="353"/>
    </row>
    <row r="3234" spans="1:38" s="153" customFormat="1" ht="12.5" x14ac:dyDescent="0.25">
      <c r="A3234" s="355"/>
      <c r="L3234" s="353"/>
      <c r="M3234" s="353"/>
      <c r="N3234" s="353"/>
      <c r="O3234" s="353"/>
      <c r="P3234" s="353"/>
      <c r="Q3234" s="353"/>
      <c r="R3234" s="353"/>
      <c r="S3234" s="353"/>
      <c r="T3234" s="353"/>
      <c r="U3234" s="353"/>
      <c r="V3234" s="353"/>
      <c r="W3234" s="353"/>
      <c r="X3234" s="353"/>
      <c r="Y3234" s="353"/>
      <c r="Z3234" s="353"/>
      <c r="AA3234" s="353"/>
      <c r="AB3234" s="353"/>
      <c r="AC3234" s="353"/>
      <c r="AD3234" s="353"/>
      <c r="AE3234" s="353"/>
      <c r="AF3234" s="353"/>
      <c r="AG3234" s="353"/>
      <c r="AH3234" s="353"/>
      <c r="AI3234" s="353"/>
      <c r="AJ3234" s="353"/>
      <c r="AK3234" s="353"/>
      <c r="AL3234" s="353"/>
    </row>
    <row r="3235" spans="1:38" s="153" customFormat="1" ht="12.5" x14ac:dyDescent="0.25">
      <c r="A3235" s="355"/>
      <c r="L3235" s="353"/>
      <c r="M3235" s="353"/>
      <c r="N3235" s="353"/>
      <c r="O3235" s="353"/>
      <c r="P3235" s="353"/>
      <c r="Q3235" s="353"/>
      <c r="R3235" s="353"/>
      <c r="S3235" s="353"/>
      <c r="T3235" s="353"/>
      <c r="U3235" s="353"/>
      <c r="V3235" s="353"/>
      <c r="W3235" s="353"/>
      <c r="X3235" s="353"/>
      <c r="Y3235" s="353"/>
      <c r="Z3235" s="353"/>
      <c r="AA3235" s="353"/>
      <c r="AB3235" s="353"/>
      <c r="AC3235" s="353"/>
      <c r="AD3235" s="353"/>
      <c r="AE3235" s="353"/>
      <c r="AF3235" s="353"/>
      <c r="AG3235" s="353"/>
      <c r="AH3235" s="353"/>
      <c r="AI3235" s="353"/>
      <c r="AJ3235" s="353"/>
      <c r="AK3235" s="353"/>
      <c r="AL3235" s="353"/>
    </row>
    <row r="3236" spans="1:38" s="153" customFormat="1" ht="12.5" x14ac:dyDescent="0.25">
      <c r="A3236" s="355"/>
      <c r="L3236" s="353"/>
      <c r="M3236" s="353"/>
      <c r="N3236" s="353"/>
      <c r="O3236" s="353"/>
      <c r="P3236" s="353"/>
      <c r="Q3236" s="353"/>
      <c r="R3236" s="353"/>
      <c r="S3236" s="353"/>
      <c r="T3236" s="353"/>
      <c r="U3236" s="353"/>
      <c r="V3236" s="353"/>
      <c r="W3236" s="353"/>
      <c r="X3236" s="353"/>
      <c r="Y3236" s="353"/>
      <c r="Z3236" s="353"/>
      <c r="AA3236" s="353"/>
      <c r="AB3236" s="353"/>
      <c r="AC3236" s="353"/>
      <c r="AD3236" s="353"/>
      <c r="AE3236" s="353"/>
      <c r="AF3236" s="353"/>
      <c r="AG3236" s="353"/>
      <c r="AH3236" s="353"/>
      <c r="AI3236" s="353"/>
      <c r="AJ3236" s="353"/>
      <c r="AK3236" s="353"/>
      <c r="AL3236" s="353"/>
    </row>
    <row r="3237" spans="1:38" s="153" customFormat="1" ht="12.5" x14ac:dyDescent="0.25">
      <c r="A3237" s="355"/>
      <c r="L3237" s="353"/>
      <c r="M3237" s="353"/>
      <c r="N3237" s="353"/>
      <c r="O3237" s="353"/>
      <c r="P3237" s="353"/>
      <c r="Q3237" s="353"/>
      <c r="R3237" s="353"/>
      <c r="S3237" s="353"/>
      <c r="T3237" s="353"/>
      <c r="U3237" s="353"/>
      <c r="V3237" s="353"/>
      <c r="W3237" s="353"/>
      <c r="X3237" s="353"/>
      <c r="Y3237" s="353"/>
      <c r="Z3237" s="353"/>
      <c r="AA3237" s="353"/>
      <c r="AB3237" s="353"/>
      <c r="AC3237" s="353"/>
      <c r="AD3237" s="353"/>
      <c r="AE3237" s="353"/>
      <c r="AF3237" s="353"/>
      <c r="AG3237" s="353"/>
      <c r="AH3237" s="353"/>
      <c r="AI3237" s="353"/>
      <c r="AJ3237" s="353"/>
      <c r="AK3237" s="353"/>
      <c r="AL3237" s="353"/>
    </row>
    <row r="3238" spans="1:38" s="153" customFormat="1" ht="12.5" x14ac:dyDescent="0.25">
      <c r="A3238" s="355"/>
      <c r="L3238" s="353"/>
      <c r="M3238" s="353"/>
      <c r="N3238" s="353"/>
      <c r="O3238" s="353"/>
      <c r="P3238" s="353"/>
      <c r="Q3238" s="353"/>
      <c r="R3238" s="353"/>
      <c r="S3238" s="353"/>
      <c r="T3238" s="353"/>
      <c r="U3238" s="353"/>
      <c r="V3238" s="353"/>
      <c r="W3238" s="353"/>
      <c r="X3238" s="353"/>
      <c r="Y3238" s="353"/>
      <c r="Z3238" s="353"/>
      <c r="AA3238" s="353"/>
      <c r="AB3238" s="353"/>
      <c r="AC3238" s="353"/>
      <c r="AD3238" s="353"/>
      <c r="AE3238" s="353"/>
      <c r="AF3238" s="353"/>
      <c r="AG3238" s="353"/>
      <c r="AH3238" s="353"/>
      <c r="AI3238" s="353"/>
      <c r="AJ3238" s="353"/>
      <c r="AK3238" s="353"/>
      <c r="AL3238" s="353"/>
    </row>
    <row r="3239" spans="1:38" s="153" customFormat="1" ht="12.5" x14ac:dyDescent="0.25">
      <c r="A3239" s="355"/>
      <c r="L3239" s="353"/>
      <c r="M3239" s="353"/>
      <c r="N3239" s="353"/>
      <c r="O3239" s="353"/>
      <c r="P3239" s="353"/>
      <c r="Q3239" s="353"/>
      <c r="R3239" s="353"/>
      <c r="S3239" s="353"/>
      <c r="T3239" s="353"/>
      <c r="U3239" s="353"/>
      <c r="V3239" s="353"/>
      <c r="W3239" s="353"/>
      <c r="X3239" s="353"/>
      <c r="Y3239" s="353"/>
      <c r="Z3239" s="353"/>
      <c r="AA3239" s="353"/>
      <c r="AB3239" s="353"/>
      <c r="AC3239" s="353"/>
      <c r="AD3239" s="353"/>
      <c r="AE3239" s="353"/>
      <c r="AF3239" s="353"/>
      <c r="AG3239" s="353"/>
      <c r="AH3239" s="353"/>
      <c r="AI3239" s="353"/>
      <c r="AJ3239" s="353"/>
      <c r="AK3239" s="353"/>
      <c r="AL3239" s="353"/>
    </row>
    <row r="3240" spans="1:38" s="153" customFormat="1" ht="12.5" x14ac:dyDescent="0.25">
      <c r="A3240" s="355"/>
      <c r="L3240" s="353"/>
      <c r="M3240" s="353"/>
      <c r="N3240" s="353"/>
      <c r="O3240" s="353"/>
      <c r="P3240" s="353"/>
      <c r="Q3240" s="353"/>
      <c r="R3240" s="353"/>
      <c r="S3240" s="353"/>
      <c r="T3240" s="353"/>
      <c r="U3240" s="353"/>
      <c r="V3240" s="353"/>
      <c r="W3240" s="353"/>
      <c r="X3240" s="353"/>
      <c r="Y3240" s="353"/>
      <c r="Z3240" s="353"/>
      <c r="AA3240" s="353"/>
      <c r="AB3240" s="353"/>
      <c r="AC3240" s="353"/>
      <c r="AD3240" s="353"/>
      <c r="AE3240" s="353"/>
      <c r="AF3240" s="353"/>
      <c r="AG3240" s="353"/>
      <c r="AH3240" s="353"/>
      <c r="AI3240" s="353"/>
      <c r="AJ3240" s="353"/>
      <c r="AK3240" s="353"/>
      <c r="AL3240" s="353"/>
    </row>
    <row r="3241" spans="1:38" s="153" customFormat="1" ht="12.5" x14ac:dyDescent="0.25">
      <c r="A3241" s="355"/>
      <c r="L3241" s="353"/>
      <c r="M3241" s="353"/>
      <c r="N3241" s="353"/>
      <c r="O3241" s="353"/>
      <c r="P3241" s="353"/>
      <c r="Q3241" s="353"/>
      <c r="R3241" s="353"/>
      <c r="S3241" s="353"/>
      <c r="T3241" s="353"/>
      <c r="U3241" s="353"/>
      <c r="V3241" s="353"/>
      <c r="W3241" s="353"/>
      <c r="X3241" s="353"/>
      <c r="Y3241" s="353"/>
      <c r="Z3241" s="353"/>
      <c r="AA3241" s="353"/>
      <c r="AB3241" s="353"/>
      <c r="AC3241" s="353"/>
      <c r="AD3241" s="353"/>
      <c r="AE3241" s="353"/>
      <c r="AF3241" s="353"/>
      <c r="AG3241" s="353"/>
      <c r="AH3241" s="353"/>
      <c r="AI3241" s="353"/>
      <c r="AJ3241" s="353"/>
      <c r="AK3241" s="353"/>
      <c r="AL3241" s="353"/>
    </row>
    <row r="3242" spans="1:38" s="153" customFormat="1" ht="12.5" x14ac:dyDescent="0.25">
      <c r="A3242" s="355"/>
      <c r="L3242" s="353"/>
      <c r="M3242" s="353"/>
      <c r="N3242" s="353"/>
      <c r="O3242" s="353"/>
      <c r="P3242" s="353"/>
      <c r="Q3242" s="353"/>
      <c r="R3242" s="353"/>
      <c r="S3242" s="353"/>
      <c r="T3242" s="353"/>
      <c r="U3242" s="353"/>
      <c r="V3242" s="353"/>
      <c r="W3242" s="353"/>
      <c r="X3242" s="353"/>
      <c r="Y3242" s="353"/>
      <c r="Z3242" s="353"/>
      <c r="AA3242" s="353"/>
      <c r="AB3242" s="353"/>
      <c r="AC3242" s="353"/>
      <c r="AD3242" s="353"/>
      <c r="AE3242" s="353"/>
      <c r="AF3242" s="353"/>
      <c r="AG3242" s="353"/>
      <c r="AH3242" s="353"/>
      <c r="AI3242" s="353"/>
      <c r="AJ3242" s="353"/>
      <c r="AK3242" s="353"/>
      <c r="AL3242" s="353"/>
    </row>
    <row r="3243" spans="1:38" s="153" customFormat="1" ht="12.5" x14ac:dyDescent="0.25">
      <c r="A3243" s="355"/>
      <c r="L3243" s="353"/>
      <c r="M3243" s="353"/>
      <c r="N3243" s="353"/>
      <c r="O3243" s="353"/>
      <c r="P3243" s="353"/>
      <c r="Q3243" s="353"/>
      <c r="R3243" s="353"/>
      <c r="S3243" s="353"/>
      <c r="T3243" s="353"/>
      <c r="U3243" s="353"/>
      <c r="V3243" s="353"/>
      <c r="W3243" s="353"/>
      <c r="X3243" s="353"/>
      <c r="Y3243" s="353"/>
      <c r="Z3243" s="353"/>
      <c r="AA3243" s="353"/>
      <c r="AB3243" s="353"/>
      <c r="AC3243" s="353"/>
      <c r="AD3243" s="353"/>
      <c r="AE3243" s="353"/>
      <c r="AF3243" s="353"/>
      <c r="AG3243" s="353"/>
      <c r="AH3243" s="353"/>
      <c r="AI3243" s="353"/>
      <c r="AJ3243" s="353"/>
      <c r="AK3243" s="353"/>
      <c r="AL3243" s="353"/>
    </row>
    <row r="3244" spans="1:38" s="153" customFormat="1" ht="12.5" x14ac:dyDescent="0.25">
      <c r="A3244" s="355"/>
      <c r="L3244" s="353"/>
      <c r="M3244" s="353"/>
      <c r="N3244" s="353"/>
      <c r="O3244" s="353"/>
      <c r="P3244" s="353"/>
      <c r="Q3244" s="353"/>
      <c r="R3244" s="353"/>
      <c r="S3244" s="353"/>
      <c r="T3244" s="353"/>
      <c r="U3244" s="353"/>
      <c r="V3244" s="353"/>
      <c r="W3244" s="353"/>
      <c r="X3244" s="353"/>
      <c r="Y3244" s="353"/>
      <c r="Z3244" s="353"/>
      <c r="AA3244" s="353"/>
      <c r="AB3244" s="353"/>
      <c r="AC3244" s="353"/>
      <c r="AD3244" s="353"/>
      <c r="AE3244" s="353"/>
      <c r="AF3244" s="353"/>
      <c r="AG3244" s="353"/>
      <c r="AH3244" s="353"/>
      <c r="AI3244" s="353"/>
      <c r="AJ3244" s="353"/>
      <c r="AK3244" s="353"/>
      <c r="AL3244" s="353"/>
    </row>
    <row r="3245" spans="1:38" s="153" customFormat="1" ht="12.5" x14ac:dyDescent="0.25">
      <c r="A3245" s="355"/>
      <c r="L3245" s="353"/>
      <c r="M3245" s="353"/>
      <c r="N3245" s="353"/>
      <c r="O3245" s="353"/>
      <c r="P3245" s="353"/>
      <c r="Q3245" s="353"/>
      <c r="R3245" s="353"/>
      <c r="S3245" s="353"/>
      <c r="T3245" s="353"/>
      <c r="U3245" s="353"/>
      <c r="V3245" s="353"/>
      <c r="W3245" s="353"/>
      <c r="X3245" s="353"/>
      <c r="Y3245" s="353"/>
      <c r="Z3245" s="353"/>
      <c r="AA3245" s="353"/>
      <c r="AB3245" s="353"/>
      <c r="AC3245" s="353"/>
      <c r="AD3245" s="353"/>
      <c r="AE3245" s="353"/>
      <c r="AF3245" s="353"/>
      <c r="AG3245" s="353"/>
      <c r="AH3245" s="353"/>
      <c r="AI3245" s="353"/>
      <c r="AJ3245" s="353"/>
      <c r="AK3245" s="353"/>
      <c r="AL3245" s="353"/>
    </row>
    <row r="3246" spans="1:38" s="153" customFormat="1" ht="12.5" x14ac:dyDescent="0.25">
      <c r="A3246" s="355"/>
      <c r="L3246" s="353"/>
      <c r="M3246" s="353"/>
      <c r="N3246" s="353"/>
      <c r="O3246" s="353"/>
      <c r="P3246" s="353"/>
      <c r="Q3246" s="353"/>
      <c r="R3246" s="353"/>
      <c r="S3246" s="353"/>
      <c r="T3246" s="353"/>
      <c r="U3246" s="353"/>
      <c r="V3246" s="353"/>
      <c r="W3246" s="353"/>
      <c r="X3246" s="353"/>
      <c r="Y3246" s="353"/>
      <c r="Z3246" s="353"/>
      <c r="AA3246" s="353"/>
      <c r="AB3246" s="353"/>
      <c r="AC3246" s="353"/>
      <c r="AD3246" s="353"/>
      <c r="AE3246" s="353"/>
      <c r="AF3246" s="353"/>
      <c r="AG3246" s="353"/>
      <c r="AH3246" s="353"/>
      <c r="AI3246" s="353"/>
      <c r="AJ3246" s="353"/>
      <c r="AK3246" s="353"/>
      <c r="AL3246" s="353"/>
    </row>
    <row r="3247" spans="1:38" s="153" customFormat="1" ht="12.5" x14ac:dyDescent="0.25">
      <c r="A3247" s="355"/>
      <c r="L3247" s="353"/>
      <c r="M3247" s="353"/>
      <c r="N3247" s="353"/>
      <c r="O3247" s="353"/>
      <c r="P3247" s="353"/>
      <c r="Q3247" s="353"/>
      <c r="R3247" s="353"/>
      <c r="S3247" s="353"/>
      <c r="T3247" s="353"/>
      <c r="U3247" s="353"/>
      <c r="V3247" s="353"/>
      <c r="W3247" s="353"/>
      <c r="X3247" s="353"/>
      <c r="Y3247" s="353"/>
      <c r="Z3247" s="353"/>
      <c r="AA3247" s="353"/>
      <c r="AB3247" s="353"/>
      <c r="AC3247" s="353"/>
      <c r="AD3247" s="353"/>
      <c r="AE3247" s="353"/>
      <c r="AF3247" s="353"/>
      <c r="AG3247" s="353"/>
      <c r="AH3247" s="353"/>
      <c r="AI3247" s="353"/>
      <c r="AJ3247" s="353"/>
      <c r="AK3247" s="353"/>
      <c r="AL3247" s="353"/>
    </row>
    <row r="3248" spans="1:38" s="153" customFormat="1" ht="12.5" x14ac:dyDescent="0.25">
      <c r="A3248" s="355"/>
      <c r="L3248" s="353"/>
      <c r="M3248" s="353"/>
      <c r="N3248" s="353"/>
      <c r="O3248" s="353"/>
      <c r="P3248" s="353"/>
      <c r="Q3248" s="353"/>
      <c r="R3248" s="353"/>
      <c r="S3248" s="353"/>
      <c r="T3248" s="353"/>
      <c r="U3248" s="353"/>
      <c r="V3248" s="353"/>
      <c r="W3248" s="353"/>
      <c r="X3248" s="353"/>
      <c r="Y3248" s="353"/>
      <c r="Z3248" s="353"/>
      <c r="AA3248" s="353"/>
      <c r="AB3248" s="353"/>
      <c r="AC3248" s="353"/>
      <c r="AD3248" s="353"/>
      <c r="AE3248" s="353"/>
      <c r="AF3248" s="353"/>
      <c r="AG3248" s="353"/>
      <c r="AH3248" s="353"/>
      <c r="AI3248" s="353"/>
      <c r="AJ3248" s="353"/>
      <c r="AK3248" s="353"/>
      <c r="AL3248" s="353"/>
    </row>
    <row r="3249" spans="1:38" s="153" customFormat="1" ht="12.5" x14ac:dyDescent="0.25">
      <c r="A3249" s="355"/>
      <c r="L3249" s="353"/>
      <c r="M3249" s="353"/>
      <c r="N3249" s="353"/>
      <c r="O3249" s="353"/>
      <c r="P3249" s="353"/>
      <c r="Q3249" s="353"/>
      <c r="R3249" s="353"/>
      <c r="S3249" s="353"/>
      <c r="T3249" s="353"/>
      <c r="U3249" s="353"/>
      <c r="V3249" s="353"/>
      <c r="W3249" s="353"/>
      <c r="X3249" s="353"/>
      <c r="Y3249" s="353"/>
      <c r="Z3249" s="353"/>
      <c r="AA3249" s="353"/>
      <c r="AB3249" s="353"/>
      <c r="AC3249" s="353"/>
      <c r="AD3249" s="353"/>
      <c r="AE3249" s="353"/>
      <c r="AF3249" s="353"/>
      <c r="AG3249" s="353"/>
      <c r="AH3249" s="353"/>
      <c r="AI3249" s="353"/>
      <c r="AJ3249" s="353"/>
      <c r="AK3249" s="353"/>
      <c r="AL3249" s="353"/>
    </row>
    <row r="3250" spans="1:38" s="153" customFormat="1" ht="12.5" x14ac:dyDescent="0.25">
      <c r="A3250" s="355"/>
      <c r="L3250" s="353"/>
      <c r="M3250" s="353"/>
      <c r="N3250" s="353"/>
      <c r="O3250" s="353"/>
      <c r="P3250" s="353"/>
      <c r="Q3250" s="353"/>
      <c r="R3250" s="353"/>
      <c r="S3250" s="353"/>
      <c r="T3250" s="353"/>
      <c r="U3250" s="353"/>
      <c r="V3250" s="353"/>
      <c r="W3250" s="353"/>
      <c r="X3250" s="353"/>
      <c r="Y3250" s="353"/>
      <c r="Z3250" s="353"/>
      <c r="AA3250" s="353"/>
      <c r="AB3250" s="353"/>
      <c r="AC3250" s="353"/>
      <c r="AD3250" s="353"/>
      <c r="AE3250" s="353"/>
      <c r="AF3250" s="353"/>
      <c r="AG3250" s="353"/>
      <c r="AH3250" s="353"/>
      <c r="AI3250" s="353"/>
      <c r="AJ3250" s="353"/>
      <c r="AK3250" s="353"/>
      <c r="AL3250" s="353"/>
    </row>
    <row r="3251" spans="1:38" s="153" customFormat="1" ht="12.5" x14ac:dyDescent="0.25">
      <c r="A3251" s="355"/>
      <c r="L3251" s="353"/>
      <c r="M3251" s="353"/>
      <c r="N3251" s="353"/>
      <c r="O3251" s="353"/>
      <c r="P3251" s="353"/>
      <c r="Q3251" s="353"/>
      <c r="R3251" s="353"/>
      <c r="S3251" s="353"/>
      <c r="T3251" s="353"/>
      <c r="U3251" s="353"/>
      <c r="V3251" s="353"/>
      <c r="W3251" s="353"/>
      <c r="X3251" s="353"/>
      <c r="Y3251" s="353"/>
      <c r="Z3251" s="353"/>
      <c r="AA3251" s="353"/>
      <c r="AB3251" s="353"/>
      <c r="AC3251" s="353"/>
      <c r="AD3251" s="353"/>
      <c r="AE3251" s="353"/>
      <c r="AF3251" s="353"/>
      <c r="AG3251" s="353"/>
      <c r="AH3251" s="353"/>
      <c r="AI3251" s="353"/>
      <c r="AJ3251" s="353"/>
      <c r="AK3251" s="353"/>
      <c r="AL3251" s="353"/>
    </row>
    <row r="3252" spans="1:38" s="153" customFormat="1" ht="12.5" x14ac:dyDescent="0.25">
      <c r="A3252" s="355"/>
      <c r="L3252" s="353"/>
      <c r="M3252" s="353"/>
      <c r="N3252" s="353"/>
      <c r="O3252" s="353"/>
      <c r="P3252" s="353"/>
      <c r="Q3252" s="353"/>
      <c r="R3252" s="353"/>
      <c r="S3252" s="353"/>
      <c r="T3252" s="353"/>
      <c r="U3252" s="353"/>
      <c r="V3252" s="353"/>
      <c r="W3252" s="353"/>
      <c r="X3252" s="353"/>
      <c r="Y3252" s="353"/>
      <c r="Z3252" s="353"/>
      <c r="AA3252" s="353"/>
      <c r="AB3252" s="353"/>
      <c r="AC3252" s="353"/>
      <c r="AD3252" s="353"/>
      <c r="AE3252" s="353"/>
      <c r="AF3252" s="353"/>
      <c r="AG3252" s="353"/>
      <c r="AH3252" s="353"/>
      <c r="AI3252" s="353"/>
      <c r="AJ3252" s="353"/>
      <c r="AK3252" s="353"/>
      <c r="AL3252" s="353"/>
    </row>
    <row r="3253" spans="1:38" s="153" customFormat="1" ht="12.5" x14ac:dyDescent="0.25">
      <c r="A3253" s="355"/>
      <c r="L3253" s="353"/>
      <c r="M3253" s="353"/>
      <c r="N3253" s="353"/>
      <c r="O3253" s="353"/>
      <c r="P3253" s="353"/>
      <c r="Q3253" s="353"/>
      <c r="R3253" s="353"/>
      <c r="S3253" s="353"/>
      <c r="T3253" s="353"/>
      <c r="U3253" s="353"/>
      <c r="V3253" s="353"/>
      <c r="W3253" s="353"/>
      <c r="X3253" s="353"/>
      <c r="Y3253" s="353"/>
      <c r="Z3253" s="353"/>
      <c r="AA3253" s="353"/>
      <c r="AB3253" s="353"/>
      <c r="AC3253" s="353"/>
      <c r="AD3253" s="353"/>
      <c r="AE3253" s="353"/>
      <c r="AF3253" s="353"/>
      <c r="AG3253" s="353"/>
      <c r="AH3253" s="353"/>
      <c r="AI3253" s="353"/>
      <c r="AJ3253" s="353"/>
      <c r="AK3253" s="353"/>
      <c r="AL3253" s="353"/>
    </row>
    <row r="3254" spans="1:38" s="153" customFormat="1" ht="12.5" x14ac:dyDescent="0.25">
      <c r="A3254" s="355"/>
      <c r="L3254" s="353"/>
      <c r="M3254" s="353"/>
      <c r="N3254" s="353"/>
      <c r="O3254" s="353"/>
      <c r="P3254" s="353"/>
      <c r="Q3254" s="353"/>
      <c r="R3254" s="353"/>
      <c r="S3254" s="353"/>
      <c r="T3254" s="353"/>
      <c r="U3254" s="353"/>
      <c r="V3254" s="353"/>
      <c r="W3254" s="353"/>
      <c r="X3254" s="353"/>
      <c r="Y3254" s="353"/>
      <c r="Z3254" s="353"/>
      <c r="AA3254" s="353"/>
      <c r="AB3254" s="353"/>
      <c r="AC3254" s="353"/>
      <c r="AD3254" s="353"/>
      <c r="AE3254" s="353"/>
      <c r="AF3254" s="353"/>
      <c r="AG3254" s="353"/>
      <c r="AH3254" s="353"/>
      <c r="AI3254" s="353"/>
      <c r="AJ3254" s="353"/>
      <c r="AK3254" s="353"/>
      <c r="AL3254" s="353"/>
    </row>
    <row r="3255" spans="1:38" s="153" customFormat="1" ht="12.5" x14ac:dyDescent="0.25">
      <c r="A3255" s="355"/>
      <c r="L3255" s="353"/>
      <c r="M3255" s="353"/>
      <c r="N3255" s="353"/>
      <c r="O3255" s="353"/>
      <c r="P3255" s="353"/>
      <c r="Q3255" s="353"/>
      <c r="R3255" s="353"/>
      <c r="S3255" s="353"/>
      <c r="T3255" s="353"/>
      <c r="U3255" s="353"/>
      <c r="V3255" s="353"/>
      <c r="W3255" s="353"/>
      <c r="X3255" s="353"/>
      <c r="Y3255" s="353"/>
      <c r="Z3255" s="353"/>
      <c r="AA3255" s="353"/>
      <c r="AB3255" s="353"/>
      <c r="AC3255" s="353"/>
      <c r="AD3255" s="353"/>
      <c r="AE3255" s="353"/>
      <c r="AF3255" s="353"/>
      <c r="AG3255" s="353"/>
      <c r="AH3255" s="353"/>
      <c r="AI3255" s="353"/>
      <c r="AJ3255" s="353"/>
      <c r="AK3255" s="353"/>
      <c r="AL3255" s="353"/>
    </row>
    <row r="3256" spans="1:38" s="153" customFormat="1" ht="12.5" x14ac:dyDescent="0.25">
      <c r="A3256" s="355"/>
      <c r="L3256" s="353"/>
      <c r="M3256" s="353"/>
      <c r="N3256" s="353"/>
      <c r="O3256" s="353"/>
      <c r="P3256" s="353"/>
      <c r="Q3256" s="353"/>
      <c r="R3256" s="353"/>
      <c r="S3256" s="353"/>
      <c r="T3256" s="353"/>
      <c r="U3256" s="353"/>
      <c r="V3256" s="353"/>
      <c r="W3256" s="353"/>
      <c r="X3256" s="353"/>
      <c r="Y3256" s="353"/>
      <c r="Z3256" s="353"/>
      <c r="AA3256" s="353"/>
      <c r="AB3256" s="353"/>
      <c r="AC3256" s="353"/>
      <c r="AD3256" s="353"/>
      <c r="AE3256" s="353"/>
      <c r="AF3256" s="353"/>
      <c r="AG3256" s="353"/>
      <c r="AH3256" s="353"/>
      <c r="AI3256" s="353"/>
      <c r="AJ3256" s="353"/>
      <c r="AK3256" s="353"/>
      <c r="AL3256" s="353"/>
    </row>
    <row r="3257" spans="1:38" s="153" customFormat="1" ht="12.5" x14ac:dyDescent="0.25">
      <c r="A3257" s="355"/>
      <c r="L3257" s="353"/>
      <c r="M3257" s="353"/>
      <c r="N3257" s="353"/>
      <c r="O3257" s="353"/>
      <c r="P3257" s="353"/>
      <c r="Q3257" s="353"/>
      <c r="R3257" s="353"/>
      <c r="S3257" s="353"/>
      <c r="T3257" s="353"/>
      <c r="U3257" s="353"/>
      <c r="V3257" s="353"/>
      <c r="W3257" s="353"/>
      <c r="X3257" s="353"/>
      <c r="Y3257" s="353"/>
      <c r="Z3257" s="353"/>
      <c r="AA3257" s="353"/>
      <c r="AB3257" s="353"/>
      <c r="AC3257" s="353"/>
      <c r="AD3257" s="353"/>
      <c r="AE3257" s="353"/>
      <c r="AF3257" s="353"/>
      <c r="AG3257" s="353"/>
      <c r="AH3257" s="353"/>
      <c r="AI3257" s="353"/>
      <c r="AJ3257" s="353"/>
      <c r="AK3257" s="353"/>
      <c r="AL3257" s="353"/>
    </row>
    <row r="3258" spans="1:38" s="153" customFormat="1" ht="12.5" x14ac:dyDescent="0.25">
      <c r="A3258" s="355"/>
      <c r="L3258" s="353"/>
      <c r="M3258" s="353"/>
      <c r="N3258" s="353"/>
      <c r="O3258" s="353"/>
      <c r="P3258" s="353"/>
      <c r="Q3258" s="353"/>
      <c r="R3258" s="353"/>
      <c r="S3258" s="353"/>
      <c r="T3258" s="353"/>
      <c r="U3258" s="353"/>
      <c r="V3258" s="353"/>
      <c r="W3258" s="353"/>
      <c r="X3258" s="353"/>
      <c r="Y3258" s="353"/>
      <c r="Z3258" s="353"/>
      <c r="AA3258" s="353"/>
      <c r="AB3258" s="353"/>
      <c r="AC3258" s="353"/>
      <c r="AD3258" s="353"/>
      <c r="AE3258" s="353"/>
      <c r="AF3258" s="353"/>
      <c r="AG3258" s="353"/>
      <c r="AH3258" s="353"/>
      <c r="AI3258" s="353"/>
      <c r="AJ3258" s="353"/>
      <c r="AK3258" s="353"/>
      <c r="AL3258" s="353"/>
    </row>
    <row r="3259" spans="1:38" s="153" customFormat="1" ht="12.5" x14ac:dyDescent="0.25">
      <c r="A3259" s="355"/>
      <c r="L3259" s="353"/>
      <c r="M3259" s="353"/>
      <c r="N3259" s="353"/>
      <c r="O3259" s="353"/>
      <c r="P3259" s="353"/>
      <c r="Q3259" s="353"/>
      <c r="R3259" s="353"/>
      <c r="S3259" s="353"/>
      <c r="T3259" s="353"/>
      <c r="U3259" s="353"/>
      <c r="V3259" s="353"/>
      <c r="W3259" s="353"/>
      <c r="X3259" s="353"/>
      <c r="Y3259" s="353"/>
      <c r="Z3259" s="353"/>
      <c r="AA3259" s="353"/>
      <c r="AB3259" s="353"/>
      <c r="AC3259" s="353"/>
      <c r="AD3259" s="353"/>
      <c r="AE3259" s="353"/>
      <c r="AF3259" s="353"/>
      <c r="AG3259" s="353"/>
      <c r="AH3259" s="353"/>
      <c r="AI3259" s="353"/>
      <c r="AJ3259" s="353"/>
      <c r="AK3259" s="353"/>
      <c r="AL3259" s="353"/>
    </row>
    <row r="3260" spans="1:38" s="153" customFormat="1" ht="12.5" x14ac:dyDescent="0.25">
      <c r="A3260" s="355"/>
      <c r="L3260" s="353"/>
      <c r="M3260" s="353"/>
      <c r="N3260" s="353"/>
      <c r="O3260" s="353"/>
      <c r="P3260" s="353"/>
      <c r="Q3260" s="353"/>
      <c r="R3260" s="353"/>
      <c r="S3260" s="353"/>
      <c r="T3260" s="353"/>
      <c r="U3260" s="353"/>
      <c r="V3260" s="353"/>
      <c r="W3260" s="353"/>
      <c r="X3260" s="353"/>
      <c r="Y3260" s="353"/>
      <c r="Z3260" s="353"/>
      <c r="AA3260" s="353"/>
      <c r="AB3260" s="353"/>
      <c r="AC3260" s="353"/>
      <c r="AD3260" s="353"/>
      <c r="AE3260" s="353"/>
      <c r="AF3260" s="353"/>
      <c r="AG3260" s="353"/>
      <c r="AH3260" s="353"/>
      <c r="AI3260" s="353"/>
      <c r="AJ3260" s="353"/>
      <c r="AK3260" s="353"/>
      <c r="AL3260" s="353"/>
    </row>
    <row r="3261" spans="1:38" s="153" customFormat="1" ht="12.5" x14ac:dyDescent="0.25">
      <c r="A3261" s="355"/>
      <c r="L3261" s="353"/>
      <c r="M3261" s="353"/>
      <c r="N3261" s="353"/>
      <c r="O3261" s="353"/>
      <c r="P3261" s="353"/>
      <c r="Q3261" s="353"/>
      <c r="R3261" s="353"/>
      <c r="S3261" s="353"/>
      <c r="T3261" s="353"/>
      <c r="U3261" s="353"/>
      <c r="V3261" s="353"/>
      <c r="W3261" s="353"/>
      <c r="X3261" s="353"/>
      <c r="Y3261" s="353"/>
      <c r="Z3261" s="353"/>
      <c r="AA3261" s="353"/>
      <c r="AB3261" s="353"/>
      <c r="AC3261" s="353"/>
      <c r="AD3261" s="353"/>
      <c r="AE3261" s="353"/>
      <c r="AF3261" s="353"/>
      <c r="AG3261" s="353"/>
      <c r="AH3261" s="353"/>
      <c r="AI3261" s="353"/>
      <c r="AJ3261" s="353"/>
      <c r="AK3261" s="353"/>
      <c r="AL3261" s="353"/>
    </row>
    <row r="3262" spans="1:38" s="153" customFormat="1" ht="12.5" x14ac:dyDescent="0.25">
      <c r="A3262" s="355"/>
      <c r="L3262" s="353"/>
      <c r="M3262" s="353"/>
      <c r="N3262" s="353"/>
      <c r="O3262" s="353"/>
      <c r="P3262" s="353"/>
      <c r="Q3262" s="353"/>
      <c r="R3262" s="353"/>
      <c r="S3262" s="353"/>
      <c r="T3262" s="353"/>
      <c r="U3262" s="353"/>
      <c r="V3262" s="353"/>
      <c r="W3262" s="353"/>
      <c r="X3262" s="353"/>
      <c r="Y3262" s="353"/>
      <c r="Z3262" s="353"/>
      <c r="AA3262" s="353"/>
      <c r="AB3262" s="353"/>
      <c r="AC3262" s="353"/>
      <c r="AD3262" s="353"/>
      <c r="AE3262" s="353"/>
      <c r="AF3262" s="353"/>
      <c r="AG3262" s="353"/>
      <c r="AH3262" s="353"/>
      <c r="AI3262" s="353"/>
      <c r="AJ3262" s="353"/>
      <c r="AK3262" s="353"/>
      <c r="AL3262" s="353"/>
    </row>
    <row r="3263" spans="1:38" s="153" customFormat="1" ht="12.5" x14ac:dyDescent="0.25">
      <c r="A3263" s="355"/>
      <c r="L3263" s="353"/>
      <c r="M3263" s="353"/>
      <c r="N3263" s="353"/>
      <c r="O3263" s="353"/>
      <c r="P3263" s="353"/>
      <c r="Q3263" s="353"/>
      <c r="R3263" s="353"/>
      <c r="S3263" s="353"/>
      <c r="T3263" s="353"/>
      <c r="U3263" s="353"/>
      <c r="V3263" s="353"/>
      <c r="W3263" s="353"/>
      <c r="X3263" s="353"/>
      <c r="Y3263" s="353"/>
      <c r="Z3263" s="353"/>
      <c r="AA3263" s="353"/>
      <c r="AB3263" s="353"/>
      <c r="AC3263" s="353"/>
      <c r="AD3263" s="353"/>
      <c r="AE3263" s="353"/>
      <c r="AF3263" s="353"/>
      <c r="AG3263" s="353"/>
      <c r="AH3263" s="353"/>
      <c r="AI3263" s="353"/>
      <c r="AJ3263" s="353"/>
      <c r="AK3263" s="353"/>
      <c r="AL3263" s="353"/>
    </row>
    <row r="3264" spans="1:38" s="153" customFormat="1" ht="12.5" x14ac:dyDescent="0.25">
      <c r="A3264" s="355"/>
      <c r="L3264" s="353"/>
      <c r="M3264" s="353"/>
      <c r="N3264" s="353"/>
      <c r="O3264" s="353"/>
      <c r="P3264" s="353"/>
      <c r="Q3264" s="353"/>
      <c r="R3264" s="353"/>
      <c r="S3264" s="353"/>
      <c r="T3264" s="353"/>
      <c r="U3264" s="353"/>
      <c r="V3264" s="353"/>
      <c r="W3264" s="353"/>
      <c r="X3264" s="353"/>
      <c r="Y3264" s="353"/>
      <c r="Z3264" s="353"/>
      <c r="AA3264" s="353"/>
      <c r="AB3264" s="353"/>
      <c r="AC3264" s="353"/>
      <c r="AD3264" s="353"/>
      <c r="AE3264" s="353"/>
      <c r="AF3264" s="353"/>
      <c r="AG3264" s="353"/>
      <c r="AH3264" s="353"/>
      <c r="AI3264" s="353"/>
      <c r="AJ3264" s="353"/>
      <c r="AK3264" s="353"/>
      <c r="AL3264" s="353"/>
    </row>
    <row r="3265" spans="1:38" s="153" customFormat="1" ht="12.5" x14ac:dyDescent="0.25">
      <c r="A3265" s="355"/>
      <c r="L3265" s="353"/>
      <c r="M3265" s="353"/>
      <c r="N3265" s="353"/>
      <c r="O3265" s="353"/>
      <c r="P3265" s="353"/>
      <c r="Q3265" s="353"/>
      <c r="R3265" s="353"/>
      <c r="S3265" s="353"/>
      <c r="T3265" s="353"/>
      <c r="U3265" s="353"/>
      <c r="V3265" s="353"/>
      <c r="W3265" s="353"/>
      <c r="X3265" s="353"/>
      <c r="Y3265" s="353"/>
      <c r="Z3265" s="353"/>
      <c r="AA3265" s="353"/>
      <c r="AB3265" s="353"/>
      <c r="AC3265" s="353"/>
      <c r="AD3265" s="353"/>
      <c r="AE3265" s="353"/>
      <c r="AF3265" s="353"/>
      <c r="AG3265" s="353"/>
      <c r="AH3265" s="353"/>
      <c r="AI3265" s="353"/>
      <c r="AJ3265" s="353"/>
      <c r="AK3265" s="353"/>
      <c r="AL3265" s="353"/>
    </row>
    <row r="3266" spans="1:38" s="153" customFormat="1" ht="12.5" x14ac:dyDescent="0.25">
      <c r="A3266" s="355"/>
      <c r="L3266" s="353"/>
      <c r="M3266" s="353"/>
      <c r="N3266" s="353"/>
      <c r="O3266" s="353"/>
      <c r="P3266" s="353"/>
      <c r="Q3266" s="353"/>
      <c r="R3266" s="353"/>
      <c r="S3266" s="353"/>
      <c r="T3266" s="353"/>
      <c r="U3266" s="353"/>
      <c r="V3266" s="353"/>
      <c r="W3266" s="353"/>
      <c r="X3266" s="353"/>
      <c r="Y3266" s="353"/>
      <c r="Z3266" s="353"/>
      <c r="AA3266" s="353"/>
      <c r="AB3266" s="353"/>
      <c r="AC3266" s="353"/>
      <c r="AD3266" s="353"/>
      <c r="AE3266" s="353"/>
      <c r="AF3266" s="353"/>
      <c r="AG3266" s="353"/>
      <c r="AH3266" s="353"/>
      <c r="AI3266" s="353"/>
      <c r="AJ3266" s="353"/>
      <c r="AK3266" s="353"/>
      <c r="AL3266" s="353"/>
    </row>
    <row r="3267" spans="1:38" s="153" customFormat="1" ht="12.5" x14ac:dyDescent="0.25">
      <c r="A3267" s="355"/>
      <c r="L3267" s="353"/>
      <c r="M3267" s="353"/>
      <c r="N3267" s="353"/>
      <c r="O3267" s="353"/>
      <c r="P3267" s="353"/>
      <c r="Q3267" s="353"/>
      <c r="R3267" s="353"/>
      <c r="S3267" s="353"/>
      <c r="T3267" s="353"/>
      <c r="U3267" s="353"/>
      <c r="V3267" s="353"/>
      <c r="W3267" s="353"/>
      <c r="X3267" s="353"/>
      <c r="Y3267" s="353"/>
      <c r="Z3267" s="353"/>
      <c r="AA3267" s="353"/>
      <c r="AB3267" s="353"/>
      <c r="AC3267" s="353"/>
      <c r="AD3267" s="353"/>
      <c r="AE3267" s="353"/>
      <c r="AF3267" s="353"/>
      <c r="AG3267" s="353"/>
      <c r="AH3267" s="353"/>
      <c r="AI3267" s="353"/>
      <c r="AJ3267" s="353"/>
      <c r="AK3267" s="353"/>
      <c r="AL3267" s="353"/>
    </row>
    <row r="3268" spans="1:38" s="153" customFormat="1" ht="12.5" x14ac:dyDescent="0.25">
      <c r="A3268" s="355"/>
      <c r="L3268" s="353"/>
      <c r="M3268" s="353"/>
      <c r="N3268" s="353"/>
      <c r="O3268" s="353"/>
      <c r="P3268" s="353"/>
      <c r="Q3268" s="353"/>
      <c r="R3268" s="353"/>
      <c r="S3268" s="353"/>
      <c r="T3268" s="353"/>
      <c r="U3268" s="353"/>
      <c r="V3268" s="353"/>
      <c r="W3268" s="353"/>
      <c r="X3268" s="353"/>
      <c r="Y3268" s="353"/>
      <c r="Z3268" s="353"/>
      <c r="AA3268" s="353"/>
      <c r="AB3268" s="353"/>
      <c r="AC3268" s="353"/>
      <c r="AD3268" s="353"/>
      <c r="AE3268" s="353"/>
      <c r="AF3268" s="353"/>
      <c r="AG3268" s="353"/>
      <c r="AH3268" s="353"/>
      <c r="AI3268" s="353"/>
      <c r="AJ3268" s="353"/>
      <c r="AK3268" s="353"/>
      <c r="AL3268" s="353"/>
    </row>
    <row r="3269" spans="1:38" s="153" customFormat="1" ht="12.5" x14ac:dyDescent="0.25">
      <c r="A3269" s="355"/>
      <c r="L3269" s="353"/>
      <c r="M3269" s="353"/>
      <c r="N3269" s="353"/>
      <c r="O3269" s="353"/>
      <c r="P3269" s="353"/>
      <c r="Q3269" s="353"/>
      <c r="R3269" s="353"/>
      <c r="S3269" s="353"/>
      <c r="T3269" s="353"/>
      <c r="U3269" s="353"/>
      <c r="V3269" s="353"/>
      <c r="W3269" s="353"/>
      <c r="X3269" s="353"/>
      <c r="Y3269" s="353"/>
      <c r="Z3269" s="353"/>
      <c r="AA3269" s="353"/>
      <c r="AB3269" s="353"/>
      <c r="AC3269" s="353"/>
      <c r="AD3269" s="353"/>
      <c r="AE3269" s="353"/>
      <c r="AF3269" s="353"/>
      <c r="AG3269" s="353"/>
      <c r="AH3269" s="353"/>
      <c r="AI3269" s="353"/>
      <c r="AJ3269" s="353"/>
      <c r="AK3269" s="353"/>
      <c r="AL3269" s="353"/>
    </row>
    <row r="3270" spans="1:38" s="153" customFormat="1" ht="12.5" x14ac:dyDescent="0.25">
      <c r="A3270" s="355"/>
      <c r="L3270" s="353"/>
      <c r="M3270" s="353"/>
      <c r="N3270" s="353"/>
      <c r="O3270" s="353"/>
      <c r="P3270" s="353"/>
      <c r="Q3270" s="353"/>
      <c r="R3270" s="353"/>
      <c r="S3270" s="353"/>
      <c r="T3270" s="353"/>
      <c r="U3270" s="353"/>
      <c r="V3270" s="353"/>
      <c r="W3270" s="353"/>
      <c r="X3270" s="353"/>
      <c r="Y3270" s="353"/>
      <c r="Z3270" s="353"/>
      <c r="AA3270" s="353"/>
      <c r="AB3270" s="353"/>
      <c r="AC3270" s="353"/>
      <c r="AD3270" s="353"/>
      <c r="AE3270" s="353"/>
      <c r="AF3270" s="353"/>
      <c r="AG3270" s="353"/>
      <c r="AH3270" s="353"/>
      <c r="AI3270" s="353"/>
      <c r="AJ3270" s="353"/>
      <c r="AK3270" s="353"/>
      <c r="AL3270" s="353"/>
    </row>
    <row r="3271" spans="1:38" s="153" customFormat="1" ht="12.5" x14ac:dyDescent="0.25">
      <c r="A3271" s="355"/>
      <c r="L3271" s="353"/>
      <c r="M3271" s="353"/>
      <c r="N3271" s="353"/>
      <c r="O3271" s="353"/>
      <c r="P3271" s="353"/>
      <c r="Q3271" s="353"/>
      <c r="R3271" s="353"/>
      <c r="S3271" s="353"/>
      <c r="T3271" s="353"/>
      <c r="U3271" s="353"/>
      <c r="V3271" s="353"/>
      <c r="W3271" s="353"/>
      <c r="X3271" s="353"/>
      <c r="Y3271" s="353"/>
      <c r="Z3271" s="353"/>
      <c r="AA3271" s="353"/>
      <c r="AB3271" s="353"/>
      <c r="AC3271" s="353"/>
      <c r="AD3271" s="353"/>
      <c r="AE3271" s="353"/>
      <c r="AF3271" s="353"/>
      <c r="AG3271" s="353"/>
      <c r="AH3271" s="353"/>
      <c r="AI3271" s="353"/>
      <c r="AJ3271" s="353"/>
      <c r="AK3271" s="353"/>
      <c r="AL3271" s="353"/>
    </row>
    <row r="3272" spans="1:38" s="153" customFormat="1" ht="12.5" x14ac:dyDescent="0.25">
      <c r="A3272" s="355"/>
      <c r="L3272" s="353"/>
      <c r="M3272" s="353"/>
      <c r="N3272" s="353"/>
      <c r="O3272" s="353"/>
      <c r="P3272" s="353"/>
      <c r="Q3272" s="353"/>
      <c r="R3272" s="353"/>
      <c r="S3272" s="353"/>
      <c r="T3272" s="353"/>
      <c r="U3272" s="353"/>
      <c r="V3272" s="353"/>
      <c r="W3272" s="353"/>
      <c r="X3272" s="353"/>
      <c r="Y3272" s="353"/>
      <c r="Z3272" s="353"/>
      <c r="AA3272" s="353"/>
      <c r="AB3272" s="353"/>
      <c r="AC3272" s="353"/>
      <c r="AD3272" s="353"/>
      <c r="AE3272" s="353"/>
      <c r="AF3272" s="353"/>
      <c r="AG3272" s="353"/>
      <c r="AH3272" s="353"/>
      <c r="AI3272" s="353"/>
      <c r="AJ3272" s="353"/>
      <c r="AK3272" s="353"/>
      <c r="AL3272" s="353"/>
    </row>
    <row r="3273" spans="1:38" s="153" customFormat="1" ht="12.5" x14ac:dyDescent="0.25">
      <c r="A3273" s="355"/>
      <c r="L3273" s="353"/>
      <c r="M3273" s="353"/>
      <c r="N3273" s="353"/>
      <c r="O3273" s="353"/>
      <c r="P3273" s="353"/>
      <c r="Q3273" s="353"/>
      <c r="R3273" s="353"/>
      <c r="S3273" s="353"/>
      <c r="T3273" s="353"/>
      <c r="U3273" s="353"/>
      <c r="V3273" s="353"/>
      <c r="W3273" s="353"/>
      <c r="X3273" s="353"/>
      <c r="Y3273" s="353"/>
      <c r="Z3273" s="353"/>
      <c r="AA3273" s="353"/>
      <c r="AB3273" s="353"/>
      <c r="AC3273" s="353"/>
      <c r="AD3273" s="353"/>
      <c r="AE3273" s="353"/>
      <c r="AF3273" s="353"/>
      <c r="AG3273" s="353"/>
      <c r="AH3273" s="353"/>
      <c r="AI3273" s="353"/>
      <c r="AJ3273" s="353"/>
      <c r="AK3273" s="353"/>
      <c r="AL3273" s="353"/>
    </row>
    <row r="3274" spans="1:38" s="153" customFormat="1" ht="12.5" x14ac:dyDescent="0.25">
      <c r="A3274" s="355"/>
      <c r="L3274" s="353"/>
      <c r="M3274" s="353"/>
      <c r="N3274" s="353"/>
      <c r="O3274" s="353"/>
      <c r="P3274" s="353"/>
      <c r="Q3274" s="353"/>
      <c r="R3274" s="353"/>
      <c r="S3274" s="353"/>
      <c r="T3274" s="353"/>
      <c r="U3274" s="353"/>
      <c r="V3274" s="353"/>
      <c r="W3274" s="353"/>
      <c r="X3274" s="353"/>
      <c r="Y3274" s="353"/>
      <c r="Z3274" s="353"/>
      <c r="AA3274" s="353"/>
      <c r="AB3274" s="353"/>
      <c r="AC3274" s="353"/>
      <c r="AD3274" s="353"/>
      <c r="AE3274" s="353"/>
      <c r="AF3274" s="353"/>
      <c r="AG3274" s="353"/>
      <c r="AH3274" s="353"/>
      <c r="AI3274" s="353"/>
      <c r="AJ3274" s="353"/>
      <c r="AK3274" s="353"/>
      <c r="AL3274" s="353"/>
    </row>
    <row r="3275" spans="1:38" s="153" customFormat="1" ht="12.5" x14ac:dyDescent="0.25">
      <c r="A3275" s="355"/>
      <c r="L3275" s="353"/>
      <c r="M3275" s="353"/>
      <c r="N3275" s="353"/>
      <c r="O3275" s="353"/>
      <c r="P3275" s="353"/>
      <c r="Q3275" s="353"/>
      <c r="R3275" s="353"/>
      <c r="S3275" s="353"/>
      <c r="T3275" s="353"/>
      <c r="U3275" s="353"/>
      <c r="V3275" s="353"/>
      <c r="W3275" s="353"/>
      <c r="X3275" s="353"/>
      <c r="Y3275" s="353"/>
      <c r="Z3275" s="353"/>
      <c r="AA3275" s="353"/>
      <c r="AB3275" s="353"/>
      <c r="AC3275" s="353"/>
      <c r="AD3275" s="353"/>
      <c r="AE3275" s="353"/>
      <c r="AF3275" s="353"/>
      <c r="AG3275" s="353"/>
      <c r="AH3275" s="353"/>
      <c r="AI3275" s="353"/>
      <c r="AJ3275" s="353"/>
      <c r="AK3275" s="353"/>
      <c r="AL3275" s="353"/>
    </row>
    <row r="3276" spans="1:38" s="153" customFormat="1" ht="12.5" x14ac:dyDescent="0.25">
      <c r="A3276" s="355"/>
      <c r="L3276" s="353"/>
      <c r="M3276" s="353"/>
      <c r="N3276" s="353"/>
      <c r="O3276" s="353"/>
      <c r="P3276" s="353"/>
      <c r="Q3276" s="353"/>
      <c r="R3276" s="353"/>
      <c r="S3276" s="353"/>
      <c r="T3276" s="353"/>
      <c r="U3276" s="353"/>
      <c r="V3276" s="353"/>
      <c r="W3276" s="353"/>
      <c r="X3276" s="353"/>
      <c r="Y3276" s="353"/>
      <c r="Z3276" s="353"/>
      <c r="AA3276" s="353"/>
      <c r="AB3276" s="353"/>
      <c r="AC3276" s="353"/>
      <c r="AD3276" s="353"/>
      <c r="AE3276" s="353"/>
      <c r="AF3276" s="353"/>
      <c r="AG3276" s="353"/>
      <c r="AH3276" s="353"/>
      <c r="AI3276" s="353"/>
      <c r="AJ3276" s="353"/>
      <c r="AK3276" s="353"/>
      <c r="AL3276" s="353"/>
    </row>
    <row r="3277" spans="1:38" s="153" customFormat="1" ht="12.5" x14ac:dyDescent="0.25">
      <c r="A3277" s="355"/>
      <c r="L3277" s="353"/>
      <c r="M3277" s="353"/>
      <c r="N3277" s="353"/>
      <c r="O3277" s="353"/>
      <c r="P3277" s="353"/>
      <c r="Q3277" s="353"/>
      <c r="R3277" s="353"/>
      <c r="S3277" s="353"/>
      <c r="T3277" s="353"/>
      <c r="U3277" s="353"/>
      <c r="V3277" s="353"/>
      <c r="W3277" s="353"/>
      <c r="X3277" s="353"/>
      <c r="Y3277" s="353"/>
      <c r="Z3277" s="353"/>
      <c r="AA3277" s="353"/>
      <c r="AB3277" s="353"/>
      <c r="AC3277" s="353"/>
      <c r="AD3277" s="353"/>
      <c r="AE3277" s="353"/>
      <c r="AF3277" s="353"/>
      <c r="AG3277" s="353"/>
      <c r="AH3277" s="353"/>
      <c r="AI3277" s="353"/>
      <c r="AJ3277" s="353"/>
      <c r="AK3277" s="353"/>
      <c r="AL3277" s="353"/>
    </row>
    <row r="3278" spans="1:38" s="153" customFormat="1" ht="12.5" x14ac:dyDescent="0.25">
      <c r="A3278" s="355"/>
      <c r="L3278" s="353"/>
      <c r="M3278" s="353"/>
      <c r="N3278" s="353"/>
      <c r="O3278" s="353"/>
      <c r="P3278" s="353"/>
      <c r="Q3278" s="353"/>
      <c r="R3278" s="353"/>
      <c r="S3278" s="353"/>
      <c r="T3278" s="353"/>
      <c r="U3278" s="353"/>
      <c r="V3278" s="353"/>
      <c r="W3278" s="353"/>
      <c r="X3278" s="353"/>
      <c r="Y3278" s="353"/>
      <c r="Z3278" s="353"/>
      <c r="AA3278" s="353"/>
      <c r="AB3278" s="353"/>
      <c r="AC3278" s="353"/>
      <c r="AD3278" s="353"/>
      <c r="AE3278" s="353"/>
      <c r="AF3278" s="353"/>
      <c r="AG3278" s="353"/>
      <c r="AH3278" s="353"/>
      <c r="AI3278" s="353"/>
      <c r="AJ3278" s="353"/>
      <c r="AK3278" s="353"/>
      <c r="AL3278" s="353"/>
    </row>
    <row r="3279" spans="1:38" s="153" customFormat="1" ht="12.5" x14ac:dyDescent="0.25">
      <c r="A3279" s="355"/>
      <c r="L3279" s="353"/>
      <c r="M3279" s="353"/>
      <c r="N3279" s="353"/>
      <c r="O3279" s="353"/>
      <c r="P3279" s="353"/>
      <c r="Q3279" s="353"/>
      <c r="R3279" s="353"/>
      <c r="S3279" s="353"/>
      <c r="T3279" s="353"/>
      <c r="U3279" s="353"/>
      <c r="V3279" s="353"/>
      <c r="W3279" s="353"/>
      <c r="X3279" s="353"/>
      <c r="Y3279" s="353"/>
      <c r="Z3279" s="353"/>
      <c r="AA3279" s="353"/>
      <c r="AB3279" s="353"/>
      <c r="AC3279" s="353"/>
      <c r="AD3279" s="353"/>
      <c r="AE3279" s="353"/>
      <c r="AF3279" s="353"/>
      <c r="AG3279" s="353"/>
      <c r="AH3279" s="353"/>
      <c r="AI3279" s="353"/>
      <c r="AJ3279" s="353"/>
      <c r="AK3279" s="353"/>
      <c r="AL3279" s="353"/>
    </row>
    <row r="3280" spans="1:38" s="153" customFormat="1" ht="12.5" x14ac:dyDescent="0.25">
      <c r="A3280" s="355"/>
      <c r="L3280" s="353"/>
      <c r="M3280" s="353"/>
      <c r="N3280" s="353"/>
      <c r="O3280" s="353"/>
      <c r="P3280" s="353"/>
      <c r="Q3280" s="353"/>
      <c r="R3280" s="353"/>
      <c r="S3280" s="353"/>
      <c r="T3280" s="353"/>
      <c r="U3280" s="353"/>
      <c r="V3280" s="353"/>
      <c r="W3280" s="353"/>
      <c r="X3280" s="353"/>
      <c r="Y3280" s="353"/>
      <c r="Z3280" s="353"/>
      <c r="AA3280" s="353"/>
      <c r="AB3280" s="353"/>
      <c r="AC3280" s="353"/>
      <c r="AD3280" s="353"/>
      <c r="AE3280" s="353"/>
      <c r="AF3280" s="353"/>
      <c r="AG3280" s="353"/>
      <c r="AH3280" s="353"/>
      <c r="AI3280" s="353"/>
      <c r="AJ3280" s="353"/>
      <c r="AK3280" s="353"/>
      <c r="AL3280" s="353"/>
    </row>
    <row r="3281" spans="1:38" s="153" customFormat="1" ht="12.5" x14ac:dyDescent="0.25">
      <c r="A3281" s="355"/>
      <c r="L3281" s="353"/>
      <c r="M3281" s="353"/>
      <c r="N3281" s="353"/>
      <c r="O3281" s="353"/>
      <c r="P3281" s="353"/>
      <c r="Q3281" s="353"/>
      <c r="R3281" s="353"/>
      <c r="S3281" s="353"/>
      <c r="T3281" s="353"/>
      <c r="U3281" s="353"/>
      <c r="V3281" s="353"/>
      <c r="W3281" s="353"/>
      <c r="X3281" s="353"/>
      <c r="Y3281" s="353"/>
      <c r="Z3281" s="353"/>
      <c r="AA3281" s="353"/>
      <c r="AB3281" s="353"/>
      <c r="AC3281" s="353"/>
      <c r="AD3281" s="353"/>
      <c r="AE3281" s="353"/>
      <c r="AF3281" s="353"/>
      <c r="AG3281" s="353"/>
      <c r="AH3281" s="353"/>
      <c r="AI3281" s="353"/>
      <c r="AJ3281" s="353"/>
      <c r="AK3281" s="353"/>
      <c r="AL3281" s="353"/>
    </row>
    <row r="3282" spans="1:38" s="153" customFormat="1" ht="12.5" x14ac:dyDescent="0.25">
      <c r="A3282" s="355"/>
      <c r="L3282" s="353"/>
      <c r="M3282" s="353"/>
      <c r="N3282" s="353"/>
      <c r="O3282" s="353"/>
      <c r="P3282" s="353"/>
      <c r="Q3282" s="353"/>
      <c r="R3282" s="353"/>
      <c r="S3282" s="353"/>
      <c r="T3282" s="353"/>
      <c r="U3282" s="353"/>
      <c r="V3282" s="353"/>
      <c r="W3282" s="353"/>
      <c r="X3282" s="353"/>
      <c r="Y3282" s="353"/>
      <c r="Z3282" s="353"/>
      <c r="AA3282" s="353"/>
      <c r="AB3282" s="353"/>
      <c r="AC3282" s="353"/>
      <c r="AD3282" s="353"/>
      <c r="AE3282" s="353"/>
      <c r="AF3282" s="353"/>
      <c r="AG3282" s="353"/>
      <c r="AH3282" s="353"/>
      <c r="AI3282" s="353"/>
      <c r="AJ3282" s="353"/>
      <c r="AK3282" s="353"/>
      <c r="AL3282" s="353"/>
    </row>
    <row r="3283" spans="1:38" s="153" customFormat="1" ht="12.5" x14ac:dyDescent="0.25">
      <c r="A3283" s="355"/>
      <c r="L3283" s="353"/>
      <c r="M3283" s="353"/>
      <c r="N3283" s="353"/>
      <c r="O3283" s="353"/>
      <c r="P3283" s="353"/>
      <c r="Q3283" s="353"/>
      <c r="R3283" s="353"/>
      <c r="S3283" s="353"/>
      <c r="T3283" s="353"/>
      <c r="U3283" s="353"/>
      <c r="V3283" s="353"/>
      <c r="W3283" s="353"/>
      <c r="X3283" s="353"/>
      <c r="Y3283" s="353"/>
      <c r="Z3283" s="353"/>
      <c r="AA3283" s="353"/>
      <c r="AB3283" s="353"/>
      <c r="AC3283" s="353"/>
      <c r="AD3283" s="353"/>
      <c r="AE3283" s="353"/>
      <c r="AF3283" s="353"/>
      <c r="AG3283" s="353"/>
      <c r="AH3283" s="353"/>
      <c r="AI3283" s="353"/>
      <c r="AJ3283" s="353"/>
      <c r="AK3283" s="353"/>
      <c r="AL3283" s="353"/>
    </row>
    <row r="3284" spans="1:38" s="153" customFormat="1" ht="12.5" x14ac:dyDescent="0.25">
      <c r="A3284" s="355"/>
      <c r="L3284" s="353"/>
      <c r="M3284" s="353"/>
      <c r="N3284" s="353"/>
      <c r="O3284" s="353"/>
      <c r="P3284" s="353"/>
      <c r="Q3284" s="353"/>
      <c r="R3284" s="353"/>
      <c r="S3284" s="353"/>
      <c r="T3284" s="353"/>
      <c r="U3284" s="353"/>
      <c r="V3284" s="353"/>
      <c r="W3284" s="353"/>
      <c r="X3284" s="353"/>
      <c r="Y3284" s="353"/>
      <c r="Z3284" s="353"/>
      <c r="AA3284" s="353"/>
      <c r="AB3284" s="353"/>
      <c r="AC3284" s="353"/>
      <c r="AD3284" s="353"/>
      <c r="AE3284" s="353"/>
      <c r="AF3284" s="353"/>
      <c r="AG3284" s="353"/>
      <c r="AH3284" s="353"/>
      <c r="AI3284" s="353"/>
      <c r="AJ3284" s="353"/>
      <c r="AK3284" s="353"/>
      <c r="AL3284" s="353"/>
    </row>
    <row r="3285" spans="1:38" s="153" customFormat="1" ht="12.5" x14ac:dyDescent="0.25">
      <c r="A3285" s="355"/>
      <c r="L3285" s="353"/>
      <c r="M3285" s="353"/>
      <c r="N3285" s="353"/>
      <c r="O3285" s="353"/>
      <c r="P3285" s="353"/>
      <c r="Q3285" s="353"/>
      <c r="R3285" s="353"/>
      <c r="S3285" s="353"/>
      <c r="T3285" s="353"/>
      <c r="U3285" s="353"/>
      <c r="V3285" s="353"/>
      <c r="W3285" s="353"/>
      <c r="X3285" s="353"/>
      <c r="Y3285" s="353"/>
      <c r="Z3285" s="353"/>
      <c r="AA3285" s="353"/>
      <c r="AB3285" s="353"/>
      <c r="AC3285" s="353"/>
      <c r="AD3285" s="353"/>
      <c r="AE3285" s="353"/>
      <c r="AF3285" s="353"/>
      <c r="AG3285" s="353"/>
      <c r="AH3285" s="353"/>
      <c r="AI3285" s="353"/>
      <c r="AJ3285" s="353"/>
      <c r="AK3285" s="353"/>
      <c r="AL3285" s="353"/>
    </row>
    <row r="3286" spans="1:38" s="153" customFormat="1" ht="12.5" x14ac:dyDescent="0.25">
      <c r="A3286" s="355"/>
      <c r="L3286" s="353"/>
      <c r="M3286" s="353"/>
      <c r="N3286" s="353"/>
      <c r="O3286" s="353"/>
      <c r="P3286" s="353"/>
      <c r="Q3286" s="353"/>
      <c r="R3286" s="353"/>
      <c r="S3286" s="353"/>
      <c r="T3286" s="353"/>
      <c r="U3286" s="353"/>
      <c r="V3286" s="353"/>
      <c r="W3286" s="353"/>
      <c r="X3286" s="353"/>
      <c r="Y3286" s="353"/>
      <c r="Z3286" s="353"/>
      <c r="AA3286" s="353"/>
      <c r="AB3286" s="353"/>
      <c r="AC3286" s="353"/>
      <c r="AD3286" s="353"/>
      <c r="AE3286" s="353"/>
      <c r="AF3286" s="353"/>
      <c r="AG3286" s="353"/>
      <c r="AH3286" s="353"/>
      <c r="AI3286" s="353"/>
      <c r="AJ3286" s="353"/>
      <c r="AK3286" s="353"/>
      <c r="AL3286" s="353"/>
    </row>
    <row r="3287" spans="1:38" s="153" customFormat="1" ht="12.5" x14ac:dyDescent="0.25">
      <c r="A3287" s="355"/>
      <c r="L3287" s="353"/>
      <c r="M3287" s="353"/>
      <c r="N3287" s="353"/>
      <c r="O3287" s="353"/>
      <c r="P3287" s="353"/>
      <c r="Q3287" s="353"/>
      <c r="R3287" s="353"/>
      <c r="S3287" s="353"/>
      <c r="T3287" s="353"/>
      <c r="U3287" s="353"/>
      <c r="V3287" s="353"/>
      <c r="W3287" s="353"/>
      <c r="X3287" s="353"/>
      <c r="Y3287" s="353"/>
      <c r="Z3287" s="353"/>
      <c r="AA3287" s="353"/>
      <c r="AB3287" s="353"/>
      <c r="AC3287" s="353"/>
      <c r="AD3287" s="353"/>
      <c r="AE3287" s="353"/>
      <c r="AF3287" s="353"/>
      <c r="AG3287" s="353"/>
      <c r="AH3287" s="353"/>
      <c r="AI3287" s="353"/>
      <c r="AJ3287" s="353"/>
      <c r="AK3287" s="353"/>
      <c r="AL3287" s="353"/>
    </row>
    <row r="3288" spans="1:38" s="153" customFormat="1" ht="12.5" x14ac:dyDescent="0.25">
      <c r="A3288" s="355"/>
      <c r="L3288" s="353"/>
      <c r="M3288" s="353"/>
      <c r="N3288" s="353"/>
      <c r="O3288" s="353"/>
      <c r="P3288" s="353"/>
      <c r="Q3288" s="353"/>
      <c r="R3288" s="353"/>
      <c r="S3288" s="353"/>
      <c r="T3288" s="353"/>
      <c r="U3288" s="353"/>
      <c r="V3288" s="353"/>
      <c r="W3288" s="353"/>
      <c r="X3288" s="353"/>
      <c r="Y3288" s="353"/>
      <c r="Z3288" s="353"/>
      <c r="AA3288" s="353"/>
      <c r="AB3288" s="353"/>
      <c r="AC3288" s="353"/>
      <c r="AD3288" s="353"/>
      <c r="AE3288" s="353"/>
      <c r="AF3288" s="353"/>
      <c r="AG3288" s="353"/>
      <c r="AH3288" s="353"/>
      <c r="AI3288" s="353"/>
      <c r="AJ3288" s="353"/>
      <c r="AK3288" s="353"/>
      <c r="AL3288" s="353"/>
    </row>
    <row r="3289" spans="1:38" s="153" customFormat="1" ht="12.5" x14ac:dyDescent="0.25">
      <c r="A3289" s="355"/>
      <c r="L3289" s="353"/>
      <c r="M3289" s="353"/>
      <c r="N3289" s="353"/>
      <c r="O3289" s="353"/>
      <c r="P3289" s="353"/>
      <c r="Q3289" s="353"/>
      <c r="R3289" s="353"/>
      <c r="S3289" s="353"/>
      <c r="T3289" s="353"/>
      <c r="U3289" s="353"/>
      <c r="V3289" s="353"/>
      <c r="W3289" s="353"/>
      <c r="X3289" s="353"/>
      <c r="Y3289" s="353"/>
      <c r="Z3289" s="353"/>
      <c r="AA3289" s="353"/>
      <c r="AB3289" s="353"/>
      <c r="AC3289" s="353"/>
      <c r="AD3289" s="353"/>
      <c r="AE3289" s="353"/>
      <c r="AF3289" s="353"/>
      <c r="AG3289" s="353"/>
      <c r="AH3289" s="353"/>
      <c r="AI3289" s="353"/>
      <c r="AJ3289" s="353"/>
      <c r="AK3289" s="353"/>
      <c r="AL3289" s="353"/>
    </row>
    <row r="3290" spans="1:38" s="153" customFormat="1" ht="12.5" x14ac:dyDescent="0.25">
      <c r="A3290" s="355"/>
      <c r="L3290" s="353"/>
      <c r="M3290" s="353"/>
      <c r="N3290" s="353"/>
      <c r="O3290" s="353"/>
      <c r="P3290" s="353"/>
      <c r="Q3290" s="353"/>
      <c r="R3290" s="353"/>
      <c r="S3290" s="353"/>
      <c r="T3290" s="353"/>
      <c r="U3290" s="353"/>
      <c r="V3290" s="353"/>
      <c r="W3290" s="353"/>
      <c r="X3290" s="353"/>
      <c r="Y3290" s="353"/>
      <c r="Z3290" s="353"/>
      <c r="AA3290" s="353"/>
      <c r="AB3290" s="353"/>
      <c r="AC3290" s="353"/>
      <c r="AD3290" s="353"/>
      <c r="AE3290" s="353"/>
      <c r="AF3290" s="353"/>
      <c r="AG3290" s="353"/>
      <c r="AH3290" s="353"/>
      <c r="AI3290" s="353"/>
      <c r="AJ3290" s="353"/>
      <c r="AK3290" s="353"/>
      <c r="AL3290" s="353"/>
    </row>
    <row r="3291" spans="1:38" s="153" customFormat="1" ht="12.5" x14ac:dyDescent="0.25">
      <c r="A3291" s="355"/>
      <c r="L3291" s="353"/>
      <c r="M3291" s="353"/>
      <c r="N3291" s="353"/>
      <c r="O3291" s="353"/>
      <c r="P3291" s="353"/>
      <c r="Q3291" s="353"/>
      <c r="R3291" s="353"/>
      <c r="S3291" s="353"/>
      <c r="T3291" s="353"/>
      <c r="U3291" s="353"/>
      <c r="V3291" s="353"/>
      <c r="W3291" s="353"/>
      <c r="X3291" s="353"/>
      <c r="Y3291" s="353"/>
      <c r="Z3291" s="353"/>
      <c r="AA3291" s="353"/>
      <c r="AB3291" s="353"/>
      <c r="AC3291" s="353"/>
      <c r="AD3291" s="353"/>
      <c r="AE3291" s="353"/>
      <c r="AF3291" s="353"/>
      <c r="AG3291" s="353"/>
      <c r="AH3291" s="353"/>
      <c r="AI3291" s="353"/>
      <c r="AJ3291" s="353"/>
      <c r="AK3291" s="353"/>
      <c r="AL3291" s="353"/>
    </row>
    <row r="3292" spans="1:38" s="153" customFormat="1" ht="12.5" x14ac:dyDescent="0.25">
      <c r="A3292" s="355"/>
      <c r="L3292" s="353"/>
      <c r="M3292" s="353"/>
      <c r="N3292" s="353"/>
      <c r="O3292" s="353"/>
      <c r="P3292" s="353"/>
      <c r="Q3292" s="353"/>
      <c r="R3292" s="353"/>
      <c r="S3292" s="353"/>
      <c r="T3292" s="353"/>
      <c r="U3292" s="353"/>
      <c r="V3292" s="353"/>
      <c r="W3292" s="353"/>
      <c r="X3292" s="353"/>
      <c r="Y3292" s="353"/>
      <c r="Z3292" s="353"/>
      <c r="AA3292" s="353"/>
      <c r="AB3292" s="353"/>
      <c r="AC3292" s="353"/>
      <c r="AD3292" s="353"/>
      <c r="AE3292" s="353"/>
      <c r="AF3292" s="353"/>
      <c r="AG3292" s="353"/>
      <c r="AH3292" s="353"/>
      <c r="AI3292" s="353"/>
      <c r="AJ3292" s="353"/>
      <c r="AK3292" s="353"/>
      <c r="AL3292" s="353"/>
    </row>
    <row r="3293" spans="1:38" s="153" customFormat="1" ht="12.5" x14ac:dyDescent="0.25">
      <c r="A3293" s="355"/>
      <c r="L3293" s="353"/>
      <c r="M3293" s="353"/>
      <c r="N3293" s="353"/>
      <c r="O3293" s="353"/>
      <c r="P3293" s="353"/>
      <c r="Q3293" s="353"/>
      <c r="R3293" s="353"/>
      <c r="S3293" s="353"/>
      <c r="T3293" s="353"/>
      <c r="U3293" s="353"/>
      <c r="V3293" s="353"/>
      <c r="W3293" s="353"/>
      <c r="X3293" s="353"/>
      <c r="Y3293" s="353"/>
      <c r="Z3293" s="353"/>
      <c r="AA3293" s="353"/>
      <c r="AB3293" s="353"/>
      <c r="AC3293" s="353"/>
      <c r="AD3293" s="353"/>
      <c r="AE3293" s="353"/>
      <c r="AF3293" s="353"/>
      <c r="AG3293" s="353"/>
      <c r="AH3293" s="353"/>
      <c r="AI3293" s="353"/>
      <c r="AJ3293" s="353"/>
      <c r="AK3293" s="353"/>
      <c r="AL3293" s="353"/>
    </row>
    <row r="3294" spans="1:38" s="153" customFormat="1" ht="12.5" x14ac:dyDescent="0.25">
      <c r="A3294" s="355"/>
      <c r="L3294" s="353"/>
      <c r="M3294" s="353"/>
      <c r="N3294" s="353"/>
      <c r="O3294" s="353"/>
      <c r="P3294" s="353"/>
      <c r="Q3294" s="353"/>
      <c r="R3294" s="353"/>
      <c r="S3294" s="353"/>
      <c r="T3294" s="353"/>
      <c r="U3294" s="353"/>
      <c r="V3294" s="353"/>
      <c r="W3294" s="353"/>
      <c r="X3294" s="353"/>
      <c r="Y3294" s="353"/>
      <c r="Z3294" s="353"/>
      <c r="AA3294" s="353"/>
      <c r="AB3294" s="353"/>
      <c r="AC3294" s="353"/>
      <c r="AD3294" s="353"/>
      <c r="AE3294" s="353"/>
      <c r="AF3294" s="353"/>
      <c r="AG3294" s="353"/>
      <c r="AH3294" s="353"/>
      <c r="AI3294" s="353"/>
      <c r="AJ3294" s="353"/>
      <c r="AK3294" s="353"/>
      <c r="AL3294" s="353"/>
    </row>
    <row r="3295" spans="1:38" s="153" customFormat="1" ht="12.5" x14ac:dyDescent="0.25">
      <c r="A3295" s="355"/>
      <c r="L3295" s="353"/>
      <c r="M3295" s="353"/>
      <c r="N3295" s="353"/>
      <c r="O3295" s="353"/>
      <c r="P3295" s="353"/>
      <c r="Q3295" s="353"/>
      <c r="R3295" s="353"/>
      <c r="S3295" s="353"/>
      <c r="T3295" s="353"/>
      <c r="U3295" s="353"/>
      <c r="V3295" s="353"/>
      <c r="W3295" s="353"/>
      <c r="X3295" s="353"/>
      <c r="Y3295" s="353"/>
      <c r="Z3295" s="353"/>
      <c r="AA3295" s="353"/>
      <c r="AB3295" s="353"/>
      <c r="AC3295" s="353"/>
      <c r="AD3295" s="353"/>
      <c r="AE3295" s="353"/>
      <c r="AF3295" s="353"/>
      <c r="AG3295" s="353"/>
      <c r="AH3295" s="353"/>
      <c r="AI3295" s="353"/>
      <c r="AJ3295" s="353"/>
      <c r="AK3295" s="353"/>
      <c r="AL3295" s="353"/>
    </row>
    <row r="3296" spans="1:38" s="153" customFormat="1" ht="12.5" x14ac:dyDescent="0.25">
      <c r="A3296" s="355"/>
      <c r="L3296" s="353"/>
      <c r="M3296" s="353"/>
      <c r="N3296" s="353"/>
      <c r="O3296" s="353"/>
      <c r="P3296" s="353"/>
      <c r="Q3296" s="353"/>
      <c r="R3296" s="353"/>
      <c r="S3296" s="353"/>
      <c r="T3296" s="353"/>
      <c r="U3296" s="353"/>
      <c r="V3296" s="353"/>
      <c r="W3296" s="353"/>
      <c r="X3296" s="353"/>
      <c r="Y3296" s="353"/>
      <c r="Z3296" s="353"/>
      <c r="AA3296" s="353"/>
      <c r="AB3296" s="353"/>
      <c r="AC3296" s="353"/>
      <c r="AD3296" s="353"/>
      <c r="AE3296" s="353"/>
      <c r="AF3296" s="353"/>
      <c r="AG3296" s="353"/>
      <c r="AH3296" s="353"/>
      <c r="AI3296" s="353"/>
      <c r="AJ3296" s="353"/>
      <c r="AK3296" s="353"/>
      <c r="AL3296" s="353"/>
    </row>
    <row r="3297" spans="1:38" s="153" customFormat="1" ht="12.5" x14ac:dyDescent="0.25">
      <c r="A3297" s="355"/>
      <c r="L3297" s="353"/>
      <c r="M3297" s="353"/>
      <c r="N3297" s="353"/>
      <c r="O3297" s="353"/>
      <c r="P3297" s="353"/>
      <c r="Q3297" s="353"/>
      <c r="R3297" s="353"/>
      <c r="S3297" s="353"/>
      <c r="T3297" s="353"/>
      <c r="U3297" s="353"/>
      <c r="V3297" s="353"/>
      <c r="W3297" s="353"/>
      <c r="X3297" s="353"/>
      <c r="Y3297" s="353"/>
      <c r="Z3297" s="353"/>
      <c r="AA3297" s="353"/>
      <c r="AB3297" s="353"/>
      <c r="AC3297" s="353"/>
      <c r="AD3297" s="353"/>
      <c r="AE3297" s="353"/>
      <c r="AF3297" s="353"/>
      <c r="AG3297" s="353"/>
      <c r="AH3297" s="353"/>
      <c r="AI3297" s="353"/>
      <c r="AJ3297" s="353"/>
      <c r="AK3297" s="353"/>
      <c r="AL3297" s="353"/>
    </row>
    <row r="3298" spans="1:38" s="153" customFormat="1" ht="12.5" x14ac:dyDescent="0.25">
      <c r="A3298" s="355"/>
      <c r="L3298" s="353"/>
      <c r="M3298" s="353"/>
      <c r="N3298" s="353"/>
      <c r="O3298" s="353"/>
      <c r="P3298" s="353"/>
      <c r="Q3298" s="353"/>
      <c r="R3298" s="353"/>
      <c r="S3298" s="353"/>
      <c r="T3298" s="353"/>
      <c r="U3298" s="353"/>
      <c r="V3298" s="353"/>
      <c r="W3298" s="353"/>
      <c r="X3298" s="353"/>
      <c r="Y3298" s="353"/>
      <c r="Z3298" s="353"/>
      <c r="AA3298" s="353"/>
      <c r="AB3298" s="353"/>
      <c r="AC3298" s="353"/>
      <c r="AD3298" s="353"/>
      <c r="AE3298" s="353"/>
      <c r="AF3298" s="353"/>
      <c r="AG3298" s="353"/>
      <c r="AH3298" s="353"/>
      <c r="AI3298" s="353"/>
      <c r="AJ3298" s="353"/>
      <c r="AK3298" s="353"/>
      <c r="AL3298" s="353"/>
    </row>
    <row r="3299" spans="1:38" s="153" customFormat="1" ht="12.5" x14ac:dyDescent="0.25">
      <c r="A3299" s="355"/>
      <c r="L3299" s="353"/>
      <c r="M3299" s="353"/>
      <c r="N3299" s="353"/>
      <c r="O3299" s="353"/>
      <c r="P3299" s="353"/>
      <c r="Q3299" s="353"/>
      <c r="R3299" s="353"/>
      <c r="S3299" s="353"/>
      <c r="T3299" s="353"/>
      <c r="U3299" s="353"/>
      <c r="V3299" s="353"/>
      <c r="W3299" s="353"/>
      <c r="X3299" s="353"/>
      <c r="Y3299" s="353"/>
      <c r="Z3299" s="353"/>
      <c r="AA3299" s="353"/>
      <c r="AB3299" s="353"/>
      <c r="AC3299" s="353"/>
      <c r="AD3299" s="353"/>
      <c r="AE3299" s="353"/>
      <c r="AF3299" s="353"/>
      <c r="AG3299" s="353"/>
      <c r="AH3299" s="353"/>
      <c r="AI3299" s="353"/>
      <c r="AJ3299" s="353"/>
      <c r="AK3299" s="353"/>
      <c r="AL3299" s="353"/>
    </row>
    <row r="3300" spans="1:38" s="153" customFormat="1" ht="12.5" x14ac:dyDescent="0.25">
      <c r="A3300" s="355"/>
      <c r="L3300" s="353"/>
      <c r="M3300" s="353"/>
      <c r="N3300" s="353"/>
      <c r="O3300" s="353"/>
      <c r="P3300" s="353"/>
      <c r="Q3300" s="353"/>
      <c r="R3300" s="353"/>
      <c r="S3300" s="353"/>
      <c r="T3300" s="353"/>
      <c r="U3300" s="353"/>
      <c r="V3300" s="353"/>
      <c r="W3300" s="353"/>
      <c r="X3300" s="353"/>
      <c r="Y3300" s="353"/>
      <c r="Z3300" s="353"/>
      <c r="AA3300" s="353"/>
      <c r="AB3300" s="353"/>
      <c r="AC3300" s="353"/>
      <c r="AD3300" s="353"/>
      <c r="AE3300" s="353"/>
      <c r="AF3300" s="353"/>
      <c r="AG3300" s="353"/>
      <c r="AH3300" s="353"/>
      <c r="AI3300" s="353"/>
      <c r="AJ3300" s="353"/>
      <c r="AK3300" s="353"/>
      <c r="AL3300" s="353"/>
    </row>
    <row r="3301" spans="1:38" s="153" customFormat="1" ht="12.5" x14ac:dyDescent="0.25">
      <c r="A3301" s="355"/>
      <c r="L3301" s="353"/>
      <c r="M3301" s="353"/>
      <c r="N3301" s="353"/>
      <c r="O3301" s="353"/>
      <c r="P3301" s="353"/>
      <c r="Q3301" s="353"/>
      <c r="R3301" s="353"/>
      <c r="S3301" s="353"/>
      <c r="T3301" s="353"/>
      <c r="U3301" s="353"/>
      <c r="V3301" s="353"/>
      <c r="W3301" s="353"/>
      <c r="X3301" s="353"/>
      <c r="Y3301" s="353"/>
      <c r="Z3301" s="353"/>
      <c r="AA3301" s="353"/>
      <c r="AB3301" s="353"/>
      <c r="AC3301" s="353"/>
      <c r="AD3301" s="353"/>
      <c r="AE3301" s="353"/>
      <c r="AF3301" s="353"/>
      <c r="AG3301" s="353"/>
      <c r="AH3301" s="353"/>
      <c r="AI3301" s="353"/>
      <c r="AJ3301" s="353"/>
      <c r="AK3301" s="353"/>
      <c r="AL3301" s="353"/>
    </row>
    <row r="3302" spans="1:38" s="153" customFormat="1" ht="12.5" x14ac:dyDescent="0.25">
      <c r="A3302" s="355"/>
      <c r="L3302" s="353"/>
      <c r="M3302" s="353"/>
      <c r="N3302" s="353"/>
      <c r="O3302" s="353"/>
      <c r="P3302" s="353"/>
      <c r="Q3302" s="353"/>
      <c r="R3302" s="353"/>
      <c r="S3302" s="353"/>
      <c r="T3302" s="353"/>
      <c r="U3302" s="353"/>
      <c r="V3302" s="353"/>
      <c r="W3302" s="353"/>
      <c r="X3302" s="353"/>
      <c r="Y3302" s="353"/>
      <c r="Z3302" s="353"/>
      <c r="AA3302" s="353"/>
      <c r="AB3302" s="353"/>
      <c r="AC3302" s="353"/>
      <c r="AD3302" s="353"/>
      <c r="AE3302" s="353"/>
      <c r="AF3302" s="353"/>
      <c r="AG3302" s="353"/>
      <c r="AH3302" s="353"/>
      <c r="AI3302" s="353"/>
      <c r="AJ3302" s="353"/>
      <c r="AK3302" s="353"/>
      <c r="AL3302" s="353"/>
    </row>
    <row r="3303" spans="1:38" s="153" customFormat="1" ht="12.5" x14ac:dyDescent="0.25">
      <c r="A3303" s="355"/>
      <c r="L3303" s="353"/>
      <c r="M3303" s="353"/>
      <c r="N3303" s="353"/>
      <c r="O3303" s="353"/>
      <c r="P3303" s="353"/>
      <c r="Q3303" s="353"/>
      <c r="R3303" s="353"/>
      <c r="S3303" s="353"/>
      <c r="T3303" s="353"/>
      <c r="U3303" s="353"/>
      <c r="V3303" s="353"/>
      <c r="W3303" s="353"/>
      <c r="X3303" s="353"/>
      <c r="Y3303" s="353"/>
      <c r="Z3303" s="353"/>
      <c r="AA3303" s="353"/>
      <c r="AB3303" s="353"/>
      <c r="AC3303" s="353"/>
      <c r="AD3303" s="353"/>
      <c r="AE3303" s="353"/>
      <c r="AF3303" s="353"/>
      <c r="AG3303" s="353"/>
      <c r="AH3303" s="353"/>
      <c r="AI3303" s="353"/>
      <c r="AJ3303" s="353"/>
      <c r="AK3303" s="353"/>
      <c r="AL3303" s="353"/>
    </row>
    <row r="3304" spans="1:38" s="153" customFormat="1" ht="12.5" x14ac:dyDescent="0.25">
      <c r="A3304" s="355"/>
      <c r="L3304" s="353"/>
      <c r="M3304" s="353"/>
      <c r="N3304" s="353"/>
      <c r="O3304" s="353"/>
      <c r="P3304" s="353"/>
      <c r="Q3304" s="353"/>
      <c r="R3304" s="353"/>
      <c r="S3304" s="353"/>
      <c r="T3304" s="353"/>
      <c r="U3304" s="353"/>
      <c r="V3304" s="353"/>
      <c r="W3304" s="353"/>
      <c r="X3304" s="353"/>
      <c r="Y3304" s="353"/>
      <c r="Z3304" s="353"/>
      <c r="AA3304" s="353"/>
      <c r="AB3304" s="353"/>
      <c r="AC3304" s="353"/>
      <c r="AD3304" s="353"/>
      <c r="AE3304" s="353"/>
      <c r="AF3304" s="353"/>
      <c r="AG3304" s="353"/>
      <c r="AH3304" s="353"/>
      <c r="AI3304" s="353"/>
      <c r="AJ3304" s="353"/>
      <c r="AK3304" s="353"/>
      <c r="AL3304" s="353"/>
    </row>
    <row r="3305" spans="1:38" s="153" customFormat="1" ht="12.5" x14ac:dyDescent="0.25">
      <c r="A3305" s="355"/>
      <c r="L3305" s="353"/>
      <c r="M3305" s="353"/>
      <c r="N3305" s="353"/>
      <c r="O3305" s="353"/>
      <c r="P3305" s="353"/>
      <c r="Q3305" s="353"/>
      <c r="R3305" s="353"/>
      <c r="S3305" s="353"/>
      <c r="T3305" s="353"/>
      <c r="U3305" s="353"/>
      <c r="V3305" s="353"/>
      <c r="W3305" s="353"/>
      <c r="X3305" s="353"/>
      <c r="Y3305" s="353"/>
      <c r="Z3305" s="353"/>
      <c r="AA3305" s="353"/>
      <c r="AB3305" s="353"/>
      <c r="AC3305" s="353"/>
      <c r="AD3305" s="353"/>
      <c r="AE3305" s="353"/>
      <c r="AF3305" s="353"/>
      <c r="AG3305" s="353"/>
      <c r="AH3305" s="353"/>
      <c r="AI3305" s="353"/>
      <c r="AJ3305" s="353"/>
      <c r="AK3305" s="353"/>
      <c r="AL3305" s="353"/>
    </row>
    <row r="3306" spans="1:38" s="153" customFormat="1" ht="12.5" x14ac:dyDescent="0.25">
      <c r="A3306" s="355"/>
      <c r="L3306" s="353"/>
      <c r="M3306" s="353"/>
      <c r="N3306" s="353"/>
      <c r="O3306" s="353"/>
      <c r="P3306" s="353"/>
      <c r="Q3306" s="353"/>
      <c r="R3306" s="353"/>
      <c r="S3306" s="353"/>
      <c r="T3306" s="353"/>
      <c r="U3306" s="353"/>
      <c r="V3306" s="353"/>
      <c r="W3306" s="353"/>
      <c r="X3306" s="353"/>
      <c r="Y3306" s="353"/>
      <c r="Z3306" s="353"/>
      <c r="AA3306" s="353"/>
      <c r="AB3306" s="353"/>
      <c r="AC3306" s="353"/>
      <c r="AD3306" s="353"/>
      <c r="AE3306" s="353"/>
      <c r="AF3306" s="353"/>
      <c r="AG3306" s="353"/>
      <c r="AH3306" s="353"/>
      <c r="AI3306" s="353"/>
      <c r="AJ3306" s="353"/>
      <c r="AK3306" s="353"/>
      <c r="AL3306" s="353"/>
    </row>
    <row r="3307" spans="1:38" s="153" customFormat="1" ht="12.5" x14ac:dyDescent="0.25">
      <c r="A3307" s="355"/>
      <c r="L3307" s="353"/>
      <c r="M3307" s="353"/>
      <c r="N3307" s="353"/>
      <c r="O3307" s="353"/>
      <c r="P3307" s="353"/>
      <c r="Q3307" s="353"/>
      <c r="R3307" s="353"/>
      <c r="S3307" s="353"/>
      <c r="T3307" s="353"/>
      <c r="U3307" s="353"/>
      <c r="V3307" s="353"/>
      <c r="W3307" s="353"/>
      <c r="X3307" s="353"/>
      <c r="Y3307" s="353"/>
      <c r="Z3307" s="353"/>
      <c r="AA3307" s="353"/>
      <c r="AB3307" s="353"/>
      <c r="AC3307" s="353"/>
      <c r="AD3307" s="353"/>
      <c r="AE3307" s="353"/>
      <c r="AF3307" s="353"/>
      <c r="AG3307" s="353"/>
      <c r="AH3307" s="353"/>
      <c r="AI3307" s="353"/>
      <c r="AJ3307" s="353"/>
      <c r="AK3307" s="353"/>
      <c r="AL3307" s="353"/>
    </row>
    <row r="3308" spans="1:38" s="153" customFormat="1" ht="12.5" x14ac:dyDescent="0.25">
      <c r="A3308" s="355"/>
      <c r="L3308" s="353"/>
      <c r="M3308" s="353"/>
      <c r="N3308" s="353"/>
      <c r="O3308" s="353"/>
      <c r="P3308" s="353"/>
      <c r="Q3308" s="353"/>
      <c r="R3308" s="353"/>
      <c r="S3308" s="353"/>
      <c r="T3308" s="353"/>
      <c r="U3308" s="353"/>
      <c r="V3308" s="353"/>
      <c r="W3308" s="353"/>
      <c r="X3308" s="353"/>
      <c r="Y3308" s="353"/>
      <c r="Z3308" s="353"/>
      <c r="AA3308" s="353"/>
      <c r="AB3308" s="353"/>
      <c r="AC3308" s="353"/>
      <c r="AD3308" s="353"/>
      <c r="AE3308" s="353"/>
      <c r="AF3308" s="353"/>
      <c r="AG3308" s="353"/>
      <c r="AH3308" s="353"/>
      <c r="AI3308" s="353"/>
      <c r="AJ3308" s="353"/>
      <c r="AK3308" s="353"/>
      <c r="AL3308" s="353"/>
    </row>
    <row r="3309" spans="1:38" s="153" customFormat="1" ht="12.5" x14ac:dyDescent="0.25">
      <c r="A3309" s="355"/>
      <c r="L3309" s="353"/>
      <c r="M3309" s="353"/>
      <c r="N3309" s="353"/>
      <c r="O3309" s="353"/>
      <c r="P3309" s="353"/>
      <c r="Q3309" s="353"/>
      <c r="R3309" s="353"/>
      <c r="S3309" s="353"/>
      <c r="T3309" s="353"/>
      <c r="U3309" s="353"/>
      <c r="V3309" s="353"/>
      <c r="W3309" s="353"/>
      <c r="X3309" s="353"/>
      <c r="Y3309" s="353"/>
      <c r="Z3309" s="353"/>
      <c r="AA3309" s="353"/>
      <c r="AB3309" s="353"/>
      <c r="AC3309" s="353"/>
      <c r="AD3309" s="353"/>
      <c r="AE3309" s="353"/>
      <c r="AF3309" s="353"/>
      <c r="AG3309" s="353"/>
      <c r="AH3309" s="353"/>
      <c r="AI3309" s="353"/>
      <c r="AJ3309" s="353"/>
      <c r="AK3309" s="353"/>
      <c r="AL3309" s="353"/>
    </row>
    <row r="3310" spans="1:38" s="153" customFormat="1" ht="12.5" x14ac:dyDescent="0.25">
      <c r="A3310" s="355"/>
      <c r="L3310" s="353"/>
      <c r="M3310" s="353"/>
      <c r="N3310" s="353"/>
      <c r="O3310" s="353"/>
      <c r="P3310" s="353"/>
      <c r="Q3310" s="353"/>
      <c r="R3310" s="353"/>
      <c r="S3310" s="353"/>
      <c r="T3310" s="353"/>
      <c r="U3310" s="353"/>
      <c r="V3310" s="353"/>
      <c r="W3310" s="353"/>
      <c r="X3310" s="353"/>
      <c r="Y3310" s="353"/>
      <c r="Z3310" s="353"/>
      <c r="AA3310" s="353"/>
      <c r="AB3310" s="353"/>
      <c r="AC3310" s="353"/>
      <c r="AD3310" s="353"/>
      <c r="AE3310" s="353"/>
      <c r="AF3310" s="353"/>
      <c r="AG3310" s="353"/>
      <c r="AH3310" s="353"/>
      <c r="AI3310" s="353"/>
      <c r="AJ3310" s="353"/>
      <c r="AK3310" s="353"/>
      <c r="AL3310" s="353"/>
    </row>
    <row r="3311" spans="1:38" s="153" customFormat="1" ht="12.5" x14ac:dyDescent="0.25">
      <c r="A3311" s="355"/>
      <c r="L3311" s="353"/>
      <c r="M3311" s="353"/>
      <c r="N3311" s="353"/>
      <c r="O3311" s="353"/>
      <c r="P3311" s="353"/>
      <c r="Q3311" s="353"/>
      <c r="R3311" s="353"/>
      <c r="S3311" s="353"/>
      <c r="T3311" s="353"/>
      <c r="U3311" s="353"/>
      <c r="V3311" s="353"/>
      <c r="W3311" s="353"/>
      <c r="X3311" s="353"/>
      <c r="Y3311" s="353"/>
      <c r="Z3311" s="353"/>
      <c r="AA3311" s="353"/>
      <c r="AB3311" s="353"/>
      <c r="AC3311" s="353"/>
      <c r="AD3311" s="353"/>
      <c r="AE3311" s="353"/>
      <c r="AF3311" s="353"/>
      <c r="AG3311" s="353"/>
      <c r="AH3311" s="353"/>
      <c r="AI3311" s="353"/>
      <c r="AJ3311" s="353"/>
      <c r="AK3311" s="353"/>
      <c r="AL3311" s="353"/>
    </row>
    <row r="3312" spans="1:38" s="153" customFormat="1" ht="12.5" x14ac:dyDescent="0.25">
      <c r="A3312" s="355"/>
      <c r="L3312" s="353"/>
      <c r="M3312" s="353"/>
      <c r="N3312" s="353"/>
      <c r="O3312" s="353"/>
      <c r="P3312" s="353"/>
      <c r="Q3312" s="353"/>
      <c r="R3312" s="353"/>
      <c r="S3312" s="353"/>
      <c r="T3312" s="353"/>
      <c r="U3312" s="353"/>
      <c r="V3312" s="353"/>
      <c r="W3312" s="353"/>
      <c r="X3312" s="353"/>
      <c r="Y3312" s="353"/>
      <c r="Z3312" s="353"/>
      <c r="AA3312" s="353"/>
      <c r="AB3312" s="353"/>
      <c r="AC3312" s="353"/>
      <c r="AD3312" s="353"/>
      <c r="AE3312" s="353"/>
      <c r="AF3312" s="353"/>
      <c r="AG3312" s="353"/>
      <c r="AH3312" s="353"/>
      <c r="AI3312" s="353"/>
      <c r="AJ3312" s="353"/>
      <c r="AK3312" s="353"/>
      <c r="AL3312" s="353"/>
    </row>
    <row r="3313" spans="1:38" s="153" customFormat="1" ht="12.5" x14ac:dyDescent="0.25">
      <c r="A3313" s="355"/>
      <c r="L3313" s="353"/>
      <c r="M3313" s="353"/>
      <c r="N3313" s="353"/>
      <c r="O3313" s="353"/>
      <c r="P3313" s="353"/>
      <c r="Q3313" s="353"/>
      <c r="R3313" s="353"/>
      <c r="S3313" s="353"/>
      <c r="T3313" s="353"/>
      <c r="U3313" s="353"/>
      <c r="V3313" s="353"/>
      <c r="W3313" s="353"/>
      <c r="X3313" s="353"/>
      <c r="Y3313" s="353"/>
      <c r="Z3313" s="353"/>
      <c r="AA3313" s="353"/>
      <c r="AB3313" s="353"/>
      <c r="AC3313" s="353"/>
      <c r="AD3313" s="353"/>
      <c r="AE3313" s="353"/>
      <c r="AF3313" s="353"/>
      <c r="AG3313" s="353"/>
      <c r="AH3313" s="353"/>
      <c r="AI3313" s="353"/>
      <c r="AJ3313" s="353"/>
      <c r="AK3313" s="353"/>
      <c r="AL3313" s="353"/>
    </row>
    <row r="3314" spans="1:38" s="153" customFormat="1" ht="12.5" x14ac:dyDescent="0.25">
      <c r="A3314" s="355"/>
      <c r="L3314" s="353"/>
      <c r="M3314" s="353"/>
      <c r="N3314" s="353"/>
      <c r="O3314" s="353"/>
      <c r="P3314" s="353"/>
      <c r="Q3314" s="353"/>
      <c r="R3314" s="353"/>
      <c r="S3314" s="353"/>
      <c r="T3314" s="353"/>
      <c r="U3314" s="353"/>
      <c r="V3314" s="353"/>
      <c r="W3314" s="353"/>
      <c r="X3314" s="353"/>
      <c r="Y3314" s="353"/>
      <c r="Z3314" s="353"/>
      <c r="AA3314" s="353"/>
      <c r="AB3314" s="353"/>
      <c r="AC3314" s="353"/>
      <c r="AD3314" s="353"/>
      <c r="AE3314" s="353"/>
      <c r="AF3314" s="353"/>
      <c r="AG3314" s="353"/>
      <c r="AH3314" s="353"/>
      <c r="AI3314" s="353"/>
      <c r="AJ3314" s="353"/>
      <c r="AK3314" s="353"/>
      <c r="AL3314" s="353"/>
    </row>
    <row r="3315" spans="1:38" s="153" customFormat="1" ht="12.5" x14ac:dyDescent="0.25">
      <c r="A3315" s="355"/>
      <c r="L3315" s="353"/>
      <c r="M3315" s="353"/>
      <c r="N3315" s="353"/>
      <c r="O3315" s="353"/>
      <c r="P3315" s="353"/>
      <c r="Q3315" s="353"/>
      <c r="R3315" s="353"/>
      <c r="S3315" s="353"/>
      <c r="T3315" s="353"/>
      <c r="U3315" s="353"/>
      <c r="V3315" s="353"/>
      <c r="W3315" s="353"/>
      <c r="X3315" s="353"/>
      <c r="Y3315" s="353"/>
      <c r="Z3315" s="353"/>
      <c r="AA3315" s="353"/>
      <c r="AB3315" s="353"/>
      <c r="AC3315" s="353"/>
      <c r="AD3315" s="353"/>
      <c r="AE3315" s="353"/>
      <c r="AF3315" s="353"/>
      <c r="AG3315" s="353"/>
      <c r="AH3315" s="353"/>
      <c r="AI3315" s="353"/>
      <c r="AJ3315" s="353"/>
      <c r="AK3315" s="353"/>
      <c r="AL3315" s="353"/>
    </row>
    <row r="3316" spans="1:38" s="153" customFormat="1" ht="12.5" x14ac:dyDescent="0.25">
      <c r="A3316" s="355"/>
      <c r="L3316" s="353"/>
      <c r="M3316" s="353"/>
      <c r="N3316" s="353"/>
      <c r="O3316" s="353"/>
      <c r="P3316" s="353"/>
      <c r="Q3316" s="353"/>
      <c r="R3316" s="353"/>
      <c r="S3316" s="353"/>
      <c r="T3316" s="353"/>
      <c r="U3316" s="353"/>
      <c r="V3316" s="353"/>
      <c r="W3316" s="353"/>
      <c r="X3316" s="353"/>
      <c r="Y3316" s="353"/>
      <c r="Z3316" s="353"/>
      <c r="AA3316" s="353"/>
      <c r="AB3316" s="353"/>
      <c r="AC3316" s="353"/>
      <c r="AD3316" s="353"/>
      <c r="AE3316" s="353"/>
      <c r="AF3316" s="353"/>
      <c r="AG3316" s="353"/>
      <c r="AH3316" s="353"/>
      <c r="AI3316" s="353"/>
      <c r="AJ3316" s="353"/>
      <c r="AK3316" s="353"/>
      <c r="AL3316" s="353"/>
    </row>
    <row r="3317" spans="1:38" s="153" customFormat="1" ht="12.5" x14ac:dyDescent="0.25">
      <c r="A3317" s="355"/>
      <c r="L3317" s="353"/>
      <c r="M3317" s="353"/>
      <c r="N3317" s="353"/>
      <c r="O3317" s="353"/>
      <c r="P3317" s="353"/>
      <c r="Q3317" s="353"/>
      <c r="R3317" s="353"/>
      <c r="S3317" s="353"/>
      <c r="T3317" s="353"/>
      <c r="U3317" s="353"/>
      <c r="V3317" s="353"/>
      <c r="W3317" s="353"/>
      <c r="X3317" s="353"/>
      <c r="Y3317" s="353"/>
      <c r="Z3317" s="353"/>
      <c r="AA3317" s="353"/>
      <c r="AB3317" s="353"/>
      <c r="AC3317" s="353"/>
      <c r="AD3317" s="353"/>
      <c r="AE3317" s="353"/>
      <c r="AF3317" s="353"/>
      <c r="AG3317" s="353"/>
      <c r="AH3317" s="353"/>
      <c r="AI3317" s="353"/>
      <c r="AJ3317" s="353"/>
      <c r="AK3317" s="353"/>
      <c r="AL3317" s="353"/>
    </row>
    <row r="3318" spans="1:38" s="153" customFormat="1" ht="12.5" x14ac:dyDescent="0.25">
      <c r="A3318" s="355"/>
      <c r="L3318" s="353"/>
      <c r="M3318" s="353"/>
      <c r="N3318" s="353"/>
      <c r="O3318" s="353"/>
      <c r="P3318" s="353"/>
      <c r="Q3318" s="353"/>
      <c r="R3318" s="353"/>
      <c r="S3318" s="353"/>
      <c r="T3318" s="353"/>
      <c r="U3318" s="353"/>
      <c r="V3318" s="353"/>
      <c r="W3318" s="353"/>
      <c r="X3318" s="353"/>
      <c r="Y3318" s="353"/>
      <c r="Z3318" s="353"/>
      <c r="AA3318" s="353"/>
      <c r="AB3318" s="353"/>
      <c r="AC3318" s="353"/>
      <c r="AD3318" s="353"/>
      <c r="AE3318" s="353"/>
      <c r="AF3318" s="353"/>
      <c r="AG3318" s="353"/>
      <c r="AH3318" s="353"/>
      <c r="AI3318" s="353"/>
      <c r="AJ3318" s="353"/>
      <c r="AK3318" s="353"/>
      <c r="AL3318" s="353"/>
    </row>
    <row r="3319" spans="1:38" s="153" customFormat="1" ht="12.5" x14ac:dyDescent="0.25">
      <c r="A3319" s="355"/>
      <c r="L3319" s="353"/>
      <c r="M3319" s="353"/>
      <c r="N3319" s="353"/>
      <c r="O3319" s="353"/>
      <c r="P3319" s="353"/>
      <c r="Q3319" s="353"/>
      <c r="R3319" s="353"/>
      <c r="S3319" s="353"/>
      <c r="T3319" s="353"/>
      <c r="U3319" s="353"/>
      <c r="V3319" s="353"/>
      <c r="W3319" s="353"/>
      <c r="X3319" s="353"/>
      <c r="Y3319" s="353"/>
      <c r="Z3319" s="353"/>
      <c r="AA3319" s="353"/>
      <c r="AB3319" s="353"/>
      <c r="AC3319" s="353"/>
      <c r="AD3319" s="353"/>
      <c r="AE3319" s="353"/>
      <c r="AF3319" s="353"/>
      <c r="AG3319" s="353"/>
      <c r="AH3319" s="353"/>
      <c r="AI3319" s="353"/>
      <c r="AJ3319" s="353"/>
      <c r="AK3319" s="353"/>
      <c r="AL3319" s="353"/>
    </row>
    <row r="3320" spans="1:38" s="153" customFormat="1" ht="12.5" x14ac:dyDescent="0.25">
      <c r="A3320" s="355"/>
      <c r="L3320" s="353"/>
      <c r="M3320" s="353"/>
      <c r="N3320" s="353"/>
      <c r="O3320" s="353"/>
      <c r="P3320" s="353"/>
      <c r="Q3320" s="353"/>
      <c r="R3320" s="353"/>
      <c r="S3320" s="353"/>
      <c r="T3320" s="353"/>
      <c r="U3320" s="353"/>
      <c r="V3320" s="353"/>
      <c r="W3320" s="353"/>
      <c r="X3320" s="353"/>
      <c r="Y3320" s="353"/>
      <c r="Z3320" s="353"/>
      <c r="AA3320" s="353"/>
      <c r="AB3320" s="353"/>
      <c r="AC3320" s="353"/>
      <c r="AD3320" s="353"/>
      <c r="AE3320" s="353"/>
      <c r="AF3320" s="353"/>
      <c r="AG3320" s="353"/>
      <c r="AH3320" s="353"/>
      <c r="AI3320" s="353"/>
      <c r="AJ3320" s="353"/>
      <c r="AK3320" s="353"/>
      <c r="AL3320" s="353"/>
    </row>
    <row r="3321" spans="1:38" s="153" customFormat="1" ht="12.5" x14ac:dyDescent="0.25">
      <c r="A3321" s="355"/>
      <c r="L3321" s="353"/>
      <c r="M3321" s="353"/>
      <c r="N3321" s="353"/>
      <c r="O3321" s="353"/>
      <c r="P3321" s="353"/>
      <c r="Q3321" s="353"/>
      <c r="R3321" s="353"/>
      <c r="S3321" s="353"/>
      <c r="T3321" s="353"/>
      <c r="U3321" s="353"/>
      <c r="V3321" s="353"/>
      <c r="W3321" s="353"/>
      <c r="X3321" s="353"/>
      <c r="Y3321" s="353"/>
      <c r="Z3321" s="353"/>
      <c r="AA3321" s="353"/>
      <c r="AB3321" s="353"/>
      <c r="AC3321" s="353"/>
      <c r="AD3321" s="353"/>
      <c r="AE3321" s="353"/>
      <c r="AF3321" s="353"/>
      <c r="AG3321" s="353"/>
      <c r="AH3321" s="353"/>
      <c r="AI3321" s="353"/>
      <c r="AJ3321" s="353"/>
      <c r="AK3321" s="353"/>
      <c r="AL3321" s="353"/>
    </row>
    <row r="3322" spans="1:38" s="153" customFormat="1" ht="12.5" x14ac:dyDescent="0.25">
      <c r="A3322" s="355"/>
      <c r="L3322" s="353"/>
      <c r="M3322" s="353"/>
      <c r="N3322" s="353"/>
      <c r="O3322" s="353"/>
      <c r="P3322" s="353"/>
      <c r="Q3322" s="353"/>
      <c r="R3322" s="353"/>
      <c r="S3322" s="353"/>
      <c r="T3322" s="353"/>
      <c r="U3322" s="353"/>
      <c r="V3322" s="353"/>
      <c r="W3322" s="353"/>
      <c r="X3322" s="353"/>
      <c r="Y3322" s="353"/>
      <c r="Z3322" s="353"/>
      <c r="AA3322" s="353"/>
      <c r="AB3322" s="353"/>
      <c r="AC3322" s="353"/>
      <c r="AD3322" s="353"/>
      <c r="AE3322" s="353"/>
      <c r="AF3322" s="353"/>
      <c r="AG3322" s="353"/>
      <c r="AH3322" s="353"/>
      <c r="AI3322" s="353"/>
      <c r="AJ3322" s="353"/>
      <c r="AK3322" s="353"/>
      <c r="AL3322" s="353"/>
    </row>
    <row r="3323" spans="1:38" s="153" customFormat="1" ht="12.5" x14ac:dyDescent="0.25">
      <c r="A3323" s="355"/>
      <c r="L3323" s="353"/>
      <c r="M3323" s="353"/>
      <c r="N3323" s="353"/>
      <c r="O3323" s="353"/>
      <c r="P3323" s="353"/>
      <c r="Q3323" s="353"/>
      <c r="R3323" s="353"/>
      <c r="S3323" s="353"/>
      <c r="T3323" s="353"/>
      <c r="U3323" s="353"/>
      <c r="V3323" s="353"/>
      <c r="W3323" s="353"/>
      <c r="X3323" s="353"/>
      <c r="Y3323" s="353"/>
      <c r="Z3323" s="353"/>
      <c r="AA3323" s="353"/>
      <c r="AB3323" s="353"/>
      <c r="AC3323" s="353"/>
      <c r="AD3323" s="353"/>
      <c r="AE3323" s="353"/>
      <c r="AF3323" s="353"/>
      <c r="AG3323" s="353"/>
      <c r="AH3323" s="353"/>
      <c r="AI3323" s="353"/>
      <c r="AJ3323" s="353"/>
      <c r="AK3323" s="353"/>
      <c r="AL3323" s="353"/>
    </row>
    <row r="3324" spans="1:38" s="153" customFormat="1" ht="12.5" x14ac:dyDescent="0.25">
      <c r="A3324" s="355"/>
      <c r="L3324" s="353"/>
      <c r="M3324" s="353"/>
      <c r="N3324" s="353"/>
      <c r="O3324" s="353"/>
      <c r="P3324" s="353"/>
      <c r="Q3324" s="353"/>
      <c r="R3324" s="353"/>
      <c r="S3324" s="353"/>
      <c r="T3324" s="353"/>
      <c r="U3324" s="353"/>
      <c r="V3324" s="353"/>
      <c r="W3324" s="353"/>
      <c r="X3324" s="353"/>
      <c r="Y3324" s="353"/>
      <c r="Z3324" s="353"/>
      <c r="AA3324" s="353"/>
      <c r="AB3324" s="353"/>
      <c r="AC3324" s="353"/>
      <c r="AD3324" s="353"/>
      <c r="AE3324" s="353"/>
      <c r="AF3324" s="353"/>
      <c r="AG3324" s="353"/>
      <c r="AH3324" s="353"/>
      <c r="AI3324" s="353"/>
      <c r="AJ3324" s="353"/>
      <c r="AK3324" s="353"/>
      <c r="AL3324" s="353"/>
    </row>
    <row r="3325" spans="1:38" s="153" customFormat="1" ht="12.5" x14ac:dyDescent="0.25">
      <c r="A3325" s="355"/>
      <c r="L3325" s="353"/>
      <c r="M3325" s="353"/>
      <c r="N3325" s="353"/>
      <c r="O3325" s="353"/>
      <c r="P3325" s="353"/>
      <c r="Q3325" s="353"/>
      <c r="R3325" s="353"/>
      <c r="S3325" s="353"/>
      <c r="T3325" s="353"/>
      <c r="U3325" s="353"/>
      <c r="V3325" s="353"/>
      <c r="W3325" s="353"/>
      <c r="X3325" s="353"/>
      <c r="Y3325" s="353"/>
      <c r="Z3325" s="353"/>
      <c r="AA3325" s="353"/>
      <c r="AB3325" s="353"/>
      <c r="AC3325" s="353"/>
      <c r="AD3325" s="353"/>
      <c r="AE3325" s="353"/>
      <c r="AF3325" s="353"/>
      <c r="AG3325" s="353"/>
      <c r="AH3325" s="353"/>
      <c r="AI3325" s="353"/>
      <c r="AJ3325" s="353"/>
      <c r="AK3325" s="353"/>
      <c r="AL3325" s="353"/>
    </row>
    <row r="3326" spans="1:38" s="153" customFormat="1" ht="12.5" x14ac:dyDescent="0.25">
      <c r="A3326" s="355"/>
      <c r="L3326" s="353"/>
      <c r="M3326" s="353"/>
      <c r="N3326" s="353"/>
      <c r="O3326" s="353"/>
      <c r="P3326" s="353"/>
      <c r="Q3326" s="353"/>
      <c r="R3326" s="353"/>
      <c r="S3326" s="353"/>
      <c r="T3326" s="353"/>
      <c r="U3326" s="353"/>
      <c r="V3326" s="353"/>
      <c r="W3326" s="353"/>
      <c r="X3326" s="353"/>
      <c r="Y3326" s="353"/>
      <c r="Z3326" s="353"/>
      <c r="AA3326" s="353"/>
      <c r="AB3326" s="353"/>
      <c r="AC3326" s="353"/>
      <c r="AD3326" s="353"/>
      <c r="AE3326" s="353"/>
      <c r="AF3326" s="353"/>
      <c r="AG3326" s="353"/>
      <c r="AH3326" s="353"/>
      <c r="AI3326" s="353"/>
      <c r="AJ3326" s="353"/>
      <c r="AK3326" s="353"/>
      <c r="AL3326" s="353"/>
    </row>
    <row r="3327" spans="1:38" s="153" customFormat="1" ht="12.5" x14ac:dyDescent="0.25">
      <c r="A3327" s="355"/>
      <c r="L3327" s="353"/>
      <c r="M3327" s="353"/>
      <c r="N3327" s="353"/>
      <c r="O3327" s="353"/>
      <c r="P3327" s="353"/>
      <c r="Q3327" s="353"/>
      <c r="R3327" s="353"/>
      <c r="S3327" s="353"/>
      <c r="T3327" s="353"/>
      <c r="U3327" s="353"/>
      <c r="V3327" s="353"/>
      <c r="W3327" s="353"/>
      <c r="X3327" s="353"/>
      <c r="Y3327" s="353"/>
      <c r="Z3327" s="353"/>
      <c r="AA3327" s="353"/>
      <c r="AB3327" s="353"/>
      <c r="AC3327" s="353"/>
      <c r="AD3327" s="353"/>
      <c r="AE3327" s="353"/>
      <c r="AF3327" s="353"/>
      <c r="AG3327" s="353"/>
      <c r="AH3327" s="353"/>
      <c r="AI3327" s="353"/>
      <c r="AJ3327" s="353"/>
      <c r="AK3327" s="353"/>
      <c r="AL3327" s="353"/>
    </row>
    <row r="3328" spans="1:38" s="153" customFormat="1" ht="12.5" x14ac:dyDescent="0.25">
      <c r="A3328" s="355"/>
      <c r="L3328" s="353"/>
      <c r="M3328" s="353"/>
      <c r="N3328" s="353"/>
      <c r="O3328" s="353"/>
      <c r="P3328" s="353"/>
      <c r="Q3328" s="353"/>
      <c r="R3328" s="353"/>
      <c r="S3328" s="353"/>
      <c r="T3328" s="353"/>
      <c r="U3328" s="353"/>
      <c r="V3328" s="353"/>
      <c r="W3328" s="353"/>
      <c r="X3328" s="353"/>
      <c r="Y3328" s="353"/>
      <c r="Z3328" s="353"/>
      <c r="AA3328" s="353"/>
      <c r="AB3328" s="353"/>
      <c r="AC3328" s="353"/>
      <c r="AD3328" s="353"/>
      <c r="AE3328" s="353"/>
      <c r="AF3328" s="353"/>
      <c r="AG3328" s="353"/>
      <c r="AH3328" s="353"/>
      <c r="AI3328" s="353"/>
      <c r="AJ3328" s="353"/>
      <c r="AK3328" s="353"/>
      <c r="AL3328" s="353"/>
    </row>
    <row r="3329" spans="1:38" s="153" customFormat="1" ht="12.5" x14ac:dyDescent="0.25">
      <c r="A3329" s="355"/>
      <c r="L3329" s="353"/>
      <c r="M3329" s="353"/>
      <c r="N3329" s="353"/>
      <c r="O3329" s="353"/>
      <c r="P3329" s="353"/>
      <c r="Q3329" s="353"/>
      <c r="R3329" s="353"/>
      <c r="S3329" s="353"/>
      <c r="T3329" s="353"/>
      <c r="U3329" s="353"/>
      <c r="V3329" s="353"/>
      <c r="W3329" s="353"/>
      <c r="X3329" s="353"/>
      <c r="Y3329" s="353"/>
      <c r="Z3329" s="353"/>
      <c r="AA3329" s="353"/>
      <c r="AB3329" s="353"/>
      <c r="AC3329" s="353"/>
      <c r="AD3329" s="353"/>
      <c r="AE3329" s="353"/>
      <c r="AF3329" s="353"/>
      <c r="AG3329" s="353"/>
      <c r="AH3329" s="353"/>
      <c r="AI3329" s="353"/>
      <c r="AJ3329" s="353"/>
      <c r="AK3329" s="353"/>
      <c r="AL3329" s="353"/>
    </row>
    <row r="3330" spans="1:38" s="153" customFormat="1" ht="12.5" x14ac:dyDescent="0.25">
      <c r="A3330" s="355"/>
      <c r="L3330" s="353"/>
      <c r="M3330" s="353"/>
      <c r="N3330" s="353"/>
      <c r="O3330" s="353"/>
      <c r="P3330" s="353"/>
      <c r="Q3330" s="353"/>
      <c r="R3330" s="353"/>
      <c r="S3330" s="353"/>
      <c r="T3330" s="353"/>
      <c r="U3330" s="353"/>
      <c r="V3330" s="353"/>
      <c r="W3330" s="353"/>
      <c r="X3330" s="353"/>
      <c r="Y3330" s="353"/>
      <c r="Z3330" s="353"/>
      <c r="AA3330" s="353"/>
      <c r="AB3330" s="353"/>
      <c r="AC3330" s="353"/>
      <c r="AD3330" s="353"/>
      <c r="AE3330" s="353"/>
      <c r="AF3330" s="353"/>
      <c r="AG3330" s="353"/>
      <c r="AH3330" s="353"/>
      <c r="AI3330" s="353"/>
      <c r="AJ3330" s="353"/>
      <c r="AK3330" s="353"/>
      <c r="AL3330" s="353"/>
    </row>
    <row r="3331" spans="1:38" s="153" customFormat="1" ht="12.5" x14ac:dyDescent="0.25">
      <c r="A3331" s="355"/>
      <c r="L3331" s="353"/>
      <c r="M3331" s="353"/>
      <c r="N3331" s="353"/>
      <c r="O3331" s="353"/>
      <c r="P3331" s="353"/>
      <c r="Q3331" s="353"/>
      <c r="R3331" s="353"/>
      <c r="S3331" s="353"/>
      <c r="T3331" s="353"/>
      <c r="U3331" s="353"/>
      <c r="V3331" s="353"/>
      <c r="W3331" s="353"/>
      <c r="X3331" s="353"/>
      <c r="Y3331" s="353"/>
      <c r="Z3331" s="353"/>
      <c r="AA3331" s="353"/>
      <c r="AB3331" s="353"/>
      <c r="AC3331" s="353"/>
      <c r="AD3331" s="353"/>
      <c r="AE3331" s="353"/>
      <c r="AF3331" s="353"/>
      <c r="AG3331" s="353"/>
      <c r="AH3331" s="353"/>
      <c r="AI3331" s="353"/>
      <c r="AJ3331" s="353"/>
      <c r="AK3331" s="353"/>
      <c r="AL3331" s="353"/>
    </row>
    <row r="3332" spans="1:38" s="153" customFormat="1" ht="12.5" x14ac:dyDescent="0.25">
      <c r="A3332" s="355"/>
      <c r="L3332" s="353"/>
      <c r="M3332" s="353"/>
      <c r="N3332" s="353"/>
      <c r="O3332" s="353"/>
      <c r="P3332" s="353"/>
      <c r="Q3332" s="353"/>
      <c r="R3332" s="353"/>
      <c r="S3332" s="353"/>
      <c r="T3332" s="353"/>
      <c r="U3332" s="353"/>
      <c r="V3332" s="353"/>
      <c r="W3332" s="353"/>
      <c r="X3332" s="353"/>
      <c r="Y3332" s="353"/>
      <c r="Z3332" s="353"/>
      <c r="AA3332" s="353"/>
      <c r="AB3332" s="353"/>
      <c r="AC3332" s="353"/>
      <c r="AD3332" s="353"/>
      <c r="AE3332" s="353"/>
      <c r="AF3332" s="353"/>
      <c r="AG3332" s="353"/>
      <c r="AH3332" s="353"/>
      <c r="AI3332" s="353"/>
      <c r="AJ3332" s="353"/>
      <c r="AK3332" s="353"/>
      <c r="AL3332" s="353"/>
    </row>
    <row r="3333" spans="1:38" s="153" customFormat="1" ht="12.5" x14ac:dyDescent="0.25">
      <c r="A3333" s="355"/>
      <c r="L3333" s="353"/>
      <c r="M3333" s="353"/>
      <c r="N3333" s="353"/>
      <c r="O3333" s="353"/>
      <c r="P3333" s="353"/>
      <c r="Q3333" s="353"/>
      <c r="R3333" s="353"/>
      <c r="S3333" s="353"/>
      <c r="T3333" s="353"/>
      <c r="U3333" s="353"/>
      <c r="V3333" s="353"/>
      <c r="W3333" s="353"/>
      <c r="X3333" s="353"/>
      <c r="Y3333" s="353"/>
      <c r="Z3333" s="353"/>
      <c r="AA3333" s="353"/>
      <c r="AB3333" s="353"/>
      <c r="AC3333" s="353"/>
      <c r="AD3333" s="353"/>
      <c r="AE3333" s="353"/>
      <c r="AF3333" s="353"/>
      <c r="AG3333" s="353"/>
      <c r="AH3333" s="353"/>
      <c r="AI3333" s="353"/>
      <c r="AJ3333" s="353"/>
      <c r="AK3333" s="353"/>
      <c r="AL3333" s="353"/>
    </row>
    <row r="3334" spans="1:38" s="153" customFormat="1" ht="12.5" x14ac:dyDescent="0.25">
      <c r="A3334" s="355"/>
      <c r="L3334" s="353"/>
      <c r="M3334" s="353"/>
      <c r="N3334" s="353"/>
      <c r="O3334" s="353"/>
      <c r="P3334" s="353"/>
      <c r="Q3334" s="353"/>
      <c r="R3334" s="353"/>
      <c r="S3334" s="353"/>
      <c r="T3334" s="353"/>
      <c r="U3334" s="353"/>
      <c r="V3334" s="353"/>
      <c r="W3334" s="353"/>
      <c r="X3334" s="353"/>
      <c r="Y3334" s="353"/>
      <c r="Z3334" s="353"/>
      <c r="AA3334" s="353"/>
      <c r="AB3334" s="353"/>
      <c r="AC3334" s="353"/>
      <c r="AD3334" s="353"/>
      <c r="AE3334" s="353"/>
      <c r="AF3334" s="353"/>
      <c r="AG3334" s="353"/>
      <c r="AH3334" s="353"/>
      <c r="AI3334" s="353"/>
      <c r="AJ3334" s="353"/>
      <c r="AK3334" s="353"/>
      <c r="AL3334" s="353"/>
    </row>
    <row r="3335" spans="1:38" s="153" customFormat="1" ht="12.5" x14ac:dyDescent="0.25">
      <c r="A3335" s="355"/>
      <c r="L3335" s="353"/>
      <c r="M3335" s="353"/>
      <c r="N3335" s="353"/>
      <c r="O3335" s="353"/>
      <c r="P3335" s="353"/>
      <c r="Q3335" s="353"/>
      <c r="R3335" s="353"/>
      <c r="S3335" s="353"/>
      <c r="T3335" s="353"/>
      <c r="U3335" s="353"/>
      <c r="V3335" s="353"/>
      <c r="W3335" s="353"/>
      <c r="X3335" s="353"/>
      <c r="Y3335" s="353"/>
      <c r="Z3335" s="353"/>
      <c r="AA3335" s="353"/>
      <c r="AB3335" s="353"/>
      <c r="AC3335" s="353"/>
      <c r="AD3335" s="353"/>
      <c r="AE3335" s="353"/>
      <c r="AF3335" s="353"/>
      <c r="AG3335" s="353"/>
      <c r="AH3335" s="353"/>
      <c r="AI3335" s="353"/>
      <c r="AJ3335" s="353"/>
      <c r="AK3335" s="353"/>
      <c r="AL3335" s="353"/>
    </row>
    <row r="3336" spans="1:38" s="153" customFormat="1" ht="12.5" x14ac:dyDescent="0.25">
      <c r="A3336" s="355"/>
      <c r="L3336" s="353"/>
      <c r="M3336" s="353"/>
      <c r="N3336" s="353"/>
      <c r="O3336" s="353"/>
      <c r="P3336" s="353"/>
      <c r="Q3336" s="353"/>
      <c r="R3336" s="353"/>
      <c r="S3336" s="353"/>
      <c r="T3336" s="353"/>
      <c r="U3336" s="353"/>
      <c r="V3336" s="353"/>
      <c r="W3336" s="353"/>
      <c r="X3336" s="353"/>
      <c r="Y3336" s="353"/>
      <c r="Z3336" s="353"/>
      <c r="AA3336" s="353"/>
      <c r="AB3336" s="353"/>
      <c r="AC3336" s="353"/>
      <c r="AD3336" s="353"/>
      <c r="AE3336" s="353"/>
      <c r="AF3336" s="353"/>
      <c r="AG3336" s="353"/>
      <c r="AH3336" s="353"/>
      <c r="AI3336" s="353"/>
      <c r="AJ3336" s="353"/>
      <c r="AK3336" s="353"/>
      <c r="AL3336" s="353"/>
    </row>
    <row r="3337" spans="1:38" s="153" customFormat="1" ht="12.5" x14ac:dyDescent="0.25">
      <c r="A3337" s="355"/>
      <c r="L3337" s="353"/>
      <c r="M3337" s="353"/>
      <c r="N3337" s="353"/>
      <c r="O3337" s="353"/>
      <c r="P3337" s="353"/>
      <c r="Q3337" s="353"/>
      <c r="R3337" s="353"/>
      <c r="S3337" s="353"/>
      <c r="T3337" s="353"/>
      <c r="U3337" s="353"/>
      <c r="V3337" s="353"/>
      <c r="W3337" s="353"/>
      <c r="X3337" s="353"/>
      <c r="Y3337" s="353"/>
      <c r="Z3337" s="353"/>
      <c r="AA3337" s="353"/>
      <c r="AB3337" s="353"/>
      <c r="AC3337" s="353"/>
      <c r="AD3337" s="353"/>
      <c r="AE3337" s="353"/>
      <c r="AF3337" s="353"/>
      <c r="AG3337" s="353"/>
      <c r="AH3337" s="353"/>
      <c r="AI3337" s="353"/>
      <c r="AJ3337" s="353"/>
      <c r="AK3337" s="353"/>
      <c r="AL3337" s="353"/>
    </row>
    <row r="3338" spans="1:38" s="153" customFormat="1" ht="12.5" x14ac:dyDescent="0.25">
      <c r="A3338" s="355"/>
      <c r="L3338" s="353"/>
      <c r="M3338" s="353"/>
      <c r="N3338" s="353"/>
      <c r="O3338" s="353"/>
      <c r="P3338" s="353"/>
      <c r="Q3338" s="353"/>
      <c r="R3338" s="353"/>
      <c r="S3338" s="353"/>
      <c r="T3338" s="353"/>
      <c r="U3338" s="353"/>
      <c r="V3338" s="353"/>
      <c r="W3338" s="353"/>
      <c r="X3338" s="353"/>
      <c r="Y3338" s="353"/>
      <c r="Z3338" s="353"/>
      <c r="AA3338" s="353"/>
      <c r="AB3338" s="353"/>
      <c r="AC3338" s="353"/>
      <c r="AD3338" s="353"/>
      <c r="AE3338" s="353"/>
      <c r="AF3338" s="353"/>
      <c r="AG3338" s="353"/>
      <c r="AH3338" s="353"/>
      <c r="AI3338" s="353"/>
      <c r="AJ3338" s="353"/>
      <c r="AK3338" s="353"/>
      <c r="AL3338" s="353"/>
    </row>
    <row r="3339" spans="1:38" s="153" customFormat="1" ht="12.5" x14ac:dyDescent="0.25">
      <c r="A3339" s="355"/>
      <c r="L3339" s="353"/>
      <c r="M3339" s="353"/>
      <c r="N3339" s="353"/>
      <c r="O3339" s="353"/>
      <c r="P3339" s="353"/>
      <c r="Q3339" s="353"/>
      <c r="R3339" s="353"/>
      <c r="S3339" s="353"/>
      <c r="T3339" s="353"/>
      <c r="U3339" s="353"/>
      <c r="V3339" s="353"/>
      <c r="W3339" s="353"/>
      <c r="X3339" s="353"/>
      <c r="Y3339" s="353"/>
      <c r="Z3339" s="353"/>
      <c r="AA3339" s="353"/>
      <c r="AB3339" s="353"/>
      <c r="AC3339" s="353"/>
      <c r="AD3339" s="353"/>
      <c r="AE3339" s="353"/>
      <c r="AF3339" s="353"/>
      <c r="AG3339" s="353"/>
      <c r="AH3339" s="353"/>
      <c r="AI3339" s="353"/>
      <c r="AJ3339" s="353"/>
      <c r="AK3339" s="353"/>
      <c r="AL3339" s="353"/>
    </row>
    <row r="3340" spans="1:38" s="153" customFormat="1" ht="12.5" x14ac:dyDescent="0.25">
      <c r="A3340" s="355"/>
      <c r="L3340" s="353"/>
      <c r="M3340" s="353"/>
      <c r="N3340" s="353"/>
      <c r="O3340" s="353"/>
      <c r="P3340" s="353"/>
      <c r="Q3340" s="353"/>
      <c r="R3340" s="353"/>
      <c r="S3340" s="353"/>
      <c r="T3340" s="353"/>
      <c r="U3340" s="353"/>
      <c r="V3340" s="353"/>
      <c r="W3340" s="353"/>
      <c r="X3340" s="353"/>
      <c r="Y3340" s="353"/>
      <c r="Z3340" s="353"/>
      <c r="AA3340" s="353"/>
      <c r="AB3340" s="353"/>
      <c r="AC3340" s="353"/>
      <c r="AD3340" s="353"/>
      <c r="AE3340" s="353"/>
      <c r="AF3340" s="353"/>
      <c r="AG3340" s="353"/>
      <c r="AH3340" s="353"/>
      <c r="AI3340" s="353"/>
      <c r="AJ3340" s="353"/>
      <c r="AK3340" s="353"/>
      <c r="AL3340" s="353"/>
    </row>
    <row r="3341" spans="1:38" s="153" customFormat="1" ht="12.5" x14ac:dyDescent="0.25">
      <c r="A3341" s="355"/>
      <c r="L3341" s="353"/>
      <c r="M3341" s="353"/>
      <c r="N3341" s="353"/>
      <c r="O3341" s="353"/>
      <c r="P3341" s="353"/>
      <c r="Q3341" s="353"/>
      <c r="R3341" s="353"/>
      <c r="S3341" s="353"/>
      <c r="T3341" s="353"/>
      <c r="U3341" s="353"/>
      <c r="V3341" s="353"/>
      <c r="W3341" s="353"/>
      <c r="X3341" s="353"/>
      <c r="Y3341" s="353"/>
      <c r="Z3341" s="353"/>
      <c r="AA3341" s="353"/>
      <c r="AB3341" s="353"/>
      <c r="AC3341" s="353"/>
      <c r="AD3341" s="353"/>
      <c r="AE3341" s="353"/>
      <c r="AF3341" s="353"/>
      <c r="AG3341" s="353"/>
      <c r="AH3341" s="353"/>
      <c r="AI3341" s="353"/>
      <c r="AJ3341" s="353"/>
      <c r="AK3341" s="353"/>
      <c r="AL3341" s="353"/>
    </row>
    <row r="3342" spans="1:38" s="153" customFormat="1" ht="12.5" x14ac:dyDescent="0.25">
      <c r="A3342" s="355"/>
      <c r="L3342" s="353"/>
      <c r="M3342" s="353"/>
      <c r="N3342" s="353"/>
      <c r="O3342" s="353"/>
      <c r="P3342" s="353"/>
      <c r="Q3342" s="353"/>
      <c r="R3342" s="353"/>
      <c r="S3342" s="353"/>
      <c r="T3342" s="353"/>
      <c r="U3342" s="353"/>
      <c r="V3342" s="353"/>
      <c r="W3342" s="353"/>
      <c r="X3342" s="353"/>
      <c r="Y3342" s="353"/>
      <c r="Z3342" s="353"/>
      <c r="AA3342" s="353"/>
      <c r="AB3342" s="353"/>
      <c r="AC3342" s="353"/>
      <c r="AD3342" s="353"/>
      <c r="AE3342" s="353"/>
      <c r="AF3342" s="353"/>
      <c r="AG3342" s="353"/>
      <c r="AH3342" s="353"/>
      <c r="AI3342" s="353"/>
      <c r="AJ3342" s="353"/>
      <c r="AK3342" s="353"/>
      <c r="AL3342" s="353"/>
    </row>
    <row r="3343" spans="1:38" s="153" customFormat="1" ht="12.5" x14ac:dyDescent="0.25">
      <c r="A3343" s="355"/>
      <c r="L3343" s="353"/>
      <c r="M3343" s="353"/>
      <c r="N3343" s="353"/>
      <c r="O3343" s="353"/>
      <c r="P3343" s="353"/>
      <c r="Q3343" s="353"/>
      <c r="R3343" s="353"/>
      <c r="S3343" s="353"/>
      <c r="T3343" s="353"/>
      <c r="U3343" s="353"/>
      <c r="V3343" s="353"/>
      <c r="W3343" s="353"/>
      <c r="X3343" s="353"/>
      <c r="Y3343" s="353"/>
      <c r="Z3343" s="353"/>
      <c r="AA3343" s="353"/>
      <c r="AB3343" s="353"/>
      <c r="AC3343" s="353"/>
      <c r="AD3343" s="353"/>
      <c r="AE3343" s="353"/>
      <c r="AF3343" s="353"/>
      <c r="AG3343" s="353"/>
      <c r="AH3343" s="353"/>
      <c r="AI3343" s="353"/>
      <c r="AJ3343" s="353"/>
      <c r="AK3343" s="353"/>
      <c r="AL3343" s="353"/>
    </row>
    <row r="3344" spans="1:38" s="153" customFormat="1" ht="12.5" x14ac:dyDescent="0.25">
      <c r="A3344" s="355"/>
      <c r="L3344" s="353"/>
      <c r="M3344" s="353"/>
      <c r="N3344" s="353"/>
      <c r="O3344" s="353"/>
      <c r="P3344" s="353"/>
      <c r="Q3344" s="353"/>
      <c r="R3344" s="353"/>
      <c r="S3344" s="353"/>
      <c r="T3344" s="353"/>
      <c r="U3344" s="353"/>
      <c r="V3344" s="353"/>
      <c r="W3344" s="353"/>
      <c r="X3344" s="353"/>
      <c r="Y3344" s="353"/>
      <c r="Z3344" s="353"/>
      <c r="AA3344" s="353"/>
      <c r="AB3344" s="353"/>
      <c r="AC3344" s="353"/>
      <c r="AD3344" s="353"/>
      <c r="AE3344" s="353"/>
      <c r="AF3344" s="353"/>
      <c r="AG3344" s="353"/>
      <c r="AH3344" s="353"/>
      <c r="AI3344" s="353"/>
      <c r="AJ3344" s="353"/>
      <c r="AK3344" s="353"/>
      <c r="AL3344" s="353"/>
    </row>
    <row r="3345" spans="1:38" s="153" customFormat="1" ht="12.5" x14ac:dyDescent="0.25">
      <c r="A3345" s="355"/>
      <c r="L3345" s="353"/>
      <c r="M3345" s="353"/>
      <c r="N3345" s="353"/>
      <c r="O3345" s="353"/>
      <c r="P3345" s="353"/>
      <c r="Q3345" s="353"/>
      <c r="R3345" s="353"/>
      <c r="S3345" s="353"/>
      <c r="T3345" s="353"/>
      <c r="U3345" s="353"/>
      <c r="V3345" s="353"/>
      <c r="W3345" s="353"/>
      <c r="X3345" s="353"/>
      <c r="Y3345" s="353"/>
      <c r="Z3345" s="353"/>
      <c r="AA3345" s="353"/>
      <c r="AB3345" s="353"/>
      <c r="AC3345" s="353"/>
      <c r="AD3345" s="353"/>
      <c r="AE3345" s="353"/>
      <c r="AF3345" s="353"/>
      <c r="AG3345" s="353"/>
      <c r="AH3345" s="353"/>
      <c r="AI3345" s="353"/>
      <c r="AJ3345" s="353"/>
      <c r="AK3345" s="353"/>
      <c r="AL3345" s="353"/>
    </row>
    <row r="3346" spans="1:38" s="153" customFormat="1" ht="12.5" x14ac:dyDescent="0.25">
      <c r="A3346" s="355"/>
      <c r="L3346" s="353"/>
      <c r="M3346" s="353"/>
      <c r="N3346" s="353"/>
      <c r="O3346" s="353"/>
      <c r="P3346" s="353"/>
      <c r="Q3346" s="353"/>
      <c r="R3346" s="353"/>
      <c r="S3346" s="353"/>
      <c r="T3346" s="353"/>
      <c r="U3346" s="353"/>
      <c r="V3346" s="353"/>
      <c r="W3346" s="353"/>
      <c r="X3346" s="353"/>
      <c r="Y3346" s="353"/>
      <c r="Z3346" s="353"/>
      <c r="AA3346" s="353"/>
      <c r="AB3346" s="353"/>
      <c r="AC3346" s="353"/>
      <c r="AD3346" s="353"/>
      <c r="AE3346" s="353"/>
      <c r="AF3346" s="353"/>
      <c r="AG3346" s="353"/>
      <c r="AH3346" s="353"/>
      <c r="AI3346" s="353"/>
      <c r="AJ3346" s="353"/>
      <c r="AK3346" s="353"/>
      <c r="AL3346" s="353"/>
    </row>
    <row r="3347" spans="1:38" s="153" customFormat="1" ht="12.5" x14ac:dyDescent="0.25">
      <c r="A3347" s="355"/>
      <c r="L3347" s="353"/>
      <c r="M3347" s="353"/>
      <c r="N3347" s="353"/>
      <c r="O3347" s="353"/>
      <c r="P3347" s="353"/>
      <c r="Q3347" s="353"/>
      <c r="R3347" s="353"/>
      <c r="S3347" s="353"/>
      <c r="T3347" s="353"/>
      <c r="U3347" s="353"/>
      <c r="V3347" s="353"/>
      <c r="W3347" s="353"/>
      <c r="X3347" s="353"/>
      <c r="Y3347" s="353"/>
      <c r="Z3347" s="353"/>
      <c r="AA3347" s="353"/>
      <c r="AB3347" s="353"/>
      <c r="AC3347" s="353"/>
      <c r="AD3347" s="353"/>
      <c r="AE3347" s="353"/>
      <c r="AF3347" s="353"/>
      <c r="AG3347" s="353"/>
      <c r="AH3347" s="353"/>
      <c r="AI3347" s="353"/>
      <c r="AJ3347" s="353"/>
      <c r="AK3347" s="353"/>
      <c r="AL3347" s="353"/>
    </row>
    <row r="3348" spans="1:38" s="153" customFormat="1" ht="12.5" x14ac:dyDescent="0.25">
      <c r="A3348" s="355"/>
      <c r="L3348" s="353"/>
      <c r="M3348" s="353"/>
      <c r="N3348" s="353"/>
      <c r="O3348" s="353"/>
      <c r="P3348" s="353"/>
      <c r="Q3348" s="353"/>
      <c r="R3348" s="353"/>
      <c r="S3348" s="353"/>
      <c r="T3348" s="353"/>
      <c r="U3348" s="353"/>
      <c r="V3348" s="353"/>
      <c r="W3348" s="353"/>
      <c r="X3348" s="353"/>
      <c r="Y3348" s="353"/>
      <c r="Z3348" s="353"/>
      <c r="AA3348" s="353"/>
      <c r="AB3348" s="353"/>
      <c r="AC3348" s="353"/>
      <c r="AD3348" s="353"/>
      <c r="AE3348" s="353"/>
      <c r="AF3348" s="353"/>
      <c r="AG3348" s="353"/>
      <c r="AH3348" s="353"/>
      <c r="AI3348" s="353"/>
      <c r="AJ3348" s="353"/>
      <c r="AK3348" s="353"/>
      <c r="AL3348" s="353"/>
    </row>
    <row r="3349" spans="1:38" s="153" customFormat="1" ht="12.5" x14ac:dyDescent="0.25">
      <c r="A3349" s="355"/>
      <c r="L3349" s="353"/>
      <c r="M3349" s="353"/>
      <c r="N3349" s="353"/>
      <c r="O3349" s="353"/>
      <c r="P3349" s="353"/>
      <c r="Q3349" s="353"/>
      <c r="R3349" s="353"/>
      <c r="S3349" s="353"/>
      <c r="T3349" s="353"/>
      <c r="U3349" s="353"/>
      <c r="V3349" s="353"/>
      <c r="W3349" s="353"/>
      <c r="X3349" s="353"/>
      <c r="Y3349" s="353"/>
      <c r="Z3349" s="353"/>
      <c r="AA3349" s="353"/>
      <c r="AB3349" s="353"/>
      <c r="AC3349" s="353"/>
      <c r="AD3349" s="353"/>
      <c r="AE3349" s="353"/>
      <c r="AF3349" s="353"/>
      <c r="AG3349" s="353"/>
      <c r="AH3349" s="353"/>
      <c r="AI3349" s="353"/>
      <c r="AJ3349" s="353"/>
      <c r="AK3349" s="353"/>
      <c r="AL3349" s="353"/>
    </row>
    <row r="3350" spans="1:38" s="153" customFormat="1" ht="12.5" x14ac:dyDescent="0.25">
      <c r="A3350" s="355"/>
      <c r="L3350" s="353"/>
      <c r="M3350" s="353"/>
      <c r="N3350" s="353"/>
      <c r="O3350" s="353"/>
      <c r="P3350" s="353"/>
      <c r="Q3350" s="353"/>
      <c r="R3350" s="353"/>
      <c r="S3350" s="353"/>
      <c r="T3350" s="353"/>
      <c r="U3350" s="353"/>
      <c r="V3350" s="353"/>
      <c r="W3350" s="353"/>
      <c r="X3350" s="353"/>
      <c r="Y3350" s="353"/>
      <c r="Z3350" s="353"/>
      <c r="AA3350" s="353"/>
      <c r="AB3350" s="353"/>
      <c r="AC3350" s="353"/>
      <c r="AD3350" s="353"/>
      <c r="AE3350" s="353"/>
      <c r="AF3350" s="353"/>
      <c r="AG3350" s="353"/>
      <c r="AH3350" s="353"/>
      <c r="AI3350" s="353"/>
      <c r="AJ3350" s="353"/>
      <c r="AK3350" s="353"/>
      <c r="AL3350" s="353"/>
    </row>
    <row r="3351" spans="1:38" s="153" customFormat="1" ht="12.5" x14ac:dyDescent="0.25">
      <c r="A3351" s="355"/>
      <c r="L3351" s="353"/>
      <c r="M3351" s="353"/>
      <c r="N3351" s="353"/>
      <c r="O3351" s="353"/>
      <c r="P3351" s="353"/>
      <c r="Q3351" s="353"/>
      <c r="R3351" s="353"/>
      <c r="S3351" s="353"/>
      <c r="T3351" s="353"/>
      <c r="U3351" s="353"/>
      <c r="V3351" s="353"/>
      <c r="W3351" s="353"/>
      <c r="X3351" s="353"/>
      <c r="Y3351" s="353"/>
      <c r="Z3351" s="353"/>
      <c r="AA3351" s="353"/>
      <c r="AB3351" s="353"/>
      <c r="AC3351" s="353"/>
      <c r="AD3351" s="353"/>
      <c r="AE3351" s="353"/>
      <c r="AF3351" s="353"/>
      <c r="AG3351" s="353"/>
      <c r="AH3351" s="353"/>
      <c r="AI3351" s="353"/>
      <c r="AJ3351" s="353"/>
      <c r="AK3351" s="353"/>
      <c r="AL3351" s="353"/>
    </row>
    <row r="3352" spans="1:38" s="153" customFormat="1" ht="12.5" x14ac:dyDescent="0.25">
      <c r="A3352" s="355"/>
      <c r="L3352" s="353"/>
      <c r="M3352" s="353"/>
      <c r="N3352" s="353"/>
      <c r="O3352" s="353"/>
      <c r="P3352" s="353"/>
      <c r="Q3352" s="353"/>
      <c r="R3352" s="353"/>
      <c r="S3352" s="353"/>
      <c r="T3352" s="353"/>
      <c r="U3352" s="353"/>
      <c r="V3352" s="353"/>
      <c r="W3352" s="353"/>
      <c r="X3352" s="353"/>
      <c r="Y3352" s="353"/>
      <c r="Z3352" s="353"/>
      <c r="AA3352" s="353"/>
      <c r="AB3352" s="353"/>
      <c r="AC3352" s="353"/>
      <c r="AD3352" s="353"/>
      <c r="AE3352" s="353"/>
      <c r="AF3352" s="353"/>
      <c r="AG3352" s="353"/>
      <c r="AH3352" s="353"/>
      <c r="AI3352" s="353"/>
      <c r="AJ3352" s="353"/>
      <c r="AK3352" s="353"/>
      <c r="AL3352" s="353"/>
    </row>
    <row r="3353" spans="1:38" s="153" customFormat="1" ht="12.5" x14ac:dyDescent="0.25">
      <c r="A3353" s="355"/>
      <c r="L3353" s="353"/>
      <c r="M3353" s="353"/>
      <c r="N3353" s="353"/>
      <c r="O3353" s="353"/>
      <c r="P3353" s="353"/>
      <c r="Q3353" s="353"/>
      <c r="R3353" s="353"/>
      <c r="S3353" s="353"/>
      <c r="T3353" s="353"/>
      <c r="U3353" s="353"/>
      <c r="V3353" s="353"/>
      <c r="W3353" s="353"/>
      <c r="X3353" s="353"/>
      <c r="Y3353" s="353"/>
      <c r="Z3353" s="353"/>
      <c r="AA3353" s="353"/>
      <c r="AB3353" s="353"/>
      <c r="AC3353" s="353"/>
      <c r="AD3353" s="353"/>
      <c r="AE3353" s="353"/>
      <c r="AF3353" s="353"/>
      <c r="AG3353" s="353"/>
      <c r="AH3353" s="353"/>
      <c r="AI3353" s="353"/>
      <c r="AJ3353" s="353"/>
      <c r="AK3353" s="353"/>
      <c r="AL3353" s="353"/>
    </row>
    <row r="3354" spans="1:38" s="153" customFormat="1" ht="12.5" x14ac:dyDescent="0.25">
      <c r="A3354" s="355"/>
      <c r="L3354" s="353"/>
      <c r="M3354" s="353"/>
      <c r="N3354" s="353"/>
      <c r="O3354" s="353"/>
      <c r="P3354" s="353"/>
      <c r="Q3354" s="353"/>
      <c r="R3354" s="353"/>
      <c r="S3354" s="353"/>
      <c r="T3354" s="353"/>
      <c r="U3354" s="353"/>
      <c r="V3354" s="353"/>
      <c r="W3354" s="353"/>
      <c r="X3354" s="353"/>
      <c r="Y3354" s="353"/>
      <c r="Z3354" s="353"/>
      <c r="AA3354" s="353"/>
      <c r="AB3354" s="353"/>
      <c r="AC3354" s="353"/>
      <c r="AD3354" s="353"/>
      <c r="AE3354" s="353"/>
      <c r="AF3354" s="353"/>
      <c r="AG3354" s="353"/>
      <c r="AH3354" s="353"/>
      <c r="AI3354" s="353"/>
      <c r="AJ3354" s="353"/>
      <c r="AK3354" s="353"/>
      <c r="AL3354" s="353"/>
    </row>
    <row r="3355" spans="1:38" s="153" customFormat="1" ht="12.5" x14ac:dyDescent="0.25">
      <c r="A3355" s="355"/>
      <c r="L3355" s="353"/>
      <c r="M3355" s="353"/>
      <c r="N3355" s="353"/>
      <c r="O3355" s="353"/>
      <c r="P3355" s="353"/>
      <c r="Q3355" s="353"/>
      <c r="R3355" s="353"/>
      <c r="S3355" s="353"/>
      <c r="T3355" s="353"/>
      <c r="U3355" s="353"/>
      <c r="V3355" s="353"/>
      <c r="W3355" s="353"/>
      <c r="X3355" s="353"/>
      <c r="Y3355" s="353"/>
      <c r="Z3355" s="353"/>
      <c r="AA3355" s="353"/>
      <c r="AB3355" s="353"/>
      <c r="AC3355" s="353"/>
      <c r="AD3355" s="353"/>
      <c r="AE3355" s="353"/>
      <c r="AF3355" s="353"/>
      <c r="AG3355" s="353"/>
      <c r="AH3355" s="353"/>
      <c r="AI3355" s="353"/>
      <c r="AJ3355" s="353"/>
      <c r="AK3355" s="353"/>
      <c r="AL3355" s="353"/>
    </row>
    <row r="3356" spans="1:38" s="153" customFormat="1" ht="12.5" x14ac:dyDescent="0.25">
      <c r="A3356" s="355"/>
      <c r="L3356" s="353"/>
      <c r="M3356" s="353"/>
      <c r="N3356" s="353"/>
      <c r="O3356" s="353"/>
      <c r="P3356" s="353"/>
      <c r="Q3356" s="353"/>
      <c r="R3356" s="353"/>
      <c r="S3356" s="353"/>
      <c r="T3356" s="353"/>
      <c r="U3356" s="353"/>
      <c r="V3356" s="353"/>
      <c r="W3356" s="353"/>
      <c r="X3356" s="353"/>
      <c r="Y3356" s="353"/>
      <c r="Z3356" s="353"/>
      <c r="AA3356" s="353"/>
      <c r="AB3356" s="353"/>
      <c r="AC3356" s="353"/>
      <c r="AD3356" s="353"/>
      <c r="AE3356" s="353"/>
      <c r="AF3356" s="353"/>
      <c r="AG3356" s="353"/>
      <c r="AH3356" s="353"/>
      <c r="AI3356" s="353"/>
      <c r="AJ3356" s="353"/>
      <c r="AK3356" s="353"/>
      <c r="AL3356" s="353"/>
    </row>
    <row r="3357" spans="1:38" s="153" customFormat="1" ht="12.5" x14ac:dyDescent="0.25">
      <c r="A3357" s="355"/>
      <c r="L3357" s="353"/>
      <c r="M3357" s="353"/>
      <c r="N3357" s="353"/>
      <c r="O3357" s="353"/>
      <c r="P3357" s="353"/>
      <c r="Q3357" s="353"/>
      <c r="R3357" s="353"/>
      <c r="S3357" s="353"/>
      <c r="T3357" s="353"/>
      <c r="U3357" s="353"/>
      <c r="V3357" s="353"/>
      <c r="W3357" s="353"/>
      <c r="X3357" s="353"/>
      <c r="Y3357" s="353"/>
      <c r="Z3357" s="353"/>
      <c r="AA3357" s="353"/>
      <c r="AB3357" s="353"/>
      <c r="AC3357" s="353"/>
      <c r="AD3357" s="353"/>
      <c r="AE3357" s="353"/>
      <c r="AF3357" s="353"/>
      <c r="AG3357" s="353"/>
      <c r="AH3357" s="353"/>
      <c r="AI3357" s="353"/>
      <c r="AJ3357" s="353"/>
      <c r="AK3357" s="353"/>
      <c r="AL3357" s="353"/>
    </row>
    <row r="3358" spans="1:38" s="153" customFormat="1" ht="12.5" x14ac:dyDescent="0.25">
      <c r="A3358" s="355"/>
      <c r="L3358" s="353"/>
      <c r="M3358" s="353"/>
      <c r="N3358" s="353"/>
      <c r="O3358" s="353"/>
      <c r="P3358" s="353"/>
      <c r="Q3358" s="353"/>
      <c r="R3358" s="353"/>
      <c r="S3358" s="353"/>
      <c r="T3358" s="353"/>
      <c r="U3358" s="353"/>
      <c r="V3358" s="353"/>
      <c r="W3358" s="353"/>
      <c r="X3358" s="353"/>
      <c r="Y3358" s="353"/>
      <c r="Z3358" s="353"/>
      <c r="AA3358" s="353"/>
      <c r="AB3358" s="353"/>
      <c r="AC3358" s="353"/>
      <c r="AD3358" s="353"/>
      <c r="AE3358" s="353"/>
      <c r="AF3358" s="353"/>
      <c r="AG3358" s="353"/>
      <c r="AH3358" s="353"/>
      <c r="AI3358" s="353"/>
      <c r="AJ3358" s="353"/>
      <c r="AK3358" s="353"/>
      <c r="AL3358" s="353"/>
    </row>
    <row r="3359" spans="1:38" s="153" customFormat="1" ht="12.5" x14ac:dyDescent="0.25">
      <c r="A3359" s="355"/>
      <c r="L3359" s="353"/>
      <c r="M3359" s="353"/>
      <c r="N3359" s="353"/>
      <c r="O3359" s="353"/>
      <c r="P3359" s="353"/>
      <c r="Q3359" s="353"/>
      <c r="R3359" s="353"/>
      <c r="S3359" s="353"/>
      <c r="T3359" s="353"/>
      <c r="U3359" s="353"/>
      <c r="V3359" s="353"/>
      <c r="W3359" s="353"/>
      <c r="X3359" s="353"/>
      <c r="Y3359" s="353"/>
      <c r="Z3359" s="353"/>
      <c r="AA3359" s="353"/>
      <c r="AB3359" s="353"/>
      <c r="AC3359" s="353"/>
      <c r="AD3359" s="353"/>
      <c r="AE3359" s="353"/>
      <c r="AF3359" s="353"/>
      <c r="AG3359" s="353"/>
      <c r="AH3359" s="353"/>
      <c r="AI3359" s="353"/>
      <c r="AJ3359" s="353"/>
      <c r="AK3359" s="353"/>
      <c r="AL3359" s="353"/>
    </row>
    <row r="3360" spans="1:38" s="153" customFormat="1" ht="12.5" x14ac:dyDescent="0.25">
      <c r="A3360" s="355"/>
      <c r="L3360" s="353"/>
      <c r="M3360" s="353"/>
      <c r="N3360" s="353"/>
      <c r="O3360" s="353"/>
      <c r="P3360" s="353"/>
      <c r="Q3360" s="353"/>
      <c r="R3360" s="353"/>
      <c r="S3360" s="353"/>
      <c r="T3360" s="353"/>
      <c r="U3360" s="353"/>
      <c r="V3360" s="353"/>
      <c r="W3360" s="353"/>
      <c r="X3360" s="353"/>
      <c r="Y3360" s="353"/>
      <c r="Z3360" s="353"/>
      <c r="AA3360" s="353"/>
      <c r="AB3360" s="353"/>
      <c r="AC3360" s="353"/>
      <c r="AD3360" s="353"/>
      <c r="AE3360" s="353"/>
      <c r="AF3360" s="353"/>
      <c r="AG3360" s="353"/>
      <c r="AH3360" s="353"/>
      <c r="AI3360" s="353"/>
      <c r="AJ3360" s="353"/>
      <c r="AK3360" s="353"/>
      <c r="AL3360" s="353"/>
    </row>
    <row r="3361" spans="1:38" s="153" customFormat="1" ht="12.5" x14ac:dyDescent="0.25">
      <c r="A3361" s="355"/>
      <c r="L3361" s="353"/>
      <c r="M3361" s="353"/>
      <c r="N3361" s="353"/>
      <c r="O3361" s="353"/>
      <c r="P3361" s="353"/>
      <c r="Q3361" s="353"/>
      <c r="R3361" s="353"/>
      <c r="S3361" s="353"/>
      <c r="T3361" s="353"/>
      <c r="U3361" s="353"/>
      <c r="V3361" s="353"/>
      <c r="W3361" s="353"/>
      <c r="X3361" s="353"/>
      <c r="Y3361" s="353"/>
      <c r="Z3361" s="353"/>
      <c r="AA3361" s="353"/>
      <c r="AB3361" s="353"/>
      <c r="AC3361" s="353"/>
      <c r="AD3361" s="353"/>
      <c r="AE3361" s="353"/>
      <c r="AF3361" s="353"/>
      <c r="AG3361" s="353"/>
      <c r="AH3361" s="353"/>
      <c r="AI3361" s="353"/>
      <c r="AJ3361" s="353"/>
      <c r="AK3361" s="353"/>
      <c r="AL3361" s="353"/>
    </row>
    <row r="3362" spans="1:38" s="153" customFormat="1" ht="12.5" x14ac:dyDescent="0.25">
      <c r="A3362" s="355"/>
      <c r="L3362" s="353"/>
      <c r="M3362" s="353"/>
      <c r="N3362" s="353"/>
      <c r="O3362" s="353"/>
      <c r="P3362" s="353"/>
      <c r="Q3362" s="353"/>
      <c r="R3362" s="353"/>
      <c r="S3362" s="353"/>
      <c r="T3362" s="353"/>
      <c r="U3362" s="353"/>
      <c r="V3362" s="353"/>
      <c r="W3362" s="353"/>
      <c r="X3362" s="353"/>
      <c r="Y3362" s="353"/>
      <c r="Z3362" s="353"/>
      <c r="AA3362" s="353"/>
      <c r="AB3362" s="353"/>
      <c r="AC3362" s="353"/>
      <c r="AD3362" s="353"/>
      <c r="AE3362" s="353"/>
      <c r="AF3362" s="353"/>
      <c r="AG3362" s="353"/>
      <c r="AH3362" s="353"/>
      <c r="AI3362" s="353"/>
      <c r="AJ3362" s="353"/>
      <c r="AK3362" s="353"/>
      <c r="AL3362" s="353"/>
    </row>
    <row r="3363" spans="1:38" s="153" customFormat="1" ht="12.5" x14ac:dyDescent="0.25">
      <c r="A3363" s="355"/>
      <c r="L3363" s="353"/>
      <c r="M3363" s="353"/>
      <c r="N3363" s="353"/>
      <c r="O3363" s="353"/>
      <c r="P3363" s="353"/>
      <c r="Q3363" s="353"/>
      <c r="R3363" s="353"/>
      <c r="S3363" s="353"/>
      <c r="T3363" s="353"/>
      <c r="U3363" s="353"/>
      <c r="V3363" s="353"/>
      <c r="W3363" s="353"/>
      <c r="X3363" s="353"/>
      <c r="Y3363" s="353"/>
      <c r="Z3363" s="353"/>
      <c r="AA3363" s="353"/>
      <c r="AB3363" s="353"/>
      <c r="AC3363" s="353"/>
      <c r="AD3363" s="353"/>
      <c r="AE3363" s="353"/>
      <c r="AF3363" s="353"/>
      <c r="AG3363" s="353"/>
      <c r="AH3363" s="353"/>
      <c r="AI3363" s="353"/>
      <c r="AJ3363" s="353"/>
      <c r="AK3363" s="353"/>
      <c r="AL3363" s="353"/>
    </row>
    <row r="3364" spans="1:38" s="153" customFormat="1" ht="12.5" x14ac:dyDescent="0.25">
      <c r="A3364" s="355"/>
      <c r="L3364" s="353"/>
      <c r="M3364" s="353"/>
      <c r="N3364" s="353"/>
      <c r="O3364" s="353"/>
      <c r="P3364" s="353"/>
      <c r="Q3364" s="353"/>
      <c r="R3364" s="353"/>
      <c r="S3364" s="353"/>
      <c r="T3364" s="353"/>
      <c r="U3364" s="353"/>
      <c r="V3364" s="353"/>
      <c r="W3364" s="353"/>
      <c r="X3364" s="353"/>
      <c r="Y3364" s="353"/>
      <c r="Z3364" s="353"/>
      <c r="AA3364" s="353"/>
      <c r="AB3364" s="353"/>
      <c r="AC3364" s="353"/>
      <c r="AD3364" s="353"/>
      <c r="AE3364" s="353"/>
      <c r="AF3364" s="353"/>
      <c r="AG3364" s="353"/>
      <c r="AH3364" s="353"/>
      <c r="AI3364" s="353"/>
      <c r="AJ3364" s="353"/>
      <c r="AK3364" s="353"/>
      <c r="AL3364" s="353"/>
    </row>
    <row r="3365" spans="1:38" s="153" customFormat="1" ht="12.5" x14ac:dyDescent="0.25">
      <c r="A3365" s="355"/>
      <c r="L3365" s="353"/>
      <c r="M3365" s="353"/>
      <c r="N3365" s="353"/>
      <c r="O3365" s="353"/>
      <c r="P3365" s="353"/>
      <c r="Q3365" s="353"/>
      <c r="R3365" s="353"/>
      <c r="S3365" s="353"/>
      <c r="T3365" s="353"/>
      <c r="U3365" s="353"/>
      <c r="V3365" s="353"/>
      <c r="W3365" s="353"/>
      <c r="X3365" s="353"/>
      <c r="Y3365" s="353"/>
      <c r="Z3365" s="353"/>
      <c r="AA3365" s="353"/>
      <c r="AB3365" s="353"/>
      <c r="AC3365" s="353"/>
      <c r="AD3365" s="353"/>
      <c r="AE3365" s="353"/>
      <c r="AF3365" s="353"/>
      <c r="AG3365" s="353"/>
      <c r="AH3365" s="353"/>
      <c r="AI3365" s="353"/>
      <c r="AJ3365" s="353"/>
      <c r="AK3365" s="353"/>
      <c r="AL3365" s="353"/>
    </row>
    <row r="3366" spans="1:38" s="153" customFormat="1" ht="12.5" x14ac:dyDescent="0.25">
      <c r="A3366" s="355"/>
      <c r="L3366" s="353"/>
      <c r="M3366" s="353"/>
      <c r="N3366" s="353"/>
      <c r="O3366" s="353"/>
      <c r="P3366" s="353"/>
      <c r="Q3366" s="353"/>
      <c r="R3366" s="353"/>
      <c r="S3366" s="353"/>
      <c r="T3366" s="353"/>
      <c r="U3366" s="353"/>
      <c r="V3366" s="353"/>
      <c r="W3366" s="353"/>
      <c r="X3366" s="353"/>
      <c r="Y3366" s="353"/>
      <c r="Z3366" s="353"/>
      <c r="AA3366" s="353"/>
      <c r="AB3366" s="353"/>
      <c r="AC3366" s="353"/>
      <c r="AD3366" s="353"/>
      <c r="AE3366" s="353"/>
      <c r="AF3366" s="353"/>
      <c r="AG3366" s="353"/>
      <c r="AH3366" s="353"/>
      <c r="AI3366" s="353"/>
      <c r="AJ3366" s="353"/>
      <c r="AK3366" s="353"/>
      <c r="AL3366" s="353"/>
    </row>
    <row r="3367" spans="1:38" s="153" customFormat="1" ht="12.5" x14ac:dyDescent="0.25">
      <c r="A3367" s="355"/>
      <c r="L3367" s="353"/>
      <c r="M3367" s="353"/>
      <c r="N3367" s="353"/>
      <c r="O3367" s="353"/>
      <c r="P3367" s="353"/>
      <c r="Q3367" s="353"/>
      <c r="R3367" s="353"/>
      <c r="S3367" s="353"/>
      <c r="T3367" s="353"/>
      <c r="U3367" s="353"/>
      <c r="V3367" s="353"/>
      <c r="W3367" s="353"/>
      <c r="X3367" s="353"/>
      <c r="Y3367" s="353"/>
      <c r="Z3367" s="353"/>
      <c r="AA3367" s="353"/>
      <c r="AB3367" s="353"/>
      <c r="AC3367" s="353"/>
      <c r="AD3367" s="353"/>
      <c r="AE3367" s="353"/>
      <c r="AF3367" s="353"/>
      <c r="AG3367" s="353"/>
      <c r="AH3367" s="353"/>
      <c r="AI3367" s="353"/>
      <c r="AJ3367" s="353"/>
      <c r="AK3367" s="353"/>
      <c r="AL3367" s="353"/>
    </row>
    <row r="3368" spans="1:38" s="153" customFormat="1" ht="12.5" x14ac:dyDescent="0.25">
      <c r="A3368" s="355"/>
      <c r="L3368" s="353"/>
      <c r="M3368" s="353"/>
      <c r="N3368" s="353"/>
      <c r="O3368" s="353"/>
      <c r="P3368" s="353"/>
      <c r="Q3368" s="353"/>
      <c r="R3368" s="353"/>
      <c r="S3368" s="353"/>
      <c r="T3368" s="353"/>
      <c r="U3368" s="353"/>
      <c r="V3368" s="353"/>
      <c r="W3368" s="353"/>
      <c r="X3368" s="353"/>
      <c r="Y3368" s="353"/>
      <c r="Z3368" s="353"/>
      <c r="AA3368" s="353"/>
      <c r="AB3368" s="353"/>
      <c r="AC3368" s="353"/>
      <c r="AD3368" s="353"/>
      <c r="AE3368" s="353"/>
      <c r="AF3368" s="353"/>
      <c r="AG3368" s="353"/>
      <c r="AH3368" s="353"/>
      <c r="AI3368" s="353"/>
      <c r="AJ3368" s="353"/>
      <c r="AK3368" s="353"/>
      <c r="AL3368" s="353"/>
    </row>
    <row r="3369" spans="1:38" s="153" customFormat="1" ht="12.5" x14ac:dyDescent="0.25">
      <c r="A3369" s="355"/>
      <c r="L3369" s="353"/>
      <c r="M3369" s="353"/>
      <c r="N3369" s="353"/>
      <c r="O3369" s="353"/>
      <c r="P3369" s="353"/>
      <c r="Q3369" s="353"/>
      <c r="R3369" s="353"/>
      <c r="S3369" s="353"/>
      <c r="T3369" s="353"/>
      <c r="U3369" s="353"/>
      <c r="V3369" s="353"/>
      <c r="W3369" s="353"/>
      <c r="X3369" s="353"/>
      <c r="Y3369" s="353"/>
      <c r="Z3369" s="353"/>
      <c r="AA3369" s="353"/>
      <c r="AB3369" s="353"/>
      <c r="AC3369" s="353"/>
      <c r="AD3369" s="353"/>
      <c r="AE3369" s="353"/>
      <c r="AF3369" s="353"/>
      <c r="AG3369" s="353"/>
      <c r="AH3369" s="353"/>
      <c r="AI3369" s="353"/>
      <c r="AJ3369" s="353"/>
      <c r="AK3369" s="353"/>
      <c r="AL3369" s="353"/>
    </row>
    <row r="3370" spans="1:38" s="153" customFormat="1" ht="12.5" x14ac:dyDescent="0.25">
      <c r="A3370" s="355"/>
      <c r="L3370" s="353"/>
      <c r="M3370" s="353"/>
      <c r="N3370" s="353"/>
      <c r="O3370" s="353"/>
      <c r="P3370" s="353"/>
      <c r="Q3370" s="353"/>
      <c r="R3370" s="353"/>
      <c r="S3370" s="353"/>
      <c r="T3370" s="353"/>
      <c r="U3370" s="353"/>
      <c r="V3370" s="353"/>
      <c r="W3370" s="353"/>
      <c r="X3370" s="353"/>
      <c r="Y3370" s="353"/>
      <c r="Z3370" s="353"/>
      <c r="AA3370" s="353"/>
      <c r="AB3370" s="353"/>
      <c r="AC3370" s="353"/>
      <c r="AD3370" s="353"/>
      <c r="AE3370" s="353"/>
      <c r="AF3370" s="353"/>
      <c r="AG3370" s="353"/>
      <c r="AH3370" s="353"/>
      <c r="AI3370" s="353"/>
      <c r="AJ3370" s="353"/>
      <c r="AK3370" s="353"/>
      <c r="AL3370" s="353"/>
    </row>
    <row r="3371" spans="1:38" s="153" customFormat="1" ht="12.5" x14ac:dyDescent="0.25">
      <c r="A3371" s="355"/>
      <c r="L3371" s="353"/>
      <c r="M3371" s="353"/>
      <c r="N3371" s="353"/>
      <c r="O3371" s="353"/>
      <c r="P3371" s="353"/>
      <c r="Q3371" s="353"/>
      <c r="R3371" s="353"/>
      <c r="S3371" s="353"/>
      <c r="T3371" s="353"/>
      <c r="U3371" s="353"/>
      <c r="V3371" s="353"/>
      <c r="W3371" s="353"/>
      <c r="X3371" s="353"/>
      <c r="Y3371" s="353"/>
      <c r="Z3371" s="353"/>
      <c r="AA3371" s="353"/>
      <c r="AB3371" s="353"/>
      <c r="AC3371" s="353"/>
      <c r="AD3371" s="353"/>
      <c r="AE3371" s="353"/>
      <c r="AF3371" s="353"/>
      <c r="AG3371" s="353"/>
      <c r="AH3371" s="353"/>
      <c r="AI3371" s="353"/>
      <c r="AJ3371" s="353"/>
      <c r="AK3371" s="353"/>
      <c r="AL3371" s="353"/>
    </row>
    <row r="3372" spans="1:38" s="153" customFormat="1" ht="12.5" x14ac:dyDescent="0.25">
      <c r="A3372" s="355"/>
      <c r="L3372" s="353"/>
      <c r="M3372" s="353"/>
      <c r="N3372" s="353"/>
      <c r="O3372" s="353"/>
      <c r="P3372" s="353"/>
      <c r="Q3372" s="353"/>
      <c r="R3372" s="353"/>
      <c r="S3372" s="353"/>
      <c r="T3372" s="353"/>
      <c r="U3372" s="353"/>
      <c r="V3372" s="353"/>
      <c r="W3372" s="353"/>
      <c r="X3372" s="353"/>
      <c r="Y3372" s="353"/>
      <c r="Z3372" s="353"/>
      <c r="AA3372" s="353"/>
      <c r="AB3372" s="353"/>
      <c r="AC3372" s="353"/>
      <c r="AD3372" s="353"/>
      <c r="AE3372" s="353"/>
      <c r="AF3372" s="353"/>
      <c r="AG3372" s="353"/>
      <c r="AH3372" s="353"/>
      <c r="AI3372" s="353"/>
      <c r="AJ3372" s="353"/>
      <c r="AK3372" s="353"/>
      <c r="AL3372" s="353"/>
    </row>
    <row r="3373" spans="1:38" s="153" customFormat="1" ht="12.5" x14ac:dyDescent="0.25">
      <c r="A3373" s="355"/>
      <c r="L3373" s="353"/>
      <c r="M3373" s="353"/>
      <c r="N3373" s="353"/>
      <c r="O3373" s="353"/>
      <c r="P3373" s="353"/>
      <c r="Q3373" s="353"/>
      <c r="R3373" s="353"/>
      <c r="S3373" s="353"/>
      <c r="T3373" s="353"/>
      <c r="U3373" s="353"/>
      <c r="V3373" s="353"/>
      <c r="W3373" s="353"/>
      <c r="X3373" s="353"/>
      <c r="Y3373" s="353"/>
      <c r="Z3373" s="353"/>
      <c r="AA3373" s="353"/>
      <c r="AB3373" s="353"/>
      <c r="AC3373" s="353"/>
      <c r="AD3373" s="353"/>
      <c r="AE3373" s="353"/>
      <c r="AF3373" s="353"/>
      <c r="AG3373" s="353"/>
      <c r="AH3373" s="353"/>
      <c r="AI3373" s="353"/>
      <c r="AJ3373" s="353"/>
      <c r="AK3373" s="353"/>
      <c r="AL3373" s="353"/>
    </row>
    <row r="3374" spans="1:38" s="153" customFormat="1" ht="12.5" x14ac:dyDescent="0.25">
      <c r="A3374" s="355"/>
      <c r="L3374" s="353"/>
      <c r="M3374" s="353"/>
      <c r="N3374" s="353"/>
      <c r="O3374" s="353"/>
      <c r="P3374" s="353"/>
      <c r="Q3374" s="353"/>
      <c r="R3374" s="353"/>
      <c r="S3374" s="353"/>
      <c r="T3374" s="353"/>
      <c r="U3374" s="353"/>
      <c r="V3374" s="353"/>
      <c r="W3374" s="353"/>
      <c r="X3374" s="353"/>
      <c r="Y3374" s="353"/>
      <c r="Z3374" s="353"/>
      <c r="AA3374" s="353"/>
      <c r="AB3374" s="353"/>
      <c r="AC3374" s="353"/>
      <c r="AD3374" s="353"/>
      <c r="AE3374" s="353"/>
      <c r="AF3374" s="353"/>
      <c r="AG3374" s="353"/>
      <c r="AH3374" s="353"/>
      <c r="AI3374" s="353"/>
      <c r="AJ3374" s="353"/>
      <c r="AK3374" s="353"/>
      <c r="AL3374" s="353"/>
    </row>
    <row r="3375" spans="1:38" s="153" customFormat="1" ht="12.5" x14ac:dyDescent="0.25">
      <c r="A3375" s="355"/>
      <c r="L3375" s="353"/>
      <c r="M3375" s="353"/>
      <c r="N3375" s="353"/>
      <c r="O3375" s="353"/>
      <c r="P3375" s="353"/>
      <c r="Q3375" s="353"/>
      <c r="R3375" s="353"/>
      <c r="S3375" s="353"/>
      <c r="T3375" s="353"/>
      <c r="U3375" s="353"/>
      <c r="V3375" s="353"/>
      <c r="W3375" s="353"/>
      <c r="X3375" s="353"/>
      <c r="Y3375" s="353"/>
      <c r="Z3375" s="353"/>
      <c r="AA3375" s="353"/>
      <c r="AB3375" s="353"/>
      <c r="AC3375" s="353"/>
      <c r="AD3375" s="353"/>
      <c r="AE3375" s="353"/>
      <c r="AF3375" s="353"/>
      <c r="AG3375" s="353"/>
      <c r="AH3375" s="353"/>
      <c r="AI3375" s="353"/>
      <c r="AJ3375" s="353"/>
      <c r="AK3375" s="353"/>
      <c r="AL3375" s="353"/>
    </row>
    <row r="3376" spans="1:38" s="153" customFormat="1" ht="12.5" x14ac:dyDescent="0.25">
      <c r="A3376" s="355"/>
      <c r="L3376" s="353"/>
      <c r="M3376" s="353"/>
      <c r="N3376" s="353"/>
      <c r="O3376" s="353"/>
      <c r="P3376" s="353"/>
      <c r="Q3376" s="353"/>
      <c r="R3376" s="353"/>
      <c r="S3376" s="353"/>
      <c r="T3376" s="353"/>
      <c r="U3376" s="353"/>
      <c r="V3376" s="353"/>
      <c r="W3376" s="353"/>
      <c r="X3376" s="353"/>
      <c r="Y3376" s="353"/>
      <c r="Z3376" s="353"/>
      <c r="AA3376" s="353"/>
      <c r="AB3376" s="353"/>
      <c r="AC3376" s="353"/>
      <c r="AD3376" s="353"/>
      <c r="AE3376" s="353"/>
      <c r="AF3376" s="353"/>
      <c r="AG3376" s="353"/>
      <c r="AH3376" s="353"/>
      <c r="AI3376" s="353"/>
      <c r="AJ3376" s="353"/>
      <c r="AK3376" s="353"/>
      <c r="AL3376" s="353"/>
    </row>
    <row r="3377" spans="1:38" s="153" customFormat="1" ht="12.5" x14ac:dyDescent="0.25">
      <c r="A3377" s="355"/>
      <c r="L3377" s="353"/>
      <c r="M3377" s="353"/>
      <c r="N3377" s="353"/>
      <c r="O3377" s="353"/>
      <c r="P3377" s="353"/>
      <c r="Q3377" s="353"/>
      <c r="R3377" s="353"/>
      <c r="S3377" s="353"/>
      <c r="T3377" s="353"/>
      <c r="U3377" s="353"/>
      <c r="V3377" s="353"/>
      <c r="W3377" s="353"/>
      <c r="X3377" s="353"/>
      <c r="Y3377" s="353"/>
      <c r="Z3377" s="353"/>
      <c r="AA3377" s="353"/>
      <c r="AB3377" s="353"/>
      <c r="AC3377" s="353"/>
      <c r="AD3377" s="353"/>
      <c r="AE3377" s="353"/>
      <c r="AF3377" s="353"/>
      <c r="AG3377" s="353"/>
      <c r="AH3377" s="353"/>
      <c r="AI3377" s="353"/>
      <c r="AJ3377" s="353"/>
      <c r="AK3377" s="353"/>
      <c r="AL3377" s="353"/>
    </row>
    <row r="3378" spans="1:38" s="153" customFormat="1" ht="12.5" x14ac:dyDescent="0.25">
      <c r="A3378" s="355"/>
      <c r="L3378" s="353"/>
      <c r="M3378" s="353"/>
      <c r="N3378" s="353"/>
      <c r="O3378" s="353"/>
      <c r="P3378" s="353"/>
      <c r="Q3378" s="353"/>
      <c r="R3378" s="353"/>
      <c r="S3378" s="353"/>
      <c r="T3378" s="353"/>
      <c r="U3378" s="353"/>
      <c r="V3378" s="353"/>
      <c r="W3378" s="353"/>
      <c r="X3378" s="353"/>
      <c r="Y3378" s="353"/>
      <c r="Z3378" s="353"/>
      <c r="AA3378" s="353"/>
      <c r="AB3378" s="353"/>
      <c r="AC3378" s="353"/>
      <c r="AD3378" s="353"/>
      <c r="AE3378" s="353"/>
      <c r="AF3378" s="353"/>
      <c r="AG3378" s="353"/>
      <c r="AH3378" s="353"/>
      <c r="AI3378" s="353"/>
      <c r="AJ3378" s="353"/>
      <c r="AK3378" s="353"/>
      <c r="AL3378" s="353"/>
    </row>
    <row r="3379" spans="1:38" s="153" customFormat="1" ht="12.5" x14ac:dyDescent="0.25">
      <c r="A3379" s="355"/>
      <c r="L3379" s="353"/>
      <c r="M3379" s="353"/>
      <c r="N3379" s="353"/>
      <c r="O3379" s="353"/>
      <c r="P3379" s="353"/>
      <c r="Q3379" s="353"/>
      <c r="R3379" s="353"/>
      <c r="S3379" s="353"/>
      <c r="T3379" s="353"/>
      <c r="U3379" s="353"/>
      <c r="V3379" s="353"/>
      <c r="W3379" s="353"/>
      <c r="X3379" s="353"/>
      <c r="Y3379" s="353"/>
      <c r="Z3379" s="353"/>
      <c r="AA3379" s="353"/>
      <c r="AB3379" s="353"/>
      <c r="AC3379" s="353"/>
      <c r="AD3379" s="353"/>
      <c r="AE3379" s="353"/>
      <c r="AF3379" s="353"/>
      <c r="AG3379" s="353"/>
      <c r="AH3379" s="353"/>
      <c r="AI3379" s="353"/>
      <c r="AJ3379" s="353"/>
      <c r="AK3379" s="353"/>
      <c r="AL3379" s="353"/>
    </row>
    <row r="3380" spans="1:38" s="153" customFormat="1" ht="12.5" x14ac:dyDescent="0.25">
      <c r="A3380" s="355"/>
      <c r="L3380" s="353"/>
      <c r="M3380" s="353"/>
      <c r="N3380" s="353"/>
      <c r="O3380" s="353"/>
      <c r="P3380" s="353"/>
      <c r="Q3380" s="353"/>
      <c r="R3380" s="353"/>
      <c r="S3380" s="353"/>
      <c r="T3380" s="353"/>
      <c r="U3380" s="353"/>
      <c r="V3380" s="353"/>
      <c r="W3380" s="353"/>
      <c r="X3380" s="353"/>
      <c r="Y3380" s="353"/>
      <c r="Z3380" s="353"/>
      <c r="AA3380" s="353"/>
      <c r="AB3380" s="353"/>
      <c r="AC3380" s="353"/>
      <c r="AD3380" s="353"/>
      <c r="AE3380" s="353"/>
      <c r="AF3380" s="353"/>
      <c r="AG3380" s="353"/>
      <c r="AH3380" s="353"/>
      <c r="AI3380" s="353"/>
      <c r="AJ3380" s="353"/>
      <c r="AK3380" s="353"/>
      <c r="AL3380" s="353"/>
    </row>
    <row r="3381" spans="1:38" s="153" customFormat="1" ht="12.5" x14ac:dyDescent="0.25">
      <c r="A3381" s="355"/>
      <c r="L3381" s="353"/>
      <c r="M3381" s="353"/>
      <c r="N3381" s="353"/>
      <c r="O3381" s="353"/>
      <c r="P3381" s="353"/>
      <c r="Q3381" s="353"/>
      <c r="R3381" s="353"/>
      <c r="S3381" s="353"/>
      <c r="T3381" s="353"/>
      <c r="U3381" s="353"/>
      <c r="V3381" s="353"/>
      <c r="W3381" s="353"/>
      <c r="X3381" s="353"/>
      <c r="Y3381" s="353"/>
      <c r="Z3381" s="353"/>
      <c r="AA3381" s="353"/>
      <c r="AB3381" s="353"/>
      <c r="AC3381" s="353"/>
      <c r="AD3381" s="353"/>
      <c r="AE3381" s="353"/>
      <c r="AF3381" s="353"/>
      <c r="AG3381" s="353"/>
      <c r="AH3381" s="353"/>
      <c r="AI3381" s="353"/>
      <c r="AJ3381" s="353"/>
      <c r="AK3381" s="353"/>
      <c r="AL3381" s="353"/>
    </row>
    <row r="3382" spans="1:38" s="153" customFormat="1" ht="12.5" x14ac:dyDescent="0.25">
      <c r="A3382" s="355"/>
      <c r="L3382" s="353"/>
      <c r="M3382" s="353"/>
      <c r="N3382" s="353"/>
      <c r="O3382" s="353"/>
      <c r="P3382" s="353"/>
      <c r="Q3382" s="353"/>
      <c r="R3382" s="353"/>
      <c r="S3382" s="353"/>
      <c r="T3382" s="353"/>
      <c r="U3382" s="353"/>
      <c r="V3382" s="353"/>
      <c r="W3382" s="353"/>
      <c r="X3382" s="353"/>
      <c r="Y3382" s="353"/>
      <c r="Z3382" s="353"/>
      <c r="AA3382" s="353"/>
      <c r="AB3382" s="353"/>
      <c r="AC3382" s="353"/>
      <c r="AD3382" s="353"/>
      <c r="AE3382" s="353"/>
      <c r="AF3382" s="353"/>
      <c r="AG3382" s="353"/>
      <c r="AH3382" s="353"/>
      <c r="AI3382" s="353"/>
      <c r="AJ3382" s="353"/>
      <c r="AK3382" s="353"/>
      <c r="AL3382" s="353"/>
    </row>
    <row r="3383" spans="1:38" s="153" customFormat="1" ht="12.5" x14ac:dyDescent="0.25">
      <c r="A3383" s="355"/>
      <c r="L3383" s="353"/>
      <c r="M3383" s="353"/>
      <c r="N3383" s="353"/>
      <c r="O3383" s="353"/>
      <c r="P3383" s="353"/>
      <c r="Q3383" s="353"/>
      <c r="R3383" s="353"/>
      <c r="S3383" s="353"/>
      <c r="T3383" s="353"/>
      <c r="U3383" s="353"/>
      <c r="V3383" s="353"/>
      <c r="W3383" s="353"/>
      <c r="X3383" s="353"/>
      <c r="Y3383" s="353"/>
      <c r="Z3383" s="353"/>
      <c r="AA3383" s="353"/>
      <c r="AB3383" s="353"/>
      <c r="AC3383" s="353"/>
      <c r="AD3383" s="353"/>
      <c r="AE3383" s="353"/>
      <c r="AF3383" s="353"/>
      <c r="AG3383" s="353"/>
      <c r="AH3383" s="353"/>
      <c r="AI3383" s="353"/>
      <c r="AJ3383" s="353"/>
      <c r="AK3383" s="353"/>
      <c r="AL3383" s="353"/>
    </row>
    <row r="3384" spans="1:38" s="153" customFormat="1" ht="12.5" x14ac:dyDescent="0.25">
      <c r="A3384" s="355"/>
      <c r="L3384" s="353"/>
      <c r="M3384" s="353"/>
      <c r="N3384" s="353"/>
      <c r="O3384" s="353"/>
      <c r="P3384" s="353"/>
      <c r="Q3384" s="353"/>
      <c r="R3384" s="353"/>
      <c r="S3384" s="353"/>
      <c r="T3384" s="353"/>
      <c r="U3384" s="353"/>
      <c r="V3384" s="353"/>
      <c r="W3384" s="353"/>
      <c r="X3384" s="353"/>
      <c r="Y3384" s="353"/>
      <c r="Z3384" s="353"/>
      <c r="AA3384" s="353"/>
      <c r="AB3384" s="353"/>
      <c r="AC3384" s="353"/>
      <c r="AD3384" s="353"/>
      <c r="AE3384" s="353"/>
      <c r="AF3384" s="353"/>
      <c r="AG3384" s="353"/>
      <c r="AH3384" s="353"/>
      <c r="AI3384" s="353"/>
      <c r="AJ3384" s="353"/>
      <c r="AK3384" s="353"/>
      <c r="AL3384" s="353"/>
    </row>
    <row r="3385" spans="1:38" s="153" customFormat="1" ht="12.5" x14ac:dyDescent="0.25">
      <c r="A3385" s="355"/>
      <c r="L3385" s="353"/>
      <c r="M3385" s="353"/>
      <c r="N3385" s="353"/>
      <c r="O3385" s="353"/>
      <c r="P3385" s="353"/>
      <c r="Q3385" s="353"/>
      <c r="R3385" s="353"/>
      <c r="S3385" s="353"/>
      <c r="T3385" s="353"/>
      <c r="U3385" s="353"/>
      <c r="V3385" s="353"/>
      <c r="W3385" s="353"/>
      <c r="X3385" s="353"/>
      <c r="Y3385" s="353"/>
      <c r="Z3385" s="353"/>
      <c r="AA3385" s="353"/>
      <c r="AB3385" s="353"/>
      <c r="AC3385" s="353"/>
      <c r="AD3385" s="353"/>
      <c r="AE3385" s="353"/>
      <c r="AF3385" s="353"/>
      <c r="AG3385" s="353"/>
      <c r="AH3385" s="353"/>
      <c r="AI3385" s="353"/>
      <c r="AJ3385" s="353"/>
      <c r="AK3385" s="353"/>
      <c r="AL3385" s="353"/>
    </row>
    <row r="3386" spans="1:38" s="153" customFormat="1" ht="12.5" x14ac:dyDescent="0.25">
      <c r="A3386" s="355"/>
      <c r="L3386" s="353"/>
      <c r="M3386" s="353"/>
      <c r="N3386" s="353"/>
      <c r="O3386" s="353"/>
      <c r="P3386" s="353"/>
      <c r="Q3386" s="353"/>
      <c r="R3386" s="353"/>
      <c r="S3386" s="353"/>
      <c r="T3386" s="353"/>
      <c r="U3386" s="353"/>
      <c r="V3386" s="353"/>
      <c r="W3386" s="353"/>
      <c r="X3386" s="353"/>
      <c r="Y3386" s="353"/>
      <c r="Z3386" s="353"/>
      <c r="AA3386" s="353"/>
      <c r="AB3386" s="353"/>
      <c r="AC3386" s="353"/>
      <c r="AD3386" s="353"/>
      <c r="AE3386" s="353"/>
      <c r="AF3386" s="353"/>
      <c r="AG3386" s="353"/>
      <c r="AH3386" s="353"/>
      <c r="AI3386" s="353"/>
      <c r="AJ3386" s="353"/>
      <c r="AK3386" s="353"/>
      <c r="AL3386" s="353"/>
    </row>
    <row r="3387" spans="1:38" s="153" customFormat="1" ht="12.5" x14ac:dyDescent="0.25">
      <c r="A3387" s="355"/>
      <c r="L3387" s="353"/>
      <c r="M3387" s="353"/>
      <c r="N3387" s="353"/>
      <c r="O3387" s="353"/>
      <c r="P3387" s="353"/>
      <c r="Q3387" s="353"/>
      <c r="R3387" s="353"/>
      <c r="S3387" s="353"/>
      <c r="T3387" s="353"/>
      <c r="U3387" s="353"/>
      <c r="V3387" s="353"/>
      <c r="W3387" s="353"/>
      <c r="X3387" s="353"/>
      <c r="Y3387" s="353"/>
      <c r="Z3387" s="353"/>
      <c r="AA3387" s="353"/>
      <c r="AB3387" s="353"/>
      <c r="AC3387" s="353"/>
      <c r="AD3387" s="353"/>
      <c r="AE3387" s="353"/>
      <c r="AF3387" s="353"/>
      <c r="AG3387" s="353"/>
      <c r="AH3387" s="353"/>
      <c r="AI3387" s="353"/>
      <c r="AJ3387" s="353"/>
      <c r="AK3387" s="353"/>
      <c r="AL3387" s="353"/>
    </row>
    <row r="3388" spans="1:38" s="153" customFormat="1" ht="12.5" x14ac:dyDescent="0.25">
      <c r="A3388" s="355"/>
      <c r="L3388" s="353"/>
      <c r="M3388" s="353"/>
      <c r="N3388" s="353"/>
      <c r="O3388" s="353"/>
      <c r="P3388" s="353"/>
      <c r="Q3388" s="353"/>
      <c r="R3388" s="353"/>
      <c r="S3388" s="353"/>
      <c r="T3388" s="353"/>
      <c r="U3388" s="353"/>
      <c r="V3388" s="353"/>
      <c r="W3388" s="353"/>
      <c r="X3388" s="353"/>
      <c r="Y3388" s="353"/>
      <c r="Z3388" s="353"/>
      <c r="AA3388" s="353"/>
      <c r="AB3388" s="353"/>
      <c r="AC3388" s="353"/>
      <c r="AD3388" s="353"/>
      <c r="AE3388" s="353"/>
      <c r="AF3388" s="353"/>
      <c r="AG3388" s="353"/>
      <c r="AH3388" s="353"/>
      <c r="AI3388" s="353"/>
      <c r="AJ3388" s="353"/>
      <c r="AK3388" s="353"/>
      <c r="AL3388" s="353"/>
    </row>
    <row r="3389" spans="1:38" s="153" customFormat="1" ht="12.5" x14ac:dyDescent="0.25">
      <c r="A3389" s="355"/>
      <c r="L3389" s="353"/>
      <c r="M3389" s="353"/>
      <c r="N3389" s="353"/>
      <c r="O3389" s="353"/>
      <c r="P3389" s="353"/>
      <c r="Q3389" s="353"/>
      <c r="R3389" s="353"/>
      <c r="S3389" s="353"/>
      <c r="T3389" s="353"/>
      <c r="U3389" s="353"/>
      <c r="V3389" s="353"/>
      <c r="W3389" s="353"/>
      <c r="X3389" s="353"/>
      <c r="Y3389" s="353"/>
      <c r="Z3389" s="353"/>
      <c r="AA3389" s="353"/>
      <c r="AB3389" s="353"/>
      <c r="AC3389" s="353"/>
      <c r="AD3389" s="353"/>
      <c r="AE3389" s="353"/>
      <c r="AF3389" s="353"/>
      <c r="AG3389" s="353"/>
      <c r="AH3389" s="353"/>
      <c r="AI3389" s="353"/>
      <c r="AJ3389" s="353"/>
      <c r="AK3389" s="353"/>
      <c r="AL3389" s="353"/>
    </row>
    <row r="3390" spans="1:38" s="153" customFormat="1" ht="12.5" x14ac:dyDescent="0.25">
      <c r="A3390" s="355"/>
      <c r="L3390" s="353"/>
      <c r="M3390" s="353"/>
      <c r="N3390" s="353"/>
      <c r="O3390" s="353"/>
      <c r="P3390" s="353"/>
      <c r="Q3390" s="353"/>
      <c r="R3390" s="353"/>
      <c r="S3390" s="353"/>
      <c r="T3390" s="353"/>
      <c r="U3390" s="353"/>
      <c r="V3390" s="353"/>
      <c r="W3390" s="353"/>
      <c r="X3390" s="353"/>
      <c r="Y3390" s="353"/>
      <c r="Z3390" s="353"/>
      <c r="AA3390" s="353"/>
      <c r="AB3390" s="353"/>
      <c r="AC3390" s="353"/>
      <c r="AD3390" s="353"/>
      <c r="AE3390" s="353"/>
      <c r="AF3390" s="353"/>
      <c r="AG3390" s="353"/>
      <c r="AH3390" s="353"/>
      <c r="AI3390" s="353"/>
      <c r="AJ3390" s="353"/>
      <c r="AK3390" s="353"/>
      <c r="AL3390" s="353"/>
    </row>
    <row r="3391" spans="1:38" s="153" customFormat="1" ht="12.5" x14ac:dyDescent="0.25">
      <c r="A3391" s="355"/>
      <c r="L3391" s="353"/>
      <c r="M3391" s="353"/>
      <c r="N3391" s="353"/>
      <c r="O3391" s="353"/>
      <c r="P3391" s="353"/>
      <c r="Q3391" s="353"/>
      <c r="R3391" s="353"/>
      <c r="S3391" s="353"/>
      <c r="T3391" s="353"/>
      <c r="U3391" s="353"/>
      <c r="V3391" s="353"/>
      <c r="W3391" s="353"/>
      <c r="X3391" s="353"/>
      <c r="Y3391" s="353"/>
      <c r="Z3391" s="353"/>
      <c r="AA3391" s="353"/>
      <c r="AB3391" s="353"/>
      <c r="AC3391" s="353"/>
      <c r="AD3391" s="353"/>
      <c r="AE3391" s="353"/>
      <c r="AF3391" s="353"/>
      <c r="AG3391" s="353"/>
      <c r="AH3391" s="353"/>
      <c r="AI3391" s="353"/>
      <c r="AJ3391" s="353"/>
      <c r="AK3391" s="353"/>
      <c r="AL3391" s="353"/>
    </row>
    <row r="3392" spans="1:38" s="153" customFormat="1" ht="12.5" x14ac:dyDescent="0.25">
      <c r="A3392" s="355"/>
      <c r="L3392" s="353"/>
      <c r="M3392" s="353"/>
      <c r="N3392" s="353"/>
      <c r="O3392" s="353"/>
      <c r="P3392" s="353"/>
      <c r="Q3392" s="353"/>
      <c r="R3392" s="353"/>
      <c r="S3392" s="353"/>
      <c r="T3392" s="353"/>
      <c r="U3392" s="353"/>
      <c r="V3392" s="353"/>
      <c r="W3392" s="353"/>
      <c r="X3392" s="353"/>
      <c r="Y3392" s="353"/>
      <c r="Z3392" s="353"/>
      <c r="AA3392" s="353"/>
      <c r="AB3392" s="353"/>
      <c r="AC3392" s="353"/>
      <c r="AD3392" s="353"/>
      <c r="AE3392" s="353"/>
      <c r="AF3392" s="353"/>
      <c r="AG3392" s="353"/>
      <c r="AH3392" s="353"/>
      <c r="AI3392" s="353"/>
      <c r="AJ3392" s="353"/>
      <c r="AK3392" s="353"/>
      <c r="AL3392" s="353"/>
    </row>
    <row r="3393" spans="1:38" s="153" customFormat="1" ht="12.5" x14ac:dyDescent="0.25">
      <c r="A3393" s="355"/>
      <c r="L3393" s="353"/>
      <c r="M3393" s="353"/>
      <c r="N3393" s="353"/>
      <c r="O3393" s="353"/>
      <c r="P3393" s="353"/>
      <c r="Q3393" s="353"/>
      <c r="R3393" s="353"/>
      <c r="S3393" s="353"/>
      <c r="T3393" s="353"/>
      <c r="U3393" s="353"/>
      <c r="V3393" s="353"/>
      <c r="W3393" s="353"/>
      <c r="X3393" s="353"/>
      <c r="Y3393" s="353"/>
      <c r="Z3393" s="353"/>
      <c r="AA3393" s="353"/>
      <c r="AB3393" s="353"/>
      <c r="AC3393" s="353"/>
      <c r="AD3393" s="353"/>
      <c r="AE3393" s="353"/>
      <c r="AF3393" s="353"/>
      <c r="AG3393" s="353"/>
      <c r="AH3393" s="353"/>
      <c r="AI3393" s="353"/>
      <c r="AJ3393" s="353"/>
      <c r="AK3393" s="353"/>
      <c r="AL3393" s="353"/>
    </row>
    <row r="3394" spans="1:38" s="153" customFormat="1" ht="12.5" x14ac:dyDescent="0.25">
      <c r="A3394" s="355"/>
      <c r="L3394" s="353"/>
      <c r="M3394" s="353"/>
      <c r="N3394" s="353"/>
      <c r="O3394" s="353"/>
      <c r="P3394" s="353"/>
      <c r="Q3394" s="353"/>
      <c r="R3394" s="353"/>
      <c r="S3394" s="353"/>
      <c r="T3394" s="353"/>
      <c r="U3394" s="353"/>
      <c r="V3394" s="353"/>
      <c r="W3394" s="353"/>
      <c r="X3394" s="353"/>
      <c r="Y3394" s="353"/>
      <c r="Z3394" s="353"/>
      <c r="AA3394" s="353"/>
      <c r="AB3394" s="353"/>
      <c r="AC3394" s="353"/>
      <c r="AD3394" s="353"/>
      <c r="AE3394" s="353"/>
      <c r="AF3394" s="353"/>
      <c r="AG3394" s="353"/>
      <c r="AH3394" s="353"/>
      <c r="AI3394" s="353"/>
      <c r="AJ3394" s="353"/>
      <c r="AK3394" s="353"/>
      <c r="AL3394" s="353"/>
    </row>
    <row r="3395" spans="1:38" s="153" customFormat="1" ht="12.5" x14ac:dyDescent="0.25">
      <c r="A3395" s="355"/>
      <c r="L3395" s="353"/>
      <c r="M3395" s="353"/>
      <c r="N3395" s="353"/>
      <c r="O3395" s="353"/>
      <c r="P3395" s="353"/>
      <c r="Q3395" s="353"/>
      <c r="R3395" s="353"/>
      <c r="S3395" s="353"/>
      <c r="T3395" s="353"/>
      <c r="U3395" s="353"/>
      <c r="V3395" s="353"/>
      <c r="W3395" s="353"/>
      <c r="X3395" s="353"/>
      <c r="Y3395" s="353"/>
      <c r="Z3395" s="353"/>
      <c r="AA3395" s="353"/>
      <c r="AB3395" s="353"/>
      <c r="AC3395" s="353"/>
      <c r="AD3395" s="353"/>
      <c r="AE3395" s="353"/>
      <c r="AF3395" s="353"/>
      <c r="AG3395" s="353"/>
      <c r="AH3395" s="353"/>
      <c r="AI3395" s="353"/>
      <c r="AJ3395" s="353"/>
      <c r="AK3395" s="353"/>
      <c r="AL3395" s="353"/>
    </row>
    <row r="3396" spans="1:38" s="153" customFormat="1" ht="12.5" x14ac:dyDescent="0.25">
      <c r="A3396" s="355"/>
      <c r="L3396" s="353"/>
      <c r="M3396" s="353"/>
      <c r="N3396" s="353"/>
      <c r="O3396" s="353"/>
      <c r="P3396" s="353"/>
      <c r="Q3396" s="353"/>
      <c r="R3396" s="353"/>
      <c r="S3396" s="353"/>
      <c r="T3396" s="353"/>
      <c r="U3396" s="353"/>
      <c r="V3396" s="353"/>
      <c r="W3396" s="353"/>
      <c r="X3396" s="353"/>
      <c r="Y3396" s="353"/>
      <c r="Z3396" s="353"/>
      <c r="AA3396" s="353"/>
      <c r="AB3396" s="353"/>
      <c r="AC3396" s="353"/>
      <c r="AD3396" s="353"/>
      <c r="AE3396" s="353"/>
      <c r="AF3396" s="353"/>
      <c r="AG3396" s="353"/>
      <c r="AH3396" s="353"/>
      <c r="AI3396" s="353"/>
      <c r="AJ3396" s="353"/>
      <c r="AK3396" s="353"/>
      <c r="AL3396" s="353"/>
    </row>
    <row r="3397" spans="1:38" s="153" customFormat="1" ht="12.5" x14ac:dyDescent="0.25">
      <c r="A3397" s="355"/>
      <c r="L3397" s="353"/>
      <c r="M3397" s="353"/>
      <c r="N3397" s="353"/>
      <c r="O3397" s="353"/>
      <c r="P3397" s="353"/>
      <c r="Q3397" s="353"/>
      <c r="R3397" s="353"/>
      <c r="S3397" s="353"/>
      <c r="T3397" s="353"/>
      <c r="U3397" s="353"/>
      <c r="V3397" s="353"/>
      <c r="W3397" s="353"/>
      <c r="X3397" s="353"/>
      <c r="Y3397" s="353"/>
      <c r="Z3397" s="353"/>
      <c r="AA3397" s="353"/>
      <c r="AB3397" s="353"/>
      <c r="AC3397" s="353"/>
      <c r="AD3397" s="353"/>
      <c r="AE3397" s="353"/>
      <c r="AF3397" s="353"/>
      <c r="AG3397" s="353"/>
      <c r="AH3397" s="353"/>
      <c r="AI3397" s="353"/>
      <c r="AJ3397" s="353"/>
      <c r="AK3397" s="353"/>
      <c r="AL3397" s="353"/>
    </row>
    <row r="3398" spans="1:38" s="153" customFormat="1" ht="12.5" x14ac:dyDescent="0.25">
      <c r="A3398" s="355"/>
      <c r="L3398" s="353"/>
      <c r="M3398" s="353"/>
      <c r="N3398" s="353"/>
      <c r="O3398" s="353"/>
      <c r="P3398" s="353"/>
      <c r="Q3398" s="353"/>
      <c r="R3398" s="353"/>
      <c r="S3398" s="353"/>
      <c r="T3398" s="353"/>
      <c r="U3398" s="353"/>
      <c r="V3398" s="353"/>
      <c r="W3398" s="353"/>
      <c r="X3398" s="353"/>
      <c r="Y3398" s="353"/>
      <c r="Z3398" s="353"/>
      <c r="AA3398" s="353"/>
      <c r="AB3398" s="353"/>
      <c r="AC3398" s="353"/>
      <c r="AD3398" s="353"/>
      <c r="AE3398" s="353"/>
      <c r="AF3398" s="353"/>
      <c r="AG3398" s="353"/>
      <c r="AH3398" s="353"/>
      <c r="AI3398" s="353"/>
      <c r="AJ3398" s="353"/>
      <c r="AK3398" s="353"/>
      <c r="AL3398" s="353"/>
    </row>
    <row r="3399" spans="1:38" s="153" customFormat="1" ht="12.5" x14ac:dyDescent="0.25">
      <c r="A3399" s="355"/>
      <c r="L3399" s="353"/>
      <c r="M3399" s="353"/>
      <c r="N3399" s="353"/>
      <c r="O3399" s="353"/>
      <c r="P3399" s="353"/>
      <c r="Q3399" s="353"/>
      <c r="R3399" s="353"/>
      <c r="S3399" s="353"/>
      <c r="T3399" s="353"/>
      <c r="U3399" s="353"/>
      <c r="V3399" s="353"/>
      <c r="W3399" s="353"/>
      <c r="X3399" s="353"/>
      <c r="Y3399" s="353"/>
      <c r="Z3399" s="353"/>
      <c r="AA3399" s="353"/>
      <c r="AB3399" s="353"/>
      <c r="AC3399" s="353"/>
      <c r="AD3399" s="353"/>
      <c r="AE3399" s="353"/>
      <c r="AF3399" s="353"/>
      <c r="AG3399" s="353"/>
      <c r="AH3399" s="353"/>
      <c r="AI3399" s="353"/>
      <c r="AJ3399" s="353"/>
      <c r="AK3399" s="353"/>
      <c r="AL3399" s="353"/>
    </row>
    <row r="3400" spans="1:38" s="153" customFormat="1" ht="12.5" x14ac:dyDescent="0.25">
      <c r="A3400" s="355"/>
      <c r="L3400" s="353"/>
      <c r="M3400" s="353"/>
      <c r="N3400" s="353"/>
      <c r="O3400" s="353"/>
      <c r="P3400" s="353"/>
      <c r="Q3400" s="353"/>
      <c r="R3400" s="353"/>
      <c r="S3400" s="353"/>
      <c r="T3400" s="353"/>
      <c r="U3400" s="353"/>
      <c r="V3400" s="353"/>
      <c r="W3400" s="353"/>
      <c r="X3400" s="353"/>
      <c r="Y3400" s="353"/>
      <c r="Z3400" s="353"/>
      <c r="AA3400" s="353"/>
      <c r="AB3400" s="353"/>
      <c r="AC3400" s="353"/>
      <c r="AD3400" s="353"/>
      <c r="AE3400" s="353"/>
      <c r="AF3400" s="353"/>
      <c r="AG3400" s="353"/>
      <c r="AH3400" s="353"/>
      <c r="AI3400" s="353"/>
      <c r="AJ3400" s="353"/>
      <c r="AK3400" s="353"/>
      <c r="AL3400" s="353"/>
    </row>
    <row r="3401" spans="1:38" s="153" customFormat="1" ht="12.5" x14ac:dyDescent="0.25">
      <c r="A3401" s="355"/>
      <c r="L3401" s="353"/>
      <c r="M3401" s="353"/>
      <c r="N3401" s="353"/>
      <c r="O3401" s="353"/>
      <c r="P3401" s="353"/>
      <c r="Q3401" s="353"/>
      <c r="R3401" s="353"/>
      <c r="S3401" s="353"/>
      <c r="T3401" s="353"/>
      <c r="U3401" s="353"/>
      <c r="V3401" s="353"/>
      <c r="W3401" s="353"/>
      <c r="X3401" s="353"/>
      <c r="Y3401" s="353"/>
      <c r="Z3401" s="353"/>
      <c r="AA3401" s="353"/>
      <c r="AB3401" s="353"/>
      <c r="AC3401" s="353"/>
      <c r="AD3401" s="353"/>
      <c r="AE3401" s="353"/>
      <c r="AF3401" s="353"/>
      <c r="AG3401" s="353"/>
      <c r="AH3401" s="353"/>
      <c r="AI3401" s="353"/>
      <c r="AJ3401" s="353"/>
      <c r="AK3401" s="353"/>
      <c r="AL3401" s="353"/>
    </row>
    <row r="3402" spans="1:38" s="153" customFormat="1" ht="12.5" x14ac:dyDescent="0.25">
      <c r="A3402" s="355"/>
      <c r="L3402" s="353"/>
      <c r="M3402" s="353"/>
      <c r="N3402" s="353"/>
      <c r="O3402" s="353"/>
      <c r="P3402" s="353"/>
      <c r="Q3402" s="353"/>
      <c r="R3402" s="353"/>
      <c r="S3402" s="353"/>
      <c r="T3402" s="353"/>
      <c r="U3402" s="353"/>
      <c r="V3402" s="353"/>
      <c r="W3402" s="353"/>
      <c r="X3402" s="353"/>
      <c r="Y3402" s="353"/>
      <c r="Z3402" s="353"/>
      <c r="AA3402" s="353"/>
      <c r="AB3402" s="353"/>
      <c r="AC3402" s="353"/>
      <c r="AD3402" s="353"/>
      <c r="AE3402" s="353"/>
      <c r="AF3402" s="353"/>
      <c r="AG3402" s="353"/>
      <c r="AH3402" s="353"/>
      <c r="AI3402" s="353"/>
      <c r="AJ3402" s="353"/>
      <c r="AK3402" s="353"/>
      <c r="AL3402" s="353"/>
    </row>
    <row r="3403" spans="1:38" s="153" customFormat="1" ht="12.5" x14ac:dyDescent="0.25">
      <c r="A3403" s="355"/>
      <c r="L3403" s="353"/>
      <c r="M3403" s="353"/>
      <c r="N3403" s="353"/>
      <c r="O3403" s="353"/>
      <c r="P3403" s="353"/>
      <c r="Q3403" s="353"/>
      <c r="R3403" s="353"/>
      <c r="S3403" s="353"/>
      <c r="T3403" s="353"/>
      <c r="U3403" s="353"/>
      <c r="V3403" s="353"/>
      <c r="W3403" s="353"/>
      <c r="X3403" s="353"/>
      <c r="Y3403" s="353"/>
      <c r="Z3403" s="353"/>
      <c r="AA3403" s="353"/>
      <c r="AB3403" s="353"/>
      <c r="AC3403" s="353"/>
      <c r="AD3403" s="353"/>
      <c r="AE3403" s="353"/>
      <c r="AF3403" s="353"/>
      <c r="AG3403" s="353"/>
      <c r="AH3403" s="353"/>
      <c r="AI3403" s="353"/>
      <c r="AJ3403" s="353"/>
      <c r="AK3403" s="353"/>
      <c r="AL3403" s="353"/>
    </row>
    <row r="3404" spans="1:38" s="153" customFormat="1" ht="12.5" x14ac:dyDescent="0.25">
      <c r="A3404" s="355"/>
      <c r="L3404" s="353"/>
      <c r="M3404" s="353"/>
      <c r="N3404" s="353"/>
      <c r="O3404" s="353"/>
      <c r="P3404" s="353"/>
      <c r="Q3404" s="353"/>
      <c r="R3404" s="353"/>
      <c r="S3404" s="353"/>
      <c r="T3404" s="353"/>
      <c r="U3404" s="353"/>
      <c r="V3404" s="353"/>
      <c r="W3404" s="353"/>
      <c r="X3404" s="353"/>
      <c r="Y3404" s="353"/>
      <c r="Z3404" s="353"/>
      <c r="AA3404" s="353"/>
      <c r="AB3404" s="353"/>
      <c r="AC3404" s="353"/>
      <c r="AD3404" s="353"/>
      <c r="AE3404" s="353"/>
      <c r="AF3404" s="353"/>
      <c r="AG3404" s="353"/>
      <c r="AH3404" s="353"/>
      <c r="AI3404" s="353"/>
      <c r="AJ3404" s="353"/>
      <c r="AK3404" s="353"/>
      <c r="AL3404" s="353"/>
    </row>
    <row r="3405" spans="1:38" s="153" customFormat="1" ht="12.5" x14ac:dyDescent="0.25">
      <c r="A3405" s="355"/>
      <c r="L3405" s="353"/>
      <c r="M3405" s="353"/>
      <c r="N3405" s="353"/>
      <c r="O3405" s="353"/>
      <c r="P3405" s="353"/>
      <c r="Q3405" s="353"/>
      <c r="R3405" s="353"/>
      <c r="S3405" s="353"/>
      <c r="T3405" s="353"/>
      <c r="U3405" s="353"/>
      <c r="V3405" s="353"/>
      <c r="W3405" s="353"/>
      <c r="X3405" s="353"/>
      <c r="Y3405" s="353"/>
      <c r="Z3405" s="353"/>
      <c r="AA3405" s="353"/>
      <c r="AB3405" s="353"/>
      <c r="AC3405" s="353"/>
      <c r="AD3405" s="353"/>
      <c r="AE3405" s="353"/>
      <c r="AF3405" s="353"/>
      <c r="AG3405" s="353"/>
      <c r="AH3405" s="353"/>
      <c r="AI3405" s="353"/>
      <c r="AJ3405" s="353"/>
      <c r="AK3405" s="353"/>
      <c r="AL3405" s="353"/>
    </row>
    <row r="3406" spans="1:38" s="153" customFormat="1" ht="12.5" x14ac:dyDescent="0.25">
      <c r="A3406" s="355"/>
      <c r="L3406" s="353"/>
      <c r="M3406" s="353"/>
      <c r="N3406" s="353"/>
      <c r="O3406" s="353"/>
      <c r="P3406" s="353"/>
      <c r="Q3406" s="353"/>
      <c r="R3406" s="353"/>
      <c r="S3406" s="353"/>
      <c r="T3406" s="353"/>
      <c r="U3406" s="353"/>
      <c r="V3406" s="353"/>
      <c r="W3406" s="353"/>
      <c r="X3406" s="353"/>
      <c r="Y3406" s="353"/>
      <c r="Z3406" s="353"/>
      <c r="AA3406" s="353"/>
      <c r="AB3406" s="353"/>
      <c r="AC3406" s="353"/>
      <c r="AD3406" s="353"/>
      <c r="AE3406" s="353"/>
      <c r="AF3406" s="353"/>
      <c r="AG3406" s="353"/>
      <c r="AH3406" s="353"/>
      <c r="AI3406" s="353"/>
      <c r="AJ3406" s="353"/>
      <c r="AK3406" s="353"/>
      <c r="AL3406" s="353"/>
    </row>
    <row r="3407" spans="1:38" s="153" customFormat="1" ht="12.5" x14ac:dyDescent="0.25">
      <c r="A3407" s="355"/>
      <c r="L3407" s="353"/>
      <c r="M3407" s="353"/>
      <c r="N3407" s="353"/>
      <c r="O3407" s="353"/>
      <c r="P3407" s="353"/>
      <c r="Q3407" s="353"/>
      <c r="R3407" s="353"/>
      <c r="S3407" s="353"/>
      <c r="T3407" s="353"/>
      <c r="U3407" s="353"/>
      <c r="V3407" s="353"/>
      <c r="W3407" s="353"/>
      <c r="X3407" s="353"/>
      <c r="Y3407" s="353"/>
      <c r="Z3407" s="353"/>
      <c r="AA3407" s="353"/>
      <c r="AB3407" s="353"/>
      <c r="AC3407" s="353"/>
      <c r="AD3407" s="353"/>
      <c r="AE3407" s="353"/>
      <c r="AF3407" s="353"/>
      <c r="AG3407" s="353"/>
      <c r="AH3407" s="353"/>
      <c r="AI3407" s="353"/>
      <c r="AJ3407" s="353"/>
      <c r="AK3407" s="353"/>
      <c r="AL3407" s="353"/>
    </row>
    <row r="3408" spans="1:38" s="153" customFormat="1" ht="12.5" x14ac:dyDescent="0.25">
      <c r="A3408" s="355"/>
      <c r="L3408" s="353"/>
      <c r="M3408" s="353"/>
      <c r="N3408" s="353"/>
      <c r="O3408" s="353"/>
      <c r="P3408" s="353"/>
      <c r="Q3408" s="353"/>
      <c r="R3408" s="353"/>
      <c r="S3408" s="353"/>
      <c r="T3408" s="353"/>
      <c r="U3408" s="353"/>
      <c r="V3408" s="353"/>
      <c r="W3408" s="353"/>
      <c r="X3408" s="353"/>
      <c r="Y3408" s="353"/>
      <c r="Z3408" s="353"/>
      <c r="AA3408" s="353"/>
      <c r="AB3408" s="353"/>
      <c r="AC3408" s="353"/>
      <c r="AD3408" s="353"/>
      <c r="AE3408" s="353"/>
      <c r="AF3408" s="353"/>
      <c r="AG3408" s="353"/>
      <c r="AH3408" s="353"/>
      <c r="AI3408" s="353"/>
      <c r="AJ3408" s="353"/>
      <c r="AK3408" s="353"/>
      <c r="AL3408" s="353"/>
    </row>
    <row r="3409" spans="1:38" s="153" customFormat="1" ht="12.5" x14ac:dyDescent="0.25">
      <c r="A3409" s="355"/>
      <c r="L3409" s="353"/>
      <c r="M3409" s="353"/>
      <c r="N3409" s="353"/>
      <c r="O3409" s="353"/>
      <c r="P3409" s="353"/>
      <c r="Q3409" s="353"/>
      <c r="R3409" s="353"/>
      <c r="S3409" s="353"/>
      <c r="T3409" s="353"/>
      <c r="U3409" s="353"/>
      <c r="V3409" s="353"/>
      <c r="W3409" s="353"/>
      <c r="X3409" s="353"/>
      <c r="Y3409" s="353"/>
      <c r="Z3409" s="353"/>
      <c r="AA3409" s="353"/>
      <c r="AB3409" s="353"/>
      <c r="AC3409" s="353"/>
      <c r="AD3409" s="353"/>
      <c r="AE3409" s="353"/>
      <c r="AF3409" s="353"/>
      <c r="AG3409" s="353"/>
      <c r="AH3409" s="353"/>
      <c r="AI3409" s="353"/>
      <c r="AJ3409" s="353"/>
      <c r="AK3409" s="353"/>
      <c r="AL3409" s="353"/>
    </row>
    <row r="3410" spans="1:38" s="153" customFormat="1" ht="12.5" x14ac:dyDescent="0.25">
      <c r="A3410" s="355"/>
      <c r="L3410" s="353"/>
      <c r="M3410" s="353"/>
      <c r="N3410" s="353"/>
      <c r="O3410" s="353"/>
      <c r="P3410" s="353"/>
      <c r="Q3410" s="353"/>
      <c r="R3410" s="353"/>
      <c r="S3410" s="353"/>
      <c r="T3410" s="353"/>
      <c r="U3410" s="353"/>
      <c r="V3410" s="353"/>
      <c r="W3410" s="353"/>
      <c r="X3410" s="353"/>
      <c r="Y3410" s="353"/>
      <c r="Z3410" s="353"/>
      <c r="AA3410" s="353"/>
      <c r="AB3410" s="353"/>
      <c r="AC3410" s="353"/>
      <c r="AD3410" s="353"/>
      <c r="AE3410" s="353"/>
      <c r="AF3410" s="353"/>
      <c r="AG3410" s="353"/>
      <c r="AH3410" s="353"/>
      <c r="AI3410" s="353"/>
      <c r="AJ3410" s="353"/>
      <c r="AK3410" s="353"/>
      <c r="AL3410" s="353"/>
    </row>
    <row r="3411" spans="1:38" s="153" customFormat="1" ht="12.5" x14ac:dyDescent="0.25">
      <c r="A3411" s="355"/>
      <c r="L3411" s="353"/>
      <c r="M3411" s="353"/>
      <c r="N3411" s="353"/>
      <c r="O3411" s="353"/>
      <c r="P3411" s="353"/>
      <c r="Q3411" s="353"/>
      <c r="R3411" s="353"/>
      <c r="S3411" s="353"/>
      <c r="T3411" s="353"/>
      <c r="U3411" s="353"/>
      <c r="V3411" s="353"/>
      <c r="W3411" s="353"/>
      <c r="X3411" s="353"/>
      <c r="Y3411" s="353"/>
      <c r="Z3411" s="353"/>
      <c r="AA3411" s="353"/>
      <c r="AB3411" s="353"/>
      <c r="AC3411" s="353"/>
      <c r="AD3411" s="353"/>
      <c r="AE3411" s="353"/>
      <c r="AF3411" s="353"/>
      <c r="AG3411" s="353"/>
      <c r="AH3411" s="353"/>
      <c r="AI3411" s="353"/>
      <c r="AJ3411" s="353"/>
      <c r="AK3411" s="353"/>
      <c r="AL3411" s="353"/>
    </row>
    <row r="3412" spans="1:38" s="153" customFormat="1" ht="12.5" x14ac:dyDescent="0.25">
      <c r="A3412" s="355"/>
      <c r="L3412" s="353"/>
      <c r="M3412" s="353"/>
      <c r="N3412" s="353"/>
      <c r="O3412" s="353"/>
      <c r="P3412" s="353"/>
      <c r="Q3412" s="353"/>
      <c r="R3412" s="353"/>
      <c r="S3412" s="353"/>
      <c r="T3412" s="353"/>
      <c r="U3412" s="353"/>
      <c r="V3412" s="353"/>
      <c r="W3412" s="353"/>
      <c r="X3412" s="353"/>
      <c r="Y3412" s="353"/>
      <c r="Z3412" s="353"/>
      <c r="AA3412" s="353"/>
      <c r="AB3412" s="353"/>
      <c r="AC3412" s="353"/>
      <c r="AD3412" s="353"/>
      <c r="AE3412" s="353"/>
      <c r="AF3412" s="353"/>
      <c r="AG3412" s="353"/>
      <c r="AH3412" s="353"/>
      <c r="AI3412" s="353"/>
      <c r="AJ3412" s="353"/>
      <c r="AK3412" s="353"/>
      <c r="AL3412" s="353"/>
    </row>
    <row r="3413" spans="1:38" s="153" customFormat="1" ht="12.5" x14ac:dyDescent="0.25">
      <c r="A3413" s="355"/>
      <c r="L3413" s="353"/>
      <c r="M3413" s="353"/>
      <c r="N3413" s="353"/>
      <c r="O3413" s="353"/>
      <c r="P3413" s="353"/>
      <c r="Q3413" s="353"/>
      <c r="R3413" s="353"/>
      <c r="S3413" s="353"/>
      <c r="T3413" s="353"/>
      <c r="U3413" s="353"/>
      <c r="V3413" s="353"/>
      <c r="W3413" s="353"/>
      <c r="X3413" s="353"/>
      <c r="Y3413" s="353"/>
      <c r="Z3413" s="353"/>
      <c r="AA3413" s="353"/>
      <c r="AB3413" s="353"/>
      <c r="AC3413" s="353"/>
      <c r="AD3413" s="353"/>
      <c r="AE3413" s="353"/>
      <c r="AF3413" s="353"/>
      <c r="AG3413" s="353"/>
      <c r="AH3413" s="353"/>
      <c r="AI3413" s="353"/>
      <c r="AJ3413" s="353"/>
      <c r="AK3413" s="353"/>
      <c r="AL3413" s="353"/>
    </row>
    <row r="3414" spans="1:38" s="153" customFormat="1" ht="12.5" x14ac:dyDescent="0.25">
      <c r="A3414" s="355"/>
      <c r="L3414" s="353"/>
      <c r="M3414" s="353"/>
      <c r="N3414" s="353"/>
      <c r="O3414" s="353"/>
      <c r="P3414" s="353"/>
      <c r="Q3414" s="353"/>
      <c r="R3414" s="353"/>
      <c r="S3414" s="353"/>
      <c r="T3414" s="353"/>
      <c r="U3414" s="353"/>
      <c r="V3414" s="353"/>
      <c r="W3414" s="353"/>
      <c r="X3414" s="353"/>
      <c r="Y3414" s="353"/>
      <c r="Z3414" s="353"/>
      <c r="AA3414" s="353"/>
      <c r="AB3414" s="353"/>
      <c r="AC3414" s="353"/>
      <c r="AD3414" s="353"/>
      <c r="AE3414" s="353"/>
      <c r="AF3414" s="353"/>
      <c r="AG3414" s="353"/>
      <c r="AH3414" s="353"/>
      <c r="AI3414" s="353"/>
      <c r="AJ3414" s="353"/>
      <c r="AK3414" s="353"/>
      <c r="AL3414" s="353"/>
    </row>
    <row r="3415" spans="1:38" s="153" customFormat="1" ht="12.5" x14ac:dyDescent="0.25">
      <c r="A3415" s="355"/>
      <c r="L3415" s="353"/>
      <c r="M3415" s="353"/>
      <c r="N3415" s="353"/>
      <c r="O3415" s="353"/>
      <c r="P3415" s="353"/>
      <c r="Q3415" s="353"/>
      <c r="R3415" s="353"/>
      <c r="S3415" s="353"/>
      <c r="T3415" s="353"/>
      <c r="U3415" s="353"/>
      <c r="V3415" s="353"/>
      <c r="W3415" s="353"/>
      <c r="X3415" s="353"/>
      <c r="Y3415" s="353"/>
      <c r="Z3415" s="353"/>
      <c r="AA3415" s="353"/>
      <c r="AB3415" s="353"/>
      <c r="AC3415" s="353"/>
      <c r="AD3415" s="353"/>
      <c r="AE3415" s="353"/>
      <c r="AF3415" s="353"/>
      <c r="AG3415" s="353"/>
      <c r="AH3415" s="353"/>
      <c r="AI3415" s="353"/>
      <c r="AJ3415" s="353"/>
      <c r="AK3415" s="353"/>
      <c r="AL3415" s="353"/>
    </row>
    <row r="3416" spans="1:38" s="153" customFormat="1" ht="12.5" x14ac:dyDescent="0.25">
      <c r="A3416" s="355"/>
      <c r="L3416" s="353"/>
      <c r="M3416" s="353"/>
      <c r="N3416" s="353"/>
      <c r="O3416" s="353"/>
      <c r="P3416" s="353"/>
      <c r="Q3416" s="353"/>
      <c r="R3416" s="353"/>
      <c r="S3416" s="353"/>
      <c r="T3416" s="353"/>
      <c r="U3416" s="353"/>
      <c r="V3416" s="353"/>
      <c r="W3416" s="353"/>
      <c r="X3416" s="353"/>
      <c r="Y3416" s="353"/>
      <c r="Z3416" s="353"/>
      <c r="AA3416" s="353"/>
      <c r="AB3416" s="353"/>
      <c r="AC3416" s="353"/>
      <c r="AD3416" s="353"/>
      <c r="AE3416" s="353"/>
      <c r="AF3416" s="353"/>
      <c r="AG3416" s="353"/>
      <c r="AH3416" s="353"/>
      <c r="AI3416" s="353"/>
      <c r="AJ3416" s="353"/>
      <c r="AK3416" s="353"/>
      <c r="AL3416" s="353"/>
    </row>
    <row r="3417" spans="1:38" s="153" customFormat="1" ht="12.5" x14ac:dyDescent="0.25">
      <c r="A3417" s="355"/>
      <c r="L3417" s="353"/>
      <c r="M3417" s="353"/>
      <c r="N3417" s="353"/>
      <c r="O3417" s="353"/>
      <c r="P3417" s="353"/>
      <c r="Q3417" s="353"/>
      <c r="R3417" s="353"/>
      <c r="S3417" s="353"/>
      <c r="T3417" s="353"/>
      <c r="U3417" s="353"/>
      <c r="V3417" s="353"/>
      <c r="W3417" s="353"/>
      <c r="X3417" s="353"/>
      <c r="Y3417" s="353"/>
      <c r="Z3417" s="353"/>
      <c r="AA3417" s="353"/>
      <c r="AB3417" s="353"/>
      <c r="AC3417" s="353"/>
      <c r="AD3417" s="353"/>
      <c r="AE3417" s="353"/>
      <c r="AF3417" s="353"/>
      <c r="AG3417" s="353"/>
      <c r="AH3417" s="353"/>
      <c r="AI3417" s="353"/>
      <c r="AJ3417" s="353"/>
      <c r="AK3417" s="353"/>
      <c r="AL3417" s="353"/>
    </row>
    <row r="3418" spans="1:38" s="153" customFormat="1" ht="12.5" x14ac:dyDescent="0.25">
      <c r="A3418" s="355"/>
      <c r="L3418" s="353"/>
      <c r="M3418" s="353"/>
      <c r="N3418" s="353"/>
      <c r="O3418" s="353"/>
      <c r="P3418" s="353"/>
      <c r="Q3418" s="353"/>
      <c r="R3418" s="353"/>
      <c r="S3418" s="353"/>
      <c r="T3418" s="353"/>
      <c r="U3418" s="353"/>
      <c r="V3418" s="353"/>
      <c r="W3418" s="353"/>
      <c r="X3418" s="353"/>
      <c r="Y3418" s="353"/>
      <c r="Z3418" s="353"/>
      <c r="AA3418" s="353"/>
      <c r="AB3418" s="353"/>
      <c r="AC3418" s="353"/>
      <c r="AD3418" s="353"/>
      <c r="AE3418" s="353"/>
      <c r="AF3418" s="353"/>
      <c r="AG3418" s="353"/>
      <c r="AH3418" s="353"/>
      <c r="AI3418" s="353"/>
      <c r="AJ3418" s="353"/>
      <c r="AK3418" s="353"/>
      <c r="AL3418" s="353"/>
    </row>
    <row r="3419" spans="1:38" s="153" customFormat="1" ht="12.5" x14ac:dyDescent="0.25">
      <c r="A3419" s="355"/>
      <c r="L3419" s="353"/>
      <c r="M3419" s="353"/>
      <c r="N3419" s="353"/>
      <c r="O3419" s="353"/>
      <c r="P3419" s="353"/>
      <c r="Q3419" s="353"/>
      <c r="R3419" s="353"/>
      <c r="S3419" s="353"/>
      <c r="T3419" s="353"/>
      <c r="U3419" s="353"/>
      <c r="V3419" s="353"/>
      <c r="W3419" s="353"/>
      <c r="X3419" s="353"/>
      <c r="Y3419" s="353"/>
      <c r="Z3419" s="353"/>
      <c r="AA3419" s="353"/>
      <c r="AB3419" s="353"/>
      <c r="AC3419" s="353"/>
      <c r="AD3419" s="353"/>
      <c r="AE3419" s="353"/>
      <c r="AF3419" s="353"/>
      <c r="AG3419" s="353"/>
      <c r="AH3419" s="353"/>
      <c r="AI3419" s="353"/>
      <c r="AJ3419" s="353"/>
      <c r="AK3419" s="353"/>
      <c r="AL3419" s="353"/>
    </row>
    <row r="3420" spans="1:38" s="153" customFormat="1" ht="12.5" x14ac:dyDescent="0.25">
      <c r="A3420" s="355"/>
      <c r="L3420" s="353"/>
      <c r="M3420" s="353"/>
      <c r="N3420" s="353"/>
      <c r="O3420" s="353"/>
      <c r="P3420" s="353"/>
      <c r="Q3420" s="353"/>
      <c r="R3420" s="353"/>
      <c r="S3420" s="353"/>
      <c r="T3420" s="353"/>
      <c r="U3420" s="353"/>
      <c r="V3420" s="353"/>
      <c r="W3420" s="353"/>
      <c r="X3420" s="353"/>
      <c r="Y3420" s="353"/>
      <c r="Z3420" s="353"/>
      <c r="AA3420" s="353"/>
      <c r="AB3420" s="353"/>
      <c r="AC3420" s="353"/>
      <c r="AD3420" s="353"/>
      <c r="AE3420" s="353"/>
      <c r="AF3420" s="353"/>
      <c r="AG3420" s="353"/>
      <c r="AH3420" s="353"/>
      <c r="AI3420" s="353"/>
      <c r="AJ3420" s="353"/>
      <c r="AK3420" s="353"/>
      <c r="AL3420" s="353"/>
    </row>
    <row r="3421" spans="1:38" s="153" customFormat="1" ht="12.5" x14ac:dyDescent="0.25">
      <c r="A3421" s="355"/>
      <c r="L3421" s="353"/>
      <c r="M3421" s="353"/>
      <c r="N3421" s="353"/>
      <c r="O3421" s="353"/>
      <c r="P3421" s="353"/>
      <c r="Q3421" s="353"/>
      <c r="R3421" s="353"/>
      <c r="S3421" s="353"/>
      <c r="T3421" s="353"/>
      <c r="U3421" s="353"/>
      <c r="V3421" s="353"/>
      <c r="W3421" s="353"/>
      <c r="X3421" s="353"/>
      <c r="Y3421" s="353"/>
      <c r="Z3421" s="353"/>
      <c r="AA3421" s="353"/>
      <c r="AB3421" s="353"/>
      <c r="AC3421" s="353"/>
      <c r="AD3421" s="353"/>
      <c r="AE3421" s="353"/>
      <c r="AF3421" s="353"/>
      <c r="AG3421" s="353"/>
      <c r="AH3421" s="353"/>
      <c r="AI3421" s="353"/>
      <c r="AJ3421" s="353"/>
      <c r="AK3421" s="353"/>
      <c r="AL3421" s="353"/>
    </row>
    <row r="3422" spans="1:38" s="153" customFormat="1" ht="12.5" x14ac:dyDescent="0.25">
      <c r="A3422" s="355"/>
      <c r="L3422" s="353"/>
      <c r="M3422" s="353"/>
      <c r="N3422" s="353"/>
      <c r="O3422" s="353"/>
      <c r="P3422" s="353"/>
      <c r="Q3422" s="353"/>
      <c r="R3422" s="353"/>
      <c r="S3422" s="353"/>
      <c r="T3422" s="353"/>
      <c r="U3422" s="353"/>
      <c r="V3422" s="353"/>
      <c r="W3422" s="353"/>
      <c r="X3422" s="353"/>
      <c r="Y3422" s="353"/>
      <c r="Z3422" s="353"/>
      <c r="AA3422" s="353"/>
      <c r="AB3422" s="353"/>
      <c r="AC3422" s="353"/>
      <c r="AD3422" s="353"/>
      <c r="AE3422" s="353"/>
      <c r="AF3422" s="353"/>
      <c r="AG3422" s="353"/>
      <c r="AH3422" s="353"/>
      <c r="AI3422" s="353"/>
      <c r="AJ3422" s="353"/>
      <c r="AK3422" s="353"/>
      <c r="AL3422" s="353"/>
    </row>
    <row r="3423" spans="1:38" s="153" customFormat="1" ht="12.5" x14ac:dyDescent="0.25">
      <c r="A3423" s="355"/>
      <c r="L3423" s="353"/>
      <c r="M3423" s="353"/>
      <c r="N3423" s="353"/>
      <c r="O3423" s="353"/>
      <c r="P3423" s="353"/>
      <c r="Q3423" s="353"/>
      <c r="R3423" s="353"/>
      <c r="S3423" s="353"/>
      <c r="T3423" s="353"/>
      <c r="U3423" s="353"/>
      <c r="V3423" s="353"/>
      <c r="W3423" s="353"/>
      <c r="X3423" s="353"/>
      <c r="Y3423" s="353"/>
      <c r="Z3423" s="353"/>
      <c r="AA3423" s="353"/>
      <c r="AB3423" s="353"/>
      <c r="AC3423" s="353"/>
      <c r="AD3423" s="353"/>
      <c r="AE3423" s="353"/>
      <c r="AF3423" s="353"/>
      <c r="AG3423" s="353"/>
      <c r="AH3423" s="353"/>
      <c r="AI3423" s="353"/>
      <c r="AJ3423" s="353"/>
      <c r="AK3423" s="353"/>
      <c r="AL3423" s="353"/>
    </row>
    <row r="3424" spans="1:38" s="153" customFormat="1" ht="12.5" x14ac:dyDescent="0.25">
      <c r="A3424" s="355"/>
      <c r="L3424" s="353"/>
      <c r="M3424" s="353"/>
      <c r="N3424" s="353"/>
      <c r="O3424" s="353"/>
      <c r="P3424" s="353"/>
      <c r="Q3424" s="353"/>
      <c r="R3424" s="353"/>
      <c r="S3424" s="353"/>
      <c r="T3424" s="353"/>
      <c r="U3424" s="353"/>
      <c r="V3424" s="353"/>
      <c r="W3424" s="353"/>
      <c r="X3424" s="353"/>
      <c r="Y3424" s="353"/>
      <c r="Z3424" s="353"/>
      <c r="AA3424" s="353"/>
      <c r="AB3424" s="353"/>
      <c r="AC3424" s="353"/>
      <c r="AD3424" s="353"/>
      <c r="AE3424" s="353"/>
      <c r="AF3424" s="353"/>
      <c r="AG3424" s="353"/>
      <c r="AH3424" s="353"/>
      <c r="AI3424" s="353"/>
      <c r="AJ3424" s="353"/>
      <c r="AK3424" s="353"/>
      <c r="AL3424" s="353"/>
    </row>
    <row r="3425" spans="1:38" s="153" customFormat="1" ht="12.5" x14ac:dyDescent="0.25">
      <c r="A3425" s="355"/>
      <c r="L3425" s="353"/>
      <c r="M3425" s="353"/>
      <c r="N3425" s="353"/>
      <c r="O3425" s="353"/>
      <c r="P3425" s="353"/>
      <c r="Q3425" s="353"/>
      <c r="R3425" s="353"/>
      <c r="S3425" s="353"/>
      <c r="T3425" s="353"/>
      <c r="U3425" s="353"/>
      <c r="V3425" s="353"/>
      <c r="W3425" s="353"/>
      <c r="X3425" s="353"/>
      <c r="Y3425" s="353"/>
      <c r="Z3425" s="353"/>
      <c r="AA3425" s="353"/>
      <c r="AB3425" s="353"/>
      <c r="AC3425" s="353"/>
      <c r="AD3425" s="353"/>
      <c r="AE3425" s="353"/>
      <c r="AF3425" s="353"/>
      <c r="AG3425" s="353"/>
      <c r="AH3425" s="353"/>
      <c r="AI3425" s="353"/>
      <c r="AJ3425" s="353"/>
      <c r="AK3425" s="353"/>
      <c r="AL3425" s="353"/>
    </row>
    <row r="3426" spans="1:38" s="153" customFormat="1" ht="12.5" x14ac:dyDescent="0.25">
      <c r="A3426" s="355"/>
      <c r="L3426" s="353"/>
      <c r="M3426" s="353"/>
      <c r="N3426" s="353"/>
      <c r="O3426" s="353"/>
      <c r="P3426" s="353"/>
      <c r="Q3426" s="353"/>
      <c r="R3426" s="353"/>
      <c r="S3426" s="353"/>
      <c r="T3426" s="353"/>
      <c r="U3426" s="353"/>
      <c r="V3426" s="353"/>
      <c r="W3426" s="353"/>
      <c r="X3426" s="353"/>
      <c r="Y3426" s="353"/>
      <c r="Z3426" s="353"/>
      <c r="AA3426" s="353"/>
      <c r="AB3426" s="353"/>
      <c r="AC3426" s="353"/>
      <c r="AD3426" s="353"/>
      <c r="AE3426" s="353"/>
      <c r="AF3426" s="353"/>
      <c r="AG3426" s="353"/>
      <c r="AH3426" s="353"/>
      <c r="AI3426" s="353"/>
      <c r="AJ3426" s="353"/>
      <c r="AK3426" s="353"/>
      <c r="AL3426" s="353"/>
    </row>
    <row r="3427" spans="1:38" s="153" customFormat="1" ht="12.5" x14ac:dyDescent="0.25">
      <c r="A3427" s="355"/>
      <c r="L3427" s="353"/>
      <c r="M3427" s="353"/>
      <c r="N3427" s="353"/>
      <c r="O3427" s="353"/>
      <c r="P3427" s="353"/>
      <c r="Q3427" s="353"/>
      <c r="R3427" s="353"/>
      <c r="S3427" s="353"/>
      <c r="T3427" s="353"/>
      <c r="U3427" s="353"/>
      <c r="V3427" s="353"/>
      <c r="W3427" s="353"/>
      <c r="X3427" s="353"/>
      <c r="Y3427" s="353"/>
      <c r="Z3427" s="353"/>
      <c r="AA3427" s="353"/>
      <c r="AB3427" s="353"/>
      <c r="AC3427" s="353"/>
      <c r="AD3427" s="353"/>
      <c r="AE3427" s="353"/>
      <c r="AF3427" s="353"/>
      <c r="AG3427" s="353"/>
      <c r="AH3427" s="353"/>
      <c r="AI3427" s="353"/>
      <c r="AJ3427" s="353"/>
      <c r="AK3427" s="353"/>
      <c r="AL3427" s="353"/>
    </row>
    <row r="3428" spans="1:38" s="153" customFormat="1" ht="12.5" x14ac:dyDescent="0.25">
      <c r="A3428" s="355"/>
      <c r="L3428" s="353"/>
      <c r="M3428" s="353"/>
      <c r="N3428" s="353"/>
      <c r="O3428" s="353"/>
      <c r="P3428" s="353"/>
      <c r="Q3428" s="353"/>
      <c r="R3428" s="353"/>
      <c r="S3428" s="353"/>
      <c r="T3428" s="353"/>
      <c r="U3428" s="353"/>
      <c r="V3428" s="353"/>
      <c r="W3428" s="353"/>
      <c r="X3428" s="353"/>
      <c r="Y3428" s="353"/>
      <c r="Z3428" s="353"/>
      <c r="AA3428" s="353"/>
      <c r="AB3428" s="353"/>
      <c r="AC3428" s="353"/>
      <c r="AD3428" s="353"/>
      <c r="AE3428" s="353"/>
      <c r="AF3428" s="353"/>
      <c r="AG3428" s="353"/>
      <c r="AH3428" s="353"/>
      <c r="AI3428" s="353"/>
      <c r="AJ3428" s="353"/>
      <c r="AK3428" s="353"/>
      <c r="AL3428" s="353"/>
    </row>
    <row r="3429" spans="1:38" s="153" customFormat="1" ht="12.5" x14ac:dyDescent="0.25">
      <c r="A3429" s="355"/>
      <c r="L3429" s="353"/>
      <c r="M3429" s="353"/>
      <c r="N3429" s="353"/>
      <c r="O3429" s="353"/>
      <c r="P3429" s="353"/>
      <c r="Q3429" s="353"/>
      <c r="R3429" s="353"/>
      <c r="S3429" s="353"/>
      <c r="T3429" s="353"/>
      <c r="U3429" s="353"/>
      <c r="V3429" s="353"/>
      <c r="W3429" s="353"/>
      <c r="X3429" s="353"/>
      <c r="Y3429" s="353"/>
      <c r="Z3429" s="353"/>
      <c r="AA3429" s="353"/>
      <c r="AB3429" s="353"/>
      <c r="AC3429" s="353"/>
      <c r="AD3429" s="353"/>
      <c r="AE3429" s="353"/>
      <c r="AF3429" s="353"/>
      <c r="AG3429" s="353"/>
      <c r="AH3429" s="353"/>
      <c r="AI3429" s="353"/>
      <c r="AJ3429" s="353"/>
      <c r="AK3429" s="353"/>
      <c r="AL3429" s="353"/>
    </row>
    <row r="3430" spans="1:38" s="153" customFormat="1" ht="12.5" x14ac:dyDescent="0.25">
      <c r="A3430" s="355"/>
      <c r="L3430" s="353"/>
      <c r="M3430" s="353"/>
      <c r="N3430" s="353"/>
      <c r="O3430" s="353"/>
      <c r="P3430" s="353"/>
      <c r="Q3430" s="353"/>
      <c r="R3430" s="353"/>
      <c r="S3430" s="353"/>
      <c r="T3430" s="353"/>
      <c r="U3430" s="353"/>
      <c r="V3430" s="353"/>
      <c r="W3430" s="353"/>
      <c r="X3430" s="353"/>
      <c r="Y3430" s="353"/>
      <c r="Z3430" s="353"/>
      <c r="AA3430" s="353"/>
      <c r="AB3430" s="353"/>
      <c r="AC3430" s="353"/>
      <c r="AD3430" s="353"/>
      <c r="AE3430" s="353"/>
      <c r="AF3430" s="353"/>
      <c r="AG3430" s="353"/>
      <c r="AH3430" s="353"/>
      <c r="AI3430" s="353"/>
      <c r="AJ3430" s="353"/>
      <c r="AK3430" s="353"/>
      <c r="AL3430" s="353"/>
    </row>
    <row r="3431" spans="1:38" s="153" customFormat="1" ht="12.5" x14ac:dyDescent="0.25">
      <c r="A3431" s="355"/>
      <c r="L3431" s="353"/>
      <c r="M3431" s="353"/>
      <c r="N3431" s="353"/>
      <c r="O3431" s="353"/>
      <c r="P3431" s="353"/>
      <c r="Q3431" s="353"/>
      <c r="R3431" s="353"/>
      <c r="S3431" s="353"/>
      <c r="T3431" s="353"/>
      <c r="U3431" s="353"/>
      <c r="V3431" s="353"/>
      <c r="W3431" s="353"/>
      <c r="X3431" s="353"/>
      <c r="Y3431" s="353"/>
      <c r="Z3431" s="353"/>
      <c r="AA3431" s="353"/>
      <c r="AB3431" s="353"/>
      <c r="AC3431" s="353"/>
      <c r="AD3431" s="353"/>
      <c r="AE3431" s="353"/>
      <c r="AF3431" s="353"/>
      <c r="AG3431" s="353"/>
      <c r="AH3431" s="353"/>
      <c r="AI3431" s="353"/>
      <c r="AJ3431" s="353"/>
      <c r="AK3431" s="353"/>
      <c r="AL3431" s="353"/>
    </row>
    <row r="3432" spans="1:38" s="153" customFormat="1" ht="12.5" x14ac:dyDescent="0.25">
      <c r="A3432" s="355"/>
      <c r="L3432" s="353"/>
      <c r="M3432" s="353"/>
      <c r="N3432" s="353"/>
      <c r="O3432" s="353"/>
      <c r="P3432" s="353"/>
      <c r="Q3432" s="353"/>
      <c r="R3432" s="353"/>
      <c r="S3432" s="353"/>
      <c r="T3432" s="353"/>
      <c r="U3432" s="353"/>
      <c r="V3432" s="353"/>
      <c r="W3432" s="353"/>
      <c r="X3432" s="353"/>
      <c r="Y3432" s="353"/>
      <c r="Z3432" s="353"/>
      <c r="AA3432" s="353"/>
      <c r="AB3432" s="353"/>
      <c r="AC3432" s="353"/>
      <c r="AD3432" s="353"/>
      <c r="AE3432" s="353"/>
      <c r="AF3432" s="353"/>
      <c r="AG3432" s="353"/>
      <c r="AH3432" s="353"/>
      <c r="AI3432" s="353"/>
      <c r="AJ3432" s="353"/>
      <c r="AK3432" s="353"/>
      <c r="AL3432" s="353"/>
    </row>
    <row r="3433" spans="1:38" s="153" customFormat="1" ht="12.5" x14ac:dyDescent="0.25">
      <c r="A3433" s="355"/>
      <c r="L3433" s="353"/>
      <c r="M3433" s="353"/>
      <c r="N3433" s="353"/>
      <c r="O3433" s="353"/>
      <c r="P3433" s="353"/>
      <c r="Q3433" s="353"/>
      <c r="R3433" s="353"/>
      <c r="S3433" s="353"/>
      <c r="T3433" s="353"/>
      <c r="U3433" s="353"/>
      <c r="V3433" s="353"/>
      <c r="W3433" s="353"/>
      <c r="X3433" s="353"/>
      <c r="Y3433" s="353"/>
      <c r="Z3433" s="353"/>
      <c r="AA3433" s="353"/>
      <c r="AB3433" s="353"/>
      <c r="AC3433" s="353"/>
      <c r="AD3433" s="353"/>
      <c r="AE3433" s="353"/>
      <c r="AF3433" s="353"/>
      <c r="AG3433" s="353"/>
      <c r="AH3433" s="353"/>
      <c r="AI3433" s="353"/>
      <c r="AJ3433" s="353"/>
      <c r="AK3433" s="353"/>
      <c r="AL3433" s="353"/>
    </row>
    <row r="3434" spans="1:38" s="153" customFormat="1" ht="12.5" x14ac:dyDescent="0.25">
      <c r="A3434" s="355"/>
      <c r="L3434" s="353"/>
      <c r="M3434" s="353"/>
      <c r="N3434" s="353"/>
      <c r="O3434" s="353"/>
      <c r="P3434" s="353"/>
      <c r="Q3434" s="353"/>
      <c r="R3434" s="353"/>
      <c r="S3434" s="353"/>
      <c r="T3434" s="353"/>
      <c r="U3434" s="353"/>
      <c r="V3434" s="353"/>
      <c r="W3434" s="353"/>
      <c r="X3434" s="353"/>
      <c r="Y3434" s="353"/>
      <c r="Z3434" s="353"/>
      <c r="AA3434" s="353"/>
      <c r="AB3434" s="353"/>
      <c r="AC3434" s="353"/>
      <c r="AD3434" s="353"/>
      <c r="AE3434" s="353"/>
      <c r="AF3434" s="353"/>
      <c r="AG3434" s="353"/>
      <c r="AH3434" s="353"/>
      <c r="AI3434" s="353"/>
      <c r="AJ3434" s="353"/>
      <c r="AK3434" s="353"/>
      <c r="AL3434" s="353"/>
    </row>
    <row r="3435" spans="1:38" s="153" customFormat="1" ht="12.5" x14ac:dyDescent="0.25">
      <c r="A3435" s="355"/>
      <c r="L3435" s="353"/>
      <c r="M3435" s="353"/>
      <c r="N3435" s="353"/>
      <c r="O3435" s="353"/>
      <c r="P3435" s="353"/>
      <c r="Q3435" s="353"/>
      <c r="R3435" s="353"/>
      <c r="S3435" s="353"/>
      <c r="T3435" s="353"/>
      <c r="U3435" s="353"/>
      <c r="V3435" s="353"/>
      <c r="W3435" s="353"/>
      <c r="X3435" s="353"/>
      <c r="Y3435" s="353"/>
      <c r="Z3435" s="353"/>
      <c r="AA3435" s="353"/>
      <c r="AB3435" s="353"/>
      <c r="AC3435" s="353"/>
      <c r="AD3435" s="353"/>
      <c r="AE3435" s="353"/>
      <c r="AF3435" s="353"/>
      <c r="AG3435" s="353"/>
      <c r="AH3435" s="353"/>
      <c r="AI3435" s="353"/>
      <c r="AJ3435" s="353"/>
      <c r="AK3435" s="353"/>
      <c r="AL3435" s="353"/>
    </row>
    <row r="3436" spans="1:38" s="153" customFormat="1" ht="12.5" x14ac:dyDescent="0.25">
      <c r="A3436" s="355"/>
      <c r="L3436" s="353"/>
      <c r="M3436" s="353"/>
      <c r="N3436" s="353"/>
      <c r="O3436" s="353"/>
      <c r="P3436" s="353"/>
      <c r="Q3436" s="353"/>
      <c r="R3436" s="353"/>
      <c r="S3436" s="353"/>
      <c r="T3436" s="353"/>
      <c r="U3436" s="353"/>
      <c r="V3436" s="353"/>
      <c r="W3436" s="353"/>
      <c r="X3436" s="353"/>
      <c r="Y3436" s="353"/>
      <c r="Z3436" s="353"/>
      <c r="AA3436" s="353"/>
      <c r="AB3436" s="353"/>
      <c r="AC3436" s="353"/>
      <c r="AD3436" s="353"/>
      <c r="AE3436" s="353"/>
      <c r="AF3436" s="353"/>
      <c r="AG3436" s="353"/>
      <c r="AH3436" s="353"/>
      <c r="AI3436" s="353"/>
      <c r="AJ3436" s="353"/>
      <c r="AK3436" s="353"/>
      <c r="AL3436" s="353"/>
    </row>
    <row r="3437" spans="1:38" s="153" customFormat="1" ht="12.5" x14ac:dyDescent="0.25">
      <c r="A3437" s="355"/>
      <c r="L3437" s="353"/>
      <c r="M3437" s="353"/>
      <c r="N3437" s="353"/>
      <c r="O3437" s="353"/>
      <c r="P3437" s="353"/>
      <c r="Q3437" s="353"/>
      <c r="R3437" s="353"/>
      <c r="S3437" s="353"/>
      <c r="T3437" s="353"/>
      <c r="U3437" s="353"/>
      <c r="V3437" s="353"/>
      <c r="W3437" s="353"/>
      <c r="X3437" s="353"/>
      <c r="Y3437" s="353"/>
      <c r="Z3437" s="353"/>
      <c r="AA3437" s="353"/>
      <c r="AB3437" s="353"/>
      <c r="AC3437" s="353"/>
      <c r="AD3437" s="353"/>
      <c r="AE3437" s="353"/>
      <c r="AF3437" s="353"/>
      <c r="AG3437" s="353"/>
      <c r="AH3437" s="353"/>
      <c r="AI3437" s="353"/>
      <c r="AJ3437" s="353"/>
      <c r="AK3437" s="353"/>
      <c r="AL3437" s="353"/>
    </row>
    <row r="3438" spans="1:38" s="153" customFormat="1" ht="12.5" x14ac:dyDescent="0.25">
      <c r="A3438" s="355"/>
      <c r="L3438" s="353"/>
      <c r="M3438" s="353"/>
      <c r="N3438" s="353"/>
      <c r="O3438" s="353"/>
      <c r="P3438" s="353"/>
      <c r="Q3438" s="353"/>
      <c r="R3438" s="353"/>
      <c r="S3438" s="353"/>
      <c r="T3438" s="353"/>
      <c r="U3438" s="353"/>
      <c r="V3438" s="353"/>
      <c r="W3438" s="353"/>
      <c r="X3438" s="353"/>
      <c r="Y3438" s="353"/>
      <c r="Z3438" s="353"/>
      <c r="AA3438" s="353"/>
      <c r="AB3438" s="353"/>
      <c r="AC3438" s="353"/>
      <c r="AD3438" s="353"/>
      <c r="AE3438" s="353"/>
      <c r="AF3438" s="353"/>
      <c r="AG3438" s="353"/>
      <c r="AH3438" s="353"/>
      <c r="AI3438" s="353"/>
      <c r="AJ3438" s="353"/>
      <c r="AK3438" s="353"/>
      <c r="AL3438" s="353"/>
    </row>
    <row r="3439" spans="1:38" s="153" customFormat="1" ht="12.5" x14ac:dyDescent="0.25">
      <c r="A3439" s="355"/>
      <c r="L3439" s="353"/>
      <c r="M3439" s="353"/>
      <c r="N3439" s="353"/>
      <c r="O3439" s="353"/>
      <c r="P3439" s="353"/>
      <c r="Q3439" s="353"/>
      <c r="R3439" s="353"/>
      <c r="S3439" s="353"/>
      <c r="T3439" s="353"/>
      <c r="U3439" s="353"/>
      <c r="V3439" s="353"/>
      <c r="W3439" s="353"/>
      <c r="X3439" s="353"/>
      <c r="Y3439" s="353"/>
      <c r="Z3439" s="353"/>
      <c r="AA3439" s="353"/>
      <c r="AB3439" s="353"/>
      <c r="AC3439" s="353"/>
      <c r="AD3439" s="353"/>
      <c r="AE3439" s="353"/>
      <c r="AF3439" s="353"/>
      <c r="AG3439" s="353"/>
      <c r="AH3439" s="353"/>
      <c r="AI3439" s="353"/>
      <c r="AJ3439" s="353"/>
      <c r="AK3439" s="353"/>
      <c r="AL3439" s="353"/>
    </row>
    <row r="3440" spans="1:38" s="153" customFormat="1" ht="12.5" x14ac:dyDescent="0.25">
      <c r="A3440" s="355"/>
      <c r="L3440" s="353"/>
      <c r="M3440" s="353"/>
      <c r="N3440" s="353"/>
      <c r="O3440" s="353"/>
      <c r="P3440" s="353"/>
      <c r="Q3440" s="353"/>
      <c r="R3440" s="353"/>
      <c r="S3440" s="353"/>
      <c r="T3440" s="353"/>
      <c r="U3440" s="353"/>
      <c r="V3440" s="353"/>
      <c r="W3440" s="353"/>
      <c r="X3440" s="353"/>
      <c r="Y3440" s="353"/>
      <c r="Z3440" s="353"/>
      <c r="AA3440" s="353"/>
      <c r="AB3440" s="353"/>
      <c r="AC3440" s="353"/>
      <c r="AD3440" s="353"/>
      <c r="AE3440" s="353"/>
      <c r="AF3440" s="353"/>
      <c r="AG3440" s="353"/>
      <c r="AH3440" s="353"/>
      <c r="AI3440" s="353"/>
      <c r="AJ3440" s="353"/>
      <c r="AK3440" s="353"/>
      <c r="AL3440" s="353"/>
    </row>
    <row r="3441" spans="1:38" s="153" customFormat="1" ht="12.5" x14ac:dyDescent="0.25">
      <c r="A3441" s="355"/>
      <c r="L3441" s="353"/>
      <c r="M3441" s="353"/>
      <c r="N3441" s="353"/>
      <c r="O3441" s="353"/>
      <c r="P3441" s="353"/>
      <c r="Q3441" s="353"/>
      <c r="R3441" s="353"/>
      <c r="S3441" s="353"/>
      <c r="T3441" s="353"/>
      <c r="U3441" s="353"/>
      <c r="V3441" s="353"/>
      <c r="W3441" s="353"/>
      <c r="X3441" s="353"/>
      <c r="Y3441" s="353"/>
      <c r="Z3441" s="353"/>
      <c r="AA3441" s="353"/>
      <c r="AB3441" s="353"/>
      <c r="AC3441" s="353"/>
      <c r="AD3441" s="353"/>
      <c r="AE3441" s="353"/>
      <c r="AF3441" s="353"/>
      <c r="AG3441" s="353"/>
      <c r="AH3441" s="353"/>
      <c r="AI3441" s="353"/>
      <c r="AJ3441" s="353"/>
      <c r="AK3441" s="353"/>
      <c r="AL3441" s="353"/>
    </row>
    <row r="3442" spans="1:38" s="153" customFormat="1" ht="12.5" x14ac:dyDescent="0.25">
      <c r="A3442" s="355"/>
      <c r="L3442" s="353"/>
      <c r="M3442" s="353"/>
      <c r="N3442" s="353"/>
      <c r="O3442" s="353"/>
      <c r="P3442" s="353"/>
      <c r="Q3442" s="353"/>
      <c r="R3442" s="353"/>
      <c r="S3442" s="353"/>
      <c r="T3442" s="353"/>
      <c r="U3442" s="353"/>
      <c r="V3442" s="353"/>
      <c r="W3442" s="353"/>
      <c r="X3442" s="353"/>
      <c r="Y3442" s="353"/>
      <c r="Z3442" s="353"/>
      <c r="AA3442" s="353"/>
      <c r="AB3442" s="353"/>
      <c r="AC3442" s="353"/>
      <c r="AD3442" s="353"/>
      <c r="AE3442" s="353"/>
      <c r="AF3442" s="353"/>
      <c r="AG3442" s="353"/>
      <c r="AH3442" s="353"/>
      <c r="AI3442" s="353"/>
      <c r="AJ3442" s="353"/>
      <c r="AK3442" s="353"/>
      <c r="AL3442" s="353"/>
    </row>
    <row r="3443" spans="1:38" s="153" customFormat="1" ht="12.5" x14ac:dyDescent="0.25">
      <c r="A3443" s="355"/>
      <c r="L3443" s="353"/>
      <c r="M3443" s="353"/>
      <c r="N3443" s="353"/>
      <c r="O3443" s="353"/>
      <c r="P3443" s="353"/>
      <c r="Q3443" s="353"/>
      <c r="R3443" s="353"/>
      <c r="S3443" s="353"/>
      <c r="T3443" s="353"/>
      <c r="U3443" s="353"/>
      <c r="V3443" s="353"/>
      <c r="W3443" s="353"/>
      <c r="X3443" s="353"/>
      <c r="Y3443" s="353"/>
      <c r="Z3443" s="353"/>
      <c r="AA3443" s="353"/>
      <c r="AB3443" s="353"/>
      <c r="AC3443" s="353"/>
      <c r="AD3443" s="353"/>
      <c r="AE3443" s="353"/>
      <c r="AF3443" s="353"/>
      <c r="AG3443" s="353"/>
      <c r="AH3443" s="353"/>
      <c r="AI3443" s="353"/>
      <c r="AJ3443" s="353"/>
      <c r="AK3443" s="353"/>
      <c r="AL3443" s="353"/>
    </row>
    <row r="3444" spans="1:38" s="153" customFormat="1" ht="12.5" x14ac:dyDescent="0.25">
      <c r="A3444" s="355"/>
      <c r="L3444" s="353"/>
      <c r="M3444" s="353"/>
      <c r="N3444" s="353"/>
      <c r="O3444" s="353"/>
      <c r="P3444" s="353"/>
      <c r="Q3444" s="353"/>
      <c r="R3444" s="353"/>
      <c r="S3444" s="353"/>
      <c r="T3444" s="353"/>
      <c r="U3444" s="353"/>
      <c r="V3444" s="353"/>
      <c r="W3444" s="353"/>
      <c r="X3444" s="353"/>
      <c r="Y3444" s="353"/>
      <c r="Z3444" s="353"/>
      <c r="AA3444" s="353"/>
      <c r="AB3444" s="353"/>
      <c r="AC3444" s="353"/>
      <c r="AD3444" s="353"/>
      <c r="AE3444" s="353"/>
      <c r="AF3444" s="353"/>
      <c r="AG3444" s="353"/>
      <c r="AH3444" s="353"/>
      <c r="AI3444" s="353"/>
      <c r="AJ3444" s="353"/>
      <c r="AK3444" s="353"/>
      <c r="AL3444" s="353"/>
    </row>
    <row r="3445" spans="1:38" s="153" customFormat="1" ht="12.5" x14ac:dyDescent="0.25">
      <c r="A3445" s="355"/>
      <c r="L3445" s="353"/>
      <c r="M3445" s="353"/>
      <c r="N3445" s="353"/>
      <c r="O3445" s="353"/>
      <c r="P3445" s="353"/>
      <c r="Q3445" s="353"/>
      <c r="R3445" s="353"/>
      <c r="S3445" s="353"/>
      <c r="T3445" s="353"/>
      <c r="U3445" s="353"/>
      <c r="V3445" s="353"/>
      <c r="W3445" s="353"/>
      <c r="X3445" s="353"/>
      <c r="Y3445" s="353"/>
      <c r="Z3445" s="353"/>
      <c r="AA3445" s="353"/>
      <c r="AB3445" s="353"/>
      <c r="AC3445" s="353"/>
      <c r="AD3445" s="353"/>
      <c r="AE3445" s="353"/>
      <c r="AF3445" s="353"/>
      <c r="AG3445" s="353"/>
      <c r="AH3445" s="353"/>
      <c r="AI3445" s="353"/>
      <c r="AJ3445" s="353"/>
      <c r="AK3445" s="353"/>
      <c r="AL3445" s="353"/>
    </row>
    <row r="3446" spans="1:38" s="153" customFormat="1" ht="12.5" x14ac:dyDescent="0.25">
      <c r="A3446" s="355"/>
      <c r="L3446" s="353"/>
      <c r="M3446" s="353"/>
      <c r="N3446" s="353"/>
      <c r="O3446" s="353"/>
      <c r="P3446" s="353"/>
      <c r="Q3446" s="353"/>
      <c r="R3446" s="353"/>
      <c r="S3446" s="353"/>
      <c r="T3446" s="353"/>
      <c r="U3446" s="353"/>
      <c r="V3446" s="353"/>
      <c r="W3446" s="353"/>
      <c r="X3446" s="353"/>
      <c r="Y3446" s="353"/>
      <c r="Z3446" s="353"/>
      <c r="AA3446" s="353"/>
      <c r="AB3446" s="353"/>
      <c r="AC3446" s="353"/>
      <c r="AD3446" s="353"/>
      <c r="AE3446" s="353"/>
      <c r="AF3446" s="353"/>
      <c r="AG3446" s="353"/>
      <c r="AH3446" s="353"/>
      <c r="AI3446" s="353"/>
      <c r="AJ3446" s="353"/>
      <c r="AK3446" s="353"/>
      <c r="AL3446" s="353"/>
    </row>
    <row r="3447" spans="1:38" s="153" customFormat="1" ht="12.5" x14ac:dyDescent="0.25">
      <c r="A3447" s="355"/>
      <c r="L3447" s="353"/>
      <c r="M3447" s="353"/>
      <c r="N3447" s="353"/>
      <c r="O3447" s="353"/>
      <c r="P3447" s="353"/>
      <c r="Q3447" s="353"/>
      <c r="R3447" s="353"/>
      <c r="S3447" s="353"/>
      <c r="T3447" s="353"/>
      <c r="U3447" s="353"/>
      <c r="V3447" s="353"/>
      <c r="W3447" s="353"/>
      <c r="X3447" s="353"/>
      <c r="Y3447" s="353"/>
      <c r="Z3447" s="353"/>
      <c r="AA3447" s="353"/>
      <c r="AB3447" s="353"/>
      <c r="AC3447" s="353"/>
      <c r="AD3447" s="353"/>
      <c r="AE3447" s="353"/>
      <c r="AF3447" s="353"/>
      <c r="AG3447" s="353"/>
      <c r="AH3447" s="353"/>
      <c r="AI3447" s="353"/>
      <c r="AJ3447" s="353"/>
      <c r="AK3447" s="353"/>
      <c r="AL3447" s="353"/>
    </row>
    <row r="3448" spans="1:38" s="153" customFormat="1" ht="12.5" x14ac:dyDescent="0.25">
      <c r="A3448" s="355"/>
      <c r="L3448" s="353"/>
      <c r="M3448" s="353"/>
      <c r="N3448" s="353"/>
      <c r="O3448" s="353"/>
      <c r="P3448" s="353"/>
      <c r="Q3448" s="353"/>
      <c r="R3448" s="353"/>
      <c r="S3448" s="353"/>
      <c r="T3448" s="353"/>
      <c r="U3448" s="353"/>
      <c r="V3448" s="353"/>
      <c r="W3448" s="353"/>
      <c r="X3448" s="353"/>
      <c r="Y3448" s="353"/>
      <c r="Z3448" s="353"/>
      <c r="AA3448" s="353"/>
      <c r="AB3448" s="353"/>
      <c r="AC3448" s="353"/>
      <c r="AD3448" s="353"/>
      <c r="AE3448" s="353"/>
      <c r="AF3448" s="353"/>
      <c r="AG3448" s="353"/>
      <c r="AH3448" s="353"/>
      <c r="AI3448" s="353"/>
      <c r="AJ3448" s="353"/>
      <c r="AK3448" s="353"/>
      <c r="AL3448" s="353"/>
    </row>
    <row r="3449" spans="1:38" s="153" customFormat="1" ht="12.5" x14ac:dyDescent="0.25">
      <c r="A3449" s="355"/>
      <c r="L3449" s="353"/>
      <c r="M3449" s="353"/>
      <c r="N3449" s="353"/>
      <c r="O3449" s="353"/>
      <c r="P3449" s="353"/>
      <c r="Q3449" s="353"/>
      <c r="R3449" s="353"/>
      <c r="S3449" s="353"/>
      <c r="T3449" s="353"/>
      <c r="U3449" s="353"/>
      <c r="V3449" s="353"/>
      <c r="W3449" s="353"/>
      <c r="X3449" s="353"/>
      <c r="Y3449" s="353"/>
      <c r="Z3449" s="353"/>
      <c r="AA3449" s="353"/>
      <c r="AB3449" s="353"/>
      <c r="AC3449" s="353"/>
      <c r="AD3449" s="353"/>
      <c r="AE3449" s="353"/>
      <c r="AF3449" s="353"/>
      <c r="AG3449" s="353"/>
      <c r="AH3449" s="353"/>
      <c r="AI3449" s="353"/>
      <c r="AJ3449" s="353"/>
      <c r="AK3449" s="353"/>
      <c r="AL3449" s="353"/>
    </row>
    <row r="3450" spans="1:38" s="153" customFormat="1" ht="12.5" x14ac:dyDescent="0.25">
      <c r="A3450" s="355"/>
      <c r="L3450" s="353"/>
      <c r="M3450" s="353"/>
      <c r="N3450" s="353"/>
      <c r="O3450" s="353"/>
      <c r="P3450" s="353"/>
      <c r="Q3450" s="353"/>
      <c r="R3450" s="353"/>
      <c r="S3450" s="353"/>
      <c r="T3450" s="353"/>
      <c r="U3450" s="353"/>
      <c r="V3450" s="353"/>
      <c r="W3450" s="353"/>
      <c r="X3450" s="353"/>
      <c r="Y3450" s="353"/>
      <c r="Z3450" s="353"/>
      <c r="AA3450" s="353"/>
      <c r="AB3450" s="353"/>
      <c r="AC3450" s="353"/>
      <c r="AD3450" s="353"/>
      <c r="AE3450" s="353"/>
      <c r="AF3450" s="353"/>
      <c r="AG3450" s="353"/>
      <c r="AH3450" s="353"/>
      <c r="AI3450" s="353"/>
      <c r="AJ3450" s="353"/>
      <c r="AK3450" s="353"/>
      <c r="AL3450" s="353"/>
    </row>
    <row r="3451" spans="1:38" s="153" customFormat="1" ht="12.5" x14ac:dyDescent="0.25">
      <c r="A3451" s="355"/>
      <c r="L3451" s="353"/>
      <c r="M3451" s="353"/>
      <c r="N3451" s="353"/>
      <c r="O3451" s="353"/>
      <c r="P3451" s="353"/>
      <c r="Q3451" s="353"/>
      <c r="R3451" s="353"/>
      <c r="S3451" s="353"/>
      <c r="T3451" s="353"/>
      <c r="U3451" s="353"/>
      <c r="V3451" s="353"/>
      <c r="W3451" s="353"/>
      <c r="X3451" s="353"/>
      <c r="Y3451" s="353"/>
      <c r="Z3451" s="353"/>
      <c r="AA3451" s="353"/>
      <c r="AB3451" s="353"/>
      <c r="AC3451" s="353"/>
      <c r="AD3451" s="353"/>
      <c r="AE3451" s="353"/>
      <c r="AF3451" s="353"/>
      <c r="AG3451" s="353"/>
      <c r="AH3451" s="353"/>
      <c r="AI3451" s="353"/>
      <c r="AJ3451" s="353"/>
      <c r="AK3451" s="353"/>
      <c r="AL3451" s="353"/>
    </row>
    <row r="3452" spans="1:38" s="153" customFormat="1" ht="12.5" x14ac:dyDescent="0.25">
      <c r="A3452" s="355"/>
      <c r="L3452" s="353"/>
      <c r="M3452" s="353"/>
      <c r="N3452" s="353"/>
      <c r="O3452" s="353"/>
      <c r="P3452" s="353"/>
      <c r="Q3452" s="353"/>
      <c r="R3452" s="353"/>
      <c r="S3452" s="353"/>
      <c r="T3452" s="353"/>
      <c r="U3452" s="353"/>
      <c r="V3452" s="353"/>
      <c r="W3452" s="353"/>
      <c r="X3452" s="353"/>
      <c r="Y3452" s="353"/>
      <c r="Z3452" s="353"/>
      <c r="AA3452" s="353"/>
      <c r="AB3452" s="353"/>
      <c r="AC3452" s="353"/>
      <c r="AD3452" s="353"/>
      <c r="AE3452" s="353"/>
      <c r="AF3452" s="353"/>
      <c r="AG3452" s="353"/>
      <c r="AH3452" s="353"/>
      <c r="AI3452" s="353"/>
      <c r="AJ3452" s="353"/>
      <c r="AK3452" s="353"/>
      <c r="AL3452" s="353"/>
    </row>
    <row r="3453" spans="1:38" s="153" customFormat="1" ht="12.5" x14ac:dyDescent="0.25">
      <c r="A3453" s="355"/>
      <c r="L3453" s="353"/>
      <c r="M3453" s="353"/>
      <c r="N3453" s="353"/>
      <c r="O3453" s="353"/>
      <c r="P3453" s="353"/>
      <c r="Q3453" s="353"/>
      <c r="R3453" s="353"/>
      <c r="S3453" s="353"/>
      <c r="T3453" s="353"/>
      <c r="U3453" s="353"/>
      <c r="V3453" s="353"/>
      <c r="W3453" s="353"/>
      <c r="X3453" s="353"/>
      <c r="Y3453" s="353"/>
      <c r="Z3453" s="353"/>
      <c r="AA3453" s="353"/>
      <c r="AB3453" s="353"/>
      <c r="AC3453" s="353"/>
      <c r="AD3453" s="353"/>
      <c r="AE3453" s="353"/>
      <c r="AF3453" s="353"/>
      <c r="AG3453" s="353"/>
      <c r="AH3453" s="353"/>
      <c r="AI3453" s="353"/>
      <c r="AJ3453" s="353"/>
      <c r="AK3453" s="353"/>
      <c r="AL3453" s="353"/>
    </row>
    <row r="3454" spans="1:38" s="153" customFormat="1" ht="12.5" x14ac:dyDescent="0.25">
      <c r="A3454" s="355"/>
      <c r="L3454" s="353"/>
      <c r="M3454" s="353"/>
      <c r="N3454" s="353"/>
      <c r="O3454" s="353"/>
      <c r="P3454" s="353"/>
      <c r="Q3454" s="353"/>
      <c r="R3454" s="353"/>
      <c r="S3454" s="353"/>
      <c r="T3454" s="353"/>
      <c r="U3454" s="353"/>
      <c r="V3454" s="353"/>
      <c r="W3454" s="353"/>
      <c r="X3454" s="353"/>
      <c r="Y3454" s="353"/>
      <c r="Z3454" s="353"/>
      <c r="AA3454" s="353"/>
      <c r="AB3454" s="353"/>
      <c r="AC3454" s="353"/>
      <c r="AD3454" s="353"/>
      <c r="AE3454" s="353"/>
      <c r="AF3454" s="353"/>
      <c r="AG3454" s="353"/>
      <c r="AH3454" s="353"/>
      <c r="AI3454" s="353"/>
      <c r="AJ3454" s="353"/>
      <c r="AK3454" s="353"/>
      <c r="AL3454" s="353"/>
    </row>
    <row r="3455" spans="1:38" s="153" customFormat="1" ht="12.5" x14ac:dyDescent="0.25">
      <c r="A3455" s="355"/>
      <c r="L3455" s="353"/>
      <c r="M3455" s="353"/>
      <c r="N3455" s="353"/>
      <c r="O3455" s="353"/>
      <c r="P3455" s="353"/>
      <c r="Q3455" s="353"/>
      <c r="R3455" s="353"/>
      <c r="S3455" s="353"/>
      <c r="T3455" s="353"/>
      <c r="U3455" s="353"/>
      <c r="V3455" s="353"/>
      <c r="W3455" s="353"/>
      <c r="X3455" s="353"/>
      <c r="Y3455" s="353"/>
      <c r="Z3455" s="353"/>
      <c r="AA3455" s="353"/>
      <c r="AB3455" s="353"/>
      <c r="AC3455" s="353"/>
      <c r="AD3455" s="353"/>
      <c r="AE3455" s="353"/>
      <c r="AF3455" s="353"/>
      <c r="AG3455" s="353"/>
      <c r="AH3455" s="353"/>
      <c r="AI3455" s="353"/>
      <c r="AJ3455" s="353"/>
      <c r="AK3455" s="353"/>
      <c r="AL3455" s="353"/>
    </row>
    <row r="3456" spans="1:38" s="153" customFormat="1" ht="12.5" x14ac:dyDescent="0.25">
      <c r="A3456" s="355"/>
      <c r="L3456" s="353"/>
      <c r="M3456" s="353"/>
      <c r="N3456" s="353"/>
      <c r="O3456" s="353"/>
      <c r="P3456" s="353"/>
      <c r="Q3456" s="353"/>
      <c r="R3456" s="353"/>
      <c r="S3456" s="353"/>
      <c r="T3456" s="353"/>
      <c r="U3456" s="353"/>
      <c r="V3456" s="353"/>
      <c r="W3456" s="353"/>
      <c r="X3456" s="353"/>
      <c r="Y3456" s="353"/>
      <c r="Z3456" s="353"/>
      <c r="AA3456" s="353"/>
      <c r="AB3456" s="353"/>
      <c r="AC3456" s="353"/>
      <c r="AD3456" s="353"/>
      <c r="AE3456" s="353"/>
      <c r="AF3456" s="353"/>
      <c r="AG3456" s="353"/>
      <c r="AH3456" s="353"/>
      <c r="AI3456" s="353"/>
      <c r="AJ3456" s="353"/>
      <c r="AK3456" s="353"/>
      <c r="AL3456" s="353"/>
    </row>
    <row r="3457" spans="1:38" s="153" customFormat="1" ht="12.5" x14ac:dyDescent="0.25">
      <c r="A3457" s="355"/>
      <c r="L3457" s="353"/>
      <c r="M3457" s="353"/>
      <c r="N3457" s="353"/>
      <c r="O3457" s="353"/>
      <c r="P3457" s="353"/>
      <c r="Q3457" s="353"/>
      <c r="R3457" s="353"/>
      <c r="S3457" s="353"/>
      <c r="T3457" s="353"/>
      <c r="U3457" s="353"/>
      <c r="V3457" s="353"/>
      <c r="W3457" s="353"/>
      <c r="X3457" s="353"/>
      <c r="Y3457" s="353"/>
      <c r="Z3457" s="353"/>
      <c r="AA3457" s="353"/>
      <c r="AB3457" s="353"/>
      <c r="AC3457" s="353"/>
      <c r="AD3457" s="353"/>
      <c r="AE3457" s="353"/>
      <c r="AF3457" s="353"/>
      <c r="AG3457" s="353"/>
      <c r="AH3457" s="353"/>
      <c r="AI3457" s="353"/>
      <c r="AJ3457" s="353"/>
      <c r="AK3457" s="353"/>
      <c r="AL3457" s="353"/>
    </row>
    <row r="3458" spans="1:38" s="153" customFormat="1" ht="12.5" x14ac:dyDescent="0.25">
      <c r="A3458" s="355"/>
      <c r="L3458" s="353"/>
      <c r="M3458" s="353"/>
      <c r="N3458" s="353"/>
      <c r="O3458" s="353"/>
      <c r="P3458" s="353"/>
      <c r="Q3458" s="353"/>
      <c r="R3458" s="353"/>
      <c r="S3458" s="353"/>
      <c r="T3458" s="353"/>
      <c r="U3458" s="353"/>
      <c r="V3458" s="353"/>
      <c r="W3458" s="353"/>
      <c r="X3458" s="353"/>
      <c r="Y3458" s="353"/>
      <c r="Z3458" s="353"/>
      <c r="AA3458" s="353"/>
      <c r="AB3458" s="353"/>
      <c r="AC3458" s="353"/>
      <c r="AD3458" s="353"/>
      <c r="AE3458" s="353"/>
      <c r="AF3458" s="353"/>
      <c r="AG3458" s="353"/>
      <c r="AH3458" s="353"/>
      <c r="AI3458" s="353"/>
      <c r="AJ3458" s="353"/>
      <c r="AK3458" s="353"/>
      <c r="AL3458" s="353"/>
    </row>
    <row r="3459" spans="1:38" s="153" customFormat="1" ht="12.5" x14ac:dyDescent="0.25">
      <c r="A3459" s="355"/>
      <c r="L3459" s="353"/>
      <c r="M3459" s="353"/>
      <c r="N3459" s="353"/>
      <c r="O3459" s="353"/>
      <c r="P3459" s="353"/>
      <c r="Q3459" s="353"/>
      <c r="R3459" s="353"/>
      <c r="S3459" s="353"/>
      <c r="T3459" s="353"/>
      <c r="U3459" s="353"/>
      <c r="V3459" s="353"/>
      <c r="W3459" s="353"/>
      <c r="X3459" s="353"/>
      <c r="Y3459" s="353"/>
      <c r="Z3459" s="353"/>
      <c r="AA3459" s="353"/>
      <c r="AB3459" s="353"/>
      <c r="AC3459" s="353"/>
      <c r="AD3459" s="353"/>
      <c r="AE3459" s="353"/>
      <c r="AF3459" s="353"/>
      <c r="AG3459" s="353"/>
      <c r="AH3459" s="353"/>
      <c r="AI3459" s="353"/>
      <c r="AJ3459" s="353"/>
      <c r="AK3459" s="353"/>
      <c r="AL3459" s="353"/>
    </row>
    <row r="3460" spans="1:38" s="153" customFormat="1" ht="12.5" x14ac:dyDescent="0.25">
      <c r="A3460" s="355"/>
      <c r="L3460" s="353"/>
      <c r="M3460" s="353"/>
      <c r="N3460" s="353"/>
      <c r="O3460" s="353"/>
      <c r="P3460" s="353"/>
      <c r="Q3460" s="353"/>
      <c r="R3460" s="353"/>
      <c r="S3460" s="353"/>
      <c r="T3460" s="353"/>
      <c r="U3460" s="353"/>
      <c r="V3460" s="353"/>
      <c r="W3460" s="353"/>
      <c r="X3460" s="353"/>
      <c r="Y3460" s="353"/>
      <c r="Z3460" s="353"/>
      <c r="AA3460" s="353"/>
      <c r="AB3460" s="353"/>
      <c r="AC3460" s="353"/>
      <c r="AD3460" s="353"/>
      <c r="AE3460" s="353"/>
      <c r="AF3460" s="353"/>
      <c r="AG3460" s="353"/>
      <c r="AH3460" s="353"/>
      <c r="AI3460" s="353"/>
      <c r="AJ3460" s="353"/>
      <c r="AK3460" s="353"/>
      <c r="AL3460" s="353"/>
    </row>
    <row r="3461" spans="1:38" s="153" customFormat="1" ht="12.5" x14ac:dyDescent="0.25">
      <c r="A3461" s="355"/>
      <c r="L3461" s="353"/>
      <c r="M3461" s="353"/>
      <c r="N3461" s="353"/>
      <c r="O3461" s="353"/>
      <c r="P3461" s="353"/>
      <c r="Q3461" s="353"/>
      <c r="R3461" s="353"/>
      <c r="S3461" s="353"/>
      <c r="T3461" s="353"/>
      <c r="U3461" s="353"/>
      <c r="V3461" s="353"/>
      <c r="W3461" s="353"/>
      <c r="X3461" s="353"/>
      <c r="Y3461" s="353"/>
      <c r="Z3461" s="353"/>
      <c r="AA3461" s="353"/>
      <c r="AB3461" s="353"/>
      <c r="AC3461" s="353"/>
      <c r="AD3461" s="353"/>
      <c r="AE3461" s="353"/>
      <c r="AF3461" s="353"/>
      <c r="AG3461" s="353"/>
      <c r="AH3461" s="353"/>
      <c r="AI3461" s="353"/>
      <c r="AJ3461" s="353"/>
      <c r="AK3461" s="353"/>
      <c r="AL3461" s="353"/>
    </row>
    <row r="3462" spans="1:38" s="153" customFormat="1" ht="12.5" x14ac:dyDescent="0.25">
      <c r="A3462" s="355"/>
      <c r="L3462" s="353"/>
      <c r="M3462" s="353"/>
      <c r="N3462" s="353"/>
      <c r="O3462" s="353"/>
      <c r="P3462" s="353"/>
      <c r="Q3462" s="353"/>
      <c r="R3462" s="353"/>
      <c r="S3462" s="353"/>
      <c r="T3462" s="353"/>
      <c r="U3462" s="353"/>
      <c r="V3462" s="353"/>
      <c r="W3462" s="353"/>
      <c r="X3462" s="353"/>
      <c r="Y3462" s="353"/>
      <c r="Z3462" s="353"/>
      <c r="AA3462" s="353"/>
      <c r="AB3462" s="353"/>
      <c r="AC3462" s="353"/>
      <c r="AD3462" s="353"/>
      <c r="AE3462" s="353"/>
      <c r="AF3462" s="353"/>
      <c r="AG3462" s="353"/>
      <c r="AH3462" s="353"/>
      <c r="AI3462" s="353"/>
      <c r="AJ3462" s="353"/>
      <c r="AK3462" s="353"/>
      <c r="AL3462" s="353"/>
    </row>
    <row r="3463" spans="1:38" s="153" customFormat="1" ht="12.5" x14ac:dyDescent="0.25">
      <c r="A3463" s="355"/>
      <c r="L3463" s="353"/>
      <c r="M3463" s="353"/>
      <c r="N3463" s="353"/>
      <c r="O3463" s="353"/>
      <c r="P3463" s="353"/>
      <c r="Q3463" s="353"/>
      <c r="R3463" s="353"/>
      <c r="S3463" s="353"/>
      <c r="T3463" s="353"/>
      <c r="U3463" s="353"/>
      <c r="V3463" s="353"/>
      <c r="W3463" s="353"/>
      <c r="X3463" s="353"/>
      <c r="Y3463" s="353"/>
      <c r="Z3463" s="353"/>
      <c r="AA3463" s="353"/>
      <c r="AB3463" s="353"/>
      <c r="AC3463" s="353"/>
      <c r="AD3463" s="353"/>
      <c r="AE3463" s="353"/>
      <c r="AF3463" s="353"/>
      <c r="AG3463" s="353"/>
      <c r="AH3463" s="353"/>
      <c r="AI3463" s="353"/>
      <c r="AJ3463" s="353"/>
      <c r="AK3463" s="353"/>
      <c r="AL3463" s="353"/>
    </row>
    <row r="3464" spans="1:38" s="153" customFormat="1" ht="12.5" x14ac:dyDescent="0.25">
      <c r="A3464" s="355"/>
      <c r="L3464" s="353"/>
      <c r="M3464" s="353"/>
      <c r="N3464" s="353"/>
      <c r="O3464" s="353"/>
      <c r="P3464" s="353"/>
      <c r="Q3464" s="353"/>
      <c r="R3464" s="353"/>
      <c r="S3464" s="353"/>
      <c r="T3464" s="353"/>
      <c r="U3464" s="353"/>
      <c r="V3464" s="353"/>
      <c r="W3464" s="353"/>
      <c r="X3464" s="353"/>
      <c r="Y3464" s="353"/>
      <c r="Z3464" s="353"/>
      <c r="AA3464" s="353"/>
      <c r="AB3464" s="353"/>
      <c r="AC3464" s="353"/>
      <c r="AD3464" s="353"/>
      <c r="AE3464" s="353"/>
      <c r="AF3464" s="353"/>
      <c r="AG3464" s="353"/>
      <c r="AH3464" s="353"/>
      <c r="AI3464" s="353"/>
      <c r="AJ3464" s="353"/>
      <c r="AK3464" s="353"/>
      <c r="AL3464" s="353"/>
    </row>
    <row r="3465" spans="1:38" s="153" customFormat="1" ht="12.5" x14ac:dyDescent="0.25">
      <c r="A3465" s="355"/>
      <c r="L3465" s="353"/>
      <c r="M3465" s="353"/>
      <c r="N3465" s="353"/>
      <c r="O3465" s="353"/>
      <c r="P3465" s="353"/>
      <c r="Q3465" s="353"/>
      <c r="R3465" s="353"/>
      <c r="S3465" s="353"/>
      <c r="T3465" s="353"/>
      <c r="U3465" s="353"/>
      <c r="V3465" s="353"/>
      <c r="W3465" s="353"/>
      <c r="X3465" s="353"/>
      <c r="Y3465" s="353"/>
      <c r="Z3465" s="353"/>
      <c r="AA3465" s="353"/>
      <c r="AB3465" s="353"/>
      <c r="AC3465" s="353"/>
      <c r="AD3465" s="353"/>
      <c r="AE3465" s="353"/>
      <c r="AF3465" s="353"/>
      <c r="AG3465" s="353"/>
      <c r="AH3465" s="353"/>
      <c r="AI3465" s="353"/>
      <c r="AJ3465" s="353"/>
      <c r="AK3465" s="353"/>
      <c r="AL3465" s="353"/>
    </row>
    <row r="3466" spans="1:38" s="153" customFormat="1" ht="12.5" x14ac:dyDescent="0.25">
      <c r="A3466" s="355"/>
      <c r="L3466" s="353"/>
      <c r="M3466" s="353"/>
      <c r="N3466" s="353"/>
      <c r="O3466" s="353"/>
      <c r="P3466" s="353"/>
      <c r="Q3466" s="353"/>
      <c r="R3466" s="353"/>
      <c r="S3466" s="353"/>
      <c r="T3466" s="353"/>
      <c r="U3466" s="353"/>
      <c r="V3466" s="353"/>
      <c r="W3466" s="353"/>
      <c r="X3466" s="353"/>
      <c r="Y3466" s="353"/>
      <c r="Z3466" s="353"/>
      <c r="AA3466" s="353"/>
      <c r="AB3466" s="353"/>
      <c r="AC3466" s="353"/>
      <c r="AD3466" s="353"/>
      <c r="AE3466" s="353"/>
      <c r="AF3466" s="353"/>
      <c r="AG3466" s="353"/>
      <c r="AH3466" s="353"/>
      <c r="AI3466" s="353"/>
      <c r="AJ3466" s="353"/>
      <c r="AK3466" s="353"/>
      <c r="AL3466" s="353"/>
    </row>
    <row r="3467" spans="1:38" s="153" customFormat="1" ht="12.5" x14ac:dyDescent="0.25">
      <c r="A3467" s="355"/>
      <c r="L3467" s="353"/>
      <c r="M3467" s="353"/>
      <c r="N3467" s="353"/>
      <c r="O3467" s="353"/>
      <c r="P3467" s="353"/>
      <c r="Q3467" s="353"/>
      <c r="R3467" s="353"/>
      <c r="S3467" s="353"/>
      <c r="T3467" s="353"/>
      <c r="U3467" s="353"/>
      <c r="V3467" s="353"/>
      <c r="W3467" s="353"/>
      <c r="X3467" s="353"/>
      <c r="Y3467" s="353"/>
      <c r="Z3467" s="353"/>
      <c r="AA3467" s="353"/>
      <c r="AB3467" s="353"/>
      <c r="AC3467" s="353"/>
      <c r="AD3467" s="353"/>
      <c r="AE3467" s="353"/>
      <c r="AF3467" s="353"/>
      <c r="AG3467" s="353"/>
      <c r="AH3467" s="353"/>
      <c r="AI3467" s="353"/>
      <c r="AJ3467" s="353"/>
      <c r="AK3467" s="353"/>
      <c r="AL3467" s="353"/>
    </row>
    <row r="3468" spans="1:38" s="153" customFormat="1" ht="12.5" x14ac:dyDescent="0.25">
      <c r="A3468" s="355"/>
      <c r="L3468" s="353"/>
      <c r="M3468" s="353"/>
      <c r="N3468" s="353"/>
      <c r="O3468" s="353"/>
      <c r="P3468" s="353"/>
      <c r="Q3468" s="353"/>
      <c r="R3468" s="353"/>
      <c r="S3468" s="353"/>
      <c r="T3468" s="353"/>
      <c r="U3468" s="353"/>
      <c r="V3468" s="353"/>
      <c r="W3468" s="353"/>
      <c r="X3468" s="353"/>
      <c r="Y3468" s="353"/>
      <c r="Z3468" s="353"/>
      <c r="AA3468" s="353"/>
      <c r="AB3468" s="353"/>
      <c r="AC3468" s="353"/>
      <c r="AD3468" s="353"/>
      <c r="AE3468" s="353"/>
      <c r="AF3468" s="353"/>
      <c r="AG3468" s="353"/>
      <c r="AH3468" s="353"/>
      <c r="AI3468" s="353"/>
      <c r="AJ3468" s="353"/>
      <c r="AK3468" s="353"/>
      <c r="AL3468" s="353"/>
    </row>
    <row r="3469" spans="1:38" s="153" customFormat="1" ht="12.5" x14ac:dyDescent="0.25">
      <c r="A3469" s="355"/>
      <c r="L3469" s="353"/>
      <c r="M3469" s="353"/>
      <c r="N3469" s="353"/>
      <c r="O3469" s="353"/>
      <c r="P3469" s="353"/>
      <c r="Q3469" s="353"/>
      <c r="R3469" s="353"/>
      <c r="S3469" s="353"/>
      <c r="T3469" s="353"/>
      <c r="U3469" s="353"/>
      <c r="V3469" s="353"/>
      <c r="W3469" s="353"/>
      <c r="X3469" s="353"/>
      <c r="Y3469" s="353"/>
      <c r="Z3469" s="353"/>
      <c r="AA3469" s="353"/>
      <c r="AB3469" s="353"/>
      <c r="AC3469" s="353"/>
      <c r="AD3469" s="353"/>
      <c r="AE3469" s="353"/>
      <c r="AF3469" s="353"/>
      <c r="AG3469" s="353"/>
      <c r="AH3469" s="353"/>
      <c r="AI3469" s="353"/>
      <c r="AJ3469" s="353"/>
      <c r="AK3469" s="353"/>
      <c r="AL3469" s="353"/>
    </row>
    <row r="3470" spans="1:38" s="153" customFormat="1" ht="12.5" x14ac:dyDescent="0.25">
      <c r="A3470" s="355"/>
      <c r="L3470" s="353"/>
      <c r="M3470" s="353"/>
      <c r="N3470" s="353"/>
      <c r="O3470" s="353"/>
      <c r="P3470" s="353"/>
      <c r="Q3470" s="353"/>
      <c r="R3470" s="353"/>
      <c r="S3470" s="353"/>
      <c r="T3470" s="353"/>
      <c r="U3470" s="353"/>
      <c r="V3470" s="353"/>
      <c r="W3470" s="353"/>
      <c r="X3470" s="353"/>
      <c r="Y3470" s="353"/>
      <c r="Z3470" s="353"/>
      <c r="AA3470" s="353"/>
      <c r="AB3470" s="353"/>
      <c r="AC3470" s="353"/>
      <c r="AD3470" s="353"/>
      <c r="AE3470" s="353"/>
      <c r="AF3470" s="353"/>
      <c r="AG3470" s="353"/>
      <c r="AH3470" s="353"/>
      <c r="AI3470" s="353"/>
      <c r="AJ3470" s="353"/>
      <c r="AK3470" s="353"/>
      <c r="AL3470" s="353"/>
    </row>
    <row r="3471" spans="1:38" s="153" customFormat="1" ht="12.5" x14ac:dyDescent="0.25">
      <c r="A3471" s="355"/>
      <c r="L3471" s="353"/>
      <c r="M3471" s="353"/>
      <c r="N3471" s="353"/>
      <c r="O3471" s="353"/>
      <c r="P3471" s="353"/>
      <c r="Q3471" s="353"/>
      <c r="R3471" s="353"/>
      <c r="S3471" s="353"/>
      <c r="T3471" s="353"/>
      <c r="U3471" s="353"/>
      <c r="V3471" s="353"/>
      <c r="W3471" s="353"/>
      <c r="X3471" s="353"/>
      <c r="Y3471" s="353"/>
      <c r="Z3471" s="353"/>
      <c r="AA3471" s="353"/>
      <c r="AB3471" s="353"/>
      <c r="AC3471" s="353"/>
      <c r="AD3471" s="353"/>
      <c r="AE3471" s="353"/>
      <c r="AF3471" s="353"/>
      <c r="AG3471" s="353"/>
      <c r="AH3471" s="353"/>
      <c r="AI3471" s="353"/>
      <c r="AJ3471" s="353"/>
      <c r="AK3471" s="353"/>
      <c r="AL3471" s="353"/>
    </row>
    <row r="3472" spans="1:38" s="153" customFormat="1" ht="12.5" x14ac:dyDescent="0.25">
      <c r="A3472" s="355"/>
      <c r="L3472" s="353"/>
      <c r="M3472" s="353"/>
      <c r="N3472" s="353"/>
      <c r="O3472" s="353"/>
      <c r="P3472" s="353"/>
      <c r="Q3472" s="353"/>
      <c r="R3472" s="353"/>
      <c r="S3472" s="353"/>
      <c r="T3472" s="353"/>
      <c r="U3472" s="353"/>
      <c r="V3472" s="353"/>
      <c r="W3472" s="353"/>
      <c r="X3472" s="353"/>
      <c r="Y3472" s="353"/>
      <c r="Z3472" s="353"/>
      <c r="AA3472" s="353"/>
      <c r="AB3472" s="353"/>
      <c r="AC3472" s="353"/>
      <c r="AD3472" s="353"/>
      <c r="AE3472" s="353"/>
      <c r="AF3472" s="353"/>
      <c r="AG3472" s="353"/>
      <c r="AH3472" s="353"/>
      <c r="AI3472" s="353"/>
      <c r="AJ3472" s="353"/>
      <c r="AK3472" s="353"/>
      <c r="AL3472" s="353"/>
    </row>
    <row r="3473" spans="1:38" s="153" customFormat="1" ht="12.5" x14ac:dyDescent="0.25">
      <c r="A3473" s="355"/>
      <c r="L3473" s="353"/>
      <c r="M3473" s="353"/>
      <c r="N3473" s="353"/>
      <c r="O3473" s="353"/>
      <c r="P3473" s="353"/>
      <c r="Q3473" s="353"/>
      <c r="R3473" s="353"/>
      <c r="S3473" s="353"/>
      <c r="T3473" s="353"/>
      <c r="U3473" s="353"/>
      <c r="V3473" s="353"/>
      <c r="W3473" s="353"/>
      <c r="X3473" s="353"/>
      <c r="Y3473" s="353"/>
      <c r="Z3473" s="353"/>
      <c r="AA3473" s="353"/>
      <c r="AB3473" s="353"/>
      <c r="AC3473" s="353"/>
      <c r="AD3473" s="353"/>
      <c r="AE3473" s="353"/>
      <c r="AF3473" s="353"/>
      <c r="AG3473" s="353"/>
      <c r="AH3473" s="353"/>
      <c r="AI3473" s="353"/>
      <c r="AJ3473" s="353"/>
      <c r="AK3473" s="353"/>
      <c r="AL3473" s="353"/>
    </row>
    <row r="3474" spans="1:38" s="153" customFormat="1" ht="12.5" x14ac:dyDescent="0.25">
      <c r="A3474" s="355"/>
      <c r="L3474" s="353"/>
      <c r="M3474" s="353"/>
      <c r="N3474" s="353"/>
      <c r="O3474" s="353"/>
      <c r="P3474" s="353"/>
      <c r="Q3474" s="353"/>
      <c r="R3474" s="353"/>
      <c r="S3474" s="353"/>
      <c r="T3474" s="353"/>
      <c r="U3474" s="353"/>
      <c r="V3474" s="353"/>
      <c r="W3474" s="353"/>
      <c r="X3474" s="353"/>
      <c r="Y3474" s="353"/>
      <c r="Z3474" s="353"/>
      <c r="AA3474" s="353"/>
      <c r="AB3474" s="353"/>
      <c r="AC3474" s="353"/>
      <c r="AD3474" s="353"/>
      <c r="AE3474" s="353"/>
      <c r="AF3474" s="353"/>
      <c r="AG3474" s="353"/>
      <c r="AH3474" s="353"/>
      <c r="AI3474" s="353"/>
      <c r="AJ3474" s="353"/>
      <c r="AK3474" s="353"/>
      <c r="AL3474" s="353"/>
    </row>
    <row r="3475" spans="1:38" s="153" customFormat="1" ht="12.5" x14ac:dyDescent="0.25">
      <c r="A3475" s="355"/>
      <c r="L3475" s="353"/>
      <c r="M3475" s="353"/>
      <c r="N3475" s="353"/>
      <c r="O3475" s="353"/>
      <c r="P3475" s="353"/>
      <c r="Q3475" s="353"/>
      <c r="R3475" s="353"/>
      <c r="S3475" s="353"/>
      <c r="T3475" s="353"/>
      <c r="U3475" s="353"/>
      <c r="V3475" s="353"/>
      <c r="W3475" s="353"/>
      <c r="X3475" s="353"/>
      <c r="Y3475" s="353"/>
      <c r="Z3475" s="353"/>
      <c r="AA3475" s="353"/>
      <c r="AB3475" s="353"/>
      <c r="AC3475" s="353"/>
      <c r="AD3475" s="353"/>
      <c r="AE3475" s="353"/>
      <c r="AF3475" s="353"/>
      <c r="AG3475" s="353"/>
      <c r="AH3475" s="353"/>
      <c r="AI3475" s="353"/>
      <c r="AJ3475" s="353"/>
      <c r="AK3475" s="353"/>
      <c r="AL3475" s="353"/>
    </row>
    <row r="3476" spans="1:38" s="153" customFormat="1" ht="12.5" x14ac:dyDescent="0.25">
      <c r="A3476" s="355"/>
      <c r="L3476" s="353"/>
      <c r="M3476" s="353"/>
      <c r="N3476" s="353"/>
      <c r="O3476" s="353"/>
      <c r="P3476" s="353"/>
      <c r="Q3476" s="353"/>
      <c r="R3476" s="353"/>
      <c r="S3476" s="353"/>
      <c r="T3476" s="353"/>
      <c r="U3476" s="353"/>
      <c r="V3476" s="353"/>
      <c r="W3476" s="353"/>
      <c r="X3476" s="353"/>
      <c r="Y3476" s="353"/>
      <c r="Z3476" s="353"/>
      <c r="AA3476" s="353"/>
      <c r="AB3476" s="353"/>
      <c r="AC3476" s="353"/>
      <c r="AD3476" s="353"/>
      <c r="AE3476" s="353"/>
      <c r="AF3476" s="353"/>
      <c r="AG3476" s="353"/>
      <c r="AH3476" s="353"/>
      <c r="AI3476" s="353"/>
      <c r="AJ3476" s="353"/>
      <c r="AK3476" s="353"/>
      <c r="AL3476" s="353"/>
    </row>
    <row r="3477" spans="1:38" s="153" customFormat="1" ht="12.5" x14ac:dyDescent="0.25">
      <c r="A3477" s="355"/>
      <c r="L3477" s="353"/>
      <c r="M3477" s="353"/>
      <c r="N3477" s="353"/>
      <c r="O3477" s="353"/>
      <c r="P3477" s="353"/>
      <c r="Q3477" s="353"/>
      <c r="R3477" s="353"/>
      <c r="S3477" s="353"/>
      <c r="T3477" s="353"/>
      <c r="U3477" s="353"/>
      <c r="V3477" s="353"/>
      <c r="W3477" s="353"/>
      <c r="X3477" s="353"/>
      <c r="Y3477" s="353"/>
      <c r="Z3477" s="353"/>
      <c r="AA3477" s="353"/>
      <c r="AB3477" s="353"/>
      <c r="AC3477" s="353"/>
      <c r="AD3477" s="353"/>
      <c r="AE3477" s="353"/>
      <c r="AF3477" s="353"/>
      <c r="AG3477" s="353"/>
      <c r="AH3477" s="353"/>
      <c r="AI3477" s="353"/>
      <c r="AJ3477" s="353"/>
      <c r="AK3477" s="353"/>
      <c r="AL3477" s="353"/>
    </row>
    <row r="3478" spans="1:38" s="153" customFormat="1" ht="12.5" x14ac:dyDescent="0.25">
      <c r="A3478" s="355"/>
      <c r="L3478" s="353"/>
      <c r="M3478" s="353"/>
      <c r="N3478" s="353"/>
      <c r="O3478" s="353"/>
      <c r="P3478" s="353"/>
      <c r="Q3478" s="353"/>
      <c r="R3478" s="353"/>
      <c r="S3478" s="353"/>
      <c r="T3478" s="353"/>
      <c r="U3478" s="353"/>
      <c r="V3478" s="353"/>
      <c r="W3478" s="353"/>
      <c r="X3478" s="353"/>
      <c r="Y3478" s="353"/>
      <c r="Z3478" s="353"/>
      <c r="AA3478" s="353"/>
      <c r="AB3478" s="353"/>
      <c r="AC3478" s="353"/>
      <c r="AD3478" s="353"/>
      <c r="AE3478" s="353"/>
      <c r="AF3478" s="353"/>
      <c r="AG3478" s="353"/>
      <c r="AH3478" s="353"/>
      <c r="AI3478" s="353"/>
      <c r="AJ3478" s="353"/>
      <c r="AK3478" s="353"/>
      <c r="AL3478" s="353"/>
    </row>
    <row r="3479" spans="1:38" s="153" customFormat="1" ht="12.5" x14ac:dyDescent="0.25">
      <c r="A3479" s="355"/>
      <c r="L3479" s="353"/>
      <c r="M3479" s="353"/>
      <c r="N3479" s="353"/>
      <c r="O3479" s="353"/>
      <c r="P3479" s="353"/>
      <c r="Q3479" s="353"/>
      <c r="R3479" s="353"/>
      <c r="S3479" s="353"/>
      <c r="T3479" s="353"/>
      <c r="U3479" s="353"/>
      <c r="V3479" s="353"/>
      <c r="W3479" s="353"/>
      <c r="X3479" s="353"/>
      <c r="Y3479" s="353"/>
      <c r="Z3479" s="353"/>
      <c r="AA3479" s="353"/>
      <c r="AB3479" s="353"/>
      <c r="AC3479" s="353"/>
      <c r="AD3479" s="353"/>
      <c r="AE3479" s="353"/>
      <c r="AF3479" s="353"/>
      <c r="AG3479" s="353"/>
      <c r="AH3479" s="353"/>
      <c r="AI3479" s="353"/>
      <c r="AJ3479" s="353"/>
      <c r="AK3479" s="353"/>
      <c r="AL3479" s="353"/>
    </row>
    <row r="3480" spans="1:38" s="153" customFormat="1" ht="12.5" x14ac:dyDescent="0.25">
      <c r="A3480" s="355"/>
      <c r="L3480" s="353"/>
      <c r="M3480" s="353"/>
      <c r="N3480" s="353"/>
      <c r="O3480" s="353"/>
      <c r="P3480" s="353"/>
      <c r="Q3480" s="353"/>
      <c r="R3480" s="353"/>
      <c r="S3480" s="353"/>
      <c r="T3480" s="353"/>
      <c r="U3480" s="353"/>
      <c r="V3480" s="353"/>
      <c r="W3480" s="353"/>
      <c r="X3480" s="353"/>
      <c r="Y3480" s="353"/>
      <c r="Z3480" s="353"/>
      <c r="AA3480" s="353"/>
      <c r="AB3480" s="353"/>
      <c r="AC3480" s="353"/>
      <c r="AD3480" s="353"/>
      <c r="AE3480" s="353"/>
      <c r="AF3480" s="353"/>
      <c r="AG3480" s="353"/>
      <c r="AH3480" s="353"/>
      <c r="AI3480" s="353"/>
      <c r="AJ3480" s="353"/>
      <c r="AK3480" s="353"/>
      <c r="AL3480" s="353"/>
    </row>
    <row r="3481" spans="1:38" s="153" customFormat="1" ht="12.5" x14ac:dyDescent="0.25">
      <c r="A3481" s="355"/>
      <c r="L3481" s="353"/>
      <c r="M3481" s="353"/>
      <c r="N3481" s="353"/>
      <c r="O3481" s="353"/>
      <c r="P3481" s="353"/>
      <c r="Q3481" s="353"/>
      <c r="R3481" s="353"/>
      <c r="S3481" s="353"/>
      <c r="T3481" s="353"/>
      <c r="U3481" s="353"/>
      <c r="V3481" s="353"/>
      <c r="W3481" s="353"/>
      <c r="X3481" s="353"/>
      <c r="Y3481" s="353"/>
      <c r="Z3481" s="353"/>
      <c r="AA3481" s="353"/>
      <c r="AB3481" s="353"/>
      <c r="AC3481" s="353"/>
      <c r="AD3481" s="353"/>
      <c r="AE3481" s="353"/>
      <c r="AF3481" s="353"/>
      <c r="AG3481" s="353"/>
      <c r="AH3481" s="353"/>
      <c r="AI3481" s="353"/>
      <c r="AJ3481" s="353"/>
      <c r="AK3481" s="353"/>
      <c r="AL3481" s="353"/>
    </row>
    <row r="3482" spans="1:38" s="153" customFormat="1" ht="12.5" x14ac:dyDescent="0.25">
      <c r="A3482" s="355"/>
      <c r="L3482" s="353"/>
      <c r="M3482" s="353"/>
      <c r="N3482" s="353"/>
      <c r="O3482" s="353"/>
      <c r="P3482" s="353"/>
      <c r="Q3482" s="353"/>
      <c r="R3482" s="353"/>
      <c r="S3482" s="353"/>
      <c r="T3482" s="353"/>
      <c r="U3482" s="353"/>
      <c r="V3482" s="353"/>
      <c r="W3482" s="353"/>
      <c r="X3482" s="353"/>
      <c r="Y3482" s="353"/>
      <c r="Z3482" s="353"/>
      <c r="AA3482" s="353"/>
      <c r="AB3482" s="353"/>
      <c r="AC3482" s="353"/>
      <c r="AD3482" s="353"/>
      <c r="AE3482" s="353"/>
      <c r="AF3482" s="353"/>
      <c r="AG3482" s="353"/>
      <c r="AH3482" s="353"/>
      <c r="AI3482" s="353"/>
      <c r="AJ3482" s="353"/>
      <c r="AK3482" s="353"/>
      <c r="AL3482" s="353"/>
    </row>
    <row r="3483" spans="1:38" s="153" customFormat="1" ht="12.5" x14ac:dyDescent="0.25">
      <c r="A3483" s="355"/>
      <c r="L3483" s="353"/>
      <c r="M3483" s="353"/>
      <c r="N3483" s="353"/>
      <c r="O3483" s="353"/>
      <c r="P3483" s="353"/>
      <c r="Q3483" s="353"/>
      <c r="R3483" s="353"/>
      <c r="S3483" s="353"/>
      <c r="T3483" s="353"/>
      <c r="U3483" s="353"/>
      <c r="V3483" s="353"/>
      <c r="W3483" s="353"/>
      <c r="X3483" s="353"/>
      <c r="Y3483" s="353"/>
      <c r="Z3483" s="353"/>
      <c r="AA3483" s="353"/>
      <c r="AB3483" s="353"/>
      <c r="AC3483" s="353"/>
      <c r="AD3483" s="353"/>
      <c r="AE3483" s="353"/>
      <c r="AF3483" s="353"/>
      <c r="AG3483" s="353"/>
      <c r="AH3483" s="353"/>
      <c r="AI3483" s="353"/>
      <c r="AJ3483" s="353"/>
      <c r="AK3483" s="353"/>
      <c r="AL3483" s="353"/>
    </row>
    <row r="3484" spans="1:38" s="153" customFormat="1" ht="12.5" x14ac:dyDescent="0.25">
      <c r="A3484" s="355"/>
      <c r="L3484" s="353"/>
      <c r="M3484" s="353"/>
      <c r="N3484" s="353"/>
      <c r="O3484" s="353"/>
      <c r="P3484" s="353"/>
      <c r="Q3484" s="353"/>
      <c r="R3484" s="353"/>
      <c r="S3484" s="353"/>
      <c r="T3484" s="353"/>
      <c r="U3484" s="353"/>
      <c r="V3484" s="353"/>
      <c r="W3484" s="353"/>
      <c r="X3484" s="353"/>
      <c r="Y3484" s="353"/>
      <c r="Z3484" s="353"/>
      <c r="AA3484" s="353"/>
      <c r="AB3484" s="353"/>
      <c r="AC3484" s="353"/>
      <c r="AD3484" s="353"/>
      <c r="AE3484" s="353"/>
      <c r="AF3484" s="353"/>
      <c r="AG3484" s="353"/>
      <c r="AH3484" s="353"/>
      <c r="AI3484" s="353"/>
      <c r="AJ3484" s="353"/>
      <c r="AK3484" s="353"/>
      <c r="AL3484" s="353"/>
    </row>
    <row r="3485" spans="1:38" s="153" customFormat="1" ht="12.5" x14ac:dyDescent="0.25">
      <c r="A3485" s="355"/>
      <c r="L3485" s="353"/>
      <c r="M3485" s="353"/>
      <c r="N3485" s="353"/>
      <c r="O3485" s="353"/>
      <c r="P3485" s="353"/>
      <c r="Q3485" s="353"/>
      <c r="R3485" s="353"/>
      <c r="S3485" s="353"/>
      <c r="T3485" s="353"/>
      <c r="U3485" s="353"/>
      <c r="V3485" s="353"/>
      <c r="W3485" s="353"/>
      <c r="X3485" s="353"/>
      <c r="Y3485" s="353"/>
      <c r="Z3485" s="353"/>
      <c r="AA3485" s="353"/>
      <c r="AB3485" s="353"/>
      <c r="AC3485" s="353"/>
      <c r="AD3485" s="353"/>
      <c r="AE3485" s="353"/>
      <c r="AF3485" s="353"/>
      <c r="AG3485" s="353"/>
      <c r="AH3485" s="353"/>
      <c r="AI3485" s="353"/>
      <c r="AJ3485" s="353"/>
      <c r="AK3485" s="353"/>
      <c r="AL3485" s="353"/>
    </row>
    <row r="3486" spans="1:38" s="153" customFormat="1" ht="12.5" x14ac:dyDescent="0.25">
      <c r="A3486" s="355"/>
      <c r="L3486" s="353"/>
      <c r="M3486" s="353"/>
      <c r="N3486" s="353"/>
      <c r="O3486" s="353"/>
      <c r="P3486" s="353"/>
      <c r="Q3486" s="353"/>
      <c r="R3486" s="353"/>
      <c r="S3486" s="353"/>
      <c r="T3486" s="353"/>
      <c r="U3486" s="353"/>
      <c r="V3486" s="353"/>
      <c r="W3486" s="353"/>
      <c r="X3486" s="353"/>
      <c r="Y3486" s="353"/>
      <c r="Z3486" s="353"/>
      <c r="AA3486" s="353"/>
      <c r="AB3486" s="353"/>
      <c r="AC3486" s="353"/>
      <c r="AD3486" s="353"/>
      <c r="AE3486" s="353"/>
      <c r="AF3486" s="353"/>
      <c r="AG3486" s="353"/>
      <c r="AH3486" s="353"/>
      <c r="AI3486" s="353"/>
      <c r="AJ3486" s="353"/>
      <c r="AK3486" s="353"/>
      <c r="AL3486" s="353"/>
    </row>
    <row r="3487" spans="1:38" s="153" customFormat="1" ht="12.5" x14ac:dyDescent="0.25">
      <c r="A3487" s="355"/>
      <c r="L3487" s="353"/>
      <c r="M3487" s="353"/>
      <c r="N3487" s="353"/>
      <c r="O3487" s="353"/>
      <c r="P3487" s="353"/>
      <c r="Q3487" s="353"/>
      <c r="R3487" s="353"/>
      <c r="S3487" s="353"/>
      <c r="T3487" s="353"/>
      <c r="U3487" s="353"/>
      <c r="V3487" s="353"/>
      <c r="W3487" s="353"/>
      <c r="X3487" s="353"/>
      <c r="Y3487" s="353"/>
      <c r="Z3487" s="353"/>
      <c r="AA3487" s="353"/>
      <c r="AB3487" s="353"/>
      <c r="AC3487" s="353"/>
      <c r="AD3487" s="353"/>
      <c r="AE3487" s="353"/>
      <c r="AF3487" s="353"/>
      <c r="AG3487" s="353"/>
      <c r="AH3487" s="353"/>
      <c r="AI3487" s="353"/>
      <c r="AJ3487" s="353"/>
      <c r="AK3487" s="353"/>
      <c r="AL3487" s="353"/>
    </row>
    <row r="3488" spans="1:38" s="153" customFormat="1" ht="12.5" x14ac:dyDescent="0.25">
      <c r="A3488" s="355"/>
      <c r="L3488" s="353"/>
      <c r="M3488" s="353"/>
      <c r="N3488" s="353"/>
      <c r="O3488" s="353"/>
      <c r="P3488" s="353"/>
      <c r="Q3488" s="353"/>
      <c r="R3488" s="353"/>
      <c r="S3488" s="353"/>
      <c r="T3488" s="353"/>
      <c r="U3488" s="353"/>
      <c r="V3488" s="353"/>
      <c r="W3488" s="353"/>
      <c r="X3488" s="353"/>
      <c r="Y3488" s="353"/>
      <c r="Z3488" s="353"/>
      <c r="AA3488" s="353"/>
      <c r="AB3488" s="353"/>
      <c r="AC3488" s="353"/>
      <c r="AD3488" s="353"/>
      <c r="AE3488" s="353"/>
      <c r="AF3488" s="353"/>
      <c r="AG3488" s="353"/>
      <c r="AH3488" s="353"/>
      <c r="AI3488" s="353"/>
      <c r="AJ3488" s="353"/>
      <c r="AK3488" s="353"/>
      <c r="AL3488" s="353"/>
    </row>
    <row r="3489" spans="1:38" s="153" customFormat="1" ht="12.5" x14ac:dyDescent="0.25">
      <c r="A3489" s="355"/>
      <c r="L3489" s="353"/>
      <c r="M3489" s="353"/>
      <c r="N3489" s="353"/>
      <c r="O3489" s="353"/>
      <c r="P3489" s="353"/>
      <c r="Q3489" s="353"/>
      <c r="R3489" s="353"/>
      <c r="S3489" s="353"/>
      <c r="T3489" s="353"/>
      <c r="U3489" s="353"/>
      <c r="V3489" s="353"/>
      <c r="W3489" s="353"/>
      <c r="X3489" s="353"/>
      <c r="Y3489" s="353"/>
      <c r="Z3489" s="353"/>
      <c r="AA3489" s="353"/>
      <c r="AB3489" s="353"/>
      <c r="AC3489" s="353"/>
      <c r="AD3489" s="353"/>
      <c r="AE3489" s="353"/>
      <c r="AF3489" s="353"/>
      <c r="AG3489" s="353"/>
      <c r="AH3489" s="353"/>
      <c r="AI3489" s="353"/>
      <c r="AJ3489" s="353"/>
      <c r="AK3489" s="353"/>
      <c r="AL3489" s="353"/>
    </row>
    <row r="3490" spans="1:38" s="153" customFormat="1" ht="12.5" x14ac:dyDescent="0.25">
      <c r="A3490" s="355"/>
      <c r="L3490" s="353"/>
      <c r="M3490" s="353"/>
      <c r="N3490" s="353"/>
      <c r="O3490" s="353"/>
      <c r="P3490" s="353"/>
      <c r="Q3490" s="353"/>
      <c r="R3490" s="353"/>
      <c r="S3490" s="353"/>
      <c r="T3490" s="353"/>
      <c r="U3490" s="353"/>
      <c r="V3490" s="353"/>
      <c r="W3490" s="353"/>
      <c r="X3490" s="353"/>
      <c r="Y3490" s="353"/>
      <c r="Z3490" s="353"/>
      <c r="AA3490" s="353"/>
      <c r="AB3490" s="353"/>
      <c r="AC3490" s="353"/>
      <c r="AD3490" s="353"/>
      <c r="AE3490" s="353"/>
      <c r="AF3490" s="353"/>
      <c r="AG3490" s="353"/>
      <c r="AH3490" s="353"/>
      <c r="AI3490" s="353"/>
      <c r="AJ3490" s="353"/>
      <c r="AK3490" s="353"/>
      <c r="AL3490" s="353"/>
    </row>
    <row r="3491" spans="1:38" s="153" customFormat="1" ht="12.5" x14ac:dyDescent="0.25">
      <c r="A3491" s="355"/>
      <c r="L3491" s="353"/>
      <c r="M3491" s="353"/>
      <c r="N3491" s="353"/>
      <c r="O3491" s="353"/>
      <c r="P3491" s="353"/>
      <c r="Q3491" s="353"/>
      <c r="R3491" s="353"/>
      <c r="S3491" s="353"/>
      <c r="T3491" s="353"/>
      <c r="U3491" s="353"/>
      <c r="V3491" s="353"/>
      <c r="W3491" s="353"/>
      <c r="X3491" s="353"/>
      <c r="Y3491" s="353"/>
      <c r="Z3491" s="353"/>
      <c r="AA3491" s="353"/>
      <c r="AB3491" s="353"/>
      <c r="AC3491" s="353"/>
      <c r="AD3491" s="353"/>
      <c r="AE3491" s="353"/>
      <c r="AF3491" s="353"/>
      <c r="AG3491" s="353"/>
      <c r="AH3491" s="353"/>
      <c r="AI3491" s="353"/>
      <c r="AJ3491" s="353"/>
      <c r="AK3491" s="353"/>
      <c r="AL3491" s="353"/>
    </row>
    <row r="3492" spans="1:38" s="153" customFormat="1" ht="12.5" x14ac:dyDescent="0.25">
      <c r="A3492" s="355"/>
      <c r="L3492" s="353"/>
      <c r="M3492" s="353"/>
      <c r="N3492" s="353"/>
      <c r="O3492" s="353"/>
      <c r="P3492" s="353"/>
      <c r="Q3492" s="353"/>
      <c r="R3492" s="353"/>
      <c r="S3492" s="353"/>
      <c r="T3492" s="353"/>
      <c r="U3492" s="353"/>
      <c r="V3492" s="353"/>
      <c r="W3492" s="353"/>
      <c r="X3492" s="353"/>
      <c r="Y3492" s="353"/>
      <c r="Z3492" s="353"/>
      <c r="AA3492" s="353"/>
      <c r="AB3492" s="353"/>
      <c r="AC3492" s="353"/>
      <c r="AD3492" s="353"/>
      <c r="AE3492" s="353"/>
      <c r="AF3492" s="353"/>
      <c r="AG3492" s="353"/>
      <c r="AH3492" s="353"/>
      <c r="AI3492" s="353"/>
      <c r="AJ3492" s="353"/>
      <c r="AK3492" s="353"/>
      <c r="AL3492" s="353"/>
    </row>
    <row r="3493" spans="1:38" s="153" customFormat="1" ht="12.5" x14ac:dyDescent="0.25">
      <c r="A3493" s="355"/>
      <c r="L3493" s="353"/>
      <c r="M3493" s="353"/>
      <c r="N3493" s="353"/>
      <c r="O3493" s="353"/>
      <c r="P3493" s="353"/>
      <c r="Q3493" s="353"/>
      <c r="R3493" s="353"/>
      <c r="S3493" s="353"/>
      <c r="T3493" s="353"/>
      <c r="U3493" s="353"/>
      <c r="V3493" s="353"/>
      <c r="W3493" s="353"/>
      <c r="X3493" s="353"/>
      <c r="Y3493" s="353"/>
      <c r="Z3493" s="353"/>
      <c r="AA3493" s="353"/>
      <c r="AB3493" s="353"/>
      <c r="AC3493" s="353"/>
      <c r="AD3493" s="353"/>
      <c r="AE3493" s="353"/>
      <c r="AF3493" s="353"/>
      <c r="AG3493" s="353"/>
      <c r="AH3493" s="353"/>
      <c r="AI3493" s="353"/>
      <c r="AJ3493" s="353"/>
      <c r="AK3493" s="353"/>
      <c r="AL3493" s="353"/>
    </row>
    <row r="3494" spans="1:38" s="153" customFormat="1" ht="12.5" x14ac:dyDescent="0.25">
      <c r="A3494" s="355"/>
      <c r="L3494" s="353"/>
      <c r="M3494" s="353"/>
      <c r="N3494" s="353"/>
      <c r="O3494" s="353"/>
      <c r="P3494" s="353"/>
      <c r="Q3494" s="353"/>
      <c r="R3494" s="353"/>
      <c r="S3494" s="353"/>
      <c r="T3494" s="353"/>
      <c r="U3494" s="353"/>
      <c r="V3494" s="353"/>
      <c r="W3494" s="353"/>
      <c r="X3494" s="353"/>
      <c r="Y3494" s="353"/>
      <c r="Z3494" s="353"/>
      <c r="AA3494" s="353"/>
      <c r="AB3494" s="353"/>
      <c r="AC3494" s="353"/>
      <c r="AD3494" s="353"/>
      <c r="AE3494" s="353"/>
      <c r="AF3494" s="353"/>
      <c r="AG3494" s="353"/>
      <c r="AH3494" s="353"/>
      <c r="AI3494" s="353"/>
      <c r="AJ3494" s="353"/>
      <c r="AK3494" s="353"/>
      <c r="AL3494" s="353"/>
    </row>
    <row r="3495" spans="1:38" s="153" customFormat="1" ht="12.5" x14ac:dyDescent="0.25">
      <c r="A3495" s="355"/>
      <c r="L3495" s="353"/>
      <c r="M3495" s="353"/>
      <c r="N3495" s="353"/>
      <c r="O3495" s="353"/>
      <c r="P3495" s="353"/>
      <c r="Q3495" s="353"/>
      <c r="R3495" s="353"/>
      <c r="S3495" s="353"/>
      <c r="T3495" s="353"/>
      <c r="U3495" s="353"/>
      <c r="V3495" s="353"/>
      <c r="W3495" s="353"/>
      <c r="X3495" s="353"/>
      <c r="Y3495" s="353"/>
      <c r="Z3495" s="353"/>
      <c r="AA3495" s="353"/>
      <c r="AB3495" s="353"/>
      <c r="AC3495" s="353"/>
      <c r="AD3495" s="353"/>
      <c r="AE3495" s="353"/>
      <c r="AF3495" s="353"/>
      <c r="AG3495" s="353"/>
      <c r="AH3495" s="353"/>
      <c r="AI3495" s="353"/>
      <c r="AJ3495" s="353"/>
      <c r="AK3495" s="353"/>
      <c r="AL3495" s="353"/>
    </row>
    <row r="3496" spans="1:38" s="153" customFormat="1" ht="12.5" x14ac:dyDescent="0.25">
      <c r="A3496" s="355"/>
      <c r="L3496" s="353"/>
      <c r="M3496" s="353"/>
      <c r="N3496" s="353"/>
      <c r="O3496" s="353"/>
      <c r="P3496" s="353"/>
      <c r="Q3496" s="353"/>
      <c r="R3496" s="353"/>
      <c r="S3496" s="353"/>
      <c r="T3496" s="353"/>
      <c r="U3496" s="353"/>
      <c r="V3496" s="353"/>
      <c r="W3496" s="353"/>
      <c r="X3496" s="353"/>
      <c r="Y3496" s="353"/>
      <c r="Z3496" s="353"/>
      <c r="AA3496" s="353"/>
      <c r="AB3496" s="353"/>
      <c r="AC3496" s="353"/>
      <c r="AD3496" s="353"/>
      <c r="AE3496" s="353"/>
      <c r="AF3496" s="353"/>
      <c r="AG3496" s="353"/>
      <c r="AH3496" s="353"/>
      <c r="AI3496" s="353"/>
      <c r="AJ3496" s="353"/>
      <c r="AK3496" s="353"/>
      <c r="AL3496" s="353"/>
    </row>
    <row r="3497" spans="1:38" s="153" customFormat="1" ht="12.5" x14ac:dyDescent="0.25">
      <c r="A3497" s="355"/>
      <c r="L3497" s="353"/>
      <c r="M3497" s="353"/>
      <c r="N3497" s="353"/>
      <c r="O3497" s="353"/>
      <c r="P3497" s="353"/>
      <c r="Q3497" s="353"/>
      <c r="R3497" s="353"/>
      <c r="S3497" s="353"/>
      <c r="T3497" s="353"/>
      <c r="U3497" s="353"/>
      <c r="V3497" s="353"/>
      <c r="W3497" s="353"/>
      <c r="X3497" s="353"/>
      <c r="Y3497" s="353"/>
      <c r="Z3497" s="353"/>
      <c r="AA3497" s="353"/>
      <c r="AB3497" s="353"/>
      <c r="AC3497" s="353"/>
      <c r="AD3497" s="353"/>
      <c r="AE3497" s="353"/>
      <c r="AF3497" s="353"/>
      <c r="AG3497" s="353"/>
      <c r="AH3497" s="353"/>
      <c r="AI3497" s="353"/>
      <c r="AJ3497" s="353"/>
      <c r="AK3497" s="353"/>
      <c r="AL3497" s="353"/>
    </row>
    <row r="3498" spans="1:38" s="153" customFormat="1" ht="12.5" x14ac:dyDescent="0.25">
      <c r="A3498" s="355"/>
      <c r="L3498" s="353"/>
      <c r="M3498" s="353"/>
      <c r="N3498" s="353"/>
      <c r="O3498" s="353"/>
      <c r="P3498" s="353"/>
      <c r="Q3498" s="353"/>
      <c r="R3498" s="353"/>
      <c r="S3498" s="353"/>
      <c r="T3498" s="353"/>
      <c r="U3498" s="353"/>
      <c r="V3498" s="353"/>
      <c r="W3498" s="353"/>
      <c r="X3498" s="353"/>
      <c r="Y3498" s="353"/>
      <c r="Z3498" s="353"/>
      <c r="AA3498" s="353"/>
      <c r="AB3498" s="353"/>
      <c r="AC3498" s="353"/>
      <c r="AD3498" s="353"/>
      <c r="AE3498" s="353"/>
      <c r="AF3498" s="353"/>
      <c r="AG3498" s="353"/>
      <c r="AH3498" s="353"/>
      <c r="AI3498" s="353"/>
      <c r="AJ3498" s="353"/>
      <c r="AK3498" s="353"/>
      <c r="AL3498" s="353"/>
    </row>
    <row r="3499" spans="1:38" s="153" customFormat="1" ht="12.5" x14ac:dyDescent="0.25">
      <c r="A3499" s="355"/>
      <c r="L3499" s="353"/>
      <c r="M3499" s="353"/>
      <c r="N3499" s="353"/>
      <c r="O3499" s="353"/>
      <c r="P3499" s="353"/>
      <c r="Q3499" s="353"/>
      <c r="R3499" s="353"/>
      <c r="S3499" s="353"/>
      <c r="T3499" s="353"/>
      <c r="U3499" s="353"/>
      <c r="V3499" s="353"/>
      <c r="W3499" s="353"/>
      <c r="X3499" s="353"/>
      <c r="Y3499" s="353"/>
      <c r="Z3499" s="353"/>
      <c r="AA3499" s="353"/>
      <c r="AB3499" s="353"/>
      <c r="AC3499" s="353"/>
      <c r="AD3499" s="353"/>
      <c r="AE3499" s="353"/>
      <c r="AF3499" s="353"/>
      <c r="AG3499" s="353"/>
      <c r="AH3499" s="353"/>
      <c r="AI3499" s="353"/>
      <c r="AJ3499" s="353"/>
      <c r="AK3499" s="353"/>
      <c r="AL3499" s="353"/>
    </row>
    <row r="3500" spans="1:38" s="153" customFormat="1" ht="12.5" x14ac:dyDescent="0.25">
      <c r="A3500" s="355"/>
      <c r="L3500" s="353"/>
      <c r="M3500" s="353"/>
      <c r="N3500" s="353"/>
      <c r="O3500" s="353"/>
      <c r="P3500" s="353"/>
      <c r="Q3500" s="353"/>
      <c r="R3500" s="353"/>
      <c r="S3500" s="353"/>
      <c r="T3500" s="353"/>
      <c r="U3500" s="353"/>
      <c r="V3500" s="353"/>
      <c r="W3500" s="353"/>
      <c r="X3500" s="353"/>
      <c r="Y3500" s="353"/>
      <c r="Z3500" s="353"/>
      <c r="AA3500" s="353"/>
      <c r="AB3500" s="353"/>
      <c r="AC3500" s="353"/>
      <c r="AD3500" s="353"/>
      <c r="AE3500" s="353"/>
      <c r="AF3500" s="353"/>
      <c r="AG3500" s="353"/>
      <c r="AH3500" s="353"/>
      <c r="AI3500" s="353"/>
      <c r="AJ3500" s="353"/>
      <c r="AK3500" s="353"/>
      <c r="AL3500" s="353"/>
    </row>
    <row r="3501" spans="1:38" s="153" customFormat="1" ht="12.5" x14ac:dyDescent="0.25">
      <c r="A3501" s="355"/>
      <c r="L3501" s="353"/>
      <c r="M3501" s="353"/>
      <c r="N3501" s="353"/>
      <c r="O3501" s="353"/>
      <c r="P3501" s="353"/>
      <c r="Q3501" s="353"/>
      <c r="R3501" s="353"/>
      <c r="S3501" s="353"/>
      <c r="T3501" s="353"/>
      <c r="U3501" s="353"/>
      <c r="V3501" s="353"/>
      <c r="W3501" s="353"/>
      <c r="X3501" s="353"/>
      <c r="Y3501" s="353"/>
      <c r="Z3501" s="353"/>
      <c r="AA3501" s="353"/>
      <c r="AB3501" s="353"/>
      <c r="AC3501" s="353"/>
      <c r="AD3501" s="353"/>
      <c r="AE3501" s="353"/>
      <c r="AF3501" s="353"/>
      <c r="AG3501" s="353"/>
      <c r="AH3501" s="353"/>
      <c r="AI3501" s="353"/>
      <c r="AJ3501" s="353"/>
      <c r="AK3501" s="353"/>
      <c r="AL3501" s="353"/>
    </row>
    <row r="3502" spans="1:38" s="153" customFormat="1" ht="12.5" x14ac:dyDescent="0.25">
      <c r="A3502" s="355"/>
      <c r="L3502" s="353"/>
      <c r="M3502" s="353"/>
      <c r="N3502" s="353"/>
      <c r="O3502" s="353"/>
      <c r="P3502" s="353"/>
      <c r="Q3502" s="353"/>
      <c r="R3502" s="353"/>
      <c r="S3502" s="353"/>
      <c r="T3502" s="353"/>
      <c r="U3502" s="353"/>
      <c r="V3502" s="353"/>
      <c r="W3502" s="353"/>
      <c r="X3502" s="353"/>
      <c r="Y3502" s="353"/>
      <c r="Z3502" s="353"/>
      <c r="AA3502" s="353"/>
      <c r="AB3502" s="353"/>
      <c r="AC3502" s="353"/>
      <c r="AD3502" s="353"/>
      <c r="AE3502" s="353"/>
      <c r="AF3502" s="353"/>
      <c r="AG3502" s="353"/>
      <c r="AH3502" s="353"/>
      <c r="AI3502" s="353"/>
      <c r="AJ3502" s="353"/>
      <c r="AK3502" s="353"/>
      <c r="AL3502" s="353"/>
    </row>
    <row r="3503" spans="1:38" s="153" customFormat="1" ht="12.5" x14ac:dyDescent="0.25">
      <c r="A3503" s="355"/>
      <c r="L3503" s="353"/>
      <c r="M3503" s="353"/>
      <c r="N3503" s="353"/>
      <c r="O3503" s="353"/>
      <c r="P3503" s="353"/>
      <c r="Q3503" s="353"/>
      <c r="R3503" s="353"/>
      <c r="S3503" s="353"/>
      <c r="T3503" s="353"/>
      <c r="U3503" s="353"/>
      <c r="V3503" s="353"/>
      <c r="W3503" s="353"/>
      <c r="X3503" s="353"/>
      <c r="Y3503" s="353"/>
      <c r="Z3503" s="353"/>
      <c r="AA3503" s="353"/>
      <c r="AB3503" s="353"/>
      <c r="AC3503" s="353"/>
      <c r="AD3503" s="353"/>
      <c r="AE3503" s="353"/>
      <c r="AF3503" s="353"/>
      <c r="AG3503" s="353"/>
      <c r="AH3503" s="353"/>
      <c r="AI3503" s="353"/>
      <c r="AJ3503" s="353"/>
      <c r="AK3503" s="353"/>
      <c r="AL3503" s="353"/>
    </row>
    <row r="3504" spans="1:38" s="153" customFormat="1" ht="12.5" x14ac:dyDescent="0.25">
      <c r="A3504" s="355"/>
      <c r="L3504" s="353"/>
      <c r="M3504" s="353"/>
      <c r="N3504" s="353"/>
      <c r="O3504" s="353"/>
      <c r="P3504" s="353"/>
      <c r="Q3504" s="353"/>
      <c r="R3504" s="353"/>
      <c r="S3504" s="353"/>
      <c r="T3504" s="353"/>
      <c r="U3504" s="353"/>
      <c r="V3504" s="353"/>
      <c r="W3504" s="353"/>
      <c r="X3504" s="353"/>
      <c r="Y3504" s="353"/>
      <c r="Z3504" s="353"/>
      <c r="AA3504" s="353"/>
      <c r="AB3504" s="353"/>
      <c r="AC3504" s="353"/>
      <c r="AD3504" s="353"/>
      <c r="AE3504" s="353"/>
      <c r="AF3504" s="353"/>
      <c r="AG3504" s="353"/>
      <c r="AH3504" s="353"/>
      <c r="AI3504" s="353"/>
      <c r="AJ3504" s="353"/>
      <c r="AK3504" s="353"/>
      <c r="AL3504" s="353"/>
    </row>
    <row r="3505" spans="1:38" s="153" customFormat="1" ht="12.5" x14ac:dyDescent="0.25">
      <c r="A3505" s="355"/>
      <c r="L3505" s="353"/>
      <c r="M3505" s="353"/>
      <c r="N3505" s="353"/>
      <c r="O3505" s="353"/>
      <c r="P3505" s="353"/>
      <c r="Q3505" s="353"/>
      <c r="R3505" s="353"/>
      <c r="S3505" s="353"/>
      <c r="T3505" s="353"/>
      <c r="U3505" s="353"/>
      <c r="V3505" s="353"/>
      <c r="W3505" s="353"/>
      <c r="X3505" s="353"/>
      <c r="Y3505" s="353"/>
      <c r="Z3505" s="353"/>
      <c r="AA3505" s="353"/>
      <c r="AB3505" s="353"/>
      <c r="AC3505" s="353"/>
      <c r="AD3505" s="353"/>
      <c r="AE3505" s="353"/>
      <c r="AF3505" s="353"/>
      <c r="AG3505" s="353"/>
      <c r="AH3505" s="353"/>
      <c r="AI3505" s="353"/>
      <c r="AJ3505" s="353"/>
      <c r="AK3505" s="353"/>
      <c r="AL3505" s="353"/>
    </row>
    <row r="3506" spans="1:38" s="153" customFormat="1" ht="12.5" x14ac:dyDescent="0.25">
      <c r="A3506" s="355"/>
      <c r="L3506" s="353"/>
      <c r="M3506" s="353"/>
      <c r="N3506" s="353"/>
      <c r="O3506" s="353"/>
      <c r="P3506" s="353"/>
      <c r="Q3506" s="353"/>
      <c r="R3506" s="353"/>
      <c r="S3506" s="353"/>
      <c r="T3506" s="353"/>
      <c r="U3506" s="353"/>
      <c r="V3506" s="353"/>
      <c r="W3506" s="353"/>
      <c r="X3506" s="353"/>
      <c r="Y3506" s="353"/>
      <c r="Z3506" s="353"/>
      <c r="AA3506" s="353"/>
      <c r="AB3506" s="353"/>
      <c r="AC3506" s="353"/>
      <c r="AD3506" s="353"/>
      <c r="AE3506" s="353"/>
      <c r="AF3506" s="353"/>
      <c r="AG3506" s="353"/>
      <c r="AH3506" s="353"/>
      <c r="AI3506" s="353"/>
      <c r="AJ3506" s="353"/>
      <c r="AK3506" s="353"/>
      <c r="AL3506" s="353"/>
    </row>
    <row r="3507" spans="1:38" s="153" customFormat="1" ht="12.5" x14ac:dyDescent="0.25">
      <c r="A3507" s="355"/>
      <c r="L3507" s="353"/>
      <c r="M3507" s="353"/>
      <c r="N3507" s="353"/>
      <c r="O3507" s="353"/>
      <c r="P3507" s="353"/>
      <c r="Q3507" s="353"/>
      <c r="R3507" s="353"/>
      <c r="S3507" s="353"/>
      <c r="T3507" s="353"/>
      <c r="U3507" s="353"/>
      <c r="V3507" s="353"/>
      <c r="W3507" s="353"/>
      <c r="X3507" s="353"/>
      <c r="Y3507" s="353"/>
      <c r="Z3507" s="353"/>
      <c r="AA3507" s="353"/>
      <c r="AB3507" s="353"/>
      <c r="AC3507" s="353"/>
      <c r="AD3507" s="353"/>
      <c r="AE3507" s="353"/>
      <c r="AF3507" s="353"/>
      <c r="AG3507" s="353"/>
      <c r="AH3507" s="353"/>
      <c r="AI3507" s="353"/>
      <c r="AJ3507" s="353"/>
      <c r="AK3507" s="353"/>
      <c r="AL3507" s="353"/>
    </row>
    <row r="3508" spans="1:38" s="153" customFormat="1" ht="12.5" x14ac:dyDescent="0.25">
      <c r="A3508" s="355"/>
      <c r="L3508" s="353"/>
      <c r="M3508" s="353"/>
      <c r="N3508" s="353"/>
      <c r="O3508" s="353"/>
      <c r="P3508" s="353"/>
      <c r="Q3508" s="353"/>
      <c r="R3508" s="353"/>
      <c r="S3508" s="353"/>
      <c r="T3508" s="353"/>
      <c r="U3508" s="353"/>
      <c r="V3508" s="353"/>
      <c r="W3508" s="353"/>
      <c r="X3508" s="353"/>
      <c r="Y3508" s="353"/>
      <c r="Z3508" s="353"/>
      <c r="AA3508" s="353"/>
      <c r="AB3508" s="353"/>
      <c r="AC3508" s="353"/>
      <c r="AD3508" s="353"/>
      <c r="AE3508" s="353"/>
      <c r="AF3508" s="353"/>
      <c r="AG3508" s="353"/>
      <c r="AH3508" s="353"/>
      <c r="AI3508" s="353"/>
      <c r="AJ3508" s="353"/>
      <c r="AK3508" s="353"/>
      <c r="AL3508" s="353"/>
    </row>
    <row r="3509" spans="1:38" s="153" customFormat="1" ht="12.5" x14ac:dyDescent="0.25">
      <c r="A3509" s="355"/>
      <c r="L3509" s="353"/>
      <c r="M3509" s="353"/>
      <c r="N3509" s="353"/>
      <c r="O3509" s="353"/>
      <c r="P3509" s="353"/>
      <c r="Q3509" s="353"/>
      <c r="R3509" s="353"/>
      <c r="S3509" s="353"/>
      <c r="T3509" s="353"/>
      <c r="U3509" s="353"/>
      <c r="V3509" s="353"/>
      <c r="W3509" s="353"/>
      <c r="X3509" s="353"/>
      <c r="Y3509" s="353"/>
      <c r="Z3509" s="353"/>
      <c r="AA3509" s="353"/>
      <c r="AB3509" s="353"/>
      <c r="AC3509" s="353"/>
      <c r="AD3509" s="353"/>
      <c r="AE3509" s="353"/>
      <c r="AF3509" s="353"/>
      <c r="AG3509" s="353"/>
      <c r="AH3509" s="353"/>
      <c r="AI3509" s="353"/>
      <c r="AJ3509" s="353"/>
      <c r="AK3509" s="353"/>
      <c r="AL3509" s="353"/>
    </row>
    <row r="3510" spans="1:38" s="153" customFormat="1" ht="12.5" x14ac:dyDescent="0.25">
      <c r="A3510" s="355"/>
      <c r="L3510" s="353"/>
      <c r="M3510" s="353"/>
      <c r="N3510" s="353"/>
      <c r="O3510" s="353"/>
      <c r="P3510" s="353"/>
      <c r="Q3510" s="353"/>
      <c r="R3510" s="353"/>
      <c r="S3510" s="353"/>
      <c r="T3510" s="353"/>
      <c r="U3510" s="353"/>
      <c r="V3510" s="353"/>
      <c r="W3510" s="353"/>
      <c r="X3510" s="353"/>
      <c r="Y3510" s="353"/>
      <c r="Z3510" s="353"/>
      <c r="AA3510" s="353"/>
      <c r="AB3510" s="353"/>
      <c r="AC3510" s="353"/>
      <c r="AD3510" s="353"/>
      <c r="AE3510" s="353"/>
      <c r="AF3510" s="353"/>
      <c r="AG3510" s="353"/>
      <c r="AH3510" s="353"/>
      <c r="AI3510" s="353"/>
      <c r="AJ3510" s="353"/>
      <c r="AK3510" s="353"/>
      <c r="AL3510" s="353"/>
    </row>
    <row r="3511" spans="1:38" s="153" customFormat="1" ht="12.5" x14ac:dyDescent="0.25">
      <c r="A3511" s="355"/>
      <c r="L3511" s="353"/>
      <c r="M3511" s="353"/>
      <c r="N3511" s="353"/>
      <c r="O3511" s="353"/>
      <c r="P3511" s="353"/>
      <c r="Q3511" s="353"/>
      <c r="R3511" s="353"/>
      <c r="S3511" s="353"/>
      <c r="T3511" s="353"/>
      <c r="U3511" s="353"/>
      <c r="V3511" s="353"/>
      <c r="W3511" s="353"/>
      <c r="X3511" s="353"/>
      <c r="Y3511" s="353"/>
      <c r="Z3511" s="353"/>
      <c r="AA3511" s="353"/>
      <c r="AB3511" s="353"/>
      <c r="AC3511" s="353"/>
      <c r="AD3511" s="353"/>
      <c r="AE3511" s="353"/>
      <c r="AF3511" s="353"/>
      <c r="AG3511" s="353"/>
      <c r="AH3511" s="353"/>
      <c r="AI3511" s="353"/>
      <c r="AJ3511" s="353"/>
      <c r="AK3511" s="353"/>
      <c r="AL3511" s="353"/>
    </row>
    <row r="3512" spans="1:38" s="153" customFormat="1" ht="12.5" x14ac:dyDescent="0.25">
      <c r="A3512" s="355"/>
      <c r="L3512" s="353"/>
      <c r="M3512" s="353"/>
      <c r="N3512" s="353"/>
      <c r="O3512" s="353"/>
      <c r="P3512" s="353"/>
      <c r="Q3512" s="353"/>
      <c r="R3512" s="353"/>
      <c r="S3512" s="353"/>
      <c r="T3512" s="353"/>
      <c r="U3512" s="353"/>
      <c r="V3512" s="353"/>
      <c r="W3512" s="353"/>
      <c r="X3512" s="353"/>
      <c r="Y3512" s="353"/>
      <c r="Z3512" s="353"/>
      <c r="AA3512" s="353"/>
      <c r="AB3512" s="353"/>
      <c r="AC3512" s="353"/>
      <c r="AD3512" s="353"/>
      <c r="AE3512" s="353"/>
      <c r="AF3512" s="353"/>
      <c r="AG3512" s="353"/>
      <c r="AH3512" s="353"/>
      <c r="AI3512" s="353"/>
      <c r="AJ3512" s="353"/>
      <c r="AK3512" s="353"/>
      <c r="AL3512" s="353"/>
    </row>
    <row r="3513" spans="1:38" s="153" customFormat="1" ht="12.5" x14ac:dyDescent="0.25">
      <c r="A3513" s="355"/>
      <c r="L3513" s="353"/>
      <c r="M3513" s="353"/>
      <c r="N3513" s="353"/>
      <c r="O3513" s="353"/>
      <c r="P3513" s="353"/>
      <c r="Q3513" s="353"/>
      <c r="R3513" s="353"/>
      <c r="S3513" s="353"/>
      <c r="T3513" s="353"/>
      <c r="U3513" s="353"/>
      <c r="V3513" s="353"/>
      <c r="W3513" s="353"/>
      <c r="X3513" s="353"/>
      <c r="Y3513" s="353"/>
      <c r="Z3513" s="353"/>
      <c r="AA3513" s="353"/>
      <c r="AB3513" s="353"/>
      <c r="AC3513" s="353"/>
      <c r="AD3513" s="353"/>
      <c r="AE3513" s="353"/>
      <c r="AF3513" s="353"/>
      <c r="AG3513" s="353"/>
      <c r="AH3513" s="353"/>
      <c r="AI3513" s="353"/>
      <c r="AJ3513" s="353"/>
      <c r="AK3513" s="353"/>
      <c r="AL3513" s="353"/>
    </row>
    <row r="3514" spans="1:38" s="153" customFormat="1" ht="12.5" x14ac:dyDescent="0.25">
      <c r="A3514" s="355"/>
      <c r="L3514" s="353"/>
      <c r="M3514" s="353"/>
      <c r="N3514" s="353"/>
      <c r="O3514" s="353"/>
      <c r="P3514" s="353"/>
      <c r="Q3514" s="353"/>
      <c r="R3514" s="353"/>
      <c r="S3514" s="353"/>
      <c r="T3514" s="353"/>
      <c r="U3514" s="353"/>
      <c r="V3514" s="353"/>
      <c r="W3514" s="353"/>
      <c r="X3514" s="353"/>
      <c r="Y3514" s="353"/>
      <c r="Z3514" s="353"/>
      <c r="AA3514" s="353"/>
      <c r="AB3514" s="353"/>
      <c r="AC3514" s="353"/>
      <c r="AD3514" s="353"/>
      <c r="AE3514" s="353"/>
      <c r="AF3514" s="353"/>
      <c r="AG3514" s="353"/>
      <c r="AH3514" s="353"/>
      <c r="AI3514" s="353"/>
      <c r="AJ3514" s="353"/>
      <c r="AK3514" s="353"/>
      <c r="AL3514" s="353"/>
    </row>
    <row r="3515" spans="1:38" s="153" customFormat="1" ht="12.5" x14ac:dyDescent="0.25">
      <c r="A3515" s="355"/>
      <c r="L3515" s="353"/>
      <c r="M3515" s="353"/>
      <c r="N3515" s="353"/>
      <c r="O3515" s="353"/>
      <c r="P3515" s="353"/>
      <c r="Q3515" s="353"/>
      <c r="R3515" s="353"/>
      <c r="S3515" s="353"/>
      <c r="T3515" s="353"/>
      <c r="U3515" s="353"/>
      <c r="V3515" s="353"/>
      <c r="W3515" s="353"/>
      <c r="X3515" s="353"/>
      <c r="Y3515" s="353"/>
      <c r="Z3515" s="353"/>
      <c r="AA3515" s="353"/>
      <c r="AB3515" s="353"/>
      <c r="AC3515" s="353"/>
      <c r="AD3515" s="353"/>
      <c r="AE3515" s="353"/>
      <c r="AF3515" s="353"/>
      <c r="AG3515" s="353"/>
      <c r="AH3515" s="353"/>
      <c r="AI3515" s="353"/>
      <c r="AJ3515" s="353"/>
      <c r="AK3515" s="353"/>
      <c r="AL3515" s="353"/>
    </row>
    <row r="3516" spans="1:38" s="153" customFormat="1" ht="12.5" x14ac:dyDescent="0.25">
      <c r="A3516" s="355"/>
      <c r="L3516" s="353"/>
      <c r="M3516" s="353"/>
      <c r="N3516" s="353"/>
      <c r="O3516" s="353"/>
      <c r="P3516" s="353"/>
      <c r="Q3516" s="353"/>
      <c r="R3516" s="353"/>
      <c r="S3516" s="353"/>
      <c r="T3516" s="353"/>
      <c r="U3516" s="353"/>
      <c r="V3516" s="353"/>
      <c r="W3516" s="353"/>
      <c r="X3516" s="353"/>
      <c r="Y3516" s="353"/>
      <c r="Z3516" s="353"/>
      <c r="AA3516" s="353"/>
      <c r="AB3516" s="353"/>
      <c r="AC3516" s="353"/>
      <c r="AD3516" s="353"/>
      <c r="AE3516" s="353"/>
      <c r="AF3516" s="353"/>
      <c r="AG3516" s="353"/>
      <c r="AH3516" s="353"/>
      <c r="AI3516" s="353"/>
      <c r="AJ3516" s="353"/>
      <c r="AK3516" s="353"/>
      <c r="AL3516" s="353"/>
    </row>
    <row r="3517" spans="1:38" s="153" customFormat="1" ht="12.5" x14ac:dyDescent="0.25">
      <c r="A3517" s="355"/>
      <c r="L3517" s="353"/>
      <c r="M3517" s="353"/>
      <c r="N3517" s="353"/>
      <c r="O3517" s="353"/>
      <c r="P3517" s="353"/>
      <c r="Q3517" s="353"/>
      <c r="R3517" s="353"/>
      <c r="S3517" s="353"/>
      <c r="T3517" s="353"/>
      <c r="U3517" s="353"/>
      <c r="V3517" s="353"/>
      <c r="W3517" s="353"/>
      <c r="X3517" s="353"/>
      <c r="Y3517" s="353"/>
      <c r="Z3517" s="353"/>
      <c r="AA3517" s="353"/>
      <c r="AB3517" s="353"/>
      <c r="AC3517" s="353"/>
      <c r="AD3517" s="353"/>
      <c r="AE3517" s="353"/>
      <c r="AF3517" s="353"/>
      <c r="AG3517" s="353"/>
      <c r="AH3517" s="353"/>
      <c r="AI3517" s="353"/>
      <c r="AJ3517" s="353"/>
      <c r="AK3517" s="353"/>
      <c r="AL3517" s="353"/>
    </row>
    <row r="3518" spans="1:38" s="153" customFormat="1" ht="12.5" x14ac:dyDescent="0.25">
      <c r="A3518" s="355"/>
      <c r="L3518" s="353"/>
      <c r="M3518" s="353"/>
      <c r="N3518" s="353"/>
      <c r="O3518" s="353"/>
      <c r="P3518" s="353"/>
      <c r="Q3518" s="353"/>
      <c r="R3518" s="353"/>
      <c r="S3518" s="353"/>
      <c r="T3518" s="353"/>
      <c r="U3518" s="353"/>
      <c r="V3518" s="353"/>
      <c r="W3518" s="353"/>
      <c r="X3518" s="353"/>
      <c r="Y3518" s="353"/>
      <c r="Z3518" s="353"/>
      <c r="AA3518" s="353"/>
      <c r="AB3518" s="353"/>
      <c r="AC3518" s="353"/>
      <c r="AD3518" s="353"/>
      <c r="AE3518" s="353"/>
      <c r="AF3518" s="353"/>
      <c r="AG3518" s="353"/>
      <c r="AH3518" s="353"/>
      <c r="AI3518" s="353"/>
      <c r="AJ3518" s="353"/>
      <c r="AK3518" s="353"/>
      <c r="AL3518" s="353"/>
    </row>
    <row r="3519" spans="1:38" s="153" customFormat="1" ht="12.5" x14ac:dyDescent="0.25">
      <c r="A3519" s="355"/>
      <c r="L3519" s="353"/>
      <c r="M3519" s="353"/>
      <c r="N3519" s="353"/>
      <c r="O3519" s="353"/>
      <c r="P3519" s="353"/>
      <c r="Q3519" s="353"/>
      <c r="R3519" s="353"/>
      <c r="S3519" s="353"/>
      <c r="T3519" s="353"/>
      <c r="U3519" s="353"/>
      <c r="V3519" s="353"/>
      <c r="W3519" s="353"/>
      <c r="X3519" s="353"/>
      <c r="Y3519" s="353"/>
      <c r="Z3519" s="353"/>
      <c r="AA3519" s="353"/>
      <c r="AB3519" s="353"/>
      <c r="AC3519" s="353"/>
      <c r="AD3519" s="353"/>
      <c r="AE3519" s="353"/>
      <c r="AF3519" s="353"/>
      <c r="AG3519" s="353"/>
      <c r="AH3519" s="353"/>
      <c r="AI3519" s="353"/>
      <c r="AJ3519" s="353"/>
      <c r="AK3519" s="353"/>
      <c r="AL3519" s="353"/>
    </row>
    <row r="3520" spans="1:38" s="153" customFormat="1" ht="12.5" x14ac:dyDescent="0.25">
      <c r="A3520" s="355"/>
      <c r="L3520" s="353"/>
      <c r="M3520" s="353"/>
      <c r="N3520" s="353"/>
      <c r="O3520" s="353"/>
      <c r="P3520" s="353"/>
      <c r="Q3520" s="353"/>
      <c r="R3520" s="353"/>
      <c r="S3520" s="353"/>
      <c r="T3520" s="353"/>
      <c r="U3520" s="353"/>
      <c r="V3520" s="353"/>
      <c r="W3520" s="353"/>
      <c r="X3520" s="353"/>
      <c r="Y3520" s="353"/>
      <c r="Z3520" s="353"/>
      <c r="AA3520" s="353"/>
      <c r="AB3520" s="353"/>
      <c r="AC3520" s="353"/>
      <c r="AD3520" s="353"/>
      <c r="AE3520" s="353"/>
      <c r="AF3520" s="353"/>
      <c r="AG3520" s="353"/>
      <c r="AH3520" s="353"/>
      <c r="AI3520" s="353"/>
      <c r="AJ3520" s="353"/>
      <c r="AK3520" s="353"/>
      <c r="AL3520" s="353"/>
    </row>
    <row r="3521" spans="1:38" s="153" customFormat="1" ht="12.5" x14ac:dyDescent="0.25">
      <c r="A3521" s="355"/>
      <c r="L3521" s="353"/>
      <c r="M3521" s="353"/>
      <c r="N3521" s="353"/>
      <c r="O3521" s="353"/>
      <c r="P3521" s="353"/>
      <c r="Q3521" s="353"/>
      <c r="R3521" s="353"/>
      <c r="S3521" s="353"/>
      <c r="T3521" s="353"/>
      <c r="U3521" s="353"/>
      <c r="V3521" s="353"/>
      <c r="W3521" s="353"/>
      <c r="X3521" s="353"/>
      <c r="Y3521" s="353"/>
      <c r="Z3521" s="353"/>
      <c r="AA3521" s="353"/>
      <c r="AB3521" s="353"/>
      <c r="AC3521" s="353"/>
      <c r="AD3521" s="353"/>
      <c r="AE3521" s="353"/>
      <c r="AF3521" s="353"/>
      <c r="AG3521" s="353"/>
      <c r="AH3521" s="353"/>
      <c r="AI3521" s="353"/>
      <c r="AJ3521" s="353"/>
      <c r="AK3521" s="353"/>
      <c r="AL3521" s="353"/>
    </row>
    <row r="3522" spans="1:38" s="153" customFormat="1" ht="12.5" x14ac:dyDescent="0.25">
      <c r="A3522" s="355"/>
      <c r="L3522" s="353"/>
      <c r="M3522" s="353"/>
      <c r="N3522" s="353"/>
      <c r="O3522" s="353"/>
      <c r="P3522" s="353"/>
      <c r="Q3522" s="353"/>
      <c r="R3522" s="353"/>
      <c r="S3522" s="353"/>
      <c r="T3522" s="353"/>
      <c r="U3522" s="353"/>
      <c r="V3522" s="353"/>
      <c r="W3522" s="353"/>
      <c r="X3522" s="353"/>
      <c r="Y3522" s="353"/>
      <c r="Z3522" s="353"/>
      <c r="AA3522" s="353"/>
      <c r="AB3522" s="353"/>
      <c r="AC3522" s="353"/>
      <c r="AD3522" s="353"/>
      <c r="AE3522" s="353"/>
      <c r="AF3522" s="353"/>
      <c r="AG3522" s="353"/>
      <c r="AH3522" s="353"/>
      <c r="AI3522" s="353"/>
      <c r="AJ3522" s="353"/>
      <c r="AK3522" s="353"/>
      <c r="AL3522" s="353"/>
    </row>
    <row r="3523" spans="1:38" s="153" customFormat="1" ht="12.5" x14ac:dyDescent="0.25">
      <c r="A3523" s="355"/>
      <c r="L3523" s="353"/>
      <c r="M3523" s="353"/>
      <c r="N3523" s="353"/>
      <c r="O3523" s="353"/>
      <c r="P3523" s="353"/>
      <c r="Q3523" s="353"/>
      <c r="R3523" s="353"/>
      <c r="S3523" s="353"/>
      <c r="T3523" s="353"/>
      <c r="U3523" s="353"/>
      <c r="V3523" s="353"/>
      <c r="W3523" s="353"/>
      <c r="X3523" s="353"/>
      <c r="Y3523" s="353"/>
      <c r="Z3523" s="353"/>
      <c r="AA3523" s="353"/>
      <c r="AB3523" s="353"/>
      <c r="AC3523" s="353"/>
      <c r="AD3523" s="353"/>
      <c r="AE3523" s="353"/>
      <c r="AF3523" s="353"/>
      <c r="AG3523" s="353"/>
      <c r="AH3523" s="353"/>
      <c r="AI3523" s="353"/>
      <c r="AJ3523" s="353"/>
      <c r="AK3523" s="353"/>
      <c r="AL3523" s="353"/>
    </row>
    <row r="3524" spans="1:38" s="153" customFormat="1" ht="12.5" x14ac:dyDescent="0.25">
      <c r="A3524" s="355"/>
      <c r="L3524" s="353"/>
      <c r="M3524" s="353"/>
      <c r="N3524" s="353"/>
      <c r="O3524" s="353"/>
      <c r="P3524" s="353"/>
      <c r="Q3524" s="353"/>
      <c r="R3524" s="353"/>
      <c r="S3524" s="353"/>
      <c r="T3524" s="353"/>
      <c r="U3524" s="353"/>
      <c r="V3524" s="353"/>
      <c r="W3524" s="353"/>
      <c r="X3524" s="353"/>
      <c r="Y3524" s="353"/>
      <c r="Z3524" s="353"/>
      <c r="AA3524" s="353"/>
      <c r="AB3524" s="353"/>
      <c r="AC3524" s="353"/>
      <c r="AD3524" s="353"/>
      <c r="AE3524" s="353"/>
      <c r="AF3524" s="353"/>
      <c r="AG3524" s="353"/>
      <c r="AH3524" s="353"/>
      <c r="AI3524" s="353"/>
      <c r="AJ3524" s="353"/>
      <c r="AK3524" s="353"/>
      <c r="AL3524" s="353"/>
    </row>
    <row r="3525" spans="1:38" s="153" customFormat="1" ht="12.5" x14ac:dyDescent="0.25">
      <c r="A3525" s="355"/>
      <c r="L3525" s="353"/>
      <c r="M3525" s="353"/>
      <c r="N3525" s="353"/>
      <c r="O3525" s="353"/>
      <c r="P3525" s="353"/>
      <c r="Q3525" s="353"/>
      <c r="R3525" s="353"/>
      <c r="S3525" s="353"/>
      <c r="T3525" s="353"/>
      <c r="U3525" s="353"/>
      <c r="V3525" s="353"/>
      <c r="W3525" s="353"/>
      <c r="X3525" s="353"/>
      <c r="Y3525" s="353"/>
      <c r="Z3525" s="353"/>
      <c r="AA3525" s="353"/>
      <c r="AB3525" s="353"/>
      <c r="AC3525" s="353"/>
      <c r="AD3525" s="353"/>
      <c r="AE3525" s="353"/>
      <c r="AF3525" s="353"/>
      <c r="AG3525" s="353"/>
      <c r="AH3525" s="353"/>
      <c r="AI3525" s="353"/>
      <c r="AJ3525" s="353"/>
      <c r="AK3525" s="353"/>
      <c r="AL3525" s="353"/>
    </row>
    <row r="3526" spans="1:38" s="153" customFormat="1" ht="12.5" x14ac:dyDescent="0.25">
      <c r="A3526" s="355"/>
      <c r="L3526" s="353"/>
      <c r="M3526" s="353"/>
      <c r="N3526" s="353"/>
      <c r="O3526" s="353"/>
      <c r="P3526" s="353"/>
      <c r="Q3526" s="353"/>
      <c r="R3526" s="353"/>
      <c r="S3526" s="353"/>
      <c r="T3526" s="353"/>
      <c r="U3526" s="353"/>
      <c r="V3526" s="353"/>
      <c r="W3526" s="353"/>
      <c r="X3526" s="353"/>
      <c r="Y3526" s="353"/>
      <c r="Z3526" s="353"/>
      <c r="AA3526" s="353"/>
      <c r="AB3526" s="353"/>
      <c r="AC3526" s="353"/>
      <c r="AD3526" s="353"/>
      <c r="AE3526" s="353"/>
      <c r="AF3526" s="353"/>
      <c r="AG3526" s="353"/>
      <c r="AH3526" s="353"/>
      <c r="AI3526" s="353"/>
      <c r="AJ3526" s="353"/>
      <c r="AK3526" s="353"/>
      <c r="AL3526" s="353"/>
    </row>
    <row r="3527" spans="1:38" s="153" customFormat="1" ht="12.5" x14ac:dyDescent="0.25">
      <c r="A3527" s="355"/>
      <c r="L3527" s="353"/>
      <c r="M3527" s="353"/>
      <c r="N3527" s="353"/>
      <c r="O3527" s="353"/>
      <c r="P3527" s="353"/>
      <c r="Q3527" s="353"/>
      <c r="R3527" s="353"/>
      <c r="S3527" s="353"/>
      <c r="T3527" s="353"/>
      <c r="U3527" s="353"/>
      <c r="V3527" s="353"/>
      <c r="W3527" s="353"/>
      <c r="X3527" s="353"/>
      <c r="Y3527" s="353"/>
      <c r="Z3527" s="353"/>
      <c r="AA3527" s="353"/>
      <c r="AB3527" s="353"/>
      <c r="AC3527" s="353"/>
      <c r="AD3527" s="353"/>
      <c r="AE3527" s="353"/>
      <c r="AF3527" s="353"/>
      <c r="AG3527" s="353"/>
      <c r="AH3527" s="353"/>
      <c r="AI3527" s="353"/>
      <c r="AJ3527" s="353"/>
      <c r="AK3527" s="353"/>
      <c r="AL3527" s="353"/>
    </row>
    <row r="3528" spans="1:38" s="153" customFormat="1" ht="12.5" x14ac:dyDescent="0.25">
      <c r="A3528" s="355"/>
      <c r="L3528" s="353"/>
      <c r="M3528" s="353"/>
      <c r="N3528" s="353"/>
      <c r="O3528" s="353"/>
      <c r="P3528" s="353"/>
      <c r="Q3528" s="353"/>
      <c r="R3528" s="353"/>
      <c r="S3528" s="353"/>
      <c r="T3528" s="353"/>
      <c r="U3528" s="353"/>
      <c r="V3528" s="353"/>
      <c r="W3528" s="353"/>
      <c r="X3528" s="353"/>
      <c r="Y3528" s="353"/>
      <c r="Z3528" s="353"/>
      <c r="AA3528" s="353"/>
      <c r="AB3528" s="353"/>
      <c r="AC3528" s="353"/>
      <c r="AD3528" s="353"/>
      <c r="AE3528" s="353"/>
      <c r="AF3528" s="353"/>
      <c r="AG3528" s="353"/>
      <c r="AH3528" s="353"/>
      <c r="AI3528" s="353"/>
      <c r="AJ3528" s="353"/>
      <c r="AK3528" s="353"/>
      <c r="AL3528" s="353"/>
    </row>
    <row r="3529" spans="1:38" s="153" customFormat="1" ht="12.5" x14ac:dyDescent="0.25">
      <c r="A3529" s="355"/>
      <c r="L3529" s="353"/>
      <c r="M3529" s="353"/>
      <c r="N3529" s="353"/>
      <c r="O3529" s="353"/>
      <c r="P3529" s="353"/>
      <c r="Q3529" s="353"/>
      <c r="R3529" s="353"/>
      <c r="S3529" s="353"/>
      <c r="T3529" s="353"/>
      <c r="U3529" s="353"/>
      <c r="V3529" s="353"/>
      <c r="W3529" s="353"/>
      <c r="X3529" s="353"/>
      <c r="Y3529" s="353"/>
      <c r="Z3529" s="353"/>
      <c r="AA3529" s="353"/>
      <c r="AB3529" s="353"/>
      <c r="AC3529" s="353"/>
      <c r="AD3529" s="353"/>
      <c r="AE3529" s="353"/>
      <c r="AF3529" s="353"/>
      <c r="AG3529" s="353"/>
      <c r="AH3529" s="353"/>
      <c r="AI3529" s="353"/>
      <c r="AJ3529" s="353"/>
      <c r="AK3529" s="353"/>
      <c r="AL3529" s="353"/>
    </row>
    <row r="3530" spans="1:38" s="153" customFormat="1" ht="12.5" x14ac:dyDescent="0.25">
      <c r="A3530" s="355"/>
      <c r="L3530" s="353"/>
      <c r="M3530" s="353"/>
      <c r="N3530" s="353"/>
      <c r="O3530" s="353"/>
      <c r="P3530" s="353"/>
      <c r="Q3530" s="353"/>
      <c r="R3530" s="353"/>
      <c r="S3530" s="353"/>
      <c r="T3530" s="353"/>
      <c r="U3530" s="353"/>
      <c r="V3530" s="353"/>
      <c r="W3530" s="353"/>
      <c r="X3530" s="353"/>
      <c r="Y3530" s="353"/>
      <c r="Z3530" s="353"/>
      <c r="AA3530" s="353"/>
      <c r="AB3530" s="353"/>
      <c r="AC3530" s="353"/>
      <c r="AD3530" s="353"/>
      <c r="AE3530" s="353"/>
      <c r="AF3530" s="353"/>
      <c r="AG3530" s="353"/>
      <c r="AH3530" s="353"/>
      <c r="AI3530" s="353"/>
      <c r="AJ3530" s="353"/>
      <c r="AK3530" s="353"/>
      <c r="AL3530" s="353"/>
    </row>
    <row r="3531" spans="1:38" s="153" customFormat="1" ht="12.5" x14ac:dyDescent="0.25">
      <c r="A3531" s="355"/>
      <c r="L3531" s="353"/>
      <c r="M3531" s="353"/>
      <c r="N3531" s="353"/>
      <c r="O3531" s="353"/>
      <c r="P3531" s="353"/>
      <c r="Q3531" s="353"/>
      <c r="R3531" s="353"/>
      <c r="S3531" s="353"/>
      <c r="T3531" s="353"/>
      <c r="U3531" s="353"/>
      <c r="V3531" s="353"/>
      <c r="W3531" s="353"/>
      <c r="X3531" s="353"/>
      <c r="Y3531" s="353"/>
      <c r="Z3531" s="353"/>
      <c r="AA3531" s="353"/>
      <c r="AB3531" s="353"/>
      <c r="AC3531" s="353"/>
      <c r="AD3531" s="353"/>
      <c r="AE3531" s="353"/>
      <c r="AF3531" s="353"/>
      <c r="AG3531" s="353"/>
      <c r="AH3531" s="353"/>
      <c r="AI3531" s="353"/>
      <c r="AJ3531" s="353"/>
      <c r="AK3531" s="353"/>
      <c r="AL3531" s="353"/>
    </row>
    <row r="3532" spans="1:38" s="153" customFormat="1" ht="12.5" x14ac:dyDescent="0.25">
      <c r="A3532" s="355"/>
      <c r="L3532" s="353"/>
      <c r="M3532" s="353"/>
      <c r="N3532" s="353"/>
      <c r="O3532" s="353"/>
      <c r="P3532" s="353"/>
      <c r="Q3532" s="353"/>
      <c r="R3532" s="353"/>
      <c r="S3532" s="353"/>
      <c r="T3532" s="353"/>
      <c r="U3532" s="353"/>
      <c r="V3532" s="353"/>
      <c r="W3532" s="353"/>
      <c r="X3532" s="353"/>
      <c r="Y3532" s="353"/>
      <c r="Z3532" s="353"/>
      <c r="AA3532" s="353"/>
      <c r="AB3532" s="353"/>
      <c r="AC3532" s="353"/>
      <c r="AD3532" s="353"/>
      <c r="AE3532" s="353"/>
      <c r="AF3532" s="353"/>
      <c r="AG3532" s="353"/>
      <c r="AH3532" s="353"/>
      <c r="AI3532" s="353"/>
      <c r="AJ3532" s="353"/>
      <c r="AK3532" s="353"/>
      <c r="AL3532" s="353"/>
    </row>
    <row r="3533" spans="1:38" s="153" customFormat="1" ht="12.5" x14ac:dyDescent="0.25">
      <c r="A3533" s="355"/>
      <c r="L3533" s="353"/>
      <c r="M3533" s="353"/>
      <c r="N3533" s="353"/>
      <c r="O3533" s="353"/>
      <c r="P3533" s="353"/>
      <c r="Q3533" s="353"/>
      <c r="R3533" s="353"/>
      <c r="S3533" s="353"/>
      <c r="T3533" s="353"/>
      <c r="U3533" s="353"/>
      <c r="V3533" s="353"/>
      <c r="W3533" s="353"/>
      <c r="X3533" s="353"/>
      <c r="Y3533" s="353"/>
      <c r="Z3533" s="353"/>
      <c r="AA3533" s="353"/>
      <c r="AB3533" s="353"/>
      <c r="AC3533" s="353"/>
      <c r="AD3533" s="353"/>
      <c r="AE3533" s="353"/>
      <c r="AF3533" s="353"/>
      <c r="AG3533" s="353"/>
      <c r="AH3533" s="353"/>
      <c r="AI3533" s="353"/>
      <c r="AJ3533" s="353"/>
      <c r="AK3533" s="353"/>
      <c r="AL3533" s="353"/>
    </row>
    <row r="3534" spans="1:38" s="153" customFormat="1" ht="12.5" x14ac:dyDescent="0.25">
      <c r="A3534" s="355"/>
      <c r="L3534" s="353"/>
      <c r="M3534" s="353"/>
      <c r="N3534" s="353"/>
      <c r="O3534" s="353"/>
      <c r="P3534" s="353"/>
      <c r="Q3534" s="353"/>
      <c r="R3534" s="353"/>
      <c r="S3534" s="353"/>
      <c r="T3534" s="353"/>
      <c r="U3534" s="353"/>
      <c r="V3534" s="353"/>
      <c r="W3534" s="353"/>
      <c r="X3534" s="353"/>
      <c r="Y3534" s="353"/>
      <c r="Z3534" s="353"/>
      <c r="AA3534" s="353"/>
      <c r="AB3534" s="353"/>
      <c r="AC3534" s="353"/>
      <c r="AD3534" s="353"/>
      <c r="AE3534" s="353"/>
      <c r="AF3534" s="353"/>
      <c r="AG3534" s="353"/>
      <c r="AH3534" s="353"/>
      <c r="AI3534" s="353"/>
      <c r="AJ3534" s="353"/>
      <c r="AK3534" s="353"/>
      <c r="AL3534" s="353"/>
    </row>
    <row r="3535" spans="1:38" s="153" customFormat="1" ht="12.5" x14ac:dyDescent="0.25">
      <c r="A3535" s="355"/>
      <c r="L3535" s="353"/>
      <c r="M3535" s="353"/>
      <c r="N3535" s="353"/>
      <c r="O3535" s="353"/>
      <c r="P3535" s="353"/>
      <c r="Q3535" s="353"/>
      <c r="R3535" s="353"/>
      <c r="S3535" s="353"/>
      <c r="T3535" s="353"/>
      <c r="U3535" s="353"/>
      <c r="V3535" s="353"/>
      <c r="W3535" s="353"/>
      <c r="X3535" s="353"/>
      <c r="Y3535" s="353"/>
      <c r="Z3535" s="353"/>
      <c r="AA3535" s="353"/>
      <c r="AB3535" s="353"/>
      <c r="AC3535" s="353"/>
      <c r="AD3535" s="353"/>
      <c r="AE3535" s="353"/>
      <c r="AF3535" s="353"/>
      <c r="AG3535" s="353"/>
      <c r="AH3535" s="353"/>
      <c r="AI3535" s="353"/>
      <c r="AJ3535" s="353"/>
      <c r="AK3535" s="353"/>
      <c r="AL3535" s="353"/>
    </row>
    <row r="3536" spans="1:38" s="153" customFormat="1" ht="12.5" x14ac:dyDescent="0.25">
      <c r="A3536" s="355"/>
      <c r="L3536" s="353"/>
      <c r="M3536" s="353"/>
      <c r="N3536" s="353"/>
      <c r="O3536" s="353"/>
      <c r="P3536" s="353"/>
      <c r="Q3536" s="353"/>
      <c r="R3536" s="353"/>
      <c r="S3536" s="353"/>
      <c r="T3536" s="353"/>
      <c r="U3536" s="353"/>
      <c r="V3536" s="353"/>
      <c r="W3536" s="353"/>
      <c r="X3536" s="353"/>
      <c r="Y3536" s="353"/>
      <c r="Z3536" s="353"/>
      <c r="AA3536" s="353"/>
      <c r="AB3536" s="353"/>
      <c r="AC3536" s="353"/>
      <c r="AD3536" s="353"/>
      <c r="AE3536" s="353"/>
      <c r="AF3536" s="353"/>
      <c r="AG3536" s="353"/>
      <c r="AH3536" s="353"/>
      <c r="AI3536" s="353"/>
      <c r="AJ3536" s="353"/>
      <c r="AK3536" s="353"/>
      <c r="AL3536" s="353"/>
    </row>
    <row r="3537" spans="1:38" s="153" customFormat="1" ht="12.5" x14ac:dyDescent="0.25">
      <c r="A3537" s="355"/>
      <c r="L3537" s="353"/>
      <c r="M3537" s="353"/>
      <c r="N3537" s="353"/>
      <c r="O3537" s="353"/>
      <c r="P3537" s="353"/>
      <c r="Q3537" s="353"/>
      <c r="R3537" s="353"/>
      <c r="S3537" s="353"/>
      <c r="T3537" s="353"/>
      <c r="U3537" s="353"/>
      <c r="V3537" s="353"/>
      <c r="W3537" s="353"/>
      <c r="X3537" s="353"/>
      <c r="Y3537" s="353"/>
      <c r="Z3537" s="353"/>
      <c r="AA3537" s="353"/>
      <c r="AB3537" s="353"/>
      <c r="AC3537" s="353"/>
      <c r="AD3537" s="353"/>
      <c r="AE3537" s="353"/>
      <c r="AF3537" s="353"/>
      <c r="AG3537" s="353"/>
      <c r="AH3537" s="353"/>
      <c r="AI3537" s="353"/>
      <c r="AJ3537" s="353"/>
      <c r="AK3537" s="353"/>
      <c r="AL3537" s="353"/>
    </row>
    <row r="3538" spans="1:38" s="153" customFormat="1" ht="12.5" x14ac:dyDescent="0.25">
      <c r="A3538" s="355"/>
      <c r="L3538" s="353"/>
      <c r="M3538" s="353"/>
      <c r="N3538" s="353"/>
      <c r="O3538" s="353"/>
      <c r="P3538" s="353"/>
      <c r="Q3538" s="353"/>
      <c r="R3538" s="353"/>
      <c r="S3538" s="353"/>
      <c r="T3538" s="353"/>
      <c r="U3538" s="353"/>
      <c r="V3538" s="353"/>
      <c r="W3538" s="353"/>
      <c r="X3538" s="353"/>
      <c r="Y3538" s="353"/>
      <c r="Z3538" s="353"/>
      <c r="AA3538" s="353"/>
      <c r="AB3538" s="353"/>
      <c r="AC3538" s="353"/>
      <c r="AD3538" s="353"/>
      <c r="AE3538" s="353"/>
      <c r="AF3538" s="353"/>
      <c r="AG3538" s="353"/>
      <c r="AH3538" s="353"/>
      <c r="AI3538" s="353"/>
      <c r="AJ3538" s="353"/>
      <c r="AK3538" s="353"/>
      <c r="AL3538" s="353"/>
    </row>
    <row r="3539" spans="1:38" s="153" customFormat="1" ht="12.5" x14ac:dyDescent="0.25">
      <c r="A3539" s="355"/>
      <c r="L3539" s="353"/>
      <c r="M3539" s="353"/>
      <c r="N3539" s="353"/>
      <c r="O3539" s="353"/>
      <c r="P3539" s="353"/>
      <c r="Q3539" s="353"/>
      <c r="R3539" s="353"/>
      <c r="S3539" s="353"/>
      <c r="T3539" s="353"/>
      <c r="U3539" s="353"/>
      <c r="V3539" s="353"/>
      <c r="W3539" s="353"/>
      <c r="X3539" s="353"/>
      <c r="Y3539" s="353"/>
      <c r="Z3539" s="353"/>
      <c r="AA3539" s="353"/>
      <c r="AB3539" s="353"/>
      <c r="AC3539" s="353"/>
      <c r="AD3539" s="353"/>
      <c r="AE3539" s="353"/>
      <c r="AF3539" s="353"/>
      <c r="AG3539" s="353"/>
      <c r="AH3539" s="353"/>
      <c r="AI3539" s="353"/>
      <c r="AJ3539" s="353"/>
      <c r="AK3539" s="353"/>
      <c r="AL3539" s="353"/>
    </row>
    <row r="3540" spans="1:38" s="153" customFormat="1" ht="12.5" x14ac:dyDescent="0.25">
      <c r="A3540" s="355"/>
      <c r="L3540" s="353"/>
      <c r="M3540" s="353"/>
      <c r="N3540" s="353"/>
      <c r="O3540" s="353"/>
      <c r="P3540" s="353"/>
      <c r="Q3540" s="353"/>
      <c r="R3540" s="353"/>
      <c r="S3540" s="353"/>
      <c r="T3540" s="353"/>
      <c r="U3540" s="353"/>
      <c r="V3540" s="353"/>
      <c r="W3540" s="353"/>
      <c r="X3540" s="353"/>
      <c r="Y3540" s="353"/>
      <c r="Z3540" s="353"/>
      <c r="AA3540" s="353"/>
      <c r="AB3540" s="353"/>
      <c r="AC3540" s="353"/>
      <c r="AD3540" s="353"/>
      <c r="AE3540" s="353"/>
      <c r="AF3540" s="353"/>
      <c r="AG3540" s="353"/>
      <c r="AH3540" s="353"/>
      <c r="AI3540" s="353"/>
      <c r="AJ3540" s="353"/>
      <c r="AK3540" s="353"/>
      <c r="AL3540" s="353"/>
    </row>
    <row r="3541" spans="1:38" s="153" customFormat="1" ht="12.5" x14ac:dyDescent="0.25">
      <c r="A3541" s="355"/>
      <c r="L3541" s="353"/>
      <c r="M3541" s="353"/>
      <c r="N3541" s="353"/>
      <c r="O3541" s="353"/>
      <c r="P3541" s="353"/>
      <c r="Q3541" s="353"/>
      <c r="R3541" s="353"/>
      <c r="S3541" s="353"/>
      <c r="T3541" s="353"/>
      <c r="U3541" s="353"/>
      <c r="V3541" s="353"/>
      <c r="W3541" s="353"/>
      <c r="X3541" s="353"/>
      <c r="Y3541" s="353"/>
      <c r="Z3541" s="353"/>
      <c r="AA3541" s="353"/>
      <c r="AB3541" s="353"/>
      <c r="AC3541" s="353"/>
      <c r="AD3541" s="353"/>
      <c r="AE3541" s="353"/>
      <c r="AF3541" s="353"/>
      <c r="AG3541" s="353"/>
      <c r="AH3541" s="353"/>
      <c r="AI3541" s="353"/>
      <c r="AJ3541" s="353"/>
      <c r="AK3541" s="353"/>
      <c r="AL3541" s="353"/>
    </row>
    <row r="3542" spans="1:38" s="153" customFormat="1" ht="12.5" x14ac:dyDescent="0.25">
      <c r="A3542" s="355"/>
      <c r="L3542" s="353"/>
      <c r="M3542" s="353"/>
      <c r="N3542" s="353"/>
      <c r="O3542" s="353"/>
      <c r="P3542" s="353"/>
      <c r="Q3542" s="353"/>
      <c r="R3542" s="353"/>
      <c r="S3542" s="353"/>
      <c r="T3542" s="353"/>
      <c r="U3542" s="353"/>
      <c r="V3542" s="353"/>
      <c r="W3542" s="353"/>
      <c r="X3542" s="353"/>
      <c r="Y3542" s="353"/>
      <c r="Z3542" s="353"/>
      <c r="AA3542" s="353"/>
      <c r="AB3542" s="353"/>
      <c r="AC3542" s="353"/>
      <c r="AD3542" s="353"/>
      <c r="AE3542" s="353"/>
      <c r="AF3542" s="353"/>
      <c r="AG3542" s="353"/>
      <c r="AH3542" s="353"/>
      <c r="AI3542" s="353"/>
      <c r="AJ3542" s="353"/>
      <c r="AK3542" s="353"/>
      <c r="AL3542" s="353"/>
    </row>
    <row r="3543" spans="1:38" s="153" customFormat="1" ht="12.5" x14ac:dyDescent="0.25">
      <c r="A3543" s="355"/>
      <c r="L3543" s="353"/>
      <c r="M3543" s="353"/>
      <c r="N3543" s="353"/>
      <c r="O3543" s="353"/>
      <c r="P3543" s="353"/>
      <c r="Q3543" s="353"/>
      <c r="R3543" s="353"/>
      <c r="S3543" s="353"/>
      <c r="T3543" s="353"/>
      <c r="U3543" s="353"/>
      <c r="V3543" s="353"/>
      <c r="W3543" s="353"/>
      <c r="X3543" s="353"/>
      <c r="Y3543" s="353"/>
      <c r="Z3543" s="353"/>
      <c r="AA3543" s="353"/>
      <c r="AB3543" s="353"/>
      <c r="AC3543" s="353"/>
      <c r="AD3543" s="353"/>
      <c r="AE3543" s="353"/>
      <c r="AF3543" s="353"/>
      <c r="AG3543" s="353"/>
      <c r="AH3543" s="353"/>
      <c r="AI3543" s="353"/>
      <c r="AJ3543" s="353"/>
      <c r="AK3543" s="353"/>
      <c r="AL3543" s="353"/>
    </row>
    <row r="3544" spans="1:38" s="153" customFormat="1" ht="12.5" x14ac:dyDescent="0.25">
      <c r="A3544" s="355"/>
      <c r="L3544" s="353"/>
      <c r="M3544" s="353"/>
      <c r="N3544" s="353"/>
      <c r="O3544" s="353"/>
      <c r="P3544" s="353"/>
      <c r="Q3544" s="353"/>
      <c r="R3544" s="353"/>
      <c r="S3544" s="353"/>
      <c r="T3544" s="353"/>
      <c r="U3544" s="353"/>
      <c r="V3544" s="353"/>
      <c r="W3544" s="353"/>
      <c r="X3544" s="353"/>
      <c r="Y3544" s="353"/>
      <c r="Z3544" s="353"/>
      <c r="AA3544" s="353"/>
      <c r="AB3544" s="353"/>
      <c r="AC3544" s="353"/>
      <c r="AD3544" s="353"/>
      <c r="AE3544" s="353"/>
      <c r="AF3544" s="353"/>
      <c r="AG3544" s="353"/>
      <c r="AH3544" s="353"/>
      <c r="AI3544" s="353"/>
      <c r="AJ3544" s="353"/>
      <c r="AK3544" s="353"/>
      <c r="AL3544" s="353"/>
    </row>
    <row r="3545" spans="1:38" s="153" customFormat="1" ht="12.5" x14ac:dyDescent="0.25">
      <c r="A3545" s="355"/>
      <c r="L3545" s="353"/>
      <c r="M3545" s="353"/>
      <c r="N3545" s="353"/>
      <c r="O3545" s="353"/>
      <c r="P3545" s="353"/>
      <c r="Q3545" s="353"/>
      <c r="R3545" s="353"/>
      <c r="S3545" s="353"/>
      <c r="T3545" s="353"/>
      <c r="U3545" s="353"/>
      <c r="V3545" s="353"/>
      <c r="W3545" s="353"/>
      <c r="X3545" s="353"/>
      <c r="Y3545" s="353"/>
      <c r="Z3545" s="353"/>
      <c r="AA3545" s="353"/>
      <c r="AB3545" s="353"/>
      <c r="AC3545" s="353"/>
      <c r="AD3545" s="353"/>
      <c r="AE3545" s="353"/>
      <c r="AF3545" s="353"/>
      <c r="AG3545" s="353"/>
      <c r="AH3545" s="353"/>
      <c r="AI3545" s="353"/>
      <c r="AJ3545" s="353"/>
      <c r="AK3545" s="353"/>
      <c r="AL3545" s="353"/>
    </row>
    <row r="3546" spans="1:38" s="153" customFormat="1" ht="12.5" x14ac:dyDescent="0.25">
      <c r="A3546" s="355"/>
      <c r="L3546" s="353"/>
      <c r="M3546" s="353"/>
      <c r="N3546" s="353"/>
      <c r="O3546" s="353"/>
      <c r="P3546" s="353"/>
      <c r="Q3546" s="353"/>
      <c r="R3546" s="353"/>
      <c r="S3546" s="353"/>
      <c r="T3546" s="353"/>
      <c r="U3546" s="353"/>
      <c r="V3546" s="353"/>
      <c r="W3546" s="353"/>
      <c r="X3546" s="353"/>
      <c r="Y3546" s="353"/>
      <c r="Z3546" s="353"/>
      <c r="AA3546" s="353"/>
      <c r="AB3546" s="353"/>
      <c r="AC3546" s="353"/>
      <c r="AD3546" s="353"/>
      <c r="AE3546" s="353"/>
      <c r="AF3546" s="353"/>
      <c r="AG3546" s="353"/>
      <c r="AH3546" s="353"/>
      <c r="AI3546" s="353"/>
      <c r="AJ3546" s="353"/>
      <c r="AK3546" s="353"/>
      <c r="AL3546" s="353"/>
    </row>
    <row r="3547" spans="1:38" s="153" customFormat="1" ht="12.5" x14ac:dyDescent="0.25">
      <c r="A3547" s="355"/>
      <c r="L3547" s="353"/>
      <c r="M3547" s="353"/>
      <c r="N3547" s="353"/>
      <c r="O3547" s="353"/>
      <c r="P3547" s="353"/>
      <c r="Q3547" s="353"/>
      <c r="R3547" s="353"/>
      <c r="S3547" s="353"/>
      <c r="T3547" s="353"/>
      <c r="U3547" s="353"/>
      <c r="V3547" s="353"/>
      <c r="W3547" s="353"/>
      <c r="X3547" s="353"/>
      <c r="Y3547" s="353"/>
      <c r="Z3547" s="353"/>
      <c r="AA3547" s="353"/>
      <c r="AB3547" s="353"/>
      <c r="AC3547" s="353"/>
      <c r="AD3547" s="353"/>
      <c r="AE3547" s="353"/>
      <c r="AF3547" s="353"/>
      <c r="AG3547" s="353"/>
      <c r="AH3547" s="353"/>
      <c r="AI3547" s="353"/>
      <c r="AJ3547" s="353"/>
      <c r="AK3547" s="353"/>
      <c r="AL3547" s="353"/>
    </row>
    <row r="3548" spans="1:38" s="153" customFormat="1" ht="12.5" x14ac:dyDescent="0.25">
      <c r="A3548" s="355"/>
      <c r="L3548" s="353"/>
      <c r="M3548" s="353"/>
      <c r="N3548" s="353"/>
      <c r="O3548" s="353"/>
      <c r="P3548" s="353"/>
      <c r="Q3548" s="353"/>
      <c r="R3548" s="353"/>
      <c r="S3548" s="353"/>
      <c r="T3548" s="353"/>
      <c r="U3548" s="353"/>
      <c r="V3548" s="353"/>
      <c r="W3548" s="353"/>
      <c r="X3548" s="353"/>
      <c r="Y3548" s="353"/>
      <c r="Z3548" s="353"/>
      <c r="AA3548" s="353"/>
      <c r="AB3548" s="353"/>
      <c r="AC3548" s="353"/>
      <c r="AD3548" s="353"/>
      <c r="AE3548" s="353"/>
      <c r="AF3548" s="353"/>
      <c r="AG3548" s="353"/>
      <c r="AH3548" s="353"/>
      <c r="AI3548" s="353"/>
      <c r="AJ3548" s="353"/>
      <c r="AK3548" s="353"/>
      <c r="AL3548" s="353"/>
    </row>
    <row r="3549" spans="1:38" s="153" customFormat="1" ht="12.5" x14ac:dyDescent="0.25">
      <c r="A3549" s="355"/>
      <c r="L3549" s="353"/>
      <c r="M3549" s="353"/>
      <c r="N3549" s="353"/>
      <c r="O3549" s="353"/>
      <c r="P3549" s="353"/>
      <c r="Q3549" s="353"/>
      <c r="R3549" s="353"/>
      <c r="S3549" s="353"/>
      <c r="T3549" s="353"/>
      <c r="U3549" s="353"/>
      <c r="V3549" s="353"/>
      <c r="W3549" s="353"/>
      <c r="X3549" s="353"/>
      <c r="Y3549" s="353"/>
      <c r="Z3549" s="353"/>
      <c r="AA3549" s="353"/>
      <c r="AB3549" s="353"/>
      <c r="AC3549" s="353"/>
      <c r="AD3549" s="353"/>
      <c r="AE3549" s="353"/>
      <c r="AF3549" s="353"/>
      <c r="AG3549" s="353"/>
      <c r="AH3549" s="353"/>
      <c r="AI3549" s="353"/>
      <c r="AJ3549" s="353"/>
      <c r="AK3549" s="353"/>
      <c r="AL3549" s="353"/>
    </row>
    <row r="3550" spans="1:38" s="153" customFormat="1" ht="12.5" x14ac:dyDescent="0.25">
      <c r="A3550" s="355"/>
      <c r="L3550" s="353"/>
      <c r="M3550" s="353"/>
      <c r="N3550" s="353"/>
      <c r="O3550" s="353"/>
      <c r="P3550" s="353"/>
      <c r="Q3550" s="353"/>
      <c r="R3550" s="353"/>
      <c r="S3550" s="353"/>
      <c r="T3550" s="353"/>
      <c r="U3550" s="353"/>
      <c r="V3550" s="353"/>
      <c r="W3550" s="353"/>
      <c r="X3550" s="353"/>
      <c r="Y3550" s="353"/>
      <c r="Z3550" s="353"/>
      <c r="AA3550" s="353"/>
      <c r="AB3550" s="353"/>
      <c r="AC3550" s="353"/>
      <c r="AD3550" s="353"/>
      <c r="AE3550" s="353"/>
      <c r="AF3550" s="353"/>
      <c r="AG3550" s="353"/>
      <c r="AH3550" s="353"/>
      <c r="AI3550" s="353"/>
      <c r="AJ3550" s="353"/>
      <c r="AK3550" s="353"/>
      <c r="AL3550" s="353"/>
    </row>
    <row r="3551" spans="1:38" s="153" customFormat="1" ht="12.5" x14ac:dyDescent="0.25">
      <c r="A3551" s="355"/>
      <c r="L3551" s="353"/>
      <c r="M3551" s="353"/>
      <c r="N3551" s="353"/>
      <c r="O3551" s="353"/>
      <c r="P3551" s="353"/>
      <c r="Q3551" s="353"/>
      <c r="R3551" s="353"/>
      <c r="S3551" s="353"/>
      <c r="T3551" s="353"/>
      <c r="U3551" s="353"/>
      <c r="V3551" s="353"/>
      <c r="W3551" s="353"/>
      <c r="X3551" s="353"/>
      <c r="Y3551" s="353"/>
      <c r="Z3551" s="353"/>
      <c r="AA3551" s="353"/>
      <c r="AB3551" s="353"/>
      <c r="AC3551" s="353"/>
      <c r="AD3551" s="353"/>
      <c r="AE3551" s="353"/>
      <c r="AF3551" s="353"/>
      <c r="AG3551" s="353"/>
      <c r="AH3551" s="353"/>
      <c r="AI3551" s="353"/>
      <c r="AJ3551" s="353"/>
      <c r="AK3551" s="353"/>
      <c r="AL3551" s="353"/>
    </row>
    <row r="3552" spans="1:38" s="153" customFormat="1" ht="12.5" x14ac:dyDescent="0.25">
      <c r="A3552" s="355"/>
      <c r="L3552" s="353"/>
      <c r="M3552" s="353"/>
      <c r="N3552" s="353"/>
      <c r="O3552" s="353"/>
      <c r="P3552" s="353"/>
      <c r="Q3552" s="353"/>
      <c r="R3552" s="353"/>
      <c r="S3552" s="353"/>
      <c r="T3552" s="353"/>
      <c r="U3552" s="353"/>
      <c r="V3552" s="353"/>
      <c r="W3552" s="353"/>
      <c r="X3552" s="353"/>
      <c r="Y3552" s="353"/>
      <c r="Z3552" s="353"/>
      <c r="AA3552" s="353"/>
      <c r="AB3552" s="353"/>
      <c r="AC3552" s="353"/>
      <c r="AD3552" s="353"/>
      <c r="AE3552" s="353"/>
      <c r="AF3552" s="353"/>
      <c r="AG3552" s="353"/>
      <c r="AH3552" s="353"/>
      <c r="AI3552" s="353"/>
      <c r="AJ3552" s="353"/>
      <c r="AK3552" s="353"/>
      <c r="AL3552" s="353"/>
    </row>
    <row r="3553" spans="1:38" s="153" customFormat="1" ht="12.5" x14ac:dyDescent="0.25">
      <c r="A3553" s="355"/>
      <c r="L3553" s="353"/>
      <c r="M3553" s="353"/>
      <c r="N3553" s="353"/>
      <c r="O3553" s="353"/>
      <c r="P3553" s="353"/>
      <c r="Q3553" s="353"/>
      <c r="R3553" s="353"/>
      <c r="S3553" s="353"/>
      <c r="T3553" s="353"/>
      <c r="U3553" s="353"/>
      <c r="V3553" s="353"/>
      <c r="W3553" s="353"/>
      <c r="X3553" s="353"/>
      <c r="Y3553" s="353"/>
      <c r="Z3553" s="353"/>
      <c r="AA3553" s="353"/>
      <c r="AB3553" s="353"/>
      <c r="AC3553" s="353"/>
      <c r="AD3553" s="353"/>
      <c r="AE3553" s="353"/>
      <c r="AF3553" s="353"/>
      <c r="AG3553" s="353"/>
      <c r="AH3553" s="353"/>
      <c r="AI3553" s="353"/>
      <c r="AJ3553" s="353"/>
      <c r="AK3553" s="353"/>
      <c r="AL3553" s="353"/>
    </row>
    <row r="3554" spans="1:38" s="153" customFormat="1" ht="12.5" x14ac:dyDescent="0.25">
      <c r="A3554" s="355"/>
      <c r="L3554" s="353"/>
      <c r="M3554" s="353"/>
      <c r="N3554" s="353"/>
      <c r="O3554" s="353"/>
      <c r="P3554" s="353"/>
      <c r="Q3554" s="353"/>
      <c r="R3554" s="353"/>
      <c r="S3554" s="353"/>
      <c r="T3554" s="353"/>
      <c r="U3554" s="353"/>
      <c r="V3554" s="353"/>
      <c r="W3554" s="353"/>
      <c r="X3554" s="353"/>
      <c r="Y3554" s="353"/>
      <c r="Z3554" s="353"/>
      <c r="AA3554" s="353"/>
      <c r="AB3554" s="353"/>
      <c r="AC3554" s="353"/>
      <c r="AD3554" s="353"/>
      <c r="AE3554" s="353"/>
      <c r="AF3554" s="353"/>
      <c r="AG3554" s="353"/>
      <c r="AH3554" s="353"/>
      <c r="AI3554" s="353"/>
      <c r="AJ3554" s="353"/>
      <c r="AK3554" s="353"/>
      <c r="AL3554" s="353"/>
    </row>
    <row r="3555" spans="1:38" s="153" customFormat="1" ht="12.5" x14ac:dyDescent="0.25">
      <c r="A3555" s="355"/>
      <c r="L3555" s="353"/>
      <c r="M3555" s="353"/>
      <c r="N3555" s="353"/>
      <c r="O3555" s="353"/>
      <c r="P3555" s="353"/>
      <c r="Q3555" s="353"/>
      <c r="R3555" s="353"/>
      <c r="S3555" s="353"/>
      <c r="T3555" s="353"/>
      <c r="U3555" s="353"/>
      <c r="V3555" s="353"/>
      <c r="W3555" s="353"/>
      <c r="X3555" s="353"/>
      <c r="Y3555" s="353"/>
      <c r="Z3555" s="353"/>
      <c r="AA3555" s="353"/>
      <c r="AB3555" s="353"/>
      <c r="AC3555" s="353"/>
      <c r="AD3555" s="353"/>
      <c r="AE3555" s="353"/>
      <c r="AF3555" s="353"/>
      <c r="AG3555" s="353"/>
      <c r="AH3555" s="353"/>
      <c r="AI3555" s="353"/>
      <c r="AJ3555" s="353"/>
      <c r="AK3555" s="353"/>
      <c r="AL3555" s="353"/>
    </row>
    <row r="3556" spans="1:38" s="153" customFormat="1" ht="12.5" x14ac:dyDescent="0.25">
      <c r="A3556" s="355"/>
      <c r="L3556" s="353"/>
      <c r="M3556" s="353"/>
      <c r="N3556" s="353"/>
      <c r="O3556" s="353"/>
      <c r="P3556" s="353"/>
      <c r="Q3556" s="353"/>
      <c r="R3556" s="353"/>
      <c r="S3556" s="353"/>
      <c r="T3556" s="353"/>
      <c r="U3556" s="353"/>
      <c r="V3556" s="353"/>
      <c r="W3556" s="353"/>
      <c r="X3556" s="353"/>
      <c r="Y3556" s="353"/>
      <c r="Z3556" s="353"/>
      <c r="AA3556" s="353"/>
      <c r="AB3556" s="353"/>
      <c r="AC3556" s="353"/>
      <c r="AD3556" s="353"/>
      <c r="AE3556" s="353"/>
      <c r="AF3556" s="353"/>
      <c r="AG3556" s="353"/>
      <c r="AH3556" s="353"/>
      <c r="AI3556" s="353"/>
      <c r="AJ3556" s="353"/>
      <c r="AK3556" s="353"/>
      <c r="AL3556" s="353"/>
    </row>
    <row r="3557" spans="1:38" s="153" customFormat="1" ht="12.5" x14ac:dyDescent="0.25">
      <c r="A3557" s="355"/>
      <c r="L3557" s="353"/>
      <c r="M3557" s="353"/>
      <c r="N3557" s="353"/>
      <c r="O3557" s="353"/>
      <c r="P3557" s="353"/>
      <c r="Q3557" s="353"/>
      <c r="R3557" s="353"/>
      <c r="S3557" s="353"/>
      <c r="T3557" s="353"/>
      <c r="U3557" s="353"/>
      <c r="V3557" s="353"/>
      <c r="W3557" s="353"/>
      <c r="X3557" s="353"/>
      <c r="Y3557" s="353"/>
      <c r="Z3557" s="353"/>
      <c r="AA3557" s="353"/>
      <c r="AB3557" s="353"/>
      <c r="AC3557" s="353"/>
      <c r="AD3557" s="353"/>
      <c r="AE3557" s="353"/>
      <c r="AF3557" s="353"/>
      <c r="AG3557" s="353"/>
      <c r="AH3557" s="353"/>
      <c r="AI3557" s="353"/>
      <c r="AJ3557" s="353"/>
      <c r="AK3557" s="353"/>
      <c r="AL3557" s="353"/>
    </row>
    <row r="3558" spans="1:38" s="153" customFormat="1" ht="12.5" x14ac:dyDescent="0.25">
      <c r="A3558" s="355"/>
      <c r="L3558" s="353"/>
      <c r="M3558" s="353"/>
      <c r="N3558" s="353"/>
      <c r="O3558" s="353"/>
      <c r="P3558" s="353"/>
      <c r="Q3558" s="353"/>
      <c r="R3558" s="353"/>
      <c r="S3558" s="353"/>
      <c r="T3558" s="353"/>
      <c r="U3558" s="353"/>
      <c r="V3558" s="353"/>
      <c r="W3558" s="353"/>
      <c r="X3558" s="353"/>
      <c r="Y3558" s="353"/>
      <c r="Z3558" s="353"/>
      <c r="AA3558" s="353"/>
      <c r="AB3558" s="353"/>
      <c r="AC3558" s="353"/>
      <c r="AD3558" s="353"/>
      <c r="AE3558" s="353"/>
      <c r="AF3558" s="353"/>
      <c r="AG3558" s="353"/>
      <c r="AH3558" s="353"/>
      <c r="AI3558" s="353"/>
      <c r="AJ3558" s="353"/>
      <c r="AK3558" s="353"/>
      <c r="AL3558" s="353"/>
    </row>
    <row r="3559" spans="1:38" s="153" customFormat="1" ht="12.5" x14ac:dyDescent="0.25">
      <c r="A3559" s="355"/>
      <c r="L3559" s="353"/>
      <c r="M3559" s="353"/>
      <c r="N3559" s="353"/>
      <c r="O3559" s="353"/>
      <c r="P3559" s="353"/>
      <c r="Q3559" s="353"/>
      <c r="R3559" s="353"/>
      <c r="S3559" s="353"/>
      <c r="T3559" s="353"/>
      <c r="U3559" s="353"/>
      <c r="V3559" s="353"/>
      <c r="W3559" s="353"/>
      <c r="X3559" s="353"/>
      <c r="Y3559" s="353"/>
      <c r="Z3559" s="353"/>
      <c r="AA3559" s="353"/>
      <c r="AB3559" s="353"/>
      <c r="AC3559" s="353"/>
      <c r="AD3559" s="353"/>
      <c r="AE3559" s="353"/>
      <c r="AF3559" s="353"/>
      <c r="AG3559" s="353"/>
      <c r="AH3559" s="353"/>
      <c r="AI3559" s="353"/>
      <c r="AJ3559" s="353"/>
      <c r="AK3559" s="353"/>
      <c r="AL3559" s="353"/>
    </row>
    <row r="3560" spans="1:38" s="153" customFormat="1" ht="12.5" x14ac:dyDescent="0.25">
      <c r="A3560" s="355"/>
      <c r="L3560" s="353"/>
      <c r="M3560" s="353"/>
      <c r="N3560" s="353"/>
      <c r="O3560" s="353"/>
      <c r="P3560" s="353"/>
      <c r="Q3560" s="353"/>
      <c r="R3560" s="353"/>
      <c r="S3560" s="353"/>
      <c r="T3560" s="353"/>
      <c r="U3560" s="353"/>
      <c r="V3560" s="353"/>
      <c r="W3560" s="353"/>
      <c r="X3560" s="353"/>
      <c r="Y3560" s="353"/>
      <c r="Z3560" s="353"/>
      <c r="AA3560" s="353"/>
      <c r="AB3560" s="353"/>
      <c r="AC3560" s="353"/>
      <c r="AD3560" s="353"/>
      <c r="AE3560" s="353"/>
      <c r="AF3560" s="353"/>
      <c r="AG3560" s="353"/>
      <c r="AH3560" s="353"/>
      <c r="AI3560" s="353"/>
      <c r="AJ3560" s="353"/>
      <c r="AK3560" s="353"/>
      <c r="AL3560" s="353"/>
    </row>
    <row r="3561" spans="1:38" s="153" customFormat="1" ht="12.5" x14ac:dyDescent="0.25">
      <c r="A3561" s="355"/>
      <c r="L3561" s="353"/>
      <c r="M3561" s="353"/>
      <c r="N3561" s="353"/>
      <c r="O3561" s="353"/>
      <c r="P3561" s="353"/>
      <c r="Q3561" s="353"/>
      <c r="R3561" s="353"/>
      <c r="S3561" s="353"/>
      <c r="T3561" s="353"/>
      <c r="U3561" s="353"/>
      <c r="V3561" s="353"/>
      <c r="W3561" s="353"/>
      <c r="X3561" s="353"/>
      <c r="Y3561" s="353"/>
      <c r="Z3561" s="353"/>
      <c r="AA3561" s="353"/>
      <c r="AB3561" s="353"/>
      <c r="AC3561" s="353"/>
      <c r="AD3561" s="353"/>
      <c r="AE3561" s="353"/>
      <c r="AF3561" s="353"/>
      <c r="AG3561" s="353"/>
      <c r="AH3561" s="353"/>
      <c r="AI3561" s="353"/>
      <c r="AJ3561" s="353"/>
      <c r="AK3561" s="353"/>
      <c r="AL3561" s="353"/>
    </row>
    <row r="3562" spans="1:38" s="153" customFormat="1" ht="12.5" x14ac:dyDescent="0.25">
      <c r="A3562" s="355"/>
      <c r="L3562" s="353"/>
      <c r="M3562" s="353"/>
      <c r="N3562" s="353"/>
      <c r="O3562" s="353"/>
      <c r="P3562" s="353"/>
      <c r="Q3562" s="353"/>
      <c r="R3562" s="353"/>
      <c r="S3562" s="353"/>
      <c r="T3562" s="353"/>
      <c r="U3562" s="353"/>
      <c r="V3562" s="353"/>
      <c r="W3562" s="353"/>
      <c r="X3562" s="353"/>
      <c r="Y3562" s="353"/>
      <c r="Z3562" s="353"/>
      <c r="AA3562" s="353"/>
      <c r="AB3562" s="353"/>
      <c r="AC3562" s="353"/>
      <c r="AD3562" s="353"/>
      <c r="AE3562" s="353"/>
      <c r="AF3562" s="353"/>
      <c r="AG3562" s="353"/>
      <c r="AH3562" s="353"/>
      <c r="AI3562" s="353"/>
      <c r="AJ3562" s="353"/>
      <c r="AK3562" s="353"/>
      <c r="AL3562" s="353"/>
    </row>
    <row r="3563" spans="1:38" s="153" customFormat="1" ht="12.5" x14ac:dyDescent="0.25">
      <c r="A3563" s="355"/>
      <c r="L3563" s="353"/>
      <c r="M3563" s="353"/>
      <c r="N3563" s="353"/>
      <c r="O3563" s="353"/>
      <c r="P3563" s="353"/>
      <c r="Q3563" s="353"/>
      <c r="R3563" s="353"/>
      <c r="S3563" s="353"/>
      <c r="T3563" s="353"/>
      <c r="U3563" s="353"/>
      <c r="V3563" s="353"/>
      <c r="W3563" s="353"/>
      <c r="X3563" s="353"/>
      <c r="Y3563" s="353"/>
      <c r="Z3563" s="353"/>
      <c r="AA3563" s="353"/>
      <c r="AB3563" s="353"/>
      <c r="AC3563" s="353"/>
      <c r="AD3563" s="353"/>
      <c r="AE3563" s="353"/>
      <c r="AF3563" s="353"/>
      <c r="AG3563" s="353"/>
      <c r="AH3563" s="353"/>
      <c r="AI3563" s="353"/>
      <c r="AJ3563" s="353"/>
      <c r="AK3563" s="353"/>
      <c r="AL3563" s="353"/>
    </row>
    <row r="3564" spans="1:38" s="153" customFormat="1" ht="12.5" x14ac:dyDescent="0.25">
      <c r="A3564" s="355"/>
      <c r="L3564" s="353"/>
      <c r="M3564" s="353"/>
      <c r="N3564" s="353"/>
      <c r="O3564" s="353"/>
      <c r="P3564" s="353"/>
      <c r="Q3564" s="353"/>
      <c r="R3564" s="353"/>
      <c r="S3564" s="353"/>
      <c r="T3564" s="353"/>
      <c r="U3564" s="353"/>
      <c r="V3564" s="353"/>
      <c r="W3564" s="353"/>
      <c r="X3564" s="353"/>
      <c r="Y3564" s="353"/>
      <c r="Z3564" s="353"/>
      <c r="AA3564" s="353"/>
      <c r="AB3564" s="353"/>
      <c r="AC3564" s="353"/>
      <c r="AD3564" s="353"/>
      <c r="AE3564" s="353"/>
      <c r="AF3564" s="353"/>
      <c r="AG3564" s="353"/>
      <c r="AH3564" s="353"/>
      <c r="AI3564" s="353"/>
      <c r="AJ3564" s="353"/>
      <c r="AK3564" s="353"/>
      <c r="AL3564" s="353"/>
    </row>
    <row r="3565" spans="1:38" s="153" customFormat="1" ht="12.5" x14ac:dyDescent="0.25">
      <c r="A3565" s="355"/>
      <c r="L3565" s="353"/>
      <c r="M3565" s="353"/>
      <c r="N3565" s="353"/>
      <c r="O3565" s="353"/>
      <c r="P3565" s="353"/>
      <c r="Q3565" s="353"/>
      <c r="R3565" s="353"/>
      <c r="S3565" s="353"/>
      <c r="T3565" s="353"/>
      <c r="U3565" s="353"/>
      <c r="V3565" s="353"/>
      <c r="W3565" s="353"/>
      <c r="X3565" s="353"/>
      <c r="Y3565" s="353"/>
      <c r="Z3565" s="353"/>
      <c r="AA3565" s="353"/>
      <c r="AB3565" s="353"/>
      <c r="AC3565" s="353"/>
      <c r="AD3565" s="353"/>
      <c r="AE3565" s="353"/>
      <c r="AF3565" s="353"/>
      <c r="AG3565" s="353"/>
      <c r="AH3565" s="353"/>
      <c r="AI3565" s="353"/>
      <c r="AJ3565" s="353"/>
      <c r="AK3565" s="353"/>
      <c r="AL3565" s="353"/>
    </row>
    <row r="3566" spans="1:38" s="153" customFormat="1" ht="12.5" x14ac:dyDescent="0.25">
      <c r="A3566" s="355"/>
      <c r="L3566" s="353"/>
      <c r="M3566" s="353"/>
      <c r="N3566" s="353"/>
      <c r="O3566" s="353"/>
      <c r="P3566" s="353"/>
      <c r="Q3566" s="353"/>
      <c r="R3566" s="353"/>
      <c r="S3566" s="353"/>
      <c r="T3566" s="353"/>
      <c r="U3566" s="353"/>
      <c r="V3566" s="353"/>
      <c r="W3566" s="353"/>
      <c r="X3566" s="353"/>
      <c r="Y3566" s="353"/>
      <c r="Z3566" s="353"/>
      <c r="AA3566" s="353"/>
      <c r="AB3566" s="353"/>
      <c r="AC3566" s="353"/>
      <c r="AD3566" s="353"/>
      <c r="AE3566" s="353"/>
      <c r="AF3566" s="353"/>
      <c r="AG3566" s="353"/>
      <c r="AH3566" s="353"/>
      <c r="AI3566" s="353"/>
      <c r="AJ3566" s="353"/>
      <c r="AK3566" s="353"/>
      <c r="AL3566" s="353"/>
    </row>
    <row r="3567" spans="1:38" s="153" customFormat="1" ht="12.5" x14ac:dyDescent="0.25">
      <c r="A3567" s="355"/>
      <c r="L3567" s="353"/>
      <c r="M3567" s="353"/>
      <c r="N3567" s="353"/>
      <c r="O3567" s="353"/>
      <c r="P3567" s="353"/>
      <c r="Q3567" s="353"/>
      <c r="R3567" s="353"/>
      <c r="S3567" s="353"/>
      <c r="T3567" s="353"/>
      <c r="U3567" s="353"/>
      <c r="V3567" s="353"/>
      <c r="W3567" s="353"/>
      <c r="X3567" s="353"/>
      <c r="Y3567" s="353"/>
      <c r="Z3567" s="353"/>
      <c r="AA3567" s="353"/>
      <c r="AB3567" s="353"/>
      <c r="AC3567" s="353"/>
      <c r="AD3567" s="353"/>
      <c r="AE3567" s="353"/>
      <c r="AF3567" s="353"/>
      <c r="AG3567" s="353"/>
      <c r="AH3567" s="353"/>
      <c r="AI3567" s="353"/>
      <c r="AJ3567" s="353"/>
      <c r="AK3567" s="353"/>
      <c r="AL3567" s="353"/>
    </row>
    <row r="3568" spans="1:38" s="153" customFormat="1" ht="12.5" x14ac:dyDescent="0.25">
      <c r="A3568" s="355"/>
      <c r="L3568" s="353"/>
      <c r="M3568" s="353"/>
      <c r="N3568" s="353"/>
      <c r="O3568" s="353"/>
      <c r="P3568" s="353"/>
      <c r="Q3568" s="353"/>
      <c r="R3568" s="353"/>
      <c r="S3568" s="353"/>
      <c r="T3568" s="353"/>
      <c r="U3568" s="353"/>
      <c r="V3568" s="353"/>
      <c r="W3568" s="353"/>
      <c r="X3568" s="353"/>
      <c r="Y3568" s="353"/>
      <c r="Z3568" s="353"/>
      <c r="AA3568" s="353"/>
      <c r="AB3568" s="353"/>
      <c r="AC3568" s="353"/>
      <c r="AD3568" s="353"/>
      <c r="AE3568" s="353"/>
      <c r="AF3568" s="353"/>
      <c r="AG3568" s="353"/>
      <c r="AH3568" s="353"/>
      <c r="AI3568" s="353"/>
      <c r="AJ3568" s="353"/>
      <c r="AK3568" s="353"/>
      <c r="AL3568" s="353"/>
    </row>
    <row r="3569" spans="1:38" s="153" customFormat="1" ht="12.5" x14ac:dyDescent="0.25">
      <c r="A3569" s="355"/>
      <c r="L3569" s="353"/>
      <c r="M3569" s="353"/>
      <c r="N3569" s="353"/>
      <c r="O3569" s="353"/>
      <c r="P3569" s="353"/>
      <c r="Q3569" s="353"/>
      <c r="R3569" s="353"/>
      <c r="S3569" s="353"/>
      <c r="T3569" s="353"/>
      <c r="U3569" s="353"/>
      <c r="V3569" s="353"/>
      <c r="W3569" s="353"/>
      <c r="X3569" s="353"/>
      <c r="Y3569" s="353"/>
      <c r="Z3569" s="353"/>
      <c r="AA3569" s="353"/>
      <c r="AB3569" s="353"/>
      <c r="AC3569" s="353"/>
      <c r="AD3569" s="353"/>
      <c r="AE3569" s="353"/>
      <c r="AF3569" s="353"/>
      <c r="AG3569" s="353"/>
      <c r="AH3569" s="353"/>
      <c r="AI3569" s="353"/>
      <c r="AJ3569" s="353"/>
      <c r="AK3569" s="353"/>
      <c r="AL3569" s="353"/>
    </row>
    <row r="3570" spans="1:38" s="153" customFormat="1" ht="12.5" x14ac:dyDescent="0.25">
      <c r="A3570" s="355"/>
      <c r="L3570" s="353"/>
      <c r="M3570" s="353"/>
      <c r="N3570" s="353"/>
      <c r="O3570" s="353"/>
      <c r="P3570" s="353"/>
      <c r="Q3570" s="353"/>
      <c r="R3570" s="353"/>
      <c r="S3570" s="353"/>
      <c r="T3570" s="353"/>
      <c r="U3570" s="353"/>
      <c r="V3570" s="353"/>
      <c r="W3570" s="353"/>
      <c r="X3570" s="353"/>
      <c r="Y3570" s="353"/>
      <c r="Z3570" s="353"/>
      <c r="AA3570" s="353"/>
      <c r="AB3570" s="353"/>
      <c r="AC3570" s="353"/>
      <c r="AD3570" s="353"/>
      <c r="AE3570" s="353"/>
      <c r="AF3570" s="353"/>
      <c r="AG3570" s="353"/>
      <c r="AH3570" s="353"/>
      <c r="AI3570" s="353"/>
      <c r="AJ3570" s="353"/>
      <c r="AK3570" s="353"/>
      <c r="AL3570" s="353"/>
    </row>
    <row r="3571" spans="1:38" s="153" customFormat="1" ht="12.5" x14ac:dyDescent="0.25">
      <c r="A3571" s="355"/>
      <c r="L3571" s="353"/>
      <c r="M3571" s="353"/>
      <c r="N3571" s="353"/>
      <c r="O3571" s="353"/>
      <c r="P3571" s="353"/>
      <c r="Q3571" s="353"/>
      <c r="R3571" s="353"/>
      <c r="S3571" s="353"/>
      <c r="T3571" s="353"/>
      <c r="U3571" s="353"/>
      <c r="V3571" s="353"/>
      <c r="W3571" s="353"/>
      <c r="X3571" s="353"/>
      <c r="Y3571" s="353"/>
      <c r="Z3571" s="353"/>
      <c r="AA3571" s="353"/>
      <c r="AB3571" s="353"/>
      <c r="AC3571" s="353"/>
      <c r="AD3571" s="353"/>
      <c r="AE3571" s="353"/>
      <c r="AF3571" s="353"/>
      <c r="AG3571" s="353"/>
      <c r="AH3571" s="353"/>
      <c r="AI3571" s="353"/>
      <c r="AJ3571" s="353"/>
      <c r="AK3571" s="353"/>
      <c r="AL3571" s="353"/>
    </row>
    <row r="3572" spans="1:38" s="153" customFormat="1" ht="12.5" x14ac:dyDescent="0.25">
      <c r="A3572" s="355"/>
      <c r="L3572" s="353"/>
      <c r="M3572" s="353"/>
      <c r="N3572" s="353"/>
      <c r="O3572" s="353"/>
      <c r="P3572" s="353"/>
      <c r="Q3572" s="353"/>
      <c r="R3572" s="353"/>
      <c r="S3572" s="353"/>
      <c r="T3572" s="353"/>
      <c r="U3572" s="353"/>
      <c r="V3572" s="353"/>
      <c r="W3572" s="353"/>
      <c r="X3572" s="353"/>
      <c r="Y3572" s="353"/>
      <c r="Z3572" s="353"/>
      <c r="AA3572" s="353"/>
      <c r="AB3572" s="353"/>
      <c r="AC3572" s="353"/>
      <c r="AD3572" s="353"/>
      <c r="AE3572" s="353"/>
      <c r="AF3572" s="353"/>
      <c r="AG3572" s="353"/>
      <c r="AH3572" s="353"/>
      <c r="AI3572" s="353"/>
      <c r="AJ3572" s="353"/>
      <c r="AK3572" s="353"/>
      <c r="AL3572" s="353"/>
    </row>
    <row r="3573" spans="1:38" s="153" customFormat="1" ht="12.5" x14ac:dyDescent="0.25">
      <c r="A3573" s="355"/>
      <c r="L3573" s="353"/>
      <c r="M3573" s="353"/>
      <c r="N3573" s="353"/>
      <c r="O3573" s="353"/>
      <c r="P3573" s="353"/>
      <c r="Q3573" s="353"/>
      <c r="R3573" s="353"/>
      <c r="S3573" s="353"/>
      <c r="T3573" s="353"/>
      <c r="U3573" s="353"/>
      <c r="V3573" s="353"/>
      <c r="W3573" s="353"/>
      <c r="X3573" s="353"/>
      <c r="Y3573" s="353"/>
      <c r="Z3573" s="353"/>
      <c r="AA3573" s="353"/>
      <c r="AB3573" s="353"/>
      <c r="AC3573" s="353"/>
      <c r="AD3573" s="353"/>
      <c r="AE3573" s="353"/>
      <c r="AF3573" s="353"/>
      <c r="AG3573" s="353"/>
      <c r="AH3573" s="353"/>
      <c r="AI3573" s="353"/>
      <c r="AJ3573" s="353"/>
      <c r="AK3573" s="353"/>
      <c r="AL3573" s="353"/>
    </row>
    <row r="3574" spans="1:38" s="153" customFormat="1" ht="12.5" x14ac:dyDescent="0.25">
      <c r="A3574" s="355"/>
      <c r="L3574" s="353"/>
      <c r="M3574" s="353"/>
      <c r="N3574" s="353"/>
      <c r="O3574" s="353"/>
      <c r="P3574" s="353"/>
      <c r="Q3574" s="353"/>
      <c r="R3574" s="353"/>
      <c r="S3574" s="353"/>
      <c r="T3574" s="353"/>
      <c r="U3574" s="353"/>
      <c r="V3574" s="353"/>
      <c r="W3574" s="353"/>
      <c r="X3574" s="353"/>
      <c r="Y3574" s="353"/>
      <c r="Z3574" s="353"/>
      <c r="AA3574" s="353"/>
      <c r="AB3574" s="353"/>
      <c r="AC3574" s="353"/>
      <c r="AD3574" s="353"/>
      <c r="AE3574" s="353"/>
      <c r="AF3574" s="353"/>
      <c r="AG3574" s="353"/>
      <c r="AH3574" s="353"/>
      <c r="AI3574" s="353"/>
      <c r="AJ3574" s="353"/>
      <c r="AK3574" s="353"/>
      <c r="AL3574" s="353"/>
    </row>
    <row r="3575" spans="1:38" s="153" customFormat="1" ht="12.5" x14ac:dyDescent="0.25">
      <c r="A3575" s="355"/>
      <c r="L3575" s="353"/>
      <c r="M3575" s="353"/>
      <c r="N3575" s="353"/>
      <c r="O3575" s="353"/>
      <c r="P3575" s="353"/>
      <c r="Q3575" s="353"/>
      <c r="R3575" s="353"/>
      <c r="S3575" s="353"/>
      <c r="T3575" s="353"/>
      <c r="U3575" s="353"/>
      <c r="V3575" s="353"/>
      <c r="W3575" s="353"/>
      <c r="X3575" s="353"/>
      <c r="Y3575" s="353"/>
      <c r="Z3575" s="353"/>
      <c r="AA3575" s="353"/>
      <c r="AB3575" s="353"/>
      <c r="AC3575" s="353"/>
      <c r="AD3575" s="353"/>
      <c r="AE3575" s="353"/>
      <c r="AF3575" s="353"/>
      <c r="AG3575" s="353"/>
      <c r="AH3575" s="353"/>
      <c r="AI3575" s="353"/>
      <c r="AJ3575" s="353"/>
      <c r="AK3575" s="353"/>
      <c r="AL3575" s="353"/>
    </row>
    <row r="3576" spans="1:38" s="153" customFormat="1" ht="12.5" x14ac:dyDescent="0.25">
      <c r="A3576" s="355"/>
      <c r="L3576" s="353"/>
      <c r="M3576" s="353"/>
      <c r="N3576" s="353"/>
      <c r="O3576" s="353"/>
      <c r="P3576" s="353"/>
      <c r="Q3576" s="353"/>
      <c r="R3576" s="353"/>
      <c r="S3576" s="353"/>
      <c r="T3576" s="353"/>
      <c r="U3576" s="353"/>
      <c r="V3576" s="353"/>
      <c r="W3576" s="353"/>
      <c r="X3576" s="353"/>
      <c r="Y3576" s="353"/>
      <c r="Z3576" s="353"/>
      <c r="AA3576" s="353"/>
      <c r="AB3576" s="353"/>
      <c r="AC3576" s="353"/>
      <c r="AD3576" s="353"/>
      <c r="AE3576" s="353"/>
      <c r="AF3576" s="353"/>
      <c r="AG3576" s="353"/>
      <c r="AH3576" s="353"/>
      <c r="AI3576" s="353"/>
      <c r="AJ3576" s="353"/>
      <c r="AK3576" s="353"/>
      <c r="AL3576" s="353"/>
    </row>
    <row r="3577" spans="1:38" s="153" customFormat="1" ht="12.5" x14ac:dyDescent="0.25">
      <c r="A3577" s="355"/>
      <c r="L3577" s="353"/>
      <c r="M3577" s="353"/>
      <c r="N3577" s="353"/>
      <c r="O3577" s="353"/>
      <c r="P3577" s="353"/>
      <c r="Q3577" s="353"/>
      <c r="R3577" s="353"/>
      <c r="S3577" s="353"/>
      <c r="T3577" s="353"/>
      <c r="U3577" s="353"/>
      <c r="V3577" s="353"/>
      <c r="W3577" s="353"/>
      <c r="X3577" s="353"/>
      <c r="Y3577" s="353"/>
      <c r="Z3577" s="353"/>
      <c r="AA3577" s="353"/>
      <c r="AB3577" s="353"/>
      <c r="AC3577" s="353"/>
      <c r="AD3577" s="353"/>
      <c r="AE3577" s="353"/>
      <c r="AF3577" s="353"/>
      <c r="AG3577" s="353"/>
      <c r="AH3577" s="353"/>
      <c r="AI3577" s="353"/>
      <c r="AJ3577" s="353"/>
      <c r="AK3577" s="353"/>
      <c r="AL3577" s="353"/>
    </row>
    <row r="3578" spans="1:38" s="153" customFormat="1" ht="12.5" x14ac:dyDescent="0.25">
      <c r="A3578" s="355"/>
      <c r="L3578" s="353"/>
      <c r="M3578" s="353"/>
      <c r="N3578" s="353"/>
      <c r="O3578" s="353"/>
      <c r="P3578" s="353"/>
      <c r="Q3578" s="353"/>
      <c r="R3578" s="353"/>
      <c r="S3578" s="353"/>
      <c r="T3578" s="353"/>
      <c r="U3578" s="353"/>
      <c r="V3578" s="353"/>
      <c r="W3578" s="353"/>
      <c r="X3578" s="353"/>
      <c r="Y3578" s="353"/>
      <c r="Z3578" s="353"/>
      <c r="AA3578" s="353"/>
      <c r="AB3578" s="353"/>
      <c r="AC3578" s="353"/>
      <c r="AD3578" s="353"/>
      <c r="AE3578" s="353"/>
      <c r="AF3578" s="353"/>
      <c r="AG3578" s="353"/>
      <c r="AH3578" s="353"/>
      <c r="AI3578" s="353"/>
      <c r="AJ3578" s="353"/>
      <c r="AK3578" s="353"/>
      <c r="AL3578" s="353"/>
    </row>
    <row r="3579" spans="1:38" s="153" customFormat="1" ht="12.5" x14ac:dyDescent="0.25">
      <c r="A3579" s="355"/>
      <c r="L3579" s="353"/>
      <c r="M3579" s="353"/>
      <c r="N3579" s="353"/>
      <c r="O3579" s="353"/>
      <c r="P3579" s="353"/>
      <c r="Q3579" s="353"/>
      <c r="R3579" s="353"/>
      <c r="S3579" s="353"/>
      <c r="T3579" s="353"/>
      <c r="U3579" s="353"/>
      <c r="V3579" s="353"/>
      <c r="W3579" s="353"/>
      <c r="X3579" s="353"/>
      <c r="Y3579" s="353"/>
      <c r="Z3579" s="353"/>
      <c r="AA3579" s="353"/>
      <c r="AB3579" s="353"/>
      <c r="AC3579" s="353"/>
      <c r="AD3579" s="353"/>
      <c r="AE3579" s="353"/>
      <c r="AF3579" s="353"/>
      <c r="AG3579" s="353"/>
      <c r="AH3579" s="353"/>
      <c r="AI3579" s="353"/>
      <c r="AJ3579" s="353"/>
      <c r="AK3579" s="353"/>
      <c r="AL3579" s="353"/>
    </row>
    <row r="3580" spans="1:38" s="153" customFormat="1" ht="12.5" x14ac:dyDescent="0.25">
      <c r="A3580" s="355"/>
      <c r="L3580" s="353"/>
      <c r="M3580" s="353"/>
      <c r="N3580" s="353"/>
      <c r="O3580" s="353"/>
      <c r="P3580" s="353"/>
      <c r="Q3580" s="353"/>
      <c r="R3580" s="353"/>
      <c r="S3580" s="353"/>
      <c r="T3580" s="353"/>
      <c r="U3580" s="353"/>
      <c r="V3580" s="353"/>
      <c r="W3580" s="353"/>
      <c r="X3580" s="353"/>
      <c r="Y3580" s="353"/>
      <c r="Z3580" s="353"/>
      <c r="AA3580" s="353"/>
      <c r="AB3580" s="353"/>
      <c r="AC3580" s="353"/>
      <c r="AD3580" s="353"/>
      <c r="AE3580" s="353"/>
      <c r="AF3580" s="353"/>
      <c r="AG3580" s="353"/>
      <c r="AH3580" s="353"/>
      <c r="AI3580" s="353"/>
      <c r="AJ3580" s="353"/>
      <c r="AK3580" s="353"/>
      <c r="AL3580" s="353"/>
    </row>
    <row r="3581" spans="1:38" s="153" customFormat="1" ht="12.5" x14ac:dyDescent="0.25">
      <c r="A3581" s="355"/>
      <c r="L3581" s="353"/>
      <c r="M3581" s="353"/>
      <c r="N3581" s="353"/>
      <c r="O3581" s="353"/>
      <c r="P3581" s="353"/>
      <c r="Q3581" s="353"/>
      <c r="R3581" s="353"/>
      <c r="S3581" s="353"/>
      <c r="T3581" s="353"/>
      <c r="U3581" s="353"/>
      <c r="V3581" s="353"/>
      <c r="W3581" s="353"/>
      <c r="X3581" s="353"/>
      <c r="Y3581" s="353"/>
      <c r="Z3581" s="353"/>
      <c r="AA3581" s="353"/>
      <c r="AB3581" s="353"/>
      <c r="AC3581" s="353"/>
      <c r="AD3581" s="353"/>
      <c r="AE3581" s="353"/>
      <c r="AF3581" s="353"/>
      <c r="AG3581" s="353"/>
      <c r="AH3581" s="353"/>
      <c r="AI3581" s="353"/>
      <c r="AJ3581" s="353"/>
      <c r="AK3581" s="353"/>
      <c r="AL3581" s="353"/>
    </row>
    <row r="3582" spans="1:38" s="153" customFormat="1" ht="12.5" x14ac:dyDescent="0.25">
      <c r="A3582" s="355"/>
      <c r="L3582" s="353"/>
      <c r="M3582" s="353"/>
      <c r="N3582" s="353"/>
      <c r="O3582" s="353"/>
      <c r="P3582" s="353"/>
      <c r="Q3582" s="353"/>
      <c r="R3582" s="353"/>
      <c r="S3582" s="353"/>
      <c r="T3582" s="353"/>
      <c r="U3582" s="353"/>
      <c r="V3582" s="353"/>
      <c r="W3582" s="353"/>
      <c r="X3582" s="353"/>
      <c r="Y3582" s="353"/>
      <c r="Z3582" s="353"/>
      <c r="AA3582" s="353"/>
      <c r="AB3582" s="353"/>
      <c r="AC3582" s="353"/>
      <c r="AD3582" s="353"/>
      <c r="AE3582" s="353"/>
      <c r="AF3582" s="353"/>
      <c r="AG3582" s="353"/>
      <c r="AH3582" s="353"/>
      <c r="AI3582" s="353"/>
      <c r="AJ3582" s="353"/>
      <c r="AK3582" s="353"/>
      <c r="AL3582" s="353"/>
    </row>
    <row r="3583" spans="1:38" s="153" customFormat="1" ht="12.5" x14ac:dyDescent="0.25">
      <c r="A3583" s="355"/>
      <c r="L3583" s="353"/>
      <c r="M3583" s="353"/>
      <c r="N3583" s="353"/>
      <c r="O3583" s="353"/>
      <c r="P3583" s="353"/>
      <c r="Q3583" s="353"/>
      <c r="R3583" s="353"/>
      <c r="S3583" s="353"/>
      <c r="T3583" s="353"/>
      <c r="U3583" s="353"/>
      <c r="V3583" s="353"/>
      <c r="W3583" s="353"/>
      <c r="X3583" s="353"/>
      <c r="Y3583" s="353"/>
      <c r="Z3583" s="353"/>
      <c r="AA3583" s="353"/>
      <c r="AB3583" s="353"/>
      <c r="AC3583" s="353"/>
      <c r="AD3583" s="353"/>
      <c r="AE3583" s="353"/>
      <c r="AF3583" s="353"/>
      <c r="AG3583" s="353"/>
      <c r="AH3583" s="353"/>
      <c r="AI3583" s="353"/>
      <c r="AJ3583" s="353"/>
      <c r="AK3583" s="353"/>
      <c r="AL3583" s="353"/>
    </row>
    <row r="3584" spans="1:38" s="153" customFormat="1" ht="12.5" x14ac:dyDescent="0.25">
      <c r="A3584" s="355"/>
      <c r="L3584" s="353"/>
      <c r="M3584" s="353"/>
      <c r="N3584" s="353"/>
      <c r="O3584" s="353"/>
      <c r="P3584" s="353"/>
      <c r="Q3584" s="353"/>
      <c r="R3584" s="353"/>
      <c r="S3584" s="353"/>
      <c r="T3584" s="353"/>
      <c r="U3584" s="353"/>
      <c r="V3584" s="353"/>
      <c r="W3584" s="353"/>
      <c r="X3584" s="353"/>
      <c r="Y3584" s="353"/>
      <c r="Z3584" s="353"/>
      <c r="AA3584" s="353"/>
      <c r="AB3584" s="353"/>
      <c r="AC3584" s="353"/>
      <c r="AD3584" s="353"/>
      <c r="AE3584" s="353"/>
      <c r="AF3584" s="353"/>
      <c r="AG3584" s="353"/>
      <c r="AH3584" s="353"/>
      <c r="AI3584" s="353"/>
      <c r="AJ3584" s="353"/>
      <c r="AK3584" s="353"/>
      <c r="AL3584" s="353"/>
    </row>
    <row r="3585" spans="1:38" s="153" customFormat="1" ht="12.5" x14ac:dyDescent="0.25">
      <c r="A3585" s="355"/>
      <c r="L3585" s="353"/>
      <c r="M3585" s="353"/>
      <c r="N3585" s="353"/>
      <c r="O3585" s="353"/>
      <c r="P3585" s="353"/>
      <c r="Q3585" s="353"/>
      <c r="R3585" s="353"/>
      <c r="S3585" s="353"/>
      <c r="T3585" s="353"/>
      <c r="U3585" s="353"/>
      <c r="V3585" s="353"/>
      <c r="W3585" s="353"/>
      <c r="X3585" s="353"/>
      <c r="Y3585" s="353"/>
      <c r="Z3585" s="353"/>
      <c r="AA3585" s="353"/>
      <c r="AB3585" s="353"/>
      <c r="AC3585" s="353"/>
      <c r="AD3585" s="353"/>
      <c r="AE3585" s="353"/>
      <c r="AF3585" s="353"/>
      <c r="AG3585" s="353"/>
      <c r="AH3585" s="353"/>
      <c r="AI3585" s="353"/>
      <c r="AJ3585" s="353"/>
      <c r="AK3585" s="353"/>
      <c r="AL3585" s="353"/>
    </row>
    <row r="3586" spans="1:38" s="153" customFormat="1" ht="12.5" x14ac:dyDescent="0.25">
      <c r="A3586" s="355"/>
      <c r="L3586" s="353"/>
      <c r="M3586" s="353"/>
      <c r="N3586" s="353"/>
      <c r="O3586" s="353"/>
      <c r="P3586" s="353"/>
      <c r="Q3586" s="353"/>
      <c r="R3586" s="353"/>
      <c r="S3586" s="353"/>
      <c r="T3586" s="353"/>
      <c r="U3586" s="353"/>
      <c r="V3586" s="353"/>
      <c r="W3586" s="353"/>
      <c r="X3586" s="353"/>
      <c r="Y3586" s="353"/>
      <c r="Z3586" s="353"/>
      <c r="AA3586" s="353"/>
      <c r="AB3586" s="353"/>
      <c r="AC3586" s="353"/>
      <c r="AD3586" s="353"/>
      <c r="AE3586" s="353"/>
      <c r="AF3586" s="353"/>
      <c r="AG3586" s="353"/>
      <c r="AH3586" s="353"/>
      <c r="AI3586" s="353"/>
      <c r="AJ3586" s="353"/>
      <c r="AK3586" s="353"/>
      <c r="AL3586" s="353"/>
    </row>
    <row r="3587" spans="1:38" s="153" customFormat="1" ht="12.5" x14ac:dyDescent="0.25">
      <c r="A3587" s="355"/>
      <c r="L3587" s="353"/>
      <c r="M3587" s="353"/>
      <c r="N3587" s="353"/>
      <c r="O3587" s="353"/>
      <c r="P3587" s="353"/>
      <c r="Q3587" s="353"/>
      <c r="R3587" s="353"/>
      <c r="S3587" s="353"/>
      <c r="T3587" s="353"/>
      <c r="U3587" s="353"/>
      <c r="V3587" s="353"/>
      <c r="W3587" s="353"/>
      <c r="X3587" s="353"/>
      <c r="Y3587" s="353"/>
      <c r="Z3587" s="353"/>
      <c r="AA3587" s="353"/>
      <c r="AB3587" s="353"/>
      <c r="AC3587" s="353"/>
      <c r="AD3587" s="353"/>
      <c r="AE3587" s="353"/>
      <c r="AF3587" s="353"/>
      <c r="AG3587" s="353"/>
      <c r="AH3587" s="353"/>
      <c r="AI3587" s="353"/>
      <c r="AJ3587" s="353"/>
      <c r="AK3587" s="353"/>
      <c r="AL3587" s="353"/>
    </row>
    <row r="3588" spans="1:38" s="153" customFormat="1" ht="12.5" x14ac:dyDescent="0.25">
      <c r="A3588" s="355"/>
      <c r="L3588" s="353"/>
      <c r="M3588" s="353"/>
      <c r="N3588" s="353"/>
      <c r="O3588" s="353"/>
      <c r="P3588" s="353"/>
      <c r="Q3588" s="353"/>
      <c r="R3588" s="353"/>
      <c r="S3588" s="353"/>
      <c r="T3588" s="353"/>
      <c r="U3588" s="353"/>
      <c r="V3588" s="353"/>
      <c r="W3588" s="353"/>
      <c r="X3588" s="353"/>
      <c r="Y3588" s="353"/>
      <c r="Z3588" s="353"/>
      <c r="AA3588" s="353"/>
      <c r="AB3588" s="353"/>
      <c r="AC3588" s="353"/>
      <c r="AD3588" s="353"/>
      <c r="AE3588" s="353"/>
      <c r="AF3588" s="353"/>
      <c r="AG3588" s="353"/>
      <c r="AH3588" s="353"/>
      <c r="AI3588" s="353"/>
      <c r="AJ3588" s="353"/>
      <c r="AK3588" s="353"/>
      <c r="AL3588" s="353"/>
    </row>
    <row r="3589" spans="1:38" s="153" customFormat="1" ht="12.5" x14ac:dyDescent="0.25">
      <c r="A3589" s="355"/>
      <c r="L3589" s="353"/>
      <c r="M3589" s="353"/>
      <c r="N3589" s="353"/>
      <c r="O3589" s="353"/>
      <c r="P3589" s="353"/>
      <c r="Q3589" s="353"/>
      <c r="R3589" s="353"/>
      <c r="S3589" s="353"/>
      <c r="T3589" s="353"/>
      <c r="U3589" s="353"/>
      <c r="V3589" s="353"/>
      <c r="W3589" s="353"/>
      <c r="X3589" s="353"/>
      <c r="Y3589" s="353"/>
      <c r="Z3589" s="353"/>
      <c r="AA3589" s="353"/>
      <c r="AB3589" s="353"/>
      <c r="AC3589" s="353"/>
      <c r="AD3589" s="353"/>
      <c r="AE3589" s="353"/>
      <c r="AF3589" s="353"/>
      <c r="AG3589" s="353"/>
      <c r="AH3589" s="353"/>
      <c r="AI3589" s="353"/>
      <c r="AJ3589" s="353"/>
      <c r="AK3589" s="353"/>
      <c r="AL3589" s="353"/>
    </row>
    <row r="3590" spans="1:38" s="153" customFormat="1" ht="12.5" x14ac:dyDescent="0.25">
      <c r="A3590" s="355"/>
      <c r="L3590" s="353"/>
      <c r="M3590" s="353"/>
      <c r="N3590" s="353"/>
      <c r="O3590" s="353"/>
      <c r="P3590" s="353"/>
      <c r="Q3590" s="353"/>
      <c r="R3590" s="353"/>
      <c r="S3590" s="353"/>
      <c r="T3590" s="353"/>
      <c r="U3590" s="353"/>
      <c r="V3590" s="353"/>
      <c r="W3590" s="353"/>
      <c r="X3590" s="353"/>
      <c r="Y3590" s="353"/>
      <c r="Z3590" s="353"/>
      <c r="AA3590" s="353"/>
      <c r="AB3590" s="353"/>
      <c r="AC3590" s="353"/>
      <c r="AD3590" s="353"/>
      <c r="AE3590" s="353"/>
      <c r="AF3590" s="353"/>
      <c r="AG3590" s="353"/>
      <c r="AH3590" s="353"/>
      <c r="AI3590" s="353"/>
      <c r="AJ3590" s="353"/>
      <c r="AK3590" s="353"/>
      <c r="AL3590" s="353"/>
    </row>
    <row r="3591" spans="1:38" s="153" customFormat="1" ht="12.5" x14ac:dyDescent="0.25">
      <c r="A3591" s="355"/>
      <c r="L3591" s="353"/>
      <c r="M3591" s="353"/>
      <c r="N3591" s="353"/>
      <c r="O3591" s="353"/>
      <c r="P3591" s="353"/>
      <c r="Q3591" s="353"/>
      <c r="R3591" s="353"/>
      <c r="S3591" s="353"/>
      <c r="T3591" s="353"/>
      <c r="U3591" s="353"/>
      <c r="V3591" s="353"/>
      <c r="W3591" s="353"/>
      <c r="X3591" s="353"/>
      <c r="Y3591" s="353"/>
      <c r="Z3591" s="353"/>
      <c r="AA3591" s="353"/>
      <c r="AB3591" s="353"/>
      <c r="AC3591" s="353"/>
      <c r="AD3591" s="353"/>
      <c r="AE3591" s="353"/>
      <c r="AF3591" s="353"/>
      <c r="AG3591" s="353"/>
      <c r="AH3591" s="353"/>
      <c r="AI3591" s="353"/>
      <c r="AJ3591" s="353"/>
      <c r="AK3591" s="353"/>
      <c r="AL3591" s="353"/>
    </row>
    <row r="3592" spans="1:38" s="153" customFormat="1" ht="12.5" x14ac:dyDescent="0.25">
      <c r="A3592" s="355"/>
      <c r="L3592" s="353"/>
      <c r="M3592" s="353"/>
      <c r="N3592" s="353"/>
      <c r="O3592" s="353"/>
      <c r="P3592" s="353"/>
      <c r="Q3592" s="353"/>
      <c r="R3592" s="353"/>
      <c r="S3592" s="353"/>
      <c r="T3592" s="353"/>
      <c r="U3592" s="353"/>
      <c r="V3592" s="353"/>
      <c r="W3592" s="353"/>
      <c r="X3592" s="353"/>
      <c r="Y3592" s="353"/>
      <c r="Z3592" s="353"/>
      <c r="AA3592" s="353"/>
      <c r="AB3592" s="353"/>
      <c r="AC3592" s="353"/>
      <c r="AD3592" s="353"/>
      <c r="AE3592" s="353"/>
      <c r="AF3592" s="353"/>
      <c r="AG3592" s="353"/>
      <c r="AH3592" s="353"/>
      <c r="AI3592" s="353"/>
      <c r="AJ3592" s="353"/>
      <c r="AK3592" s="353"/>
      <c r="AL3592" s="353"/>
    </row>
    <row r="3593" spans="1:38" s="153" customFormat="1" ht="12.5" x14ac:dyDescent="0.25">
      <c r="A3593" s="355"/>
      <c r="L3593" s="353"/>
      <c r="M3593" s="353"/>
      <c r="N3593" s="353"/>
      <c r="O3593" s="353"/>
      <c r="P3593" s="353"/>
      <c r="Q3593" s="353"/>
      <c r="R3593" s="353"/>
      <c r="S3593" s="353"/>
      <c r="T3593" s="353"/>
      <c r="U3593" s="353"/>
      <c r="V3593" s="353"/>
      <c r="W3593" s="353"/>
      <c r="X3593" s="353"/>
      <c r="Y3593" s="353"/>
      <c r="Z3593" s="353"/>
      <c r="AA3593" s="353"/>
      <c r="AB3593" s="353"/>
      <c r="AC3593" s="353"/>
      <c r="AD3593" s="353"/>
      <c r="AE3593" s="353"/>
      <c r="AF3593" s="353"/>
      <c r="AG3593" s="353"/>
      <c r="AH3593" s="353"/>
      <c r="AI3593" s="353"/>
      <c r="AJ3593" s="353"/>
      <c r="AK3593" s="353"/>
      <c r="AL3593" s="353"/>
    </row>
    <row r="3594" spans="1:38" s="153" customFormat="1" ht="12.5" x14ac:dyDescent="0.25">
      <c r="A3594" s="355"/>
      <c r="L3594" s="353"/>
      <c r="M3594" s="353"/>
      <c r="N3594" s="353"/>
      <c r="O3594" s="353"/>
      <c r="P3594" s="353"/>
      <c r="Q3594" s="353"/>
      <c r="R3594" s="353"/>
      <c r="S3594" s="353"/>
      <c r="T3594" s="353"/>
      <c r="U3594" s="353"/>
      <c r="V3594" s="353"/>
      <c r="W3594" s="353"/>
      <c r="X3594" s="353"/>
      <c r="Y3594" s="353"/>
      <c r="Z3594" s="353"/>
      <c r="AA3594" s="353"/>
      <c r="AB3594" s="353"/>
      <c r="AC3594" s="353"/>
      <c r="AD3594" s="353"/>
      <c r="AE3594" s="353"/>
      <c r="AF3594" s="353"/>
      <c r="AG3594" s="353"/>
      <c r="AH3594" s="353"/>
      <c r="AI3594" s="353"/>
      <c r="AJ3594" s="353"/>
      <c r="AK3594" s="353"/>
      <c r="AL3594" s="353"/>
    </row>
    <row r="3595" spans="1:38" s="153" customFormat="1" ht="12.5" x14ac:dyDescent="0.25">
      <c r="A3595" s="355"/>
      <c r="L3595" s="353"/>
      <c r="M3595" s="353"/>
      <c r="N3595" s="353"/>
      <c r="O3595" s="353"/>
      <c r="P3595" s="353"/>
      <c r="Q3595" s="353"/>
      <c r="R3595" s="353"/>
      <c r="S3595" s="353"/>
      <c r="T3595" s="353"/>
      <c r="U3595" s="353"/>
      <c r="V3595" s="353"/>
      <c r="W3595" s="353"/>
      <c r="X3595" s="353"/>
      <c r="Y3595" s="353"/>
      <c r="Z3595" s="353"/>
      <c r="AA3595" s="353"/>
      <c r="AB3595" s="353"/>
      <c r="AC3595" s="353"/>
      <c r="AD3595" s="353"/>
      <c r="AE3595" s="353"/>
      <c r="AF3595" s="353"/>
      <c r="AG3595" s="353"/>
      <c r="AH3595" s="353"/>
      <c r="AI3595" s="353"/>
      <c r="AJ3595" s="353"/>
      <c r="AK3595" s="353"/>
      <c r="AL3595" s="353"/>
    </row>
    <row r="3596" spans="1:38" s="153" customFormat="1" ht="12.5" x14ac:dyDescent="0.25">
      <c r="A3596" s="355"/>
      <c r="L3596" s="353"/>
      <c r="M3596" s="353"/>
      <c r="N3596" s="353"/>
      <c r="O3596" s="353"/>
      <c r="P3596" s="353"/>
      <c r="Q3596" s="353"/>
      <c r="R3596" s="353"/>
      <c r="S3596" s="353"/>
      <c r="T3596" s="353"/>
      <c r="U3596" s="353"/>
      <c r="V3596" s="353"/>
      <c r="W3596" s="353"/>
      <c r="X3596" s="353"/>
      <c r="Y3596" s="353"/>
      <c r="Z3596" s="353"/>
      <c r="AA3596" s="353"/>
      <c r="AB3596" s="353"/>
      <c r="AC3596" s="353"/>
      <c r="AD3596" s="353"/>
      <c r="AE3596" s="353"/>
      <c r="AF3596" s="353"/>
      <c r="AG3596" s="353"/>
      <c r="AH3596" s="353"/>
      <c r="AI3596" s="353"/>
      <c r="AJ3596" s="353"/>
      <c r="AK3596" s="353"/>
      <c r="AL3596" s="353"/>
    </row>
    <row r="3597" spans="1:38" s="153" customFormat="1" ht="12.5" x14ac:dyDescent="0.25">
      <c r="A3597" s="355"/>
      <c r="L3597" s="353"/>
      <c r="M3597" s="353"/>
      <c r="N3597" s="353"/>
      <c r="O3597" s="353"/>
      <c r="P3597" s="353"/>
      <c r="Q3597" s="353"/>
      <c r="R3597" s="353"/>
      <c r="S3597" s="353"/>
      <c r="T3597" s="353"/>
      <c r="U3597" s="353"/>
      <c r="V3597" s="353"/>
      <c r="W3597" s="353"/>
      <c r="X3597" s="353"/>
      <c r="Y3597" s="353"/>
      <c r="Z3597" s="353"/>
      <c r="AA3597" s="353"/>
      <c r="AB3597" s="353"/>
      <c r="AC3597" s="353"/>
      <c r="AD3597" s="353"/>
      <c r="AE3597" s="353"/>
      <c r="AF3597" s="353"/>
      <c r="AG3597" s="353"/>
      <c r="AH3597" s="353"/>
      <c r="AI3597" s="353"/>
      <c r="AJ3597" s="353"/>
      <c r="AK3597" s="353"/>
      <c r="AL3597" s="353"/>
    </row>
    <row r="3598" spans="1:38" s="153" customFormat="1" ht="12.5" x14ac:dyDescent="0.25">
      <c r="A3598" s="355"/>
      <c r="L3598" s="353"/>
      <c r="M3598" s="353"/>
      <c r="N3598" s="353"/>
      <c r="O3598" s="353"/>
      <c r="P3598" s="353"/>
      <c r="Q3598" s="353"/>
      <c r="R3598" s="353"/>
      <c r="S3598" s="353"/>
      <c r="T3598" s="353"/>
      <c r="U3598" s="353"/>
      <c r="V3598" s="353"/>
      <c r="W3598" s="353"/>
      <c r="X3598" s="353"/>
      <c r="Y3598" s="353"/>
      <c r="Z3598" s="353"/>
      <c r="AA3598" s="353"/>
      <c r="AB3598" s="353"/>
      <c r="AC3598" s="353"/>
      <c r="AD3598" s="353"/>
      <c r="AE3598" s="353"/>
      <c r="AF3598" s="353"/>
      <c r="AG3598" s="353"/>
      <c r="AH3598" s="353"/>
      <c r="AI3598" s="353"/>
      <c r="AJ3598" s="353"/>
      <c r="AK3598" s="353"/>
      <c r="AL3598" s="353"/>
    </row>
    <row r="3599" spans="1:38" s="153" customFormat="1" ht="12.5" x14ac:dyDescent="0.25">
      <c r="A3599" s="355"/>
      <c r="L3599" s="353"/>
      <c r="M3599" s="353"/>
      <c r="N3599" s="353"/>
      <c r="O3599" s="353"/>
      <c r="P3599" s="353"/>
      <c r="Q3599" s="353"/>
      <c r="R3599" s="353"/>
      <c r="S3599" s="353"/>
      <c r="T3599" s="353"/>
      <c r="U3599" s="353"/>
      <c r="V3599" s="353"/>
      <c r="W3599" s="353"/>
      <c r="X3599" s="353"/>
      <c r="Y3599" s="353"/>
      <c r="Z3599" s="353"/>
      <c r="AA3599" s="353"/>
      <c r="AB3599" s="353"/>
      <c r="AC3599" s="353"/>
      <c r="AD3599" s="353"/>
      <c r="AE3599" s="353"/>
      <c r="AF3599" s="353"/>
      <c r="AG3599" s="353"/>
      <c r="AH3599" s="353"/>
      <c r="AI3599" s="353"/>
      <c r="AJ3599" s="353"/>
      <c r="AK3599" s="353"/>
      <c r="AL3599" s="353"/>
    </row>
    <row r="3600" spans="1:38" s="153" customFormat="1" ht="12.5" x14ac:dyDescent="0.25">
      <c r="A3600" s="355"/>
      <c r="L3600" s="353"/>
      <c r="M3600" s="353"/>
      <c r="N3600" s="353"/>
      <c r="O3600" s="353"/>
      <c r="P3600" s="353"/>
      <c r="Q3600" s="353"/>
      <c r="R3600" s="353"/>
      <c r="S3600" s="353"/>
      <c r="T3600" s="353"/>
      <c r="U3600" s="353"/>
      <c r="V3600" s="353"/>
      <c r="W3600" s="353"/>
      <c r="X3600" s="353"/>
      <c r="Y3600" s="353"/>
      <c r="Z3600" s="353"/>
      <c r="AA3600" s="353"/>
      <c r="AB3600" s="353"/>
      <c r="AC3600" s="353"/>
      <c r="AD3600" s="353"/>
      <c r="AE3600" s="353"/>
      <c r="AF3600" s="353"/>
      <c r="AG3600" s="353"/>
      <c r="AH3600" s="353"/>
      <c r="AI3600" s="353"/>
      <c r="AJ3600" s="353"/>
      <c r="AK3600" s="353"/>
      <c r="AL3600" s="353"/>
    </row>
    <row r="3601" spans="1:38" s="153" customFormat="1" ht="12.5" x14ac:dyDescent="0.25">
      <c r="A3601" s="355"/>
      <c r="L3601" s="353"/>
      <c r="M3601" s="353"/>
      <c r="N3601" s="353"/>
      <c r="O3601" s="353"/>
      <c r="P3601" s="353"/>
      <c r="Q3601" s="353"/>
      <c r="R3601" s="353"/>
      <c r="S3601" s="353"/>
      <c r="T3601" s="353"/>
      <c r="U3601" s="353"/>
      <c r="V3601" s="353"/>
      <c r="W3601" s="353"/>
      <c r="X3601" s="353"/>
      <c r="Y3601" s="353"/>
      <c r="Z3601" s="353"/>
      <c r="AA3601" s="353"/>
      <c r="AB3601" s="353"/>
      <c r="AC3601" s="353"/>
      <c r="AD3601" s="353"/>
      <c r="AE3601" s="353"/>
      <c r="AF3601" s="353"/>
      <c r="AG3601" s="353"/>
      <c r="AH3601" s="353"/>
      <c r="AI3601" s="353"/>
      <c r="AJ3601" s="353"/>
      <c r="AK3601" s="353"/>
      <c r="AL3601" s="353"/>
    </row>
    <row r="3602" spans="1:38" s="153" customFormat="1" ht="12.5" x14ac:dyDescent="0.25">
      <c r="A3602" s="355"/>
      <c r="L3602" s="353"/>
      <c r="M3602" s="353"/>
      <c r="N3602" s="353"/>
      <c r="O3602" s="353"/>
      <c r="P3602" s="353"/>
      <c r="Q3602" s="353"/>
      <c r="R3602" s="353"/>
      <c r="S3602" s="353"/>
      <c r="T3602" s="353"/>
      <c r="U3602" s="353"/>
      <c r="V3602" s="353"/>
      <c r="W3602" s="353"/>
      <c r="X3602" s="353"/>
      <c r="Y3602" s="353"/>
      <c r="Z3602" s="353"/>
      <c r="AA3602" s="353"/>
      <c r="AB3602" s="353"/>
      <c r="AC3602" s="353"/>
      <c r="AD3602" s="353"/>
      <c r="AE3602" s="353"/>
      <c r="AF3602" s="353"/>
      <c r="AG3602" s="353"/>
      <c r="AH3602" s="353"/>
      <c r="AI3602" s="353"/>
      <c r="AJ3602" s="353"/>
      <c r="AK3602" s="353"/>
      <c r="AL3602" s="353"/>
    </row>
    <row r="3603" spans="1:38" s="153" customFormat="1" ht="12.5" x14ac:dyDescent="0.25">
      <c r="A3603" s="355"/>
      <c r="L3603" s="353"/>
      <c r="M3603" s="353"/>
      <c r="N3603" s="353"/>
      <c r="O3603" s="353"/>
      <c r="P3603" s="353"/>
      <c r="Q3603" s="353"/>
      <c r="R3603" s="353"/>
      <c r="S3603" s="353"/>
      <c r="T3603" s="353"/>
      <c r="U3603" s="353"/>
      <c r="V3603" s="353"/>
      <c r="W3603" s="353"/>
      <c r="X3603" s="353"/>
      <c r="Y3603" s="353"/>
      <c r="Z3603" s="353"/>
      <c r="AA3603" s="353"/>
      <c r="AB3603" s="353"/>
      <c r="AC3603" s="353"/>
      <c r="AD3603" s="353"/>
      <c r="AE3603" s="353"/>
      <c r="AF3603" s="353"/>
      <c r="AG3603" s="353"/>
      <c r="AH3603" s="353"/>
      <c r="AI3603" s="353"/>
      <c r="AJ3603" s="353"/>
      <c r="AK3603" s="353"/>
      <c r="AL3603" s="353"/>
    </row>
    <row r="3604" spans="1:38" s="153" customFormat="1" ht="12.5" x14ac:dyDescent="0.25">
      <c r="A3604" s="355"/>
      <c r="L3604" s="353"/>
      <c r="M3604" s="353"/>
      <c r="N3604" s="353"/>
      <c r="O3604" s="353"/>
      <c r="P3604" s="353"/>
      <c r="Q3604" s="353"/>
      <c r="R3604" s="353"/>
      <c r="S3604" s="353"/>
      <c r="T3604" s="353"/>
      <c r="U3604" s="353"/>
      <c r="V3604" s="353"/>
      <c r="W3604" s="353"/>
      <c r="X3604" s="353"/>
      <c r="Y3604" s="353"/>
      <c r="Z3604" s="353"/>
      <c r="AA3604" s="353"/>
      <c r="AB3604" s="353"/>
      <c r="AC3604" s="353"/>
      <c r="AD3604" s="353"/>
      <c r="AE3604" s="353"/>
      <c r="AF3604" s="353"/>
      <c r="AG3604" s="353"/>
      <c r="AH3604" s="353"/>
      <c r="AI3604" s="353"/>
      <c r="AJ3604" s="353"/>
      <c r="AK3604" s="353"/>
      <c r="AL3604" s="353"/>
    </row>
    <row r="3605" spans="1:38" s="153" customFormat="1" ht="12.5" x14ac:dyDescent="0.25">
      <c r="A3605" s="355"/>
      <c r="L3605" s="353"/>
      <c r="M3605" s="353"/>
      <c r="N3605" s="353"/>
      <c r="O3605" s="353"/>
      <c r="P3605" s="353"/>
      <c r="Q3605" s="353"/>
      <c r="R3605" s="353"/>
      <c r="S3605" s="353"/>
      <c r="T3605" s="353"/>
      <c r="U3605" s="353"/>
      <c r="V3605" s="353"/>
      <c r="W3605" s="353"/>
      <c r="X3605" s="353"/>
      <c r="Y3605" s="353"/>
      <c r="Z3605" s="353"/>
      <c r="AA3605" s="353"/>
      <c r="AB3605" s="353"/>
      <c r="AC3605" s="353"/>
      <c r="AD3605" s="353"/>
      <c r="AE3605" s="353"/>
      <c r="AF3605" s="353"/>
      <c r="AG3605" s="353"/>
      <c r="AH3605" s="353"/>
      <c r="AI3605" s="353"/>
      <c r="AJ3605" s="353"/>
      <c r="AK3605" s="353"/>
      <c r="AL3605" s="353"/>
    </row>
    <row r="3606" spans="1:38" s="153" customFormat="1" ht="12.5" x14ac:dyDescent="0.25">
      <c r="A3606" s="355"/>
      <c r="L3606" s="353"/>
      <c r="M3606" s="353"/>
      <c r="N3606" s="353"/>
      <c r="O3606" s="353"/>
      <c r="P3606" s="353"/>
      <c r="Q3606" s="353"/>
      <c r="R3606" s="353"/>
      <c r="S3606" s="353"/>
      <c r="T3606" s="353"/>
      <c r="U3606" s="353"/>
      <c r="V3606" s="353"/>
      <c r="W3606" s="353"/>
      <c r="X3606" s="353"/>
      <c r="Y3606" s="353"/>
      <c r="Z3606" s="353"/>
      <c r="AA3606" s="353"/>
      <c r="AB3606" s="353"/>
      <c r="AC3606" s="353"/>
      <c r="AD3606" s="353"/>
      <c r="AE3606" s="353"/>
      <c r="AF3606" s="353"/>
      <c r="AG3606" s="353"/>
      <c r="AH3606" s="353"/>
      <c r="AI3606" s="353"/>
      <c r="AJ3606" s="353"/>
      <c r="AK3606" s="353"/>
      <c r="AL3606" s="353"/>
    </row>
    <row r="3607" spans="1:38" s="153" customFormat="1" ht="12.5" x14ac:dyDescent="0.25">
      <c r="A3607" s="355"/>
      <c r="L3607" s="353"/>
      <c r="M3607" s="353"/>
      <c r="N3607" s="353"/>
      <c r="O3607" s="353"/>
      <c r="P3607" s="353"/>
      <c r="Q3607" s="353"/>
      <c r="R3607" s="353"/>
      <c r="S3607" s="353"/>
      <c r="T3607" s="353"/>
      <c r="U3607" s="353"/>
      <c r="V3607" s="353"/>
      <c r="W3607" s="353"/>
      <c r="X3607" s="353"/>
      <c r="Y3607" s="353"/>
      <c r="Z3607" s="353"/>
      <c r="AA3607" s="353"/>
      <c r="AB3607" s="353"/>
      <c r="AC3607" s="353"/>
      <c r="AD3607" s="353"/>
      <c r="AE3607" s="353"/>
      <c r="AF3607" s="353"/>
      <c r="AG3607" s="353"/>
      <c r="AH3607" s="353"/>
      <c r="AI3607" s="353"/>
      <c r="AJ3607" s="353"/>
      <c r="AK3607" s="353"/>
      <c r="AL3607" s="353"/>
    </row>
    <row r="3608" spans="1:38" s="153" customFormat="1" ht="12.5" x14ac:dyDescent="0.25">
      <c r="A3608" s="355"/>
      <c r="L3608" s="353"/>
      <c r="M3608" s="353"/>
      <c r="N3608" s="353"/>
      <c r="O3608" s="353"/>
      <c r="P3608" s="353"/>
      <c r="Q3608" s="353"/>
      <c r="R3608" s="353"/>
      <c r="S3608" s="353"/>
      <c r="T3608" s="353"/>
      <c r="U3608" s="353"/>
      <c r="V3608" s="353"/>
      <c r="W3608" s="353"/>
      <c r="X3608" s="353"/>
      <c r="Y3608" s="353"/>
      <c r="Z3608" s="353"/>
      <c r="AA3608" s="353"/>
      <c r="AB3608" s="353"/>
      <c r="AC3608" s="353"/>
      <c r="AD3608" s="353"/>
      <c r="AE3608" s="353"/>
      <c r="AF3608" s="353"/>
      <c r="AG3608" s="353"/>
      <c r="AH3608" s="353"/>
      <c r="AI3608" s="353"/>
      <c r="AJ3608" s="353"/>
      <c r="AK3608" s="353"/>
      <c r="AL3608" s="353"/>
    </row>
    <row r="3609" spans="1:38" s="153" customFormat="1" ht="12.5" x14ac:dyDescent="0.25">
      <c r="A3609" s="355"/>
      <c r="L3609" s="353"/>
      <c r="M3609" s="353"/>
      <c r="N3609" s="353"/>
      <c r="O3609" s="353"/>
      <c r="P3609" s="353"/>
      <c r="Q3609" s="353"/>
      <c r="R3609" s="353"/>
      <c r="S3609" s="353"/>
      <c r="T3609" s="353"/>
      <c r="U3609" s="353"/>
      <c r="V3609" s="353"/>
      <c r="W3609" s="353"/>
      <c r="X3609" s="353"/>
      <c r="Y3609" s="353"/>
      <c r="Z3609" s="353"/>
      <c r="AA3609" s="353"/>
      <c r="AB3609" s="353"/>
      <c r="AC3609" s="353"/>
      <c r="AD3609" s="353"/>
      <c r="AE3609" s="353"/>
      <c r="AF3609" s="353"/>
      <c r="AG3609" s="353"/>
      <c r="AH3609" s="353"/>
      <c r="AI3609" s="353"/>
      <c r="AJ3609" s="353"/>
      <c r="AK3609" s="353"/>
      <c r="AL3609" s="353"/>
    </row>
    <row r="3610" spans="1:38" s="153" customFormat="1" ht="12.5" x14ac:dyDescent="0.25">
      <c r="A3610" s="355"/>
      <c r="L3610" s="353"/>
      <c r="M3610" s="353"/>
      <c r="N3610" s="353"/>
      <c r="O3610" s="353"/>
      <c r="P3610" s="353"/>
      <c r="Q3610" s="353"/>
      <c r="R3610" s="353"/>
      <c r="S3610" s="353"/>
      <c r="T3610" s="353"/>
      <c r="U3610" s="353"/>
      <c r="V3610" s="353"/>
      <c r="W3610" s="353"/>
      <c r="X3610" s="353"/>
      <c r="Y3610" s="353"/>
      <c r="Z3610" s="353"/>
      <c r="AA3610" s="353"/>
      <c r="AB3610" s="353"/>
      <c r="AC3610" s="353"/>
      <c r="AD3610" s="353"/>
      <c r="AE3610" s="353"/>
      <c r="AF3610" s="353"/>
      <c r="AG3610" s="353"/>
      <c r="AH3610" s="353"/>
      <c r="AI3610" s="353"/>
      <c r="AJ3610" s="353"/>
      <c r="AK3610" s="353"/>
      <c r="AL3610" s="353"/>
    </row>
    <row r="3611" spans="1:38" s="153" customFormat="1" ht="12.5" x14ac:dyDescent="0.25">
      <c r="A3611" s="355"/>
      <c r="L3611" s="353"/>
      <c r="M3611" s="353"/>
      <c r="N3611" s="353"/>
      <c r="O3611" s="353"/>
      <c r="P3611" s="353"/>
      <c r="Q3611" s="353"/>
      <c r="R3611" s="353"/>
      <c r="S3611" s="353"/>
      <c r="T3611" s="353"/>
      <c r="U3611" s="353"/>
      <c r="V3611" s="353"/>
      <c r="W3611" s="353"/>
      <c r="X3611" s="353"/>
      <c r="Y3611" s="353"/>
      <c r="Z3611" s="353"/>
      <c r="AA3611" s="353"/>
      <c r="AB3611" s="353"/>
      <c r="AC3611" s="353"/>
      <c r="AD3611" s="353"/>
      <c r="AE3611" s="353"/>
      <c r="AF3611" s="353"/>
      <c r="AG3611" s="353"/>
      <c r="AH3611" s="353"/>
      <c r="AI3611" s="353"/>
      <c r="AJ3611" s="353"/>
      <c r="AK3611" s="353"/>
      <c r="AL3611" s="353"/>
    </row>
    <row r="3612" spans="1:38" s="153" customFormat="1" ht="12.5" x14ac:dyDescent="0.25">
      <c r="A3612" s="355"/>
      <c r="L3612" s="353"/>
      <c r="M3612" s="353"/>
      <c r="N3612" s="353"/>
      <c r="O3612" s="353"/>
      <c r="P3612" s="353"/>
      <c r="Q3612" s="353"/>
      <c r="R3612" s="353"/>
      <c r="S3612" s="353"/>
      <c r="T3612" s="353"/>
      <c r="U3612" s="353"/>
      <c r="V3612" s="353"/>
      <c r="W3612" s="353"/>
      <c r="X3612" s="353"/>
      <c r="Y3612" s="353"/>
      <c r="Z3612" s="353"/>
      <c r="AA3612" s="353"/>
      <c r="AB3612" s="353"/>
      <c r="AC3612" s="353"/>
      <c r="AD3612" s="353"/>
      <c r="AE3612" s="353"/>
      <c r="AF3612" s="353"/>
      <c r="AG3612" s="353"/>
      <c r="AH3612" s="353"/>
      <c r="AI3612" s="353"/>
      <c r="AJ3612" s="353"/>
      <c r="AK3612" s="353"/>
      <c r="AL3612" s="353"/>
    </row>
    <row r="3613" spans="1:38" s="153" customFormat="1" ht="12.5" x14ac:dyDescent="0.25">
      <c r="A3613" s="355"/>
      <c r="L3613" s="353"/>
      <c r="M3613" s="353"/>
      <c r="N3613" s="353"/>
      <c r="O3613" s="353"/>
      <c r="P3613" s="353"/>
      <c r="Q3613" s="353"/>
      <c r="R3613" s="353"/>
      <c r="S3613" s="353"/>
      <c r="T3613" s="353"/>
      <c r="U3613" s="353"/>
      <c r="V3613" s="353"/>
      <c r="W3613" s="353"/>
      <c r="X3613" s="353"/>
      <c r="Y3613" s="353"/>
      <c r="Z3613" s="353"/>
      <c r="AA3613" s="353"/>
      <c r="AB3613" s="353"/>
      <c r="AC3613" s="353"/>
      <c r="AD3613" s="353"/>
      <c r="AE3613" s="353"/>
      <c r="AF3613" s="353"/>
      <c r="AG3613" s="353"/>
      <c r="AH3613" s="353"/>
      <c r="AI3613" s="353"/>
      <c r="AJ3613" s="353"/>
      <c r="AK3613" s="353"/>
      <c r="AL3613" s="353"/>
    </row>
    <row r="3614" spans="1:38" s="153" customFormat="1" ht="12.5" x14ac:dyDescent="0.25">
      <c r="A3614" s="355"/>
      <c r="L3614" s="353"/>
      <c r="M3614" s="353"/>
      <c r="N3614" s="353"/>
      <c r="O3614" s="353"/>
      <c r="P3614" s="353"/>
      <c r="Q3614" s="353"/>
      <c r="R3614" s="353"/>
      <c r="S3614" s="353"/>
      <c r="T3614" s="353"/>
      <c r="U3614" s="353"/>
      <c r="V3614" s="353"/>
      <c r="W3614" s="353"/>
      <c r="X3614" s="353"/>
      <c r="Y3614" s="353"/>
      <c r="Z3614" s="353"/>
      <c r="AA3614" s="353"/>
      <c r="AB3614" s="353"/>
      <c r="AC3614" s="353"/>
      <c r="AD3614" s="353"/>
      <c r="AE3614" s="353"/>
      <c r="AF3614" s="353"/>
      <c r="AG3614" s="353"/>
      <c r="AH3614" s="353"/>
      <c r="AI3614" s="353"/>
      <c r="AJ3614" s="353"/>
      <c r="AK3614" s="353"/>
      <c r="AL3614" s="353"/>
    </row>
    <row r="3615" spans="1:38" s="153" customFormat="1" ht="12.5" x14ac:dyDescent="0.25">
      <c r="A3615" s="355"/>
      <c r="L3615" s="353"/>
      <c r="M3615" s="353"/>
      <c r="N3615" s="353"/>
      <c r="O3615" s="353"/>
      <c r="P3615" s="353"/>
      <c r="Q3615" s="353"/>
      <c r="R3615" s="353"/>
      <c r="S3615" s="353"/>
      <c r="T3615" s="353"/>
      <c r="U3615" s="353"/>
      <c r="V3615" s="353"/>
      <c r="W3615" s="353"/>
      <c r="X3615" s="353"/>
      <c r="Y3615" s="353"/>
      <c r="Z3615" s="353"/>
      <c r="AA3615" s="353"/>
      <c r="AB3615" s="353"/>
      <c r="AC3615" s="353"/>
      <c r="AD3615" s="353"/>
      <c r="AE3615" s="353"/>
      <c r="AF3615" s="353"/>
      <c r="AG3615" s="353"/>
      <c r="AH3615" s="353"/>
      <c r="AI3615" s="353"/>
      <c r="AJ3615" s="353"/>
      <c r="AK3615" s="353"/>
      <c r="AL3615" s="353"/>
    </row>
    <row r="3616" spans="1:38" s="153" customFormat="1" ht="12.5" x14ac:dyDescent="0.25">
      <c r="A3616" s="355"/>
      <c r="L3616" s="353"/>
      <c r="M3616" s="353"/>
      <c r="N3616" s="353"/>
      <c r="O3616" s="353"/>
      <c r="P3616" s="353"/>
      <c r="Q3616" s="353"/>
      <c r="R3616" s="353"/>
      <c r="S3616" s="353"/>
      <c r="T3616" s="353"/>
      <c r="U3616" s="353"/>
      <c r="V3616" s="353"/>
      <c r="W3616" s="353"/>
      <c r="X3616" s="353"/>
      <c r="Y3616" s="353"/>
      <c r="Z3616" s="353"/>
      <c r="AA3616" s="353"/>
      <c r="AB3616" s="353"/>
      <c r="AC3616" s="353"/>
      <c r="AD3616" s="353"/>
      <c r="AE3616" s="353"/>
      <c r="AF3616" s="353"/>
      <c r="AG3616" s="353"/>
      <c r="AH3616" s="353"/>
      <c r="AI3616" s="353"/>
      <c r="AJ3616" s="353"/>
      <c r="AK3616" s="353"/>
      <c r="AL3616" s="353"/>
    </row>
    <row r="3617" spans="1:38" s="153" customFormat="1" ht="12.5" x14ac:dyDescent="0.25">
      <c r="A3617" s="355"/>
      <c r="L3617" s="353"/>
      <c r="M3617" s="353"/>
      <c r="N3617" s="353"/>
      <c r="O3617" s="353"/>
      <c r="P3617" s="353"/>
      <c r="Q3617" s="353"/>
      <c r="R3617" s="353"/>
      <c r="S3617" s="353"/>
      <c r="T3617" s="353"/>
      <c r="U3617" s="353"/>
      <c r="V3617" s="353"/>
      <c r="W3617" s="353"/>
      <c r="X3617" s="353"/>
      <c r="Y3617" s="353"/>
      <c r="Z3617" s="353"/>
      <c r="AA3617" s="353"/>
      <c r="AB3617" s="353"/>
      <c r="AC3617" s="353"/>
      <c r="AD3617" s="353"/>
      <c r="AE3617" s="353"/>
      <c r="AF3617" s="353"/>
      <c r="AG3617" s="353"/>
      <c r="AH3617" s="353"/>
      <c r="AI3617" s="353"/>
      <c r="AJ3617" s="353"/>
      <c r="AK3617" s="353"/>
      <c r="AL3617" s="353"/>
    </row>
    <row r="3618" spans="1:38" s="153" customFormat="1" ht="12.5" x14ac:dyDescent="0.25">
      <c r="A3618" s="355"/>
      <c r="L3618" s="353"/>
      <c r="M3618" s="353"/>
      <c r="N3618" s="353"/>
      <c r="O3618" s="353"/>
      <c r="P3618" s="353"/>
      <c r="Q3618" s="353"/>
      <c r="R3618" s="353"/>
      <c r="S3618" s="353"/>
      <c r="T3618" s="353"/>
      <c r="U3618" s="353"/>
      <c r="V3618" s="353"/>
      <c r="W3618" s="353"/>
      <c r="X3618" s="353"/>
      <c r="Y3618" s="353"/>
      <c r="Z3618" s="353"/>
      <c r="AA3618" s="353"/>
      <c r="AB3618" s="353"/>
      <c r="AC3618" s="353"/>
      <c r="AD3618" s="353"/>
      <c r="AE3618" s="353"/>
      <c r="AF3618" s="353"/>
      <c r="AG3618" s="353"/>
      <c r="AH3618" s="353"/>
      <c r="AI3618" s="353"/>
      <c r="AJ3618" s="353"/>
      <c r="AK3618" s="353"/>
      <c r="AL3618" s="353"/>
    </row>
    <row r="3619" spans="1:38" s="153" customFormat="1" ht="12.5" x14ac:dyDescent="0.25">
      <c r="A3619" s="355"/>
      <c r="L3619" s="353"/>
      <c r="M3619" s="353"/>
      <c r="N3619" s="353"/>
      <c r="O3619" s="353"/>
      <c r="P3619" s="353"/>
      <c r="Q3619" s="353"/>
      <c r="R3619" s="353"/>
      <c r="S3619" s="353"/>
      <c r="T3619" s="353"/>
      <c r="U3619" s="353"/>
      <c r="V3619" s="353"/>
      <c r="W3619" s="353"/>
      <c r="X3619" s="353"/>
      <c r="Y3619" s="353"/>
      <c r="Z3619" s="353"/>
      <c r="AA3619" s="353"/>
      <c r="AB3619" s="353"/>
      <c r="AC3619" s="353"/>
      <c r="AD3619" s="353"/>
      <c r="AE3619" s="353"/>
      <c r="AF3619" s="353"/>
      <c r="AG3619" s="353"/>
      <c r="AH3619" s="353"/>
      <c r="AI3619" s="353"/>
      <c r="AJ3619" s="353"/>
      <c r="AK3619" s="353"/>
      <c r="AL3619" s="353"/>
    </row>
    <row r="3620" spans="1:38" s="153" customFormat="1" ht="12.5" x14ac:dyDescent="0.25">
      <c r="A3620" s="355"/>
      <c r="L3620" s="353"/>
      <c r="M3620" s="353"/>
      <c r="N3620" s="353"/>
      <c r="O3620" s="353"/>
      <c r="P3620" s="353"/>
      <c r="Q3620" s="353"/>
      <c r="R3620" s="353"/>
      <c r="S3620" s="353"/>
      <c r="T3620" s="353"/>
      <c r="U3620" s="353"/>
      <c r="V3620" s="353"/>
      <c r="W3620" s="353"/>
      <c r="X3620" s="353"/>
      <c r="Y3620" s="353"/>
      <c r="Z3620" s="353"/>
      <c r="AA3620" s="353"/>
      <c r="AB3620" s="353"/>
      <c r="AC3620" s="353"/>
      <c r="AD3620" s="353"/>
      <c r="AE3620" s="353"/>
      <c r="AF3620" s="353"/>
      <c r="AG3620" s="353"/>
      <c r="AH3620" s="353"/>
      <c r="AI3620" s="353"/>
      <c r="AJ3620" s="353"/>
      <c r="AK3620" s="353"/>
      <c r="AL3620" s="353"/>
    </row>
    <row r="3621" spans="1:38" s="153" customFormat="1" ht="12.5" x14ac:dyDescent="0.25">
      <c r="A3621" s="355"/>
      <c r="L3621" s="353"/>
      <c r="M3621" s="353"/>
      <c r="N3621" s="353"/>
      <c r="O3621" s="353"/>
      <c r="P3621" s="353"/>
      <c r="Q3621" s="353"/>
      <c r="R3621" s="353"/>
      <c r="S3621" s="353"/>
      <c r="T3621" s="353"/>
      <c r="U3621" s="353"/>
      <c r="V3621" s="353"/>
      <c r="W3621" s="353"/>
      <c r="X3621" s="353"/>
      <c r="Y3621" s="353"/>
      <c r="Z3621" s="353"/>
      <c r="AA3621" s="353"/>
      <c r="AB3621" s="353"/>
      <c r="AC3621" s="353"/>
      <c r="AD3621" s="353"/>
      <c r="AE3621" s="353"/>
      <c r="AF3621" s="353"/>
      <c r="AG3621" s="353"/>
      <c r="AH3621" s="353"/>
      <c r="AI3621" s="353"/>
      <c r="AJ3621" s="353"/>
      <c r="AK3621" s="353"/>
      <c r="AL3621" s="353"/>
    </row>
    <row r="3622" spans="1:38" s="153" customFormat="1" ht="12.5" x14ac:dyDescent="0.25">
      <c r="A3622" s="355"/>
      <c r="L3622" s="353"/>
      <c r="M3622" s="353"/>
      <c r="N3622" s="353"/>
      <c r="O3622" s="353"/>
      <c r="P3622" s="353"/>
      <c r="Q3622" s="353"/>
      <c r="R3622" s="353"/>
      <c r="S3622" s="353"/>
      <c r="T3622" s="353"/>
      <c r="U3622" s="353"/>
      <c r="V3622" s="353"/>
      <c r="W3622" s="353"/>
      <c r="X3622" s="353"/>
      <c r="Y3622" s="353"/>
      <c r="Z3622" s="353"/>
      <c r="AA3622" s="353"/>
      <c r="AB3622" s="353"/>
      <c r="AC3622" s="353"/>
      <c r="AD3622" s="353"/>
      <c r="AE3622" s="353"/>
      <c r="AF3622" s="353"/>
      <c r="AG3622" s="353"/>
      <c r="AH3622" s="353"/>
      <c r="AI3622" s="353"/>
      <c r="AJ3622" s="353"/>
      <c r="AK3622" s="353"/>
      <c r="AL3622" s="353"/>
    </row>
    <row r="3623" spans="1:38" s="153" customFormat="1" ht="12.5" x14ac:dyDescent="0.25">
      <c r="A3623" s="355"/>
      <c r="L3623" s="353"/>
      <c r="M3623" s="353"/>
      <c r="N3623" s="353"/>
      <c r="O3623" s="353"/>
      <c r="P3623" s="353"/>
      <c r="Q3623" s="353"/>
      <c r="R3623" s="353"/>
      <c r="S3623" s="353"/>
      <c r="T3623" s="353"/>
      <c r="U3623" s="353"/>
      <c r="V3623" s="353"/>
      <c r="W3623" s="353"/>
      <c r="X3623" s="353"/>
      <c r="Y3623" s="353"/>
      <c r="Z3623" s="353"/>
      <c r="AA3623" s="353"/>
      <c r="AB3623" s="353"/>
      <c r="AC3623" s="353"/>
      <c r="AD3623" s="353"/>
      <c r="AE3623" s="353"/>
      <c r="AF3623" s="353"/>
      <c r="AG3623" s="353"/>
      <c r="AH3623" s="353"/>
      <c r="AI3623" s="353"/>
      <c r="AJ3623" s="353"/>
      <c r="AK3623" s="353"/>
      <c r="AL3623" s="353"/>
    </row>
    <row r="3624" spans="1:38" s="153" customFormat="1" ht="12.5" x14ac:dyDescent="0.25">
      <c r="A3624" s="355"/>
      <c r="L3624" s="353"/>
      <c r="M3624" s="353"/>
      <c r="N3624" s="353"/>
      <c r="O3624" s="353"/>
      <c r="P3624" s="353"/>
      <c r="Q3624" s="353"/>
      <c r="R3624" s="353"/>
      <c r="S3624" s="353"/>
      <c r="T3624" s="353"/>
      <c r="U3624" s="353"/>
      <c r="V3624" s="353"/>
      <c r="W3624" s="353"/>
      <c r="X3624" s="353"/>
      <c r="Y3624" s="353"/>
      <c r="Z3624" s="353"/>
      <c r="AA3624" s="353"/>
      <c r="AB3624" s="353"/>
      <c r="AC3624" s="353"/>
      <c r="AD3624" s="353"/>
      <c r="AE3624" s="353"/>
      <c r="AF3624" s="353"/>
      <c r="AG3624" s="353"/>
      <c r="AH3624" s="353"/>
      <c r="AI3624" s="353"/>
      <c r="AJ3624" s="353"/>
      <c r="AK3624" s="353"/>
      <c r="AL3624" s="353"/>
    </row>
    <row r="3625" spans="1:38" s="153" customFormat="1" ht="12.5" x14ac:dyDescent="0.25">
      <c r="A3625" s="355"/>
      <c r="L3625" s="353"/>
      <c r="M3625" s="353"/>
      <c r="N3625" s="353"/>
      <c r="O3625" s="353"/>
      <c r="P3625" s="353"/>
      <c r="Q3625" s="353"/>
      <c r="R3625" s="353"/>
      <c r="S3625" s="353"/>
      <c r="T3625" s="353"/>
      <c r="U3625" s="353"/>
      <c r="V3625" s="353"/>
      <c r="W3625" s="353"/>
      <c r="X3625" s="353"/>
      <c r="Y3625" s="353"/>
      <c r="Z3625" s="353"/>
      <c r="AA3625" s="353"/>
      <c r="AB3625" s="353"/>
      <c r="AC3625" s="353"/>
      <c r="AD3625" s="353"/>
      <c r="AE3625" s="353"/>
      <c r="AF3625" s="353"/>
      <c r="AG3625" s="353"/>
      <c r="AH3625" s="353"/>
      <c r="AI3625" s="353"/>
      <c r="AJ3625" s="353"/>
      <c r="AK3625" s="353"/>
      <c r="AL3625" s="353"/>
    </row>
    <row r="3626" spans="1:38" s="153" customFormat="1" ht="12.5" x14ac:dyDescent="0.25">
      <c r="A3626" s="355"/>
      <c r="L3626" s="353"/>
      <c r="M3626" s="353"/>
      <c r="N3626" s="353"/>
      <c r="O3626" s="353"/>
      <c r="P3626" s="353"/>
      <c r="Q3626" s="353"/>
      <c r="R3626" s="353"/>
      <c r="S3626" s="353"/>
      <c r="T3626" s="353"/>
      <c r="U3626" s="353"/>
      <c r="V3626" s="353"/>
      <c r="W3626" s="353"/>
      <c r="X3626" s="353"/>
      <c r="Y3626" s="353"/>
      <c r="Z3626" s="353"/>
      <c r="AA3626" s="353"/>
      <c r="AB3626" s="353"/>
      <c r="AC3626" s="353"/>
      <c r="AD3626" s="353"/>
      <c r="AE3626" s="353"/>
      <c r="AF3626" s="353"/>
      <c r="AG3626" s="353"/>
      <c r="AH3626" s="353"/>
      <c r="AI3626" s="353"/>
      <c r="AJ3626" s="353"/>
      <c r="AK3626" s="353"/>
      <c r="AL3626" s="353"/>
    </row>
    <row r="3627" spans="1:38" s="153" customFormat="1" ht="12.5" x14ac:dyDescent="0.25">
      <c r="A3627" s="355"/>
      <c r="L3627" s="353"/>
      <c r="M3627" s="353"/>
      <c r="N3627" s="353"/>
      <c r="O3627" s="353"/>
      <c r="P3627" s="353"/>
      <c r="Q3627" s="353"/>
      <c r="R3627" s="353"/>
      <c r="S3627" s="353"/>
      <c r="T3627" s="353"/>
      <c r="U3627" s="353"/>
      <c r="V3627" s="353"/>
      <c r="W3627" s="353"/>
      <c r="X3627" s="353"/>
      <c r="Y3627" s="353"/>
      <c r="Z3627" s="353"/>
      <c r="AA3627" s="353"/>
      <c r="AB3627" s="353"/>
      <c r="AC3627" s="353"/>
      <c r="AD3627" s="353"/>
      <c r="AE3627" s="353"/>
      <c r="AF3627" s="353"/>
      <c r="AG3627" s="353"/>
      <c r="AH3627" s="353"/>
      <c r="AI3627" s="353"/>
      <c r="AJ3627" s="353"/>
      <c r="AK3627" s="353"/>
      <c r="AL3627" s="353"/>
    </row>
    <row r="3628" spans="1:38" s="153" customFormat="1" ht="12.5" x14ac:dyDescent="0.25">
      <c r="A3628" s="355"/>
      <c r="L3628" s="353"/>
      <c r="M3628" s="353"/>
      <c r="N3628" s="353"/>
      <c r="O3628" s="353"/>
      <c r="P3628" s="353"/>
      <c r="Q3628" s="353"/>
      <c r="R3628" s="353"/>
      <c r="S3628" s="353"/>
      <c r="T3628" s="353"/>
      <c r="U3628" s="353"/>
      <c r="V3628" s="353"/>
      <c r="W3628" s="353"/>
      <c r="X3628" s="353"/>
      <c r="Y3628" s="353"/>
      <c r="Z3628" s="353"/>
      <c r="AA3628" s="353"/>
      <c r="AB3628" s="353"/>
      <c r="AC3628" s="353"/>
      <c r="AD3628" s="353"/>
      <c r="AE3628" s="353"/>
      <c r="AF3628" s="353"/>
      <c r="AG3628" s="353"/>
      <c r="AH3628" s="353"/>
      <c r="AI3628" s="353"/>
      <c r="AJ3628" s="353"/>
      <c r="AK3628" s="353"/>
      <c r="AL3628" s="353"/>
    </row>
    <row r="3629" spans="1:38" s="153" customFormat="1" ht="12.5" x14ac:dyDescent="0.25">
      <c r="A3629" s="355"/>
      <c r="L3629" s="353"/>
      <c r="M3629" s="353"/>
      <c r="N3629" s="353"/>
      <c r="O3629" s="353"/>
      <c r="P3629" s="353"/>
      <c r="Q3629" s="353"/>
      <c r="R3629" s="353"/>
      <c r="S3629" s="353"/>
      <c r="T3629" s="353"/>
      <c r="U3629" s="353"/>
      <c r="V3629" s="353"/>
      <c r="W3629" s="353"/>
      <c r="X3629" s="353"/>
      <c r="Y3629" s="353"/>
      <c r="Z3629" s="353"/>
      <c r="AA3629" s="353"/>
      <c r="AB3629" s="353"/>
      <c r="AC3629" s="353"/>
      <c r="AD3629" s="353"/>
      <c r="AE3629" s="353"/>
      <c r="AF3629" s="353"/>
      <c r="AG3629" s="353"/>
      <c r="AH3629" s="353"/>
      <c r="AI3629" s="353"/>
      <c r="AJ3629" s="353"/>
      <c r="AK3629" s="353"/>
      <c r="AL3629" s="353"/>
    </row>
    <row r="3630" spans="1:38" s="153" customFormat="1" ht="12.5" x14ac:dyDescent="0.25">
      <c r="A3630" s="355"/>
      <c r="L3630" s="353"/>
      <c r="M3630" s="353"/>
      <c r="N3630" s="353"/>
      <c r="O3630" s="353"/>
      <c r="P3630" s="353"/>
      <c r="Q3630" s="353"/>
      <c r="R3630" s="353"/>
      <c r="S3630" s="353"/>
      <c r="T3630" s="353"/>
      <c r="U3630" s="353"/>
      <c r="V3630" s="353"/>
      <c r="W3630" s="353"/>
      <c r="X3630" s="353"/>
      <c r="Y3630" s="353"/>
      <c r="Z3630" s="353"/>
      <c r="AA3630" s="353"/>
      <c r="AB3630" s="353"/>
      <c r="AC3630" s="353"/>
      <c r="AD3630" s="353"/>
      <c r="AE3630" s="353"/>
      <c r="AF3630" s="353"/>
      <c r="AG3630" s="353"/>
      <c r="AH3630" s="353"/>
      <c r="AI3630" s="353"/>
      <c r="AJ3630" s="353"/>
      <c r="AK3630" s="353"/>
      <c r="AL3630" s="353"/>
    </row>
    <row r="3631" spans="1:38" s="153" customFormat="1" ht="12.5" x14ac:dyDescent="0.25">
      <c r="A3631" s="355"/>
      <c r="L3631" s="353"/>
      <c r="M3631" s="353"/>
      <c r="N3631" s="353"/>
      <c r="O3631" s="353"/>
      <c r="P3631" s="353"/>
      <c r="Q3631" s="353"/>
      <c r="R3631" s="353"/>
      <c r="S3631" s="353"/>
      <c r="T3631" s="353"/>
      <c r="U3631" s="353"/>
      <c r="V3631" s="353"/>
      <c r="W3631" s="353"/>
      <c r="X3631" s="353"/>
      <c r="Y3631" s="353"/>
      <c r="Z3631" s="353"/>
      <c r="AA3631" s="353"/>
      <c r="AB3631" s="353"/>
      <c r="AC3631" s="353"/>
      <c r="AD3631" s="353"/>
      <c r="AE3631" s="353"/>
      <c r="AF3631" s="353"/>
      <c r="AG3631" s="353"/>
      <c r="AH3631" s="353"/>
      <c r="AI3631" s="353"/>
      <c r="AJ3631" s="353"/>
      <c r="AK3631" s="353"/>
      <c r="AL3631" s="353"/>
    </row>
    <row r="3632" spans="1:38" s="153" customFormat="1" ht="12.5" x14ac:dyDescent="0.25">
      <c r="A3632" s="355"/>
      <c r="L3632" s="353"/>
      <c r="M3632" s="353"/>
      <c r="N3632" s="353"/>
      <c r="O3632" s="353"/>
      <c r="P3632" s="353"/>
      <c r="Q3632" s="353"/>
      <c r="R3632" s="353"/>
      <c r="S3632" s="353"/>
      <c r="T3632" s="353"/>
      <c r="U3632" s="353"/>
      <c r="V3632" s="353"/>
      <c r="W3632" s="353"/>
      <c r="X3632" s="353"/>
      <c r="Y3632" s="353"/>
      <c r="Z3632" s="353"/>
      <c r="AA3632" s="353"/>
      <c r="AB3632" s="353"/>
      <c r="AC3632" s="353"/>
      <c r="AD3632" s="353"/>
      <c r="AE3632" s="353"/>
      <c r="AF3632" s="353"/>
      <c r="AG3632" s="353"/>
      <c r="AH3632" s="353"/>
      <c r="AI3632" s="353"/>
      <c r="AJ3632" s="353"/>
      <c r="AK3632" s="353"/>
      <c r="AL3632" s="353"/>
    </row>
    <row r="3633" spans="1:38" s="153" customFormat="1" ht="12.5" x14ac:dyDescent="0.25">
      <c r="A3633" s="355"/>
      <c r="L3633" s="353"/>
      <c r="M3633" s="353"/>
      <c r="N3633" s="353"/>
      <c r="O3633" s="353"/>
      <c r="P3633" s="353"/>
      <c r="Q3633" s="353"/>
      <c r="R3633" s="353"/>
      <c r="S3633" s="353"/>
      <c r="T3633" s="353"/>
      <c r="U3633" s="353"/>
      <c r="V3633" s="353"/>
      <c r="W3633" s="353"/>
      <c r="X3633" s="353"/>
      <c r="Y3633" s="353"/>
      <c r="Z3633" s="353"/>
      <c r="AA3633" s="353"/>
      <c r="AB3633" s="353"/>
      <c r="AC3633" s="353"/>
      <c r="AD3633" s="353"/>
      <c r="AE3633" s="353"/>
      <c r="AF3633" s="353"/>
      <c r="AG3633" s="353"/>
      <c r="AH3633" s="353"/>
      <c r="AI3633" s="353"/>
      <c r="AJ3633" s="353"/>
      <c r="AK3633" s="353"/>
      <c r="AL3633" s="353"/>
    </row>
    <row r="3634" spans="1:38" s="153" customFormat="1" ht="12.5" x14ac:dyDescent="0.25">
      <c r="A3634" s="355"/>
      <c r="L3634" s="353"/>
      <c r="M3634" s="353"/>
      <c r="N3634" s="353"/>
      <c r="O3634" s="353"/>
      <c r="P3634" s="353"/>
      <c r="Q3634" s="353"/>
      <c r="R3634" s="353"/>
      <c r="S3634" s="353"/>
      <c r="T3634" s="353"/>
      <c r="U3634" s="353"/>
      <c r="V3634" s="353"/>
      <c r="W3634" s="353"/>
      <c r="X3634" s="353"/>
      <c r="Y3634" s="353"/>
      <c r="Z3634" s="353"/>
      <c r="AA3634" s="353"/>
      <c r="AB3634" s="353"/>
      <c r="AC3634" s="353"/>
      <c r="AD3634" s="353"/>
      <c r="AE3634" s="353"/>
      <c r="AF3634" s="353"/>
      <c r="AG3634" s="353"/>
      <c r="AH3634" s="353"/>
      <c r="AI3634" s="353"/>
      <c r="AJ3634" s="353"/>
      <c r="AK3634" s="353"/>
      <c r="AL3634" s="353"/>
    </row>
    <row r="3635" spans="1:38" s="153" customFormat="1" ht="12.5" x14ac:dyDescent="0.25">
      <c r="A3635" s="355"/>
      <c r="L3635" s="353"/>
      <c r="M3635" s="353"/>
      <c r="N3635" s="353"/>
      <c r="O3635" s="353"/>
      <c r="P3635" s="353"/>
      <c r="Q3635" s="353"/>
      <c r="R3635" s="353"/>
      <c r="S3635" s="353"/>
      <c r="T3635" s="353"/>
      <c r="U3635" s="353"/>
      <c r="V3635" s="353"/>
      <c r="W3635" s="353"/>
      <c r="X3635" s="353"/>
      <c r="Y3635" s="353"/>
      <c r="Z3635" s="353"/>
      <c r="AA3635" s="353"/>
      <c r="AB3635" s="353"/>
      <c r="AC3635" s="353"/>
      <c r="AD3635" s="353"/>
      <c r="AE3635" s="353"/>
      <c r="AF3635" s="353"/>
      <c r="AG3635" s="353"/>
      <c r="AH3635" s="353"/>
      <c r="AI3635" s="353"/>
      <c r="AJ3635" s="353"/>
      <c r="AK3635" s="353"/>
      <c r="AL3635" s="353"/>
    </row>
    <row r="3636" spans="1:38" s="153" customFormat="1" ht="12.5" x14ac:dyDescent="0.25">
      <c r="A3636" s="355"/>
      <c r="L3636" s="353"/>
      <c r="M3636" s="353"/>
      <c r="N3636" s="353"/>
      <c r="O3636" s="353"/>
      <c r="P3636" s="353"/>
      <c r="Q3636" s="353"/>
      <c r="R3636" s="353"/>
      <c r="S3636" s="353"/>
      <c r="T3636" s="353"/>
      <c r="U3636" s="353"/>
      <c r="V3636" s="353"/>
      <c r="W3636" s="353"/>
      <c r="X3636" s="353"/>
      <c r="Y3636" s="353"/>
      <c r="Z3636" s="353"/>
      <c r="AA3636" s="353"/>
      <c r="AB3636" s="353"/>
      <c r="AC3636" s="353"/>
      <c r="AD3636" s="353"/>
      <c r="AE3636" s="353"/>
      <c r="AF3636" s="353"/>
      <c r="AG3636" s="353"/>
      <c r="AH3636" s="353"/>
      <c r="AI3636" s="353"/>
      <c r="AJ3636" s="353"/>
      <c r="AK3636" s="353"/>
      <c r="AL3636" s="353"/>
    </row>
    <row r="3637" spans="1:38" s="153" customFormat="1" ht="12.5" x14ac:dyDescent="0.25">
      <c r="A3637" s="355"/>
      <c r="L3637" s="353"/>
      <c r="M3637" s="353"/>
      <c r="N3637" s="353"/>
      <c r="O3637" s="353"/>
      <c r="P3637" s="353"/>
      <c r="Q3637" s="353"/>
      <c r="R3637" s="353"/>
      <c r="S3637" s="353"/>
      <c r="T3637" s="353"/>
      <c r="U3637" s="353"/>
      <c r="V3637" s="353"/>
      <c r="W3637" s="353"/>
      <c r="X3637" s="353"/>
      <c r="Y3637" s="353"/>
      <c r="Z3637" s="353"/>
      <c r="AA3637" s="353"/>
      <c r="AB3637" s="353"/>
      <c r="AC3637" s="353"/>
      <c r="AD3637" s="353"/>
      <c r="AE3637" s="353"/>
      <c r="AF3637" s="353"/>
      <c r="AG3637" s="353"/>
      <c r="AH3637" s="353"/>
      <c r="AI3637" s="353"/>
      <c r="AJ3637" s="353"/>
      <c r="AK3637" s="353"/>
      <c r="AL3637" s="353"/>
    </row>
    <row r="3638" spans="1:38" s="153" customFormat="1" ht="12.5" x14ac:dyDescent="0.25">
      <c r="A3638" s="355"/>
      <c r="L3638" s="353"/>
      <c r="M3638" s="353"/>
      <c r="N3638" s="353"/>
      <c r="O3638" s="353"/>
      <c r="P3638" s="353"/>
      <c r="Q3638" s="353"/>
      <c r="R3638" s="353"/>
      <c r="S3638" s="353"/>
      <c r="T3638" s="353"/>
      <c r="U3638" s="353"/>
      <c r="V3638" s="353"/>
      <c r="W3638" s="353"/>
      <c r="X3638" s="353"/>
      <c r="Y3638" s="353"/>
      <c r="Z3638" s="353"/>
      <c r="AA3638" s="353"/>
      <c r="AB3638" s="353"/>
      <c r="AC3638" s="353"/>
      <c r="AD3638" s="353"/>
      <c r="AE3638" s="353"/>
      <c r="AF3638" s="353"/>
      <c r="AG3638" s="353"/>
      <c r="AH3638" s="353"/>
      <c r="AI3638" s="353"/>
      <c r="AJ3638" s="353"/>
      <c r="AK3638" s="353"/>
      <c r="AL3638" s="353"/>
    </row>
    <row r="3639" spans="1:38" s="153" customFormat="1" ht="12.5" x14ac:dyDescent="0.25">
      <c r="A3639" s="355"/>
      <c r="L3639" s="353"/>
      <c r="M3639" s="353"/>
      <c r="N3639" s="353"/>
      <c r="O3639" s="353"/>
      <c r="P3639" s="353"/>
      <c r="Q3639" s="353"/>
      <c r="R3639" s="353"/>
      <c r="S3639" s="353"/>
      <c r="T3639" s="353"/>
      <c r="U3639" s="353"/>
      <c r="V3639" s="353"/>
      <c r="W3639" s="353"/>
      <c r="X3639" s="353"/>
      <c r="Y3639" s="353"/>
      <c r="Z3639" s="353"/>
      <c r="AA3639" s="353"/>
      <c r="AB3639" s="353"/>
      <c r="AC3639" s="353"/>
      <c r="AD3639" s="353"/>
      <c r="AE3639" s="353"/>
      <c r="AF3639" s="353"/>
      <c r="AG3639" s="353"/>
      <c r="AH3639" s="353"/>
      <c r="AI3639" s="353"/>
      <c r="AJ3639" s="353"/>
      <c r="AK3639" s="353"/>
      <c r="AL3639" s="353"/>
    </row>
    <row r="3640" spans="1:38" s="153" customFormat="1" ht="12.5" x14ac:dyDescent="0.25">
      <c r="A3640" s="355"/>
      <c r="L3640" s="353"/>
      <c r="M3640" s="353"/>
      <c r="N3640" s="353"/>
      <c r="O3640" s="353"/>
      <c r="P3640" s="353"/>
      <c r="Q3640" s="353"/>
      <c r="R3640" s="353"/>
      <c r="S3640" s="353"/>
      <c r="T3640" s="353"/>
      <c r="U3640" s="353"/>
      <c r="V3640" s="353"/>
      <c r="W3640" s="353"/>
      <c r="X3640" s="353"/>
      <c r="Y3640" s="353"/>
      <c r="Z3640" s="353"/>
      <c r="AA3640" s="353"/>
      <c r="AB3640" s="353"/>
      <c r="AC3640" s="353"/>
      <c r="AD3640" s="353"/>
      <c r="AE3640" s="353"/>
      <c r="AF3640" s="353"/>
      <c r="AG3640" s="353"/>
      <c r="AH3640" s="353"/>
      <c r="AI3640" s="353"/>
      <c r="AJ3640" s="353"/>
      <c r="AK3640" s="353"/>
      <c r="AL3640" s="353"/>
    </row>
    <row r="3641" spans="1:38" s="153" customFormat="1" ht="12.5" x14ac:dyDescent="0.25">
      <c r="A3641" s="355"/>
      <c r="L3641" s="353"/>
      <c r="M3641" s="353"/>
      <c r="N3641" s="353"/>
      <c r="O3641" s="353"/>
      <c r="P3641" s="353"/>
      <c r="Q3641" s="353"/>
      <c r="R3641" s="353"/>
      <c r="S3641" s="353"/>
      <c r="T3641" s="353"/>
      <c r="U3641" s="353"/>
      <c r="V3641" s="353"/>
      <c r="W3641" s="353"/>
      <c r="X3641" s="353"/>
      <c r="Y3641" s="353"/>
      <c r="Z3641" s="353"/>
      <c r="AA3641" s="353"/>
      <c r="AB3641" s="353"/>
      <c r="AC3641" s="353"/>
      <c r="AD3641" s="353"/>
      <c r="AE3641" s="353"/>
      <c r="AF3641" s="353"/>
      <c r="AG3641" s="353"/>
      <c r="AH3641" s="353"/>
      <c r="AI3641" s="353"/>
      <c r="AJ3641" s="353"/>
      <c r="AK3641" s="353"/>
      <c r="AL3641" s="353"/>
    </row>
    <row r="3642" spans="1:38" s="153" customFormat="1" ht="12.5" x14ac:dyDescent="0.25">
      <c r="A3642" s="355"/>
      <c r="L3642" s="353"/>
      <c r="M3642" s="353"/>
      <c r="N3642" s="353"/>
      <c r="O3642" s="353"/>
      <c r="P3642" s="353"/>
      <c r="Q3642" s="353"/>
      <c r="R3642" s="353"/>
      <c r="S3642" s="353"/>
      <c r="T3642" s="353"/>
      <c r="U3642" s="353"/>
      <c r="V3642" s="353"/>
      <c r="W3642" s="353"/>
      <c r="X3642" s="353"/>
      <c r="Y3642" s="353"/>
      <c r="Z3642" s="353"/>
      <c r="AA3642" s="353"/>
      <c r="AB3642" s="353"/>
      <c r="AC3642" s="353"/>
      <c r="AD3642" s="353"/>
      <c r="AE3642" s="353"/>
      <c r="AF3642" s="353"/>
      <c r="AG3642" s="353"/>
      <c r="AH3642" s="353"/>
      <c r="AI3642" s="353"/>
      <c r="AJ3642" s="353"/>
      <c r="AK3642" s="353"/>
      <c r="AL3642" s="353"/>
    </row>
    <row r="3643" spans="1:38" s="153" customFormat="1" ht="12.5" x14ac:dyDescent="0.25">
      <c r="A3643" s="355"/>
      <c r="L3643" s="353"/>
      <c r="M3643" s="353"/>
      <c r="N3643" s="353"/>
      <c r="O3643" s="353"/>
      <c r="P3643" s="353"/>
      <c r="Q3643" s="353"/>
      <c r="R3643" s="353"/>
      <c r="S3643" s="353"/>
      <c r="T3643" s="353"/>
      <c r="U3643" s="353"/>
      <c r="V3643" s="353"/>
      <c r="W3643" s="353"/>
      <c r="X3643" s="353"/>
      <c r="Y3643" s="353"/>
      <c r="Z3643" s="353"/>
      <c r="AA3643" s="353"/>
      <c r="AB3643" s="353"/>
      <c r="AC3643" s="353"/>
      <c r="AD3643" s="353"/>
      <c r="AE3643" s="353"/>
      <c r="AF3643" s="353"/>
      <c r="AG3643" s="353"/>
      <c r="AH3643" s="353"/>
      <c r="AI3643" s="353"/>
      <c r="AJ3643" s="353"/>
      <c r="AK3643" s="353"/>
      <c r="AL3643" s="353"/>
    </row>
    <row r="3644" spans="1:38" s="153" customFormat="1" ht="12.5" x14ac:dyDescent="0.25">
      <c r="A3644" s="355"/>
      <c r="L3644" s="353"/>
      <c r="M3644" s="353"/>
      <c r="N3644" s="353"/>
      <c r="O3644" s="353"/>
      <c r="P3644" s="353"/>
      <c r="Q3644" s="353"/>
      <c r="R3644" s="353"/>
      <c r="S3644" s="353"/>
      <c r="T3644" s="353"/>
      <c r="U3644" s="353"/>
      <c r="V3644" s="353"/>
      <c r="W3644" s="353"/>
      <c r="X3644" s="353"/>
      <c r="Y3644" s="353"/>
      <c r="Z3644" s="353"/>
      <c r="AA3644" s="353"/>
      <c r="AB3644" s="353"/>
      <c r="AC3644" s="353"/>
      <c r="AD3644" s="353"/>
      <c r="AE3644" s="353"/>
      <c r="AF3644" s="353"/>
      <c r="AG3644" s="353"/>
      <c r="AH3644" s="353"/>
      <c r="AI3644" s="353"/>
      <c r="AJ3644" s="353"/>
      <c r="AK3644" s="353"/>
      <c r="AL3644" s="353"/>
    </row>
    <row r="3645" spans="1:38" s="153" customFormat="1" ht="12.5" x14ac:dyDescent="0.25">
      <c r="A3645" s="355"/>
      <c r="L3645" s="353"/>
      <c r="M3645" s="353"/>
      <c r="N3645" s="353"/>
      <c r="O3645" s="353"/>
      <c r="P3645" s="353"/>
      <c r="Q3645" s="353"/>
      <c r="R3645" s="353"/>
      <c r="S3645" s="353"/>
      <c r="T3645" s="353"/>
      <c r="U3645" s="353"/>
      <c r="V3645" s="353"/>
      <c r="W3645" s="353"/>
      <c r="X3645" s="353"/>
      <c r="Y3645" s="353"/>
      <c r="Z3645" s="353"/>
      <c r="AA3645" s="353"/>
      <c r="AB3645" s="353"/>
      <c r="AC3645" s="353"/>
      <c r="AD3645" s="353"/>
      <c r="AE3645" s="353"/>
      <c r="AF3645" s="353"/>
      <c r="AG3645" s="353"/>
      <c r="AH3645" s="353"/>
      <c r="AI3645" s="353"/>
      <c r="AJ3645" s="353"/>
      <c r="AK3645" s="353"/>
      <c r="AL3645" s="353"/>
    </row>
    <row r="3646" spans="1:38" s="153" customFormat="1" ht="12.5" x14ac:dyDescent="0.25">
      <c r="A3646" s="355"/>
      <c r="L3646" s="353"/>
      <c r="M3646" s="353"/>
      <c r="N3646" s="353"/>
      <c r="O3646" s="353"/>
      <c r="P3646" s="353"/>
      <c r="Q3646" s="353"/>
      <c r="R3646" s="353"/>
      <c r="S3646" s="353"/>
      <c r="T3646" s="353"/>
      <c r="U3646" s="353"/>
      <c r="V3646" s="353"/>
      <c r="W3646" s="353"/>
      <c r="X3646" s="353"/>
      <c r="Y3646" s="353"/>
      <c r="Z3646" s="353"/>
      <c r="AA3646" s="353"/>
      <c r="AB3646" s="353"/>
      <c r="AC3646" s="353"/>
      <c r="AD3646" s="353"/>
      <c r="AE3646" s="353"/>
      <c r="AF3646" s="353"/>
      <c r="AG3646" s="353"/>
      <c r="AH3646" s="353"/>
      <c r="AI3646" s="353"/>
      <c r="AJ3646" s="353"/>
      <c r="AK3646" s="353"/>
      <c r="AL3646" s="353"/>
    </row>
    <row r="3647" spans="1:38" s="153" customFormat="1" ht="12.5" x14ac:dyDescent="0.25">
      <c r="A3647" s="355"/>
      <c r="L3647" s="353"/>
      <c r="M3647" s="353"/>
      <c r="N3647" s="353"/>
      <c r="O3647" s="353"/>
      <c r="P3647" s="353"/>
      <c r="Q3647" s="353"/>
      <c r="R3647" s="353"/>
      <c r="S3647" s="353"/>
      <c r="T3647" s="353"/>
      <c r="U3647" s="353"/>
      <c r="V3647" s="353"/>
      <c r="W3647" s="353"/>
      <c r="X3647" s="353"/>
      <c r="Y3647" s="353"/>
      <c r="Z3647" s="353"/>
      <c r="AA3647" s="353"/>
      <c r="AB3647" s="353"/>
      <c r="AC3647" s="353"/>
      <c r="AD3647" s="353"/>
      <c r="AE3647" s="353"/>
      <c r="AF3647" s="353"/>
      <c r="AG3647" s="353"/>
      <c r="AH3647" s="353"/>
      <c r="AI3647" s="353"/>
      <c r="AJ3647" s="353"/>
      <c r="AK3647" s="353"/>
      <c r="AL3647" s="353"/>
    </row>
    <row r="3648" spans="1:38" s="153" customFormat="1" ht="12.5" x14ac:dyDescent="0.25">
      <c r="A3648" s="355"/>
      <c r="L3648" s="353"/>
      <c r="M3648" s="353"/>
      <c r="N3648" s="353"/>
      <c r="O3648" s="353"/>
      <c r="P3648" s="353"/>
      <c r="Q3648" s="353"/>
      <c r="R3648" s="353"/>
      <c r="S3648" s="353"/>
      <c r="T3648" s="353"/>
      <c r="U3648" s="353"/>
      <c r="V3648" s="353"/>
      <c r="W3648" s="353"/>
      <c r="X3648" s="353"/>
      <c r="Y3648" s="353"/>
      <c r="Z3648" s="353"/>
      <c r="AA3648" s="353"/>
      <c r="AB3648" s="353"/>
      <c r="AC3648" s="353"/>
      <c r="AD3648" s="353"/>
      <c r="AE3648" s="353"/>
      <c r="AF3648" s="353"/>
      <c r="AG3648" s="353"/>
      <c r="AH3648" s="353"/>
      <c r="AI3648" s="353"/>
      <c r="AJ3648" s="353"/>
      <c r="AK3648" s="353"/>
      <c r="AL3648" s="353"/>
    </row>
    <row r="3649" spans="1:38" s="153" customFormat="1" ht="12.5" x14ac:dyDescent="0.25">
      <c r="A3649" s="355"/>
      <c r="L3649" s="353"/>
      <c r="M3649" s="353"/>
      <c r="N3649" s="353"/>
      <c r="O3649" s="353"/>
      <c r="P3649" s="353"/>
      <c r="Q3649" s="353"/>
      <c r="R3649" s="353"/>
      <c r="S3649" s="353"/>
      <c r="T3649" s="353"/>
      <c r="U3649" s="353"/>
      <c r="V3649" s="353"/>
      <c r="W3649" s="353"/>
      <c r="X3649" s="353"/>
      <c r="Y3649" s="353"/>
      <c r="Z3649" s="353"/>
      <c r="AA3649" s="353"/>
      <c r="AB3649" s="353"/>
      <c r="AC3649" s="353"/>
      <c r="AD3649" s="353"/>
      <c r="AE3649" s="353"/>
      <c r="AF3649" s="353"/>
      <c r="AG3649" s="353"/>
      <c r="AH3649" s="353"/>
      <c r="AI3649" s="353"/>
      <c r="AJ3649" s="353"/>
      <c r="AK3649" s="353"/>
      <c r="AL3649" s="353"/>
    </row>
    <row r="3650" spans="1:38" s="153" customFormat="1" ht="12.5" x14ac:dyDescent="0.25">
      <c r="A3650" s="355"/>
      <c r="L3650" s="353"/>
      <c r="M3650" s="353"/>
      <c r="N3650" s="353"/>
      <c r="O3650" s="353"/>
      <c r="P3650" s="353"/>
      <c r="Q3650" s="353"/>
      <c r="R3650" s="353"/>
      <c r="S3650" s="353"/>
      <c r="T3650" s="353"/>
      <c r="U3650" s="353"/>
      <c r="V3650" s="353"/>
      <c r="W3650" s="353"/>
      <c r="X3650" s="353"/>
      <c r="Y3650" s="353"/>
      <c r="Z3650" s="353"/>
      <c r="AA3650" s="353"/>
      <c r="AB3650" s="353"/>
      <c r="AC3650" s="353"/>
      <c r="AD3650" s="353"/>
      <c r="AE3650" s="353"/>
      <c r="AF3650" s="353"/>
      <c r="AG3650" s="353"/>
      <c r="AH3650" s="353"/>
      <c r="AI3650" s="353"/>
      <c r="AJ3650" s="353"/>
      <c r="AK3650" s="353"/>
      <c r="AL3650" s="353"/>
    </row>
    <row r="3651" spans="1:38" s="153" customFormat="1" ht="12.5" x14ac:dyDescent="0.25">
      <c r="A3651" s="355"/>
      <c r="L3651" s="353"/>
      <c r="M3651" s="353"/>
      <c r="N3651" s="353"/>
      <c r="O3651" s="353"/>
      <c r="P3651" s="353"/>
      <c r="Q3651" s="353"/>
      <c r="R3651" s="353"/>
      <c r="S3651" s="353"/>
      <c r="T3651" s="353"/>
      <c r="U3651" s="353"/>
      <c r="V3651" s="353"/>
      <c r="W3651" s="353"/>
      <c r="X3651" s="353"/>
      <c r="Y3651" s="353"/>
      <c r="Z3651" s="353"/>
      <c r="AA3651" s="353"/>
      <c r="AB3651" s="353"/>
      <c r="AC3651" s="353"/>
      <c r="AD3651" s="353"/>
      <c r="AE3651" s="353"/>
      <c r="AF3651" s="353"/>
      <c r="AG3651" s="353"/>
      <c r="AH3651" s="353"/>
      <c r="AI3651" s="353"/>
      <c r="AJ3651" s="353"/>
      <c r="AK3651" s="353"/>
      <c r="AL3651" s="353"/>
    </row>
    <row r="3652" spans="1:38" s="153" customFormat="1" ht="12.5" x14ac:dyDescent="0.25">
      <c r="A3652" s="355"/>
      <c r="L3652" s="353"/>
      <c r="M3652" s="353"/>
      <c r="N3652" s="353"/>
      <c r="O3652" s="353"/>
      <c r="P3652" s="353"/>
      <c r="Q3652" s="353"/>
      <c r="R3652" s="353"/>
      <c r="S3652" s="353"/>
      <c r="T3652" s="353"/>
      <c r="U3652" s="353"/>
      <c r="V3652" s="353"/>
      <c r="W3652" s="353"/>
      <c r="X3652" s="353"/>
      <c r="Y3652" s="353"/>
      <c r="Z3652" s="353"/>
      <c r="AA3652" s="353"/>
      <c r="AB3652" s="353"/>
      <c r="AC3652" s="353"/>
      <c r="AD3652" s="353"/>
      <c r="AE3652" s="353"/>
      <c r="AF3652" s="353"/>
      <c r="AG3652" s="353"/>
      <c r="AH3652" s="353"/>
      <c r="AI3652" s="353"/>
      <c r="AJ3652" s="353"/>
      <c r="AK3652" s="353"/>
      <c r="AL3652" s="353"/>
    </row>
    <row r="3653" spans="1:38" s="153" customFormat="1" ht="12.5" x14ac:dyDescent="0.25">
      <c r="A3653" s="355"/>
      <c r="L3653" s="353"/>
      <c r="M3653" s="353"/>
      <c r="N3653" s="353"/>
      <c r="O3653" s="353"/>
      <c r="P3653" s="353"/>
      <c r="Q3653" s="353"/>
      <c r="R3653" s="353"/>
      <c r="S3653" s="353"/>
      <c r="T3653" s="353"/>
      <c r="U3653" s="353"/>
      <c r="V3653" s="353"/>
      <c r="W3653" s="353"/>
      <c r="X3653" s="353"/>
      <c r="Y3653" s="353"/>
      <c r="Z3653" s="353"/>
      <c r="AA3653" s="353"/>
      <c r="AB3653" s="353"/>
      <c r="AC3653" s="353"/>
      <c r="AD3653" s="353"/>
      <c r="AE3653" s="353"/>
      <c r="AF3653" s="353"/>
      <c r="AG3653" s="353"/>
      <c r="AH3653" s="353"/>
      <c r="AI3653" s="353"/>
      <c r="AJ3653" s="353"/>
      <c r="AK3653" s="353"/>
      <c r="AL3653" s="353"/>
    </row>
    <row r="3654" spans="1:38" s="153" customFormat="1" ht="12.5" x14ac:dyDescent="0.25">
      <c r="A3654" s="355"/>
      <c r="L3654" s="353"/>
      <c r="M3654" s="353"/>
      <c r="N3654" s="353"/>
      <c r="O3654" s="353"/>
      <c r="P3654" s="353"/>
      <c r="Q3654" s="353"/>
      <c r="R3654" s="353"/>
      <c r="S3654" s="353"/>
      <c r="T3654" s="353"/>
      <c r="U3654" s="353"/>
      <c r="V3654" s="353"/>
      <c r="W3654" s="353"/>
      <c r="X3654" s="353"/>
      <c r="Y3654" s="353"/>
      <c r="Z3654" s="353"/>
      <c r="AA3654" s="353"/>
      <c r="AB3654" s="353"/>
      <c r="AC3654" s="353"/>
      <c r="AD3654" s="353"/>
      <c r="AE3654" s="353"/>
      <c r="AF3654" s="353"/>
      <c r="AG3654" s="353"/>
      <c r="AH3654" s="353"/>
      <c r="AI3654" s="353"/>
      <c r="AJ3654" s="353"/>
      <c r="AK3654" s="353"/>
      <c r="AL3654" s="353"/>
    </row>
    <row r="3655" spans="1:38" s="153" customFormat="1" ht="12.5" x14ac:dyDescent="0.25">
      <c r="A3655" s="355"/>
      <c r="L3655" s="353"/>
      <c r="M3655" s="353"/>
      <c r="N3655" s="353"/>
      <c r="O3655" s="353"/>
      <c r="P3655" s="353"/>
      <c r="Q3655" s="353"/>
      <c r="R3655" s="353"/>
      <c r="S3655" s="353"/>
      <c r="T3655" s="353"/>
      <c r="U3655" s="353"/>
      <c r="V3655" s="353"/>
      <c r="W3655" s="353"/>
      <c r="X3655" s="353"/>
      <c r="Y3655" s="353"/>
      <c r="Z3655" s="353"/>
      <c r="AA3655" s="353"/>
      <c r="AB3655" s="353"/>
      <c r="AC3655" s="353"/>
      <c r="AD3655" s="353"/>
      <c r="AE3655" s="353"/>
      <c r="AF3655" s="353"/>
      <c r="AG3655" s="353"/>
      <c r="AH3655" s="353"/>
      <c r="AI3655" s="353"/>
      <c r="AJ3655" s="353"/>
      <c r="AK3655" s="353"/>
      <c r="AL3655" s="353"/>
    </row>
    <row r="3656" spans="1:38" s="153" customFormat="1" ht="12.5" x14ac:dyDescent="0.25">
      <c r="A3656" s="355"/>
      <c r="L3656" s="353"/>
      <c r="M3656" s="353"/>
      <c r="N3656" s="353"/>
      <c r="O3656" s="353"/>
      <c r="P3656" s="353"/>
      <c r="Q3656" s="353"/>
      <c r="R3656" s="353"/>
      <c r="S3656" s="353"/>
      <c r="T3656" s="353"/>
      <c r="U3656" s="353"/>
      <c r="V3656" s="353"/>
      <c r="W3656" s="353"/>
      <c r="X3656" s="353"/>
      <c r="Y3656" s="353"/>
      <c r="Z3656" s="353"/>
      <c r="AA3656" s="353"/>
      <c r="AB3656" s="353"/>
      <c r="AC3656" s="353"/>
      <c r="AD3656" s="353"/>
      <c r="AE3656" s="353"/>
      <c r="AF3656" s="353"/>
      <c r="AG3656" s="353"/>
      <c r="AH3656" s="353"/>
      <c r="AI3656" s="353"/>
      <c r="AJ3656" s="353"/>
      <c r="AK3656" s="353"/>
      <c r="AL3656" s="353"/>
    </row>
    <row r="3657" spans="1:38" s="153" customFormat="1" ht="12.5" x14ac:dyDescent="0.25">
      <c r="A3657" s="355"/>
      <c r="L3657" s="353"/>
      <c r="M3657" s="353"/>
      <c r="N3657" s="353"/>
      <c r="O3657" s="353"/>
      <c r="P3657" s="353"/>
      <c r="Q3657" s="353"/>
      <c r="R3657" s="353"/>
      <c r="S3657" s="353"/>
      <c r="T3657" s="353"/>
      <c r="U3657" s="353"/>
      <c r="V3657" s="353"/>
      <c r="W3657" s="353"/>
      <c r="X3657" s="353"/>
      <c r="Y3657" s="353"/>
      <c r="Z3657" s="353"/>
      <c r="AA3657" s="353"/>
      <c r="AB3657" s="353"/>
      <c r="AC3657" s="353"/>
      <c r="AD3657" s="353"/>
      <c r="AE3657" s="353"/>
      <c r="AF3657" s="353"/>
      <c r="AG3657" s="353"/>
      <c r="AH3657" s="353"/>
      <c r="AI3657" s="353"/>
      <c r="AJ3657" s="353"/>
      <c r="AK3657" s="353"/>
      <c r="AL3657" s="353"/>
    </row>
    <row r="3658" spans="1:38" s="153" customFormat="1" ht="12.5" x14ac:dyDescent="0.25">
      <c r="A3658" s="355"/>
      <c r="L3658" s="353"/>
      <c r="M3658" s="353"/>
      <c r="N3658" s="353"/>
      <c r="O3658" s="353"/>
      <c r="P3658" s="353"/>
      <c r="Q3658" s="353"/>
      <c r="R3658" s="353"/>
      <c r="S3658" s="353"/>
      <c r="T3658" s="353"/>
      <c r="U3658" s="353"/>
      <c r="V3658" s="353"/>
      <c r="W3658" s="353"/>
      <c r="X3658" s="353"/>
      <c r="Y3658" s="353"/>
      <c r="Z3658" s="353"/>
      <c r="AA3658" s="353"/>
      <c r="AB3658" s="353"/>
      <c r="AC3658" s="353"/>
      <c r="AD3658" s="353"/>
      <c r="AE3658" s="353"/>
      <c r="AF3658" s="353"/>
      <c r="AG3658" s="353"/>
      <c r="AH3658" s="353"/>
      <c r="AI3658" s="353"/>
      <c r="AJ3658" s="353"/>
      <c r="AK3658" s="353"/>
      <c r="AL3658" s="353"/>
    </row>
    <row r="3659" spans="1:38" s="153" customFormat="1" ht="12.5" x14ac:dyDescent="0.25">
      <c r="A3659" s="355"/>
      <c r="L3659" s="353"/>
      <c r="M3659" s="353"/>
      <c r="N3659" s="353"/>
      <c r="O3659" s="353"/>
      <c r="P3659" s="353"/>
      <c r="Q3659" s="353"/>
      <c r="R3659" s="353"/>
      <c r="S3659" s="353"/>
      <c r="T3659" s="353"/>
      <c r="U3659" s="353"/>
      <c r="V3659" s="353"/>
      <c r="W3659" s="353"/>
      <c r="X3659" s="353"/>
      <c r="Y3659" s="353"/>
      <c r="Z3659" s="353"/>
      <c r="AA3659" s="353"/>
      <c r="AB3659" s="353"/>
      <c r="AC3659" s="353"/>
      <c r="AD3659" s="353"/>
      <c r="AE3659" s="353"/>
      <c r="AF3659" s="353"/>
      <c r="AG3659" s="353"/>
      <c r="AH3659" s="353"/>
      <c r="AI3659" s="353"/>
      <c r="AJ3659" s="353"/>
      <c r="AK3659" s="353"/>
      <c r="AL3659" s="353"/>
    </row>
    <row r="3660" spans="1:38" s="153" customFormat="1" ht="12.5" x14ac:dyDescent="0.25">
      <c r="A3660" s="355"/>
      <c r="L3660" s="353"/>
      <c r="M3660" s="353"/>
      <c r="N3660" s="353"/>
      <c r="O3660" s="353"/>
      <c r="P3660" s="353"/>
      <c r="Q3660" s="353"/>
      <c r="R3660" s="353"/>
      <c r="S3660" s="353"/>
      <c r="T3660" s="353"/>
      <c r="U3660" s="353"/>
      <c r="V3660" s="353"/>
      <c r="W3660" s="353"/>
      <c r="X3660" s="353"/>
      <c r="Y3660" s="353"/>
      <c r="Z3660" s="353"/>
      <c r="AA3660" s="353"/>
      <c r="AB3660" s="353"/>
      <c r="AC3660" s="353"/>
      <c r="AD3660" s="353"/>
      <c r="AE3660" s="353"/>
      <c r="AF3660" s="353"/>
      <c r="AG3660" s="353"/>
      <c r="AH3660" s="353"/>
      <c r="AI3660" s="353"/>
      <c r="AJ3660" s="353"/>
      <c r="AK3660" s="353"/>
      <c r="AL3660" s="353"/>
    </row>
    <row r="3661" spans="1:38" s="153" customFormat="1" ht="12.5" x14ac:dyDescent="0.25">
      <c r="A3661" s="355"/>
      <c r="L3661" s="353"/>
      <c r="M3661" s="353"/>
      <c r="N3661" s="353"/>
      <c r="O3661" s="353"/>
      <c r="P3661" s="353"/>
      <c r="Q3661" s="353"/>
      <c r="R3661" s="353"/>
      <c r="S3661" s="353"/>
      <c r="T3661" s="353"/>
      <c r="U3661" s="353"/>
      <c r="V3661" s="353"/>
      <c r="W3661" s="353"/>
      <c r="X3661" s="353"/>
      <c r="Y3661" s="353"/>
      <c r="Z3661" s="353"/>
      <c r="AA3661" s="353"/>
      <c r="AB3661" s="353"/>
      <c r="AC3661" s="353"/>
      <c r="AD3661" s="353"/>
      <c r="AE3661" s="353"/>
      <c r="AF3661" s="353"/>
      <c r="AG3661" s="353"/>
      <c r="AH3661" s="353"/>
      <c r="AI3661" s="353"/>
      <c r="AJ3661" s="353"/>
      <c r="AK3661" s="353"/>
      <c r="AL3661" s="353"/>
    </row>
    <row r="3662" spans="1:38" s="153" customFormat="1" ht="12.5" x14ac:dyDescent="0.25">
      <c r="A3662" s="355"/>
      <c r="L3662" s="353"/>
      <c r="M3662" s="353"/>
      <c r="N3662" s="353"/>
      <c r="O3662" s="353"/>
      <c r="P3662" s="353"/>
      <c r="Q3662" s="353"/>
      <c r="R3662" s="353"/>
      <c r="S3662" s="353"/>
      <c r="T3662" s="353"/>
      <c r="U3662" s="353"/>
      <c r="V3662" s="353"/>
      <c r="W3662" s="353"/>
      <c r="X3662" s="353"/>
      <c r="Y3662" s="353"/>
      <c r="Z3662" s="353"/>
      <c r="AA3662" s="353"/>
      <c r="AB3662" s="353"/>
      <c r="AC3662" s="353"/>
      <c r="AD3662" s="353"/>
      <c r="AE3662" s="353"/>
      <c r="AF3662" s="353"/>
      <c r="AG3662" s="353"/>
      <c r="AH3662" s="353"/>
      <c r="AI3662" s="353"/>
      <c r="AJ3662" s="353"/>
      <c r="AK3662" s="353"/>
      <c r="AL3662" s="353"/>
    </row>
    <row r="3663" spans="1:38" s="153" customFormat="1" ht="12.5" x14ac:dyDescent="0.25">
      <c r="A3663" s="355"/>
      <c r="L3663" s="353"/>
      <c r="M3663" s="353"/>
      <c r="N3663" s="353"/>
      <c r="O3663" s="353"/>
      <c r="P3663" s="353"/>
      <c r="Q3663" s="353"/>
      <c r="R3663" s="353"/>
      <c r="S3663" s="353"/>
      <c r="T3663" s="353"/>
      <c r="U3663" s="353"/>
      <c r="V3663" s="353"/>
      <c r="W3663" s="353"/>
      <c r="X3663" s="353"/>
      <c r="Y3663" s="353"/>
      <c r="Z3663" s="353"/>
      <c r="AA3663" s="353"/>
      <c r="AB3663" s="353"/>
      <c r="AC3663" s="353"/>
      <c r="AD3663" s="353"/>
      <c r="AE3663" s="353"/>
      <c r="AF3663" s="353"/>
      <c r="AG3663" s="353"/>
      <c r="AH3663" s="353"/>
      <c r="AI3663" s="353"/>
      <c r="AJ3663" s="353"/>
      <c r="AK3663" s="353"/>
      <c r="AL3663" s="353"/>
    </row>
    <row r="3664" spans="1:38" s="153" customFormat="1" ht="12.5" x14ac:dyDescent="0.25">
      <c r="A3664" s="355"/>
      <c r="L3664" s="353"/>
      <c r="M3664" s="353"/>
      <c r="N3664" s="353"/>
      <c r="O3664" s="353"/>
      <c r="P3664" s="353"/>
      <c r="Q3664" s="353"/>
      <c r="R3664" s="353"/>
      <c r="S3664" s="353"/>
      <c r="T3664" s="353"/>
      <c r="U3664" s="353"/>
      <c r="V3664" s="353"/>
      <c r="W3664" s="353"/>
      <c r="X3664" s="353"/>
      <c r="Y3664" s="353"/>
      <c r="Z3664" s="353"/>
      <c r="AA3664" s="353"/>
      <c r="AB3664" s="353"/>
      <c r="AC3664" s="353"/>
      <c r="AD3664" s="353"/>
      <c r="AE3664" s="353"/>
      <c r="AF3664" s="353"/>
      <c r="AG3664" s="353"/>
      <c r="AH3664" s="353"/>
      <c r="AI3664" s="353"/>
      <c r="AJ3664" s="353"/>
      <c r="AK3664" s="353"/>
      <c r="AL3664" s="353"/>
    </row>
    <row r="3665" spans="1:38" s="153" customFormat="1" ht="12.5" x14ac:dyDescent="0.25">
      <c r="A3665" s="355"/>
      <c r="L3665" s="353"/>
      <c r="M3665" s="353"/>
      <c r="N3665" s="353"/>
      <c r="O3665" s="353"/>
      <c r="P3665" s="353"/>
      <c r="Q3665" s="353"/>
      <c r="R3665" s="353"/>
      <c r="S3665" s="353"/>
      <c r="T3665" s="353"/>
      <c r="U3665" s="353"/>
      <c r="V3665" s="353"/>
      <c r="W3665" s="353"/>
      <c r="X3665" s="353"/>
      <c r="Y3665" s="353"/>
      <c r="Z3665" s="353"/>
      <c r="AA3665" s="353"/>
      <c r="AB3665" s="353"/>
      <c r="AC3665" s="353"/>
      <c r="AD3665" s="353"/>
      <c r="AE3665" s="353"/>
      <c r="AF3665" s="353"/>
      <c r="AG3665" s="353"/>
      <c r="AH3665" s="353"/>
      <c r="AI3665" s="353"/>
      <c r="AJ3665" s="353"/>
      <c r="AK3665" s="353"/>
      <c r="AL3665" s="353"/>
    </row>
    <row r="3666" spans="1:38" s="153" customFormat="1" ht="12.5" x14ac:dyDescent="0.25">
      <c r="A3666" s="355"/>
      <c r="L3666" s="353"/>
      <c r="M3666" s="353"/>
      <c r="N3666" s="353"/>
      <c r="O3666" s="353"/>
      <c r="P3666" s="353"/>
      <c r="Q3666" s="353"/>
      <c r="R3666" s="353"/>
      <c r="S3666" s="353"/>
      <c r="T3666" s="353"/>
      <c r="U3666" s="353"/>
      <c r="V3666" s="353"/>
      <c r="W3666" s="353"/>
      <c r="X3666" s="353"/>
      <c r="Y3666" s="353"/>
      <c r="Z3666" s="353"/>
      <c r="AA3666" s="353"/>
      <c r="AB3666" s="353"/>
      <c r="AC3666" s="353"/>
      <c r="AD3666" s="353"/>
      <c r="AE3666" s="353"/>
      <c r="AF3666" s="353"/>
      <c r="AG3666" s="353"/>
      <c r="AH3666" s="353"/>
      <c r="AI3666" s="353"/>
      <c r="AJ3666" s="353"/>
      <c r="AK3666" s="353"/>
      <c r="AL3666" s="353"/>
    </row>
    <row r="3667" spans="1:38" s="153" customFormat="1" ht="12.5" x14ac:dyDescent="0.25">
      <c r="A3667" s="355"/>
      <c r="L3667" s="353"/>
      <c r="M3667" s="353"/>
      <c r="N3667" s="353"/>
      <c r="O3667" s="353"/>
      <c r="P3667" s="353"/>
      <c r="Q3667" s="353"/>
      <c r="R3667" s="353"/>
      <c r="S3667" s="353"/>
      <c r="T3667" s="353"/>
      <c r="U3667" s="353"/>
      <c r="V3667" s="353"/>
      <c r="W3667" s="353"/>
      <c r="X3667" s="353"/>
      <c r="Y3667" s="353"/>
      <c r="Z3667" s="353"/>
      <c r="AA3667" s="353"/>
      <c r="AB3667" s="353"/>
      <c r="AC3667" s="353"/>
      <c r="AD3667" s="353"/>
      <c r="AE3667" s="353"/>
      <c r="AF3667" s="353"/>
      <c r="AG3667" s="353"/>
      <c r="AH3667" s="353"/>
      <c r="AI3667" s="353"/>
      <c r="AJ3667" s="353"/>
      <c r="AK3667" s="353"/>
      <c r="AL3667" s="353"/>
    </row>
    <row r="3668" spans="1:38" s="153" customFormat="1" ht="12.5" x14ac:dyDescent="0.25">
      <c r="A3668" s="355"/>
      <c r="L3668" s="353"/>
      <c r="M3668" s="353"/>
      <c r="N3668" s="353"/>
      <c r="O3668" s="353"/>
      <c r="P3668" s="353"/>
      <c r="Q3668" s="353"/>
      <c r="R3668" s="353"/>
      <c r="S3668" s="353"/>
      <c r="T3668" s="353"/>
      <c r="U3668" s="353"/>
      <c r="V3668" s="353"/>
      <c r="W3668" s="353"/>
      <c r="X3668" s="353"/>
      <c r="Y3668" s="353"/>
      <c r="Z3668" s="353"/>
      <c r="AA3668" s="353"/>
      <c r="AB3668" s="353"/>
      <c r="AC3668" s="353"/>
      <c r="AD3668" s="353"/>
      <c r="AE3668" s="353"/>
      <c r="AF3668" s="353"/>
      <c r="AG3668" s="353"/>
      <c r="AH3668" s="353"/>
      <c r="AI3668" s="353"/>
      <c r="AJ3668" s="353"/>
      <c r="AK3668" s="353"/>
      <c r="AL3668" s="353"/>
    </row>
    <row r="3669" spans="1:38" s="153" customFormat="1" ht="12.5" x14ac:dyDescent="0.25">
      <c r="A3669" s="355"/>
      <c r="L3669" s="353"/>
      <c r="M3669" s="353"/>
      <c r="N3669" s="353"/>
      <c r="O3669" s="353"/>
      <c r="P3669" s="353"/>
      <c r="Q3669" s="353"/>
      <c r="R3669" s="353"/>
      <c r="S3669" s="353"/>
      <c r="T3669" s="353"/>
      <c r="U3669" s="353"/>
      <c r="V3669" s="353"/>
      <c r="W3669" s="353"/>
      <c r="X3669" s="353"/>
      <c r="Y3669" s="353"/>
      <c r="Z3669" s="353"/>
      <c r="AA3669" s="353"/>
      <c r="AB3669" s="353"/>
      <c r="AC3669" s="353"/>
      <c r="AD3669" s="353"/>
      <c r="AE3669" s="353"/>
      <c r="AF3669" s="353"/>
      <c r="AG3669" s="353"/>
      <c r="AH3669" s="353"/>
      <c r="AI3669" s="353"/>
      <c r="AJ3669" s="353"/>
      <c r="AK3669" s="353"/>
      <c r="AL3669" s="353"/>
    </row>
    <row r="3670" spans="1:38" s="153" customFormat="1" ht="12.5" x14ac:dyDescent="0.25">
      <c r="A3670" s="355"/>
      <c r="L3670" s="353"/>
      <c r="M3670" s="353"/>
      <c r="N3670" s="353"/>
      <c r="O3670" s="353"/>
      <c r="P3670" s="353"/>
      <c r="Q3670" s="353"/>
      <c r="R3670" s="353"/>
      <c r="S3670" s="353"/>
      <c r="T3670" s="353"/>
      <c r="U3670" s="353"/>
      <c r="V3670" s="353"/>
      <c r="W3670" s="353"/>
      <c r="X3670" s="353"/>
      <c r="Y3670" s="353"/>
      <c r="Z3670" s="353"/>
      <c r="AA3670" s="353"/>
      <c r="AB3670" s="353"/>
      <c r="AC3670" s="353"/>
      <c r="AD3670" s="353"/>
      <c r="AE3670" s="353"/>
      <c r="AF3670" s="353"/>
      <c r="AG3670" s="353"/>
      <c r="AH3670" s="353"/>
      <c r="AI3670" s="353"/>
      <c r="AJ3670" s="353"/>
      <c r="AK3670" s="353"/>
      <c r="AL3670" s="353"/>
    </row>
    <row r="3671" spans="1:38" s="153" customFormat="1" ht="12.5" x14ac:dyDescent="0.25">
      <c r="A3671" s="355"/>
      <c r="L3671" s="353"/>
      <c r="M3671" s="353"/>
      <c r="N3671" s="353"/>
      <c r="O3671" s="353"/>
      <c r="P3671" s="353"/>
      <c r="Q3671" s="353"/>
      <c r="R3671" s="353"/>
      <c r="S3671" s="353"/>
      <c r="T3671" s="353"/>
      <c r="U3671" s="353"/>
      <c r="V3671" s="353"/>
      <c r="W3671" s="353"/>
      <c r="X3671" s="353"/>
      <c r="Y3671" s="353"/>
      <c r="Z3671" s="353"/>
      <c r="AA3671" s="353"/>
      <c r="AB3671" s="353"/>
      <c r="AC3671" s="353"/>
      <c r="AD3671" s="353"/>
      <c r="AE3671" s="353"/>
      <c r="AF3671" s="353"/>
      <c r="AG3671" s="353"/>
      <c r="AH3671" s="353"/>
      <c r="AI3671" s="353"/>
      <c r="AJ3671" s="353"/>
      <c r="AK3671" s="353"/>
      <c r="AL3671" s="353"/>
    </row>
    <row r="3672" spans="1:38" s="153" customFormat="1" ht="12.5" x14ac:dyDescent="0.25">
      <c r="A3672" s="355"/>
      <c r="L3672" s="353"/>
      <c r="M3672" s="353"/>
      <c r="N3672" s="353"/>
      <c r="O3672" s="353"/>
      <c r="P3672" s="353"/>
      <c r="Q3672" s="353"/>
      <c r="R3672" s="353"/>
      <c r="S3672" s="353"/>
      <c r="T3672" s="353"/>
      <c r="U3672" s="353"/>
      <c r="V3672" s="353"/>
      <c r="W3672" s="353"/>
      <c r="X3672" s="353"/>
      <c r="Y3672" s="353"/>
      <c r="Z3672" s="353"/>
      <c r="AA3672" s="353"/>
      <c r="AB3672" s="353"/>
      <c r="AC3672" s="353"/>
      <c r="AD3672" s="353"/>
      <c r="AE3672" s="353"/>
      <c r="AF3672" s="353"/>
      <c r="AG3672" s="353"/>
      <c r="AH3672" s="353"/>
      <c r="AI3672" s="353"/>
      <c r="AJ3672" s="353"/>
      <c r="AK3672" s="353"/>
      <c r="AL3672" s="353"/>
    </row>
    <row r="3673" spans="1:38" s="153" customFormat="1" ht="12.5" x14ac:dyDescent="0.25">
      <c r="A3673" s="355"/>
      <c r="L3673" s="353"/>
      <c r="M3673" s="353"/>
      <c r="N3673" s="353"/>
      <c r="O3673" s="353"/>
      <c r="P3673" s="353"/>
      <c r="Q3673" s="353"/>
      <c r="R3673" s="353"/>
      <c r="S3673" s="353"/>
      <c r="T3673" s="353"/>
      <c r="U3673" s="353"/>
      <c r="V3673" s="353"/>
      <c r="W3673" s="353"/>
      <c r="X3673" s="353"/>
      <c r="Y3673" s="353"/>
      <c r="Z3673" s="353"/>
      <c r="AA3673" s="353"/>
      <c r="AB3673" s="353"/>
      <c r="AC3673" s="353"/>
      <c r="AD3673" s="353"/>
      <c r="AE3673" s="353"/>
      <c r="AF3673" s="353"/>
      <c r="AG3673" s="353"/>
      <c r="AH3673" s="353"/>
      <c r="AI3673" s="353"/>
      <c r="AJ3673" s="353"/>
      <c r="AK3673" s="353"/>
      <c r="AL3673" s="353"/>
    </row>
    <row r="3674" spans="1:38" s="153" customFormat="1" ht="12.5" x14ac:dyDescent="0.25">
      <c r="A3674" s="355"/>
      <c r="L3674" s="353"/>
      <c r="M3674" s="353"/>
      <c r="N3674" s="353"/>
      <c r="O3674" s="353"/>
      <c r="P3674" s="353"/>
      <c r="Q3674" s="353"/>
      <c r="R3674" s="353"/>
      <c r="S3674" s="353"/>
      <c r="T3674" s="353"/>
      <c r="U3674" s="353"/>
      <c r="V3674" s="353"/>
      <c r="W3674" s="353"/>
      <c r="X3674" s="353"/>
      <c r="Y3674" s="353"/>
      <c r="Z3674" s="353"/>
      <c r="AA3674" s="353"/>
      <c r="AB3674" s="353"/>
      <c r="AC3674" s="353"/>
      <c r="AD3674" s="353"/>
      <c r="AE3674" s="353"/>
      <c r="AF3674" s="353"/>
      <c r="AG3674" s="353"/>
      <c r="AH3674" s="353"/>
      <c r="AI3674" s="353"/>
      <c r="AJ3674" s="353"/>
      <c r="AK3674" s="353"/>
      <c r="AL3674" s="353"/>
    </row>
    <row r="3675" spans="1:38" s="153" customFormat="1" ht="12.5" x14ac:dyDescent="0.25">
      <c r="A3675" s="355"/>
      <c r="L3675" s="353"/>
      <c r="M3675" s="353"/>
      <c r="N3675" s="353"/>
      <c r="O3675" s="353"/>
      <c r="P3675" s="353"/>
      <c r="Q3675" s="353"/>
      <c r="R3675" s="353"/>
      <c r="S3675" s="353"/>
      <c r="T3675" s="353"/>
      <c r="U3675" s="353"/>
      <c r="V3675" s="353"/>
      <c r="W3675" s="353"/>
      <c r="X3675" s="353"/>
      <c r="Y3675" s="353"/>
      <c r="Z3675" s="353"/>
      <c r="AA3675" s="353"/>
      <c r="AB3675" s="353"/>
      <c r="AC3675" s="353"/>
      <c r="AD3675" s="353"/>
      <c r="AE3675" s="353"/>
      <c r="AF3675" s="353"/>
      <c r="AG3675" s="353"/>
      <c r="AH3675" s="353"/>
      <c r="AI3675" s="353"/>
      <c r="AJ3675" s="353"/>
      <c r="AK3675" s="353"/>
      <c r="AL3675" s="353"/>
    </row>
    <row r="3676" spans="1:38" s="153" customFormat="1" ht="12.5" x14ac:dyDescent="0.25">
      <c r="A3676" s="355"/>
      <c r="L3676" s="353"/>
      <c r="M3676" s="353"/>
      <c r="N3676" s="353"/>
      <c r="O3676" s="353"/>
      <c r="P3676" s="353"/>
      <c r="Q3676" s="353"/>
      <c r="R3676" s="353"/>
      <c r="S3676" s="353"/>
      <c r="T3676" s="353"/>
      <c r="U3676" s="353"/>
      <c r="V3676" s="353"/>
      <c r="W3676" s="353"/>
      <c r="X3676" s="353"/>
      <c r="Y3676" s="353"/>
      <c r="Z3676" s="353"/>
      <c r="AA3676" s="353"/>
      <c r="AB3676" s="353"/>
      <c r="AC3676" s="353"/>
      <c r="AD3676" s="353"/>
      <c r="AE3676" s="353"/>
      <c r="AF3676" s="353"/>
      <c r="AG3676" s="353"/>
      <c r="AH3676" s="353"/>
      <c r="AI3676" s="353"/>
      <c r="AJ3676" s="353"/>
      <c r="AK3676" s="353"/>
      <c r="AL3676" s="353"/>
    </row>
    <row r="3677" spans="1:38" s="153" customFormat="1" ht="12.5" x14ac:dyDescent="0.25">
      <c r="A3677" s="355"/>
      <c r="L3677" s="353"/>
      <c r="M3677" s="353"/>
      <c r="N3677" s="353"/>
      <c r="O3677" s="353"/>
      <c r="P3677" s="353"/>
      <c r="Q3677" s="353"/>
      <c r="R3677" s="353"/>
      <c r="S3677" s="353"/>
      <c r="T3677" s="353"/>
      <c r="U3677" s="353"/>
      <c r="V3677" s="353"/>
      <c r="W3677" s="353"/>
      <c r="X3677" s="353"/>
      <c r="Y3677" s="353"/>
      <c r="Z3677" s="353"/>
      <c r="AA3677" s="353"/>
      <c r="AB3677" s="353"/>
      <c r="AC3677" s="353"/>
      <c r="AD3677" s="353"/>
      <c r="AE3677" s="353"/>
      <c r="AF3677" s="353"/>
      <c r="AG3677" s="353"/>
      <c r="AH3677" s="353"/>
      <c r="AI3677" s="353"/>
      <c r="AJ3677" s="353"/>
      <c r="AK3677" s="353"/>
      <c r="AL3677" s="353"/>
    </row>
    <row r="3678" spans="1:38" s="153" customFormat="1" ht="12.5" x14ac:dyDescent="0.25">
      <c r="A3678" s="355"/>
      <c r="L3678" s="353"/>
      <c r="M3678" s="353"/>
      <c r="N3678" s="353"/>
      <c r="O3678" s="353"/>
      <c r="P3678" s="353"/>
      <c r="Q3678" s="353"/>
      <c r="R3678" s="353"/>
      <c r="S3678" s="353"/>
      <c r="T3678" s="353"/>
      <c r="U3678" s="353"/>
      <c r="V3678" s="353"/>
      <c r="W3678" s="353"/>
      <c r="X3678" s="353"/>
      <c r="Y3678" s="353"/>
      <c r="Z3678" s="353"/>
      <c r="AA3678" s="353"/>
      <c r="AB3678" s="353"/>
      <c r="AC3678" s="353"/>
      <c r="AD3678" s="353"/>
      <c r="AE3678" s="353"/>
      <c r="AF3678" s="353"/>
      <c r="AG3678" s="353"/>
      <c r="AH3678" s="353"/>
      <c r="AI3678" s="353"/>
      <c r="AJ3678" s="353"/>
      <c r="AK3678" s="353"/>
      <c r="AL3678" s="353"/>
    </row>
    <row r="3679" spans="1:38" s="153" customFormat="1" ht="12.5" x14ac:dyDescent="0.25">
      <c r="A3679" s="355"/>
      <c r="L3679" s="353"/>
      <c r="M3679" s="353"/>
      <c r="N3679" s="353"/>
      <c r="O3679" s="353"/>
      <c r="P3679" s="353"/>
      <c r="Q3679" s="353"/>
      <c r="R3679" s="353"/>
      <c r="S3679" s="353"/>
      <c r="T3679" s="353"/>
      <c r="U3679" s="353"/>
      <c r="V3679" s="353"/>
      <c r="W3679" s="353"/>
      <c r="X3679" s="353"/>
      <c r="Y3679" s="353"/>
      <c r="Z3679" s="353"/>
      <c r="AA3679" s="353"/>
      <c r="AB3679" s="353"/>
      <c r="AC3679" s="353"/>
      <c r="AD3679" s="353"/>
      <c r="AE3679" s="353"/>
      <c r="AF3679" s="353"/>
      <c r="AG3679" s="353"/>
      <c r="AH3679" s="353"/>
      <c r="AI3679" s="353"/>
      <c r="AJ3679" s="353"/>
      <c r="AK3679" s="353"/>
      <c r="AL3679" s="353"/>
    </row>
    <row r="3680" spans="1:38" s="153" customFormat="1" ht="12.5" x14ac:dyDescent="0.25">
      <c r="A3680" s="355"/>
      <c r="L3680" s="353"/>
      <c r="M3680" s="353"/>
      <c r="N3680" s="353"/>
      <c r="O3680" s="353"/>
      <c r="P3680" s="353"/>
      <c r="Q3680" s="353"/>
      <c r="R3680" s="353"/>
      <c r="S3680" s="353"/>
      <c r="T3680" s="353"/>
      <c r="U3680" s="353"/>
      <c r="V3680" s="353"/>
      <c r="W3680" s="353"/>
      <c r="X3680" s="353"/>
      <c r="Y3680" s="353"/>
      <c r="Z3680" s="353"/>
      <c r="AA3680" s="353"/>
      <c r="AB3680" s="353"/>
      <c r="AC3680" s="353"/>
      <c r="AD3680" s="353"/>
      <c r="AE3680" s="353"/>
      <c r="AF3680" s="353"/>
      <c r="AG3680" s="353"/>
      <c r="AH3680" s="353"/>
      <c r="AI3680" s="353"/>
      <c r="AJ3680" s="353"/>
      <c r="AK3680" s="353"/>
      <c r="AL3680" s="353"/>
    </row>
    <row r="3681" spans="1:38" s="153" customFormat="1" ht="12.5" x14ac:dyDescent="0.25">
      <c r="A3681" s="355"/>
      <c r="L3681" s="353"/>
      <c r="M3681" s="353"/>
      <c r="N3681" s="353"/>
      <c r="O3681" s="353"/>
      <c r="P3681" s="353"/>
      <c r="Q3681" s="353"/>
      <c r="R3681" s="353"/>
      <c r="S3681" s="353"/>
      <c r="T3681" s="353"/>
      <c r="U3681" s="353"/>
      <c r="V3681" s="353"/>
      <c r="W3681" s="353"/>
      <c r="X3681" s="353"/>
      <c r="Y3681" s="353"/>
      <c r="Z3681" s="353"/>
      <c r="AA3681" s="353"/>
      <c r="AB3681" s="353"/>
      <c r="AC3681" s="353"/>
      <c r="AD3681" s="353"/>
      <c r="AE3681" s="353"/>
      <c r="AF3681" s="353"/>
      <c r="AG3681" s="353"/>
      <c r="AH3681" s="353"/>
      <c r="AI3681" s="353"/>
      <c r="AJ3681" s="353"/>
      <c r="AK3681" s="353"/>
      <c r="AL3681" s="353"/>
    </row>
    <row r="3682" spans="1:38" s="153" customFormat="1" ht="12.5" x14ac:dyDescent="0.25">
      <c r="A3682" s="355"/>
      <c r="L3682" s="353"/>
      <c r="M3682" s="353"/>
      <c r="N3682" s="353"/>
      <c r="O3682" s="353"/>
      <c r="P3682" s="353"/>
      <c r="Q3682" s="353"/>
      <c r="R3682" s="353"/>
      <c r="S3682" s="353"/>
      <c r="T3682" s="353"/>
      <c r="U3682" s="353"/>
      <c r="V3682" s="353"/>
      <c r="W3682" s="353"/>
      <c r="X3682" s="353"/>
      <c r="Y3682" s="353"/>
      <c r="Z3682" s="353"/>
      <c r="AA3682" s="353"/>
      <c r="AB3682" s="353"/>
      <c r="AC3682" s="353"/>
      <c r="AD3682" s="353"/>
      <c r="AE3682" s="353"/>
      <c r="AF3682" s="353"/>
      <c r="AG3682" s="353"/>
      <c r="AH3682" s="353"/>
      <c r="AI3682" s="353"/>
      <c r="AJ3682" s="353"/>
      <c r="AK3682" s="353"/>
      <c r="AL3682" s="353"/>
    </row>
    <row r="3683" spans="1:38" s="153" customFormat="1" ht="12.5" x14ac:dyDescent="0.25">
      <c r="A3683" s="355"/>
      <c r="L3683" s="353"/>
      <c r="M3683" s="353"/>
      <c r="N3683" s="353"/>
      <c r="O3683" s="353"/>
      <c r="P3683" s="353"/>
      <c r="Q3683" s="353"/>
      <c r="R3683" s="353"/>
      <c r="S3683" s="353"/>
      <c r="T3683" s="353"/>
      <c r="U3683" s="353"/>
      <c r="V3683" s="353"/>
      <c r="W3683" s="353"/>
      <c r="X3683" s="353"/>
      <c r="Y3683" s="353"/>
      <c r="Z3683" s="353"/>
      <c r="AA3683" s="353"/>
      <c r="AB3683" s="353"/>
      <c r="AC3683" s="353"/>
      <c r="AD3683" s="353"/>
      <c r="AE3683" s="353"/>
      <c r="AF3683" s="353"/>
      <c r="AG3683" s="353"/>
      <c r="AH3683" s="353"/>
      <c r="AI3683" s="353"/>
      <c r="AJ3683" s="353"/>
      <c r="AK3683" s="353"/>
      <c r="AL3683" s="353"/>
    </row>
    <row r="3684" spans="1:38" s="153" customFormat="1" ht="12.5" x14ac:dyDescent="0.25">
      <c r="A3684" s="355"/>
      <c r="L3684" s="353"/>
      <c r="M3684" s="353"/>
      <c r="N3684" s="353"/>
      <c r="O3684" s="353"/>
      <c r="P3684" s="353"/>
      <c r="Q3684" s="353"/>
      <c r="R3684" s="353"/>
      <c r="S3684" s="353"/>
      <c r="T3684" s="353"/>
      <c r="U3684" s="353"/>
      <c r="V3684" s="353"/>
      <c r="W3684" s="353"/>
      <c r="X3684" s="353"/>
      <c r="Y3684" s="353"/>
      <c r="Z3684" s="353"/>
      <c r="AA3684" s="353"/>
      <c r="AB3684" s="353"/>
      <c r="AC3684" s="353"/>
      <c r="AD3684" s="353"/>
      <c r="AE3684" s="353"/>
      <c r="AF3684" s="353"/>
      <c r="AG3684" s="353"/>
      <c r="AH3684" s="353"/>
      <c r="AI3684" s="353"/>
      <c r="AJ3684" s="353"/>
      <c r="AK3684" s="353"/>
      <c r="AL3684" s="353"/>
    </row>
    <row r="3685" spans="1:38" s="153" customFormat="1" ht="12.5" x14ac:dyDescent="0.25">
      <c r="A3685" s="355"/>
      <c r="L3685" s="353"/>
      <c r="M3685" s="353"/>
      <c r="N3685" s="353"/>
      <c r="O3685" s="353"/>
      <c r="P3685" s="353"/>
      <c r="Q3685" s="353"/>
      <c r="R3685" s="353"/>
      <c r="S3685" s="353"/>
      <c r="T3685" s="353"/>
      <c r="U3685" s="353"/>
      <c r="V3685" s="353"/>
      <c r="W3685" s="353"/>
      <c r="X3685" s="353"/>
      <c r="Y3685" s="353"/>
      <c r="Z3685" s="353"/>
      <c r="AA3685" s="353"/>
      <c r="AB3685" s="353"/>
      <c r="AC3685" s="353"/>
      <c r="AD3685" s="353"/>
      <c r="AE3685" s="353"/>
      <c r="AF3685" s="353"/>
      <c r="AG3685" s="353"/>
      <c r="AH3685" s="353"/>
      <c r="AI3685" s="353"/>
      <c r="AJ3685" s="353"/>
      <c r="AK3685" s="353"/>
      <c r="AL3685" s="353"/>
    </row>
    <row r="3686" spans="1:38" s="153" customFormat="1" ht="12.5" x14ac:dyDescent="0.25">
      <c r="A3686" s="355"/>
      <c r="L3686" s="353"/>
      <c r="M3686" s="353"/>
      <c r="N3686" s="353"/>
      <c r="O3686" s="353"/>
      <c r="P3686" s="353"/>
      <c r="Q3686" s="353"/>
      <c r="R3686" s="353"/>
      <c r="S3686" s="353"/>
      <c r="T3686" s="353"/>
      <c r="U3686" s="353"/>
      <c r="V3686" s="353"/>
      <c r="W3686" s="353"/>
      <c r="X3686" s="353"/>
      <c r="Y3686" s="353"/>
      <c r="Z3686" s="353"/>
      <c r="AA3686" s="353"/>
      <c r="AB3686" s="353"/>
      <c r="AC3686" s="353"/>
      <c r="AD3686" s="353"/>
      <c r="AE3686" s="353"/>
      <c r="AF3686" s="353"/>
      <c r="AG3686" s="353"/>
      <c r="AH3686" s="353"/>
      <c r="AI3686" s="353"/>
      <c r="AJ3686" s="353"/>
      <c r="AK3686" s="353"/>
      <c r="AL3686" s="353"/>
    </row>
    <row r="3687" spans="1:38" s="153" customFormat="1" ht="12.5" x14ac:dyDescent="0.25">
      <c r="A3687" s="355"/>
      <c r="L3687" s="353"/>
      <c r="M3687" s="353"/>
      <c r="N3687" s="353"/>
      <c r="O3687" s="353"/>
      <c r="P3687" s="353"/>
      <c r="Q3687" s="353"/>
      <c r="R3687" s="353"/>
      <c r="S3687" s="353"/>
      <c r="T3687" s="353"/>
      <c r="U3687" s="353"/>
      <c r="V3687" s="353"/>
      <c r="W3687" s="353"/>
      <c r="X3687" s="353"/>
      <c r="Y3687" s="353"/>
      <c r="Z3687" s="353"/>
      <c r="AA3687" s="353"/>
      <c r="AB3687" s="353"/>
      <c r="AC3687" s="353"/>
      <c r="AD3687" s="353"/>
      <c r="AE3687" s="353"/>
      <c r="AF3687" s="353"/>
      <c r="AG3687" s="353"/>
      <c r="AH3687" s="353"/>
      <c r="AI3687" s="353"/>
      <c r="AJ3687" s="353"/>
      <c r="AK3687" s="353"/>
      <c r="AL3687" s="353"/>
    </row>
    <row r="3688" spans="1:38" s="153" customFormat="1" ht="12.5" x14ac:dyDescent="0.25">
      <c r="A3688" s="355"/>
      <c r="L3688" s="353"/>
      <c r="M3688" s="353"/>
      <c r="N3688" s="353"/>
      <c r="O3688" s="353"/>
      <c r="P3688" s="353"/>
      <c r="Q3688" s="353"/>
      <c r="R3688" s="353"/>
      <c r="S3688" s="353"/>
      <c r="T3688" s="353"/>
      <c r="U3688" s="353"/>
      <c r="V3688" s="353"/>
      <c r="W3688" s="353"/>
      <c r="X3688" s="353"/>
      <c r="Y3688" s="353"/>
      <c r="Z3688" s="353"/>
      <c r="AA3688" s="353"/>
      <c r="AB3688" s="353"/>
      <c r="AC3688" s="353"/>
      <c r="AD3688" s="353"/>
      <c r="AE3688" s="353"/>
      <c r="AF3688" s="353"/>
      <c r="AG3688" s="353"/>
      <c r="AH3688" s="353"/>
      <c r="AI3688" s="353"/>
      <c r="AJ3688" s="353"/>
      <c r="AK3688" s="353"/>
      <c r="AL3688" s="353"/>
    </row>
    <row r="3689" spans="1:38" s="153" customFormat="1" ht="12.5" x14ac:dyDescent="0.25">
      <c r="A3689" s="355"/>
      <c r="L3689" s="353"/>
      <c r="M3689" s="353"/>
      <c r="N3689" s="353"/>
      <c r="O3689" s="353"/>
      <c r="P3689" s="353"/>
      <c r="Q3689" s="353"/>
      <c r="R3689" s="353"/>
      <c r="S3689" s="353"/>
      <c r="T3689" s="353"/>
      <c r="U3689" s="353"/>
      <c r="V3689" s="353"/>
      <c r="W3689" s="353"/>
      <c r="X3689" s="353"/>
      <c r="Y3689" s="353"/>
      <c r="Z3689" s="353"/>
      <c r="AA3689" s="353"/>
      <c r="AB3689" s="353"/>
      <c r="AC3689" s="353"/>
      <c r="AD3689" s="353"/>
      <c r="AE3689" s="353"/>
      <c r="AF3689" s="353"/>
      <c r="AG3689" s="353"/>
      <c r="AH3689" s="353"/>
      <c r="AI3689" s="353"/>
      <c r="AJ3689" s="353"/>
      <c r="AK3689" s="353"/>
      <c r="AL3689" s="353"/>
    </row>
    <row r="3690" spans="1:38" s="153" customFormat="1" ht="12.5" x14ac:dyDescent="0.25">
      <c r="A3690" s="355"/>
      <c r="L3690" s="353"/>
      <c r="M3690" s="353"/>
      <c r="N3690" s="353"/>
      <c r="O3690" s="353"/>
      <c r="P3690" s="353"/>
      <c r="Q3690" s="353"/>
      <c r="R3690" s="353"/>
      <c r="S3690" s="353"/>
      <c r="T3690" s="353"/>
      <c r="U3690" s="353"/>
      <c r="V3690" s="353"/>
      <c r="W3690" s="353"/>
      <c r="X3690" s="353"/>
      <c r="Y3690" s="353"/>
      <c r="Z3690" s="353"/>
      <c r="AA3690" s="353"/>
      <c r="AB3690" s="353"/>
      <c r="AC3690" s="353"/>
      <c r="AD3690" s="353"/>
      <c r="AE3690" s="353"/>
      <c r="AF3690" s="353"/>
      <c r="AG3690" s="353"/>
      <c r="AH3690" s="353"/>
      <c r="AI3690" s="353"/>
      <c r="AJ3690" s="353"/>
      <c r="AK3690" s="353"/>
      <c r="AL3690" s="353"/>
    </row>
    <row r="3691" spans="1:38" s="153" customFormat="1" ht="12.5" x14ac:dyDescent="0.25">
      <c r="A3691" s="355"/>
      <c r="L3691" s="353"/>
      <c r="M3691" s="353"/>
      <c r="N3691" s="353"/>
      <c r="O3691" s="353"/>
      <c r="P3691" s="353"/>
      <c r="Q3691" s="353"/>
      <c r="R3691" s="353"/>
      <c r="S3691" s="353"/>
      <c r="T3691" s="353"/>
      <c r="U3691" s="353"/>
      <c r="V3691" s="353"/>
      <c r="W3691" s="353"/>
      <c r="X3691" s="353"/>
      <c r="Y3691" s="353"/>
      <c r="Z3691" s="353"/>
      <c r="AA3691" s="353"/>
      <c r="AB3691" s="353"/>
      <c r="AC3691" s="353"/>
      <c r="AD3691" s="353"/>
      <c r="AE3691" s="353"/>
      <c r="AF3691" s="353"/>
      <c r="AG3691" s="353"/>
      <c r="AH3691" s="353"/>
      <c r="AI3691" s="353"/>
      <c r="AJ3691" s="353"/>
      <c r="AK3691" s="353"/>
      <c r="AL3691" s="353"/>
    </row>
    <row r="3692" spans="1:38" s="153" customFormat="1" ht="12.5" x14ac:dyDescent="0.25">
      <c r="A3692" s="355"/>
      <c r="L3692" s="353"/>
      <c r="M3692" s="353"/>
      <c r="N3692" s="353"/>
      <c r="O3692" s="353"/>
      <c r="P3692" s="353"/>
      <c r="Q3692" s="353"/>
      <c r="R3692" s="353"/>
      <c r="S3692" s="353"/>
      <c r="T3692" s="353"/>
      <c r="U3692" s="353"/>
      <c r="V3692" s="353"/>
      <c r="W3692" s="353"/>
      <c r="X3692" s="353"/>
      <c r="Y3692" s="353"/>
      <c r="Z3692" s="353"/>
      <c r="AA3692" s="353"/>
      <c r="AB3692" s="353"/>
      <c r="AC3692" s="353"/>
      <c r="AD3692" s="353"/>
      <c r="AE3692" s="353"/>
      <c r="AF3692" s="353"/>
      <c r="AG3692" s="353"/>
      <c r="AH3692" s="353"/>
      <c r="AI3692" s="353"/>
      <c r="AJ3692" s="353"/>
      <c r="AK3692" s="353"/>
      <c r="AL3692" s="353"/>
    </row>
    <row r="3693" spans="1:38" s="153" customFormat="1" ht="12.5" x14ac:dyDescent="0.25">
      <c r="A3693" s="355"/>
      <c r="L3693" s="353"/>
      <c r="M3693" s="353"/>
      <c r="N3693" s="353"/>
      <c r="O3693" s="353"/>
      <c r="P3693" s="353"/>
      <c r="Q3693" s="353"/>
      <c r="R3693" s="353"/>
      <c r="S3693" s="353"/>
      <c r="T3693" s="353"/>
      <c r="U3693" s="353"/>
      <c r="V3693" s="353"/>
      <c r="W3693" s="353"/>
      <c r="X3693" s="353"/>
      <c r="Y3693" s="353"/>
      <c r="Z3693" s="353"/>
      <c r="AA3693" s="353"/>
      <c r="AB3693" s="353"/>
      <c r="AC3693" s="353"/>
      <c r="AD3693" s="353"/>
      <c r="AE3693" s="353"/>
      <c r="AF3693" s="353"/>
      <c r="AG3693" s="353"/>
      <c r="AH3693" s="353"/>
      <c r="AI3693" s="353"/>
      <c r="AJ3693" s="353"/>
      <c r="AK3693" s="353"/>
      <c r="AL3693" s="353"/>
    </row>
    <row r="3694" spans="1:38" s="153" customFormat="1" ht="12.5" x14ac:dyDescent="0.25">
      <c r="A3694" s="355"/>
      <c r="L3694" s="353"/>
      <c r="M3694" s="353"/>
      <c r="N3694" s="353"/>
      <c r="O3694" s="353"/>
      <c r="P3694" s="353"/>
      <c r="Q3694" s="353"/>
      <c r="R3694" s="353"/>
      <c r="S3694" s="353"/>
      <c r="T3694" s="353"/>
      <c r="U3694" s="353"/>
      <c r="V3694" s="353"/>
      <c r="W3694" s="353"/>
      <c r="X3694" s="353"/>
      <c r="Y3694" s="353"/>
      <c r="Z3694" s="353"/>
      <c r="AA3694" s="353"/>
      <c r="AB3694" s="353"/>
      <c r="AC3694" s="353"/>
      <c r="AD3694" s="353"/>
      <c r="AE3694" s="353"/>
      <c r="AF3694" s="353"/>
      <c r="AG3694" s="353"/>
      <c r="AH3694" s="353"/>
      <c r="AI3694" s="353"/>
      <c r="AJ3694" s="353"/>
      <c r="AK3694" s="353"/>
      <c r="AL3694" s="353"/>
    </row>
    <row r="3695" spans="1:38" s="153" customFormat="1" ht="12.5" x14ac:dyDescent="0.25">
      <c r="A3695" s="355"/>
      <c r="L3695" s="353"/>
      <c r="M3695" s="353"/>
      <c r="N3695" s="353"/>
      <c r="O3695" s="353"/>
      <c r="P3695" s="353"/>
      <c r="Q3695" s="353"/>
      <c r="R3695" s="353"/>
      <c r="S3695" s="353"/>
      <c r="T3695" s="353"/>
      <c r="U3695" s="353"/>
      <c r="V3695" s="353"/>
      <c r="W3695" s="353"/>
      <c r="X3695" s="353"/>
      <c r="Y3695" s="353"/>
      <c r="Z3695" s="353"/>
      <c r="AA3695" s="353"/>
      <c r="AB3695" s="353"/>
      <c r="AC3695" s="353"/>
      <c r="AD3695" s="353"/>
      <c r="AE3695" s="353"/>
      <c r="AF3695" s="353"/>
      <c r="AG3695" s="353"/>
      <c r="AH3695" s="353"/>
      <c r="AI3695" s="353"/>
      <c r="AJ3695" s="353"/>
      <c r="AK3695" s="353"/>
      <c r="AL3695" s="353"/>
    </row>
    <row r="3696" spans="1:38" s="153" customFormat="1" ht="12.5" x14ac:dyDescent="0.25">
      <c r="A3696" s="355"/>
      <c r="L3696" s="353"/>
      <c r="M3696" s="353"/>
      <c r="N3696" s="353"/>
      <c r="O3696" s="353"/>
      <c r="P3696" s="353"/>
      <c r="Q3696" s="353"/>
      <c r="R3696" s="353"/>
      <c r="S3696" s="353"/>
      <c r="T3696" s="353"/>
      <c r="U3696" s="353"/>
      <c r="V3696" s="353"/>
      <c r="W3696" s="353"/>
      <c r="X3696" s="353"/>
      <c r="Y3696" s="353"/>
      <c r="Z3696" s="353"/>
      <c r="AA3696" s="353"/>
      <c r="AB3696" s="353"/>
      <c r="AC3696" s="353"/>
      <c r="AD3696" s="353"/>
      <c r="AE3696" s="353"/>
      <c r="AF3696" s="353"/>
      <c r="AG3696" s="353"/>
      <c r="AH3696" s="353"/>
      <c r="AI3696" s="353"/>
      <c r="AJ3696" s="353"/>
      <c r="AK3696" s="353"/>
      <c r="AL3696" s="353"/>
    </row>
    <row r="3697" spans="1:38" s="153" customFormat="1" ht="12.5" x14ac:dyDescent="0.25">
      <c r="A3697" s="355"/>
      <c r="L3697" s="353"/>
      <c r="M3697" s="353"/>
      <c r="N3697" s="353"/>
      <c r="O3697" s="353"/>
      <c r="P3697" s="353"/>
      <c r="Q3697" s="353"/>
      <c r="R3697" s="353"/>
      <c r="S3697" s="353"/>
      <c r="T3697" s="353"/>
      <c r="U3697" s="353"/>
      <c r="V3697" s="353"/>
      <c r="W3697" s="353"/>
      <c r="X3697" s="353"/>
      <c r="Y3697" s="353"/>
      <c r="Z3697" s="353"/>
      <c r="AA3697" s="353"/>
      <c r="AB3697" s="353"/>
      <c r="AC3697" s="353"/>
      <c r="AD3697" s="353"/>
      <c r="AE3697" s="353"/>
      <c r="AF3697" s="353"/>
      <c r="AG3697" s="353"/>
      <c r="AH3697" s="353"/>
      <c r="AI3697" s="353"/>
      <c r="AJ3697" s="353"/>
      <c r="AK3697" s="353"/>
      <c r="AL3697" s="353"/>
    </row>
    <row r="3698" spans="1:38" s="153" customFormat="1" ht="12.5" x14ac:dyDescent="0.25">
      <c r="A3698" s="355"/>
      <c r="L3698" s="353"/>
      <c r="M3698" s="353"/>
      <c r="N3698" s="353"/>
      <c r="O3698" s="353"/>
      <c r="P3698" s="353"/>
      <c r="Q3698" s="353"/>
      <c r="R3698" s="353"/>
      <c r="S3698" s="353"/>
      <c r="T3698" s="353"/>
      <c r="U3698" s="353"/>
      <c r="V3698" s="353"/>
      <c r="W3698" s="353"/>
      <c r="X3698" s="353"/>
      <c r="Y3698" s="353"/>
      <c r="Z3698" s="353"/>
      <c r="AA3698" s="353"/>
      <c r="AB3698" s="353"/>
      <c r="AC3698" s="353"/>
      <c r="AD3698" s="353"/>
      <c r="AE3698" s="353"/>
      <c r="AF3698" s="353"/>
      <c r="AG3698" s="353"/>
      <c r="AH3698" s="353"/>
      <c r="AI3698" s="353"/>
      <c r="AJ3698" s="353"/>
      <c r="AK3698" s="353"/>
      <c r="AL3698" s="353"/>
    </row>
    <row r="3699" spans="1:38" s="153" customFormat="1" ht="12.5" x14ac:dyDescent="0.25">
      <c r="A3699" s="355"/>
      <c r="L3699" s="353"/>
      <c r="M3699" s="353"/>
      <c r="N3699" s="353"/>
      <c r="O3699" s="353"/>
      <c r="P3699" s="353"/>
      <c r="Q3699" s="353"/>
      <c r="R3699" s="353"/>
      <c r="S3699" s="353"/>
      <c r="T3699" s="353"/>
      <c r="U3699" s="353"/>
      <c r="V3699" s="353"/>
      <c r="W3699" s="353"/>
      <c r="X3699" s="353"/>
      <c r="Y3699" s="353"/>
      <c r="Z3699" s="353"/>
      <c r="AA3699" s="353"/>
      <c r="AB3699" s="353"/>
      <c r="AC3699" s="353"/>
      <c r="AD3699" s="353"/>
      <c r="AE3699" s="353"/>
      <c r="AF3699" s="353"/>
      <c r="AG3699" s="353"/>
      <c r="AH3699" s="353"/>
      <c r="AI3699" s="353"/>
      <c r="AJ3699" s="353"/>
      <c r="AK3699" s="353"/>
      <c r="AL3699" s="353"/>
    </row>
    <row r="3700" spans="1:38" s="153" customFormat="1" ht="12.5" x14ac:dyDescent="0.25">
      <c r="A3700" s="355"/>
      <c r="L3700" s="353"/>
      <c r="M3700" s="353"/>
      <c r="N3700" s="353"/>
      <c r="O3700" s="353"/>
      <c r="P3700" s="353"/>
      <c r="Q3700" s="353"/>
      <c r="R3700" s="353"/>
      <c r="S3700" s="353"/>
      <c r="T3700" s="353"/>
      <c r="U3700" s="353"/>
      <c r="V3700" s="353"/>
      <c r="W3700" s="353"/>
      <c r="X3700" s="353"/>
      <c r="Y3700" s="353"/>
      <c r="Z3700" s="353"/>
      <c r="AA3700" s="353"/>
      <c r="AB3700" s="353"/>
      <c r="AC3700" s="353"/>
      <c r="AD3700" s="353"/>
      <c r="AE3700" s="353"/>
      <c r="AF3700" s="353"/>
      <c r="AG3700" s="353"/>
      <c r="AH3700" s="353"/>
      <c r="AI3700" s="353"/>
      <c r="AJ3700" s="353"/>
      <c r="AK3700" s="353"/>
      <c r="AL3700" s="353"/>
    </row>
    <row r="3701" spans="1:38" s="153" customFormat="1" ht="12.5" x14ac:dyDescent="0.25">
      <c r="A3701" s="355"/>
      <c r="L3701" s="353"/>
      <c r="M3701" s="353"/>
      <c r="N3701" s="353"/>
      <c r="O3701" s="353"/>
      <c r="P3701" s="353"/>
      <c r="Q3701" s="353"/>
      <c r="R3701" s="353"/>
      <c r="S3701" s="353"/>
      <c r="T3701" s="353"/>
      <c r="U3701" s="353"/>
      <c r="V3701" s="353"/>
      <c r="W3701" s="353"/>
      <c r="X3701" s="353"/>
      <c r="Y3701" s="353"/>
      <c r="Z3701" s="353"/>
      <c r="AA3701" s="353"/>
      <c r="AB3701" s="353"/>
      <c r="AC3701" s="353"/>
      <c r="AD3701" s="353"/>
      <c r="AE3701" s="353"/>
      <c r="AF3701" s="353"/>
      <c r="AG3701" s="353"/>
      <c r="AH3701" s="353"/>
      <c r="AI3701" s="353"/>
      <c r="AJ3701" s="353"/>
      <c r="AK3701" s="353"/>
      <c r="AL3701" s="353"/>
    </row>
    <row r="3702" spans="1:38" s="153" customFormat="1" ht="12.5" x14ac:dyDescent="0.25">
      <c r="A3702" s="355"/>
      <c r="L3702" s="353"/>
      <c r="M3702" s="353"/>
      <c r="N3702" s="353"/>
      <c r="O3702" s="353"/>
      <c r="P3702" s="353"/>
      <c r="Q3702" s="353"/>
      <c r="R3702" s="353"/>
      <c r="S3702" s="353"/>
      <c r="T3702" s="353"/>
      <c r="U3702" s="353"/>
      <c r="V3702" s="353"/>
      <c r="W3702" s="353"/>
      <c r="X3702" s="353"/>
      <c r="Y3702" s="353"/>
      <c r="Z3702" s="353"/>
      <c r="AA3702" s="353"/>
      <c r="AB3702" s="353"/>
      <c r="AC3702" s="353"/>
      <c r="AD3702" s="353"/>
      <c r="AE3702" s="353"/>
      <c r="AF3702" s="353"/>
      <c r="AG3702" s="353"/>
      <c r="AH3702" s="353"/>
      <c r="AI3702" s="353"/>
      <c r="AJ3702" s="353"/>
      <c r="AK3702" s="353"/>
      <c r="AL3702" s="353"/>
    </row>
    <row r="3703" spans="1:38" s="153" customFormat="1" ht="12.5" x14ac:dyDescent="0.25">
      <c r="A3703" s="355"/>
      <c r="L3703" s="353"/>
      <c r="M3703" s="353"/>
      <c r="N3703" s="353"/>
      <c r="O3703" s="353"/>
      <c r="P3703" s="353"/>
      <c r="Q3703" s="353"/>
      <c r="R3703" s="353"/>
      <c r="S3703" s="353"/>
      <c r="T3703" s="353"/>
      <c r="U3703" s="353"/>
      <c r="V3703" s="353"/>
      <c r="W3703" s="353"/>
      <c r="X3703" s="353"/>
      <c r="Y3703" s="353"/>
      <c r="Z3703" s="353"/>
      <c r="AA3703" s="353"/>
      <c r="AB3703" s="353"/>
      <c r="AC3703" s="353"/>
      <c r="AD3703" s="353"/>
      <c r="AE3703" s="353"/>
      <c r="AF3703" s="353"/>
      <c r="AG3703" s="353"/>
      <c r="AH3703" s="353"/>
      <c r="AI3703" s="353"/>
      <c r="AJ3703" s="353"/>
      <c r="AK3703" s="353"/>
      <c r="AL3703" s="353"/>
    </row>
    <row r="3704" spans="1:38" s="153" customFormat="1" ht="12.5" x14ac:dyDescent="0.25">
      <c r="A3704" s="355"/>
      <c r="L3704" s="353"/>
      <c r="M3704" s="353"/>
      <c r="N3704" s="353"/>
      <c r="O3704" s="353"/>
      <c r="P3704" s="353"/>
      <c r="Q3704" s="353"/>
      <c r="R3704" s="353"/>
      <c r="S3704" s="353"/>
      <c r="T3704" s="353"/>
      <c r="U3704" s="353"/>
      <c r="V3704" s="353"/>
      <c r="W3704" s="353"/>
      <c r="X3704" s="353"/>
      <c r="Y3704" s="353"/>
      <c r="Z3704" s="353"/>
      <c r="AA3704" s="353"/>
      <c r="AB3704" s="353"/>
      <c r="AC3704" s="353"/>
      <c r="AD3704" s="353"/>
      <c r="AE3704" s="353"/>
      <c r="AF3704" s="353"/>
      <c r="AG3704" s="353"/>
      <c r="AH3704" s="353"/>
      <c r="AI3704" s="353"/>
      <c r="AJ3704" s="353"/>
      <c r="AK3704" s="353"/>
      <c r="AL3704" s="353"/>
    </row>
    <row r="3705" spans="1:38" s="153" customFormat="1" ht="12.5" x14ac:dyDescent="0.25">
      <c r="A3705" s="355"/>
      <c r="L3705" s="353"/>
      <c r="M3705" s="353"/>
      <c r="N3705" s="353"/>
      <c r="O3705" s="353"/>
      <c r="P3705" s="353"/>
      <c r="Q3705" s="353"/>
      <c r="R3705" s="353"/>
      <c r="S3705" s="353"/>
      <c r="T3705" s="353"/>
      <c r="U3705" s="353"/>
      <c r="V3705" s="353"/>
      <c r="W3705" s="353"/>
      <c r="X3705" s="353"/>
      <c r="Y3705" s="353"/>
      <c r="Z3705" s="353"/>
      <c r="AA3705" s="353"/>
      <c r="AB3705" s="353"/>
      <c r="AC3705" s="353"/>
      <c r="AD3705" s="353"/>
      <c r="AE3705" s="353"/>
      <c r="AF3705" s="353"/>
      <c r="AG3705" s="353"/>
      <c r="AH3705" s="353"/>
      <c r="AI3705" s="353"/>
      <c r="AJ3705" s="353"/>
      <c r="AK3705" s="353"/>
      <c r="AL3705" s="353"/>
    </row>
    <row r="3706" spans="1:38" s="153" customFormat="1" ht="12.5" x14ac:dyDescent="0.25">
      <c r="A3706" s="355"/>
      <c r="L3706" s="353"/>
      <c r="M3706" s="353"/>
      <c r="N3706" s="353"/>
      <c r="O3706" s="353"/>
      <c r="P3706" s="353"/>
      <c r="Q3706" s="353"/>
      <c r="R3706" s="353"/>
      <c r="S3706" s="353"/>
      <c r="T3706" s="353"/>
      <c r="U3706" s="353"/>
      <c r="V3706" s="353"/>
      <c r="W3706" s="353"/>
      <c r="X3706" s="353"/>
      <c r="Y3706" s="353"/>
      <c r="Z3706" s="353"/>
      <c r="AA3706" s="353"/>
      <c r="AB3706" s="353"/>
      <c r="AC3706" s="353"/>
      <c r="AD3706" s="353"/>
      <c r="AE3706" s="353"/>
      <c r="AF3706" s="353"/>
      <c r="AG3706" s="353"/>
      <c r="AH3706" s="353"/>
      <c r="AI3706" s="353"/>
      <c r="AJ3706" s="353"/>
      <c r="AK3706" s="353"/>
      <c r="AL3706" s="353"/>
    </row>
    <row r="3707" spans="1:38" s="153" customFormat="1" ht="12.5" x14ac:dyDescent="0.25">
      <c r="A3707" s="355"/>
      <c r="L3707" s="353"/>
      <c r="M3707" s="353"/>
      <c r="N3707" s="353"/>
      <c r="O3707" s="353"/>
      <c r="P3707" s="353"/>
      <c r="Q3707" s="353"/>
      <c r="R3707" s="353"/>
      <c r="S3707" s="353"/>
      <c r="T3707" s="353"/>
      <c r="U3707" s="353"/>
      <c r="V3707" s="353"/>
      <c r="W3707" s="353"/>
      <c r="X3707" s="353"/>
      <c r="Y3707" s="353"/>
      <c r="Z3707" s="353"/>
      <c r="AA3707" s="353"/>
      <c r="AB3707" s="353"/>
      <c r="AC3707" s="353"/>
      <c r="AD3707" s="353"/>
      <c r="AE3707" s="353"/>
      <c r="AF3707" s="353"/>
      <c r="AG3707" s="353"/>
      <c r="AH3707" s="353"/>
      <c r="AI3707" s="353"/>
      <c r="AJ3707" s="353"/>
      <c r="AK3707" s="353"/>
      <c r="AL3707" s="353"/>
    </row>
    <row r="3708" spans="1:38" s="153" customFormat="1" ht="12.5" x14ac:dyDescent="0.25">
      <c r="A3708" s="355"/>
      <c r="L3708" s="353"/>
      <c r="M3708" s="353"/>
      <c r="N3708" s="353"/>
      <c r="O3708" s="353"/>
      <c r="P3708" s="353"/>
      <c r="Q3708" s="353"/>
      <c r="R3708" s="353"/>
      <c r="S3708" s="353"/>
      <c r="T3708" s="353"/>
      <c r="U3708" s="353"/>
      <c r="V3708" s="353"/>
      <c r="W3708" s="353"/>
      <c r="X3708" s="353"/>
      <c r="Y3708" s="353"/>
      <c r="Z3708" s="353"/>
      <c r="AA3708" s="353"/>
      <c r="AB3708" s="353"/>
      <c r="AC3708" s="353"/>
      <c r="AD3708" s="353"/>
      <c r="AE3708" s="353"/>
      <c r="AF3708" s="353"/>
      <c r="AG3708" s="353"/>
      <c r="AH3708" s="353"/>
      <c r="AI3708" s="353"/>
      <c r="AJ3708" s="353"/>
      <c r="AK3708" s="353"/>
      <c r="AL3708" s="353"/>
    </row>
    <row r="3709" spans="1:38" s="153" customFormat="1" ht="12.5" x14ac:dyDescent="0.25">
      <c r="A3709" s="355"/>
      <c r="L3709" s="353"/>
      <c r="M3709" s="353"/>
      <c r="N3709" s="353"/>
      <c r="O3709" s="353"/>
      <c r="P3709" s="353"/>
      <c r="Q3709" s="353"/>
      <c r="R3709" s="353"/>
      <c r="S3709" s="353"/>
      <c r="T3709" s="353"/>
      <c r="U3709" s="353"/>
      <c r="V3709" s="353"/>
      <c r="W3709" s="353"/>
      <c r="X3709" s="353"/>
      <c r="Y3709" s="353"/>
      <c r="Z3709" s="353"/>
      <c r="AA3709" s="353"/>
      <c r="AB3709" s="353"/>
      <c r="AC3709" s="353"/>
      <c r="AD3709" s="353"/>
      <c r="AE3709" s="353"/>
      <c r="AF3709" s="353"/>
      <c r="AG3709" s="353"/>
      <c r="AH3709" s="353"/>
      <c r="AI3709" s="353"/>
      <c r="AJ3709" s="353"/>
      <c r="AK3709" s="353"/>
      <c r="AL3709" s="353"/>
    </row>
    <row r="3710" spans="1:38" s="153" customFormat="1" ht="12.5" x14ac:dyDescent="0.25">
      <c r="A3710" s="355"/>
      <c r="L3710" s="353"/>
      <c r="M3710" s="353"/>
      <c r="N3710" s="353"/>
      <c r="O3710" s="353"/>
      <c r="P3710" s="353"/>
      <c r="Q3710" s="353"/>
      <c r="R3710" s="353"/>
      <c r="S3710" s="353"/>
      <c r="T3710" s="353"/>
      <c r="U3710" s="353"/>
      <c r="V3710" s="353"/>
      <c r="W3710" s="353"/>
      <c r="X3710" s="353"/>
      <c r="Y3710" s="353"/>
      <c r="Z3710" s="353"/>
      <c r="AA3710" s="353"/>
      <c r="AB3710" s="353"/>
      <c r="AC3710" s="353"/>
      <c r="AD3710" s="353"/>
      <c r="AE3710" s="353"/>
      <c r="AF3710" s="353"/>
      <c r="AG3710" s="353"/>
      <c r="AH3710" s="353"/>
      <c r="AI3710" s="353"/>
      <c r="AJ3710" s="353"/>
      <c r="AK3710" s="353"/>
      <c r="AL3710" s="353"/>
    </row>
    <row r="3711" spans="1:38" s="153" customFormat="1" ht="12.5" x14ac:dyDescent="0.25">
      <c r="A3711" s="355"/>
      <c r="L3711" s="353"/>
      <c r="M3711" s="353"/>
      <c r="N3711" s="353"/>
      <c r="O3711" s="353"/>
      <c r="P3711" s="353"/>
      <c r="Q3711" s="353"/>
      <c r="R3711" s="353"/>
      <c r="S3711" s="353"/>
      <c r="T3711" s="353"/>
      <c r="U3711" s="353"/>
      <c r="V3711" s="353"/>
      <c r="W3711" s="353"/>
      <c r="X3711" s="353"/>
      <c r="Y3711" s="353"/>
      <c r="Z3711" s="353"/>
      <c r="AA3711" s="353"/>
      <c r="AB3711" s="353"/>
      <c r="AC3711" s="353"/>
      <c r="AD3711" s="353"/>
      <c r="AE3711" s="353"/>
      <c r="AF3711" s="353"/>
      <c r="AG3711" s="353"/>
      <c r="AH3711" s="353"/>
      <c r="AI3711" s="353"/>
      <c r="AJ3711" s="353"/>
      <c r="AK3711" s="353"/>
      <c r="AL3711" s="353"/>
    </row>
    <row r="3712" spans="1:38" s="153" customFormat="1" ht="12.5" x14ac:dyDescent="0.25">
      <c r="A3712" s="355"/>
      <c r="L3712" s="353"/>
      <c r="M3712" s="353"/>
      <c r="N3712" s="353"/>
      <c r="O3712" s="353"/>
      <c r="P3712" s="353"/>
      <c r="Q3712" s="353"/>
      <c r="R3712" s="353"/>
      <c r="S3712" s="353"/>
      <c r="T3712" s="353"/>
      <c r="U3712" s="353"/>
      <c r="V3712" s="353"/>
      <c r="W3712" s="353"/>
      <c r="X3712" s="353"/>
      <c r="Y3712" s="353"/>
      <c r="Z3712" s="353"/>
      <c r="AA3712" s="353"/>
      <c r="AB3712" s="353"/>
      <c r="AC3712" s="353"/>
      <c r="AD3712" s="353"/>
      <c r="AE3712" s="353"/>
      <c r="AF3712" s="353"/>
      <c r="AG3712" s="353"/>
      <c r="AH3712" s="353"/>
      <c r="AI3712" s="353"/>
      <c r="AJ3712" s="353"/>
      <c r="AK3712" s="353"/>
      <c r="AL3712" s="353"/>
    </row>
    <row r="3713" spans="1:38" s="153" customFormat="1" ht="12.5" x14ac:dyDescent="0.25">
      <c r="A3713" s="355"/>
      <c r="L3713" s="353"/>
      <c r="M3713" s="353"/>
      <c r="N3713" s="353"/>
      <c r="O3713" s="353"/>
      <c r="P3713" s="353"/>
      <c r="Q3713" s="353"/>
      <c r="R3713" s="353"/>
      <c r="S3713" s="353"/>
      <c r="T3713" s="353"/>
      <c r="U3713" s="353"/>
      <c r="V3713" s="353"/>
      <c r="W3713" s="353"/>
      <c r="X3713" s="353"/>
      <c r="Y3713" s="353"/>
      <c r="Z3713" s="353"/>
      <c r="AA3713" s="353"/>
      <c r="AB3713" s="353"/>
      <c r="AC3713" s="353"/>
      <c r="AD3713" s="353"/>
      <c r="AE3713" s="353"/>
      <c r="AF3713" s="353"/>
      <c r="AG3713" s="353"/>
      <c r="AH3713" s="353"/>
      <c r="AI3713" s="353"/>
      <c r="AJ3713" s="353"/>
      <c r="AK3713" s="353"/>
      <c r="AL3713" s="353"/>
    </row>
    <row r="3714" spans="1:38" s="153" customFormat="1" ht="12.5" x14ac:dyDescent="0.25">
      <c r="A3714" s="355"/>
      <c r="L3714" s="353"/>
      <c r="M3714" s="353"/>
      <c r="N3714" s="353"/>
      <c r="O3714" s="353"/>
      <c r="P3714" s="353"/>
      <c r="Q3714" s="353"/>
      <c r="R3714" s="353"/>
      <c r="S3714" s="353"/>
      <c r="T3714" s="353"/>
      <c r="U3714" s="353"/>
      <c r="V3714" s="353"/>
      <c r="W3714" s="353"/>
      <c r="X3714" s="353"/>
      <c r="Y3714" s="353"/>
      <c r="Z3714" s="353"/>
      <c r="AA3714" s="353"/>
      <c r="AB3714" s="353"/>
      <c r="AC3714" s="353"/>
      <c r="AD3714" s="353"/>
      <c r="AE3714" s="353"/>
      <c r="AF3714" s="353"/>
      <c r="AG3714" s="353"/>
      <c r="AH3714" s="353"/>
      <c r="AI3714" s="353"/>
      <c r="AJ3714" s="353"/>
      <c r="AK3714" s="353"/>
      <c r="AL3714" s="353"/>
    </row>
    <row r="3715" spans="1:38" s="153" customFormat="1" ht="12.5" x14ac:dyDescent="0.25">
      <c r="A3715" s="355"/>
      <c r="L3715" s="353"/>
      <c r="M3715" s="353"/>
      <c r="N3715" s="353"/>
      <c r="O3715" s="353"/>
      <c r="P3715" s="353"/>
      <c r="Q3715" s="353"/>
      <c r="R3715" s="353"/>
      <c r="S3715" s="353"/>
      <c r="T3715" s="353"/>
      <c r="U3715" s="353"/>
      <c r="V3715" s="353"/>
      <c r="W3715" s="353"/>
      <c r="X3715" s="353"/>
      <c r="Y3715" s="353"/>
      <c r="Z3715" s="353"/>
      <c r="AA3715" s="353"/>
      <c r="AB3715" s="353"/>
      <c r="AC3715" s="353"/>
      <c r="AD3715" s="353"/>
      <c r="AE3715" s="353"/>
      <c r="AF3715" s="353"/>
      <c r="AG3715" s="353"/>
      <c r="AH3715" s="353"/>
      <c r="AI3715" s="353"/>
      <c r="AJ3715" s="353"/>
      <c r="AK3715" s="353"/>
      <c r="AL3715" s="353"/>
    </row>
    <row r="3716" spans="1:38" s="153" customFormat="1" ht="12.5" x14ac:dyDescent="0.25">
      <c r="A3716" s="355"/>
      <c r="L3716" s="353"/>
      <c r="M3716" s="353"/>
      <c r="N3716" s="353"/>
      <c r="O3716" s="353"/>
      <c r="P3716" s="353"/>
      <c r="Q3716" s="353"/>
      <c r="R3716" s="353"/>
      <c r="S3716" s="353"/>
      <c r="T3716" s="353"/>
      <c r="U3716" s="353"/>
      <c r="V3716" s="353"/>
      <c r="W3716" s="353"/>
      <c r="X3716" s="353"/>
      <c r="Y3716" s="353"/>
      <c r="Z3716" s="353"/>
      <c r="AA3716" s="353"/>
      <c r="AB3716" s="353"/>
      <c r="AC3716" s="353"/>
      <c r="AD3716" s="353"/>
      <c r="AE3716" s="353"/>
      <c r="AF3716" s="353"/>
      <c r="AG3716" s="353"/>
      <c r="AH3716" s="353"/>
      <c r="AI3716" s="353"/>
      <c r="AJ3716" s="353"/>
      <c r="AK3716" s="353"/>
      <c r="AL3716" s="353"/>
    </row>
    <row r="3717" spans="1:38" s="153" customFormat="1" ht="12.5" x14ac:dyDescent="0.25">
      <c r="A3717" s="355"/>
      <c r="L3717" s="353"/>
      <c r="M3717" s="353"/>
      <c r="N3717" s="353"/>
      <c r="O3717" s="353"/>
      <c r="P3717" s="353"/>
      <c r="Q3717" s="353"/>
      <c r="R3717" s="353"/>
      <c r="S3717" s="353"/>
      <c r="T3717" s="353"/>
      <c r="U3717" s="353"/>
      <c r="V3717" s="353"/>
      <c r="W3717" s="353"/>
      <c r="X3717" s="353"/>
      <c r="Y3717" s="353"/>
      <c r="Z3717" s="353"/>
      <c r="AA3717" s="353"/>
      <c r="AB3717" s="353"/>
      <c r="AC3717" s="353"/>
      <c r="AD3717" s="353"/>
      <c r="AE3717" s="353"/>
      <c r="AF3717" s="353"/>
      <c r="AG3717" s="353"/>
      <c r="AH3717" s="353"/>
      <c r="AI3717" s="353"/>
      <c r="AJ3717" s="353"/>
      <c r="AK3717" s="353"/>
      <c r="AL3717" s="353"/>
    </row>
    <row r="3718" spans="1:38" s="153" customFormat="1" ht="12.5" x14ac:dyDescent="0.25">
      <c r="A3718" s="355"/>
      <c r="L3718" s="353"/>
      <c r="M3718" s="353"/>
      <c r="N3718" s="353"/>
      <c r="O3718" s="353"/>
      <c r="P3718" s="353"/>
      <c r="Q3718" s="353"/>
      <c r="R3718" s="353"/>
      <c r="S3718" s="353"/>
      <c r="T3718" s="353"/>
      <c r="U3718" s="353"/>
      <c r="V3718" s="353"/>
      <c r="W3718" s="353"/>
      <c r="X3718" s="353"/>
      <c r="Y3718" s="353"/>
      <c r="Z3718" s="353"/>
      <c r="AA3718" s="353"/>
      <c r="AB3718" s="353"/>
      <c r="AC3718" s="353"/>
      <c r="AD3718" s="353"/>
      <c r="AE3718" s="353"/>
      <c r="AF3718" s="353"/>
      <c r="AG3718" s="353"/>
      <c r="AH3718" s="353"/>
      <c r="AI3718" s="353"/>
      <c r="AJ3718" s="353"/>
      <c r="AK3718" s="353"/>
      <c r="AL3718" s="353"/>
    </row>
    <row r="3719" spans="1:38" s="153" customFormat="1" ht="12.5" x14ac:dyDescent="0.25">
      <c r="A3719" s="355"/>
      <c r="L3719" s="353"/>
      <c r="M3719" s="353"/>
      <c r="N3719" s="353"/>
      <c r="O3719" s="353"/>
      <c r="P3719" s="353"/>
      <c r="Q3719" s="353"/>
      <c r="R3719" s="353"/>
      <c r="S3719" s="353"/>
      <c r="T3719" s="353"/>
      <c r="U3719" s="353"/>
      <c r="V3719" s="353"/>
      <c r="W3719" s="353"/>
      <c r="X3719" s="353"/>
      <c r="Y3719" s="353"/>
      <c r="Z3719" s="353"/>
      <c r="AA3719" s="353"/>
      <c r="AB3719" s="353"/>
      <c r="AC3719" s="353"/>
      <c r="AD3719" s="353"/>
      <c r="AE3719" s="353"/>
      <c r="AF3719" s="353"/>
      <c r="AG3719" s="353"/>
      <c r="AH3719" s="353"/>
      <c r="AI3719" s="353"/>
      <c r="AJ3719" s="353"/>
      <c r="AK3719" s="353"/>
      <c r="AL3719" s="353"/>
    </row>
    <row r="3720" spans="1:38" s="153" customFormat="1" ht="12.5" x14ac:dyDescent="0.25">
      <c r="A3720" s="355"/>
      <c r="L3720" s="353"/>
      <c r="M3720" s="353"/>
      <c r="N3720" s="353"/>
      <c r="O3720" s="353"/>
      <c r="P3720" s="353"/>
      <c r="Q3720" s="353"/>
      <c r="R3720" s="353"/>
      <c r="S3720" s="353"/>
      <c r="T3720" s="353"/>
      <c r="U3720" s="353"/>
      <c r="V3720" s="353"/>
      <c r="W3720" s="353"/>
      <c r="X3720" s="353"/>
      <c r="Y3720" s="353"/>
      <c r="Z3720" s="353"/>
      <c r="AA3720" s="353"/>
      <c r="AB3720" s="353"/>
      <c r="AC3720" s="353"/>
      <c r="AD3720" s="353"/>
      <c r="AE3720" s="353"/>
      <c r="AF3720" s="353"/>
      <c r="AG3720" s="353"/>
      <c r="AH3720" s="353"/>
      <c r="AI3720" s="353"/>
      <c r="AJ3720" s="353"/>
      <c r="AK3720" s="353"/>
      <c r="AL3720" s="353"/>
    </row>
    <row r="3721" spans="1:38" s="153" customFormat="1" ht="12.5" x14ac:dyDescent="0.25">
      <c r="A3721" s="355"/>
      <c r="L3721" s="353"/>
      <c r="M3721" s="353"/>
      <c r="N3721" s="353"/>
      <c r="O3721" s="353"/>
      <c r="P3721" s="353"/>
      <c r="Q3721" s="353"/>
      <c r="R3721" s="353"/>
      <c r="S3721" s="353"/>
      <c r="T3721" s="353"/>
      <c r="U3721" s="353"/>
      <c r="V3721" s="353"/>
      <c r="W3721" s="353"/>
      <c r="X3721" s="353"/>
      <c r="Y3721" s="353"/>
      <c r="Z3721" s="353"/>
      <c r="AA3721" s="353"/>
      <c r="AB3721" s="353"/>
      <c r="AC3721" s="353"/>
      <c r="AD3721" s="353"/>
      <c r="AE3721" s="353"/>
      <c r="AF3721" s="353"/>
      <c r="AG3721" s="353"/>
      <c r="AH3721" s="353"/>
      <c r="AI3721" s="353"/>
      <c r="AJ3721" s="353"/>
      <c r="AK3721" s="353"/>
      <c r="AL3721" s="353"/>
    </row>
    <row r="3722" spans="1:38" s="153" customFormat="1" ht="12.5" x14ac:dyDescent="0.25">
      <c r="A3722" s="355"/>
      <c r="L3722" s="353"/>
      <c r="M3722" s="353"/>
      <c r="N3722" s="353"/>
      <c r="O3722" s="353"/>
      <c r="P3722" s="353"/>
      <c r="Q3722" s="353"/>
      <c r="R3722" s="353"/>
      <c r="S3722" s="353"/>
      <c r="T3722" s="353"/>
      <c r="U3722" s="353"/>
      <c r="V3722" s="353"/>
      <c r="W3722" s="353"/>
      <c r="X3722" s="353"/>
      <c r="Y3722" s="353"/>
      <c r="Z3722" s="353"/>
      <c r="AA3722" s="353"/>
      <c r="AB3722" s="353"/>
      <c r="AC3722" s="353"/>
      <c r="AD3722" s="353"/>
      <c r="AE3722" s="353"/>
      <c r="AF3722" s="353"/>
      <c r="AG3722" s="353"/>
      <c r="AH3722" s="353"/>
      <c r="AI3722" s="353"/>
      <c r="AJ3722" s="353"/>
      <c r="AK3722" s="353"/>
      <c r="AL3722" s="353"/>
    </row>
    <row r="3723" spans="1:38" s="153" customFormat="1" ht="12.5" x14ac:dyDescent="0.25">
      <c r="A3723" s="355"/>
      <c r="L3723" s="353"/>
      <c r="M3723" s="353"/>
      <c r="N3723" s="353"/>
      <c r="O3723" s="353"/>
      <c r="P3723" s="353"/>
      <c r="Q3723" s="353"/>
      <c r="R3723" s="353"/>
      <c r="S3723" s="353"/>
      <c r="T3723" s="353"/>
      <c r="U3723" s="353"/>
      <c r="V3723" s="353"/>
      <c r="W3723" s="353"/>
      <c r="X3723" s="353"/>
      <c r="Y3723" s="353"/>
      <c r="Z3723" s="353"/>
      <c r="AA3723" s="353"/>
      <c r="AB3723" s="353"/>
      <c r="AC3723" s="353"/>
      <c r="AD3723" s="353"/>
      <c r="AE3723" s="353"/>
      <c r="AF3723" s="353"/>
      <c r="AG3723" s="353"/>
      <c r="AH3723" s="353"/>
      <c r="AI3723" s="353"/>
      <c r="AJ3723" s="353"/>
      <c r="AK3723" s="353"/>
      <c r="AL3723" s="353"/>
    </row>
    <row r="3724" spans="1:38" s="153" customFormat="1" ht="12.5" x14ac:dyDescent="0.25">
      <c r="A3724" s="355"/>
      <c r="L3724" s="353"/>
      <c r="M3724" s="353"/>
      <c r="N3724" s="353"/>
      <c r="O3724" s="353"/>
      <c r="P3724" s="353"/>
      <c r="Q3724" s="353"/>
      <c r="R3724" s="353"/>
      <c r="S3724" s="353"/>
      <c r="T3724" s="353"/>
      <c r="U3724" s="353"/>
      <c r="V3724" s="353"/>
      <c r="W3724" s="353"/>
      <c r="X3724" s="353"/>
      <c r="Y3724" s="353"/>
      <c r="Z3724" s="353"/>
      <c r="AA3724" s="353"/>
      <c r="AB3724" s="353"/>
      <c r="AC3724" s="353"/>
      <c r="AD3724" s="353"/>
      <c r="AE3724" s="353"/>
      <c r="AF3724" s="353"/>
      <c r="AG3724" s="353"/>
      <c r="AH3724" s="353"/>
      <c r="AI3724" s="353"/>
      <c r="AJ3724" s="353"/>
      <c r="AK3724" s="353"/>
      <c r="AL3724" s="353"/>
    </row>
    <row r="3725" spans="1:38" s="153" customFormat="1" ht="12.5" x14ac:dyDescent="0.25">
      <c r="A3725" s="355"/>
      <c r="L3725" s="353"/>
      <c r="M3725" s="353"/>
      <c r="N3725" s="353"/>
      <c r="O3725" s="353"/>
      <c r="P3725" s="353"/>
      <c r="Q3725" s="353"/>
      <c r="R3725" s="353"/>
      <c r="S3725" s="353"/>
      <c r="T3725" s="353"/>
      <c r="U3725" s="353"/>
      <c r="V3725" s="353"/>
      <c r="W3725" s="353"/>
      <c r="X3725" s="353"/>
      <c r="Y3725" s="353"/>
      <c r="Z3725" s="353"/>
      <c r="AA3725" s="353"/>
      <c r="AB3725" s="353"/>
      <c r="AC3725" s="353"/>
      <c r="AD3725" s="353"/>
      <c r="AE3725" s="353"/>
      <c r="AF3725" s="353"/>
      <c r="AG3725" s="353"/>
      <c r="AH3725" s="353"/>
      <c r="AI3725" s="353"/>
      <c r="AJ3725" s="353"/>
      <c r="AK3725" s="353"/>
      <c r="AL3725" s="353"/>
    </row>
    <row r="3726" spans="1:38" s="153" customFormat="1" ht="12.5" x14ac:dyDescent="0.25">
      <c r="A3726" s="355"/>
      <c r="L3726" s="353"/>
      <c r="M3726" s="353"/>
      <c r="N3726" s="353"/>
      <c r="O3726" s="353"/>
      <c r="P3726" s="353"/>
      <c r="Q3726" s="353"/>
      <c r="R3726" s="353"/>
      <c r="S3726" s="353"/>
      <c r="T3726" s="353"/>
      <c r="U3726" s="353"/>
      <c r="V3726" s="353"/>
      <c r="W3726" s="353"/>
      <c r="X3726" s="353"/>
      <c r="Y3726" s="353"/>
      <c r="Z3726" s="353"/>
      <c r="AA3726" s="353"/>
      <c r="AB3726" s="353"/>
      <c r="AC3726" s="353"/>
      <c r="AD3726" s="353"/>
      <c r="AE3726" s="353"/>
      <c r="AF3726" s="353"/>
      <c r="AG3726" s="353"/>
      <c r="AH3726" s="353"/>
      <c r="AI3726" s="353"/>
      <c r="AJ3726" s="353"/>
      <c r="AK3726" s="353"/>
      <c r="AL3726" s="353"/>
    </row>
    <row r="3727" spans="1:38" s="153" customFormat="1" ht="12.5" x14ac:dyDescent="0.25">
      <c r="A3727" s="355"/>
      <c r="L3727" s="353"/>
      <c r="M3727" s="353"/>
      <c r="N3727" s="353"/>
      <c r="O3727" s="353"/>
      <c r="P3727" s="353"/>
      <c r="Q3727" s="353"/>
      <c r="R3727" s="353"/>
      <c r="S3727" s="353"/>
      <c r="T3727" s="353"/>
      <c r="U3727" s="353"/>
      <c r="V3727" s="353"/>
      <c r="W3727" s="353"/>
      <c r="X3727" s="353"/>
      <c r="Y3727" s="353"/>
      <c r="Z3727" s="353"/>
      <c r="AA3727" s="353"/>
      <c r="AB3727" s="353"/>
      <c r="AC3727" s="353"/>
      <c r="AD3727" s="353"/>
      <c r="AE3727" s="353"/>
      <c r="AF3727" s="353"/>
      <c r="AG3727" s="353"/>
      <c r="AH3727" s="353"/>
      <c r="AI3727" s="353"/>
      <c r="AJ3727" s="353"/>
      <c r="AK3727" s="353"/>
      <c r="AL3727" s="353"/>
    </row>
    <row r="3728" spans="1:38" s="153" customFormat="1" ht="12.5" x14ac:dyDescent="0.25">
      <c r="A3728" s="355"/>
      <c r="L3728" s="353"/>
      <c r="M3728" s="353"/>
      <c r="N3728" s="353"/>
      <c r="O3728" s="353"/>
      <c r="P3728" s="353"/>
      <c r="Q3728" s="353"/>
      <c r="R3728" s="353"/>
      <c r="S3728" s="353"/>
      <c r="T3728" s="353"/>
      <c r="U3728" s="353"/>
      <c r="V3728" s="353"/>
      <c r="W3728" s="353"/>
      <c r="X3728" s="353"/>
      <c r="Y3728" s="353"/>
      <c r="Z3728" s="353"/>
      <c r="AA3728" s="353"/>
      <c r="AB3728" s="353"/>
      <c r="AC3728" s="353"/>
      <c r="AD3728" s="353"/>
      <c r="AE3728" s="353"/>
      <c r="AF3728" s="353"/>
      <c r="AG3728" s="353"/>
      <c r="AH3728" s="353"/>
      <c r="AI3728" s="353"/>
      <c r="AJ3728" s="353"/>
      <c r="AK3728" s="353"/>
      <c r="AL3728" s="353"/>
    </row>
    <row r="3729" spans="1:38" s="153" customFormat="1" ht="12.5" x14ac:dyDescent="0.25">
      <c r="A3729" s="355"/>
      <c r="L3729" s="353"/>
      <c r="M3729" s="353"/>
      <c r="N3729" s="353"/>
      <c r="O3729" s="353"/>
      <c r="P3729" s="353"/>
      <c r="Q3729" s="353"/>
      <c r="R3729" s="353"/>
      <c r="S3729" s="353"/>
      <c r="T3729" s="353"/>
      <c r="U3729" s="353"/>
      <c r="V3729" s="353"/>
      <c r="W3729" s="353"/>
      <c r="X3729" s="353"/>
      <c r="Y3729" s="353"/>
      <c r="Z3729" s="353"/>
      <c r="AA3729" s="353"/>
      <c r="AB3729" s="353"/>
      <c r="AC3729" s="353"/>
      <c r="AD3729" s="353"/>
      <c r="AE3729" s="353"/>
      <c r="AF3729" s="353"/>
      <c r="AG3729" s="353"/>
      <c r="AH3729" s="353"/>
      <c r="AI3729" s="353"/>
      <c r="AJ3729" s="353"/>
      <c r="AK3729" s="353"/>
      <c r="AL3729" s="353"/>
    </row>
    <row r="3730" spans="1:38" s="153" customFormat="1" ht="12.5" x14ac:dyDescent="0.25">
      <c r="A3730" s="355"/>
      <c r="L3730" s="353"/>
      <c r="M3730" s="353"/>
      <c r="N3730" s="353"/>
      <c r="O3730" s="353"/>
      <c r="P3730" s="353"/>
      <c r="Q3730" s="353"/>
      <c r="R3730" s="353"/>
      <c r="S3730" s="353"/>
      <c r="T3730" s="353"/>
      <c r="U3730" s="353"/>
      <c r="V3730" s="353"/>
      <c r="W3730" s="353"/>
      <c r="X3730" s="353"/>
      <c r="Y3730" s="353"/>
      <c r="Z3730" s="353"/>
      <c r="AA3730" s="353"/>
      <c r="AB3730" s="353"/>
      <c r="AC3730" s="353"/>
      <c r="AD3730" s="353"/>
      <c r="AE3730" s="353"/>
      <c r="AF3730" s="353"/>
      <c r="AG3730" s="353"/>
      <c r="AH3730" s="353"/>
      <c r="AI3730" s="353"/>
      <c r="AJ3730" s="353"/>
      <c r="AK3730" s="353"/>
      <c r="AL3730" s="353"/>
    </row>
    <row r="3731" spans="1:38" s="153" customFormat="1" ht="12.5" x14ac:dyDescent="0.25">
      <c r="A3731" s="355"/>
      <c r="L3731" s="353"/>
      <c r="M3731" s="353"/>
      <c r="N3731" s="353"/>
      <c r="O3731" s="353"/>
      <c r="P3731" s="353"/>
      <c r="Q3731" s="353"/>
      <c r="R3731" s="353"/>
      <c r="S3731" s="353"/>
      <c r="T3731" s="353"/>
      <c r="U3731" s="353"/>
      <c r="V3731" s="353"/>
      <c r="W3731" s="353"/>
      <c r="X3731" s="353"/>
      <c r="Y3731" s="353"/>
      <c r="Z3731" s="353"/>
      <c r="AA3731" s="353"/>
      <c r="AB3731" s="353"/>
      <c r="AC3731" s="353"/>
      <c r="AD3731" s="353"/>
      <c r="AE3731" s="353"/>
      <c r="AF3731" s="353"/>
      <c r="AG3731" s="353"/>
      <c r="AH3731" s="353"/>
      <c r="AI3731" s="353"/>
      <c r="AJ3731" s="353"/>
      <c r="AK3731" s="353"/>
      <c r="AL3731" s="353"/>
    </row>
    <row r="3732" spans="1:38" s="153" customFormat="1" ht="12.5" x14ac:dyDescent="0.25">
      <c r="A3732" s="355"/>
      <c r="L3732" s="353"/>
      <c r="M3732" s="353"/>
      <c r="N3732" s="353"/>
      <c r="O3732" s="353"/>
      <c r="P3732" s="353"/>
      <c r="Q3732" s="353"/>
      <c r="R3732" s="353"/>
      <c r="S3732" s="353"/>
      <c r="T3732" s="353"/>
      <c r="U3732" s="353"/>
      <c r="V3732" s="353"/>
      <c r="W3732" s="353"/>
      <c r="X3732" s="353"/>
      <c r="Y3732" s="353"/>
      <c r="Z3732" s="353"/>
      <c r="AA3732" s="353"/>
      <c r="AB3732" s="353"/>
      <c r="AC3732" s="353"/>
      <c r="AD3732" s="353"/>
      <c r="AE3732" s="353"/>
      <c r="AF3732" s="353"/>
      <c r="AG3732" s="353"/>
      <c r="AH3732" s="353"/>
      <c r="AI3732" s="353"/>
      <c r="AJ3732" s="353"/>
      <c r="AK3732" s="353"/>
      <c r="AL3732" s="353"/>
    </row>
    <row r="3733" spans="1:38" s="153" customFormat="1" ht="12.5" x14ac:dyDescent="0.25">
      <c r="A3733" s="355"/>
      <c r="L3733" s="353"/>
      <c r="M3733" s="353"/>
      <c r="N3733" s="353"/>
      <c r="O3733" s="353"/>
      <c r="P3733" s="353"/>
      <c r="Q3733" s="353"/>
      <c r="R3733" s="353"/>
      <c r="S3733" s="353"/>
      <c r="T3733" s="353"/>
      <c r="U3733" s="353"/>
      <c r="V3733" s="353"/>
      <c r="W3733" s="353"/>
      <c r="X3733" s="353"/>
      <c r="Y3733" s="353"/>
      <c r="Z3733" s="353"/>
      <c r="AA3733" s="353"/>
      <c r="AB3733" s="353"/>
      <c r="AC3733" s="353"/>
      <c r="AD3733" s="353"/>
      <c r="AE3733" s="353"/>
      <c r="AF3733" s="353"/>
      <c r="AG3733" s="353"/>
      <c r="AH3733" s="353"/>
      <c r="AI3733" s="353"/>
      <c r="AJ3733" s="353"/>
      <c r="AK3733" s="353"/>
      <c r="AL3733" s="353"/>
    </row>
    <row r="3734" spans="1:38" s="153" customFormat="1" ht="12.5" x14ac:dyDescent="0.25">
      <c r="A3734" s="355"/>
      <c r="L3734" s="353"/>
      <c r="M3734" s="353"/>
      <c r="N3734" s="353"/>
      <c r="O3734" s="353"/>
      <c r="P3734" s="353"/>
      <c r="Q3734" s="353"/>
      <c r="R3734" s="353"/>
      <c r="S3734" s="353"/>
      <c r="T3734" s="353"/>
      <c r="U3734" s="353"/>
      <c r="V3734" s="353"/>
      <c r="W3734" s="353"/>
      <c r="X3734" s="353"/>
      <c r="Y3734" s="353"/>
      <c r="Z3734" s="353"/>
      <c r="AA3734" s="353"/>
      <c r="AB3734" s="353"/>
      <c r="AC3734" s="353"/>
      <c r="AD3734" s="353"/>
      <c r="AE3734" s="353"/>
      <c r="AF3734" s="353"/>
      <c r="AG3734" s="353"/>
      <c r="AH3734" s="353"/>
      <c r="AI3734" s="353"/>
      <c r="AJ3734" s="353"/>
      <c r="AK3734" s="353"/>
      <c r="AL3734" s="353"/>
    </row>
    <row r="3735" spans="1:38" s="153" customFormat="1" ht="12.5" x14ac:dyDescent="0.25">
      <c r="A3735" s="355"/>
      <c r="L3735" s="353"/>
      <c r="M3735" s="353"/>
      <c r="N3735" s="353"/>
      <c r="O3735" s="353"/>
      <c r="P3735" s="353"/>
      <c r="Q3735" s="353"/>
      <c r="R3735" s="353"/>
      <c r="S3735" s="353"/>
      <c r="T3735" s="353"/>
      <c r="U3735" s="353"/>
      <c r="V3735" s="353"/>
      <c r="W3735" s="353"/>
      <c r="X3735" s="353"/>
      <c r="Y3735" s="353"/>
      <c r="Z3735" s="353"/>
      <c r="AA3735" s="353"/>
      <c r="AB3735" s="353"/>
      <c r="AC3735" s="353"/>
      <c r="AD3735" s="353"/>
      <c r="AE3735" s="353"/>
      <c r="AF3735" s="353"/>
      <c r="AG3735" s="353"/>
      <c r="AH3735" s="353"/>
      <c r="AI3735" s="353"/>
      <c r="AJ3735" s="353"/>
      <c r="AK3735" s="353"/>
      <c r="AL3735" s="353"/>
    </row>
    <row r="3736" spans="1:38" s="153" customFormat="1" ht="12.5" x14ac:dyDescent="0.25">
      <c r="A3736" s="355"/>
      <c r="L3736" s="353"/>
      <c r="M3736" s="353"/>
      <c r="N3736" s="353"/>
      <c r="O3736" s="353"/>
      <c r="P3736" s="353"/>
      <c r="Q3736" s="353"/>
      <c r="R3736" s="353"/>
      <c r="S3736" s="353"/>
      <c r="T3736" s="353"/>
      <c r="U3736" s="353"/>
      <c r="V3736" s="353"/>
      <c r="W3736" s="353"/>
      <c r="X3736" s="353"/>
      <c r="Y3736" s="353"/>
      <c r="Z3736" s="353"/>
      <c r="AA3736" s="353"/>
      <c r="AB3736" s="353"/>
      <c r="AC3736" s="353"/>
      <c r="AD3736" s="353"/>
      <c r="AE3736" s="353"/>
      <c r="AF3736" s="353"/>
      <c r="AG3736" s="353"/>
      <c r="AH3736" s="353"/>
      <c r="AI3736" s="353"/>
      <c r="AJ3736" s="353"/>
      <c r="AK3736" s="353"/>
      <c r="AL3736" s="353"/>
    </row>
    <row r="3737" spans="1:38" s="153" customFormat="1" ht="12.5" x14ac:dyDescent="0.25">
      <c r="A3737" s="355"/>
      <c r="L3737" s="353"/>
      <c r="M3737" s="353"/>
      <c r="N3737" s="353"/>
      <c r="O3737" s="353"/>
      <c r="P3737" s="353"/>
      <c r="Q3737" s="353"/>
      <c r="R3737" s="353"/>
      <c r="S3737" s="353"/>
      <c r="T3737" s="353"/>
      <c r="U3737" s="353"/>
      <c r="V3737" s="353"/>
      <c r="W3737" s="353"/>
      <c r="X3737" s="353"/>
      <c r="Y3737" s="353"/>
      <c r="Z3737" s="353"/>
      <c r="AA3737" s="353"/>
      <c r="AB3737" s="353"/>
      <c r="AC3737" s="353"/>
      <c r="AD3737" s="353"/>
      <c r="AE3737" s="353"/>
      <c r="AF3737" s="353"/>
      <c r="AG3737" s="353"/>
      <c r="AH3737" s="353"/>
      <c r="AI3737" s="353"/>
      <c r="AJ3737" s="353"/>
      <c r="AK3737" s="353"/>
      <c r="AL3737" s="353"/>
    </row>
    <row r="3738" spans="1:38" s="153" customFormat="1" ht="12.5" x14ac:dyDescent="0.25">
      <c r="A3738" s="355"/>
      <c r="L3738" s="353"/>
      <c r="M3738" s="353"/>
      <c r="N3738" s="353"/>
      <c r="O3738" s="353"/>
      <c r="P3738" s="353"/>
      <c r="Q3738" s="353"/>
      <c r="R3738" s="353"/>
      <c r="S3738" s="353"/>
      <c r="T3738" s="353"/>
      <c r="U3738" s="353"/>
      <c r="V3738" s="353"/>
      <c r="W3738" s="353"/>
      <c r="X3738" s="353"/>
      <c r="Y3738" s="353"/>
      <c r="Z3738" s="353"/>
      <c r="AA3738" s="353"/>
      <c r="AB3738" s="353"/>
      <c r="AC3738" s="353"/>
      <c r="AD3738" s="353"/>
      <c r="AE3738" s="353"/>
      <c r="AF3738" s="353"/>
      <c r="AG3738" s="353"/>
      <c r="AH3738" s="353"/>
      <c r="AI3738" s="353"/>
      <c r="AJ3738" s="353"/>
      <c r="AK3738" s="353"/>
      <c r="AL3738" s="353"/>
    </row>
    <row r="3739" spans="1:38" s="153" customFormat="1" ht="12.5" x14ac:dyDescent="0.25">
      <c r="A3739" s="355"/>
      <c r="L3739" s="353"/>
      <c r="M3739" s="353"/>
      <c r="N3739" s="353"/>
      <c r="O3739" s="353"/>
      <c r="P3739" s="353"/>
      <c r="Q3739" s="353"/>
      <c r="R3739" s="353"/>
      <c r="S3739" s="353"/>
      <c r="T3739" s="353"/>
      <c r="U3739" s="353"/>
      <c r="V3739" s="353"/>
      <c r="W3739" s="353"/>
      <c r="X3739" s="353"/>
      <c r="Y3739" s="353"/>
      <c r="Z3739" s="353"/>
      <c r="AA3739" s="353"/>
      <c r="AB3739" s="353"/>
      <c r="AC3739" s="353"/>
      <c r="AD3739" s="353"/>
      <c r="AE3739" s="353"/>
      <c r="AF3739" s="353"/>
      <c r="AG3739" s="353"/>
      <c r="AH3739" s="353"/>
      <c r="AI3739" s="353"/>
      <c r="AJ3739" s="353"/>
      <c r="AK3739" s="353"/>
      <c r="AL3739" s="353"/>
    </row>
    <row r="3740" spans="1:38" s="153" customFormat="1" ht="12.5" x14ac:dyDescent="0.25">
      <c r="A3740" s="355"/>
      <c r="L3740" s="353"/>
      <c r="M3740" s="353"/>
      <c r="N3740" s="353"/>
      <c r="O3740" s="353"/>
      <c r="P3740" s="353"/>
      <c r="Q3740" s="353"/>
      <c r="R3740" s="353"/>
      <c r="S3740" s="353"/>
      <c r="T3740" s="353"/>
      <c r="U3740" s="353"/>
      <c r="V3740" s="353"/>
      <c r="W3740" s="353"/>
      <c r="X3740" s="353"/>
      <c r="Y3740" s="353"/>
      <c r="Z3740" s="353"/>
      <c r="AA3740" s="353"/>
      <c r="AB3740" s="353"/>
      <c r="AC3740" s="353"/>
      <c r="AD3740" s="353"/>
      <c r="AE3740" s="353"/>
      <c r="AF3740" s="353"/>
      <c r="AG3740" s="353"/>
      <c r="AH3740" s="353"/>
      <c r="AI3740" s="353"/>
      <c r="AJ3740" s="353"/>
      <c r="AK3740" s="353"/>
      <c r="AL3740" s="353"/>
    </row>
    <row r="3741" spans="1:38" s="153" customFormat="1" ht="12.5" x14ac:dyDescent="0.25">
      <c r="A3741" s="355"/>
      <c r="L3741" s="353"/>
      <c r="M3741" s="353"/>
      <c r="N3741" s="353"/>
      <c r="O3741" s="353"/>
      <c r="P3741" s="353"/>
      <c r="Q3741" s="353"/>
      <c r="R3741" s="353"/>
      <c r="S3741" s="353"/>
      <c r="T3741" s="353"/>
      <c r="U3741" s="353"/>
      <c r="V3741" s="353"/>
      <c r="W3741" s="353"/>
      <c r="X3741" s="353"/>
      <c r="Y3741" s="353"/>
      <c r="Z3741" s="353"/>
      <c r="AA3741" s="353"/>
      <c r="AB3741" s="353"/>
      <c r="AC3741" s="353"/>
      <c r="AD3741" s="353"/>
      <c r="AE3741" s="353"/>
      <c r="AF3741" s="353"/>
      <c r="AG3741" s="353"/>
      <c r="AH3741" s="353"/>
      <c r="AI3741" s="353"/>
      <c r="AJ3741" s="353"/>
      <c r="AK3741" s="353"/>
      <c r="AL3741" s="353"/>
    </row>
    <row r="3742" spans="1:38" s="153" customFormat="1" ht="12.5" x14ac:dyDescent="0.25">
      <c r="A3742" s="355"/>
      <c r="L3742" s="353"/>
      <c r="M3742" s="353"/>
      <c r="N3742" s="353"/>
      <c r="O3742" s="353"/>
      <c r="P3742" s="353"/>
      <c r="Q3742" s="353"/>
      <c r="R3742" s="353"/>
      <c r="S3742" s="353"/>
      <c r="T3742" s="353"/>
      <c r="U3742" s="353"/>
      <c r="V3742" s="353"/>
      <c r="W3742" s="353"/>
      <c r="X3742" s="353"/>
      <c r="Y3742" s="353"/>
      <c r="Z3742" s="353"/>
      <c r="AA3742" s="353"/>
      <c r="AB3742" s="353"/>
      <c r="AC3742" s="353"/>
      <c r="AD3742" s="353"/>
      <c r="AE3742" s="353"/>
      <c r="AF3742" s="353"/>
      <c r="AG3742" s="353"/>
      <c r="AH3742" s="353"/>
      <c r="AI3742" s="353"/>
      <c r="AJ3742" s="353"/>
      <c r="AK3742" s="353"/>
      <c r="AL3742" s="353"/>
    </row>
    <row r="3743" spans="1:38" s="153" customFormat="1" ht="12.5" x14ac:dyDescent="0.25">
      <c r="A3743" s="355"/>
      <c r="L3743" s="353"/>
      <c r="M3743" s="353"/>
      <c r="N3743" s="353"/>
      <c r="O3743" s="353"/>
      <c r="P3743" s="353"/>
      <c r="Q3743" s="353"/>
      <c r="R3743" s="353"/>
      <c r="S3743" s="353"/>
      <c r="T3743" s="353"/>
      <c r="U3743" s="353"/>
      <c r="V3743" s="353"/>
      <c r="W3743" s="353"/>
      <c r="X3743" s="353"/>
      <c r="Y3743" s="353"/>
      <c r="Z3743" s="353"/>
      <c r="AA3743" s="353"/>
      <c r="AB3743" s="353"/>
      <c r="AC3743" s="353"/>
      <c r="AD3743" s="353"/>
      <c r="AE3743" s="353"/>
      <c r="AF3743" s="353"/>
      <c r="AG3743" s="353"/>
      <c r="AH3743" s="353"/>
      <c r="AI3743" s="353"/>
      <c r="AJ3743" s="353"/>
      <c r="AK3743" s="353"/>
      <c r="AL3743" s="353"/>
    </row>
    <row r="3744" spans="1:38" s="153" customFormat="1" ht="12.5" x14ac:dyDescent="0.25">
      <c r="A3744" s="355"/>
      <c r="L3744" s="353"/>
      <c r="M3744" s="353"/>
      <c r="N3744" s="353"/>
      <c r="O3744" s="353"/>
      <c r="P3744" s="353"/>
      <c r="Q3744" s="353"/>
      <c r="R3744" s="353"/>
      <c r="S3744" s="353"/>
      <c r="T3744" s="353"/>
      <c r="U3744" s="353"/>
      <c r="V3744" s="353"/>
      <c r="W3744" s="353"/>
      <c r="X3744" s="353"/>
      <c r="Y3744" s="353"/>
      <c r="Z3744" s="353"/>
      <c r="AA3744" s="353"/>
      <c r="AB3744" s="353"/>
      <c r="AC3744" s="353"/>
      <c r="AD3744" s="353"/>
      <c r="AE3744" s="353"/>
      <c r="AF3744" s="353"/>
      <c r="AG3744" s="353"/>
      <c r="AH3744" s="353"/>
      <c r="AI3744" s="353"/>
      <c r="AJ3744" s="353"/>
      <c r="AK3744" s="353"/>
      <c r="AL3744" s="353"/>
    </row>
    <row r="3745" spans="1:38" s="153" customFormat="1" ht="12.5" x14ac:dyDescent="0.25">
      <c r="A3745" s="355"/>
      <c r="L3745" s="353"/>
      <c r="M3745" s="353"/>
      <c r="N3745" s="353"/>
      <c r="O3745" s="353"/>
      <c r="P3745" s="353"/>
      <c r="Q3745" s="353"/>
      <c r="R3745" s="353"/>
      <c r="S3745" s="353"/>
      <c r="T3745" s="353"/>
      <c r="U3745" s="353"/>
      <c r="V3745" s="353"/>
      <c r="W3745" s="353"/>
      <c r="X3745" s="353"/>
      <c r="Y3745" s="353"/>
      <c r="Z3745" s="353"/>
      <c r="AA3745" s="353"/>
      <c r="AB3745" s="353"/>
      <c r="AC3745" s="353"/>
      <c r="AD3745" s="353"/>
      <c r="AE3745" s="353"/>
      <c r="AF3745" s="353"/>
      <c r="AG3745" s="353"/>
      <c r="AH3745" s="353"/>
      <c r="AI3745" s="353"/>
      <c r="AJ3745" s="353"/>
      <c r="AK3745" s="353"/>
      <c r="AL3745" s="353"/>
    </row>
    <row r="3746" spans="1:38" s="153" customFormat="1" ht="12.5" x14ac:dyDescent="0.25">
      <c r="A3746" s="355"/>
      <c r="L3746" s="353"/>
      <c r="M3746" s="353"/>
      <c r="N3746" s="353"/>
      <c r="O3746" s="353"/>
      <c r="P3746" s="353"/>
      <c r="Q3746" s="353"/>
      <c r="R3746" s="353"/>
      <c r="S3746" s="353"/>
      <c r="T3746" s="353"/>
      <c r="U3746" s="353"/>
      <c r="V3746" s="353"/>
      <c r="W3746" s="353"/>
      <c r="X3746" s="353"/>
      <c r="Y3746" s="353"/>
      <c r="Z3746" s="353"/>
      <c r="AA3746" s="353"/>
      <c r="AB3746" s="353"/>
      <c r="AC3746" s="353"/>
      <c r="AD3746" s="353"/>
      <c r="AE3746" s="353"/>
      <c r="AF3746" s="353"/>
      <c r="AG3746" s="353"/>
      <c r="AH3746" s="353"/>
      <c r="AI3746" s="353"/>
      <c r="AJ3746" s="353"/>
      <c r="AK3746" s="353"/>
      <c r="AL3746" s="353"/>
    </row>
    <row r="3747" spans="1:38" s="153" customFormat="1" ht="12.5" x14ac:dyDescent="0.25">
      <c r="A3747" s="355"/>
      <c r="L3747" s="353"/>
      <c r="M3747" s="353"/>
      <c r="N3747" s="353"/>
      <c r="O3747" s="353"/>
      <c r="P3747" s="353"/>
      <c r="Q3747" s="353"/>
      <c r="R3747" s="353"/>
      <c r="S3747" s="353"/>
      <c r="T3747" s="353"/>
      <c r="U3747" s="353"/>
      <c r="V3747" s="353"/>
      <c r="W3747" s="353"/>
      <c r="X3747" s="353"/>
      <c r="Y3747" s="353"/>
      <c r="Z3747" s="353"/>
      <c r="AA3747" s="353"/>
      <c r="AB3747" s="353"/>
      <c r="AC3747" s="353"/>
      <c r="AD3747" s="353"/>
      <c r="AE3747" s="353"/>
      <c r="AF3747" s="353"/>
      <c r="AG3747" s="353"/>
      <c r="AH3747" s="353"/>
      <c r="AI3747" s="353"/>
      <c r="AJ3747" s="353"/>
      <c r="AK3747" s="353"/>
      <c r="AL3747" s="353"/>
    </row>
    <row r="3748" spans="1:38" s="153" customFormat="1" ht="12.5" x14ac:dyDescent="0.25">
      <c r="A3748" s="355"/>
      <c r="L3748" s="353"/>
      <c r="M3748" s="353"/>
      <c r="N3748" s="353"/>
      <c r="O3748" s="353"/>
      <c r="P3748" s="353"/>
      <c r="Q3748" s="353"/>
      <c r="R3748" s="353"/>
      <c r="S3748" s="353"/>
      <c r="T3748" s="353"/>
      <c r="U3748" s="353"/>
      <c r="V3748" s="353"/>
      <c r="W3748" s="353"/>
      <c r="X3748" s="353"/>
      <c r="Y3748" s="353"/>
      <c r="Z3748" s="353"/>
      <c r="AA3748" s="353"/>
      <c r="AB3748" s="353"/>
      <c r="AC3748" s="353"/>
      <c r="AD3748" s="353"/>
      <c r="AE3748" s="353"/>
      <c r="AF3748" s="353"/>
      <c r="AG3748" s="353"/>
      <c r="AH3748" s="353"/>
      <c r="AI3748" s="353"/>
      <c r="AJ3748" s="353"/>
      <c r="AK3748" s="353"/>
      <c r="AL3748" s="353"/>
    </row>
    <row r="3749" spans="1:38" s="153" customFormat="1" ht="12.5" x14ac:dyDescent="0.25">
      <c r="A3749" s="355"/>
      <c r="L3749" s="353"/>
      <c r="M3749" s="353"/>
      <c r="N3749" s="353"/>
      <c r="O3749" s="353"/>
      <c r="P3749" s="353"/>
      <c r="Q3749" s="353"/>
      <c r="R3749" s="353"/>
      <c r="S3749" s="353"/>
      <c r="T3749" s="353"/>
      <c r="U3749" s="353"/>
      <c r="V3749" s="353"/>
      <c r="W3749" s="353"/>
      <c r="X3749" s="353"/>
      <c r="Y3749" s="353"/>
      <c r="Z3749" s="353"/>
      <c r="AA3749" s="353"/>
      <c r="AB3749" s="353"/>
      <c r="AC3749" s="353"/>
      <c r="AD3749" s="353"/>
      <c r="AE3749" s="353"/>
      <c r="AF3749" s="353"/>
      <c r="AG3749" s="353"/>
      <c r="AH3749" s="353"/>
      <c r="AI3749" s="353"/>
      <c r="AJ3749" s="353"/>
      <c r="AK3749" s="353"/>
      <c r="AL3749" s="353"/>
    </row>
    <row r="3750" spans="1:38" s="153" customFormat="1" ht="12.5" x14ac:dyDescent="0.25">
      <c r="A3750" s="355"/>
      <c r="L3750" s="353"/>
      <c r="M3750" s="353"/>
      <c r="N3750" s="353"/>
      <c r="O3750" s="353"/>
      <c r="P3750" s="353"/>
      <c r="Q3750" s="353"/>
      <c r="R3750" s="353"/>
      <c r="S3750" s="353"/>
      <c r="T3750" s="353"/>
      <c r="U3750" s="353"/>
      <c r="V3750" s="353"/>
      <c r="W3750" s="353"/>
      <c r="X3750" s="353"/>
      <c r="Y3750" s="353"/>
      <c r="Z3750" s="353"/>
      <c r="AA3750" s="353"/>
      <c r="AB3750" s="353"/>
      <c r="AC3750" s="353"/>
      <c r="AD3750" s="353"/>
      <c r="AE3750" s="353"/>
      <c r="AF3750" s="353"/>
      <c r="AG3750" s="353"/>
      <c r="AH3750" s="353"/>
      <c r="AI3750" s="353"/>
      <c r="AJ3750" s="353"/>
      <c r="AK3750" s="353"/>
      <c r="AL3750" s="353"/>
    </row>
    <row r="3751" spans="1:38" s="153" customFormat="1" ht="12.5" x14ac:dyDescent="0.25">
      <c r="A3751" s="355"/>
      <c r="L3751" s="353"/>
      <c r="M3751" s="353"/>
      <c r="N3751" s="353"/>
      <c r="O3751" s="353"/>
      <c r="P3751" s="353"/>
      <c r="Q3751" s="353"/>
      <c r="R3751" s="353"/>
      <c r="S3751" s="353"/>
      <c r="T3751" s="353"/>
      <c r="U3751" s="353"/>
      <c r="V3751" s="353"/>
      <c r="W3751" s="353"/>
      <c r="X3751" s="353"/>
      <c r="Y3751" s="353"/>
      <c r="Z3751" s="353"/>
      <c r="AA3751" s="353"/>
      <c r="AB3751" s="353"/>
      <c r="AC3751" s="353"/>
      <c r="AD3751" s="353"/>
      <c r="AE3751" s="353"/>
      <c r="AF3751" s="353"/>
      <c r="AG3751" s="353"/>
      <c r="AH3751" s="353"/>
      <c r="AI3751" s="353"/>
      <c r="AJ3751" s="353"/>
      <c r="AK3751" s="353"/>
      <c r="AL3751" s="353"/>
    </row>
    <row r="3752" spans="1:38" s="153" customFormat="1" ht="12.5" x14ac:dyDescent="0.25">
      <c r="A3752" s="355"/>
      <c r="L3752" s="353"/>
      <c r="M3752" s="353"/>
      <c r="N3752" s="353"/>
      <c r="O3752" s="353"/>
      <c r="P3752" s="353"/>
      <c r="Q3752" s="353"/>
      <c r="R3752" s="353"/>
      <c r="S3752" s="353"/>
      <c r="T3752" s="353"/>
      <c r="U3752" s="353"/>
      <c r="V3752" s="353"/>
      <c r="W3752" s="353"/>
      <c r="X3752" s="353"/>
      <c r="Y3752" s="353"/>
      <c r="Z3752" s="353"/>
      <c r="AA3752" s="353"/>
      <c r="AB3752" s="353"/>
      <c r="AC3752" s="353"/>
      <c r="AD3752" s="353"/>
      <c r="AE3752" s="353"/>
      <c r="AF3752" s="353"/>
      <c r="AG3752" s="353"/>
      <c r="AH3752" s="353"/>
      <c r="AI3752" s="353"/>
      <c r="AJ3752" s="353"/>
      <c r="AK3752" s="353"/>
      <c r="AL3752" s="353"/>
    </row>
    <row r="3753" spans="1:38" s="153" customFormat="1" ht="12.5" x14ac:dyDescent="0.25">
      <c r="A3753" s="355"/>
      <c r="L3753" s="353"/>
      <c r="M3753" s="353"/>
      <c r="N3753" s="353"/>
      <c r="O3753" s="353"/>
      <c r="P3753" s="353"/>
      <c r="Q3753" s="353"/>
      <c r="R3753" s="353"/>
      <c r="S3753" s="353"/>
      <c r="T3753" s="353"/>
      <c r="U3753" s="353"/>
      <c r="V3753" s="353"/>
      <c r="W3753" s="353"/>
      <c r="X3753" s="353"/>
      <c r="Y3753" s="353"/>
      <c r="Z3753" s="353"/>
      <c r="AA3753" s="353"/>
      <c r="AB3753" s="353"/>
      <c r="AC3753" s="353"/>
      <c r="AD3753" s="353"/>
      <c r="AE3753" s="353"/>
      <c r="AF3753" s="353"/>
      <c r="AG3753" s="353"/>
      <c r="AH3753" s="353"/>
      <c r="AI3753" s="353"/>
      <c r="AJ3753" s="353"/>
      <c r="AK3753" s="353"/>
      <c r="AL3753" s="353"/>
    </row>
    <row r="3754" spans="1:38" s="153" customFormat="1" ht="12.5" x14ac:dyDescent="0.25">
      <c r="A3754" s="355"/>
      <c r="L3754" s="353"/>
      <c r="M3754" s="353"/>
      <c r="N3754" s="353"/>
      <c r="O3754" s="353"/>
      <c r="P3754" s="353"/>
      <c r="Q3754" s="353"/>
      <c r="R3754" s="353"/>
      <c r="S3754" s="353"/>
      <c r="T3754" s="353"/>
      <c r="U3754" s="353"/>
      <c r="V3754" s="353"/>
      <c r="W3754" s="353"/>
      <c r="X3754" s="353"/>
      <c r="Y3754" s="353"/>
      <c r="Z3754" s="353"/>
      <c r="AA3754" s="353"/>
      <c r="AB3754" s="353"/>
      <c r="AC3754" s="353"/>
      <c r="AD3754" s="353"/>
      <c r="AE3754" s="353"/>
      <c r="AF3754" s="353"/>
      <c r="AG3754" s="353"/>
      <c r="AH3754" s="353"/>
      <c r="AI3754" s="353"/>
      <c r="AJ3754" s="353"/>
      <c r="AK3754" s="353"/>
      <c r="AL3754" s="353"/>
    </row>
    <row r="3755" spans="1:38" s="153" customFormat="1" ht="12.5" x14ac:dyDescent="0.25">
      <c r="A3755" s="355"/>
      <c r="L3755" s="353"/>
      <c r="M3755" s="353"/>
      <c r="N3755" s="353"/>
      <c r="O3755" s="353"/>
      <c r="P3755" s="353"/>
      <c r="Q3755" s="353"/>
      <c r="R3755" s="353"/>
      <c r="S3755" s="353"/>
      <c r="T3755" s="353"/>
      <c r="U3755" s="353"/>
      <c r="V3755" s="353"/>
      <c r="W3755" s="353"/>
      <c r="X3755" s="353"/>
      <c r="Y3755" s="353"/>
      <c r="Z3755" s="353"/>
      <c r="AA3755" s="353"/>
      <c r="AB3755" s="353"/>
      <c r="AC3755" s="353"/>
      <c r="AD3755" s="353"/>
      <c r="AE3755" s="353"/>
      <c r="AF3755" s="353"/>
      <c r="AG3755" s="353"/>
      <c r="AH3755" s="353"/>
      <c r="AI3755" s="353"/>
      <c r="AJ3755" s="353"/>
      <c r="AK3755" s="353"/>
      <c r="AL3755" s="353"/>
    </row>
    <row r="3756" spans="1:38" s="153" customFormat="1" ht="12.5" x14ac:dyDescent="0.25">
      <c r="A3756" s="355"/>
      <c r="L3756" s="353"/>
      <c r="M3756" s="353"/>
      <c r="N3756" s="353"/>
      <c r="O3756" s="353"/>
      <c r="P3756" s="353"/>
      <c r="Q3756" s="353"/>
      <c r="R3756" s="353"/>
      <c r="S3756" s="353"/>
      <c r="T3756" s="353"/>
      <c r="U3756" s="353"/>
      <c r="V3756" s="353"/>
      <c r="W3756" s="353"/>
      <c r="X3756" s="353"/>
      <c r="Y3756" s="353"/>
      <c r="Z3756" s="353"/>
      <c r="AA3756" s="353"/>
      <c r="AB3756" s="353"/>
      <c r="AC3756" s="353"/>
      <c r="AD3756" s="353"/>
      <c r="AE3756" s="353"/>
      <c r="AF3756" s="353"/>
      <c r="AG3756" s="353"/>
      <c r="AH3756" s="353"/>
      <c r="AI3756" s="353"/>
      <c r="AJ3756" s="353"/>
      <c r="AK3756" s="353"/>
      <c r="AL3756" s="353"/>
    </row>
    <row r="3757" spans="1:38" s="153" customFormat="1" ht="12.5" x14ac:dyDescent="0.25">
      <c r="A3757" s="355"/>
      <c r="L3757" s="353"/>
      <c r="M3757" s="353"/>
      <c r="N3757" s="353"/>
      <c r="O3757" s="353"/>
      <c r="P3757" s="353"/>
      <c r="Q3757" s="353"/>
      <c r="R3757" s="353"/>
      <c r="S3757" s="353"/>
      <c r="T3757" s="353"/>
      <c r="U3757" s="353"/>
      <c r="V3757" s="353"/>
      <c r="W3757" s="353"/>
      <c r="X3757" s="353"/>
      <c r="Y3757" s="353"/>
      <c r="Z3757" s="353"/>
      <c r="AA3757" s="353"/>
      <c r="AB3757" s="353"/>
      <c r="AC3757" s="353"/>
      <c r="AD3757" s="353"/>
      <c r="AE3757" s="353"/>
      <c r="AF3757" s="353"/>
      <c r="AG3757" s="353"/>
      <c r="AH3757" s="353"/>
      <c r="AI3757" s="353"/>
      <c r="AJ3757" s="353"/>
      <c r="AK3757" s="353"/>
      <c r="AL3757" s="353"/>
    </row>
    <row r="3758" spans="1:38" s="153" customFormat="1" ht="12.5" x14ac:dyDescent="0.25">
      <c r="A3758" s="355"/>
      <c r="L3758" s="353"/>
      <c r="M3758" s="353"/>
      <c r="N3758" s="353"/>
      <c r="O3758" s="353"/>
      <c r="P3758" s="353"/>
      <c r="Q3758" s="353"/>
      <c r="R3758" s="353"/>
      <c r="S3758" s="353"/>
      <c r="T3758" s="353"/>
      <c r="U3758" s="353"/>
      <c r="V3758" s="353"/>
      <c r="W3758" s="353"/>
      <c r="X3758" s="353"/>
      <c r="Y3758" s="353"/>
      <c r="Z3758" s="353"/>
      <c r="AA3758" s="353"/>
      <c r="AB3758" s="353"/>
      <c r="AC3758" s="353"/>
      <c r="AD3758" s="353"/>
      <c r="AE3758" s="353"/>
      <c r="AF3758" s="353"/>
      <c r="AG3758" s="353"/>
      <c r="AH3758" s="353"/>
      <c r="AI3758" s="353"/>
      <c r="AJ3758" s="353"/>
      <c r="AK3758" s="353"/>
      <c r="AL3758" s="353"/>
    </row>
    <row r="3759" spans="1:38" s="153" customFormat="1" ht="12.5" x14ac:dyDescent="0.25">
      <c r="A3759" s="355"/>
      <c r="L3759" s="353"/>
      <c r="M3759" s="353"/>
      <c r="N3759" s="353"/>
      <c r="O3759" s="353"/>
      <c r="P3759" s="353"/>
      <c r="Q3759" s="353"/>
      <c r="R3759" s="353"/>
      <c r="S3759" s="353"/>
      <c r="T3759" s="353"/>
      <c r="U3759" s="353"/>
      <c r="V3759" s="353"/>
      <c r="W3759" s="353"/>
      <c r="X3759" s="353"/>
      <c r="Y3759" s="353"/>
      <c r="Z3759" s="353"/>
      <c r="AA3759" s="353"/>
      <c r="AB3759" s="353"/>
      <c r="AC3759" s="353"/>
      <c r="AD3759" s="353"/>
      <c r="AE3759" s="353"/>
      <c r="AF3759" s="353"/>
      <c r="AG3759" s="353"/>
      <c r="AH3759" s="353"/>
      <c r="AI3759" s="353"/>
      <c r="AJ3759" s="353"/>
      <c r="AK3759" s="353"/>
      <c r="AL3759" s="353"/>
    </row>
    <row r="3760" spans="1:38" s="153" customFormat="1" ht="12.5" x14ac:dyDescent="0.25">
      <c r="A3760" s="355"/>
      <c r="L3760" s="353"/>
      <c r="M3760" s="353"/>
      <c r="N3760" s="353"/>
      <c r="O3760" s="353"/>
      <c r="P3760" s="353"/>
      <c r="Q3760" s="353"/>
      <c r="R3760" s="353"/>
      <c r="S3760" s="353"/>
      <c r="T3760" s="353"/>
      <c r="U3760" s="353"/>
      <c r="V3760" s="353"/>
      <c r="W3760" s="353"/>
      <c r="X3760" s="353"/>
      <c r="Y3760" s="353"/>
      <c r="Z3760" s="353"/>
      <c r="AA3760" s="353"/>
      <c r="AB3760" s="353"/>
      <c r="AC3760" s="353"/>
      <c r="AD3760" s="353"/>
      <c r="AE3760" s="353"/>
      <c r="AF3760" s="353"/>
      <c r="AG3760" s="353"/>
      <c r="AH3760" s="353"/>
      <c r="AI3760" s="353"/>
      <c r="AJ3760" s="353"/>
      <c r="AK3760" s="353"/>
      <c r="AL3760" s="353"/>
    </row>
    <row r="3761" spans="1:38" s="153" customFormat="1" ht="12.5" x14ac:dyDescent="0.25">
      <c r="A3761" s="355"/>
      <c r="L3761" s="353"/>
      <c r="M3761" s="353"/>
      <c r="N3761" s="353"/>
      <c r="O3761" s="353"/>
      <c r="P3761" s="353"/>
      <c r="Q3761" s="353"/>
      <c r="R3761" s="353"/>
      <c r="S3761" s="353"/>
      <c r="T3761" s="353"/>
      <c r="U3761" s="353"/>
      <c r="V3761" s="353"/>
      <c r="W3761" s="353"/>
      <c r="X3761" s="353"/>
      <c r="Y3761" s="353"/>
      <c r="Z3761" s="353"/>
      <c r="AA3761" s="353"/>
      <c r="AB3761" s="353"/>
      <c r="AC3761" s="353"/>
      <c r="AD3761" s="353"/>
      <c r="AE3761" s="353"/>
      <c r="AF3761" s="353"/>
      <c r="AG3761" s="353"/>
      <c r="AH3761" s="353"/>
      <c r="AI3761" s="353"/>
      <c r="AJ3761" s="353"/>
      <c r="AK3761" s="353"/>
      <c r="AL3761" s="353"/>
    </row>
    <row r="3762" spans="1:38" s="153" customFormat="1" ht="12.5" x14ac:dyDescent="0.25">
      <c r="A3762" s="355"/>
      <c r="L3762" s="353"/>
      <c r="M3762" s="353"/>
      <c r="N3762" s="353"/>
      <c r="O3762" s="353"/>
      <c r="P3762" s="353"/>
      <c r="Q3762" s="353"/>
      <c r="R3762" s="353"/>
      <c r="S3762" s="353"/>
      <c r="T3762" s="353"/>
      <c r="U3762" s="353"/>
      <c r="V3762" s="353"/>
      <c r="W3762" s="353"/>
      <c r="X3762" s="353"/>
      <c r="Y3762" s="353"/>
      <c r="Z3762" s="353"/>
      <c r="AA3762" s="353"/>
      <c r="AB3762" s="353"/>
      <c r="AC3762" s="353"/>
      <c r="AD3762" s="353"/>
      <c r="AE3762" s="353"/>
      <c r="AF3762" s="353"/>
      <c r="AG3762" s="353"/>
      <c r="AH3762" s="353"/>
      <c r="AI3762" s="353"/>
      <c r="AJ3762" s="353"/>
      <c r="AK3762" s="353"/>
      <c r="AL3762" s="353"/>
    </row>
    <row r="3763" spans="1:38" s="153" customFormat="1" ht="12.5" x14ac:dyDescent="0.25">
      <c r="A3763" s="355"/>
      <c r="L3763" s="353"/>
      <c r="M3763" s="353"/>
      <c r="N3763" s="353"/>
      <c r="O3763" s="353"/>
      <c r="P3763" s="353"/>
      <c r="Q3763" s="353"/>
      <c r="R3763" s="353"/>
      <c r="S3763" s="353"/>
      <c r="T3763" s="353"/>
      <c r="U3763" s="353"/>
      <c r="V3763" s="353"/>
      <c r="W3763" s="353"/>
      <c r="X3763" s="353"/>
      <c r="Y3763" s="353"/>
      <c r="Z3763" s="353"/>
      <c r="AA3763" s="353"/>
      <c r="AB3763" s="353"/>
      <c r="AC3763" s="353"/>
      <c r="AD3763" s="353"/>
      <c r="AE3763" s="353"/>
      <c r="AF3763" s="353"/>
      <c r="AG3763" s="353"/>
      <c r="AH3763" s="353"/>
      <c r="AI3763" s="353"/>
      <c r="AJ3763" s="353"/>
      <c r="AK3763" s="353"/>
      <c r="AL3763" s="353"/>
    </row>
    <row r="3764" spans="1:38" s="153" customFormat="1" ht="12.5" x14ac:dyDescent="0.25">
      <c r="A3764" s="355"/>
      <c r="L3764" s="353"/>
      <c r="M3764" s="353"/>
      <c r="N3764" s="353"/>
      <c r="O3764" s="353"/>
      <c r="P3764" s="353"/>
      <c r="Q3764" s="353"/>
      <c r="R3764" s="353"/>
      <c r="S3764" s="353"/>
      <c r="T3764" s="353"/>
      <c r="U3764" s="353"/>
      <c r="V3764" s="353"/>
      <c r="W3764" s="353"/>
      <c r="X3764" s="353"/>
      <c r="Y3764" s="353"/>
      <c r="Z3764" s="353"/>
      <c r="AA3764" s="353"/>
      <c r="AB3764" s="353"/>
      <c r="AC3764" s="353"/>
      <c r="AD3764" s="353"/>
      <c r="AE3764" s="353"/>
      <c r="AF3764" s="353"/>
      <c r="AG3764" s="353"/>
      <c r="AH3764" s="353"/>
      <c r="AI3764" s="353"/>
      <c r="AJ3764" s="353"/>
      <c r="AK3764" s="353"/>
      <c r="AL3764" s="353"/>
    </row>
    <row r="3765" spans="1:38" s="153" customFormat="1" ht="12.5" x14ac:dyDescent="0.25">
      <c r="A3765" s="355"/>
      <c r="L3765" s="353"/>
      <c r="M3765" s="353"/>
      <c r="N3765" s="353"/>
      <c r="O3765" s="353"/>
      <c r="P3765" s="353"/>
      <c r="Q3765" s="353"/>
      <c r="R3765" s="353"/>
      <c r="S3765" s="353"/>
      <c r="T3765" s="353"/>
      <c r="U3765" s="353"/>
      <c r="V3765" s="353"/>
      <c r="W3765" s="353"/>
      <c r="X3765" s="353"/>
      <c r="Y3765" s="353"/>
      <c r="Z3765" s="353"/>
      <c r="AA3765" s="353"/>
      <c r="AB3765" s="353"/>
      <c r="AC3765" s="353"/>
      <c r="AD3765" s="353"/>
      <c r="AE3765" s="353"/>
      <c r="AF3765" s="353"/>
      <c r="AG3765" s="353"/>
      <c r="AH3765" s="353"/>
      <c r="AI3765" s="353"/>
      <c r="AJ3765" s="353"/>
      <c r="AK3765" s="353"/>
      <c r="AL3765" s="353"/>
    </row>
    <row r="3766" spans="1:38" s="153" customFormat="1" ht="12.5" x14ac:dyDescent="0.25">
      <c r="A3766" s="355"/>
      <c r="L3766" s="353"/>
      <c r="M3766" s="353"/>
      <c r="N3766" s="353"/>
      <c r="O3766" s="353"/>
      <c r="P3766" s="353"/>
      <c r="Q3766" s="353"/>
      <c r="R3766" s="353"/>
      <c r="S3766" s="353"/>
      <c r="T3766" s="353"/>
      <c r="U3766" s="353"/>
      <c r="V3766" s="353"/>
      <c r="W3766" s="353"/>
      <c r="X3766" s="353"/>
      <c r="Y3766" s="353"/>
      <c r="Z3766" s="353"/>
      <c r="AA3766" s="353"/>
      <c r="AB3766" s="353"/>
      <c r="AC3766" s="353"/>
      <c r="AD3766" s="353"/>
      <c r="AE3766" s="353"/>
      <c r="AF3766" s="353"/>
      <c r="AG3766" s="353"/>
      <c r="AH3766" s="353"/>
      <c r="AI3766" s="353"/>
      <c r="AJ3766" s="353"/>
      <c r="AK3766" s="353"/>
      <c r="AL3766" s="353"/>
    </row>
    <row r="3767" spans="1:38" s="153" customFormat="1" ht="12.5" x14ac:dyDescent="0.25">
      <c r="A3767" s="355"/>
      <c r="L3767" s="353"/>
      <c r="M3767" s="353"/>
      <c r="N3767" s="353"/>
      <c r="O3767" s="353"/>
      <c r="P3767" s="353"/>
      <c r="Q3767" s="353"/>
      <c r="R3767" s="353"/>
      <c r="S3767" s="353"/>
      <c r="T3767" s="353"/>
      <c r="U3767" s="353"/>
      <c r="V3767" s="353"/>
      <c r="W3767" s="353"/>
      <c r="X3767" s="353"/>
      <c r="Y3767" s="353"/>
      <c r="Z3767" s="353"/>
      <c r="AA3767" s="353"/>
      <c r="AB3767" s="353"/>
      <c r="AC3767" s="353"/>
      <c r="AD3767" s="353"/>
      <c r="AE3767" s="353"/>
      <c r="AF3767" s="353"/>
      <c r="AG3767" s="353"/>
      <c r="AH3767" s="353"/>
      <c r="AI3767" s="353"/>
      <c r="AJ3767" s="353"/>
      <c r="AK3767" s="353"/>
      <c r="AL3767" s="353"/>
    </row>
    <row r="3768" spans="1:38" s="153" customFormat="1" ht="12.5" x14ac:dyDescent="0.25">
      <c r="A3768" s="355"/>
      <c r="L3768" s="353"/>
      <c r="M3768" s="353"/>
      <c r="N3768" s="353"/>
      <c r="O3768" s="353"/>
      <c r="P3768" s="353"/>
      <c r="Q3768" s="353"/>
      <c r="R3768" s="353"/>
      <c r="S3768" s="353"/>
      <c r="T3768" s="353"/>
      <c r="U3768" s="353"/>
      <c r="V3768" s="353"/>
      <c r="W3768" s="353"/>
      <c r="X3768" s="353"/>
      <c r="Y3768" s="353"/>
      <c r="Z3768" s="353"/>
      <c r="AA3768" s="353"/>
      <c r="AB3768" s="353"/>
      <c r="AC3768" s="353"/>
      <c r="AD3768" s="353"/>
      <c r="AE3768" s="353"/>
      <c r="AF3768" s="353"/>
      <c r="AG3768" s="353"/>
      <c r="AH3768" s="353"/>
      <c r="AI3768" s="353"/>
      <c r="AJ3768" s="353"/>
      <c r="AK3768" s="353"/>
      <c r="AL3768" s="353"/>
    </row>
    <row r="3769" spans="1:38" s="153" customFormat="1" ht="12.5" x14ac:dyDescent="0.25">
      <c r="A3769" s="355"/>
      <c r="L3769" s="353"/>
      <c r="M3769" s="353"/>
      <c r="N3769" s="353"/>
      <c r="O3769" s="353"/>
      <c r="P3769" s="353"/>
      <c r="Q3769" s="353"/>
      <c r="R3769" s="353"/>
      <c r="S3769" s="353"/>
      <c r="T3769" s="353"/>
      <c r="U3769" s="353"/>
      <c r="V3769" s="353"/>
      <c r="W3769" s="353"/>
      <c r="X3769" s="353"/>
      <c r="Y3769" s="353"/>
      <c r="Z3769" s="353"/>
      <c r="AA3769" s="353"/>
      <c r="AB3769" s="353"/>
      <c r="AC3769" s="353"/>
      <c r="AD3769" s="353"/>
      <c r="AE3769" s="353"/>
      <c r="AF3769" s="353"/>
      <c r="AG3769" s="353"/>
      <c r="AH3769" s="353"/>
      <c r="AI3769" s="353"/>
      <c r="AJ3769" s="353"/>
      <c r="AK3769" s="353"/>
      <c r="AL3769" s="353"/>
    </row>
    <row r="3770" spans="1:38" s="153" customFormat="1" ht="12.5" x14ac:dyDescent="0.25">
      <c r="A3770" s="355"/>
      <c r="L3770" s="353"/>
      <c r="M3770" s="353"/>
      <c r="N3770" s="353"/>
      <c r="O3770" s="353"/>
      <c r="P3770" s="353"/>
      <c r="Q3770" s="353"/>
      <c r="R3770" s="353"/>
      <c r="S3770" s="353"/>
      <c r="T3770" s="353"/>
      <c r="U3770" s="353"/>
      <c r="V3770" s="353"/>
      <c r="W3770" s="353"/>
      <c r="X3770" s="353"/>
      <c r="Y3770" s="353"/>
      <c r="Z3770" s="353"/>
      <c r="AA3770" s="353"/>
      <c r="AB3770" s="353"/>
      <c r="AC3770" s="353"/>
      <c r="AD3770" s="353"/>
      <c r="AE3770" s="353"/>
      <c r="AF3770" s="353"/>
      <c r="AG3770" s="353"/>
      <c r="AH3770" s="353"/>
      <c r="AI3770" s="353"/>
      <c r="AJ3770" s="353"/>
      <c r="AK3770" s="353"/>
      <c r="AL3770" s="353"/>
    </row>
    <row r="3771" spans="1:38" s="153" customFormat="1" ht="12.5" x14ac:dyDescent="0.25">
      <c r="A3771" s="355"/>
      <c r="L3771" s="353"/>
      <c r="M3771" s="353"/>
      <c r="N3771" s="353"/>
      <c r="O3771" s="353"/>
      <c r="P3771" s="353"/>
      <c r="Q3771" s="353"/>
      <c r="R3771" s="353"/>
      <c r="S3771" s="353"/>
      <c r="T3771" s="353"/>
      <c r="U3771" s="353"/>
      <c r="V3771" s="353"/>
      <c r="W3771" s="353"/>
      <c r="X3771" s="353"/>
      <c r="Y3771" s="353"/>
      <c r="Z3771" s="353"/>
      <c r="AA3771" s="353"/>
      <c r="AB3771" s="353"/>
      <c r="AC3771" s="353"/>
      <c r="AD3771" s="353"/>
      <c r="AE3771" s="353"/>
      <c r="AF3771" s="353"/>
      <c r="AG3771" s="353"/>
      <c r="AH3771" s="353"/>
      <c r="AI3771" s="353"/>
      <c r="AJ3771" s="353"/>
      <c r="AK3771" s="353"/>
      <c r="AL3771" s="353"/>
    </row>
    <row r="3772" spans="1:38" s="153" customFormat="1" ht="12.5" x14ac:dyDescent="0.25">
      <c r="A3772" s="355"/>
      <c r="L3772" s="353"/>
      <c r="M3772" s="353"/>
      <c r="N3772" s="353"/>
      <c r="O3772" s="353"/>
      <c r="P3772" s="353"/>
      <c r="Q3772" s="353"/>
      <c r="R3772" s="353"/>
      <c r="S3772" s="353"/>
      <c r="T3772" s="353"/>
      <c r="U3772" s="353"/>
      <c r="V3772" s="353"/>
      <c r="W3772" s="353"/>
      <c r="X3772" s="353"/>
      <c r="Y3772" s="353"/>
      <c r="Z3772" s="353"/>
      <c r="AA3772" s="353"/>
      <c r="AB3772" s="353"/>
      <c r="AC3772" s="353"/>
      <c r="AD3772" s="353"/>
      <c r="AE3772" s="353"/>
      <c r="AF3772" s="353"/>
      <c r="AG3772" s="353"/>
      <c r="AH3772" s="353"/>
      <c r="AI3772" s="353"/>
      <c r="AJ3772" s="353"/>
      <c r="AK3772" s="353"/>
      <c r="AL3772" s="353"/>
    </row>
    <row r="3773" spans="1:38" s="153" customFormat="1" ht="12.5" x14ac:dyDescent="0.25">
      <c r="A3773" s="355"/>
      <c r="L3773" s="353"/>
      <c r="M3773" s="353"/>
      <c r="N3773" s="353"/>
      <c r="O3773" s="353"/>
      <c r="P3773" s="353"/>
      <c r="Q3773" s="353"/>
      <c r="R3773" s="353"/>
      <c r="S3773" s="353"/>
      <c r="T3773" s="353"/>
      <c r="U3773" s="353"/>
      <c r="V3773" s="353"/>
      <c r="W3773" s="353"/>
      <c r="X3773" s="353"/>
      <c r="Y3773" s="353"/>
      <c r="Z3773" s="353"/>
      <c r="AA3773" s="353"/>
      <c r="AB3773" s="353"/>
      <c r="AC3773" s="353"/>
      <c r="AD3773" s="353"/>
      <c r="AE3773" s="353"/>
      <c r="AF3773" s="353"/>
      <c r="AG3773" s="353"/>
      <c r="AH3773" s="353"/>
      <c r="AI3773" s="353"/>
      <c r="AJ3773" s="353"/>
      <c r="AK3773" s="353"/>
      <c r="AL3773" s="353"/>
    </row>
    <row r="3774" spans="1:38" s="153" customFormat="1" ht="12.5" x14ac:dyDescent="0.25">
      <c r="A3774" s="355"/>
      <c r="L3774" s="353"/>
      <c r="M3774" s="353"/>
      <c r="N3774" s="353"/>
      <c r="O3774" s="353"/>
      <c r="P3774" s="353"/>
      <c r="Q3774" s="353"/>
      <c r="R3774" s="353"/>
      <c r="S3774" s="353"/>
      <c r="T3774" s="353"/>
      <c r="U3774" s="353"/>
      <c r="V3774" s="353"/>
      <c r="W3774" s="353"/>
      <c r="X3774" s="353"/>
      <c r="Y3774" s="353"/>
      <c r="Z3774" s="353"/>
      <c r="AA3774" s="353"/>
      <c r="AB3774" s="353"/>
      <c r="AC3774" s="353"/>
      <c r="AD3774" s="353"/>
      <c r="AE3774" s="353"/>
      <c r="AF3774" s="353"/>
      <c r="AG3774" s="353"/>
      <c r="AH3774" s="353"/>
      <c r="AI3774" s="353"/>
      <c r="AJ3774" s="353"/>
      <c r="AK3774" s="353"/>
      <c r="AL3774" s="353"/>
    </row>
    <row r="3775" spans="1:38" s="153" customFormat="1" ht="12.5" x14ac:dyDescent="0.25">
      <c r="A3775" s="355"/>
      <c r="L3775" s="353"/>
      <c r="M3775" s="353"/>
      <c r="N3775" s="353"/>
      <c r="O3775" s="353"/>
      <c r="P3775" s="353"/>
      <c r="Q3775" s="353"/>
      <c r="R3775" s="353"/>
      <c r="S3775" s="353"/>
      <c r="T3775" s="353"/>
      <c r="U3775" s="353"/>
      <c r="V3775" s="353"/>
      <c r="W3775" s="353"/>
      <c r="X3775" s="353"/>
      <c r="Y3775" s="353"/>
      <c r="Z3775" s="353"/>
      <c r="AA3775" s="353"/>
      <c r="AB3775" s="353"/>
      <c r="AC3775" s="353"/>
      <c r="AD3775" s="353"/>
      <c r="AE3775" s="353"/>
      <c r="AF3775" s="353"/>
      <c r="AG3775" s="353"/>
      <c r="AH3775" s="353"/>
      <c r="AI3775" s="353"/>
      <c r="AJ3775" s="353"/>
      <c r="AK3775" s="353"/>
      <c r="AL3775" s="353"/>
    </row>
    <row r="3776" spans="1:38" s="153" customFormat="1" ht="12.5" x14ac:dyDescent="0.25">
      <c r="A3776" s="355"/>
      <c r="L3776" s="353"/>
      <c r="M3776" s="353"/>
      <c r="N3776" s="353"/>
      <c r="O3776" s="353"/>
      <c r="P3776" s="353"/>
      <c r="Q3776" s="353"/>
      <c r="R3776" s="353"/>
      <c r="S3776" s="353"/>
      <c r="T3776" s="353"/>
      <c r="U3776" s="353"/>
      <c r="V3776" s="353"/>
      <c r="W3776" s="353"/>
      <c r="X3776" s="353"/>
      <c r="Y3776" s="353"/>
      <c r="Z3776" s="353"/>
      <c r="AA3776" s="353"/>
      <c r="AB3776" s="353"/>
      <c r="AC3776" s="353"/>
      <c r="AD3776" s="353"/>
      <c r="AE3776" s="353"/>
      <c r="AF3776" s="353"/>
      <c r="AG3776" s="353"/>
      <c r="AH3776" s="353"/>
      <c r="AI3776" s="353"/>
      <c r="AJ3776" s="353"/>
      <c r="AK3776" s="353"/>
      <c r="AL3776" s="353"/>
    </row>
    <row r="3777" spans="1:38" s="153" customFormat="1" ht="12.5" x14ac:dyDescent="0.25">
      <c r="A3777" s="355"/>
      <c r="L3777" s="353"/>
      <c r="M3777" s="353"/>
      <c r="N3777" s="353"/>
      <c r="O3777" s="353"/>
      <c r="P3777" s="353"/>
      <c r="Q3777" s="353"/>
      <c r="R3777" s="353"/>
      <c r="S3777" s="353"/>
      <c r="T3777" s="353"/>
      <c r="U3777" s="353"/>
      <c r="V3777" s="353"/>
      <c r="W3777" s="353"/>
      <c r="X3777" s="353"/>
      <c r="Y3777" s="353"/>
      <c r="Z3777" s="353"/>
      <c r="AA3777" s="353"/>
      <c r="AB3777" s="353"/>
      <c r="AC3777" s="353"/>
      <c r="AD3777" s="353"/>
      <c r="AE3777" s="353"/>
      <c r="AF3777" s="353"/>
      <c r="AG3777" s="353"/>
      <c r="AH3777" s="353"/>
      <c r="AI3777" s="353"/>
      <c r="AJ3777" s="353"/>
      <c r="AK3777" s="353"/>
      <c r="AL3777" s="353"/>
    </row>
    <row r="3778" spans="1:38" s="153" customFormat="1" ht="12.5" x14ac:dyDescent="0.25">
      <c r="A3778" s="355"/>
      <c r="L3778" s="353"/>
      <c r="M3778" s="353"/>
      <c r="N3778" s="353"/>
      <c r="O3778" s="353"/>
      <c r="P3778" s="353"/>
      <c r="Q3778" s="353"/>
      <c r="R3778" s="353"/>
      <c r="S3778" s="353"/>
      <c r="T3778" s="353"/>
      <c r="U3778" s="353"/>
      <c r="V3778" s="353"/>
      <c r="W3778" s="353"/>
      <c r="X3778" s="353"/>
      <c r="Y3778" s="353"/>
      <c r="Z3778" s="353"/>
      <c r="AA3778" s="353"/>
      <c r="AB3778" s="353"/>
      <c r="AC3778" s="353"/>
      <c r="AD3778" s="353"/>
      <c r="AE3778" s="353"/>
      <c r="AF3778" s="353"/>
      <c r="AG3778" s="353"/>
      <c r="AH3778" s="353"/>
      <c r="AI3778" s="353"/>
      <c r="AJ3778" s="353"/>
      <c r="AK3778" s="353"/>
      <c r="AL3778" s="353"/>
    </row>
    <row r="3779" spans="1:38" s="153" customFormat="1" ht="12.5" x14ac:dyDescent="0.25">
      <c r="A3779" s="355"/>
      <c r="L3779" s="353"/>
      <c r="M3779" s="353"/>
      <c r="N3779" s="353"/>
      <c r="O3779" s="353"/>
      <c r="P3779" s="353"/>
      <c r="Q3779" s="353"/>
      <c r="R3779" s="353"/>
      <c r="S3779" s="353"/>
      <c r="T3779" s="353"/>
      <c r="U3779" s="353"/>
      <c r="V3779" s="353"/>
      <c r="W3779" s="353"/>
      <c r="X3779" s="353"/>
      <c r="Y3779" s="353"/>
      <c r="Z3779" s="353"/>
      <c r="AA3779" s="353"/>
      <c r="AB3779" s="353"/>
      <c r="AC3779" s="353"/>
      <c r="AD3779" s="353"/>
      <c r="AE3779" s="353"/>
      <c r="AF3779" s="353"/>
      <c r="AG3779" s="353"/>
      <c r="AH3779" s="353"/>
      <c r="AI3779" s="353"/>
      <c r="AJ3779" s="353"/>
      <c r="AK3779" s="353"/>
      <c r="AL3779" s="353"/>
    </row>
    <row r="3780" spans="1:38" s="153" customFormat="1" ht="12.5" x14ac:dyDescent="0.25">
      <c r="A3780" s="355"/>
      <c r="L3780" s="353"/>
      <c r="M3780" s="353"/>
      <c r="N3780" s="353"/>
      <c r="O3780" s="353"/>
      <c r="P3780" s="353"/>
      <c r="Q3780" s="353"/>
      <c r="R3780" s="353"/>
      <c r="S3780" s="353"/>
      <c r="T3780" s="353"/>
      <c r="U3780" s="353"/>
      <c r="V3780" s="353"/>
      <c r="W3780" s="353"/>
      <c r="X3780" s="353"/>
      <c r="Y3780" s="353"/>
      <c r="Z3780" s="353"/>
      <c r="AA3780" s="353"/>
      <c r="AB3780" s="353"/>
      <c r="AC3780" s="353"/>
      <c r="AD3780" s="353"/>
      <c r="AE3780" s="353"/>
      <c r="AF3780" s="353"/>
      <c r="AG3780" s="353"/>
      <c r="AH3780" s="353"/>
      <c r="AI3780" s="353"/>
      <c r="AJ3780" s="353"/>
      <c r="AK3780" s="353"/>
      <c r="AL3780" s="353"/>
    </row>
    <row r="3781" spans="1:38" s="153" customFormat="1" ht="12.5" x14ac:dyDescent="0.25">
      <c r="A3781" s="355"/>
      <c r="L3781" s="353"/>
      <c r="M3781" s="353"/>
      <c r="N3781" s="353"/>
      <c r="O3781" s="353"/>
      <c r="P3781" s="353"/>
      <c r="Q3781" s="353"/>
      <c r="R3781" s="353"/>
      <c r="S3781" s="353"/>
      <c r="T3781" s="353"/>
      <c r="U3781" s="353"/>
      <c r="V3781" s="353"/>
      <c r="W3781" s="353"/>
      <c r="X3781" s="353"/>
      <c r="Y3781" s="353"/>
      <c r="Z3781" s="353"/>
      <c r="AA3781" s="353"/>
      <c r="AB3781" s="353"/>
      <c r="AC3781" s="353"/>
      <c r="AD3781" s="353"/>
      <c r="AE3781" s="353"/>
      <c r="AF3781" s="353"/>
      <c r="AG3781" s="353"/>
      <c r="AH3781" s="353"/>
      <c r="AI3781" s="353"/>
      <c r="AJ3781" s="353"/>
      <c r="AK3781" s="353"/>
      <c r="AL3781" s="353"/>
    </row>
    <row r="3782" spans="1:38" s="153" customFormat="1" ht="12.5" x14ac:dyDescent="0.25">
      <c r="A3782" s="355"/>
      <c r="L3782" s="353"/>
      <c r="M3782" s="353"/>
      <c r="N3782" s="353"/>
      <c r="O3782" s="353"/>
      <c r="P3782" s="353"/>
      <c r="Q3782" s="353"/>
      <c r="R3782" s="353"/>
      <c r="S3782" s="353"/>
      <c r="T3782" s="353"/>
      <c r="U3782" s="353"/>
      <c r="V3782" s="353"/>
      <c r="W3782" s="353"/>
      <c r="X3782" s="353"/>
      <c r="Y3782" s="353"/>
      <c r="Z3782" s="353"/>
      <c r="AA3782" s="353"/>
      <c r="AB3782" s="353"/>
      <c r="AC3782" s="353"/>
      <c r="AD3782" s="353"/>
      <c r="AE3782" s="353"/>
      <c r="AF3782" s="353"/>
      <c r="AG3782" s="353"/>
      <c r="AH3782" s="353"/>
      <c r="AI3782" s="353"/>
      <c r="AJ3782" s="353"/>
      <c r="AK3782" s="353"/>
      <c r="AL3782" s="353"/>
    </row>
    <row r="3783" spans="1:38" s="153" customFormat="1" ht="12.5" x14ac:dyDescent="0.25">
      <c r="A3783" s="355"/>
      <c r="L3783" s="353"/>
      <c r="M3783" s="353"/>
      <c r="N3783" s="353"/>
      <c r="O3783" s="353"/>
      <c r="P3783" s="353"/>
      <c r="Q3783" s="353"/>
      <c r="R3783" s="353"/>
      <c r="S3783" s="353"/>
      <c r="T3783" s="353"/>
      <c r="U3783" s="353"/>
      <c r="V3783" s="353"/>
      <c r="W3783" s="353"/>
      <c r="X3783" s="353"/>
      <c r="Y3783" s="353"/>
      <c r="Z3783" s="353"/>
      <c r="AA3783" s="353"/>
      <c r="AB3783" s="353"/>
      <c r="AC3783" s="353"/>
      <c r="AD3783" s="353"/>
      <c r="AE3783" s="353"/>
      <c r="AF3783" s="353"/>
      <c r="AG3783" s="353"/>
      <c r="AH3783" s="353"/>
      <c r="AI3783" s="353"/>
      <c r="AJ3783" s="353"/>
      <c r="AK3783" s="353"/>
      <c r="AL3783" s="353"/>
    </row>
    <row r="3784" spans="1:38" s="153" customFormat="1" ht="12.5" x14ac:dyDescent="0.25">
      <c r="A3784" s="355"/>
      <c r="L3784" s="353"/>
      <c r="M3784" s="353"/>
      <c r="N3784" s="353"/>
      <c r="O3784" s="353"/>
      <c r="P3784" s="353"/>
      <c r="Q3784" s="353"/>
      <c r="R3784" s="353"/>
      <c r="S3784" s="353"/>
      <c r="T3784" s="353"/>
      <c r="U3784" s="353"/>
      <c r="V3784" s="353"/>
      <c r="W3784" s="353"/>
      <c r="X3784" s="353"/>
      <c r="Y3784" s="353"/>
      <c r="Z3784" s="353"/>
      <c r="AA3784" s="353"/>
      <c r="AB3784" s="353"/>
      <c r="AC3784" s="353"/>
      <c r="AD3784" s="353"/>
      <c r="AE3784" s="353"/>
      <c r="AF3784" s="353"/>
      <c r="AG3784" s="353"/>
      <c r="AH3784" s="353"/>
      <c r="AI3784" s="353"/>
      <c r="AJ3784" s="353"/>
      <c r="AK3784" s="353"/>
      <c r="AL3784" s="353"/>
    </row>
    <row r="3785" spans="1:38" s="153" customFormat="1" ht="12.5" x14ac:dyDescent="0.25">
      <c r="A3785" s="355"/>
      <c r="L3785" s="353"/>
      <c r="M3785" s="353"/>
      <c r="N3785" s="353"/>
      <c r="O3785" s="353"/>
      <c r="P3785" s="353"/>
      <c r="Q3785" s="353"/>
      <c r="R3785" s="353"/>
      <c r="S3785" s="353"/>
      <c r="T3785" s="353"/>
      <c r="U3785" s="353"/>
      <c r="V3785" s="353"/>
      <c r="W3785" s="353"/>
      <c r="X3785" s="353"/>
      <c r="Y3785" s="353"/>
      <c r="Z3785" s="353"/>
      <c r="AA3785" s="353"/>
      <c r="AB3785" s="353"/>
      <c r="AC3785" s="353"/>
      <c r="AD3785" s="353"/>
      <c r="AE3785" s="353"/>
      <c r="AF3785" s="353"/>
      <c r="AG3785" s="353"/>
      <c r="AH3785" s="353"/>
      <c r="AI3785" s="353"/>
      <c r="AJ3785" s="353"/>
      <c r="AK3785" s="353"/>
      <c r="AL3785" s="353"/>
    </row>
    <row r="3786" spans="1:38" s="153" customFormat="1" ht="12.5" x14ac:dyDescent="0.25">
      <c r="A3786" s="355"/>
      <c r="L3786" s="353"/>
      <c r="M3786" s="353"/>
      <c r="N3786" s="353"/>
      <c r="O3786" s="353"/>
      <c r="P3786" s="353"/>
      <c r="Q3786" s="353"/>
      <c r="R3786" s="353"/>
      <c r="S3786" s="353"/>
      <c r="T3786" s="353"/>
      <c r="U3786" s="353"/>
      <c r="V3786" s="353"/>
      <c r="W3786" s="353"/>
      <c r="X3786" s="353"/>
      <c r="Y3786" s="353"/>
      <c r="Z3786" s="353"/>
      <c r="AA3786" s="353"/>
      <c r="AB3786" s="353"/>
      <c r="AC3786" s="353"/>
      <c r="AD3786" s="353"/>
      <c r="AE3786" s="353"/>
      <c r="AF3786" s="353"/>
      <c r="AG3786" s="353"/>
      <c r="AH3786" s="353"/>
      <c r="AI3786" s="353"/>
      <c r="AJ3786" s="353"/>
      <c r="AK3786" s="353"/>
      <c r="AL3786" s="353"/>
    </row>
    <row r="3787" spans="1:38" s="153" customFormat="1" ht="12.5" x14ac:dyDescent="0.25">
      <c r="A3787" s="355"/>
      <c r="L3787" s="353"/>
      <c r="M3787" s="353"/>
      <c r="N3787" s="353"/>
      <c r="O3787" s="353"/>
      <c r="P3787" s="353"/>
      <c r="Q3787" s="353"/>
      <c r="R3787" s="353"/>
      <c r="S3787" s="353"/>
      <c r="T3787" s="353"/>
      <c r="U3787" s="353"/>
      <c r="V3787" s="353"/>
      <c r="W3787" s="353"/>
      <c r="X3787" s="353"/>
      <c r="Y3787" s="353"/>
      <c r="Z3787" s="353"/>
      <c r="AA3787" s="353"/>
      <c r="AB3787" s="353"/>
      <c r="AC3787" s="353"/>
      <c r="AD3787" s="353"/>
      <c r="AE3787" s="353"/>
      <c r="AF3787" s="353"/>
      <c r="AG3787" s="353"/>
      <c r="AH3787" s="353"/>
      <c r="AI3787" s="353"/>
      <c r="AJ3787" s="353"/>
      <c r="AK3787" s="353"/>
      <c r="AL3787" s="353"/>
    </row>
    <row r="3788" spans="1:38" s="153" customFormat="1" ht="12.5" x14ac:dyDescent="0.25">
      <c r="A3788" s="355"/>
      <c r="L3788" s="353"/>
      <c r="M3788" s="353"/>
      <c r="N3788" s="353"/>
      <c r="O3788" s="353"/>
      <c r="P3788" s="353"/>
      <c r="Q3788" s="353"/>
      <c r="R3788" s="353"/>
      <c r="S3788" s="353"/>
      <c r="T3788" s="353"/>
      <c r="U3788" s="353"/>
      <c r="V3788" s="353"/>
      <c r="W3788" s="353"/>
      <c r="X3788" s="353"/>
      <c r="Y3788" s="353"/>
      <c r="Z3788" s="353"/>
      <c r="AA3788" s="353"/>
      <c r="AB3788" s="353"/>
      <c r="AC3788" s="353"/>
      <c r="AD3788" s="353"/>
      <c r="AE3788" s="353"/>
      <c r="AF3788" s="353"/>
      <c r="AG3788" s="353"/>
      <c r="AH3788" s="353"/>
      <c r="AI3788" s="353"/>
      <c r="AJ3788" s="353"/>
      <c r="AK3788" s="353"/>
      <c r="AL3788" s="353"/>
    </row>
    <row r="3789" spans="1:38" s="153" customFormat="1" ht="12.5" x14ac:dyDescent="0.25">
      <c r="A3789" s="355"/>
      <c r="L3789" s="353"/>
      <c r="M3789" s="353"/>
      <c r="N3789" s="353"/>
      <c r="O3789" s="353"/>
      <c r="P3789" s="353"/>
      <c r="Q3789" s="353"/>
      <c r="R3789" s="353"/>
      <c r="S3789" s="353"/>
      <c r="T3789" s="353"/>
      <c r="U3789" s="353"/>
      <c r="V3789" s="353"/>
      <c r="W3789" s="353"/>
      <c r="X3789" s="353"/>
      <c r="Y3789" s="353"/>
      <c r="Z3789" s="353"/>
      <c r="AA3789" s="353"/>
      <c r="AB3789" s="353"/>
      <c r="AC3789" s="353"/>
      <c r="AD3789" s="353"/>
      <c r="AE3789" s="353"/>
      <c r="AF3789" s="353"/>
      <c r="AG3789" s="353"/>
      <c r="AH3789" s="353"/>
      <c r="AI3789" s="353"/>
      <c r="AJ3789" s="353"/>
      <c r="AK3789" s="353"/>
      <c r="AL3789" s="353"/>
    </row>
    <row r="3790" spans="1:38" s="153" customFormat="1" ht="12.5" x14ac:dyDescent="0.25">
      <c r="A3790" s="355"/>
      <c r="L3790" s="353"/>
      <c r="M3790" s="353"/>
      <c r="N3790" s="353"/>
      <c r="O3790" s="353"/>
      <c r="P3790" s="353"/>
      <c r="Q3790" s="353"/>
      <c r="R3790" s="353"/>
      <c r="S3790" s="353"/>
      <c r="T3790" s="353"/>
      <c r="U3790" s="353"/>
      <c r="V3790" s="353"/>
      <c r="W3790" s="353"/>
      <c r="X3790" s="353"/>
      <c r="Y3790" s="353"/>
      <c r="Z3790" s="353"/>
      <c r="AA3790" s="353"/>
      <c r="AB3790" s="353"/>
      <c r="AC3790" s="353"/>
      <c r="AD3790" s="353"/>
      <c r="AE3790" s="353"/>
      <c r="AF3790" s="353"/>
      <c r="AG3790" s="353"/>
      <c r="AH3790" s="353"/>
      <c r="AI3790" s="353"/>
      <c r="AJ3790" s="353"/>
      <c r="AK3790" s="353"/>
      <c r="AL3790" s="353"/>
    </row>
    <row r="3791" spans="1:38" s="153" customFormat="1" ht="12.5" x14ac:dyDescent="0.25">
      <c r="A3791" s="355"/>
      <c r="L3791" s="353"/>
      <c r="M3791" s="353"/>
      <c r="N3791" s="353"/>
      <c r="O3791" s="353"/>
      <c r="P3791" s="353"/>
      <c r="Q3791" s="353"/>
      <c r="R3791" s="353"/>
      <c r="S3791" s="353"/>
      <c r="T3791" s="353"/>
      <c r="U3791" s="353"/>
      <c r="V3791" s="353"/>
      <c r="W3791" s="353"/>
      <c r="X3791" s="353"/>
      <c r="Y3791" s="353"/>
      <c r="Z3791" s="353"/>
      <c r="AA3791" s="353"/>
      <c r="AB3791" s="353"/>
      <c r="AC3791" s="353"/>
      <c r="AD3791" s="353"/>
      <c r="AE3791" s="353"/>
      <c r="AF3791" s="353"/>
      <c r="AG3791" s="353"/>
      <c r="AH3791" s="353"/>
      <c r="AI3791" s="353"/>
      <c r="AJ3791" s="353"/>
      <c r="AK3791" s="353"/>
      <c r="AL3791" s="353"/>
    </row>
    <row r="3792" spans="1:38" s="153" customFormat="1" ht="12.5" x14ac:dyDescent="0.25">
      <c r="A3792" s="355"/>
      <c r="L3792" s="353"/>
      <c r="M3792" s="353"/>
      <c r="N3792" s="353"/>
      <c r="O3792" s="353"/>
      <c r="P3792" s="353"/>
      <c r="Q3792" s="353"/>
      <c r="R3792" s="353"/>
      <c r="S3792" s="353"/>
      <c r="T3792" s="353"/>
      <c r="U3792" s="353"/>
      <c r="V3792" s="353"/>
      <c r="W3792" s="353"/>
      <c r="X3792" s="353"/>
      <c r="Y3792" s="353"/>
      <c r="Z3792" s="353"/>
      <c r="AA3792" s="353"/>
      <c r="AB3792" s="353"/>
      <c r="AC3792" s="353"/>
      <c r="AD3792" s="353"/>
      <c r="AE3792" s="353"/>
      <c r="AF3792" s="353"/>
      <c r="AG3792" s="353"/>
      <c r="AH3792" s="353"/>
      <c r="AI3792" s="353"/>
      <c r="AJ3792" s="353"/>
      <c r="AK3792" s="353"/>
      <c r="AL3792" s="353"/>
    </row>
    <row r="3793" spans="1:38" s="153" customFormat="1" ht="12.5" x14ac:dyDescent="0.25">
      <c r="A3793" s="355"/>
      <c r="L3793" s="353"/>
      <c r="M3793" s="353"/>
      <c r="N3793" s="353"/>
      <c r="O3793" s="353"/>
      <c r="P3793" s="353"/>
      <c r="Q3793" s="353"/>
      <c r="R3793" s="353"/>
      <c r="S3793" s="353"/>
      <c r="T3793" s="353"/>
      <c r="U3793" s="353"/>
      <c r="V3793" s="353"/>
      <c r="W3793" s="353"/>
      <c r="X3793" s="353"/>
      <c r="Y3793" s="353"/>
      <c r="Z3793" s="353"/>
      <c r="AA3793" s="353"/>
      <c r="AB3793" s="353"/>
      <c r="AC3793" s="353"/>
      <c r="AD3793" s="353"/>
      <c r="AE3793" s="353"/>
      <c r="AF3793" s="353"/>
      <c r="AG3793" s="353"/>
      <c r="AH3793" s="353"/>
      <c r="AI3793" s="353"/>
      <c r="AJ3793" s="353"/>
      <c r="AK3793" s="353"/>
      <c r="AL3793" s="353"/>
    </row>
    <row r="3794" spans="1:38" s="153" customFormat="1" ht="12.5" x14ac:dyDescent="0.25">
      <c r="A3794" s="355"/>
      <c r="L3794" s="353"/>
      <c r="M3794" s="353"/>
      <c r="N3794" s="353"/>
      <c r="O3794" s="353"/>
      <c r="P3794" s="353"/>
      <c r="Q3794" s="353"/>
      <c r="R3794" s="353"/>
      <c r="S3794" s="353"/>
      <c r="T3794" s="353"/>
      <c r="U3794" s="353"/>
      <c r="V3794" s="353"/>
      <c r="W3794" s="353"/>
      <c r="X3794" s="353"/>
      <c r="Y3794" s="353"/>
      <c r="Z3794" s="353"/>
      <c r="AA3794" s="353"/>
      <c r="AB3794" s="353"/>
      <c r="AC3794" s="353"/>
      <c r="AD3794" s="353"/>
      <c r="AE3794" s="353"/>
      <c r="AF3794" s="353"/>
      <c r="AG3794" s="353"/>
      <c r="AH3794" s="353"/>
      <c r="AI3794" s="353"/>
      <c r="AJ3794" s="353"/>
      <c r="AK3794" s="353"/>
      <c r="AL3794" s="353"/>
    </row>
    <row r="3795" spans="1:38" s="153" customFormat="1" ht="12.5" x14ac:dyDescent="0.25">
      <c r="A3795" s="355"/>
      <c r="L3795" s="353"/>
      <c r="M3795" s="353"/>
      <c r="N3795" s="353"/>
      <c r="O3795" s="353"/>
      <c r="P3795" s="353"/>
      <c r="Q3795" s="353"/>
      <c r="R3795" s="353"/>
      <c r="S3795" s="353"/>
      <c r="T3795" s="353"/>
      <c r="U3795" s="353"/>
      <c r="V3795" s="353"/>
      <c r="W3795" s="353"/>
      <c r="X3795" s="353"/>
      <c r="Y3795" s="353"/>
      <c r="Z3795" s="353"/>
      <c r="AA3795" s="353"/>
      <c r="AB3795" s="353"/>
      <c r="AC3795" s="353"/>
      <c r="AD3795" s="353"/>
      <c r="AE3795" s="353"/>
      <c r="AF3795" s="353"/>
      <c r="AG3795" s="353"/>
      <c r="AH3795" s="353"/>
      <c r="AI3795" s="353"/>
      <c r="AJ3795" s="353"/>
      <c r="AK3795" s="353"/>
      <c r="AL3795" s="353"/>
    </row>
    <row r="3796" spans="1:38" s="153" customFormat="1" ht="12.5" x14ac:dyDescent="0.25">
      <c r="A3796" s="355"/>
      <c r="L3796" s="353"/>
      <c r="M3796" s="353"/>
      <c r="N3796" s="353"/>
      <c r="O3796" s="353"/>
      <c r="P3796" s="353"/>
      <c r="Q3796" s="353"/>
      <c r="R3796" s="353"/>
      <c r="S3796" s="353"/>
      <c r="T3796" s="353"/>
      <c r="U3796" s="353"/>
      <c r="V3796" s="353"/>
      <c r="W3796" s="353"/>
      <c r="X3796" s="353"/>
      <c r="Y3796" s="353"/>
      <c r="Z3796" s="353"/>
      <c r="AA3796" s="353"/>
      <c r="AB3796" s="353"/>
      <c r="AC3796" s="353"/>
      <c r="AD3796" s="353"/>
      <c r="AE3796" s="353"/>
      <c r="AF3796" s="353"/>
      <c r="AG3796" s="353"/>
      <c r="AH3796" s="353"/>
      <c r="AI3796" s="353"/>
      <c r="AJ3796" s="353"/>
      <c r="AK3796" s="353"/>
      <c r="AL3796" s="353"/>
    </row>
    <row r="3797" spans="1:38" s="153" customFormat="1" ht="12.5" x14ac:dyDescent="0.25">
      <c r="A3797" s="355"/>
      <c r="L3797" s="353"/>
      <c r="M3797" s="353"/>
      <c r="N3797" s="353"/>
      <c r="O3797" s="353"/>
      <c r="P3797" s="353"/>
      <c r="Q3797" s="353"/>
      <c r="R3797" s="353"/>
      <c r="S3797" s="353"/>
      <c r="T3797" s="353"/>
      <c r="U3797" s="353"/>
      <c r="V3797" s="353"/>
      <c r="W3797" s="353"/>
      <c r="X3797" s="353"/>
      <c r="Y3797" s="353"/>
      <c r="Z3797" s="353"/>
      <c r="AA3797" s="353"/>
      <c r="AB3797" s="353"/>
      <c r="AC3797" s="353"/>
      <c r="AD3797" s="353"/>
      <c r="AE3797" s="353"/>
      <c r="AF3797" s="353"/>
      <c r="AG3797" s="353"/>
      <c r="AH3797" s="353"/>
      <c r="AI3797" s="353"/>
      <c r="AJ3797" s="353"/>
      <c r="AK3797" s="353"/>
      <c r="AL3797" s="353"/>
    </row>
    <row r="3798" spans="1:38" s="153" customFormat="1" ht="12.5" x14ac:dyDescent="0.25">
      <c r="A3798" s="355"/>
      <c r="L3798" s="353"/>
      <c r="M3798" s="353"/>
      <c r="N3798" s="353"/>
      <c r="O3798" s="353"/>
      <c r="P3798" s="353"/>
      <c r="Q3798" s="353"/>
      <c r="R3798" s="353"/>
      <c r="S3798" s="353"/>
      <c r="T3798" s="353"/>
      <c r="U3798" s="353"/>
      <c r="V3798" s="353"/>
      <c r="W3798" s="353"/>
      <c r="X3798" s="353"/>
      <c r="Y3798" s="353"/>
      <c r="Z3798" s="353"/>
      <c r="AA3798" s="353"/>
      <c r="AB3798" s="353"/>
      <c r="AC3798" s="353"/>
      <c r="AD3798" s="353"/>
      <c r="AE3798" s="353"/>
      <c r="AF3798" s="353"/>
      <c r="AG3798" s="353"/>
      <c r="AH3798" s="353"/>
      <c r="AI3798" s="353"/>
      <c r="AJ3798" s="353"/>
      <c r="AK3798" s="353"/>
      <c r="AL3798" s="353"/>
    </row>
    <row r="3799" spans="1:38" s="153" customFormat="1" ht="12.5" x14ac:dyDescent="0.25">
      <c r="A3799" s="355"/>
      <c r="L3799" s="353"/>
      <c r="M3799" s="353"/>
      <c r="N3799" s="353"/>
      <c r="O3799" s="353"/>
      <c r="P3799" s="353"/>
      <c r="Q3799" s="353"/>
      <c r="R3799" s="353"/>
      <c r="S3799" s="353"/>
      <c r="T3799" s="353"/>
      <c r="U3799" s="353"/>
      <c r="V3799" s="353"/>
      <c r="W3799" s="353"/>
      <c r="X3799" s="353"/>
      <c r="Y3799" s="353"/>
      <c r="Z3799" s="353"/>
      <c r="AA3799" s="353"/>
      <c r="AB3799" s="353"/>
      <c r="AC3799" s="353"/>
      <c r="AD3799" s="353"/>
      <c r="AE3799" s="353"/>
      <c r="AF3799" s="353"/>
      <c r="AG3799" s="353"/>
      <c r="AH3799" s="353"/>
      <c r="AI3799" s="353"/>
      <c r="AJ3799" s="353"/>
      <c r="AK3799" s="353"/>
      <c r="AL3799" s="353"/>
    </row>
    <row r="3800" spans="1:38" s="153" customFormat="1" ht="12.5" x14ac:dyDescent="0.25">
      <c r="A3800" s="355"/>
      <c r="L3800" s="353"/>
      <c r="M3800" s="353"/>
      <c r="N3800" s="353"/>
      <c r="O3800" s="353"/>
      <c r="P3800" s="353"/>
      <c r="Q3800" s="353"/>
      <c r="R3800" s="353"/>
      <c r="S3800" s="353"/>
      <c r="T3800" s="353"/>
      <c r="U3800" s="353"/>
      <c r="V3800" s="353"/>
      <c r="W3800" s="353"/>
      <c r="X3800" s="353"/>
      <c r="Y3800" s="353"/>
      <c r="Z3800" s="353"/>
      <c r="AA3800" s="353"/>
      <c r="AB3800" s="353"/>
      <c r="AC3800" s="353"/>
      <c r="AD3800" s="353"/>
      <c r="AE3800" s="353"/>
      <c r="AF3800" s="353"/>
      <c r="AG3800" s="353"/>
      <c r="AH3800" s="353"/>
      <c r="AI3800" s="353"/>
      <c r="AJ3800" s="353"/>
      <c r="AK3800" s="353"/>
      <c r="AL3800" s="353"/>
    </row>
    <row r="3801" spans="1:38" s="153" customFormat="1" ht="12.5" x14ac:dyDescent="0.25">
      <c r="A3801" s="355"/>
      <c r="L3801" s="353"/>
      <c r="M3801" s="353"/>
      <c r="N3801" s="353"/>
      <c r="O3801" s="353"/>
      <c r="P3801" s="353"/>
      <c r="Q3801" s="353"/>
      <c r="R3801" s="353"/>
      <c r="S3801" s="353"/>
      <c r="T3801" s="353"/>
      <c r="U3801" s="353"/>
      <c r="V3801" s="353"/>
      <c r="W3801" s="353"/>
      <c r="X3801" s="353"/>
      <c r="Y3801" s="353"/>
      <c r="Z3801" s="353"/>
      <c r="AA3801" s="353"/>
      <c r="AB3801" s="353"/>
      <c r="AC3801" s="353"/>
      <c r="AD3801" s="353"/>
      <c r="AE3801" s="353"/>
      <c r="AF3801" s="353"/>
      <c r="AG3801" s="353"/>
      <c r="AH3801" s="353"/>
      <c r="AI3801" s="353"/>
      <c r="AJ3801" s="353"/>
      <c r="AK3801" s="353"/>
      <c r="AL3801" s="353"/>
    </row>
    <row r="3802" spans="1:38" s="153" customFormat="1" ht="12.5" x14ac:dyDescent="0.25">
      <c r="A3802" s="355"/>
      <c r="L3802" s="353"/>
      <c r="M3802" s="353"/>
      <c r="N3802" s="353"/>
      <c r="O3802" s="353"/>
      <c r="P3802" s="353"/>
      <c r="Q3802" s="353"/>
      <c r="R3802" s="353"/>
      <c r="S3802" s="353"/>
      <c r="T3802" s="353"/>
      <c r="U3802" s="353"/>
      <c r="V3802" s="353"/>
      <c r="W3802" s="353"/>
      <c r="X3802" s="353"/>
      <c r="Y3802" s="353"/>
      <c r="Z3802" s="353"/>
      <c r="AA3802" s="353"/>
      <c r="AB3802" s="353"/>
      <c r="AC3802" s="353"/>
      <c r="AD3802" s="353"/>
      <c r="AE3802" s="353"/>
      <c r="AF3802" s="353"/>
      <c r="AG3802" s="353"/>
      <c r="AH3802" s="353"/>
      <c r="AI3802" s="353"/>
      <c r="AJ3802" s="353"/>
      <c r="AK3802" s="353"/>
      <c r="AL3802" s="353"/>
    </row>
    <row r="3803" spans="1:38" s="153" customFormat="1" ht="12.5" x14ac:dyDescent="0.25">
      <c r="A3803" s="355"/>
      <c r="L3803" s="353"/>
      <c r="M3803" s="353"/>
      <c r="N3803" s="353"/>
      <c r="O3803" s="353"/>
      <c r="P3803" s="353"/>
      <c r="Q3803" s="353"/>
      <c r="R3803" s="353"/>
      <c r="S3803" s="353"/>
      <c r="T3803" s="353"/>
      <c r="U3803" s="353"/>
      <c r="V3803" s="353"/>
      <c r="W3803" s="353"/>
      <c r="X3803" s="353"/>
      <c r="Y3803" s="353"/>
      <c r="Z3803" s="353"/>
      <c r="AA3803" s="353"/>
      <c r="AB3803" s="353"/>
      <c r="AC3803" s="353"/>
      <c r="AD3803" s="353"/>
      <c r="AE3803" s="353"/>
      <c r="AF3803" s="353"/>
      <c r="AG3803" s="353"/>
      <c r="AH3803" s="353"/>
      <c r="AI3803" s="353"/>
      <c r="AJ3803" s="353"/>
      <c r="AK3803" s="353"/>
      <c r="AL3803" s="353"/>
    </row>
    <row r="3804" spans="1:38" s="153" customFormat="1" ht="12.5" x14ac:dyDescent="0.25">
      <c r="A3804" s="355"/>
      <c r="L3804" s="353"/>
      <c r="M3804" s="353"/>
      <c r="N3804" s="353"/>
      <c r="O3804" s="353"/>
      <c r="P3804" s="353"/>
      <c r="Q3804" s="353"/>
      <c r="R3804" s="353"/>
      <c r="S3804" s="353"/>
      <c r="T3804" s="353"/>
      <c r="U3804" s="353"/>
      <c r="V3804" s="353"/>
      <c r="W3804" s="353"/>
      <c r="X3804" s="353"/>
      <c r="Y3804" s="353"/>
      <c r="Z3804" s="353"/>
      <c r="AA3804" s="353"/>
      <c r="AB3804" s="353"/>
      <c r="AC3804" s="353"/>
      <c r="AD3804" s="353"/>
      <c r="AE3804" s="353"/>
      <c r="AF3804" s="353"/>
      <c r="AG3804" s="353"/>
      <c r="AH3804" s="353"/>
      <c r="AI3804" s="353"/>
      <c r="AJ3804" s="353"/>
      <c r="AK3804" s="353"/>
      <c r="AL3804" s="353"/>
    </row>
    <row r="3805" spans="1:38" s="153" customFormat="1" ht="12.5" x14ac:dyDescent="0.25">
      <c r="A3805" s="355"/>
      <c r="L3805" s="353"/>
      <c r="M3805" s="353"/>
      <c r="N3805" s="353"/>
      <c r="O3805" s="353"/>
      <c r="P3805" s="353"/>
      <c r="Q3805" s="353"/>
      <c r="R3805" s="353"/>
      <c r="S3805" s="353"/>
      <c r="T3805" s="353"/>
      <c r="U3805" s="353"/>
      <c r="V3805" s="353"/>
      <c r="W3805" s="353"/>
      <c r="X3805" s="353"/>
      <c r="Y3805" s="353"/>
      <c r="Z3805" s="353"/>
      <c r="AA3805" s="353"/>
      <c r="AB3805" s="353"/>
      <c r="AC3805" s="353"/>
      <c r="AD3805" s="353"/>
      <c r="AE3805" s="353"/>
      <c r="AF3805" s="353"/>
      <c r="AG3805" s="353"/>
      <c r="AH3805" s="353"/>
      <c r="AI3805" s="353"/>
      <c r="AJ3805" s="353"/>
      <c r="AK3805" s="353"/>
      <c r="AL3805" s="353"/>
    </row>
    <row r="3806" spans="1:38" s="153" customFormat="1" ht="12.5" x14ac:dyDescent="0.25">
      <c r="A3806" s="355"/>
      <c r="L3806" s="353"/>
      <c r="M3806" s="353"/>
      <c r="N3806" s="353"/>
      <c r="O3806" s="353"/>
      <c r="P3806" s="353"/>
      <c r="Q3806" s="353"/>
      <c r="R3806" s="353"/>
      <c r="S3806" s="353"/>
      <c r="T3806" s="353"/>
      <c r="U3806" s="353"/>
      <c r="V3806" s="353"/>
      <c r="W3806" s="353"/>
      <c r="X3806" s="353"/>
      <c r="Y3806" s="353"/>
      <c r="Z3806" s="353"/>
      <c r="AA3806" s="353"/>
      <c r="AB3806" s="353"/>
      <c r="AC3806" s="353"/>
      <c r="AD3806" s="353"/>
      <c r="AE3806" s="353"/>
      <c r="AF3806" s="353"/>
      <c r="AG3806" s="353"/>
      <c r="AH3806" s="353"/>
      <c r="AI3806" s="353"/>
      <c r="AJ3806" s="353"/>
      <c r="AK3806" s="353"/>
      <c r="AL3806" s="353"/>
    </row>
    <row r="3807" spans="1:38" s="153" customFormat="1" ht="12.5" x14ac:dyDescent="0.25">
      <c r="A3807" s="355"/>
      <c r="L3807" s="353"/>
      <c r="M3807" s="353"/>
      <c r="N3807" s="353"/>
      <c r="O3807" s="353"/>
      <c r="P3807" s="353"/>
      <c r="Q3807" s="353"/>
      <c r="R3807" s="353"/>
      <c r="S3807" s="353"/>
      <c r="T3807" s="353"/>
      <c r="U3807" s="353"/>
      <c r="V3807" s="353"/>
      <c r="W3807" s="353"/>
      <c r="X3807" s="353"/>
      <c r="Y3807" s="353"/>
      <c r="Z3807" s="353"/>
      <c r="AA3807" s="353"/>
      <c r="AB3807" s="353"/>
      <c r="AC3807" s="353"/>
      <c r="AD3807" s="353"/>
      <c r="AE3807" s="353"/>
      <c r="AF3807" s="353"/>
      <c r="AG3807" s="353"/>
      <c r="AH3807" s="353"/>
      <c r="AI3807" s="353"/>
      <c r="AJ3807" s="353"/>
      <c r="AK3807" s="353"/>
      <c r="AL3807" s="353"/>
    </row>
    <row r="3808" spans="1:38" s="153" customFormat="1" ht="12.5" x14ac:dyDescent="0.25">
      <c r="A3808" s="355"/>
      <c r="L3808" s="353"/>
      <c r="M3808" s="353"/>
      <c r="N3808" s="353"/>
      <c r="O3808" s="353"/>
      <c r="P3808" s="353"/>
      <c r="Q3808" s="353"/>
      <c r="R3808" s="353"/>
      <c r="S3808" s="353"/>
      <c r="T3808" s="353"/>
      <c r="U3808" s="353"/>
      <c r="V3808" s="353"/>
      <c r="W3808" s="353"/>
      <c r="X3808" s="353"/>
      <c r="Y3808" s="353"/>
      <c r="Z3808" s="353"/>
      <c r="AA3808" s="353"/>
      <c r="AB3808" s="353"/>
      <c r="AC3808" s="353"/>
      <c r="AD3808" s="353"/>
      <c r="AE3808" s="353"/>
      <c r="AF3808" s="353"/>
      <c r="AG3808" s="353"/>
      <c r="AH3808" s="353"/>
      <c r="AI3808" s="353"/>
      <c r="AJ3808" s="353"/>
      <c r="AK3808" s="353"/>
      <c r="AL3808" s="353"/>
    </row>
    <row r="3809" spans="1:38" s="153" customFormat="1" ht="12.5" x14ac:dyDescent="0.25">
      <c r="A3809" s="355"/>
      <c r="L3809" s="353"/>
      <c r="M3809" s="353"/>
      <c r="N3809" s="353"/>
      <c r="O3809" s="353"/>
      <c r="P3809" s="353"/>
      <c r="Q3809" s="353"/>
      <c r="R3809" s="353"/>
      <c r="S3809" s="353"/>
      <c r="T3809" s="353"/>
      <c r="U3809" s="353"/>
      <c r="V3809" s="353"/>
      <c r="W3809" s="353"/>
      <c r="X3809" s="353"/>
      <c r="Y3809" s="353"/>
      <c r="Z3809" s="353"/>
      <c r="AA3809" s="353"/>
      <c r="AB3809" s="353"/>
      <c r="AC3809" s="353"/>
      <c r="AD3809" s="353"/>
      <c r="AE3809" s="353"/>
      <c r="AF3809" s="353"/>
      <c r="AG3809" s="353"/>
      <c r="AH3809" s="353"/>
      <c r="AI3809" s="353"/>
      <c r="AJ3809" s="353"/>
      <c r="AK3809" s="353"/>
      <c r="AL3809" s="353"/>
    </row>
    <row r="3810" spans="1:38" s="153" customFormat="1" ht="12.5" x14ac:dyDescent="0.25">
      <c r="A3810" s="355"/>
      <c r="L3810" s="353"/>
      <c r="M3810" s="353"/>
      <c r="N3810" s="353"/>
      <c r="O3810" s="353"/>
      <c r="P3810" s="353"/>
      <c r="Q3810" s="353"/>
      <c r="R3810" s="353"/>
      <c r="S3810" s="353"/>
      <c r="T3810" s="353"/>
      <c r="U3810" s="353"/>
      <c r="V3810" s="353"/>
      <c r="W3810" s="353"/>
      <c r="X3810" s="353"/>
      <c r="Y3810" s="353"/>
      <c r="Z3810" s="353"/>
      <c r="AA3810" s="353"/>
      <c r="AB3810" s="353"/>
      <c r="AC3810" s="353"/>
      <c r="AD3810" s="353"/>
      <c r="AE3810" s="353"/>
      <c r="AF3810" s="353"/>
      <c r="AG3810" s="353"/>
      <c r="AH3810" s="353"/>
      <c r="AI3810" s="353"/>
      <c r="AJ3810" s="353"/>
      <c r="AK3810" s="353"/>
      <c r="AL3810" s="353"/>
    </row>
    <row r="3811" spans="1:38" s="153" customFormat="1" ht="12.5" x14ac:dyDescent="0.25">
      <c r="A3811" s="355"/>
      <c r="L3811" s="353"/>
      <c r="M3811" s="353"/>
      <c r="N3811" s="353"/>
      <c r="O3811" s="353"/>
      <c r="P3811" s="353"/>
      <c r="Q3811" s="353"/>
      <c r="R3811" s="353"/>
      <c r="S3811" s="353"/>
      <c r="T3811" s="353"/>
      <c r="U3811" s="353"/>
      <c r="V3811" s="353"/>
      <c r="W3811" s="353"/>
      <c r="X3811" s="353"/>
      <c r="Y3811" s="353"/>
      <c r="Z3811" s="353"/>
      <c r="AA3811" s="353"/>
      <c r="AB3811" s="353"/>
      <c r="AC3811" s="353"/>
      <c r="AD3811" s="353"/>
      <c r="AE3811" s="353"/>
      <c r="AF3811" s="353"/>
      <c r="AG3811" s="353"/>
      <c r="AH3811" s="353"/>
      <c r="AI3811" s="353"/>
      <c r="AJ3811" s="353"/>
      <c r="AK3811" s="353"/>
      <c r="AL3811" s="353"/>
    </row>
    <row r="3812" spans="1:38" s="153" customFormat="1" ht="12.5" x14ac:dyDescent="0.25">
      <c r="A3812" s="355"/>
      <c r="L3812" s="353"/>
      <c r="M3812" s="353"/>
      <c r="N3812" s="353"/>
      <c r="O3812" s="353"/>
      <c r="P3812" s="353"/>
      <c r="Q3812" s="353"/>
      <c r="R3812" s="353"/>
      <c r="S3812" s="353"/>
      <c r="T3812" s="353"/>
      <c r="U3812" s="353"/>
      <c r="V3812" s="353"/>
      <c r="W3812" s="353"/>
      <c r="X3812" s="353"/>
      <c r="Y3812" s="353"/>
      <c r="Z3812" s="353"/>
      <c r="AA3812" s="353"/>
      <c r="AB3812" s="353"/>
      <c r="AC3812" s="353"/>
      <c r="AD3812" s="353"/>
      <c r="AE3812" s="353"/>
      <c r="AF3812" s="353"/>
      <c r="AG3812" s="353"/>
      <c r="AH3812" s="353"/>
      <c r="AI3812" s="353"/>
      <c r="AJ3812" s="353"/>
      <c r="AK3812" s="353"/>
      <c r="AL3812" s="353"/>
    </row>
    <row r="3813" spans="1:38" s="153" customFormat="1" ht="12.5" x14ac:dyDescent="0.25">
      <c r="A3813" s="355"/>
      <c r="L3813" s="353"/>
      <c r="M3813" s="353"/>
      <c r="N3813" s="353"/>
      <c r="O3813" s="353"/>
      <c r="P3813" s="353"/>
      <c r="Q3813" s="353"/>
      <c r="R3813" s="353"/>
      <c r="S3813" s="353"/>
      <c r="T3813" s="353"/>
      <c r="U3813" s="353"/>
      <c r="V3813" s="353"/>
      <c r="W3813" s="353"/>
      <c r="X3813" s="353"/>
      <c r="Y3813" s="353"/>
      <c r="Z3813" s="353"/>
      <c r="AA3813" s="353"/>
      <c r="AB3813" s="353"/>
      <c r="AC3813" s="353"/>
      <c r="AD3813" s="353"/>
      <c r="AE3813" s="353"/>
      <c r="AF3813" s="353"/>
      <c r="AG3813" s="353"/>
      <c r="AH3813" s="353"/>
      <c r="AI3813" s="353"/>
      <c r="AJ3813" s="353"/>
      <c r="AK3813" s="353"/>
      <c r="AL3813" s="353"/>
    </row>
    <row r="3814" spans="1:38" s="153" customFormat="1" ht="12.5" x14ac:dyDescent="0.25">
      <c r="A3814" s="355"/>
      <c r="L3814" s="353"/>
      <c r="M3814" s="353"/>
      <c r="N3814" s="353"/>
      <c r="O3814" s="353"/>
      <c r="P3814" s="353"/>
      <c r="Q3814" s="353"/>
      <c r="R3814" s="353"/>
      <c r="S3814" s="353"/>
      <c r="T3814" s="353"/>
      <c r="U3814" s="353"/>
      <c r="V3814" s="353"/>
      <c r="W3814" s="353"/>
      <c r="X3814" s="353"/>
      <c r="Y3814" s="353"/>
      <c r="Z3814" s="353"/>
      <c r="AA3814" s="353"/>
      <c r="AB3814" s="353"/>
      <c r="AC3814" s="353"/>
      <c r="AD3814" s="353"/>
      <c r="AE3814" s="353"/>
      <c r="AF3814" s="353"/>
      <c r="AG3814" s="353"/>
      <c r="AH3814" s="353"/>
      <c r="AI3814" s="353"/>
      <c r="AJ3814" s="353"/>
      <c r="AK3814" s="353"/>
      <c r="AL3814" s="353"/>
    </row>
    <row r="3815" spans="1:38" s="153" customFormat="1" ht="12.5" x14ac:dyDescent="0.25">
      <c r="A3815" s="355"/>
      <c r="L3815" s="353"/>
      <c r="M3815" s="353"/>
      <c r="N3815" s="353"/>
      <c r="O3815" s="353"/>
      <c r="P3815" s="353"/>
      <c r="Q3815" s="353"/>
      <c r="R3815" s="353"/>
      <c r="S3815" s="353"/>
      <c r="T3815" s="353"/>
      <c r="U3815" s="353"/>
      <c r="V3815" s="353"/>
      <c r="W3815" s="353"/>
      <c r="X3815" s="353"/>
      <c r="Y3815" s="353"/>
      <c r="Z3815" s="353"/>
      <c r="AA3815" s="353"/>
      <c r="AB3815" s="353"/>
      <c r="AC3815" s="353"/>
      <c r="AD3815" s="353"/>
      <c r="AE3815" s="353"/>
      <c r="AF3815" s="353"/>
      <c r="AG3815" s="353"/>
      <c r="AH3815" s="353"/>
      <c r="AI3815" s="353"/>
      <c r="AJ3815" s="353"/>
      <c r="AK3815" s="353"/>
      <c r="AL3815" s="353"/>
    </row>
    <row r="3816" spans="1:38" s="153" customFormat="1" ht="12.5" x14ac:dyDescent="0.25">
      <c r="A3816" s="355"/>
      <c r="L3816" s="353"/>
      <c r="M3816" s="353"/>
      <c r="N3816" s="353"/>
      <c r="O3816" s="353"/>
      <c r="P3816" s="353"/>
      <c r="Q3816" s="353"/>
      <c r="R3816" s="353"/>
      <c r="S3816" s="353"/>
      <c r="T3816" s="353"/>
      <c r="U3816" s="353"/>
      <c r="V3816" s="353"/>
      <c r="W3816" s="353"/>
      <c r="X3816" s="353"/>
      <c r="Y3816" s="353"/>
      <c r="Z3816" s="353"/>
      <c r="AA3816" s="353"/>
      <c r="AB3816" s="353"/>
      <c r="AC3816" s="353"/>
      <c r="AD3816" s="353"/>
      <c r="AE3816" s="353"/>
      <c r="AF3816" s="353"/>
      <c r="AG3816" s="353"/>
      <c r="AH3816" s="353"/>
      <c r="AI3816" s="353"/>
      <c r="AJ3816" s="353"/>
      <c r="AK3816" s="353"/>
      <c r="AL3816" s="353"/>
    </row>
    <row r="3817" spans="1:38" s="153" customFormat="1" ht="12.5" x14ac:dyDescent="0.25">
      <c r="A3817" s="355"/>
      <c r="L3817" s="353"/>
      <c r="M3817" s="353"/>
      <c r="N3817" s="353"/>
      <c r="O3817" s="353"/>
      <c r="P3817" s="353"/>
      <c r="Q3817" s="353"/>
      <c r="R3817" s="353"/>
      <c r="S3817" s="353"/>
      <c r="T3817" s="353"/>
      <c r="U3817" s="353"/>
      <c r="V3817" s="353"/>
      <c r="W3817" s="353"/>
      <c r="X3817" s="353"/>
      <c r="Y3817" s="353"/>
      <c r="Z3817" s="353"/>
      <c r="AA3817" s="353"/>
      <c r="AB3817" s="353"/>
      <c r="AC3817" s="353"/>
      <c r="AD3817" s="353"/>
      <c r="AE3817" s="353"/>
      <c r="AF3817" s="353"/>
      <c r="AG3817" s="353"/>
      <c r="AH3817" s="353"/>
      <c r="AI3817" s="353"/>
      <c r="AJ3817" s="353"/>
      <c r="AK3817" s="353"/>
      <c r="AL3817" s="353"/>
    </row>
    <row r="3818" spans="1:38" s="153" customFormat="1" ht="12.5" x14ac:dyDescent="0.25">
      <c r="A3818" s="355"/>
      <c r="L3818" s="353"/>
      <c r="M3818" s="353"/>
      <c r="N3818" s="353"/>
      <c r="O3818" s="353"/>
      <c r="P3818" s="353"/>
      <c r="Q3818" s="353"/>
      <c r="R3818" s="353"/>
      <c r="S3818" s="353"/>
      <c r="T3818" s="353"/>
      <c r="U3818" s="353"/>
      <c r="V3818" s="353"/>
      <c r="W3818" s="353"/>
      <c r="X3818" s="353"/>
      <c r="Y3818" s="353"/>
      <c r="Z3818" s="353"/>
      <c r="AA3818" s="353"/>
      <c r="AB3818" s="353"/>
      <c r="AC3818" s="353"/>
      <c r="AD3818" s="353"/>
      <c r="AE3818" s="353"/>
      <c r="AF3818" s="353"/>
      <c r="AG3818" s="353"/>
      <c r="AH3818" s="353"/>
      <c r="AI3818" s="353"/>
      <c r="AJ3818" s="353"/>
      <c r="AK3818" s="353"/>
      <c r="AL3818" s="353"/>
    </row>
    <row r="3819" spans="1:38" s="153" customFormat="1" ht="12.5" x14ac:dyDescent="0.25">
      <c r="A3819" s="355"/>
      <c r="L3819" s="353"/>
      <c r="M3819" s="353"/>
      <c r="N3819" s="353"/>
      <c r="O3819" s="353"/>
      <c r="P3819" s="353"/>
      <c r="Q3819" s="353"/>
      <c r="R3819" s="353"/>
      <c r="S3819" s="353"/>
      <c r="T3819" s="353"/>
      <c r="U3819" s="353"/>
      <c r="V3819" s="353"/>
      <c r="W3819" s="353"/>
      <c r="X3819" s="353"/>
      <c r="Y3819" s="353"/>
      <c r="Z3819" s="353"/>
      <c r="AA3819" s="353"/>
      <c r="AB3819" s="353"/>
      <c r="AC3819" s="353"/>
      <c r="AD3819" s="353"/>
      <c r="AE3819" s="353"/>
      <c r="AF3819" s="353"/>
      <c r="AG3819" s="353"/>
      <c r="AH3819" s="353"/>
      <c r="AI3819" s="353"/>
      <c r="AJ3819" s="353"/>
      <c r="AK3819" s="353"/>
      <c r="AL3819" s="353"/>
    </row>
    <row r="3820" spans="1:38" s="153" customFormat="1" ht="12.5" x14ac:dyDescent="0.25">
      <c r="A3820" s="355"/>
      <c r="L3820" s="353"/>
      <c r="M3820" s="353"/>
      <c r="N3820" s="353"/>
      <c r="O3820" s="353"/>
      <c r="P3820" s="353"/>
      <c r="Q3820" s="353"/>
      <c r="R3820" s="353"/>
      <c r="S3820" s="353"/>
      <c r="T3820" s="353"/>
      <c r="U3820" s="353"/>
      <c r="V3820" s="353"/>
      <c r="W3820" s="353"/>
      <c r="X3820" s="353"/>
      <c r="Y3820" s="353"/>
      <c r="Z3820" s="353"/>
      <c r="AA3820" s="353"/>
      <c r="AB3820" s="353"/>
      <c r="AC3820" s="353"/>
      <c r="AD3820" s="353"/>
      <c r="AE3820" s="353"/>
      <c r="AF3820" s="353"/>
      <c r="AG3820" s="353"/>
      <c r="AH3820" s="353"/>
      <c r="AI3820" s="353"/>
      <c r="AJ3820" s="353"/>
      <c r="AK3820" s="353"/>
      <c r="AL3820" s="353"/>
    </row>
    <row r="3821" spans="1:38" s="153" customFormat="1" ht="12.5" x14ac:dyDescent="0.25">
      <c r="A3821" s="355"/>
      <c r="L3821" s="353"/>
      <c r="M3821" s="353"/>
      <c r="N3821" s="353"/>
      <c r="O3821" s="353"/>
      <c r="P3821" s="353"/>
      <c r="Q3821" s="353"/>
      <c r="R3821" s="353"/>
      <c r="S3821" s="353"/>
      <c r="T3821" s="353"/>
      <c r="U3821" s="353"/>
      <c r="V3821" s="353"/>
      <c r="W3821" s="353"/>
      <c r="X3821" s="353"/>
      <c r="Y3821" s="353"/>
      <c r="Z3821" s="353"/>
      <c r="AA3821" s="353"/>
      <c r="AB3821" s="353"/>
      <c r="AC3821" s="353"/>
      <c r="AD3821" s="353"/>
      <c r="AE3821" s="353"/>
      <c r="AF3821" s="353"/>
      <c r="AG3821" s="353"/>
      <c r="AH3821" s="353"/>
      <c r="AI3821" s="353"/>
      <c r="AJ3821" s="353"/>
      <c r="AK3821" s="353"/>
      <c r="AL3821" s="353"/>
    </row>
    <row r="3822" spans="1:38" s="153" customFormat="1" ht="12.5" x14ac:dyDescent="0.25">
      <c r="A3822" s="355"/>
      <c r="L3822" s="353"/>
      <c r="M3822" s="353"/>
      <c r="N3822" s="353"/>
      <c r="O3822" s="353"/>
      <c r="P3822" s="353"/>
      <c r="Q3822" s="353"/>
      <c r="R3822" s="353"/>
      <c r="S3822" s="353"/>
      <c r="T3822" s="353"/>
      <c r="U3822" s="353"/>
      <c r="V3822" s="353"/>
      <c r="W3822" s="353"/>
      <c r="X3822" s="353"/>
      <c r="Y3822" s="353"/>
      <c r="Z3822" s="353"/>
      <c r="AA3822" s="353"/>
      <c r="AB3822" s="353"/>
      <c r="AC3822" s="353"/>
      <c r="AD3822" s="353"/>
      <c r="AE3822" s="353"/>
      <c r="AF3822" s="353"/>
      <c r="AG3822" s="353"/>
      <c r="AH3822" s="353"/>
      <c r="AI3822" s="353"/>
      <c r="AJ3822" s="353"/>
      <c r="AK3822" s="353"/>
      <c r="AL3822" s="353"/>
    </row>
    <row r="3823" spans="1:38" s="153" customFormat="1" ht="12.5" x14ac:dyDescent="0.25">
      <c r="A3823" s="355"/>
      <c r="L3823" s="353"/>
      <c r="M3823" s="353"/>
      <c r="N3823" s="353"/>
      <c r="O3823" s="353"/>
      <c r="P3823" s="353"/>
      <c r="Q3823" s="353"/>
      <c r="R3823" s="353"/>
      <c r="S3823" s="353"/>
      <c r="T3823" s="353"/>
      <c r="U3823" s="353"/>
      <c r="V3823" s="353"/>
      <c r="W3823" s="353"/>
      <c r="X3823" s="353"/>
      <c r="Y3823" s="353"/>
      <c r="Z3823" s="353"/>
      <c r="AA3823" s="353"/>
      <c r="AB3823" s="353"/>
      <c r="AC3823" s="353"/>
      <c r="AD3823" s="353"/>
      <c r="AE3823" s="353"/>
      <c r="AF3823" s="353"/>
      <c r="AG3823" s="353"/>
      <c r="AH3823" s="353"/>
      <c r="AI3823" s="353"/>
      <c r="AJ3823" s="353"/>
      <c r="AK3823" s="353"/>
      <c r="AL3823" s="353"/>
    </row>
    <row r="3824" spans="1:38" s="153" customFormat="1" ht="12.5" x14ac:dyDescent="0.25">
      <c r="A3824" s="355"/>
      <c r="L3824" s="353"/>
      <c r="M3824" s="353"/>
      <c r="N3824" s="353"/>
      <c r="O3824" s="353"/>
      <c r="P3824" s="353"/>
      <c r="Q3824" s="353"/>
      <c r="R3824" s="353"/>
      <c r="S3824" s="353"/>
      <c r="T3824" s="353"/>
      <c r="U3824" s="353"/>
      <c r="V3824" s="353"/>
      <c r="W3824" s="353"/>
      <c r="X3824" s="353"/>
      <c r="Y3824" s="353"/>
      <c r="Z3824" s="353"/>
      <c r="AA3824" s="353"/>
      <c r="AB3824" s="353"/>
      <c r="AC3824" s="353"/>
      <c r="AD3824" s="353"/>
      <c r="AE3824" s="353"/>
      <c r="AF3824" s="353"/>
      <c r="AG3824" s="353"/>
      <c r="AH3824" s="353"/>
      <c r="AI3824" s="353"/>
      <c r="AJ3824" s="353"/>
      <c r="AK3824" s="353"/>
      <c r="AL3824" s="353"/>
    </row>
    <row r="3825" spans="1:38" s="153" customFormat="1" ht="12.5" x14ac:dyDescent="0.25">
      <c r="A3825" s="355"/>
      <c r="L3825" s="353"/>
      <c r="M3825" s="353"/>
      <c r="N3825" s="353"/>
      <c r="O3825" s="353"/>
      <c r="P3825" s="353"/>
      <c r="Q3825" s="353"/>
      <c r="R3825" s="353"/>
      <c r="S3825" s="353"/>
      <c r="T3825" s="353"/>
      <c r="U3825" s="353"/>
      <c r="V3825" s="353"/>
      <c r="W3825" s="353"/>
      <c r="X3825" s="353"/>
      <c r="Y3825" s="353"/>
      <c r="Z3825" s="353"/>
      <c r="AA3825" s="353"/>
      <c r="AB3825" s="353"/>
      <c r="AC3825" s="353"/>
      <c r="AD3825" s="353"/>
      <c r="AE3825" s="353"/>
      <c r="AF3825" s="353"/>
      <c r="AG3825" s="353"/>
      <c r="AH3825" s="353"/>
      <c r="AI3825" s="353"/>
      <c r="AJ3825" s="353"/>
      <c r="AK3825" s="353"/>
      <c r="AL3825" s="353"/>
    </row>
    <row r="3826" spans="1:38" s="153" customFormat="1" ht="12.5" x14ac:dyDescent="0.25">
      <c r="A3826" s="355"/>
      <c r="L3826" s="353"/>
      <c r="M3826" s="353"/>
      <c r="N3826" s="353"/>
      <c r="O3826" s="353"/>
      <c r="P3826" s="353"/>
      <c r="Q3826" s="353"/>
      <c r="R3826" s="353"/>
      <c r="S3826" s="353"/>
      <c r="T3826" s="353"/>
      <c r="U3826" s="353"/>
      <c r="V3826" s="353"/>
      <c r="W3826" s="353"/>
      <c r="X3826" s="353"/>
      <c r="Y3826" s="353"/>
      <c r="Z3826" s="353"/>
      <c r="AA3826" s="353"/>
      <c r="AB3826" s="353"/>
      <c r="AC3826" s="353"/>
      <c r="AD3826" s="353"/>
      <c r="AE3826" s="353"/>
      <c r="AF3826" s="353"/>
      <c r="AG3826" s="353"/>
      <c r="AH3826" s="353"/>
      <c r="AI3826" s="353"/>
      <c r="AJ3826" s="353"/>
      <c r="AK3826" s="353"/>
      <c r="AL3826" s="353"/>
    </row>
    <row r="3827" spans="1:38" s="153" customFormat="1" ht="12.5" x14ac:dyDescent="0.25">
      <c r="A3827" s="355"/>
      <c r="L3827" s="353"/>
      <c r="M3827" s="353"/>
      <c r="N3827" s="353"/>
      <c r="O3827" s="353"/>
      <c r="P3827" s="353"/>
      <c r="Q3827" s="353"/>
      <c r="R3827" s="353"/>
      <c r="S3827" s="353"/>
      <c r="T3827" s="353"/>
      <c r="U3827" s="353"/>
      <c r="V3827" s="353"/>
      <c r="W3827" s="353"/>
      <c r="X3827" s="353"/>
      <c r="Y3827" s="353"/>
      <c r="Z3827" s="353"/>
      <c r="AA3827" s="353"/>
      <c r="AB3827" s="353"/>
      <c r="AC3827" s="353"/>
      <c r="AD3827" s="353"/>
      <c r="AE3827" s="353"/>
      <c r="AF3827" s="353"/>
      <c r="AG3827" s="353"/>
      <c r="AH3827" s="353"/>
      <c r="AI3827" s="353"/>
      <c r="AJ3827" s="353"/>
      <c r="AK3827" s="353"/>
      <c r="AL3827" s="353"/>
    </row>
    <row r="3828" spans="1:38" s="153" customFormat="1" ht="12.5" x14ac:dyDescent="0.25">
      <c r="A3828" s="355"/>
      <c r="L3828" s="353"/>
      <c r="M3828" s="353"/>
      <c r="N3828" s="353"/>
      <c r="O3828" s="353"/>
      <c r="P3828" s="353"/>
      <c r="Q3828" s="353"/>
      <c r="R3828" s="353"/>
      <c r="S3828" s="353"/>
      <c r="T3828" s="353"/>
      <c r="U3828" s="353"/>
      <c r="V3828" s="353"/>
      <c r="W3828" s="353"/>
      <c r="X3828" s="353"/>
      <c r="Y3828" s="353"/>
      <c r="Z3828" s="353"/>
      <c r="AA3828" s="353"/>
      <c r="AB3828" s="353"/>
      <c r="AC3828" s="353"/>
      <c r="AD3828" s="353"/>
      <c r="AE3828" s="353"/>
      <c r="AF3828" s="353"/>
      <c r="AG3828" s="353"/>
      <c r="AH3828" s="353"/>
      <c r="AI3828" s="353"/>
      <c r="AJ3828" s="353"/>
      <c r="AK3828" s="353"/>
      <c r="AL3828" s="353"/>
    </row>
    <row r="3829" spans="1:38" s="153" customFormat="1" ht="12.5" x14ac:dyDescent="0.25">
      <c r="A3829" s="355"/>
      <c r="L3829" s="353"/>
      <c r="M3829" s="353"/>
      <c r="N3829" s="353"/>
      <c r="O3829" s="353"/>
      <c r="P3829" s="353"/>
      <c r="Q3829" s="353"/>
      <c r="R3829" s="353"/>
      <c r="S3829" s="353"/>
      <c r="T3829" s="353"/>
      <c r="U3829" s="353"/>
      <c r="V3829" s="353"/>
      <c r="W3829" s="353"/>
      <c r="X3829" s="353"/>
      <c r="Y3829" s="353"/>
      <c r="Z3829" s="353"/>
      <c r="AA3829" s="353"/>
      <c r="AB3829" s="353"/>
      <c r="AC3829" s="353"/>
      <c r="AD3829" s="353"/>
      <c r="AE3829" s="353"/>
      <c r="AF3829" s="353"/>
      <c r="AG3829" s="353"/>
      <c r="AH3829" s="353"/>
      <c r="AI3829" s="353"/>
      <c r="AJ3829" s="353"/>
      <c r="AK3829" s="353"/>
      <c r="AL3829" s="353"/>
    </row>
    <row r="3830" spans="1:38" s="153" customFormat="1" ht="12.5" x14ac:dyDescent="0.25">
      <c r="A3830" s="355"/>
      <c r="L3830" s="353"/>
      <c r="M3830" s="353"/>
      <c r="N3830" s="353"/>
      <c r="O3830" s="353"/>
      <c r="P3830" s="353"/>
      <c r="Q3830" s="353"/>
      <c r="R3830" s="353"/>
      <c r="S3830" s="353"/>
      <c r="T3830" s="353"/>
      <c r="U3830" s="353"/>
      <c r="V3830" s="353"/>
      <c r="W3830" s="353"/>
      <c r="X3830" s="353"/>
      <c r="Y3830" s="353"/>
      <c r="Z3830" s="353"/>
      <c r="AA3830" s="353"/>
      <c r="AB3830" s="353"/>
      <c r="AC3830" s="353"/>
      <c r="AD3830" s="353"/>
      <c r="AE3830" s="353"/>
      <c r="AF3830" s="353"/>
      <c r="AG3830" s="353"/>
      <c r="AH3830" s="353"/>
      <c r="AI3830" s="353"/>
      <c r="AJ3830" s="353"/>
      <c r="AK3830" s="353"/>
      <c r="AL3830" s="353"/>
    </row>
    <row r="3831" spans="1:38" s="153" customFormat="1" ht="12.5" x14ac:dyDescent="0.25">
      <c r="A3831" s="355"/>
      <c r="L3831" s="353"/>
      <c r="M3831" s="353"/>
      <c r="N3831" s="353"/>
      <c r="O3831" s="353"/>
      <c r="P3831" s="353"/>
      <c r="Q3831" s="353"/>
      <c r="R3831" s="353"/>
      <c r="S3831" s="353"/>
      <c r="T3831" s="353"/>
      <c r="U3831" s="353"/>
      <c r="V3831" s="353"/>
      <c r="W3831" s="353"/>
      <c r="X3831" s="353"/>
      <c r="Y3831" s="353"/>
      <c r="Z3831" s="353"/>
      <c r="AA3831" s="353"/>
      <c r="AB3831" s="353"/>
      <c r="AC3831" s="353"/>
      <c r="AD3831" s="353"/>
      <c r="AE3831" s="353"/>
      <c r="AF3831" s="353"/>
      <c r="AG3831" s="353"/>
      <c r="AH3831" s="353"/>
      <c r="AI3831" s="353"/>
      <c r="AJ3831" s="353"/>
      <c r="AK3831" s="353"/>
      <c r="AL3831" s="353"/>
    </row>
    <row r="3832" spans="1:38" s="153" customFormat="1" ht="12.5" x14ac:dyDescent="0.25">
      <c r="A3832" s="355"/>
      <c r="L3832" s="353"/>
      <c r="M3832" s="353"/>
      <c r="N3832" s="353"/>
      <c r="O3832" s="353"/>
      <c r="P3832" s="353"/>
      <c r="Q3832" s="353"/>
      <c r="R3832" s="353"/>
      <c r="S3832" s="353"/>
      <c r="T3832" s="353"/>
      <c r="U3832" s="353"/>
      <c r="V3832" s="353"/>
      <c r="W3832" s="353"/>
      <c r="X3832" s="353"/>
      <c r="Y3832" s="353"/>
      <c r="Z3832" s="353"/>
      <c r="AA3832" s="353"/>
      <c r="AB3832" s="353"/>
      <c r="AC3832" s="353"/>
      <c r="AD3832" s="353"/>
      <c r="AE3832" s="353"/>
      <c r="AF3832" s="353"/>
      <c r="AG3832" s="353"/>
      <c r="AH3832" s="353"/>
      <c r="AI3832" s="353"/>
      <c r="AJ3832" s="353"/>
      <c r="AK3832" s="353"/>
      <c r="AL3832" s="353"/>
    </row>
    <row r="3833" spans="1:38" s="153" customFormat="1" ht="12.5" x14ac:dyDescent="0.25">
      <c r="A3833" s="355"/>
      <c r="L3833" s="353"/>
      <c r="M3833" s="353"/>
      <c r="N3833" s="353"/>
      <c r="O3833" s="353"/>
      <c r="P3833" s="353"/>
      <c r="Q3833" s="353"/>
      <c r="R3833" s="353"/>
      <c r="S3833" s="353"/>
      <c r="T3833" s="353"/>
      <c r="U3833" s="353"/>
      <c r="V3833" s="353"/>
      <c r="W3833" s="353"/>
      <c r="X3833" s="353"/>
      <c r="Y3833" s="353"/>
      <c r="Z3833" s="353"/>
      <c r="AA3833" s="353"/>
      <c r="AB3833" s="353"/>
      <c r="AC3833" s="353"/>
      <c r="AD3833" s="353"/>
      <c r="AE3833" s="353"/>
      <c r="AF3833" s="353"/>
      <c r="AG3833" s="353"/>
      <c r="AH3833" s="353"/>
      <c r="AI3833" s="353"/>
      <c r="AJ3833" s="353"/>
      <c r="AK3833" s="353"/>
      <c r="AL3833" s="353"/>
    </row>
    <row r="3834" spans="1:38" s="153" customFormat="1" ht="12.5" x14ac:dyDescent="0.25">
      <c r="A3834" s="355"/>
      <c r="L3834" s="353"/>
      <c r="M3834" s="353"/>
      <c r="N3834" s="353"/>
      <c r="O3834" s="353"/>
      <c r="P3834" s="353"/>
      <c r="Q3834" s="353"/>
      <c r="R3834" s="353"/>
      <c r="S3834" s="353"/>
      <c r="T3834" s="353"/>
      <c r="U3834" s="353"/>
      <c r="V3834" s="353"/>
      <c r="W3834" s="353"/>
      <c r="X3834" s="353"/>
      <c r="Y3834" s="353"/>
      <c r="Z3834" s="353"/>
      <c r="AA3834" s="353"/>
      <c r="AB3834" s="353"/>
      <c r="AC3834" s="353"/>
      <c r="AD3834" s="353"/>
      <c r="AE3834" s="353"/>
      <c r="AF3834" s="353"/>
      <c r="AG3834" s="353"/>
      <c r="AH3834" s="353"/>
      <c r="AI3834" s="353"/>
      <c r="AJ3834" s="353"/>
      <c r="AK3834" s="353"/>
      <c r="AL3834" s="353"/>
    </row>
    <row r="3835" spans="1:38" s="153" customFormat="1" ht="12.5" x14ac:dyDescent="0.25">
      <c r="A3835" s="355"/>
      <c r="L3835" s="353"/>
      <c r="M3835" s="353"/>
      <c r="N3835" s="353"/>
      <c r="O3835" s="353"/>
      <c r="P3835" s="353"/>
      <c r="Q3835" s="353"/>
      <c r="R3835" s="353"/>
      <c r="S3835" s="353"/>
      <c r="T3835" s="353"/>
      <c r="U3835" s="353"/>
      <c r="V3835" s="353"/>
      <c r="W3835" s="353"/>
      <c r="X3835" s="353"/>
      <c r="Y3835" s="353"/>
      <c r="Z3835" s="353"/>
      <c r="AA3835" s="353"/>
      <c r="AB3835" s="353"/>
      <c r="AC3835" s="353"/>
      <c r="AD3835" s="353"/>
      <c r="AE3835" s="353"/>
      <c r="AF3835" s="353"/>
      <c r="AG3835" s="353"/>
      <c r="AH3835" s="353"/>
      <c r="AI3835" s="353"/>
      <c r="AJ3835" s="353"/>
      <c r="AK3835" s="353"/>
      <c r="AL3835" s="353"/>
    </row>
    <row r="3836" spans="1:38" s="153" customFormat="1" ht="12.5" x14ac:dyDescent="0.25">
      <c r="A3836" s="355"/>
      <c r="L3836" s="353"/>
      <c r="M3836" s="353"/>
      <c r="N3836" s="353"/>
      <c r="O3836" s="353"/>
      <c r="P3836" s="353"/>
      <c r="Q3836" s="353"/>
      <c r="R3836" s="353"/>
      <c r="S3836" s="353"/>
      <c r="T3836" s="353"/>
      <c r="U3836" s="353"/>
      <c r="V3836" s="353"/>
      <c r="W3836" s="353"/>
      <c r="X3836" s="353"/>
      <c r="Y3836" s="353"/>
      <c r="Z3836" s="353"/>
      <c r="AA3836" s="353"/>
      <c r="AB3836" s="353"/>
      <c r="AC3836" s="353"/>
      <c r="AD3836" s="353"/>
      <c r="AE3836" s="353"/>
      <c r="AF3836" s="353"/>
      <c r="AG3836" s="353"/>
      <c r="AH3836" s="353"/>
      <c r="AI3836" s="353"/>
      <c r="AJ3836" s="353"/>
      <c r="AK3836" s="353"/>
      <c r="AL3836" s="353"/>
    </row>
    <row r="3837" spans="1:38" s="153" customFormat="1" ht="12.5" x14ac:dyDescent="0.25">
      <c r="A3837" s="355"/>
      <c r="L3837" s="353"/>
      <c r="M3837" s="353"/>
      <c r="N3837" s="353"/>
      <c r="O3837" s="353"/>
      <c r="P3837" s="353"/>
      <c r="Q3837" s="353"/>
      <c r="R3837" s="353"/>
      <c r="S3837" s="353"/>
      <c r="T3837" s="353"/>
      <c r="U3837" s="353"/>
      <c r="V3837" s="353"/>
      <c r="W3837" s="353"/>
      <c r="X3837" s="353"/>
      <c r="Y3837" s="353"/>
      <c r="Z3837" s="353"/>
      <c r="AA3837" s="353"/>
      <c r="AB3837" s="353"/>
      <c r="AC3837" s="353"/>
      <c r="AD3837" s="353"/>
      <c r="AE3837" s="353"/>
      <c r="AF3837" s="353"/>
      <c r="AG3837" s="353"/>
      <c r="AH3837" s="353"/>
      <c r="AI3837" s="353"/>
      <c r="AJ3837" s="353"/>
      <c r="AK3837" s="353"/>
      <c r="AL3837" s="353"/>
    </row>
    <row r="3838" spans="1:38" s="153" customFormat="1" ht="12.5" x14ac:dyDescent="0.25">
      <c r="A3838" s="355"/>
      <c r="L3838" s="353"/>
      <c r="M3838" s="353"/>
      <c r="N3838" s="353"/>
      <c r="O3838" s="353"/>
      <c r="P3838" s="353"/>
      <c r="Q3838" s="353"/>
      <c r="R3838" s="353"/>
      <c r="S3838" s="353"/>
      <c r="T3838" s="353"/>
      <c r="U3838" s="353"/>
      <c r="V3838" s="353"/>
      <c r="W3838" s="353"/>
      <c r="X3838" s="353"/>
      <c r="Y3838" s="353"/>
      <c r="Z3838" s="353"/>
      <c r="AA3838" s="353"/>
      <c r="AB3838" s="353"/>
      <c r="AC3838" s="353"/>
      <c r="AD3838" s="353"/>
      <c r="AE3838" s="353"/>
      <c r="AF3838" s="353"/>
      <c r="AG3838" s="353"/>
      <c r="AH3838" s="353"/>
      <c r="AI3838" s="353"/>
      <c r="AJ3838" s="353"/>
      <c r="AK3838" s="353"/>
      <c r="AL3838" s="353"/>
    </row>
    <row r="3839" spans="1:38" s="153" customFormat="1" ht="12.5" x14ac:dyDescent="0.25">
      <c r="A3839" s="355"/>
      <c r="L3839" s="353"/>
      <c r="M3839" s="353"/>
      <c r="N3839" s="353"/>
      <c r="O3839" s="353"/>
      <c r="P3839" s="353"/>
      <c r="Q3839" s="353"/>
      <c r="R3839" s="353"/>
      <c r="S3839" s="353"/>
      <c r="T3839" s="353"/>
      <c r="U3839" s="353"/>
      <c r="V3839" s="353"/>
      <c r="W3839" s="353"/>
      <c r="X3839" s="353"/>
      <c r="Y3839" s="353"/>
      <c r="Z3839" s="353"/>
      <c r="AA3839" s="353"/>
      <c r="AB3839" s="353"/>
      <c r="AC3839" s="353"/>
      <c r="AD3839" s="353"/>
      <c r="AE3839" s="353"/>
      <c r="AF3839" s="353"/>
      <c r="AG3839" s="353"/>
      <c r="AH3839" s="353"/>
      <c r="AI3839" s="353"/>
      <c r="AJ3839" s="353"/>
      <c r="AK3839" s="353"/>
      <c r="AL3839" s="353"/>
    </row>
    <row r="3840" spans="1:38" s="153" customFormat="1" ht="12.5" x14ac:dyDescent="0.25">
      <c r="A3840" s="355"/>
      <c r="L3840" s="353"/>
      <c r="M3840" s="353"/>
      <c r="N3840" s="353"/>
      <c r="O3840" s="353"/>
      <c r="P3840" s="353"/>
      <c r="Q3840" s="353"/>
      <c r="R3840" s="353"/>
      <c r="S3840" s="353"/>
      <c r="T3840" s="353"/>
      <c r="U3840" s="353"/>
      <c r="V3840" s="353"/>
      <c r="W3840" s="353"/>
      <c r="X3840" s="353"/>
      <c r="Y3840" s="353"/>
      <c r="Z3840" s="353"/>
      <c r="AA3840" s="353"/>
      <c r="AB3840" s="353"/>
      <c r="AC3840" s="353"/>
      <c r="AD3840" s="353"/>
      <c r="AE3840" s="353"/>
      <c r="AF3840" s="353"/>
      <c r="AG3840" s="353"/>
      <c r="AH3840" s="353"/>
      <c r="AI3840" s="353"/>
      <c r="AJ3840" s="353"/>
      <c r="AK3840" s="353"/>
      <c r="AL3840" s="353"/>
    </row>
    <row r="3841" spans="1:38" s="153" customFormat="1" ht="12.5" x14ac:dyDescent="0.25">
      <c r="A3841" s="355"/>
      <c r="L3841" s="353"/>
      <c r="M3841" s="353"/>
      <c r="N3841" s="353"/>
      <c r="O3841" s="353"/>
      <c r="P3841" s="353"/>
      <c r="Q3841" s="353"/>
      <c r="R3841" s="353"/>
      <c r="S3841" s="353"/>
      <c r="T3841" s="353"/>
      <c r="U3841" s="353"/>
      <c r="V3841" s="353"/>
      <c r="W3841" s="353"/>
      <c r="X3841" s="353"/>
      <c r="Y3841" s="353"/>
      <c r="Z3841" s="353"/>
      <c r="AA3841" s="353"/>
      <c r="AB3841" s="353"/>
      <c r="AC3841" s="353"/>
      <c r="AD3841" s="353"/>
      <c r="AE3841" s="353"/>
      <c r="AF3841" s="353"/>
      <c r="AG3841" s="353"/>
      <c r="AH3841" s="353"/>
      <c r="AI3841" s="353"/>
      <c r="AJ3841" s="353"/>
      <c r="AK3841" s="353"/>
      <c r="AL3841" s="353"/>
    </row>
    <row r="3842" spans="1:38" s="153" customFormat="1" ht="12.5" x14ac:dyDescent="0.25">
      <c r="A3842" s="355"/>
      <c r="L3842" s="353"/>
      <c r="M3842" s="353"/>
      <c r="N3842" s="353"/>
      <c r="O3842" s="353"/>
      <c r="P3842" s="353"/>
      <c r="Q3842" s="353"/>
      <c r="R3842" s="353"/>
      <c r="S3842" s="353"/>
      <c r="T3842" s="353"/>
      <c r="U3842" s="353"/>
      <c r="V3842" s="353"/>
      <c r="W3842" s="353"/>
      <c r="X3842" s="353"/>
      <c r="Y3842" s="353"/>
      <c r="Z3842" s="353"/>
      <c r="AA3842" s="353"/>
      <c r="AB3842" s="353"/>
      <c r="AC3842" s="353"/>
      <c r="AD3842" s="353"/>
      <c r="AE3842" s="353"/>
      <c r="AF3842" s="353"/>
      <c r="AG3842" s="353"/>
      <c r="AH3842" s="353"/>
      <c r="AI3842" s="353"/>
      <c r="AJ3842" s="353"/>
      <c r="AK3842" s="353"/>
      <c r="AL3842" s="353"/>
    </row>
    <row r="3843" spans="1:38" s="153" customFormat="1" ht="12.5" x14ac:dyDescent="0.25">
      <c r="A3843" s="355"/>
      <c r="L3843" s="353"/>
      <c r="M3843" s="353"/>
      <c r="N3843" s="353"/>
      <c r="O3843" s="353"/>
      <c r="P3843" s="353"/>
      <c r="Q3843" s="353"/>
      <c r="R3843" s="353"/>
      <c r="S3843" s="353"/>
      <c r="T3843" s="353"/>
      <c r="U3843" s="353"/>
      <c r="V3843" s="353"/>
      <c r="W3843" s="353"/>
      <c r="X3843" s="353"/>
      <c r="Y3843" s="353"/>
      <c r="Z3843" s="353"/>
      <c r="AA3843" s="353"/>
      <c r="AB3843" s="353"/>
      <c r="AC3843" s="353"/>
      <c r="AD3843" s="353"/>
      <c r="AE3843" s="353"/>
      <c r="AF3843" s="353"/>
      <c r="AG3843" s="353"/>
      <c r="AH3843" s="353"/>
      <c r="AI3843" s="353"/>
      <c r="AJ3843" s="353"/>
      <c r="AK3843" s="353"/>
      <c r="AL3843" s="353"/>
    </row>
    <row r="3844" spans="1:38" s="153" customFormat="1" ht="12.5" x14ac:dyDescent="0.25">
      <c r="A3844" s="355"/>
      <c r="L3844" s="353"/>
      <c r="M3844" s="353"/>
      <c r="N3844" s="353"/>
      <c r="O3844" s="353"/>
      <c r="P3844" s="353"/>
      <c r="Q3844" s="353"/>
      <c r="R3844" s="353"/>
      <c r="S3844" s="353"/>
      <c r="T3844" s="353"/>
      <c r="U3844" s="353"/>
      <c r="V3844" s="353"/>
      <c r="W3844" s="353"/>
      <c r="X3844" s="353"/>
      <c r="Y3844" s="353"/>
      <c r="Z3844" s="353"/>
      <c r="AA3844" s="353"/>
      <c r="AB3844" s="353"/>
      <c r="AC3844" s="353"/>
      <c r="AD3844" s="353"/>
      <c r="AE3844" s="353"/>
      <c r="AF3844" s="353"/>
      <c r="AG3844" s="353"/>
      <c r="AH3844" s="353"/>
      <c r="AI3844" s="353"/>
      <c r="AJ3844" s="353"/>
      <c r="AK3844" s="353"/>
      <c r="AL3844" s="353"/>
    </row>
    <row r="3845" spans="1:38" s="153" customFormat="1" ht="12.5" x14ac:dyDescent="0.25">
      <c r="A3845" s="355"/>
      <c r="L3845" s="353"/>
      <c r="M3845" s="353"/>
      <c r="N3845" s="353"/>
      <c r="O3845" s="353"/>
      <c r="P3845" s="353"/>
      <c r="Q3845" s="353"/>
      <c r="R3845" s="353"/>
      <c r="S3845" s="353"/>
      <c r="T3845" s="353"/>
      <c r="U3845" s="353"/>
      <c r="V3845" s="353"/>
      <c r="W3845" s="353"/>
      <c r="X3845" s="353"/>
      <c r="Y3845" s="353"/>
      <c r="Z3845" s="353"/>
      <c r="AA3845" s="353"/>
      <c r="AB3845" s="353"/>
      <c r="AC3845" s="353"/>
      <c r="AD3845" s="353"/>
      <c r="AE3845" s="353"/>
      <c r="AF3845" s="353"/>
      <c r="AG3845" s="353"/>
      <c r="AH3845" s="353"/>
      <c r="AI3845" s="353"/>
      <c r="AJ3845" s="353"/>
      <c r="AK3845" s="353"/>
      <c r="AL3845" s="353"/>
    </row>
    <row r="3846" spans="1:38" s="153" customFormat="1" ht="12.5" x14ac:dyDescent="0.25">
      <c r="A3846" s="355"/>
      <c r="L3846" s="353"/>
      <c r="M3846" s="353"/>
      <c r="N3846" s="353"/>
      <c r="O3846" s="353"/>
      <c r="P3846" s="353"/>
      <c r="Q3846" s="353"/>
      <c r="R3846" s="353"/>
      <c r="S3846" s="353"/>
      <c r="T3846" s="353"/>
      <c r="U3846" s="353"/>
      <c r="V3846" s="353"/>
      <c r="W3846" s="353"/>
      <c r="X3846" s="353"/>
      <c r="Y3846" s="353"/>
      <c r="Z3846" s="353"/>
      <c r="AA3846" s="353"/>
      <c r="AB3846" s="353"/>
      <c r="AC3846" s="353"/>
      <c r="AD3846" s="353"/>
      <c r="AE3846" s="353"/>
      <c r="AF3846" s="353"/>
      <c r="AG3846" s="353"/>
      <c r="AH3846" s="353"/>
      <c r="AI3846" s="353"/>
      <c r="AJ3846" s="353"/>
      <c r="AK3846" s="353"/>
      <c r="AL3846" s="353"/>
    </row>
    <row r="3847" spans="1:38" s="153" customFormat="1" ht="12.5" x14ac:dyDescent="0.25">
      <c r="A3847" s="355"/>
      <c r="L3847" s="353"/>
      <c r="M3847" s="353"/>
      <c r="N3847" s="353"/>
      <c r="O3847" s="353"/>
      <c r="P3847" s="353"/>
      <c r="Q3847" s="353"/>
      <c r="R3847" s="353"/>
      <c r="S3847" s="353"/>
      <c r="T3847" s="353"/>
      <c r="U3847" s="353"/>
      <c r="V3847" s="353"/>
      <c r="W3847" s="353"/>
      <c r="X3847" s="353"/>
      <c r="Y3847" s="353"/>
      <c r="Z3847" s="353"/>
      <c r="AA3847" s="353"/>
      <c r="AB3847" s="353"/>
      <c r="AC3847" s="353"/>
      <c r="AD3847" s="353"/>
      <c r="AE3847" s="353"/>
      <c r="AF3847" s="353"/>
      <c r="AG3847" s="353"/>
      <c r="AH3847" s="353"/>
      <c r="AI3847" s="353"/>
      <c r="AJ3847" s="353"/>
      <c r="AK3847" s="353"/>
      <c r="AL3847" s="353"/>
    </row>
    <row r="3848" spans="1:38" s="153" customFormat="1" ht="12.5" x14ac:dyDescent="0.25">
      <c r="A3848" s="355"/>
      <c r="L3848" s="353"/>
      <c r="M3848" s="353"/>
      <c r="N3848" s="353"/>
      <c r="O3848" s="353"/>
      <c r="P3848" s="353"/>
      <c r="Q3848" s="353"/>
      <c r="R3848" s="353"/>
      <c r="S3848" s="353"/>
      <c r="T3848" s="353"/>
      <c r="U3848" s="353"/>
      <c r="V3848" s="353"/>
      <c r="W3848" s="353"/>
      <c r="X3848" s="353"/>
      <c r="Y3848" s="353"/>
      <c r="Z3848" s="353"/>
      <c r="AA3848" s="353"/>
      <c r="AB3848" s="353"/>
      <c r="AC3848" s="353"/>
      <c r="AD3848" s="353"/>
      <c r="AE3848" s="353"/>
      <c r="AF3848" s="353"/>
      <c r="AG3848" s="353"/>
      <c r="AH3848" s="353"/>
      <c r="AI3848" s="353"/>
      <c r="AJ3848" s="353"/>
      <c r="AK3848" s="353"/>
      <c r="AL3848" s="353"/>
    </row>
    <row r="3849" spans="1:38" s="153" customFormat="1" ht="12.5" x14ac:dyDescent="0.25">
      <c r="A3849" s="355"/>
      <c r="L3849" s="353"/>
      <c r="M3849" s="353"/>
      <c r="N3849" s="353"/>
      <c r="O3849" s="353"/>
      <c r="P3849" s="353"/>
      <c r="Q3849" s="353"/>
      <c r="R3849" s="353"/>
      <c r="S3849" s="353"/>
      <c r="T3849" s="353"/>
      <c r="U3849" s="353"/>
      <c r="V3849" s="353"/>
      <c r="W3849" s="353"/>
      <c r="X3849" s="353"/>
      <c r="Y3849" s="353"/>
      <c r="Z3849" s="353"/>
      <c r="AA3849" s="353"/>
      <c r="AB3849" s="353"/>
      <c r="AC3849" s="353"/>
      <c r="AD3849" s="353"/>
      <c r="AE3849" s="353"/>
      <c r="AF3849" s="353"/>
      <c r="AG3849" s="353"/>
      <c r="AH3849" s="353"/>
      <c r="AI3849" s="353"/>
      <c r="AJ3849" s="353"/>
      <c r="AK3849" s="353"/>
      <c r="AL3849" s="353"/>
    </row>
    <row r="3850" spans="1:38" s="153" customFormat="1" ht="12.5" x14ac:dyDescent="0.25">
      <c r="A3850" s="355"/>
      <c r="L3850" s="353"/>
      <c r="M3850" s="353"/>
      <c r="N3850" s="353"/>
      <c r="O3850" s="353"/>
      <c r="P3850" s="353"/>
      <c r="Q3850" s="353"/>
      <c r="R3850" s="353"/>
      <c r="S3850" s="353"/>
      <c r="T3850" s="353"/>
      <c r="U3850" s="353"/>
      <c r="V3850" s="353"/>
      <c r="W3850" s="353"/>
      <c r="X3850" s="353"/>
      <c r="Y3850" s="353"/>
      <c r="Z3850" s="353"/>
      <c r="AA3850" s="353"/>
      <c r="AB3850" s="353"/>
      <c r="AC3850" s="353"/>
      <c r="AD3850" s="353"/>
      <c r="AE3850" s="353"/>
      <c r="AF3850" s="353"/>
      <c r="AG3850" s="353"/>
      <c r="AH3850" s="353"/>
      <c r="AI3850" s="353"/>
      <c r="AJ3850" s="353"/>
      <c r="AK3850" s="353"/>
      <c r="AL3850" s="353"/>
    </row>
    <row r="3851" spans="1:38" s="153" customFormat="1" ht="12.5" x14ac:dyDescent="0.25">
      <c r="A3851" s="355"/>
      <c r="L3851" s="353"/>
      <c r="M3851" s="353"/>
      <c r="N3851" s="353"/>
      <c r="O3851" s="353"/>
      <c r="P3851" s="353"/>
      <c r="Q3851" s="353"/>
      <c r="R3851" s="353"/>
      <c r="S3851" s="353"/>
      <c r="T3851" s="353"/>
      <c r="U3851" s="353"/>
      <c r="V3851" s="353"/>
      <c r="W3851" s="353"/>
      <c r="X3851" s="353"/>
      <c r="Y3851" s="353"/>
      <c r="Z3851" s="353"/>
      <c r="AA3851" s="353"/>
      <c r="AB3851" s="353"/>
      <c r="AC3851" s="353"/>
      <c r="AD3851" s="353"/>
      <c r="AE3851" s="353"/>
      <c r="AF3851" s="353"/>
      <c r="AG3851" s="353"/>
      <c r="AH3851" s="353"/>
      <c r="AI3851" s="353"/>
      <c r="AJ3851" s="353"/>
      <c r="AK3851" s="353"/>
      <c r="AL3851" s="353"/>
    </row>
    <row r="3852" spans="1:38" s="153" customFormat="1" ht="12.5" x14ac:dyDescent="0.25">
      <c r="A3852" s="355"/>
      <c r="L3852" s="353"/>
      <c r="M3852" s="353"/>
      <c r="N3852" s="353"/>
      <c r="O3852" s="353"/>
      <c r="P3852" s="353"/>
      <c r="Q3852" s="353"/>
      <c r="R3852" s="353"/>
      <c r="S3852" s="353"/>
      <c r="T3852" s="353"/>
      <c r="U3852" s="353"/>
      <c r="V3852" s="353"/>
      <c r="W3852" s="353"/>
      <c r="X3852" s="353"/>
      <c r="Y3852" s="353"/>
      <c r="Z3852" s="353"/>
      <c r="AA3852" s="353"/>
      <c r="AB3852" s="353"/>
      <c r="AC3852" s="353"/>
      <c r="AD3852" s="353"/>
      <c r="AE3852" s="353"/>
      <c r="AF3852" s="353"/>
      <c r="AG3852" s="353"/>
      <c r="AH3852" s="353"/>
      <c r="AI3852" s="353"/>
      <c r="AJ3852" s="353"/>
      <c r="AK3852" s="353"/>
      <c r="AL3852" s="353"/>
    </row>
    <row r="3853" spans="1:38" s="153" customFormat="1" ht="12.5" x14ac:dyDescent="0.25">
      <c r="A3853" s="355"/>
      <c r="L3853" s="353"/>
      <c r="M3853" s="353"/>
      <c r="N3853" s="353"/>
      <c r="O3853" s="353"/>
      <c r="P3853" s="353"/>
      <c r="Q3853" s="353"/>
      <c r="R3853" s="353"/>
      <c r="S3853" s="353"/>
      <c r="T3853" s="353"/>
      <c r="U3853" s="353"/>
      <c r="V3853" s="353"/>
      <c r="W3853" s="353"/>
      <c r="X3853" s="353"/>
      <c r="Y3853" s="353"/>
      <c r="Z3853" s="353"/>
      <c r="AA3853" s="353"/>
      <c r="AB3853" s="353"/>
      <c r="AC3853" s="353"/>
      <c r="AD3853" s="353"/>
      <c r="AE3853" s="353"/>
      <c r="AF3853" s="353"/>
      <c r="AG3853" s="353"/>
      <c r="AH3853" s="353"/>
      <c r="AI3853" s="353"/>
      <c r="AJ3853" s="353"/>
      <c r="AK3853" s="353"/>
      <c r="AL3853" s="353"/>
    </row>
    <row r="3854" spans="1:38" s="153" customFormat="1" ht="12.5" x14ac:dyDescent="0.25">
      <c r="A3854" s="355"/>
      <c r="L3854" s="353"/>
      <c r="M3854" s="353"/>
      <c r="N3854" s="353"/>
      <c r="O3854" s="353"/>
      <c r="P3854" s="353"/>
      <c r="Q3854" s="353"/>
      <c r="R3854" s="353"/>
      <c r="S3854" s="353"/>
      <c r="T3854" s="353"/>
      <c r="U3854" s="353"/>
      <c r="V3854" s="353"/>
      <c r="W3854" s="353"/>
      <c r="X3854" s="353"/>
      <c r="Y3854" s="353"/>
      <c r="Z3854" s="353"/>
      <c r="AA3854" s="353"/>
      <c r="AB3854" s="353"/>
      <c r="AC3854" s="353"/>
      <c r="AD3854" s="353"/>
      <c r="AE3854" s="353"/>
      <c r="AF3854" s="353"/>
      <c r="AG3854" s="353"/>
      <c r="AH3854" s="353"/>
      <c r="AI3854" s="353"/>
      <c r="AJ3854" s="353"/>
      <c r="AK3854" s="353"/>
      <c r="AL3854" s="353"/>
    </row>
    <row r="3855" spans="1:38" s="153" customFormat="1" ht="12.5" x14ac:dyDescent="0.25">
      <c r="A3855" s="355"/>
      <c r="L3855" s="353"/>
      <c r="M3855" s="353"/>
      <c r="N3855" s="353"/>
      <c r="O3855" s="353"/>
      <c r="P3855" s="353"/>
      <c r="Q3855" s="353"/>
      <c r="R3855" s="353"/>
      <c r="S3855" s="353"/>
      <c r="T3855" s="353"/>
      <c r="U3855" s="353"/>
      <c r="V3855" s="353"/>
      <c r="W3855" s="353"/>
      <c r="X3855" s="353"/>
      <c r="Y3855" s="353"/>
      <c r="Z3855" s="353"/>
      <c r="AA3855" s="353"/>
      <c r="AB3855" s="353"/>
      <c r="AC3855" s="353"/>
      <c r="AD3855" s="353"/>
      <c r="AE3855" s="353"/>
      <c r="AF3855" s="353"/>
      <c r="AG3855" s="353"/>
      <c r="AH3855" s="353"/>
      <c r="AI3855" s="353"/>
      <c r="AJ3855" s="353"/>
      <c r="AK3855" s="353"/>
      <c r="AL3855" s="353"/>
    </row>
    <row r="3856" spans="1:38" s="153" customFormat="1" ht="12.5" x14ac:dyDescent="0.25">
      <c r="A3856" s="355"/>
      <c r="L3856" s="353"/>
      <c r="M3856" s="353"/>
      <c r="N3856" s="353"/>
      <c r="O3856" s="353"/>
      <c r="P3856" s="353"/>
      <c r="Q3856" s="353"/>
      <c r="R3856" s="353"/>
      <c r="S3856" s="353"/>
      <c r="T3856" s="353"/>
      <c r="U3856" s="353"/>
      <c r="V3856" s="353"/>
      <c r="W3856" s="353"/>
      <c r="X3856" s="353"/>
      <c r="Y3856" s="353"/>
      <c r="Z3856" s="353"/>
      <c r="AA3856" s="353"/>
      <c r="AB3856" s="353"/>
      <c r="AC3856" s="353"/>
      <c r="AD3856" s="353"/>
      <c r="AE3856" s="353"/>
      <c r="AF3856" s="353"/>
      <c r="AG3856" s="353"/>
      <c r="AH3856" s="353"/>
      <c r="AI3856" s="353"/>
      <c r="AJ3856" s="353"/>
      <c r="AK3856" s="353"/>
      <c r="AL3856" s="353"/>
    </row>
    <row r="3857" spans="1:38" s="153" customFormat="1" ht="12.5" x14ac:dyDescent="0.25">
      <c r="A3857" s="355"/>
      <c r="L3857" s="353"/>
      <c r="M3857" s="353"/>
      <c r="N3857" s="353"/>
      <c r="O3857" s="353"/>
      <c r="P3857" s="353"/>
      <c r="Q3857" s="353"/>
      <c r="R3857" s="353"/>
      <c r="S3857" s="353"/>
      <c r="T3857" s="353"/>
      <c r="U3857" s="353"/>
      <c r="V3857" s="353"/>
      <c r="W3857" s="353"/>
      <c r="X3857" s="353"/>
      <c r="Y3857" s="353"/>
      <c r="Z3857" s="353"/>
      <c r="AA3857" s="353"/>
      <c r="AB3857" s="353"/>
      <c r="AC3857" s="353"/>
      <c r="AD3857" s="353"/>
      <c r="AE3857" s="353"/>
      <c r="AF3857" s="353"/>
      <c r="AG3857" s="353"/>
      <c r="AH3857" s="353"/>
      <c r="AI3857" s="353"/>
      <c r="AJ3857" s="353"/>
      <c r="AK3857" s="353"/>
      <c r="AL3857" s="353"/>
    </row>
    <row r="3858" spans="1:38" s="153" customFormat="1" ht="12.5" x14ac:dyDescent="0.25">
      <c r="A3858" s="355"/>
      <c r="L3858" s="353"/>
      <c r="M3858" s="353"/>
      <c r="N3858" s="353"/>
      <c r="O3858" s="353"/>
      <c r="P3858" s="353"/>
      <c r="Q3858" s="353"/>
      <c r="R3858" s="353"/>
      <c r="S3858" s="353"/>
      <c r="T3858" s="353"/>
      <c r="U3858" s="353"/>
      <c r="V3858" s="353"/>
      <c r="W3858" s="353"/>
      <c r="X3858" s="353"/>
      <c r="Y3858" s="353"/>
      <c r="Z3858" s="353"/>
      <c r="AA3858" s="353"/>
      <c r="AB3858" s="353"/>
      <c r="AC3858" s="353"/>
      <c r="AD3858" s="353"/>
      <c r="AE3858" s="353"/>
      <c r="AF3858" s="353"/>
      <c r="AG3858" s="353"/>
      <c r="AH3858" s="353"/>
      <c r="AI3858" s="353"/>
      <c r="AJ3858" s="353"/>
      <c r="AK3858" s="353"/>
      <c r="AL3858" s="353"/>
    </row>
    <row r="3859" spans="1:38" s="153" customFormat="1" ht="12.5" x14ac:dyDescent="0.25">
      <c r="A3859" s="355"/>
      <c r="L3859" s="353"/>
      <c r="M3859" s="353"/>
      <c r="N3859" s="353"/>
      <c r="O3859" s="353"/>
      <c r="P3859" s="353"/>
      <c r="Q3859" s="353"/>
      <c r="R3859" s="353"/>
      <c r="S3859" s="353"/>
      <c r="T3859" s="353"/>
      <c r="U3859" s="353"/>
      <c r="V3859" s="353"/>
      <c r="W3859" s="353"/>
      <c r="X3859" s="353"/>
      <c r="Y3859" s="353"/>
      <c r="Z3859" s="353"/>
      <c r="AA3859" s="353"/>
      <c r="AB3859" s="353"/>
      <c r="AC3859" s="353"/>
      <c r="AD3859" s="353"/>
      <c r="AE3859" s="353"/>
      <c r="AF3859" s="353"/>
      <c r="AG3859" s="353"/>
      <c r="AH3859" s="353"/>
      <c r="AI3859" s="353"/>
      <c r="AJ3859" s="353"/>
      <c r="AK3859" s="353"/>
      <c r="AL3859" s="353"/>
    </row>
    <row r="3860" spans="1:38" s="153" customFormat="1" ht="12.5" x14ac:dyDescent="0.25">
      <c r="A3860" s="355"/>
      <c r="L3860" s="353"/>
      <c r="M3860" s="353"/>
      <c r="N3860" s="353"/>
      <c r="O3860" s="353"/>
      <c r="P3860" s="353"/>
      <c r="Q3860" s="353"/>
      <c r="R3860" s="353"/>
      <c r="S3860" s="353"/>
      <c r="T3860" s="353"/>
      <c r="U3860" s="353"/>
      <c r="V3860" s="353"/>
      <c r="W3860" s="353"/>
      <c r="X3860" s="353"/>
      <c r="Y3860" s="353"/>
      <c r="Z3860" s="353"/>
      <c r="AA3860" s="353"/>
      <c r="AB3860" s="353"/>
      <c r="AC3860" s="353"/>
      <c r="AD3860" s="353"/>
      <c r="AE3860" s="353"/>
      <c r="AF3860" s="353"/>
      <c r="AG3860" s="353"/>
      <c r="AH3860" s="353"/>
      <c r="AI3860" s="353"/>
      <c r="AJ3860" s="353"/>
      <c r="AK3860" s="353"/>
      <c r="AL3860" s="353"/>
    </row>
    <row r="3861" spans="1:38" s="153" customFormat="1" ht="12.5" x14ac:dyDescent="0.25">
      <c r="A3861" s="355"/>
      <c r="L3861" s="353"/>
      <c r="M3861" s="353"/>
      <c r="N3861" s="353"/>
      <c r="O3861" s="353"/>
      <c r="P3861" s="353"/>
      <c r="Q3861" s="353"/>
      <c r="R3861" s="353"/>
      <c r="S3861" s="353"/>
      <c r="T3861" s="353"/>
      <c r="U3861" s="353"/>
      <c r="V3861" s="353"/>
      <c r="W3861" s="353"/>
      <c r="X3861" s="353"/>
      <c r="Y3861" s="353"/>
      <c r="Z3861" s="353"/>
      <c r="AA3861" s="353"/>
      <c r="AB3861" s="353"/>
      <c r="AC3861" s="353"/>
      <c r="AD3861" s="353"/>
      <c r="AE3861" s="353"/>
      <c r="AF3861" s="353"/>
      <c r="AG3861" s="353"/>
      <c r="AH3861" s="353"/>
      <c r="AI3861" s="353"/>
      <c r="AJ3861" s="353"/>
      <c r="AK3861" s="353"/>
      <c r="AL3861" s="353"/>
    </row>
    <row r="3862" spans="1:38" s="153" customFormat="1" ht="12.5" x14ac:dyDescent="0.25">
      <c r="A3862" s="355"/>
      <c r="L3862" s="353"/>
      <c r="M3862" s="353"/>
      <c r="N3862" s="353"/>
      <c r="O3862" s="353"/>
      <c r="P3862" s="353"/>
      <c r="Q3862" s="353"/>
      <c r="R3862" s="353"/>
      <c r="S3862" s="353"/>
      <c r="T3862" s="353"/>
      <c r="U3862" s="353"/>
      <c r="V3862" s="353"/>
      <c r="W3862" s="353"/>
      <c r="X3862" s="353"/>
      <c r="Y3862" s="353"/>
      <c r="Z3862" s="353"/>
      <c r="AA3862" s="353"/>
      <c r="AB3862" s="353"/>
      <c r="AC3862" s="353"/>
      <c r="AD3862" s="353"/>
      <c r="AE3862" s="353"/>
      <c r="AF3862" s="353"/>
      <c r="AG3862" s="353"/>
      <c r="AH3862" s="353"/>
      <c r="AI3862" s="353"/>
      <c r="AJ3862" s="353"/>
      <c r="AK3862" s="353"/>
      <c r="AL3862" s="353"/>
    </row>
    <row r="3863" spans="1:38" s="153" customFormat="1" ht="12.5" x14ac:dyDescent="0.25">
      <c r="A3863" s="355"/>
      <c r="L3863" s="353"/>
      <c r="M3863" s="353"/>
      <c r="N3863" s="353"/>
      <c r="O3863" s="353"/>
      <c r="P3863" s="353"/>
      <c r="Q3863" s="353"/>
      <c r="R3863" s="353"/>
      <c r="S3863" s="353"/>
      <c r="T3863" s="353"/>
      <c r="U3863" s="353"/>
      <c r="V3863" s="353"/>
      <c r="W3863" s="353"/>
      <c r="X3863" s="353"/>
      <c r="Y3863" s="353"/>
      <c r="Z3863" s="353"/>
      <c r="AA3863" s="353"/>
      <c r="AB3863" s="353"/>
      <c r="AC3863" s="353"/>
      <c r="AD3863" s="353"/>
      <c r="AE3863" s="353"/>
      <c r="AF3863" s="353"/>
      <c r="AG3863" s="353"/>
      <c r="AH3863" s="353"/>
      <c r="AI3863" s="353"/>
      <c r="AJ3863" s="353"/>
      <c r="AK3863" s="353"/>
      <c r="AL3863" s="353"/>
    </row>
    <row r="3864" spans="1:38" s="153" customFormat="1" ht="12.5" x14ac:dyDescent="0.25">
      <c r="A3864" s="355"/>
      <c r="L3864" s="353"/>
      <c r="M3864" s="353"/>
      <c r="N3864" s="353"/>
      <c r="O3864" s="353"/>
      <c r="P3864" s="353"/>
      <c r="Q3864" s="353"/>
      <c r="R3864" s="353"/>
      <c r="S3864" s="353"/>
      <c r="T3864" s="353"/>
      <c r="U3864" s="353"/>
      <c r="V3864" s="353"/>
      <c r="W3864" s="353"/>
      <c r="X3864" s="353"/>
      <c r="Y3864" s="353"/>
      <c r="Z3864" s="353"/>
      <c r="AA3864" s="353"/>
      <c r="AB3864" s="353"/>
      <c r="AC3864" s="353"/>
      <c r="AD3864" s="353"/>
      <c r="AE3864" s="353"/>
      <c r="AF3864" s="353"/>
      <c r="AG3864" s="353"/>
      <c r="AH3864" s="353"/>
      <c r="AI3864" s="353"/>
      <c r="AJ3864" s="353"/>
      <c r="AK3864" s="353"/>
      <c r="AL3864" s="353"/>
    </row>
    <row r="3865" spans="1:38" s="153" customFormat="1" ht="12.5" x14ac:dyDescent="0.25">
      <c r="A3865" s="355"/>
      <c r="L3865" s="353"/>
      <c r="M3865" s="353"/>
      <c r="N3865" s="353"/>
      <c r="O3865" s="353"/>
      <c r="P3865" s="353"/>
      <c r="Q3865" s="353"/>
      <c r="R3865" s="353"/>
      <c r="S3865" s="353"/>
      <c r="T3865" s="353"/>
      <c r="U3865" s="353"/>
      <c r="V3865" s="353"/>
      <c r="W3865" s="353"/>
      <c r="X3865" s="353"/>
      <c r="Y3865" s="353"/>
      <c r="Z3865" s="353"/>
      <c r="AA3865" s="353"/>
      <c r="AB3865" s="353"/>
      <c r="AC3865" s="353"/>
      <c r="AD3865" s="353"/>
      <c r="AE3865" s="353"/>
      <c r="AF3865" s="353"/>
      <c r="AG3865" s="353"/>
      <c r="AH3865" s="353"/>
      <c r="AI3865" s="353"/>
      <c r="AJ3865" s="353"/>
      <c r="AK3865" s="353"/>
      <c r="AL3865" s="353"/>
    </row>
    <row r="3866" spans="1:38" s="153" customFormat="1" ht="12.5" x14ac:dyDescent="0.25">
      <c r="A3866" s="355"/>
      <c r="L3866" s="353"/>
      <c r="M3866" s="353"/>
      <c r="N3866" s="353"/>
      <c r="O3866" s="353"/>
      <c r="P3866" s="353"/>
      <c r="Q3866" s="353"/>
      <c r="R3866" s="353"/>
      <c r="S3866" s="353"/>
      <c r="T3866" s="353"/>
      <c r="U3866" s="353"/>
      <c r="V3866" s="353"/>
      <c r="W3866" s="353"/>
      <c r="X3866" s="353"/>
      <c r="Y3866" s="353"/>
      <c r="Z3866" s="353"/>
      <c r="AA3866" s="353"/>
      <c r="AB3866" s="353"/>
      <c r="AC3866" s="353"/>
      <c r="AD3866" s="353"/>
      <c r="AE3866" s="353"/>
      <c r="AF3866" s="353"/>
      <c r="AG3866" s="353"/>
      <c r="AH3866" s="353"/>
      <c r="AI3866" s="353"/>
      <c r="AJ3866" s="353"/>
      <c r="AK3866" s="353"/>
      <c r="AL3866" s="353"/>
    </row>
    <row r="3867" spans="1:38" s="153" customFormat="1" ht="12.5" x14ac:dyDescent="0.25">
      <c r="A3867" s="355"/>
      <c r="L3867" s="353"/>
      <c r="M3867" s="353"/>
      <c r="N3867" s="353"/>
      <c r="O3867" s="353"/>
      <c r="P3867" s="353"/>
      <c r="Q3867" s="353"/>
      <c r="R3867" s="353"/>
      <c r="S3867" s="353"/>
      <c r="T3867" s="353"/>
      <c r="U3867" s="353"/>
      <c r="V3867" s="353"/>
      <c r="W3867" s="353"/>
      <c r="X3867" s="353"/>
      <c r="Y3867" s="353"/>
      <c r="Z3867" s="353"/>
      <c r="AA3867" s="353"/>
      <c r="AB3867" s="353"/>
      <c r="AC3867" s="353"/>
      <c r="AD3867" s="353"/>
      <c r="AE3867" s="353"/>
      <c r="AF3867" s="353"/>
      <c r="AG3867" s="353"/>
      <c r="AH3867" s="353"/>
      <c r="AI3867" s="353"/>
      <c r="AJ3867" s="353"/>
      <c r="AK3867" s="353"/>
      <c r="AL3867" s="353"/>
    </row>
    <row r="3868" spans="1:38" s="153" customFormat="1" ht="12.5" x14ac:dyDescent="0.25">
      <c r="A3868" s="355"/>
      <c r="L3868" s="353"/>
      <c r="M3868" s="353"/>
      <c r="N3868" s="353"/>
      <c r="O3868" s="353"/>
      <c r="P3868" s="353"/>
      <c r="Q3868" s="353"/>
      <c r="R3868" s="353"/>
      <c r="S3868" s="353"/>
      <c r="T3868" s="353"/>
      <c r="U3868" s="353"/>
      <c r="V3868" s="353"/>
      <c r="W3868" s="353"/>
      <c r="X3868" s="353"/>
      <c r="Y3868" s="353"/>
      <c r="Z3868" s="353"/>
      <c r="AA3868" s="353"/>
      <c r="AB3868" s="353"/>
      <c r="AC3868" s="353"/>
      <c r="AD3868" s="353"/>
      <c r="AE3868" s="353"/>
      <c r="AF3868" s="353"/>
      <c r="AG3868" s="353"/>
      <c r="AH3868" s="353"/>
      <c r="AI3868" s="353"/>
      <c r="AJ3868" s="353"/>
      <c r="AK3868" s="353"/>
      <c r="AL3868" s="353"/>
    </row>
    <row r="3869" spans="1:38" s="153" customFormat="1" ht="12.5" x14ac:dyDescent="0.25">
      <c r="A3869" s="355"/>
      <c r="L3869" s="353"/>
      <c r="M3869" s="353"/>
      <c r="N3869" s="353"/>
      <c r="O3869" s="353"/>
      <c r="P3869" s="353"/>
      <c r="Q3869" s="353"/>
      <c r="R3869" s="353"/>
      <c r="S3869" s="353"/>
      <c r="T3869" s="353"/>
      <c r="U3869" s="353"/>
      <c r="V3869" s="353"/>
      <c r="W3869" s="353"/>
      <c r="X3869" s="353"/>
      <c r="Y3869" s="353"/>
      <c r="Z3869" s="353"/>
      <c r="AA3869" s="353"/>
      <c r="AB3869" s="353"/>
      <c r="AC3869" s="353"/>
      <c r="AD3869" s="353"/>
      <c r="AE3869" s="353"/>
      <c r="AF3869" s="353"/>
      <c r="AG3869" s="353"/>
      <c r="AH3869" s="353"/>
      <c r="AI3869" s="353"/>
      <c r="AJ3869" s="353"/>
      <c r="AK3869" s="353"/>
      <c r="AL3869" s="353"/>
    </row>
    <row r="3870" spans="1:38" s="153" customFormat="1" ht="12.5" x14ac:dyDescent="0.25">
      <c r="A3870" s="355"/>
      <c r="L3870" s="353"/>
      <c r="M3870" s="353"/>
      <c r="N3870" s="353"/>
      <c r="O3870" s="353"/>
      <c r="P3870" s="353"/>
      <c r="Q3870" s="353"/>
      <c r="R3870" s="353"/>
      <c r="S3870" s="353"/>
      <c r="T3870" s="353"/>
      <c r="U3870" s="353"/>
      <c r="V3870" s="353"/>
      <c r="W3870" s="353"/>
      <c r="X3870" s="353"/>
      <c r="Y3870" s="353"/>
      <c r="Z3870" s="353"/>
      <c r="AA3870" s="353"/>
      <c r="AB3870" s="353"/>
      <c r="AC3870" s="353"/>
      <c r="AD3870" s="353"/>
      <c r="AE3870" s="353"/>
      <c r="AF3870" s="353"/>
      <c r="AG3870" s="353"/>
      <c r="AH3870" s="353"/>
      <c r="AI3870" s="353"/>
      <c r="AJ3870" s="353"/>
      <c r="AK3870" s="353"/>
      <c r="AL3870" s="353"/>
    </row>
    <row r="3871" spans="1:38" s="153" customFormat="1" ht="12.5" x14ac:dyDescent="0.25">
      <c r="A3871" s="355"/>
      <c r="L3871" s="353"/>
      <c r="M3871" s="353"/>
      <c r="N3871" s="353"/>
      <c r="O3871" s="353"/>
      <c r="P3871" s="353"/>
      <c r="Q3871" s="353"/>
      <c r="R3871" s="353"/>
      <c r="S3871" s="353"/>
      <c r="T3871" s="353"/>
      <c r="U3871" s="353"/>
      <c r="V3871" s="353"/>
      <c r="W3871" s="353"/>
      <c r="X3871" s="353"/>
      <c r="Y3871" s="353"/>
      <c r="Z3871" s="353"/>
      <c r="AA3871" s="353"/>
      <c r="AB3871" s="353"/>
      <c r="AC3871" s="353"/>
      <c r="AD3871" s="353"/>
      <c r="AE3871" s="353"/>
      <c r="AF3871" s="353"/>
      <c r="AG3871" s="353"/>
      <c r="AH3871" s="353"/>
      <c r="AI3871" s="353"/>
      <c r="AJ3871" s="353"/>
      <c r="AK3871" s="353"/>
      <c r="AL3871" s="353"/>
    </row>
    <row r="3872" spans="1:38" s="153" customFormat="1" ht="12.5" x14ac:dyDescent="0.25">
      <c r="A3872" s="355"/>
      <c r="L3872" s="353"/>
      <c r="M3872" s="353"/>
      <c r="N3872" s="353"/>
      <c r="O3872" s="353"/>
      <c r="P3872" s="353"/>
      <c r="Q3872" s="353"/>
      <c r="R3872" s="353"/>
      <c r="S3872" s="353"/>
      <c r="T3872" s="353"/>
      <c r="U3872" s="353"/>
      <c r="V3872" s="353"/>
      <c r="W3872" s="353"/>
      <c r="X3872" s="353"/>
      <c r="Y3872" s="353"/>
      <c r="Z3872" s="353"/>
      <c r="AA3872" s="353"/>
      <c r="AB3872" s="353"/>
      <c r="AC3872" s="353"/>
      <c r="AD3872" s="353"/>
      <c r="AE3872" s="353"/>
      <c r="AF3872" s="353"/>
      <c r="AG3872" s="353"/>
      <c r="AH3872" s="353"/>
      <c r="AI3872" s="353"/>
      <c r="AJ3872" s="353"/>
      <c r="AK3872" s="353"/>
      <c r="AL3872" s="353"/>
    </row>
    <row r="3873" spans="1:38" s="153" customFormat="1" ht="12.5" x14ac:dyDescent="0.25">
      <c r="A3873" s="355"/>
      <c r="L3873" s="353"/>
      <c r="M3873" s="353"/>
      <c r="N3873" s="353"/>
      <c r="O3873" s="353"/>
      <c r="P3873" s="353"/>
      <c r="Q3873" s="353"/>
      <c r="R3873" s="353"/>
      <c r="S3873" s="353"/>
      <c r="T3873" s="353"/>
      <c r="U3873" s="353"/>
      <c r="V3873" s="353"/>
      <c r="W3873" s="353"/>
      <c r="X3873" s="353"/>
      <c r="Y3873" s="353"/>
      <c r="Z3873" s="353"/>
      <c r="AA3873" s="353"/>
      <c r="AB3873" s="353"/>
      <c r="AC3873" s="353"/>
      <c r="AD3873" s="353"/>
      <c r="AE3873" s="353"/>
      <c r="AF3873" s="353"/>
      <c r="AG3873" s="353"/>
      <c r="AH3873" s="353"/>
      <c r="AI3873" s="353"/>
      <c r="AJ3873" s="353"/>
      <c r="AK3873" s="353"/>
      <c r="AL3873" s="353"/>
    </row>
    <row r="3874" spans="1:38" s="153" customFormat="1" ht="12.5" x14ac:dyDescent="0.25">
      <c r="A3874" s="355"/>
      <c r="L3874" s="353"/>
      <c r="M3874" s="353"/>
      <c r="N3874" s="353"/>
      <c r="O3874" s="353"/>
      <c r="P3874" s="353"/>
      <c r="Q3874" s="353"/>
      <c r="R3874" s="353"/>
      <c r="S3874" s="353"/>
      <c r="T3874" s="353"/>
      <c r="U3874" s="353"/>
      <c r="V3874" s="353"/>
      <c r="W3874" s="353"/>
      <c r="X3874" s="353"/>
      <c r="Y3874" s="353"/>
      <c r="Z3874" s="353"/>
      <c r="AA3874" s="353"/>
      <c r="AB3874" s="353"/>
      <c r="AC3874" s="353"/>
      <c r="AD3874" s="353"/>
      <c r="AE3874" s="353"/>
      <c r="AF3874" s="353"/>
      <c r="AG3874" s="353"/>
      <c r="AH3874" s="353"/>
      <c r="AI3874" s="353"/>
      <c r="AJ3874" s="353"/>
      <c r="AK3874" s="353"/>
      <c r="AL3874" s="353"/>
    </row>
    <row r="3875" spans="1:38" s="153" customFormat="1" ht="12.5" x14ac:dyDescent="0.25">
      <c r="A3875" s="355"/>
      <c r="L3875" s="353"/>
      <c r="M3875" s="353"/>
      <c r="N3875" s="353"/>
      <c r="O3875" s="353"/>
      <c r="P3875" s="353"/>
      <c r="Q3875" s="353"/>
      <c r="R3875" s="353"/>
      <c r="S3875" s="353"/>
      <c r="T3875" s="353"/>
      <c r="U3875" s="353"/>
      <c r="V3875" s="353"/>
      <c r="W3875" s="353"/>
      <c r="X3875" s="353"/>
      <c r="Y3875" s="353"/>
      <c r="Z3875" s="353"/>
      <c r="AA3875" s="353"/>
      <c r="AB3875" s="353"/>
      <c r="AC3875" s="353"/>
      <c r="AD3875" s="353"/>
      <c r="AE3875" s="353"/>
      <c r="AF3875" s="353"/>
      <c r="AG3875" s="353"/>
      <c r="AH3875" s="353"/>
      <c r="AI3875" s="353"/>
      <c r="AJ3875" s="353"/>
      <c r="AK3875" s="353"/>
      <c r="AL3875" s="353"/>
    </row>
    <row r="3876" spans="1:38" s="153" customFormat="1" ht="12.5" x14ac:dyDescent="0.25">
      <c r="A3876" s="355"/>
      <c r="L3876" s="353"/>
      <c r="M3876" s="353"/>
      <c r="N3876" s="353"/>
      <c r="O3876" s="353"/>
      <c r="P3876" s="353"/>
      <c r="Q3876" s="353"/>
      <c r="R3876" s="353"/>
      <c r="S3876" s="353"/>
      <c r="T3876" s="353"/>
      <c r="U3876" s="353"/>
      <c r="V3876" s="353"/>
      <c r="W3876" s="353"/>
      <c r="X3876" s="353"/>
      <c r="Y3876" s="353"/>
      <c r="Z3876" s="353"/>
      <c r="AA3876" s="353"/>
      <c r="AB3876" s="353"/>
      <c r="AC3876" s="353"/>
      <c r="AD3876" s="353"/>
      <c r="AE3876" s="353"/>
      <c r="AF3876" s="353"/>
      <c r="AG3876" s="353"/>
      <c r="AH3876" s="353"/>
      <c r="AI3876" s="353"/>
      <c r="AJ3876" s="353"/>
      <c r="AK3876" s="353"/>
      <c r="AL3876" s="353"/>
    </row>
    <row r="3877" spans="1:38" s="153" customFormat="1" ht="12.5" x14ac:dyDescent="0.25">
      <c r="A3877" s="355"/>
      <c r="L3877" s="353"/>
      <c r="M3877" s="353"/>
      <c r="N3877" s="353"/>
      <c r="O3877" s="353"/>
      <c r="P3877" s="353"/>
      <c r="Q3877" s="353"/>
      <c r="R3877" s="353"/>
      <c r="S3877" s="353"/>
      <c r="T3877" s="353"/>
      <c r="U3877" s="353"/>
      <c r="V3877" s="353"/>
      <c r="W3877" s="353"/>
      <c r="X3877" s="353"/>
      <c r="Y3877" s="353"/>
      <c r="Z3877" s="353"/>
      <c r="AA3877" s="353"/>
      <c r="AB3877" s="353"/>
      <c r="AC3877" s="353"/>
      <c r="AD3877" s="353"/>
      <c r="AE3877" s="353"/>
      <c r="AF3877" s="353"/>
      <c r="AG3877" s="353"/>
      <c r="AH3877" s="353"/>
      <c r="AI3877" s="353"/>
      <c r="AJ3877" s="353"/>
      <c r="AK3877" s="353"/>
      <c r="AL3877" s="353"/>
    </row>
    <row r="3878" spans="1:38" s="153" customFormat="1" ht="12.5" x14ac:dyDescent="0.25">
      <c r="A3878" s="355"/>
      <c r="L3878" s="353"/>
      <c r="M3878" s="353"/>
      <c r="N3878" s="353"/>
      <c r="O3878" s="353"/>
      <c r="P3878" s="353"/>
      <c r="Q3878" s="353"/>
      <c r="R3878" s="353"/>
      <c r="S3878" s="353"/>
      <c r="T3878" s="353"/>
      <c r="U3878" s="353"/>
      <c r="V3878" s="353"/>
      <c r="W3878" s="353"/>
      <c r="X3878" s="353"/>
      <c r="Y3878" s="353"/>
      <c r="Z3878" s="353"/>
      <c r="AA3878" s="353"/>
      <c r="AB3878" s="353"/>
      <c r="AC3878" s="353"/>
      <c r="AD3878" s="353"/>
      <c r="AE3878" s="353"/>
      <c r="AF3878" s="353"/>
      <c r="AG3878" s="353"/>
      <c r="AH3878" s="353"/>
      <c r="AI3878" s="353"/>
      <c r="AJ3878" s="353"/>
      <c r="AK3878" s="353"/>
      <c r="AL3878" s="353"/>
    </row>
    <row r="3879" spans="1:38" s="153" customFormat="1" ht="12.5" x14ac:dyDescent="0.25">
      <c r="A3879" s="355"/>
      <c r="L3879" s="353"/>
      <c r="M3879" s="353"/>
      <c r="N3879" s="353"/>
      <c r="O3879" s="353"/>
      <c r="P3879" s="353"/>
      <c r="Q3879" s="353"/>
      <c r="R3879" s="353"/>
      <c r="S3879" s="353"/>
      <c r="T3879" s="353"/>
      <c r="U3879" s="353"/>
      <c r="V3879" s="353"/>
      <c r="W3879" s="353"/>
      <c r="X3879" s="353"/>
      <c r="Y3879" s="353"/>
      <c r="Z3879" s="353"/>
      <c r="AA3879" s="353"/>
      <c r="AB3879" s="353"/>
      <c r="AC3879" s="353"/>
      <c r="AD3879" s="353"/>
      <c r="AE3879" s="353"/>
      <c r="AF3879" s="353"/>
      <c r="AG3879" s="353"/>
      <c r="AH3879" s="353"/>
      <c r="AI3879" s="353"/>
      <c r="AJ3879" s="353"/>
      <c r="AK3879" s="353"/>
      <c r="AL3879" s="353"/>
    </row>
    <row r="3880" spans="1:38" s="153" customFormat="1" ht="12.5" x14ac:dyDescent="0.25">
      <c r="A3880" s="355"/>
      <c r="L3880" s="353"/>
      <c r="M3880" s="353"/>
      <c r="N3880" s="353"/>
      <c r="O3880" s="353"/>
      <c r="P3880" s="353"/>
      <c r="Q3880" s="353"/>
      <c r="R3880" s="353"/>
      <c r="S3880" s="353"/>
      <c r="T3880" s="353"/>
      <c r="U3880" s="353"/>
      <c r="V3880" s="353"/>
      <c r="W3880" s="353"/>
      <c r="X3880" s="353"/>
      <c r="Y3880" s="353"/>
      <c r="Z3880" s="353"/>
      <c r="AA3880" s="353"/>
      <c r="AB3880" s="353"/>
      <c r="AC3880" s="353"/>
      <c r="AD3880" s="353"/>
      <c r="AE3880" s="353"/>
      <c r="AF3880" s="353"/>
      <c r="AG3880" s="353"/>
      <c r="AH3880" s="353"/>
      <c r="AI3880" s="353"/>
      <c r="AJ3880" s="353"/>
      <c r="AK3880" s="353"/>
      <c r="AL3880" s="353"/>
    </row>
    <row r="3881" spans="1:38" s="153" customFormat="1" ht="12.5" x14ac:dyDescent="0.25">
      <c r="A3881" s="355"/>
      <c r="L3881" s="353"/>
      <c r="M3881" s="353"/>
      <c r="N3881" s="353"/>
      <c r="O3881" s="353"/>
      <c r="P3881" s="353"/>
      <c r="Q3881" s="353"/>
      <c r="R3881" s="353"/>
      <c r="S3881" s="353"/>
      <c r="T3881" s="353"/>
      <c r="U3881" s="353"/>
      <c r="V3881" s="353"/>
      <c r="W3881" s="353"/>
      <c r="X3881" s="353"/>
      <c r="Y3881" s="353"/>
      <c r="Z3881" s="353"/>
      <c r="AA3881" s="353"/>
      <c r="AB3881" s="353"/>
      <c r="AC3881" s="353"/>
      <c r="AD3881" s="353"/>
      <c r="AE3881" s="353"/>
      <c r="AF3881" s="353"/>
      <c r="AG3881" s="353"/>
      <c r="AH3881" s="353"/>
      <c r="AI3881" s="353"/>
      <c r="AJ3881" s="353"/>
      <c r="AK3881" s="353"/>
      <c r="AL3881" s="353"/>
    </row>
    <row r="3882" spans="1:38" s="153" customFormat="1" ht="12.5" x14ac:dyDescent="0.25">
      <c r="A3882" s="355"/>
      <c r="L3882" s="353"/>
      <c r="M3882" s="353"/>
      <c r="N3882" s="353"/>
      <c r="O3882" s="353"/>
      <c r="P3882" s="353"/>
      <c r="Q3882" s="353"/>
      <c r="R3882" s="353"/>
      <c r="S3882" s="353"/>
      <c r="T3882" s="353"/>
      <c r="U3882" s="353"/>
      <c r="V3882" s="353"/>
      <c r="W3882" s="353"/>
      <c r="X3882" s="353"/>
      <c r="Y3882" s="353"/>
      <c r="Z3882" s="353"/>
      <c r="AA3882" s="353"/>
      <c r="AB3882" s="353"/>
      <c r="AC3882" s="353"/>
      <c r="AD3882" s="353"/>
      <c r="AE3882" s="353"/>
      <c r="AF3882" s="353"/>
      <c r="AG3882" s="353"/>
      <c r="AH3882" s="353"/>
      <c r="AI3882" s="353"/>
      <c r="AJ3882" s="353"/>
      <c r="AK3882" s="353"/>
      <c r="AL3882" s="353"/>
    </row>
    <row r="3883" spans="1:38" s="153" customFormat="1" ht="12.5" x14ac:dyDescent="0.25">
      <c r="A3883" s="355"/>
      <c r="L3883" s="353"/>
      <c r="M3883" s="353"/>
      <c r="N3883" s="353"/>
      <c r="O3883" s="353"/>
      <c r="P3883" s="353"/>
      <c r="Q3883" s="353"/>
      <c r="R3883" s="353"/>
      <c r="S3883" s="353"/>
      <c r="T3883" s="353"/>
      <c r="U3883" s="353"/>
      <c r="V3883" s="353"/>
      <c r="W3883" s="353"/>
      <c r="X3883" s="353"/>
      <c r="Y3883" s="353"/>
      <c r="Z3883" s="353"/>
      <c r="AA3883" s="353"/>
      <c r="AB3883" s="353"/>
      <c r="AC3883" s="353"/>
      <c r="AD3883" s="353"/>
      <c r="AE3883" s="353"/>
      <c r="AF3883" s="353"/>
      <c r="AG3883" s="353"/>
      <c r="AH3883" s="353"/>
      <c r="AI3883" s="353"/>
      <c r="AJ3883" s="353"/>
      <c r="AK3883" s="353"/>
      <c r="AL3883" s="353"/>
    </row>
    <row r="3884" spans="1:38" s="153" customFormat="1" ht="12.5" x14ac:dyDescent="0.25">
      <c r="A3884" s="355"/>
      <c r="L3884" s="353"/>
      <c r="M3884" s="353"/>
      <c r="N3884" s="353"/>
      <c r="O3884" s="353"/>
      <c r="P3884" s="353"/>
      <c r="Q3884" s="353"/>
      <c r="R3884" s="353"/>
      <c r="S3884" s="353"/>
      <c r="T3884" s="353"/>
      <c r="U3884" s="353"/>
      <c r="V3884" s="353"/>
      <c r="W3884" s="353"/>
      <c r="X3884" s="353"/>
      <c r="Y3884" s="353"/>
      <c r="Z3884" s="353"/>
      <c r="AA3884" s="353"/>
      <c r="AB3884" s="353"/>
      <c r="AC3884" s="353"/>
      <c r="AD3884" s="353"/>
      <c r="AE3884" s="353"/>
      <c r="AF3884" s="353"/>
      <c r="AG3884" s="353"/>
      <c r="AH3884" s="353"/>
      <c r="AI3884" s="353"/>
      <c r="AJ3884" s="353"/>
      <c r="AK3884" s="353"/>
      <c r="AL3884" s="353"/>
    </row>
    <row r="3885" spans="1:38" s="153" customFormat="1" ht="12.5" x14ac:dyDescent="0.25">
      <c r="A3885" s="355"/>
      <c r="L3885" s="353"/>
      <c r="M3885" s="353"/>
      <c r="N3885" s="353"/>
      <c r="O3885" s="353"/>
      <c r="P3885" s="353"/>
      <c r="Q3885" s="353"/>
      <c r="R3885" s="353"/>
      <c r="S3885" s="353"/>
      <c r="T3885" s="353"/>
      <c r="U3885" s="353"/>
      <c r="V3885" s="353"/>
      <c r="W3885" s="353"/>
      <c r="X3885" s="353"/>
      <c r="Y3885" s="353"/>
      <c r="Z3885" s="353"/>
      <c r="AA3885" s="353"/>
      <c r="AB3885" s="353"/>
      <c r="AC3885" s="353"/>
      <c r="AD3885" s="353"/>
      <c r="AE3885" s="353"/>
      <c r="AF3885" s="353"/>
      <c r="AG3885" s="353"/>
      <c r="AH3885" s="353"/>
      <c r="AI3885" s="353"/>
      <c r="AJ3885" s="353"/>
      <c r="AK3885" s="353"/>
      <c r="AL3885" s="353"/>
    </row>
    <row r="3886" spans="1:38" s="153" customFormat="1" ht="12.5" x14ac:dyDescent="0.25">
      <c r="A3886" s="355"/>
      <c r="L3886" s="353"/>
      <c r="M3886" s="353"/>
      <c r="N3886" s="353"/>
      <c r="O3886" s="353"/>
      <c r="P3886" s="353"/>
      <c r="Q3886" s="353"/>
      <c r="R3886" s="353"/>
      <c r="S3886" s="353"/>
      <c r="T3886" s="353"/>
      <c r="U3886" s="353"/>
      <c r="V3886" s="353"/>
      <c r="W3886" s="353"/>
      <c r="X3886" s="353"/>
      <c r="Y3886" s="353"/>
      <c r="Z3886" s="353"/>
      <c r="AA3886" s="353"/>
      <c r="AB3886" s="353"/>
      <c r="AC3886" s="353"/>
      <c r="AD3886" s="353"/>
      <c r="AE3886" s="353"/>
      <c r="AF3886" s="353"/>
      <c r="AG3886" s="353"/>
      <c r="AH3886" s="353"/>
      <c r="AI3886" s="353"/>
      <c r="AJ3886" s="353"/>
      <c r="AK3886" s="353"/>
      <c r="AL3886" s="353"/>
    </row>
    <row r="3887" spans="1:38" s="153" customFormat="1" ht="12.5" x14ac:dyDescent="0.25">
      <c r="A3887" s="355"/>
      <c r="L3887" s="353"/>
      <c r="M3887" s="353"/>
      <c r="N3887" s="353"/>
      <c r="O3887" s="353"/>
      <c r="P3887" s="353"/>
      <c r="Q3887" s="353"/>
      <c r="R3887" s="353"/>
      <c r="S3887" s="353"/>
      <c r="T3887" s="353"/>
      <c r="U3887" s="353"/>
      <c r="V3887" s="353"/>
      <c r="W3887" s="353"/>
      <c r="X3887" s="353"/>
      <c r="Y3887" s="353"/>
      <c r="Z3887" s="353"/>
      <c r="AA3887" s="353"/>
      <c r="AB3887" s="353"/>
      <c r="AC3887" s="353"/>
      <c r="AD3887" s="353"/>
      <c r="AE3887" s="353"/>
      <c r="AF3887" s="353"/>
      <c r="AG3887" s="353"/>
      <c r="AH3887" s="353"/>
      <c r="AI3887" s="353"/>
      <c r="AJ3887" s="353"/>
      <c r="AK3887" s="353"/>
      <c r="AL3887" s="353"/>
    </row>
    <row r="3888" spans="1:38" s="153" customFormat="1" ht="12.5" x14ac:dyDescent="0.25">
      <c r="A3888" s="355"/>
      <c r="L3888" s="353"/>
      <c r="M3888" s="353"/>
      <c r="N3888" s="353"/>
      <c r="O3888" s="353"/>
      <c r="P3888" s="353"/>
      <c r="Q3888" s="353"/>
      <c r="R3888" s="353"/>
      <c r="S3888" s="353"/>
      <c r="T3888" s="353"/>
      <c r="U3888" s="353"/>
      <c r="V3888" s="353"/>
      <c r="W3888" s="353"/>
      <c r="X3888" s="353"/>
      <c r="Y3888" s="353"/>
      <c r="Z3888" s="353"/>
      <c r="AA3888" s="353"/>
      <c r="AB3888" s="353"/>
      <c r="AC3888" s="353"/>
      <c r="AD3888" s="353"/>
      <c r="AE3888" s="353"/>
      <c r="AF3888" s="353"/>
      <c r="AG3888" s="353"/>
      <c r="AH3888" s="353"/>
      <c r="AI3888" s="353"/>
      <c r="AJ3888" s="353"/>
      <c r="AK3888" s="353"/>
      <c r="AL3888" s="353"/>
    </row>
    <row r="3889" spans="1:38" s="153" customFormat="1" ht="12.5" x14ac:dyDescent="0.25">
      <c r="A3889" s="355"/>
      <c r="L3889" s="353"/>
      <c r="M3889" s="353"/>
      <c r="N3889" s="353"/>
      <c r="O3889" s="353"/>
      <c r="P3889" s="353"/>
      <c r="Q3889" s="353"/>
      <c r="R3889" s="353"/>
      <c r="S3889" s="353"/>
      <c r="T3889" s="353"/>
      <c r="U3889" s="353"/>
      <c r="V3889" s="353"/>
      <c r="W3889" s="353"/>
      <c r="X3889" s="353"/>
      <c r="Y3889" s="353"/>
      <c r="Z3889" s="353"/>
      <c r="AA3889" s="353"/>
      <c r="AB3889" s="353"/>
      <c r="AC3889" s="353"/>
      <c r="AD3889" s="353"/>
      <c r="AE3889" s="353"/>
      <c r="AF3889" s="353"/>
      <c r="AG3889" s="353"/>
      <c r="AH3889" s="353"/>
      <c r="AI3889" s="353"/>
      <c r="AJ3889" s="353"/>
      <c r="AK3889" s="353"/>
      <c r="AL3889" s="353"/>
    </row>
    <row r="3890" spans="1:38" s="153" customFormat="1" ht="12.5" x14ac:dyDescent="0.25">
      <c r="A3890" s="355"/>
      <c r="L3890" s="353"/>
      <c r="M3890" s="353"/>
      <c r="N3890" s="353"/>
      <c r="O3890" s="353"/>
      <c r="P3890" s="353"/>
      <c r="Q3890" s="353"/>
      <c r="R3890" s="353"/>
      <c r="S3890" s="353"/>
      <c r="T3890" s="353"/>
      <c r="U3890" s="353"/>
      <c r="V3890" s="353"/>
      <c r="W3890" s="353"/>
      <c r="X3890" s="353"/>
      <c r="Y3890" s="353"/>
      <c r="Z3890" s="353"/>
      <c r="AA3890" s="353"/>
      <c r="AB3890" s="353"/>
      <c r="AC3890" s="353"/>
      <c r="AD3890" s="353"/>
      <c r="AE3890" s="353"/>
      <c r="AF3890" s="353"/>
      <c r="AG3890" s="353"/>
      <c r="AH3890" s="353"/>
      <c r="AI3890" s="353"/>
      <c r="AJ3890" s="353"/>
      <c r="AK3890" s="353"/>
      <c r="AL3890" s="353"/>
    </row>
    <row r="3891" spans="1:38" s="153" customFormat="1" ht="12.5" x14ac:dyDescent="0.25">
      <c r="A3891" s="355"/>
      <c r="L3891" s="353"/>
      <c r="M3891" s="353"/>
      <c r="N3891" s="353"/>
      <c r="O3891" s="353"/>
      <c r="P3891" s="353"/>
      <c r="Q3891" s="353"/>
      <c r="R3891" s="353"/>
      <c r="S3891" s="353"/>
      <c r="T3891" s="353"/>
      <c r="U3891" s="353"/>
      <c r="V3891" s="353"/>
      <c r="W3891" s="353"/>
      <c r="X3891" s="353"/>
      <c r="Y3891" s="353"/>
      <c r="Z3891" s="353"/>
      <c r="AA3891" s="353"/>
      <c r="AB3891" s="353"/>
      <c r="AC3891" s="353"/>
      <c r="AD3891" s="353"/>
      <c r="AE3891" s="353"/>
      <c r="AF3891" s="353"/>
      <c r="AG3891" s="353"/>
      <c r="AH3891" s="353"/>
      <c r="AI3891" s="353"/>
      <c r="AJ3891" s="353"/>
      <c r="AK3891" s="353"/>
      <c r="AL3891" s="353"/>
    </row>
    <row r="3892" spans="1:38" s="153" customFormat="1" ht="12.5" x14ac:dyDescent="0.25">
      <c r="A3892" s="355"/>
      <c r="L3892" s="353"/>
      <c r="M3892" s="353"/>
      <c r="N3892" s="353"/>
      <c r="O3892" s="353"/>
      <c r="P3892" s="353"/>
      <c r="Q3892" s="353"/>
      <c r="R3892" s="353"/>
      <c r="S3892" s="353"/>
      <c r="T3892" s="353"/>
      <c r="U3892" s="353"/>
      <c r="V3892" s="353"/>
      <c r="W3892" s="353"/>
      <c r="X3892" s="353"/>
      <c r="Y3892" s="353"/>
      <c r="Z3892" s="353"/>
      <c r="AA3892" s="353"/>
      <c r="AB3892" s="353"/>
      <c r="AC3892" s="353"/>
      <c r="AD3892" s="353"/>
      <c r="AE3892" s="353"/>
      <c r="AF3892" s="353"/>
      <c r="AG3892" s="353"/>
      <c r="AH3892" s="353"/>
      <c r="AI3892" s="353"/>
      <c r="AJ3892" s="353"/>
      <c r="AK3892" s="353"/>
      <c r="AL3892" s="353"/>
    </row>
    <row r="3893" spans="1:38" s="153" customFormat="1" ht="12.5" x14ac:dyDescent="0.25">
      <c r="A3893" s="355"/>
      <c r="L3893" s="353"/>
      <c r="M3893" s="353"/>
      <c r="N3893" s="353"/>
      <c r="O3893" s="353"/>
      <c r="P3893" s="353"/>
      <c r="Q3893" s="353"/>
      <c r="R3893" s="353"/>
      <c r="S3893" s="353"/>
      <c r="T3893" s="353"/>
      <c r="U3893" s="353"/>
      <c r="V3893" s="353"/>
      <c r="W3893" s="353"/>
      <c r="X3893" s="353"/>
      <c r="Y3893" s="353"/>
      <c r="Z3893" s="353"/>
      <c r="AA3893" s="353"/>
      <c r="AB3893" s="353"/>
      <c r="AC3893" s="353"/>
      <c r="AD3893" s="353"/>
      <c r="AE3893" s="353"/>
      <c r="AF3893" s="353"/>
      <c r="AG3893" s="353"/>
      <c r="AH3893" s="353"/>
      <c r="AI3893" s="353"/>
      <c r="AJ3893" s="353"/>
      <c r="AK3893" s="353"/>
      <c r="AL3893" s="353"/>
    </row>
    <row r="3894" spans="1:38" s="153" customFormat="1" ht="12.5" x14ac:dyDescent="0.25">
      <c r="A3894" s="355"/>
      <c r="L3894" s="353"/>
      <c r="M3894" s="353"/>
      <c r="N3894" s="353"/>
      <c r="O3894" s="353"/>
      <c r="P3894" s="353"/>
      <c r="Q3894" s="353"/>
      <c r="R3894" s="353"/>
      <c r="S3894" s="353"/>
      <c r="T3894" s="353"/>
      <c r="U3894" s="353"/>
      <c r="V3894" s="353"/>
      <c r="W3894" s="353"/>
      <c r="X3894" s="353"/>
      <c r="Y3894" s="353"/>
      <c r="Z3894" s="353"/>
      <c r="AA3894" s="353"/>
      <c r="AB3894" s="353"/>
      <c r="AC3894" s="353"/>
      <c r="AD3894" s="353"/>
      <c r="AE3894" s="353"/>
      <c r="AF3894" s="353"/>
      <c r="AG3894" s="353"/>
      <c r="AH3894" s="353"/>
      <c r="AI3894" s="353"/>
      <c r="AJ3894" s="353"/>
      <c r="AK3894" s="353"/>
      <c r="AL3894" s="353"/>
    </row>
    <row r="3895" spans="1:38" s="153" customFormat="1" ht="12.5" x14ac:dyDescent="0.25">
      <c r="A3895" s="355"/>
      <c r="L3895" s="353"/>
      <c r="M3895" s="353"/>
      <c r="N3895" s="353"/>
      <c r="O3895" s="353"/>
      <c r="P3895" s="353"/>
      <c r="Q3895" s="353"/>
      <c r="R3895" s="353"/>
      <c r="S3895" s="353"/>
      <c r="T3895" s="353"/>
      <c r="U3895" s="353"/>
      <c r="V3895" s="353"/>
      <c r="W3895" s="353"/>
      <c r="X3895" s="353"/>
      <c r="Y3895" s="353"/>
      <c r="Z3895" s="353"/>
      <c r="AA3895" s="353"/>
      <c r="AB3895" s="353"/>
      <c r="AC3895" s="353"/>
      <c r="AD3895" s="353"/>
      <c r="AE3895" s="353"/>
      <c r="AF3895" s="353"/>
      <c r="AG3895" s="353"/>
      <c r="AH3895" s="353"/>
      <c r="AI3895" s="353"/>
      <c r="AJ3895" s="353"/>
      <c r="AK3895" s="353"/>
      <c r="AL3895" s="353"/>
    </row>
    <row r="3896" spans="1:38" s="153" customFormat="1" ht="12.5" x14ac:dyDescent="0.25">
      <c r="A3896" s="355"/>
      <c r="L3896" s="353"/>
      <c r="M3896" s="353"/>
      <c r="N3896" s="353"/>
      <c r="O3896" s="353"/>
      <c r="P3896" s="353"/>
      <c r="Q3896" s="353"/>
      <c r="R3896" s="353"/>
      <c r="S3896" s="353"/>
      <c r="T3896" s="353"/>
      <c r="U3896" s="353"/>
      <c r="V3896" s="353"/>
      <c r="W3896" s="353"/>
      <c r="X3896" s="353"/>
      <c r="Y3896" s="353"/>
      <c r="Z3896" s="353"/>
      <c r="AA3896" s="353"/>
      <c r="AB3896" s="353"/>
      <c r="AC3896" s="353"/>
      <c r="AD3896" s="353"/>
      <c r="AE3896" s="353"/>
      <c r="AF3896" s="353"/>
      <c r="AG3896" s="353"/>
      <c r="AH3896" s="353"/>
      <c r="AI3896" s="353"/>
      <c r="AJ3896" s="353"/>
      <c r="AK3896" s="353"/>
      <c r="AL3896" s="353"/>
    </row>
    <row r="3897" spans="1:38" s="153" customFormat="1" ht="12.5" x14ac:dyDescent="0.25">
      <c r="A3897" s="355"/>
      <c r="L3897" s="353"/>
      <c r="M3897" s="353"/>
      <c r="N3897" s="353"/>
      <c r="O3897" s="353"/>
      <c r="P3897" s="353"/>
      <c r="Q3897" s="353"/>
      <c r="R3897" s="353"/>
      <c r="S3897" s="353"/>
      <c r="T3897" s="353"/>
      <c r="U3897" s="353"/>
      <c r="V3897" s="353"/>
      <c r="W3897" s="353"/>
      <c r="X3897" s="353"/>
      <c r="Y3897" s="353"/>
      <c r="Z3897" s="353"/>
      <c r="AA3897" s="353"/>
      <c r="AB3897" s="353"/>
      <c r="AC3897" s="353"/>
      <c r="AD3897" s="353"/>
      <c r="AE3897" s="353"/>
      <c r="AF3897" s="353"/>
      <c r="AG3897" s="353"/>
      <c r="AH3897" s="353"/>
      <c r="AI3897" s="353"/>
      <c r="AJ3897" s="353"/>
      <c r="AK3897" s="353"/>
      <c r="AL3897" s="353"/>
    </row>
    <row r="3898" spans="1:38" s="153" customFormat="1" ht="12.5" x14ac:dyDescent="0.25">
      <c r="A3898" s="355"/>
      <c r="L3898" s="353"/>
      <c r="M3898" s="353"/>
      <c r="N3898" s="353"/>
      <c r="O3898" s="353"/>
      <c r="P3898" s="353"/>
      <c r="Q3898" s="353"/>
      <c r="R3898" s="353"/>
      <c r="S3898" s="353"/>
      <c r="T3898" s="353"/>
      <c r="U3898" s="353"/>
      <c r="V3898" s="353"/>
      <c r="W3898" s="353"/>
      <c r="X3898" s="353"/>
      <c r="Y3898" s="353"/>
      <c r="Z3898" s="353"/>
      <c r="AA3898" s="353"/>
      <c r="AB3898" s="353"/>
      <c r="AC3898" s="353"/>
      <c r="AD3898" s="353"/>
      <c r="AE3898" s="353"/>
      <c r="AF3898" s="353"/>
      <c r="AG3898" s="353"/>
      <c r="AH3898" s="353"/>
      <c r="AI3898" s="353"/>
      <c r="AJ3898" s="353"/>
      <c r="AK3898" s="353"/>
      <c r="AL3898" s="353"/>
    </row>
    <row r="3899" spans="1:38" s="153" customFormat="1" ht="12.5" x14ac:dyDescent="0.25">
      <c r="A3899" s="355"/>
      <c r="L3899" s="353"/>
      <c r="M3899" s="353"/>
      <c r="N3899" s="353"/>
      <c r="O3899" s="353"/>
      <c r="P3899" s="353"/>
      <c r="Q3899" s="353"/>
      <c r="R3899" s="353"/>
      <c r="S3899" s="353"/>
      <c r="T3899" s="353"/>
      <c r="U3899" s="353"/>
      <c r="V3899" s="353"/>
      <c r="W3899" s="353"/>
      <c r="X3899" s="353"/>
      <c r="Y3899" s="353"/>
      <c r="Z3899" s="353"/>
      <c r="AA3899" s="353"/>
      <c r="AB3899" s="353"/>
      <c r="AC3899" s="353"/>
      <c r="AD3899" s="353"/>
      <c r="AE3899" s="353"/>
      <c r="AF3899" s="353"/>
      <c r="AG3899" s="353"/>
      <c r="AH3899" s="353"/>
      <c r="AI3899" s="353"/>
      <c r="AJ3899" s="353"/>
      <c r="AK3899" s="353"/>
      <c r="AL3899" s="353"/>
    </row>
    <row r="3900" spans="1:38" s="153" customFormat="1" ht="12.5" x14ac:dyDescent="0.25">
      <c r="A3900" s="355"/>
      <c r="L3900" s="353"/>
      <c r="M3900" s="353"/>
      <c r="N3900" s="353"/>
      <c r="O3900" s="353"/>
      <c r="P3900" s="353"/>
      <c r="Q3900" s="353"/>
      <c r="R3900" s="353"/>
      <c r="S3900" s="353"/>
      <c r="T3900" s="353"/>
      <c r="U3900" s="353"/>
      <c r="V3900" s="353"/>
      <c r="W3900" s="353"/>
      <c r="X3900" s="353"/>
      <c r="Y3900" s="353"/>
      <c r="Z3900" s="353"/>
      <c r="AA3900" s="353"/>
      <c r="AB3900" s="353"/>
      <c r="AC3900" s="353"/>
      <c r="AD3900" s="353"/>
      <c r="AE3900" s="353"/>
      <c r="AF3900" s="353"/>
      <c r="AG3900" s="353"/>
      <c r="AH3900" s="353"/>
      <c r="AI3900" s="353"/>
      <c r="AJ3900" s="353"/>
      <c r="AK3900" s="353"/>
      <c r="AL3900" s="353"/>
    </row>
    <row r="3901" spans="1:38" s="153" customFormat="1" ht="12.5" x14ac:dyDescent="0.25">
      <c r="A3901" s="355"/>
      <c r="L3901" s="353"/>
      <c r="M3901" s="353"/>
      <c r="N3901" s="353"/>
      <c r="O3901" s="353"/>
      <c r="P3901" s="353"/>
      <c r="Q3901" s="353"/>
      <c r="R3901" s="353"/>
      <c r="S3901" s="353"/>
      <c r="T3901" s="353"/>
      <c r="U3901" s="353"/>
      <c r="V3901" s="353"/>
      <c r="W3901" s="353"/>
      <c r="X3901" s="353"/>
      <c r="Y3901" s="353"/>
      <c r="Z3901" s="353"/>
      <c r="AA3901" s="353"/>
      <c r="AB3901" s="353"/>
      <c r="AC3901" s="353"/>
      <c r="AD3901" s="353"/>
      <c r="AE3901" s="353"/>
      <c r="AF3901" s="353"/>
      <c r="AG3901" s="353"/>
      <c r="AH3901" s="353"/>
      <c r="AI3901" s="353"/>
      <c r="AJ3901" s="353"/>
      <c r="AK3901" s="353"/>
      <c r="AL3901" s="353"/>
    </row>
    <row r="3902" spans="1:38" s="153" customFormat="1" ht="12.5" x14ac:dyDescent="0.25">
      <c r="A3902" s="355"/>
      <c r="L3902" s="353"/>
      <c r="M3902" s="353"/>
      <c r="N3902" s="353"/>
      <c r="O3902" s="353"/>
      <c r="P3902" s="353"/>
      <c r="Q3902" s="353"/>
      <c r="R3902" s="353"/>
      <c r="S3902" s="353"/>
      <c r="T3902" s="353"/>
      <c r="U3902" s="353"/>
      <c r="V3902" s="353"/>
      <c r="W3902" s="353"/>
      <c r="X3902" s="353"/>
      <c r="Y3902" s="353"/>
      <c r="Z3902" s="353"/>
      <c r="AA3902" s="353"/>
      <c r="AB3902" s="353"/>
      <c r="AC3902" s="353"/>
      <c r="AD3902" s="353"/>
      <c r="AE3902" s="353"/>
      <c r="AF3902" s="353"/>
      <c r="AG3902" s="353"/>
      <c r="AH3902" s="353"/>
      <c r="AI3902" s="353"/>
      <c r="AJ3902" s="353"/>
      <c r="AK3902" s="353"/>
      <c r="AL3902" s="353"/>
    </row>
    <row r="3903" spans="1:38" s="153" customFormat="1" ht="12.5" x14ac:dyDescent="0.25">
      <c r="A3903" s="355"/>
      <c r="L3903" s="353"/>
      <c r="M3903" s="353"/>
      <c r="N3903" s="353"/>
      <c r="O3903" s="353"/>
      <c r="P3903" s="353"/>
      <c r="Q3903" s="353"/>
      <c r="R3903" s="353"/>
      <c r="S3903" s="353"/>
      <c r="T3903" s="353"/>
      <c r="U3903" s="353"/>
      <c r="V3903" s="353"/>
      <c r="W3903" s="353"/>
      <c r="X3903" s="353"/>
      <c r="Y3903" s="353"/>
      <c r="Z3903" s="353"/>
      <c r="AA3903" s="353"/>
      <c r="AB3903" s="353"/>
      <c r="AC3903" s="353"/>
      <c r="AD3903" s="353"/>
      <c r="AE3903" s="353"/>
      <c r="AF3903" s="353"/>
      <c r="AG3903" s="353"/>
      <c r="AH3903" s="353"/>
      <c r="AI3903" s="353"/>
      <c r="AJ3903" s="353"/>
      <c r="AK3903" s="353"/>
      <c r="AL3903" s="353"/>
    </row>
    <row r="3904" spans="1:38" s="153" customFormat="1" ht="12.5" x14ac:dyDescent="0.25">
      <c r="A3904" s="355"/>
      <c r="L3904" s="353"/>
      <c r="M3904" s="353"/>
      <c r="N3904" s="353"/>
      <c r="O3904" s="353"/>
      <c r="P3904" s="353"/>
      <c r="Q3904" s="353"/>
      <c r="R3904" s="353"/>
      <c r="S3904" s="353"/>
      <c r="T3904" s="353"/>
      <c r="U3904" s="353"/>
      <c r="V3904" s="353"/>
      <c r="W3904" s="353"/>
      <c r="X3904" s="353"/>
      <c r="Y3904" s="353"/>
      <c r="Z3904" s="353"/>
      <c r="AA3904" s="353"/>
      <c r="AB3904" s="353"/>
      <c r="AC3904" s="353"/>
      <c r="AD3904" s="353"/>
      <c r="AE3904" s="353"/>
      <c r="AF3904" s="353"/>
      <c r="AG3904" s="353"/>
      <c r="AH3904" s="353"/>
      <c r="AI3904" s="353"/>
      <c r="AJ3904" s="353"/>
      <c r="AK3904" s="353"/>
      <c r="AL3904" s="353"/>
    </row>
    <row r="3905" spans="1:38" s="153" customFormat="1" ht="12.5" x14ac:dyDescent="0.25">
      <c r="A3905" s="355"/>
      <c r="L3905" s="353"/>
      <c r="M3905" s="353"/>
      <c r="N3905" s="353"/>
      <c r="O3905" s="353"/>
      <c r="P3905" s="353"/>
      <c r="Q3905" s="353"/>
      <c r="R3905" s="353"/>
      <c r="S3905" s="353"/>
      <c r="T3905" s="353"/>
      <c r="U3905" s="353"/>
      <c r="V3905" s="353"/>
      <c r="W3905" s="353"/>
      <c r="X3905" s="353"/>
      <c r="Y3905" s="353"/>
      <c r="Z3905" s="353"/>
      <c r="AA3905" s="353"/>
      <c r="AB3905" s="353"/>
      <c r="AC3905" s="353"/>
      <c r="AD3905" s="353"/>
      <c r="AE3905" s="353"/>
      <c r="AF3905" s="353"/>
      <c r="AG3905" s="353"/>
      <c r="AH3905" s="353"/>
      <c r="AI3905" s="353"/>
      <c r="AJ3905" s="353"/>
      <c r="AK3905" s="353"/>
      <c r="AL3905" s="353"/>
    </row>
    <row r="3906" spans="1:38" s="153" customFormat="1" ht="12.5" x14ac:dyDescent="0.25">
      <c r="A3906" s="355"/>
      <c r="L3906" s="353"/>
      <c r="M3906" s="353"/>
      <c r="N3906" s="353"/>
      <c r="O3906" s="353"/>
      <c r="P3906" s="353"/>
      <c r="Q3906" s="353"/>
      <c r="R3906" s="353"/>
      <c r="S3906" s="353"/>
      <c r="T3906" s="353"/>
      <c r="U3906" s="353"/>
      <c r="V3906" s="353"/>
      <c r="W3906" s="353"/>
      <c r="X3906" s="353"/>
      <c r="Y3906" s="353"/>
      <c r="Z3906" s="353"/>
      <c r="AA3906" s="353"/>
      <c r="AB3906" s="353"/>
      <c r="AC3906" s="353"/>
      <c r="AD3906" s="353"/>
      <c r="AE3906" s="353"/>
      <c r="AF3906" s="353"/>
      <c r="AG3906" s="353"/>
      <c r="AH3906" s="353"/>
      <c r="AI3906" s="353"/>
      <c r="AJ3906" s="353"/>
      <c r="AK3906" s="353"/>
      <c r="AL3906" s="353"/>
    </row>
    <row r="3907" spans="1:38" s="153" customFormat="1" ht="12.5" x14ac:dyDescent="0.25">
      <c r="A3907" s="355"/>
      <c r="L3907" s="353"/>
      <c r="M3907" s="353"/>
      <c r="N3907" s="353"/>
      <c r="O3907" s="353"/>
      <c r="P3907" s="353"/>
      <c r="Q3907" s="353"/>
      <c r="R3907" s="353"/>
      <c r="S3907" s="353"/>
      <c r="T3907" s="353"/>
      <c r="U3907" s="353"/>
      <c r="V3907" s="353"/>
      <c r="W3907" s="353"/>
      <c r="X3907" s="353"/>
      <c r="Y3907" s="353"/>
      <c r="Z3907" s="353"/>
      <c r="AA3907" s="353"/>
      <c r="AB3907" s="353"/>
      <c r="AC3907" s="353"/>
      <c r="AD3907" s="353"/>
      <c r="AE3907" s="353"/>
      <c r="AF3907" s="353"/>
      <c r="AG3907" s="353"/>
      <c r="AH3907" s="353"/>
      <c r="AI3907" s="353"/>
      <c r="AJ3907" s="353"/>
      <c r="AK3907" s="353"/>
      <c r="AL3907" s="353"/>
    </row>
    <row r="3908" spans="1:38" s="153" customFormat="1" ht="12.5" x14ac:dyDescent="0.25">
      <c r="A3908" s="355"/>
      <c r="L3908" s="353"/>
      <c r="M3908" s="353"/>
      <c r="N3908" s="353"/>
      <c r="O3908" s="353"/>
      <c r="P3908" s="353"/>
      <c r="Q3908" s="353"/>
      <c r="R3908" s="353"/>
      <c r="S3908" s="353"/>
      <c r="T3908" s="353"/>
      <c r="U3908" s="353"/>
      <c r="V3908" s="353"/>
      <c r="W3908" s="353"/>
      <c r="X3908" s="353"/>
      <c r="Y3908" s="353"/>
      <c r="Z3908" s="353"/>
      <c r="AA3908" s="353"/>
      <c r="AB3908" s="353"/>
      <c r="AC3908" s="353"/>
      <c r="AD3908" s="353"/>
      <c r="AE3908" s="353"/>
      <c r="AF3908" s="353"/>
      <c r="AG3908" s="353"/>
      <c r="AH3908" s="353"/>
      <c r="AI3908" s="353"/>
      <c r="AJ3908" s="353"/>
      <c r="AK3908" s="353"/>
      <c r="AL3908" s="353"/>
    </row>
    <row r="3909" spans="1:38" s="153" customFormat="1" ht="12.5" x14ac:dyDescent="0.25">
      <c r="A3909" s="355"/>
      <c r="L3909" s="353"/>
      <c r="M3909" s="353"/>
      <c r="N3909" s="353"/>
      <c r="O3909" s="353"/>
      <c r="P3909" s="353"/>
      <c r="Q3909" s="353"/>
      <c r="R3909" s="353"/>
      <c r="S3909" s="353"/>
      <c r="T3909" s="353"/>
      <c r="U3909" s="353"/>
      <c r="V3909" s="353"/>
      <c r="W3909" s="353"/>
      <c r="X3909" s="353"/>
      <c r="Y3909" s="353"/>
      <c r="Z3909" s="353"/>
      <c r="AA3909" s="353"/>
      <c r="AB3909" s="353"/>
      <c r="AC3909" s="353"/>
      <c r="AD3909" s="353"/>
      <c r="AE3909" s="353"/>
      <c r="AF3909" s="353"/>
      <c r="AG3909" s="353"/>
      <c r="AH3909" s="353"/>
      <c r="AI3909" s="353"/>
      <c r="AJ3909" s="353"/>
      <c r="AK3909" s="353"/>
      <c r="AL3909" s="353"/>
    </row>
    <row r="3910" spans="1:38" s="153" customFormat="1" ht="12.5" x14ac:dyDescent="0.25">
      <c r="A3910" s="355"/>
      <c r="L3910" s="353"/>
      <c r="M3910" s="353"/>
      <c r="N3910" s="353"/>
      <c r="O3910" s="353"/>
      <c r="P3910" s="353"/>
      <c r="Q3910" s="353"/>
      <c r="R3910" s="353"/>
      <c r="S3910" s="353"/>
      <c r="T3910" s="353"/>
      <c r="U3910" s="353"/>
      <c r="V3910" s="353"/>
      <c r="W3910" s="353"/>
      <c r="X3910" s="353"/>
      <c r="Y3910" s="353"/>
      <c r="Z3910" s="353"/>
      <c r="AA3910" s="353"/>
      <c r="AB3910" s="353"/>
      <c r="AC3910" s="353"/>
      <c r="AD3910" s="353"/>
      <c r="AE3910" s="353"/>
      <c r="AF3910" s="353"/>
      <c r="AG3910" s="353"/>
      <c r="AH3910" s="353"/>
      <c r="AI3910" s="353"/>
      <c r="AJ3910" s="353"/>
      <c r="AK3910" s="353"/>
      <c r="AL3910" s="353"/>
    </row>
    <row r="3911" spans="1:38" s="153" customFormat="1" ht="12.5" x14ac:dyDescent="0.25">
      <c r="A3911" s="355"/>
      <c r="L3911" s="353"/>
      <c r="M3911" s="353"/>
      <c r="N3911" s="353"/>
      <c r="O3911" s="353"/>
      <c r="P3911" s="353"/>
      <c r="Q3911" s="353"/>
      <c r="R3911" s="353"/>
      <c r="S3911" s="353"/>
      <c r="T3911" s="353"/>
      <c r="U3911" s="353"/>
      <c r="V3911" s="353"/>
      <c r="W3911" s="353"/>
      <c r="X3911" s="353"/>
      <c r="Y3911" s="353"/>
      <c r="Z3911" s="353"/>
      <c r="AA3911" s="353"/>
      <c r="AB3911" s="353"/>
      <c r="AC3911" s="353"/>
      <c r="AD3911" s="353"/>
      <c r="AE3911" s="353"/>
      <c r="AF3911" s="353"/>
      <c r="AG3911" s="353"/>
      <c r="AH3911" s="353"/>
      <c r="AI3911" s="353"/>
      <c r="AJ3911" s="353"/>
      <c r="AK3911" s="353"/>
      <c r="AL3911" s="353"/>
    </row>
    <row r="3912" spans="1:38" s="153" customFormat="1" ht="12.5" x14ac:dyDescent="0.25">
      <c r="A3912" s="355"/>
      <c r="L3912" s="353"/>
      <c r="M3912" s="353"/>
      <c r="N3912" s="353"/>
      <c r="O3912" s="353"/>
      <c r="P3912" s="353"/>
      <c r="Q3912" s="353"/>
      <c r="R3912" s="353"/>
      <c r="S3912" s="353"/>
      <c r="T3912" s="353"/>
      <c r="U3912" s="353"/>
      <c r="V3912" s="353"/>
      <c r="W3912" s="353"/>
      <c r="X3912" s="353"/>
      <c r="Y3912" s="353"/>
      <c r="Z3912" s="353"/>
      <c r="AA3912" s="353"/>
      <c r="AB3912" s="353"/>
      <c r="AC3912" s="353"/>
      <c r="AD3912" s="353"/>
      <c r="AE3912" s="353"/>
      <c r="AF3912" s="353"/>
      <c r="AG3912" s="353"/>
      <c r="AH3912" s="353"/>
      <c r="AI3912" s="353"/>
      <c r="AJ3912" s="353"/>
      <c r="AK3912" s="353"/>
      <c r="AL3912" s="353"/>
    </row>
    <row r="3913" spans="1:38" s="153" customFormat="1" ht="12.5" x14ac:dyDescent="0.25">
      <c r="A3913" s="355"/>
      <c r="L3913" s="353"/>
      <c r="M3913" s="353"/>
      <c r="N3913" s="353"/>
      <c r="O3913" s="353"/>
      <c r="P3913" s="353"/>
      <c r="Q3913" s="353"/>
      <c r="R3913" s="353"/>
      <c r="S3913" s="353"/>
      <c r="T3913" s="353"/>
      <c r="U3913" s="353"/>
      <c r="V3913" s="353"/>
      <c r="W3913" s="353"/>
      <c r="X3913" s="353"/>
      <c r="Y3913" s="353"/>
      <c r="Z3913" s="353"/>
      <c r="AA3913" s="353"/>
      <c r="AB3913" s="353"/>
      <c r="AC3913" s="353"/>
      <c r="AD3913" s="353"/>
      <c r="AE3913" s="353"/>
      <c r="AF3913" s="353"/>
      <c r="AG3913" s="353"/>
      <c r="AH3913" s="353"/>
      <c r="AI3913" s="353"/>
      <c r="AJ3913" s="353"/>
      <c r="AK3913" s="353"/>
      <c r="AL3913" s="353"/>
    </row>
    <row r="3914" spans="1:38" s="153" customFormat="1" ht="12.5" x14ac:dyDescent="0.25">
      <c r="A3914" s="355"/>
      <c r="L3914" s="353"/>
      <c r="M3914" s="353"/>
      <c r="N3914" s="353"/>
      <c r="O3914" s="353"/>
      <c r="P3914" s="353"/>
      <c r="Q3914" s="353"/>
      <c r="R3914" s="353"/>
      <c r="S3914" s="353"/>
      <c r="T3914" s="353"/>
      <c r="U3914" s="353"/>
      <c r="V3914" s="353"/>
      <c r="W3914" s="353"/>
      <c r="X3914" s="353"/>
      <c r="Y3914" s="353"/>
      <c r="Z3914" s="353"/>
      <c r="AA3914" s="353"/>
      <c r="AB3914" s="353"/>
      <c r="AC3914" s="353"/>
      <c r="AD3914" s="353"/>
      <c r="AE3914" s="353"/>
      <c r="AF3914" s="353"/>
      <c r="AG3914" s="353"/>
      <c r="AH3914" s="353"/>
      <c r="AI3914" s="353"/>
      <c r="AJ3914" s="353"/>
      <c r="AK3914" s="353"/>
      <c r="AL3914" s="353"/>
    </row>
    <row r="3915" spans="1:38" s="153" customFormat="1" ht="12.5" x14ac:dyDescent="0.25">
      <c r="A3915" s="355"/>
      <c r="L3915" s="353"/>
      <c r="M3915" s="353"/>
      <c r="N3915" s="353"/>
      <c r="O3915" s="353"/>
      <c r="P3915" s="353"/>
      <c r="Q3915" s="353"/>
      <c r="R3915" s="353"/>
      <c r="S3915" s="353"/>
      <c r="T3915" s="353"/>
      <c r="U3915" s="353"/>
      <c r="V3915" s="353"/>
      <c r="W3915" s="353"/>
      <c r="X3915" s="353"/>
      <c r="Y3915" s="353"/>
      <c r="Z3915" s="353"/>
      <c r="AA3915" s="353"/>
      <c r="AB3915" s="353"/>
      <c r="AC3915" s="353"/>
      <c r="AD3915" s="353"/>
      <c r="AE3915" s="353"/>
      <c r="AF3915" s="353"/>
      <c r="AG3915" s="353"/>
      <c r="AH3915" s="353"/>
      <c r="AI3915" s="353"/>
      <c r="AJ3915" s="353"/>
      <c r="AK3915" s="353"/>
      <c r="AL3915" s="353"/>
    </row>
    <row r="3916" spans="1:38" s="153" customFormat="1" ht="12.5" x14ac:dyDescent="0.25">
      <c r="A3916" s="355"/>
      <c r="L3916" s="353"/>
      <c r="M3916" s="353"/>
      <c r="N3916" s="353"/>
      <c r="O3916" s="353"/>
      <c r="P3916" s="353"/>
      <c r="Q3916" s="353"/>
      <c r="R3916" s="353"/>
      <c r="S3916" s="353"/>
      <c r="T3916" s="353"/>
      <c r="U3916" s="353"/>
      <c r="V3916" s="353"/>
      <c r="W3916" s="353"/>
      <c r="X3916" s="353"/>
      <c r="Y3916" s="353"/>
      <c r="Z3916" s="353"/>
      <c r="AA3916" s="353"/>
      <c r="AB3916" s="353"/>
      <c r="AC3916" s="353"/>
      <c r="AD3916" s="353"/>
      <c r="AE3916" s="353"/>
      <c r="AF3916" s="353"/>
      <c r="AG3916" s="353"/>
      <c r="AH3916" s="353"/>
      <c r="AI3916" s="353"/>
      <c r="AJ3916" s="353"/>
      <c r="AK3916" s="353"/>
      <c r="AL3916" s="353"/>
    </row>
    <row r="3917" spans="1:38" s="153" customFormat="1" ht="12.5" x14ac:dyDescent="0.25">
      <c r="A3917" s="355"/>
      <c r="L3917" s="353"/>
      <c r="M3917" s="353"/>
      <c r="N3917" s="353"/>
      <c r="O3917" s="353"/>
      <c r="P3917" s="353"/>
      <c r="Q3917" s="353"/>
      <c r="R3917" s="353"/>
      <c r="S3917" s="353"/>
      <c r="T3917" s="353"/>
      <c r="U3917" s="353"/>
      <c r="V3917" s="353"/>
      <c r="W3917" s="353"/>
      <c r="X3917" s="353"/>
      <c r="Y3917" s="353"/>
      <c r="Z3917" s="353"/>
      <c r="AA3917" s="353"/>
      <c r="AB3917" s="353"/>
      <c r="AC3917" s="353"/>
      <c r="AD3917" s="353"/>
      <c r="AE3917" s="353"/>
      <c r="AF3917" s="353"/>
      <c r="AG3917" s="353"/>
      <c r="AH3917" s="353"/>
      <c r="AI3917" s="353"/>
      <c r="AJ3917" s="353"/>
      <c r="AK3917" s="353"/>
      <c r="AL3917" s="353"/>
    </row>
    <row r="3918" spans="1:38" s="153" customFormat="1" ht="12.5" x14ac:dyDescent="0.25">
      <c r="A3918" s="355"/>
      <c r="L3918" s="353"/>
      <c r="M3918" s="353"/>
      <c r="N3918" s="353"/>
      <c r="O3918" s="353"/>
      <c r="P3918" s="353"/>
      <c r="Q3918" s="353"/>
      <c r="R3918" s="353"/>
      <c r="S3918" s="353"/>
      <c r="T3918" s="353"/>
      <c r="U3918" s="353"/>
      <c r="V3918" s="353"/>
      <c r="W3918" s="353"/>
      <c r="X3918" s="353"/>
      <c r="Y3918" s="353"/>
      <c r="Z3918" s="353"/>
      <c r="AA3918" s="353"/>
      <c r="AB3918" s="353"/>
      <c r="AC3918" s="353"/>
      <c r="AD3918" s="353"/>
      <c r="AE3918" s="353"/>
      <c r="AF3918" s="353"/>
      <c r="AG3918" s="353"/>
      <c r="AH3918" s="353"/>
      <c r="AI3918" s="353"/>
      <c r="AJ3918" s="353"/>
      <c r="AK3918" s="353"/>
      <c r="AL3918" s="353"/>
    </row>
    <row r="3919" spans="1:38" s="153" customFormat="1" ht="12.5" x14ac:dyDescent="0.25">
      <c r="A3919" s="355"/>
      <c r="L3919" s="353"/>
      <c r="M3919" s="353"/>
      <c r="N3919" s="353"/>
      <c r="O3919" s="353"/>
      <c r="P3919" s="353"/>
      <c r="Q3919" s="353"/>
      <c r="R3919" s="353"/>
      <c r="S3919" s="353"/>
      <c r="T3919" s="353"/>
      <c r="U3919" s="353"/>
      <c r="V3919" s="353"/>
      <c r="W3919" s="353"/>
      <c r="X3919" s="353"/>
      <c r="Y3919" s="353"/>
      <c r="Z3919" s="353"/>
      <c r="AA3919" s="353"/>
      <c r="AB3919" s="353"/>
      <c r="AC3919" s="353"/>
      <c r="AD3919" s="353"/>
      <c r="AE3919" s="353"/>
      <c r="AF3919" s="353"/>
      <c r="AG3919" s="353"/>
      <c r="AH3919" s="353"/>
      <c r="AI3919" s="353"/>
      <c r="AJ3919" s="353"/>
      <c r="AK3919" s="353"/>
      <c r="AL3919" s="353"/>
    </row>
    <row r="3920" spans="1:38" s="153" customFormat="1" ht="12.5" x14ac:dyDescent="0.25">
      <c r="A3920" s="355"/>
      <c r="L3920" s="353"/>
      <c r="M3920" s="353"/>
      <c r="N3920" s="353"/>
      <c r="O3920" s="353"/>
      <c r="P3920" s="353"/>
      <c r="Q3920" s="353"/>
      <c r="R3920" s="353"/>
      <c r="S3920" s="353"/>
      <c r="T3920" s="353"/>
      <c r="U3920" s="353"/>
      <c r="V3920" s="353"/>
      <c r="W3920" s="353"/>
      <c r="X3920" s="353"/>
      <c r="Y3920" s="353"/>
      <c r="Z3920" s="353"/>
      <c r="AA3920" s="353"/>
      <c r="AB3920" s="353"/>
      <c r="AC3920" s="353"/>
      <c r="AD3920" s="353"/>
      <c r="AE3920" s="353"/>
      <c r="AF3920" s="353"/>
      <c r="AG3920" s="353"/>
      <c r="AH3920" s="353"/>
      <c r="AI3920" s="353"/>
      <c r="AJ3920" s="353"/>
      <c r="AK3920" s="353"/>
      <c r="AL3920" s="353"/>
    </row>
    <row r="3921" spans="1:38" s="153" customFormat="1" ht="12.5" x14ac:dyDescent="0.25">
      <c r="A3921" s="355"/>
      <c r="L3921" s="353"/>
      <c r="M3921" s="353"/>
      <c r="N3921" s="353"/>
      <c r="O3921" s="353"/>
      <c r="P3921" s="353"/>
      <c r="Q3921" s="353"/>
      <c r="R3921" s="353"/>
      <c r="S3921" s="353"/>
      <c r="T3921" s="353"/>
      <c r="U3921" s="353"/>
      <c r="V3921" s="353"/>
      <c r="W3921" s="353"/>
      <c r="X3921" s="353"/>
      <c r="Y3921" s="353"/>
      <c r="Z3921" s="353"/>
      <c r="AA3921" s="353"/>
      <c r="AB3921" s="353"/>
      <c r="AC3921" s="353"/>
      <c r="AD3921" s="353"/>
      <c r="AE3921" s="353"/>
      <c r="AF3921" s="353"/>
      <c r="AG3921" s="353"/>
      <c r="AH3921" s="353"/>
      <c r="AI3921" s="353"/>
      <c r="AJ3921" s="353"/>
      <c r="AK3921" s="353"/>
      <c r="AL3921" s="353"/>
    </row>
    <row r="3922" spans="1:38" s="153" customFormat="1" ht="12.5" x14ac:dyDescent="0.25">
      <c r="A3922" s="355"/>
      <c r="L3922" s="353"/>
      <c r="M3922" s="353"/>
      <c r="N3922" s="353"/>
      <c r="O3922" s="353"/>
      <c r="P3922" s="353"/>
      <c r="Q3922" s="353"/>
      <c r="R3922" s="353"/>
      <c r="S3922" s="353"/>
      <c r="T3922" s="353"/>
      <c r="U3922" s="353"/>
      <c r="V3922" s="353"/>
      <c r="W3922" s="353"/>
      <c r="X3922" s="353"/>
      <c r="Y3922" s="353"/>
      <c r="Z3922" s="353"/>
      <c r="AA3922" s="353"/>
      <c r="AB3922" s="353"/>
      <c r="AC3922" s="353"/>
      <c r="AD3922" s="353"/>
      <c r="AE3922" s="353"/>
      <c r="AF3922" s="353"/>
      <c r="AG3922" s="353"/>
      <c r="AH3922" s="353"/>
      <c r="AI3922" s="353"/>
      <c r="AJ3922" s="353"/>
      <c r="AK3922" s="353"/>
      <c r="AL3922" s="353"/>
    </row>
    <row r="3923" spans="1:38" s="153" customFormat="1" ht="12.5" x14ac:dyDescent="0.25">
      <c r="A3923" s="355"/>
      <c r="L3923" s="353"/>
      <c r="M3923" s="353"/>
      <c r="N3923" s="353"/>
      <c r="O3923" s="353"/>
      <c r="P3923" s="353"/>
      <c r="Q3923" s="353"/>
      <c r="R3923" s="353"/>
      <c r="S3923" s="353"/>
      <c r="T3923" s="353"/>
      <c r="U3923" s="353"/>
      <c r="V3923" s="353"/>
      <c r="W3923" s="353"/>
      <c r="X3923" s="353"/>
      <c r="Y3923" s="353"/>
      <c r="Z3923" s="353"/>
      <c r="AA3923" s="353"/>
      <c r="AB3923" s="353"/>
      <c r="AC3923" s="353"/>
      <c r="AD3923" s="353"/>
      <c r="AE3923" s="353"/>
      <c r="AF3923" s="353"/>
      <c r="AG3923" s="353"/>
      <c r="AH3923" s="353"/>
      <c r="AI3923" s="353"/>
      <c r="AJ3923" s="353"/>
      <c r="AK3923" s="353"/>
      <c r="AL3923" s="353"/>
    </row>
    <row r="3924" spans="1:38" s="153" customFormat="1" ht="12.5" x14ac:dyDescent="0.25">
      <c r="A3924" s="355"/>
      <c r="L3924" s="353"/>
      <c r="M3924" s="353"/>
      <c r="N3924" s="353"/>
      <c r="O3924" s="353"/>
      <c r="P3924" s="353"/>
      <c r="Q3924" s="353"/>
      <c r="R3924" s="353"/>
      <c r="S3924" s="353"/>
      <c r="T3924" s="353"/>
      <c r="U3924" s="353"/>
      <c r="V3924" s="353"/>
      <c r="W3924" s="353"/>
      <c r="X3924" s="353"/>
      <c r="Y3924" s="353"/>
      <c r="Z3924" s="353"/>
      <c r="AA3924" s="353"/>
      <c r="AB3924" s="353"/>
      <c r="AC3924" s="353"/>
      <c r="AD3924" s="353"/>
      <c r="AE3924" s="353"/>
      <c r="AF3924" s="353"/>
      <c r="AG3924" s="353"/>
      <c r="AH3924" s="353"/>
      <c r="AI3924" s="353"/>
      <c r="AJ3924" s="353"/>
      <c r="AK3924" s="353"/>
      <c r="AL3924" s="353"/>
    </row>
    <row r="3925" spans="1:38" s="153" customFormat="1" ht="12.5" x14ac:dyDescent="0.25">
      <c r="A3925" s="355"/>
      <c r="L3925" s="353"/>
      <c r="M3925" s="353"/>
      <c r="N3925" s="353"/>
      <c r="O3925" s="353"/>
      <c r="P3925" s="353"/>
      <c r="Q3925" s="353"/>
      <c r="R3925" s="353"/>
      <c r="S3925" s="353"/>
      <c r="T3925" s="353"/>
      <c r="U3925" s="353"/>
      <c r="V3925" s="353"/>
      <c r="W3925" s="353"/>
      <c r="X3925" s="353"/>
      <c r="Y3925" s="353"/>
      <c r="Z3925" s="353"/>
      <c r="AA3925" s="353"/>
      <c r="AB3925" s="353"/>
      <c r="AC3925" s="353"/>
      <c r="AD3925" s="353"/>
      <c r="AE3925" s="353"/>
      <c r="AF3925" s="353"/>
      <c r="AG3925" s="353"/>
      <c r="AH3925" s="353"/>
      <c r="AI3925" s="353"/>
      <c r="AJ3925" s="353"/>
      <c r="AK3925" s="353"/>
      <c r="AL3925" s="353"/>
    </row>
    <row r="3926" spans="1:38" s="153" customFormat="1" ht="12.5" x14ac:dyDescent="0.25">
      <c r="A3926" s="355"/>
      <c r="L3926" s="353"/>
      <c r="M3926" s="353"/>
      <c r="N3926" s="353"/>
      <c r="O3926" s="353"/>
      <c r="P3926" s="353"/>
      <c r="Q3926" s="353"/>
      <c r="R3926" s="353"/>
      <c r="S3926" s="353"/>
      <c r="T3926" s="353"/>
      <c r="U3926" s="353"/>
      <c r="V3926" s="353"/>
      <c r="W3926" s="353"/>
      <c r="X3926" s="353"/>
      <c r="Y3926" s="353"/>
      <c r="Z3926" s="353"/>
      <c r="AA3926" s="353"/>
      <c r="AB3926" s="353"/>
      <c r="AC3926" s="353"/>
      <c r="AD3926" s="353"/>
      <c r="AE3926" s="353"/>
      <c r="AF3926" s="353"/>
      <c r="AG3926" s="353"/>
      <c r="AH3926" s="353"/>
      <c r="AI3926" s="353"/>
      <c r="AJ3926" s="353"/>
      <c r="AK3926" s="353"/>
      <c r="AL3926" s="353"/>
    </row>
    <row r="3927" spans="1:38" s="153" customFormat="1" ht="12.5" x14ac:dyDescent="0.25">
      <c r="A3927" s="355"/>
      <c r="L3927" s="353"/>
      <c r="M3927" s="353"/>
      <c r="N3927" s="353"/>
      <c r="O3927" s="353"/>
      <c r="P3927" s="353"/>
      <c r="Q3927" s="353"/>
      <c r="R3927" s="353"/>
      <c r="S3927" s="353"/>
      <c r="T3927" s="353"/>
      <c r="U3927" s="353"/>
      <c r="V3927" s="353"/>
      <c r="W3927" s="353"/>
      <c r="X3927" s="353"/>
      <c r="Y3927" s="353"/>
      <c r="Z3927" s="353"/>
      <c r="AA3927" s="353"/>
      <c r="AB3927" s="353"/>
      <c r="AC3927" s="353"/>
      <c r="AD3927" s="353"/>
      <c r="AE3927" s="353"/>
      <c r="AF3927" s="353"/>
      <c r="AG3927" s="353"/>
      <c r="AH3927" s="353"/>
      <c r="AI3927" s="353"/>
      <c r="AJ3927" s="353"/>
      <c r="AK3927" s="353"/>
      <c r="AL3927" s="353"/>
    </row>
    <row r="3928" spans="1:38" s="153" customFormat="1" ht="12.5" x14ac:dyDescent="0.25">
      <c r="A3928" s="355"/>
      <c r="L3928" s="353"/>
      <c r="M3928" s="353"/>
      <c r="N3928" s="353"/>
      <c r="O3928" s="353"/>
      <c r="P3928" s="353"/>
      <c r="Q3928" s="353"/>
      <c r="R3928" s="353"/>
      <c r="S3928" s="353"/>
      <c r="T3928" s="353"/>
      <c r="U3928" s="353"/>
      <c r="V3928" s="353"/>
      <c r="W3928" s="353"/>
      <c r="X3928" s="353"/>
      <c r="Y3928" s="353"/>
      <c r="Z3928" s="353"/>
      <c r="AA3928" s="353"/>
      <c r="AB3928" s="353"/>
      <c r="AC3928" s="353"/>
      <c r="AD3928" s="353"/>
      <c r="AE3928" s="353"/>
      <c r="AF3928" s="353"/>
      <c r="AG3928" s="353"/>
      <c r="AH3928" s="353"/>
      <c r="AI3928" s="353"/>
      <c r="AJ3928" s="353"/>
      <c r="AK3928" s="353"/>
      <c r="AL3928" s="353"/>
    </row>
    <row r="3929" spans="1:38" s="153" customFormat="1" ht="12.5" x14ac:dyDescent="0.25">
      <c r="A3929" s="355"/>
      <c r="L3929" s="353"/>
      <c r="M3929" s="353"/>
      <c r="N3929" s="353"/>
      <c r="O3929" s="353"/>
      <c r="P3929" s="353"/>
      <c r="Q3929" s="353"/>
      <c r="R3929" s="353"/>
      <c r="S3929" s="353"/>
      <c r="T3929" s="353"/>
      <c r="U3929" s="353"/>
      <c r="V3929" s="353"/>
      <c r="W3929" s="353"/>
      <c r="X3929" s="353"/>
      <c r="Y3929" s="353"/>
      <c r="Z3929" s="353"/>
      <c r="AA3929" s="353"/>
      <c r="AB3929" s="353"/>
      <c r="AC3929" s="353"/>
      <c r="AD3929" s="353"/>
      <c r="AE3929" s="353"/>
      <c r="AF3929" s="353"/>
      <c r="AG3929" s="353"/>
      <c r="AH3929" s="353"/>
      <c r="AI3929" s="353"/>
      <c r="AJ3929" s="353"/>
      <c r="AK3929" s="353"/>
      <c r="AL3929" s="353"/>
    </row>
    <row r="3930" spans="1:38" s="153" customFormat="1" ht="12.5" x14ac:dyDescent="0.25">
      <c r="A3930" s="355"/>
      <c r="L3930" s="353"/>
      <c r="M3930" s="353"/>
      <c r="N3930" s="353"/>
      <c r="O3930" s="353"/>
      <c r="P3930" s="353"/>
      <c r="Q3930" s="353"/>
      <c r="R3930" s="353"/>
      <c r="S3930" s="353"/>
      <c r="T3930" s="353"/>
      <c r="U3930" s="353"/>
      <c r="V3930" s="353"/>
      <c r="W3930" s="353"/>
      <c r="X3930" s="353"/>
      <c r="Y3930" s="353"/>
      <c r="Z3930" s="353"/>
      <c r="AA3930" s="353"/>
      <c r="AB3930" s="353"/>
      <c r="AC3930" s="353"/>
      <c r="AD3930" s="353"/>
      <c r="AE3930" s="353"/>
      <c r="AF3930" s="353"/>
      <c r="AG3930" s="353"/>
      <c r="AH3930" s="353"/>
      <c r="AI3930" s="353"/>
      <c r="AJ3930" s="353"/>
      <c r="AK3930" s="353"/>
      <c r="AL3930" s="353"/>
    </row>
    <row r="3931" spans="1:38" s="153" customFormat="1" ht="12.5" x14ac:dyDescent="0.25">
      <c r="A3931" s="355"/>
      <c r="L3931" s="353"/>
      <c r="M3931" s="353"/>
      <c r="N3931" s="353"/>
      <c r="O3931" s="353"/>
      <c r="P3931" s="353"/>
      <c r="Q3931" s="353"/>
      <c r="R3931" s="353"/>
      <c r="S3931" s="353"/>
      <c r="T3931" s="353"/>
      <c r="U3931" s="353"/>
      <c r="V3931" s="353"/>
      <c r="W3931" s="353"/>
      <c r="X3931" s="353"/>
      <c r="Y3931" s="353"/>
      <c r="Z3931" s="353"/>
      <c r="AA3931" s="353"/>
      <c r="AB3931" s="353"/>
      <c r="AC3931" s="353"/>
      <c r="AD3931" s="353"/>
      <c r="AE3931" s="353"/>
      <c r="AF3931" s="353"/>
      <c r="AG3931" s="353"/>
      <c r="AH3931" s="353"/>
      <c r="AI3931" s="353"/>
      <c r="AJ3931" s="353"/>
      <c r="AK3931" s="353"/>
      <c r="AL3931" s="353"/>
    </row>
    <row r="3932" spans="1:38" s="153" customFormat="1" ht="12.5" x14ac:dyDescent="0.25">
      <c r="A3932" s="355"/>
      <c r="L3932" s="353"/>
      <c r="M3932" s="353"/>
      <c r="N3932" s="353"/>
      <c r="O3932" s="353"/>
      <c r="P3932" s="353"/>
      <c r="Q3932" s="353"/>
      <c r="R3932" s="353"/>
      <c r="S3932" s="353"/>
      <c r="T3932" s="353"/>
      <c r="U3932" s="353"/>
      <c r="V3932" s="353"/>
      <c r="W3932" s="353"/>
      <c r="X3932" s="353"/>
      <c r="Y3932" s="353"/>
      <c r="Z3932" s="353"/>
      <c r="AA3932" s="353"/>
      <c r="AB3932" s="353"/>
      <c r="AC3932" s="353"/>
      <c r="AD3932" s="353"/>
      <c r="AE3932" s="353"/>
      <c r="AF3932" s="353"/>
      <c r="AG3932" s="353"/>
      <c r="AH3932" s="353"/>
      <c r="AI3932" s="353"/>
      <c r="AJ3932" s="353"/>
      <c r="AK3932" s="353"/>
      <c r="AL3932" s="353"/>
    </row>
    <row r="3933" spans="1:38" s="153" customFormat="1" ht="12.5" x14ac:dyDescent="0.25">
      <c r="A3933" s="355"/>
      <c r="L3933" s="353"/>
      <c r="M3933" s="353"/>
      <c r="N3933" s="353"/>
      <c r="O3933" s="353"/>
      <c r="P3933" s="353"/>
      <c r="Q3933" s="353"/>
      <c r="R3933" s="353"/>
      <c r="S3933" s="353"/>
      <c r="T3933" s="353"/>
      <c r="U3933" s="353"/>
      <c r="V3933" s="353"/>
      <c r="W3933" s="353"/>
      <c r="X3933" s="353"/>
      <c r="Y3933" s="353"/>
      <c r="Z3933" s="353"/>
      <c r="AA3933" s="353"/>
      <c r="AB3933" s="353"/>
      <c r="AC3933" s="353"/>
      <c r="AD3933" s="353"/>
      <c r="AE3933" s="353"/>
      <c r="AF3933" s="353"/>
      <c r="AG3933" s="353"/>
      <c r="AH3933" s="353"/>
      <c r="AI3933" s="353"/>
      <c r="AJ3933" s="353"/>
      <c r="AK3933" s="353"/>
      <c r="AL3933" s="353"/>
    </row>
    <row r="3934" spans="1:38" s="153" customFormat="1" ht="12.5" x14ac:dyDescent="0.25">
      <c r="A3934" s="355"/>
      <c r="L3934" s="353"/>
      <c r="M3934" s="353"/>
      <c r="N3934" s="353"/>
      <c r="O3934" s="353"/>
      <c r="P3934" s="353"/>
      <c r="Q3934" s="353"/>
      <c r="R3934" s="353"/>
      <c r="S3934" s="353"/>
      <c r="T3934" s="353"/>
      <c r="U3934" s="353"/>
      <c r="V3934" s="353"/>
      <c r="W3934" s="353"/>
      <c r="X3934" s="353"/>
      <c r="Y3934" s="353"/>
      <c r="Z3934" s="353"/>
      <c r="AA3934" s="353"/>
      <c r="AB3934" s="353"/>
      <c r="AC3934" s="353"/>
      <c r="AD3934" s="353"/>
      <c r="AE3934" s="353"/>
      <c r="AF3934" s="353"/>
      <c r="AG3934" s="353"/>
      <c r="AH3934" s="353"/>
      <c r="AI3934" s="353"/>
      <c r="AJ3934" s="353"/>
      <c r="AK3934" s="353"/>
      <c r="AL3934" s="353"/>
    </row>
    <row r="3935" spans="1:38" s="153" customFormat="1" ht="12.5" x14ac:dyDescent="0.25">
      <c r="A3935" s="355"/>
      <c r="L3935" s="353"/>
      <c r="M3935" s="353"/>
      <c r="N3935" s="353"/>
      <c r="O3935" s="353"/>
      <c r="P3935" s="353"/>
      <c r="Q3935" s="353"/>
      <c r="R3935" s="353"/>
      <c r="S3935" s="353"/>
      <c r="T3935" s="353"/>
      <c r="U3935" s="353"/>
      <c r="V3935" s="353"/>
      <c r="W3935" s="353"/>
      <c r="X3935" s="353"/>
      <c r="Y3935" s="353"/>
      <c r="Z3935" s="353"/>
      <c r="AA3935" s="353"/>
      <c r="AB3935" s="353"/>
      <c r="AC3935" s="353"/>
      <c r="AD3935" s="353"/>
      <c r="AE3935" s="353"/>
      <c r="AF3935" s="353"/>
      <c r="AG3935" s="353"/>
      <c r="AH3935" s="353"/>
      <c r="AI3935" s="353"/>
      <c r="AJ3935" s="353"/>
      <c r="AK3935" s="353"/>
      <c r="AL3935" s="353"/>
    </row>
    <row r="3936" spans="1:38" s="153" customFormat="1" ht="12.5" x14ac:dyDescent="0.25">
      <c r="A3936" s="355"/>
      <c r="L3936" s="353"/>
      <c r="M3936" s="353"/>
      <c r="N3936" s="353"/>
      <c r="O3936" s="353"/>
      <c r="P3936" s="353"/>
      <c r="Q3936" s="353"/>
      <c r="R3936" s="353"/>
      <c r="S3936" s="353"/>
      <c r="T3936" s="353"/>
      <c r="U3936" s="353"/>
      <c r="V3936" s="353"/>
      <c r="W3936" s="353"/>
      <c r="X3936" s="353"/>
      <c r="Y3936" s="353"/>
      <c r="Z3936" s="353"/>
      <c r="AA3936" s="353"/>
      <c r="AB3936" s="353"/>
      <c r="AC3936" s="353"/>
      <c r="AD3936" s="353"/>
      <c r="AE3936" s="353"/>
      <c r="AF3936" s="353"/>
      <c r="AG3936" s="353"/>
      <c r="AH3936" s="353"/>
      <c r="AI3936" s="353"/>
      <c r="AJ3936" s="353"/>
      <c r="AK3936" s="353"/>
      <c r="AL3936" s="353"/>
    </row>
    <row r="3937" spans="1:38" s="153" customFormat="1" ht="12.5" x14ac:dyDescent="0.25">
      <c r="A3937" s="355"/>
      <c r="L3937" s="353"/>
      <c r="M3937" s="353"/>
      <c r="N3937" s="353"/>
      <c r="O3937" s="353"/>
      <c r="P3937" s="353"/>
      <c r="Q3937" s="353"/>
      <c r="R3937" s="353"/>
      <c r="S3937" s="353"/>
      <c r="T3937" s="353"/>
      <c r="U3937" s="353"/>
      <c r="V3937" s="353"/>
      <c r="W3937" s="353"/>
      <c r="X3937" s="353"/>
      <c r="Y3937" s="353"/>
      <c r="Z3937" s="353"/>
      <c r="AA3937" s="353"/>
      <c r="AB3937" s="353"/>
      <c r="AC3937" s="353"/>
      <c r="AD3937" s="353"/>
      <c r="AE3937" s="353"/>
      <c r="AF3937" s="353"/>
      <c r="AG3937" s="353"/>
      <c r="AH3937" s="353"/>
      <c r="AI3937" s="353"/>
      <c r="AJ3937" s="353"/>
      <c r="AK3937" s="353"/>
      <c r="AL3937" s="353"/>
    </row>
    <row r="3938" spans="1:38" s="153" customFormat="1" ht="12.5" x14ac:dyDescent="0.25">
      <c r="A3938" s="355"/>
      <c r="L3938" s="353"/>
      <c r="M3938" s="353"/>
      <c r="N3938" s="353"/>
      <c r="O3938" s="353"/>
      <c r="P3938" s="353"/>
      <c r="Q3938" s="353"/>
      <c r="R3938" s="353"/>
      <c r="S3938" s="353"/>
      <c r="T3938" s="353"/>
      <c r="U3938" s="353"/>
      <c r="V3938" s="353"/>
      <c r="W3938" s="353"/>
      <c r="X3938" s="353"/>
      <c r="Y3938" s="353"/>
      <c r="Z3938" s="353"/>
      <c r="AA3938" s="353"/>
      <c r="AB3938" s="353"/>
      <c r="AC3938" s="353"/>
      <c r="AD3938" s="353"/>
      <c r="AE3938" s="353"/>
      <c r="AF3938" s="353"/>
      <c r="AG3938" s="353"/>
      <c r="AH3938" s="353"/>
      <c r="AI3938" s="353"/>
      <c r="AJ3938" s="353"/>
      <c r="AK3938" s="353"/>
      <c r="AL3938" s="353"/>
    </row>
    <row r="3939" spans="1:38" s="153" customFormat="1" ht="12.5" x14ac:dyDescent="0.25">
      <c r="A3939" s="355"/>
      <c r="L3939" s="353"/>
      <c r="M3939" s="353"/>
      <c r="N3939" s="353"/>
      <c r="O3939" s="353"/>
      <c r="P3939" s="353"/>
      <c r="Q3939" s="353"/>
      <c r="R3939" s="353"/>
      <c r="S3939" s="353"/>
      <c r="T3939" s="353"/>
      <c r="U3939" s="353"/>
      <c r="V3939" s="353"/>
      <c r="W3939" s="353"/>
      <c r="X3939" s="353"/>
      <c r="Y3939" s="353"/>
      <c r="Z3939" s="353"/>
      <c r="AA3939" s="353"/>
      <c r="AB3939" s="353"/>
      <c r="AC3939" s="353"/>
      <c r="AD3939" s="353"/>
      <c r="AE3939" s="353"/>
      <c r="AF3939" s="353"/>
      <c r="AG3939" s="353"/>
      <c r="AH3939" s="353"/>
      <c r="AI3939" s="353"/>
      <c r="AJ3939" s="353"/>
      <c r="AK3939" s="353"/>
      <c r="AL3939" s="353"/>
    </row>
    <row r="3940" spans="1:38" s="153" customFormat="1" ht="12.5" x14ac:dyDescent="0.25">
      <c r="A3940" s="355"/>
      <c r="L3940" s="353"/>
      <c r="M3940" s="353"/>
      <c r="N3940" s="353"/>
      <c r="O3940" s="353"/>
      <c r="P3940" s="353"/>
      <c r="Q3940" s="353"/>
      <c r="R3940" s="353"/>
      <c r="S3940" s="353"/>
      <c r="T3940" s="353"/>
      <c r="U3940" s="353"/>
      <c r="V3940" s="353"/>
      <c r="W3940" s="353"/>
      <c r="X3940" s="353"/>
      <c r="Y3940" s="353"/>
      <c r="Z3940" s="353"/>
      <c r="AA3940" s="353"/>
      <c r="AB3940" s="353"/>
      <c r="AC3940" s="353"/>
      <c r="AD3940" s="353"/>
      <c r="AE3940" s="353"/>
      <c r="AF3940" s="353"/>
      <c r="AG3940" s="353"/>
      <c r="AH3940" s="353"/>
      <c r="AI3940" s="353"/>
      <c r="AJ3940" s="353"/>
      <c r="AK3940" s="353"/>
      <c r="AL3940" s="353"/>
    </row>
    <row r="3941" spans="1:38" s="153" customFormat="1" ht="12.5" x14ac:dyDescent="0.25">
      <c r="A3941" s="355"/>
      <c r="L3941" s="353"/>
      <c r="M3941" s="353"/>
      <c r="N3941" s="353"/>
      <c r="O3941" s="353"/>
      <c r="P3941" s="353"/>
      <c r="Q3941" s="353"/>
      <c r="R3941" s="353"/>
      <c r="S3941" s="353"/>
      <c r="T3941" s="353"/>
      <c r="U3941" s="353"/>
      <c r="V3941" s="353"/>
      <c r="W3941" s="353"/>
      <c r="X3941" s="353"/>
      <c r="Y3941" s="353"/>
      <c r="Z3941" s="353"/>
      <c r="AA3941" s="353"/>
      <c r="AB3941" s="353"/>
      <c r="AC3941" s="353"/>
      <c r="AD3941" s="353"/>
      <c r="AE3941" s="353"/>
      <c r="AF3941" s="353"/>
      <c r="AG3941" s="353"/>
      <c r="AH3941" s="353"/>
      <c r="AI3941" s="353"/>
      <c r="AJ3941" s="353"/>
      <c r="AK3941" s="353"/>
      <c r="AL3941" s="353"/>
    </row>
    <row r="3942" spans="1:38" s="153" customFormat="1" ht="12.5" x14ac:dyDescent="0.25">
      <c r="A3942" s="355"/>
      <c r="L3942" s="353"/>
      <c r="M3942" s="353"/>
      <c r="N3942" s="353"/>
      <c r="O3942" s="353"/>
      <c r="P3942" s="353"/>
      <c r="Q3942" s="353"/>
      <c r="R3942" s="353"/>
      <c r="S3942" s="353"/>
      <c r="T3942" s="353"/>
      <c r="U3942" s="353"/>
      <c r="V3942" s="353"/>
      <c r="W3942" s="353"/>
      <c r="X3942" s="353"/>
      <c r="Y3942" s="353"/>
      <c r="Z3942" s="353"/>
      <c r="AA3942" s="353"/>
      <c r="AB3942" s="353"/>
      <c r="AC3942" s="353"/>
      <c r="AD3942" s="353"/>
      <c r="AE3942" s="353"/>
      <c r="AF3942" s="353"/>
      <c r="AG3942" s="353"/>
      <c r="AH3942" s="353"/>
      <c r="AI3942" s="353"/>
      <c r="AJ3942" s="353"/>
      <c r="AK3942" s="353"/>
      <c r="AL3942" s="353"/>
    </row>
    <row r="3943" spans="1:38" s="153" customFormat="1" ht="12.5" x14ac:dyDescent="0.25">
      <c r="A3943" s="355"/>
      <c r="L3943" s="353"/>
      <c r="M3943" s="353"/>
      <c r="N3943" s="353"/>
      <c r="O3943" s="353"/>
      <c r="P3943" s="353"/>
      <c r="Q3943" s="353"/>
      <c r="R3943" s="353"/>
      <c r="S3943" s="353"/>
      <c r="T3943" s="353"/>
      <c r="U3943" s="353"/>
      <c r="V3943" s="353"/>
      <c r="W3943" s="353"/>
      <c r="X3943" s="353"/>
      <c r="Y3943" s="353"/>
      <c r="Z3943" s="353"/>
      <c r="AA3943" s="353"/>
      <c r="AB3943" s="353"/>
      <c r="AC3943" s="353"/>
      <c r="AD3943" s="353"/>
      <c r="AE3943" s="353"/>
      <c r="AF3943" s="353"/>
      <c r="AG3943" s="353"/>
      <c r="AH3943" s="353"/>
      <c r="AI3943" s="353"/>
      <c r="AJ3943" s="353"/>
      <c r="AK3943" s="353"/>
      <c r="AL3943" s="353"/>
    </row>
    <row r="3944" spans="1:38" s="153" customFormat="1" ht="12.5" x14ac:dyDescent="0.25">
      <c r="A3944" s="355"/>
      <c r="L3944" s="353"/>
      <c r="M3944" s="353"/>
      <c r="N3944" s="353"/>
      <c r="O3944" s="353"/>
      <c r="P3944" s="353"/>
      <c r="Q3944" s="353"/>
      <c r="R3944" s="353"/>
      <c r="S3944" s="353"/>
      <c r="T3944" s="353"/>
      <c r="U3944" s="353"/>
      <c r="V3944" s="353"/>
      <c r="W3944" s="353"/>
      <c r="X3944" s="353"/>
      <c r="Y3944" s="353"/>
      <c r="Z3944" s="353"/>
      <c r="AA3944" s="353"/>
      <c r="AB3944" s="353"/>
      <c r="AC3944" s="353"/>
      <c r="AD3944" s="353"/>
      <c r="AE3944" s="353"/>
      <c r="AF3944" s="353"/>
      <c r="AG3944" s="353"/>
      <c r="AH3944" s="353"/>
      <c r="AI3944" s="353"/>
      <c r="AJ3944" s="353"/>
      <c r="AK3944" s="353"/>
      <c r="AL3944" s="353"/>
    </row>
    <row r="3945" spans="1:38" s="153" customFormat="1" ht="12.5" x14ac:dyDescent="0.25">
      <c r="A3945" s="355"/>
      <c r="L3945" s="353"/>
      <c r="M3945" s="353"/>
      <c r="N3945" s="353"/>
      <c r="O3945" s="353"/>
      <c r="P3945" s="353"/>
      <c r="Q3945" s="353"/>
      <c r="R3945" s="353"/>
      <c r="S3945" s="353"/>
      <c r="T3945" s="353"/>
      <c r="U3945" s="353"/>
      <c r="V3945" s="353"/>
      <c r="W3945" s="353"/>
      <c r="X3945" s="353"/>
      <c r="Y3945" s="353"/>
      <c r="Z3945" s="353"/>
      <c r="AA3945" s="353"/>
      <c r="AB3945" s="353"/>
      <c r="AC3945" s="353"/>
      <c r="AD3945" s="353"/>
      <c r="AE3945" s="353"/>
      <c r="AF3945" s="353"/>
      <c r="AG3945" s="353"/>
      <c r="AH3945" s="353"/>
      <c r="AI3945" s="353"/>
      <c r="AJ3945" s="353"/>
      <c r="AK3945" s="353"/>
      <c r="AL3945" s="353"/>
    </row>
    <row r="3946" spans="1:38" s="153" customFormat="1" ht="12.5" x14ac:dyDescent="0.25">
      <c r="A3946" s="355"/>
      <c r="L3946" s="353"/>
      <c r="M3946" s="353"/>
      <c r="N3946" s="353"/>
      <c r="O3946" s="353"/>
      <c r="P3946" s="353"/>
      <c r="Q3946" s="353"/>
      <c r="R3946" s="353"/>
      <c r="S3946" s="353"/>
      <c r="T3946" s="353"/>
      <c r="U3946" s="353"/>
      <c r="V3946" s="353"/>
      <c r="W3946" s="353"/>
      <c r="X3946" s="353"/>
      <c r="Y3946" s="353"/>
      <c r="Z3946" s="353"/>
      <c r="AA3946" s="353"/>
      <c r="AB3946" s="353"/>
      <c r="AC3946" s="353"/>
      <c r="AD3946" s="353"/>
      <c r="AE3946" s="353"/>
      <c r="AF3946" s="353"/>
      <c r="AG3946" s="353"/>
      <c r="AH3946" s="353"/>
      <c r="AI3946" s="353"/>
      <c r="AJ3946" s="353"/>
      <c r="AK3946" s="353"/>
      <c r="AL3946" s="353"/>
    </row>
    <row r="3947" spans="1:38" s="153" customFormat="1" ht="12.5" x14ac:dyDescent="0.25">
      <c r="A3947" s="355"/>
      <c r="L3947" s="353"/>
      <c r="M3947" s="353"/>
      <c r="N3947" s="353"/>
      <c r="O3947" s="353"/>
      <c r="P3947" s="353"/>
      <c r="Q3947" s="353"/>
      <c r="R3947" s="353"/>
      <c r="S3947" s="353"/>
      <c r="T3947" s="353"/>
      <c r="U3947" s="353"/>
      <c r="V3947" s="353"/>
      <c r="W3947" s="353"/>
      <c r="X3947" s="353"/>
      <c r="Y3947" s="353"/>
      <c r="Z3947" s="353"/>
      <c r="AA3947" s="353"/>
      <c r="AB3947" s="353"/>
      <c r="AC3947" s="353"/>
      <c r="AD3947" s="353"/>
      <c r="AE3947" s="353"/>
      <c r="AF3947" s="353"/>
      <c r="AG3947" s="353"/>
      <c r="AH3947" s="353"/>
      <c r="AI3947" s="353"/>
      <c r="AJ3947" s="353"/>
      <c r="AK3947" s="353"/>
      <c r="AL3947" s="353"/>
    </row>
    <row r="3948" spans="1:38" s="153" customFormat="1" ht="12.5" x14ac:dyDescent="0.25">
      <c r="A3948" s="355"/>
      <c r="L3948" s="353"/>
      <c r="M3948" s="353"/>
      <c r="N3948" s="353"/>
      <c r="O3948" s="353"/>
      <c r="P3948" s="353"/>
      <c r="Q3948" s="353"/>
      <c r="R3948" s="353"/>
      <c r="S3948" s="353"/>
      <c r="T3948" s="353"/>
      <c r="U3948" s="353"/>
      <c r="V3948" s="353"/>
      <c r="W3948" s="353"/>
      <c r="X3948" s="353"/>
      <c r="Y3948" s="353"/>
      <c r="Z3948" s="353"/>
      <c r="AA3948" s="353"/>
      <c r="AB3948" s="353"/>
      <c r="AC3948" s="353"/>
      <c r="AD3948" s="353"/>
      <c r="AE3948" s="353"/>
      <c r="AF3948" s="353"/>
      <c r="AG3948" s="353"/>
      <c r="AH3948" s="353"/>
      <c r="AI3948" s="353"/>
      <c r="AJ3948" s="353"/>
      <c r="AK3948" s="353"/>
      <c r="AL3948" s="353"/>
    </row>
    <row r="3949" spans="1:38" s="153" customFormat="1" ht="12.5" x14ac:dyDescent="0.25">
      <c r="A3949" s="355"/>
      <c r="L3949" s="353"/>
      <c r="M3949" s="353"/>
      <c r="N3949" s="353"/>
      <c r="O3949" s="353"/>
      <c r="P3949" s="353"/>
      <c r="Q3949" s="353"/>
      <c r="R3949" s="353"/>
      <c r="S3949" s="353"/>
      <c r="T3949" s="353"/>
      <c r="U3949" s="353"/>
      <c r="V3949" s="353"/>
      <c r="W3949" s="353"/>
      <c r="X3949" s="353"/>
      <c r="Y3949" s="353"/>
      <c r="Z3949" s="353"/>
      <c r="AA3949" s="353"/>
      <c r="AB3949" s="353"/>
      <c r="AC3949" s="353"/>
      <c r="AD3949" s="353"/>
      <c r="AE3949" s="353"/>
      <c r="AF3949" s="353"/>
      <c r="AG3949" s="353"/>
      <c r="AH3949" s="353"/>
      <c r="AI3949" s="353"/>
      <c r="AJ3949" s="353"/>
      <c r="AK3949" s="353"/>
      <c r="AL3949" s="353"/>
    </row>
    <row r="3950" spans="1:38" s="153" customFormat="1" ht="12.5" x14ac:dyDescent="0.25">
      <c r="A3950" s="355"/>
      <c r="L3950" s="353"/>
      <c r="M3950" s="353"/>
      <c r="N3950" s="353"/>
      <c r="O3950" s="353"/>
      <c r="P3950" s="353"/>
      <c r="Q3950" s="353"/>
      <c r="R3950" s="353"/>
      <c r="S3950" s="353"/>
      <c r="T3950" s="353"/>
      <c r="U3950" s="353"/>
      <c r="V3950" s="353"/>
      <c r="W3950" s="353"/>
      <c r="X3950" s="353"/>
      <c r="Y3950" s="353"/>
      <c r="Z3950" s="353"/>
      <c r="AA3950" s="353"/>
      <c r="AB3950" s="353"/>
      <c r="AC3950" s="353"/>
      <c r="AD3950" s="353"/>
      <c r="AE3950" s="353"/>
      <c r="AF3950" s="353"/>
      <c r="AG3950" s="353"/>
      <c r="AH3950" s="353"/>
      <c r="AI3950" s="353"/>
      <c r="AJ3950" s="353"/>
      <c r="AK3950" s="353"/>
      <c r="AL3950" s="353"/>
    </row>
    <row r="3951" spans="1:38" s="153" customFormat="1" ht="12.5" x14ac:dyDescent="0.25">
      <c r="A3951" s="355"/>
      <c r="L3951" s="353"/>
      <c r="M3951" s="353"/>
      <c r="N3951" s="353"/>
      <c r="O3951" s="353"/>
      <c r="P3951" s="353"/>
      <c r="Q3951" s="353"/>
      <c r="R3951" s="353"/>
      <c r="S3951" s="353"/>
      <c r="T3951" s="353"/>
      <c r="U3951" s="353"/>
      <c r="V3951" s="353"/>
      <c r="W3951" s="353"/>
      <c r="X3951" s="353"/>
      <c r="Y3951" s="353"/>
      <c r="Z3951" s="353"/>
      <c r="AA3951" s="353"/>
      <c r="AB3951" s="353"/>
      <c r="AC3951" s="353"/>
      <c r="AD3951" s="353"/>
      <c r="AE3951" s="353"/>
      <c r="AF3951" s="353"/>
      <c r="AG3951" s="353"/>
      <c r="AH3951" s="353"/>
      <c r="AI3951" s="353"/>
      <c r="AJ3951" s="353"/>
      <c r="AK3951" s="353"/>
      <c r="AL3951" s="353"/>
    </row>
    <row r="3952" spans="1:38" s="153" customFormat="1" ht="12.5" x14ac:dyDescent="0.25">
      <c r="A3952" s="355"/>
      <c r="L3952" s="353"/>
      <c r="M3952" s="353"/>
      <c r="N3952" s="353"/>
      <c r="O3952" s="353"/>
      <c r="P3952" s="353"/>
      <c r="Q3952" s="353"/>
      <c r="R3952" s="353"/>
      <c r="S3952" s="353"/>
      <c r="T3952" s="353"/>
      <c r="U3952" s="353"/>
      <c r="V3952" s="353"/>
      <c r="W3952" s="353"/>
      <c r="X3952" s="353"/>
      <c r="Y3952" s="353"/>
      <c r="Z3952" s="353"/>
      <c r="AA3952" s="353"/>
      <c r="AB3952" s="353"/>
      <c r="AC3952" s="353"/>
      <c r="AD3952" s="353"/>
      <c r="AE3952" s="353"/>
      <c r="AF3952" s="353"/>
      <c r="AG3952" s="353"/>
      <c r="AH3952" s="353"/>
      <c r="AI3952" s="353"/>
      <c r="AJ3952" s="353"/>
      <c r="AK3952" s="353"/>
      <c r="AL3952" s="353"/>
    </row>
    <row r="3953" spans="1:38" s="153" customFormat="1" ht="12.5" x14ac:dyDescent="0.25">
      <c r="A3953" s="355"/>
      <c r="L3953" s="353"/>
      <c r="M3953" s="353"/>
      <c r="N3953" s="353"/>
      <c r="O3953" s="353"/>
      <c r="P3953" s="353"/>
      <c r="Q3953" s="353"/>
      <c r="R3953" s="353"/>
      <c r="S3953" s="353"/>
      <c r="T3953" s="353"/>
      <c r="U3953" s="353"/>
      <c r="V3953" s="353"/>
      <c r="W3953" s="353"/>
      <c r="X3953" s="353"/>
      <c r="Y3953" s="353"/>
      <c r="Z3953" s="353"/>
      <c r="AA3953" s="353"/>
      <c r="AB3953" s="353"/>
      <c r="AC3953" s="353"/>
      <c r="AD3953" s="353"/>
      <c r="AE3953" s="353"/>
      <c r="AF3953" s="353"/>
      <c r="AG3953" s="353"/>
      <c r="AH3953" s="353"/>
      <c r="AI3953" s="353"/>
      <c r="AJ3953" s="353"/>
      <c r="AK3953" s="353"/>
      <c r="AL3953" s="353"/>
    </row>
    <row r="3954" spans="1:38" s="153" customFormat="1" ht="12.5" x14ac:dyDescent="0.25">
      <c r="A3954" s="355"/>
      <c r="L3954" s="353"/>
      <c r="M3954" s="353"/>
      <c r="N3954" s="353"/>
      <c r="O3954" s="353"/>
      <c r="P3954" s="353"/>
      <c r="Q3954" s="353"/>
      <c r="R3954" s="353"/>
      <c r="S3954" s="353"/>
      <c r="T3954" s="353"/>
      <c r="U3954" s="353"/>
      <c r="V3954" s="353"/>
      <c r="W3954" s="353"/>
      <c r="X3954" s="353"/>
      <c r="Y3954" s="353"/>
      <c r="Z3954" s="353"/>
      <c r="AA3954" s="353"/>
      <c r="AB3954" s="353"/>
      <c r="AC3954" s="353"/>
      <c r="AD3954" s="353"/>
      <c r="AE3954" s="353"/>
      <c r="AF3954" s="353"/>
      <c r="AG3954" s="353"/>
      <c r="AH3954" s="353"/>
      <c r="AI3954" s="353"/>
      <c r="AJ3954" s="353"/>
      <c r="AK3954" s="353"/>
      <c r="AL3954" s="353"/>
    </row>
    <row r="3955" spans="1:38" s="153" customFormat="1" ht="12.5" x14ac:dyDescent="0.25">
      <c r="A3955" s="355"/>
      <c r="L3955" s="353"/>
      <c r="M3955" s="353"/>
      <c r="N3955" s="353"/>
      <c r="O3955" s="353"/>
      <c r="P3955" s="353"/>
      <c r="Q3955" s="353"/>
      <c r="R3955" s="353"/>
      <c r="S3955" s="353"/>
      <c r="T3955" s="353"/>
      <c r="U3955" s="353"/>
      <c r="V3955" s="353"/>
      <c r="W3955" s="353"/>
      <c r="X3955" s="353"/>
      <c r="Y3955" s="353"/>
      <c r="Z3955" s="353"/>
      <c r="AA3955" s="353"/>
      <c r="AB3955" s="353"/>
      <c r="AC3955" s="353"/>
      <c r="AD3955" s="353"/>
      <c r="AE3955" s="353"/>
      <c r="AF3955" s="353"/>
      <c r="AG3955" s="353"/>
      <c r="AH3955" s="353"/>
      <c r="AI3955" s="353"/>
      <c r="AJ3955" s="353"/>
      <c r="AK3955" s="353"/>
      <c r="AL3955" s="353"/>
    </row>
    <row r="3956" spans="1:38" s="153" customFormat="1" ht="12.5" x14ac:dyDescent="0.25">
      <c r="A3956" s="355"/>
      <c r="L3956" s="353"/>
      <c r="M3956" s="353"/>
      <c r="N3956" s="353"/>
      <c r="O3956" s="353"/>
      <c r="P3956" s="353"/>
      <c r="Q3956" s="353"/>
      <c r="R3956" s="353"/>
      <c r="S3956" s="353"/>
      <c r="T3956" s="353"/>
      <c r="U3956" s="353"/>
      <c r="V3956" s="353"/>
      <c r="W3956" s="353"/>
      <c r="X3956" s="353"/>
      <c r="Y3956" s="353"/>
      <c r="Z3956" s="353"/>
      <c r="AA3956" s="353"/>
      <c r="AB3956" s="353"/>
      <c r="AC3956" s="353"/>
      <c r="AD3956" s="353"/>
      <c r="AE3956" s="353"/>
      <c r="AF3956" s="353"/>
      <c r="AG3956" s="353"/>
      <c r="AH3956" s="353"/>
      <c r="AI3956" s="353"/>
      <c r="AJ3956" s="353"/>
      <c r="AK3956" s="353"/>
      <c r="AL3956" s="353"/>
    </row>
    <row r="3957" spans="1:38" s="153" customFormat="1" ht="12.5" x14ac:dyDescent="0.25">
      <c r="A3957" s="355"/>
      <c r="L3957" s="353"/>
      <c r="M3957" s="353"/>
      <c r="N3957" s="353"/>
      <c r="O3957" s="353"/>
      <c r="P3957" s="353"/>
      <c r="Q3957" s="353"/>
      <c r="R3957" s="353"/>
      <c r="S3957" s="353"/>
      <c r="T3957" s="353"/>
      <c r="U3957" s="353"/>
      <c r="V3957" s="353"/>
      <c r="W3957" s="353"/>
      <c r="X3957" s="353"/>
      <c r="Y3957" s="353"/>
      <c r="Z3957" s="353"/>
      <c r="AA3957" s="353"/>
      <c r="AB3957" s="353"/>
      <c r="AC3957" s="353"/>
      <c r="AD3957" s="353"/>
      <c r="AE3957" s="353"/>
      <c r="AF3957" s="353"/>
      <c r="AG3957" s="353"/>
      <c r="AH3957" s="353"/>
      <c r="AI3957" s="353"/>
      <c r="AJ3957" s="353"/>
      <c r="AK3957" s="353"/>
      <c r="AL3957" s="353"/>
    </row>
    <row r="3958" spans="1:38" s="153" customFormat="1" ht="12.5" x14ac:dyDescent="0.25">
      <c r="A3958" s="355"/>
      <c r="L3958" s="353"/>
      <c r="M3958" s="353"/>
      <c r="N3958" s="353"/>
      <c r="O3958" s="353"/>
      <c r="P3958" s="353"/>
      <c r="Q3958" s="353"/>
      <c r="R3958" s="353"/>
      <c r="S3958" s="353"/>
      <c r="T3958" s="353"/>
      <c r="U3958" s="353"/>
      <c r="V3958" s="353"/>
      <c r="W3958" s="353"/>
      <c r="X3958" s="353"/>
      <c r="Y3958" s="353"/>
      <c r="Z3958" s="353"/>
      <c r="AA3958" s="353"/>
      <c r="AB3958" s="353"/>
      <c r="AC3958" s="353"/>
      <c r="AD3958" s="353"/>
      <c r="AE3958" s="353"/>
      <c r="AF3958" s="353"/>
      <c r="AG3958" s="353"/>
      <c r="AH3958" s="353"/>
      <c r="AI3958" s="353"/>
      <c r="AJ3958" s="353"/>
      <c r="AK3958" s="353"/>
      <c r="AL3958" s="353"/>
    </row>
    <row r="3959" spans="1:38" s="153" customFormat="1" ht="12.5" x14ac:dyDescent="0.25">
      <c r="A3959" s="355"/>
      <c r="L3959" s="353"/>
      <c r="M3959" s="353"/>
      <c r="N3959" s="353"/>
      <c r="O3959" s="353"/>
      <c r="P3959" s="353"/>
      <c r="Q3959" s="353"/>
      <c r="R3959" s="353"/>
      <c r="S3959" s="353"/>
      <c r="T3959" s="353"/>
      <c r="U3959" s="353"/>
      <c r="V3959" s="353"/>
      <c r="W3959" s="353"/>
      <c r="X3959" s="353"/>
      <c r="Y3959" s="353"/>
      <c r="Z3959" s="353"/>
      <c r="AA3959" s="353"/>
      <c r="AB3959" s="353"/>
      <c r="AC3959" s="353"/>
      <c r="AD3959" s="353"/>
      <c r="AE3959" s="353"/>
      <c r="AF3959" s="353"/>
      <c r="AG3959" s="353"/>
      <c r="AH3959" s="353"/>
      <c r="AI3959" s="353"/>
      <c r="AJ3959" s="353"/>
      <c r="AK3959" s="353"/>
      <c r="AL3959" s="353"/>
    </row>
    <row r="3960" spans="1:38" s="153" customFormat="1" ht="12.5" x14ac:dyDescent="0.25">
      <c r="A3960" s="355"/>
      <c r="L3960" s="353"/>
      <c r="M3960" s="353"/>
      <c r="N3960" s="353"/>
      <c r="O3960" s="353"/>
      <c r="P3960" s="353"/>
      <c r="Q3960" s="353"/>
      <c r="R3960" s="353"/>
      <c r="S3960" s="353"/>
      <c r="T3960" s="353"/>
      <c r="U3960" s="353"/>
      <c r="V3960" s="353"/>
      <c r="W3960" s="353"/>
      <c r="X3960" s="353"/>
      <c r="Y3960" s="353"/>
      <c r="Z3960" s="353"/>
      <c r="AA3960" s="353"/>
      <c r="AB3960" s="353"/>
      <c r="AC3960" s="353"/>
      <c r="AD3960" s="353"/>
      <c r="AE3960" s="353"/>
      <c r="AF3960" s="353"/>
      <c r="AG3960" s="353"/>
      <c r="AH3960" s="353"/>
      <c r="AI3960" s="353"/>
      <c r="AJ3960" s="353"/>
      <c r="AK3960" s="353"/>
      <c r="AL3960" s="353"/>
    </row>
    <row r="3961" spans="1:38" s="153" customFormat="1" ht="12.5" x14ac:dyDescent="0.25">
      <c r="A3961" s="355"/>
      <c r="L3961" s="353"/>
      <c r="M3961" s="353"/>
      <c r="N3961" s="353"/>
      <c r="O3961" s="353"/>
      <c r="P3961" s="353"/>
      <c r="Q3961" s="353"/>
      <c r="R3961" s="353"/>
      <c r="S3961" s="353"/>
      <c r="T3961" s="353"/>
      <c r="U3961" s="353"/>
      <c r="V3961" s="353"/>
      <c r="W3961" s="353"/>
      <c r="X3961" s="353"/>
      <c r="Y3961" s="353"/>
      <c r="Z3961" s="353"/>
      <c r="AA3961" s="353"/>
      <c r="AB3961" s="353"/>
      <c r="AC3961" s="353"/>
      <c r="AD3961" s="353"/>
      <c r="AE3961" s="353"/>
      <c r="AF3961" s="353"/>
      <c r="AG3961" s="353"/>
      <c r="AH3961" s="353"/>
      <c r="AI3961" s="353"/>
      <c r="AJ3961" s="353"/>
      <c r="AK3961" s="353"/>
      <c r="AL3961" s="353"/>
    </row>
    <row r="3962" spans="1:38" s="153" customFormat="1" ht="12.5" x14ac:dyDescent="0.25">
      <c r="A3962" s="355"/>
      <c r="L3962" s="353"/>
      <c r="M3962" s="353"/>
      <c r="N3962" s="353"/>
      <c r="O3962" s="353"/>
      <c r="P3962" s="353"/>
      <c r="Q3962" s="353"/>
      <c r="R3962" s="353"/>
      <c r="S3962" s="353"/>
      <c r="T3962" s="353"/>
      <c r="U3962" s="353"/>
      <c r="V3962" s="353"/>
      <c r="W3962" s="353"/>
      <c r="X3962" s="353"/>
      <c r="Y3962" s="353"/>
      <c r="Z3962" s="353"/>
      <c r="AA3962" s="353"/>
      <c r="AB3962" s="353"/>
      <c r="AC3962" s="353"/>
      <c r="AD3962" s="353"/>
      <c r="AE3962" s="353"/>
      <c r="AF3962" s="353"/>
      <c r="AG3962" s="353"/>
      <c r="AH3962" s="353"/>
      <c r="AI3962" s="353"/>
      <c r="AJ3962" s="353"/>
      <c r="AK3962" s="353"/>
      <c r="AL3962" s="353"/>
    </row>
    <row r="3963" spans="1:38" s="153" customFormat="1" ht="12.5" x14ac:dyDescent="0.25">
      <c r="A3963" s="355"/>
      <c r="L3963" s="353"/>
      <c r="M3963" s="353"/>
      <c r="N3963" s="353"/>
      <c r="O3963" s="353"/>
      <c r="P3963" s="353"/>
      <c r="Q3963" s="353"/>
      <c r="R3963" s="353"/>
      <c r="S3963" s="353"/>
      <c r="T3963" s="353"/>
      <c r="U3963" s="353"/>
      <c r="V3963" s="353"/>
      <c r="W3963" s="353"/>
      <c r="X3963" s="353"/>
      <c r="Y3963" s="353"/>
      <c r="Z3963" s="353"/>
      <c r="AA3963" s="353"/>
      <c r="AB3963" s="353"/>
      <c r="AC3963" s="353"/>
      <c r="AD3963" s="353"/>
      <c r="AE3963" s="353"/>
      <c r="AF3963" s="353"/>
      <c r="AG3963" s="353"/>
      <c r="AH3963" s="353"/>
      <c r="AI3963" s="353"/>
      <c r="AJ3963" s="353"/>
      <c r="AK3963" s="353"/>
      <c r="AL3963" s="353"/>
    </row>
    <row r="3964" spans="1:38" s="153" customFormat="1" ht="12.5" x14ac:dyDescent="0.25">
      <c r="A3964" s="355"/>
      <c r="L3964" s="353"/>
      <c r="M3964" s="353"/>
      <c r="N3964" s="353"/>
      <c r="O3964" s="353"/>
      <c r="P3964" s="353"/>
      <c r="Q3964" s="353"/>
      <c r="R3964" s="353"/>
      <c r="S3964" s="353"/>
      <c r="T3964" s="353"/>
      <c r="U3964" s="353"/>
      <c r="V3964" s="353"/>
      <c r="W3964" s="353"/>
      <c r="X3964" s="353"/>
      <c r="Y3964" s="353"/>
      <c r="Z3964" s="353"/>
      <c r="AA3964" s="353"/>
      <c r="AB3964" s="353"/>
      <c r="AC3964" s="353"/>
      <c r="AD3964" s="353"/>
      <c r="AE3964" s="353"/>
      <c r="AF3964" s="353"/>
      <c r="AG3964" s="353"/>
      <c r="AH3964" s="353"/>
      <c r="AI3964" s="353"/>
      <c r="AJ3964" s="353"/>
      <c r="AK3964" s="353"/>
      <c r="AL3964" s="353"/>
    </row>
    <row r="3965" spans="1:38" s="153" customFormat="1" ht="12.5" x14ac:dyDescent="0.25">
      <c r="A3965" s="355"/>
      <c r="L3965" s="353"/>
      <c r="M3965" s="353"/>
      <c r="N3965" s="353"/>
      <c r="O3965" s="353"/>
      <c r="P3965" s="353"/>
      <c r="Q3965" s="353"/>
      <c r="R3965" s="353"/>
      <c r="S3965" s="353"/>
      <c r="T3965" s="353"/>
      <c r="U3965" s="353"/>
      <c r="V3965" s="353"/>
      <c r="W3965" s="353"/>
      <c r="X3965" s="353"/>
      <c r="Y3965" s="353"/>
      <c r="Z3965" s="353"/>
      <c r="AA3965" s="353"/>
      <c r="AB3965" s="353"/>
      <c r="AC3965" s="353"/>
      <c r="AD3965" s="353"/>
      <c r="AE3965" s="353"/>
      <c r="AF3965" s="353"/>
      <c r="AG3965" s="353"/>
      <c r="AH3965" s="353"/>
      <c r="AI3965" s="353"/>
      <c r="AJ3965" s="353"/>
      <c r="AK3965" s="353"/>
      <c r="AL3965" s="353"/>
    </row>
    <row r="3966" spans="1:38" s="153" customFormat="1" ht="12.5" x14ac:dyDescent="0.25">
      <c r="A3966" s="355"/>
      <c r="L3966" s="353"/>
      <c r="M3966" s="353"/>
      <c r="N3966" s="353"/>
      <c r="O3966" s="353"/>
      <c r="P3966" s="353"/>
      <c r="Q3966" s="353"/>
      <c r="R3966" s="353"/>
      <c r="S3966" s="353"/>
      <c r="T3966" s="353"/>
      <c r="U3966" s="353"/>
      <c r="V3966" s="353"/>
      <c r="W3966" s="353"/>
      <c r="X3966" s="353"/>
      <c r="Y3966" s="353"/>
      <c r="Z3966" s="353"/>
      <c r="AA3966" s="353"/>
      <c r="AB3966" s="353"/>
      <c r="AC3966" s="353"/>
      <c r="AD3966" s="353"/>
      <c r="AE3966" s="353"/>
      <c r="AF3966" s="353"/>
      <c r="AG3966" s="353"/>
      <c r="AH3966" s="353"/>
      <c r="AI3966" s="353"/>
      <c r="AJ3966" s="353"/>
      <c r="AK3966" s="353"/>
      <c r="AL3966" s="353"/>
    </row>
    <row r="3967" spans="1:38" s="153" customFormat="1" ht="12.5" x14ac:dyDescent="0.25">
      <c r="A3967" s="355"/>
      <c r="L3967" s="353"/>
      <c r="M3967" s="353"/>
      <c r="N3967" s="353"/>
      <c r="O3967" s="353"/>
      <c r="P3967" s="353"/>
      <c r="Q3967" s="353"/>
      <c r="R3967" s="353"/>
      <c r="S3967" s="353"/>
      <c r="T3967" s="353"/>
      <c r="U3967" s="353"/>
      <c r="V3967" s="353"/>
      <c r="W3967" s="353"/>
      <c r="X3967" s="353"/>
      <c r="Y3967" s="353"/>
      <c r="Z3967" s="353"/>
      <c r="AA3967" s="353"/>
      <c r="AB3967" s="353"/>
      <c r="AC3967" s="353"/>
      <c r="AD3967" s="353"/>
      <c r="AE3967" s="353"/>
      <c r="AF3967" s="353"/>
      <c r="AG3967" s="353"/>
      <c r="AH3967" s="353"/>
      <c r="AI3967" s="353"/>
      <c r="AJ3967" s="353"/>
      <c r="AK3967" s="353"/>
      <c r="AL3967" s="353"/>
    </row>
    <row r="3968" spans="1:38" s="153" customFormat="1" ht="12.5" x14ac:dyDescent="0.25">
      <c r="A3968" s="355"/>
      <c r="L3968" s="353"/>
      <c r="M3968" s="353"/>
      <c r="N3968" s="353"/>
      <c r="O3968" s="353"/>
      <c r="P3968" s="353"/>
      <c r="Q3968" s="353"/>
      <c r="R3968" s="353"/>
      <c r="S3968" s="353"/>
      <c r="T3968" s="353"/>
      <c r="U3968" s="353"/>
      <c r="V3968" s="353"/>
      <c r="W3968" s="353"/>
      <c r="X3968" s="353"/>
      <c r="Y3968" s="353"/>
      <c r="Z3968" s="353"/>
      <c r="AA3968" s="353"/>
      <c r="AB3968" s="353"/>
      <c r="AC3968" s="353"/>
      <c r="AD3968" s="353"/>
      <c r="AE3968" s="353"/>
      <c r="AF3968" s="353"/>
      <c r="AG3968" s="353"/>
      <c r="AH3968" s="353"/>
      <c r="AI3968" s="353"/>
      <c r="AJ3968" s="353"/>
      <c r="AK3968" s="353"/>
      <c r="AL3968" s="353"/>
    </row>
    <row r="3969" spans="1:38" s="153" customFormat="1" ht="12.5" x14ac:dyDescent="0.25">
      <c r="A3969" s="355"/>
      <c r="L3969" s="353"/>
      <c r="M3969" s="353"/>
      <c r="N3969" s="353"/>
      <c r="O3969" s="353"/>
      <c r="P3969" s="353"/>
      <c r="Q3969" s="353"/>
      <c r="R3969" s="353"/>
      <c r="S3969" s="353"/>
      <c r="T3969" s="353"/>
      <c r="U3969" s="353"/>
      <c r="V3969" s="353"/>
      <c r="W3969" s="353"/>
      <c r="X3969" s="353"/>
      <c r="Y3969" s="353"/>
      <c r="Z3969" s="353"/>
      <c r="AA3969" s="353"/>
      <c r="AB3969" s="353"/>
      <c r="AC3969" s="353"/>
      <c r="AD3969" s="353"/>
      <c r="AE3969" s="353"/>
      <c r="AF3969" s="353"/>
      <c r="AG3969" s="353"/>
      <c r="AH3969" s="353"/>
      <c r="AI3969" s="353"/>
      <c r="AJ3969" s="353"/>
      <c r="AK3969" s="353"/>
      <c r="AL3969" s="353"/>
    </row>
    <row r="3970" spans="1:38" s="153" customFormat="1" ht="12.5" x14ac:dyDescent="0.25">
      <c r="A3970" s="355"/>
      <c r="L3970" s="353"/>
      <c r="M3970" s="353"/>
      <c r="N3970" s="353"/>
      <c r="O3970" s="353"/>
      <c r="P3970" s="353"/>
      <c r="Q3970" s="353"/>
      <c r="R3970" s="353"/>
      <c r="S3970" s="353"/>
      <c r="T3970" s="353"/>
      <c r="U3970" s="353"/>
      <c r="V3970" s="353"/>
      <c r="W3970" s="353"/>
      <c r="X3970" s="353"/>
      <c r="Y3970" s="353"/>
      <c r="Z3970" s="353"/>
      <c r="AA3970" s="353"/>
      <c r="AB3970" s="353"/>
      <c r="AC3970" s="353"/>
      <c r="AD3970" s="353"/>
      <c r="AE3970" s="353"/>
      <c r="AF3970" s="353"/>
      <c r="AG3970" s="353"/>
      <c r="AH3970" s="353"/>
      <c r="AI3970" s="353"/>
      <c r="AJ3970" s="353"/>
      <c r="AK3970" s="353"/>
      <c r="AL3970" s="353"/>
    </row>
    <row r="3971" spans="1:38" s="153" customFormat="1" ht="12.5" x14ac:dyDescent="0.25">
      <c r="A3971" s="355"/>
      <c r="L3971" s="353"/>
      <c r="M3971" s="353"/>
      <c r="N3971" s="353"/>
      <c r="O3971" s="353"/>
      <c r="P3971" s="353"/>
      <c r="Q3971" s="353"/>
      <c r="R3971" s="353"/>
      <c r="S3971" s="353"/>
      <c r="T3971" s="353"/>
      <c r="U3971" s="353"/>
      <c r="V3971" s="353"/>
      <c r="W3971" s="353"/>
      <c r="X3971" s="353"/>
      <c r="Y3971" s="353"/>
      <c r="Z3971" s="353"/>
      <c r="AA3971" s="353"/>
      <c r="AB3971" s="353"/>
      <c r="AC3971" s="353"/>
      <c r="AD3971" s="353"/>
      <c r="AE3971" s="353"/>
      <c r="AF3971" s="353"/>
      <c r="AG3971" s="353"/>
      <c r="AH3971" s="353"/>
      <c r="AI3971" s="353"/>
      <c r="AJ3971" s="353"/>
      <c r="AK3971" s="353"/>
      <c r="AL3971" s="353"/>
    </row>
    <row r="3972" spans="1:38" s="153" customFormat="1" ht="12.5" x14ac:dyDescent="0.25">
      <c r="A3972" s="355"/>
      <c r="L3972" s="353"/>
      <c r="M3972" s="353"/>
      <c r="N3972" s="353"/>
      <c r="O3972" s="353"/>
      <c r="P3972" s="353"/>
      <c r="Q3972" s="353"/>
      <c r="R3972" s="353"/>
      <c r="S3972" s="353"/>
      <c r="T3972" s="353"/>
      <c r="U3972" s="353"/>
      <c r="V3972" s="353"/>
      <c r="W3972" s="353"/>
      <c r="X3972" s="353"/>
      <c r="Y3972" s="353"/>
      <c r="Z3972" s="353"/>
      <c r="AA3972" s="353"/>
      <c r="AB3972" s="353"/>
      <c r="AC3972" s="353"/>
      <c r="AD3972" s="353"/>
      <c r="AE3972" s="353"/>
      <c r="AF3972" s="353"/>
      <c r="AG3972" s="353"/>
      <c r="AH3972" s="353"/>
      <c r="AI3972" s="353"/>
      <c r="AJ3972" s="353"/>
      <c r="AK3972" s="353"/>
      <c r="AL3972" s="353"/>
    </row>
    <row r="3973" spans="1:38" s="153" customFormat="1" ht="12.5" x14ac:dyDescent="0.25">
      <c r="A3973" s="355"/>
      <c r="L3973" s="353"/>
      <c r="M3973" s="353"/>
      <c r="N3973" s="353"/>
      <c r="O3973" s="353"/>
      <c r="P3973" s="353"/>
      <c r="Q3973" s="353"/>
      <c r="R3973" s="353"/>
      <c r="S3973" s="353"/>
      <c r="T3973" s="353"/>
      <c r="U3973" s="353"/>
      <c r="V3973" s="353"/>
      <c r="W3973" s="353"/>
      <c r="X3973" s="353"/>
      <c r="Y3973" s="353"/>
      <c r="Z3973" s="353"/>
      <c r="AA3973" s="353"/>
      <c r="AB3973" s="353"/>
      <c r="AC3973" s="353"/>
      <c r="AD3973" s="353"/>
      <c r="AE3973" s="353"/>
      <c r="AF3973" s="353"/>
      <c r="AG3973" s="353"/>
      <c r="AH3973" s="353"/>
      <c r="AI3973" s="353"/>
      <c r="AJ3973" s="353"/>
      <c r="AK3973" s="353"/>
      <c r="AL3973" s="353"/>
    </row>
    <row r="3974" spans="1:38" s="153" customFormat="1" ht="12.5" x14ac:dyDescent="0.25">
      <c r="A3974" s="355"/>
      <c r="L3974" s="353"/>
      <c r="M3974" s="353"/>
      <c r="N3974" s="353"/>
      <c r="O3974" s="353"/>
      <c r="P3974" s="353"/>
      <c r="Q3974" s="353"/>
      <c r="R3974" s="353"/>
      <c r="S3974" s="353"/>
      <c r="T3974" s="353"/>
      <c r="U3974" s="353"/>
      <c r="V3974" s="353"/>
      <c r="W3974" s="353"/>
      <c r="X3974" s="353"/>
      <c r="Y3974" s="353"/>
      <c r="Z3974" s="353"/>
      <c r="AA3974" s="353"/>
      <c r="AB3974" s="353"/>
      <c r="AC3974" s="353"/>
      <c r="AD3974" s="353"/>
      <c r="AE3974" s="353"/>
      <c r="AF3974" s="353"/>
      <c r="AG3974" s="353"/>
      <c r="AH3974" s="353"/>
      <c r="AI3974" s="353"/>
      <c r="AJ3974" s="353"/>
      <c r="AK3974" s="353"/>
      <c r="AL3974" s="353"/>
    </row>
    <row r="3975" spans="1:38" s="153" customFormat="1" ht="12.5" x14ac:dyDescent="0.25">
      <c r="A3975" s="355"/>
      <c r="L3975" s="353"/>
      <c r="M3975" s="353"/>
      <c r="N3975" s="353"/>
      <c r="O3975" s="353"/>
      <c r="P3975" s="353"/>
      <c r="Q3975" s="353"/>
      <c r="R3975" s="353"/>
      <c r="S3975" s="353"/>
      <c r="T3975" s="353"/>
      <c r="U3975" s="353"/>
      <c r="V3975" s="353"/>
      <c r="W3975" s="353"/>
      <c r="X3975" s="353"/>
      <c r="Y3975" s="353"/>
      <c r="Z3975" s="353"/>
      <c r="AA3975" s="353"/>
      <c r="AB3975" s="353"/>
      <c r="AC3975" s="353"/>
      <c r="AD3975" s="353"/>
      <c r="AE3975" s="353"/>
      <c r="AF3975" s="353"/>
      <c r="AG3975" s="353"/>
      <c r="AH3975" s="353"/>
      <c r="AI3975" s="353"/>
      <c r="AJ3975" s="353"/>
      <c r="AK3975" s="353"/>
      <c r="AL3975" s="353"/>
    </row>
    <row r="3976" spans="1:38" s="153" customFormat="1" ht="12.5" x14ac:dyDescent="0.25">
      <c r="A3976" s="355"/>
      <c r="L3976" s="353"/>
      <c r="M3976" s="353"/>
      <c r="N3976" s="353"/>
      <c r="O3976" s="353"/>
      <c r="P3976" s="353"/>
      <c r="Q3976" s="353"/>
      <c r="R3976" s="353"/>
      <c r="S3976" s="353"/>
      <c r="T3976" s="353"/>
      <c r="U3976" s="353"/>
      <c r="V3976" s="353"/>
      <c r="W3976" s="353"/>
      <c r="X3976" s="353"/>
      <c r="Y3976" s="353"/>
      <c r="Z3976" s="353"/>
      <c r="AA3976" s="353"/>
      <c r="AB3976" s="353"/>
      <c r="AC3976" s="353"/>
      <c r="AD3976" s="353"/>
      <c r="AE3976" s="353"/>
      <c r="AF3976" s="353"/>
      <c r="AG3976" s="353"/>
      <c r="AH3976" s="353"/>
      <c r="AI3976" s="353"/>
      <c r="AJ3976" s="353"/>
      <c r="AK3976" s="353"/>
      <c r="AL3976" s="353"/>
    </row>
    <row r="3977" spans="1:38" s="153" customFormat="1" ht="12.5" x14ac:dyDescent="0.25">
      <c r="A3977" s="355"/>
      <c r="L3977" s="353"/>
      <c r="M3977" s="353"/>
      <c r="N3977" s="353"/>
      <c r="O3977" s="353"/>
      <c r="P3977" s="353"/>
      <c r="Q3977" s="353"/>
      <c r="R3977" s="353"/>
      <c r="S3977" s="353"/>
      <c r="T3977" s="353"/>
      <c r="U3977" s="353"/>
      <c r="V3977" s="353"/>
      <c r="W3977" s="353"/>
      <c r="X3977" s="353"/>
      <c r="Y3977" s="353"/>
      <c r="Z3977" s="353"/>
      <c r="AA3977" s="353"/>
      <c r="AB3977" s="353"/>
      <c r="AC3977" s="353"/>
      <c r="AD3977" s="353"/>
      <c r="AE3977" s="353"/>
      <c r="AF3977" s="353"/>
      <c r="AG3977" s="353"/>
      <c r="AH3977" s="353"/>
      <c r="AI3977" s="353"/>
      <c r="AJ3977" s="353"/>
      <c r="AK3977" s="353"/>
      <c r="AL3977" s="353"/>
    </row>
    <row r="3978" spans="1:38" s="153" customFormat="1" ht="12.5" x14ac:dyDescent="0.25">
      <c r="A3978" s="355"/>
      <c r="L3978" s="353"/>
      <c r="M3978" s="353"/>
      <c r="N3978" s="353"/>
      <c r="O3978" s="353"/>
      <c r="P3978" s="353"/>
      <c r="Q3978" s="353"/>
      <c r="R3978" s="353"/>
      <c r="S3978" s="353"/>
      <c r="T3978" s="353"/>
      <c r="U3978" s="353"/>
      <c r="V3978" s="353"/>
      <c r="W3978" s="353"/>
      <c r="X3978" s="353"/>
      <c r="Y3978" s="353"/>
      <c r="Z3978" s="353"/>
      <c r="AA3978" s="353"/>
      <c r="AB3978" s="353"/>
      <c r="AC3978" s="353"/>
      <c r="AD3978" s="353"/>
      <c r="AE3978" s="353"/>
      <c r="AF3978" s="353"/>
      <c r="AG3978" s="353"/>
      <c r="AH3978" s="353"/>
      <c r="AI3978" s="353"/>
      <c r="AJ3978" s="353"/>
      <c r="AK3978" s="353"/>
      <c r="AL3978" s="353"/>
    </row>
    <row r="3979" spans="1:38" s="153" customFormat="1" ht="12.5" x14ac:dyDescent="0.25">
      <c r="A3979" s="355"/>
      <c r="L3979" s="353"/>
      <c r="M3979" s="353"/>
      <c r="N3979" s="353"/>
      <c r="O3979" s="353"/>
      <c r="P3979" s="353"/>
      <c r="Q3979" s="353"/>
      <c r="R3979" s="353"/>
      <c r="S3979" s="353"/>
      <c r="T3979" s="353"/>
      <c r="U3979" s="353"/>
      <c r="V3979" s="353"/>
      <c r="W3979" s="353"/>
      <c r="X3979" s="353"/>
      <c r="Y3979" s="353"/>
      <c r="Z3979" s="353"/>
      <c r="AA3979" s="353"/>
      <c r="AB3979" s="353"/>
      <c r="AC3979" s="353"/>
      <c r="AD3979" s="353"/>
      <c r="AE3979" s="353"/>
      <c r="AF3979" s="353"/>
      <c r="AG3979" s="353"/>
      <c r="AH3979" s="353"/>
      <c r="AI3979" s="353"/>
      <c r="AJ3979" s="353"/>
      <c r="AK3979" s="353"/>
      <c r="AL3979" s="353"/>
    </row>
    <row r="3980" spans="1:38" s="153" customFormat="1" ht="12.5" x14ac:dyDescent="0.25">
      <c r="A3980" s="355"/>
      <c r="L3980" s="353"/>
      <c r="M3980" s="353"/>
      <c r="N3980" s="353"/>
      <c r="O3980" s="353"/>
      <c r="P3980" s="353"/>
      <c r="Q3980" s="353"/>
      <c r="R3980" s="353"/>
      <c r="S3980" s="353"/>
      <c r="T3980" s="353"/>
      <c r="U3980" s="353"/>
      <c r="V3980" s="353"/>
      <c r="W3980" s="353"/>
      <c r="X3980" s="353"/>
      <c r="Y3980" s="353"/>
      <c r="Z3980" s="353"/>
      <c r="AA3980" s="353"/>
      <c r="AB3980" s="353"/>
      <c r="AC3980" s="353"/>
      <c r="AD3980" s="353"/>
      <c r="AE3980" s="353"/>
      <c r="AF3980" s="353"/>
      <c r="AG3980" s="353"/>
      <c r="AH3980" s="353"/>
      <c r="AI3980" s="353"/>
      <c r="AJ3980" s="353"/>
      <c r="AK3980" s="353"/>
      <c r="AL3980" s="353"/>
    </row>
    <row r="3981" spans="1:38" s="153" customFormat="1" ht="12.5" x14ac:dyDescent="0.25">
      <c r="A3981" s="355"/>
      <c r="L3981" s="353"/>
      <c r="M3981" s="353"/>
      <c r="N3981" s="353"/>
      <c r="O3981" s="353"/>
      <c r="P3981" s="353"/>
      <c r="Q3981" s="353"/>
      <c r="R3981" s="353"/>
      <c r="S3981" s="353"/>
      <c r="T3981" s="353"/>
      <c r="U3981" s="353"/>
      <c r="V3981" s="353"/>
      <c r="W3981" s="353"/>
      <c r="X3981" s="353"/>
      <c r="Y3981" s="353"/>
      <c r="Z3981" s="353"/>
      <c r="AA3981" s="353"/>
      <c r="AB3981" s="353"/>
      <c r="AC3981" s="353"/>
      <c r="AD3981" s="353"/>
      <c r="AE3981" s="353"/>
      <c r="AF3981" s="353"/>
      <c r="AG3981" s="353"/>
      <c r="AH3981" s="353"/>
      <c r="AI3981" s="353"/>
      <c r="AJ3981" s="353"/>
      <c r="AK3981" s="353"/>
      <c r="AL3981" s="353"/>
    </row>
    <row r="3982" spans="1:38" s="153" customFormat="1" ht="12.5" x14ac:dyDescent="0.25">
      <c r="A3982" s="355"/>
      <c r="L3982" s="353"/>
      <c r="M3982" s="353"/>
      <c r="N3982" s="353"/>
      <c r="O3982" s="353"/>
      <c r="P3982" s="353"/>
      <c r="Q3982" s="353"/>
      <c r="R3982" s="353"/>
      <c r="S3982" s="353"/>
      <c r="T3982" s="353"/>
      <c r="U3982" s="353"/>
      <c r="V3982" s="353"/>
      <c r="W3982" s="353"/>
      <c r="X3982" s="353"/>
      <c r="Y3982" s="353"/>
      <c r="Z3982" s="353"/>
      <c r="AA3982" s="353"/>
      <c r="AB3982" s="353"/>
      <c r="AC3982" s="353"/>
      <c r="AD3982" s="353"/>
      <c r="AE3982" s="353"/>
      <c r="AF3982" s="353"/>
      <c r="AG3982" s="353"/>
      <c r="AH3982" s="353"/>
      <c r="AI3982" s="353"/>
      <c r="AJ3982" s="353"/>
      <c r="AK3982" s="353"/>
      <c r="AL3982" s="353"/>
    </row>
    <row r="3983" spans="1:38" s="153" customFormat="1" ht="12.5" x14ac:dyDescent="0.25">
      <c r="A3983" s="355"/>
      <c r="L3983" s="353"/>
      <c r="M3983" s="353"/>
      <c r="N3983" s="353"/>
      <c r="O3983" s="353"/>
      <c r="P3983" s="353"/>
      <c r="Q3983" s="353"/>
      <c r="R3983" s="353"/>
      <c r="S3983" s="353"/>
      <c r="T3983" s="353"/>
      <c r="U3983" s="353"/>
      <c r="V3983" s="353"/>
      <c r="W3983" s="353"/>
      <c r="X3983" s="353"/>
      <c r="Y3983" s="353"/>
      <c r="Z3983" s="353"/>
      <c r="AA3983" s="353"/>
      <c r="AB3983" s="353"/>
      <c r="AC3983" s="353"/>
      <c r="AD3983" s="353"/>
      <c r="AE3983" s="353"/>
      <c r="AF3983" s="353"/>
      <c r="AG3983" s="353"/>
      <c r="AH3983" s="353"/>
      <c r="AI3983" s="353"/>
      <c r="AJ3983" s="353"/>
      <c r="AK3983" s="353"/>
      <c r="AL3983" s="353"/>
    </row>
    <row r="3984" spans="1:38" s="153" customFormat="1" ht="12.5" x14ac:dyDescent="0.25">
      <c r="A3984" s="355"/>
      <c r="L3984" s="353"/>
      <c r="M3984" s="353"/>
      <c r="N3984" s="353"/>
      <c r="O3984" s="353"/>
      <c r="P3984" s="353"/>
      <c r="Q3984" s="353"/>
      <c r="R3984" s="353"/>
      <c r="S3984" s="353"/>
      <c r="T3984" s="353"/>
      <c r="U3984" s="353"/>
      <c r="V3984" s="353"/>
      <c r="W3984" s="353"/>
      <c r="X3984" s="353"/>
      <c r="Y3984" s="353"/>
      <c r="Z3984" s="353"/>
      <c r="AA3984" s="353"/>
      <c r="AB3984" s="353"/>
      <c r="AC3984" s="353"/>
      <c r="AD3984" s="353"/>
      <c r="AE3984" s="353"/>
      <c r="AF3984" s="353"/>
      <c r="AG3984" s="353"/>
      <c r="AH3984" s="353"/>
      <c r="AI3984" s="353"/>
      <c r="AJ3984" s="353"/>
      <c r="AK3984" s="353"/>
      <c r="AL3984" s="353"/>
    </row>
    <row r="3985" spans="1:38" s="153" customFormat="1" ht="12.5" x14ac:dyDescent="0.25">
      <c r="A3985" s="355"/>
      <c r="L3985" s="353"/>
      <c r="M3985" s="353"/>
      <c r="N3985" s="353"/>
      <c r="O3985" s="353"/>
      <c r="P3985" s="353"/>
      <c r="Q3985" s="353"/>
      <c r="R3985" s="353"/>
      <c r="S3985" s="353"/>
      <c r="T3985" s="353"/>
      <c r="U3985" s="353"/>
      <c r="V3985" s="353"/>
      <c r="W3985" s="353"/>
      <c r="X3985" s="353"/>
      <c r="Y3985" s="353"/>
      <c r="Z3985" s="353"/>
      <c r="AA3985" s="353"/>
      <c r="AB3985" s="353"/>
      <c r="AC3985" s="353"/>
      <c r="AD3985" s="353"/>
      <c r="AE3985" s="353"/>
      <c r="AF3985" s="353"/>
      <c r="AG3985" s="353"/>
      <c r="AH3985" s="353"/>
      <c r="AI3985" s="353"/>
      <c r="AJ3985" s="353"/>
      <c r="AK3985" s="353"/>
      <c r="AL3985" s="353"/>
    </row>
    <row r="3986" spans="1:38" s="153" customFormat="1" ht="12.5" x14ac:dyDescent="0.25">
      <c r="A3986" s="355"/>
      <c r="L3986" s="353"/>
      <c r="M3986" s="353"/>
      <c r="N3986" s="353"/>
      <c r="O3986" s="353"/>
      <c r="P3986" s="353"/>
      <c r="Q3986" s="353"/>
      <c r="R3986" s="353"/>
      <c r="S3986" s="353"/>
      <c r="T3986" s="353"/>
      <c r="U3986" s="353"/>
      <c r="V3986" s="353"/>
      <c r="W3986" s="353"/>
      <c r="X3986" s="353"/>
      <c r="Y3986" s="353"/>
      <c r="Z3986" s="353"/>
      <c r="AA3986" s="353"/>
      <c r="AB3986" s="353"/>
      <c r="AC3986" s="353"/>
      <c r="AD3986" s="353"/>
      <c r="AE3986" s="353"/>
      <c r="AF3986" s="353"/>
      <c r="AG3986" s="353"/>
      <c r="AH3986" s="353"/>
      <c r="AI3986" s="353"/>
      <c r="AJ3986" s="353"/>
      <c r="AK3986" s="353"/>
      <c r="AL3986" s="353"/>
    </row>
    <row r="3987" spans="1:38" s="153" customFormat="1" ht="12.5" x14ac:dyDescent="0.25">
      <c r="A3987" s="355"/>
      <c r="L3987" s="353"/>
      <c r="M3987" s="353"/>
      <c r="N3987" s="353"/>
      <c r="O3987" s="353"/>
      <c r="P3987" s="353"/>
      <c r="Q3987" s="353"/>
      <c r="R3987" s="353"/>
      <c r="S3987" s="353"/>
      <c r="T3987" s="353"/>
      <c r="U3987" s="353"/>
      <c r="V3987" s="353"/>
      <c r="W3987" s="353"/>
      <c r="X3987" s="353"/>
      <c r="Y3987" s="353"/>
      <c r="Z3987" s="353"/>
      <c r="AA3987" s="353"/>
      <c r="AB3987" s="353"/>
      <c r="AC3987" s="353"/>
      <c r="AD3987" s="353"/>
      <c r="AE3987" s="353"/>
      <c r="AF3987" s="353"/>
      <c r="AG3987" s="353"/>
      <c r="AH3987" s="353"/>
      <c r="AI3987" s="353"/>
      <c r="AJ3987" s="353"/>
      <c r="AK3987" s="353"/>
      <c r="AL3987" s="353"/>
    </row>
    <row r="3988" spans="1:38" s="153" customFormat="1" ht="12.5" x14ac:dyDescent="0.25">
      <c r="A3988" s="355"/>
      <c r="L3988" s="353"/>
      <c r="M3988" s="353"/>
      <c r="N3988" s="353"/>
      <c r="O3988" s="353"/>
      <c r="P3988" s="353"/>
      <c r="Q3988" s="353"/>
      <c r="R3988" s="353"/>
      <c r="S3988" s="353"/>
      <c r="T3988" s="353"/>
      <c r="U3988" s="353"/>
      <c r="V3988" s="353"/>
      <c r="W3988" s="353"/>
      <c r="X3988" s="353"/>
      <c r="Y3988" s="353"/>
      <c r="Z3988" s="353"/>
      <c r="AA3988" s="353"/>
      <c r="AB3988" s="353"/>
      <c r="AC3988" s="353"/>
      <c r="AD3988" s="353"/>
      <c r="AE3988" s="353"/>
      <c r="AF3988" s="353"/>
      <c r="AG3988" s="353"/>
      <c r="AH3988" s="353"/>
      <c r="AI3988" s="353"/>
      <c r="AJ3988" s="353"/>
      <c r="AK3988" s="353"/>
      <c r="AL3988" s="353"/>
    </row>
    <row r="3989" spans="1:38" s="153" customFormat="1" ht="12.5" x14ac:dyDescent="0.25">
      <c r="A3989" s="355"/>
      <c r="L3989" s="353"/>
      <c r="M3989" s="353"/>
      <c r="N3989" s="353"/>
      <c r="O3989" s="353"/>
      <c r="P3989" s="353"/>
      <c r="Q3989" s="353"/>
      <c r="R3989" s="353"/>
      <c r="S3989" s="353"/>
      <c r="T3989" s="353"/>
      <c r="U3989" s="353"/>
      <c r="V3989" s="353"/>
      <c r="W3989" s="353"/>
      <c r="X3989" s="353"/>
      <c r="Y3989" s="353"/>
      <c r="Z3989" s="353"/>
      <c r="AA3989" s="353"/>
      <c r="AB3989" s="353"/>
      <c r="AC3989" s="353"/>
      <c r="AD3989" s="353"/>
      <c r="AE3989" s="353"/>
      <c r="AF3989" s="353"/>
      <c r="AG3989" s="353"/>
      <c r="AH3989" s="353"/>
      <c r="AI3989" s="353"/>
      <c r="AJ3989" s="353"/>
      <c r="AK3989" s="353"/>
      <c r="AL3989" s="353"/>
    </row>
    <row r="3990" spans="1:38" s="153" customFormat="1" ht="12.5" x14ac:dyDescent="0.25">
      <c r="A3990" s="355"/>
      <c r="L3990" s="353"/>
      <c r="M3990" s="353"/>
      <c r="N3990" s="353"/>
      <c r="O3990" s="353"/>
      <c r="P3990" s="353"/>
      <c r="Q3990" s="353"/>
      <c r="R3990" s="353"/>
      <c r="S3990" s="353"/>
      <c r="T3990" s="353"/>
      <c r="U3990" s="353"/>
      <c r="V3990" s="353"/>
      <c r="W3990" s="353"/>
      <c r="X3990" s="353"/>
      <c r="Y3990" s="353"/>
      <c r="Z3990" s="353"/>
      <c r="AA3990" s="353"/>
      <c r="AB3990" s="353"/>
      <c r="AC3990" s="353"/>
      <c r="AD3990" s="353"/>
      <c r="AE3990" s="353"/>
      <c r="AF3990" s="353"/>
      <c r="AG3990" s="353"/>
      <c r="AH3990" s="353"/>
      <c r="AI3990" s="353"/>
      <c r="AJ3990" s="353"/>
      <c r="AK3990" s="353"/>
      <c r="AL3990" s="353"/>
    </row>
    <row r="3991" spans="1:38" s="153" customFormat="1" ht="12.5" x14ac:dyDescent="0.25">
      <c r="A3991" s="355"/>
      <c r="L3991" s="353"/>
      <c r="M3991" s="353"/>
      <c r="N3991" s="353"/>
      <c r="O3991" s="353"/>
      <c r="P3991" s="353"/>
      <c r="Q3991" s="353"/>
      <c r="R3991" s="353"/>
      <c r="S3991" s="353"/>
      <c r="T3991" s="353"/>
      <c r="U3991" s="353"/>
      <c r="V3991" s="353"/>
      <c r="W3991" s="353"/>
      <c r="X3991" s="353"/>
      <c r="Y3991" s="353"/>
      <c r="Z3991" s="353"/>
      <c r="AA3991" s="353"/>
      <c r="AB3991" s="353"/>
      <c r="AC3991" s="353"/>
      <c r="AD3991" s="353"/>
      <c r="AE3991" s="353"/>
      <c r="AF3991" s="353"/>
      <c r="AG3991" s="353"/>
      <c r="AH3991" s="353"/>
      <c r="AI3991" s="353"/>
      <c r="AJ3991" s="353"/>
      <c r="AK3991" s="353"/>
      <c r="AL3991" s="353"/>
    </row>
    <row r="3992" spans="1:38" s="153" customFormat="1" ht="12.5" x14ac:dyDescent="0.25">
      <c r="A3992" s="355"/>
      <c r="L3992" s="353"/>
      <c r="M3992" s="353"/>
      <c r="N3992" s="353"/>
      <c r="O3992" s="353"/>
      <c r="P3992" s="353"/>
      <c r="Q3992" s="353"/>
      <c r="R3992" s="353"/>
      <c r="S3992" s="353"/>
      <c r="T3992" s="353"/>
      <c r="U3992" s="353"/>
      <c r="V3992" s="353"/>
      <c r="W3992" s="353"/>
      <c r="X3992" s="353"/>
      <c r="Y3992" s="353"/>
      <c r="Z3992" s="353"/>
      <c r="AA3992" s="353"/>
      <c r="AB3992" s="353"/>
      <c r="AC3992" s="353"/>
      <c r="AD3992" s="353"/>
      <c r="AE3992" s="353"/>
      <c r="AF3992" s="353"/>
      <c r="AG3992" s="353"/>
      <c r="AH3992" s="353"/>
      <c r="AI3992" s="353"/>
      <c r="AJ3992" s="353"/>
      <c r="AK3992" s="353"/>
      <c r="AL3992" s="353"/>
    </row>
    <row r="3993" spans="1:38" s="153" customFormat="1" ht="12.5" x14ac:dyDescent="0.25">
      <c r="A3993" s="355"/>
      <c r="L3993" s="353"/>
      <c r="M3993" s="353"/>
      <c r="N3993" s="353"/>
      <c r="O3993" s="353"/>
      <c r="P3993" s="353"/>
      <c r="Q3993" s="353"/>
      <c r="R3993" s="353"/>
      <c r="S3993" s="353"/>
      <c r="T3993" s="353"/>
      <c r="U3993" s="353"/>
      <c r="V3993" s="353"/>
      <c r="W3993" s="353"/>
      <c r="X3993" s="353"/>
      <c r="Y3993" s="353"/>
      <c r="Z3993" s="353"/>
      <c r="AA3993" s="353"/>
      <c r="AB3993" s="353"/>
      <c r="AC3993" s="353"/>
      <c r="AD3993" s="353"/>
      <c r="AE3993" s="353"/>
      <c r="AF3993" s="353"/>
      <c r="AG3993" s="353"/>
      <c r="AH3993" s="353"/>
      <c r="AI3993" s="353"/>
      <c r="AJ3993" s="353"/>
      <c r="AK3993" s="353"/>
      <c r="AL3993" s="353"/>
    </row>
    <row r="3994" spans="1:38" s="153" customFormat="1" ht="12.5" x14ac:dyDescent="0.25">
      <c r="A3994" s="355"/>
      <c r="L3994" s="353"/>
      <c r="M3994" s="353"/>
      <c r="N3994" s="353"/>
      <c r="O3994" s="353"/>
      <c r="P3994" s="353"/>
      <c r="Q3994" s="353"/>
      <c r="R3994" s="353"/>
      <c r="S3994" s="353"/>
      <c r="T3994" s="353"/>
      <c r="U3994" s="353"/>
      <c r="V3994" s="353"/>
      <c r="W3994" s="353"/>
      <c r="X3994" s="353"/>
      <c r="Y3994" s="353"/>
      <c r="Z3994" s="353"/>
      <c r="AA3994" s="353"/>
      <c r="AB3994" s="353"/>
      <c r="AC3994" s="353"/>
      <c r="AD3994" s="353"/>
      <c r="AE3994" s="353"/>
      <c r="AF3994" s="353"/>
      <c r="AG3994" s="353"/>
      <c r="AH3994" s="353"/>
      <c r="AI3994" s="353"/>
      <c r="AJ3994" s="353"/>
      <c r="AK3994" s="353"/>
      <c r="AL3994" s="353"/>
    </row>
    <row r="3995" spans="1:38" s="153" customFormat="1" ht="12.5" x14ac:dyDescent="0.25">
      <c r="A3995" s="355"/>
      <c r="L3995" s="353"/>
      <c r="M3995" s="353"/>
      <c r="N3995" s="353"/>
      <c r="O3995" s="353"/>
      <c r="P3995" s="353"/>
      <c r="Q3995" s="353"/>
      <c r="R3995" s="353"/>
      <c r="S3995" s="353"/>
      <c r="T3995" s="353"/>
      <c r="U3995" s="353"/>
      <c r="V3995" s="353"/>
      <c r="W3995" s="353"/>
      <c r="X3995" s="353"/>
      <c r="Y3995" s="353"/>
      <c r="Z3995" s="353"/>
      <c r="AA3995" s="353"/>
      <c r="AB3995" s="353"/>
      <c r="AC3995" s="353"/>
      <c r="AD3995" s="353"/>
      <c r="AE3995" s="353"/>
      <c r="AF3995" s="353"/>
      <c r="AG3995" s="353"/>
      <c r="AH3995" s="353"/>
      <c r="AI3995" s="353"/>
      <c r="AJ3995" s="353"/>
      <c r="AK3995" s="353"/>
      <c r="AL3995" s="353"/>
    </row>
    <row r="3996" spans="1:38" s="153" customFormat="1" ht="12.5" x14ac:dyDescent="0.25">
      <c r="A3996" s="355"/>
      <c r="L3996" s="353"/>
      <c r="M3996" s="353"/>
      <c r="N3996" s="353"/>
      <c r="O3996" s="353"/>
      <c r="P3996" s="353"/>
      <c r="Q3996" s="353"/>
      <c r="R3996" s="353"/>
      <c r="S3996" s="353"/>
      <c r="T3996" s="353"/>
      <c r="U3996" s="353"/>
      <c r="V3996" s="353"/>
      <c r="W3996" s="353"/>
      <c r="X3996" s="353"/>
      <c r="Y3996" s="353"/>
      <c r="Z3996" s="353"/>
      <c r="AA3996" s="353"/>
      <c r="AB3996" s="353"/>
      <c r="AC3996" s="353"/>
      <c r="AD3996" s="353"/>
      <c r="AE3996" s="353"/>
      <c r="AF3996" s="353"/>
      <c r="AG3996" s="353"/>
      <c r="AH3996" s="353"/>
      <c r="AI3996" s="353"/>
      <c r="AJ3996" s="353"/>
      <c r="AK3996" s="353"/>
      <c r="AL3996" s="353"/>
    </row>
    <row r="3997" spans="1:38" s="153" customFormat="1" ht="12.5" x14ac:dyDescent="0.25">
      <c r="A3997" s="355"/>
      <c r="L3997" s="353"/>
      <c r="M3997" s="353"/>
      <c r="N3997" s="353"/>
      <c r="O3997" s="353"/>
      <c r="P3997" s="353"/>
      <c r="Q3997" s="353"/>
      <c r="R3997" s="353"/>
      <c r="S3997" s="353"/>
      <c r="T3997" s="353"/>
      <c r="U3997" s="353"/>
      <c r="V3997" s="353"/>
      <c r="W3997" s="353"/>
      <c r="X3997" s="353"/>
      <c r="Y3997" s="353"/>
      <c r="Z3997" s="353"/>
      <c r="AA3997" s="353"/>
      <c r="AB3997" s="353"/>
      <c r="AC3997" s="353"/>
      <c r="AD3997" s="353"/>
      <c r="AE3997" s="353"/>
      <c r="AF3997" s="353"/>
      <c r="AG3997" s="353"/>
      <c r="AH3997" s="353"/>
      <c r="AI3997" s="353"/>
      <c r="AJ3997" s="353"/>
      <c r="AK3997" s="353"/>
      <c r="AL3997" s="353"/>
    </row>
    <row r="3998" spans="1:38" s="153" customFormat="1" ht="12.5" x14ac:dyDescent="0.25">
      <c r="A3998" s="355"/>
      <c r="L3998" s="353"/>
      <c r="M3998" s="353"/>
      <c r="N3998" s="353"/>
      <c r="O3998" s="353"/>
      <c r="P3998" s="353"/>
      <c r="Q3998" s="353"/>
      <c r="R3998" s="353"/>
      <c r="S3998" s="353"/>
      <c r="T3998" s="353"/>
      <c r="U3998" s="353"/>
      <c r="V3998" s="353"/>
      <c r="W3998" s="353"/>
      <c r="X3998" s="353"/>
      <c r="Y3998" s="353"/>
      <c r="Z3998" s="353"/>
      <c r="AA3998" s="353"/>
      <c r="AB3998" s="353"/>
      <c r="AC3998" s="353"/>
      <c r="AD3998" s="353"/>
      <c r="AE3998" s="353"/>
      <c r="AF3998" s="353"/>
      <c r="AG3998" s="353"/>
      <c r="AH3998" s="353"/>
      <c r="AI3998" s="353"/>
      <c r="AJ3998" s="353"/>
      <c r="AK3998" s="353"/>
      <c r="AL3998" s="353"/>
    </row>
    <row r="3999" spans="1:38" s="153" customFormat="1" ht="12.5" x14ac:dyDescent="0.25">
      <c r="A3999" s="355"/>
      <c r="L3999" s="353"/>
      <c r="M3999" s="353"/>
      <c r="N3999" s="353"/>
      <c r="O3999" s="353"/>
      <c r="P3999" s="353"/>
      <c r="Q3999" s="353"/>
      <c r="R3999" s="353"/>
      <c r="S3999" s="353"/>
      <c r="T3999" s="353"/>
      <c r="U3999" s="353"/>
      <c r="V3999" s="353"/>
      <c r="W3999" s="353"/>
      <c r="X3999" s="353"/>
      <c r="Y3999" s="353"/>
      <c r="Z3999" s="353"/>
      <c r="AA3999" s="353"/>
      <c r="AB3999" s="353"/>
      <c r="AC3999" s="353"/>
      <c r="AD3999" s="353"/>
      <c r="AE3999" s="353"/>
      <c r="AF3999" s="353"/>
      <c r="AG3999" s="353"/>
      <c r="AH3999" s="353"/>
      <c r="AI3999" s="353"/>
      <c r="AJ3999" s="353"/>
      <c r="AK3999" s="353"/>
      <c r="AL3999" s="353"/>
    </row>
    <row r="4000" spans="1:38" s="153" customFormat="1" ht="12.5" x14ac:dyDescent="0.25">
      <c r="A4000" s="355"/>
      <c r="L4000" s="353"/>
      <c r="M4000" s="353"/>
      <c r="N4000" s="353"/>
      <c r="O4000" s="353"/>
      <c r="P4000" s="353"/>
      <c r="Q4000" s="353"/>
      <c r="R4000" s="353"/>
      <c r="S4000" s="353"/>
      <c r="T4000" s="353"/>
      <c r="U4000" s="353"/>
      <c r="V4000" s="353"/>
      <c r="W4000" s="353"/>
      <c r="X4000" s="353"/>
      <c r="Y4000" s="353"/>
      <c r="Z4000" s="353"/>
      <c r="AA4000" s="353"/>
      <c r="AB4000" s="353"/>
      <c r="AC4000" s="353"/>
      <c r="AD4000" s="353"/>
      <c r="AE4000" s="353"/>
      <c r="AF4000" s="353"/>
      <c r="AG4000" s="353"/>
      <c r="AH4000" s="353"/>
      <c r="AI4000" s="353"/>
      <c r="AJ4000" s="353"/>
      <c r="AK4000" s="353"/>
      <c r="AL4000" s="353"/>
    </row>
    <row r="4001" spans="1:38" s="153" customFormat="1" ht="12.5" x14ac:dyDescent="0.25">
      <c r="A4001" s="355"/>
      <c r="L4001" s="353"/>
      <c r="M4001" s="353"/>
      <c r="N4001" s="353"/>
      <c r="O4001" s="353"/>
      <c r="P4001" s="353"/>
      <c r="Q4001" s="353"/>
      <c r="R4001" s="353"/>
      <c r="S4001" s="353"/>
      <c r="T4001" s="353"/>
      <c r="U4001" s="353"/>
      <c r="V4001" s="353"/>
      <c r="W4001" s="353"/>
      <c r="X4001" s="353"/>
      <c r="Y4001" s="353"/>
      <c r="Z4001" s="353"/>
      <c r="AA4001" s="353"/>
      <c r="AB4001" s="353"/>
      <c r="AC4001" s="353"/>
      <c r="AD4001" s="353"/>
      <c r="AE4001" s="353"/>
      <c r="AF4001" s="353"/>
      <c r="AG4001" s="353"/>
      <c r="AH4001" s="353"/>
      <c r="AI4001" s="353"/>
      <c r="AJ4001" s="353"/>
      <c r="AK4001" s="353"/>
      <c r="AL4001" s="353"/>
    </row>
    <row r="4002" spans="1:38" s="153" customFormat="1" ht="12.5" x14ac:dyDescent="0.25">
      <c r="A4002" s="355"/>
      <c r="L4002" s="353"/>
      <c r="M4002" s="353"/>
      <c r="N4002" s="353"/>
      <c r="O4002" s="353"/>
      <c r="P4002" s="353"/>
      <c r="Q4002" s="353"/>
      <c r="R4002" s="353"/>
      <c r="S4002" s="353"/>
      <c r="T4002" s="353"/>
      <c r="U4002" s="353"/>
      <c r="V4002" s="353"/>
      <c r="W4002" s="353"/>
      <c r="X4002" s="353"/>
      <c r="Y4002" s="353"/>
      <c r="Z4002" s="353"/>
      <c r="AA4002" s="353"/>
      <c r="AB4002" s="353"/>
      <c r="AC4002" s="353"/>
      <c r="AD4002" s="353"/>
      <c r="AE4002" s="353"/>
      <c r="AF4002" s="353"/>
      <c r="AG4002" s="353"/>
      <c r="AH4002" s="353"/>
      <c r="AI4002" s="353"/>
      <c r="AJ4002" s="353"/>
      <c r="AK4002" s="353"/>
      <c r="AL4002" s="353"/>
    </row>
    <row r="4003" spans="1:38" s="153" customFormat="1" ht="12.5" x14ac:dyDescent="0.25">
      <c r="A4003" s="355"/>
      <c r="L4003" s="353"/>
      <c r="M4003" s="353"/>
      <c r="N4003" s="353"/>
      <c r="O4003" s="353"/>
      <c r="P4003" s="353"/>
      <c r="Q4003" s="353"/>
      <c r="R4003" s="353"/>
      <c r="S4003" s="353"/>
      <c r="T4003" s="353"/>
      <c r="U4003" s="353"/>
      <c r="V4003" s="353"/>
      <c r="W4003" s="353"/>
      <c r="X4003" s="353"/>
      <c r="Y4003" s="353"/>
      <c r="Z4003" s="353"/>
      <c r="AA4003" s="353"/>
      <c r="AB4003" s="353"/>
      <c r="AC4003" s="353"/>
      <c r="AD4003" s="353"/>
      <c r="AE4003" s="353"/>
      <c r="AF4003" s="353"/>
      <c r="AG4003" s="353"/>
      <c r="AH4003" s="353"/>
      <c r="AI4003" s="353"/>
      <c r="AJ4003" s="353"/>
      <c r="AK4003" s="353"/>
      <c r="AL4003" s="353"/>
    </row>
    <row r="4004" spans="1:38" s="153" customFormat="1" ht="12.5" x14ac:dyDescent="0.25">
      <c r="A4004" s="355"/>
      <c r="L4004" s="353"/>
      <c r="M4004" s="353"/>
      <c r="N4004" s="353"/>
      <c r="O4004" s="353"/>
      <c r="P4004" s="353"/>
      <c r="Q4004" s="353"/>
      <c r="R4004" s="353"/>
      <c r="S4004" s="353"/>
      <c r="T4004" s="353"/>
      <c r="U4004" s="353"/>
      <c r="V4004" s="353"/>
      <c r="W4004" s="353"/>
      <c r="X4004" s="353"/>
      <c r="Y4004" s="353"/>
      <c r="Z4004" s="353"/>
      <c r="AA4004" s="353"/>
      <c r="AB4004" s="353"/>
      <c r="AC4004" s="353"/>
      <c r="AD4004" s="353"/>
      <c r="AE4004" s="353"/>
      <c r="AF4004" s="353"/>
      <c r="AG4004" s="353"/>
      <c r="AH4004" s="353"/>
      <c r="AI4004" s="353"/>
      <c r="AJ4004" s="353"/>
      <c r="AK4004" s="353"/>
      <c r="AL4004" s="353"/>
    </row>
    <row r="4005" spans="1:38" s="153" customFormat="1" ht="12.5" x14ac:dyDescent="0.25">
      <c r="A4005" s="355"/>
      <c r="L4005" s="353"/>
      <c r="M4005" s="353"/>
      <c r="N4005" s="353"/>
      <c r="O4005" s="353"/>
      <c r="P4005" s="353"/>
      <c r="Q4005" s="353"/>
      <c r="R4005" s="353"/>
      <c r="S4005" s="353"/>
      <c r="T4005" s="353"/>
      <c r="U4005" s="353"/>
      <c r="V4005" s="353"/>
      <c r="W4005" s="353"/>
      <c r="X4005" s="353"/>
      <c r="Y4005" s="353"/>
      <c r="Z4005" s="353"/>
      <c r="AA4005" s="353"/>
      <c r="AB4005" s="353"/>
      <c r="AC4005" s="353"/>
      <c r="AD4005" s="353"/>
      <c r="AE4005" s="353"/>
      <c r="AF4005" s="353"/>
      <c r="AG4005" s="353"/>
      <c r="AH4005" s="353"/>
      <c r="AI4005" s="353"/>
      <c r="AJ4005" s="353"/>
      <c r="AK4005" s="353"/>
      <c r="AL4005" s="353"/>
    </row>
    <row r="4006" spans="1:38" s="153" customFormat="1" ht="12.5" x14ac:dyDescent="0.25">
      <c r="A4006" s="355"/>
      <c r="L4006" s="353"/>
      <c r="M4006" s="353"/>
      <c r="N4006" s="353"/>
      <c r="O4006" s="353"/>
      <c r="P4006" s="353"/>
      <c r="Q4006" s="353"/>
      <c r="R4006" s="353"/>
      <c r="S4006" s="353"/>
      <c r="T4006" s="353"/>
      <c r="U4006" s="353"/>
      <c r="V4006" s="353"/>
      <c r="W4006" s="353"/>
      <c r="X4006" s="353"/>
      <c r="Y4006" s="353"/>
      <c r="Z4006" s="353"/>
      <c r="AA4006" s="353"/>
      <c r="AB4006" s="353"/>
      <c r="AC4006" s="353"/>
      <c r="AD4006" s="353"/>
      <c r="AE4006" s="353"/>
      <c r="AF4006" s="353"/>
      <c r="AG4006" s="353"/>
      <c r="AH4006" s="353"/>
      <c r="AI4006" s="353"/>
      <c r="AJ4006" s="353"/>
      <c r="AK4006" s="353"/>
      <c r="AL4006" s="353"/>
    </row>
    <row r="4007" spans="1:38" s="153" customFormat="1" ht="12.5" x14ac:dyDescent="0.25">
      <c r="A4007" s="355"/>
      <c r="L4007" s="353"/>
      <c r="M4007" s="353"/>
      <c r="N4007" s="353"/>
      <c r="O4007" s="353"/>
      <c r="P4007" s="353"/>
      <c r="Q4007" s="353"/>
      <c r="R4007" s="353"/>
      <c r="S4007" s="353"/>
      <c r="T4007" s="353"/>
      <c r="U4007" s="353"/>
      <c r="V4007" s="353"/>
      <c r="W4007" s="353"/>
      <c r="X4007" s="353"/>
      <c r="Y4007" s="353"/>
      <c r="Z4007" s="353"/>
      <c r="AA4007" s="353"/>
      <c r="AB4007" s="353"/>
      <c r="AC4007" s="353"/>
      <c r="AD4007" s="353"/>
      <c r="AE4007" s="353"/>
      <c r="AF4007" s="353"/>
      <c r="AG4007" s="353"/>
      <c r="AH4007" s="353"/>
      <c r="AI4007" s="353"/>
      <c r="AJ4007" s="353"/>
      <c r="AK4007" s="353"/>
      <c r="AL4007" s="353"/>
    </row>
    <row r="4008" spans="1:38" s="153" customFormat="1" ht="12.5" x14ac:dyDescent="0.25">
      <c r="A4008" s="355"/>
      <c r="L4008" s="353"/>
      <c r="M4008" s="353"/>
      <c r="N4008" s="353"/>
      <c r="O4008" s="353"/>
      <c r="P4008" s="353"/>
      <c r="Q4008" s="353"/>
      <c r="R4008" s="353"/>
      <c r="S4008" s="353"/>
      <c r="T4008" s="353"/>
      <c r="U4008" s="353"/>
      <c r="V4008" s="353"/>
      <c r="W4008" s="353"/>
      <c r="X4008" s="353"/>
      <c r="Y4008" s="353"/>
      <c r="Z4008" s="353"/>
      <c r="AA4008" s="353"/>
      <c r="AB4008" s="353"/>
      <c r="AC4008" s="353"/>
      <c r="AD4008" s="353"/>
      <c r="AE4008" s="353"/>
      <c r="AF4008" s="353"/>
      <c r="AG4008" s="353"/>
      <c r="AH4008" s="353"/>
      <c r="AI4008" s="353"/>
      <c r="AJ4008" s="353"/>
      <c r="AK4008" s="353"/>
      <c r="AL4008" s="353"/>
    </row>
    <row r="4009" spans="1:38" s="153" customFormat="1" ht="12.5" x14ac:dyDescent="0.25">
      <c r="A4009" s="355"/>
      <c r="L4009" s="353"/>
      <c r="M4009" s="353"/>
      <c r="N4009" s="353"/>
      <c r="O4009" s="353"/>
      <c r="P4009" s="353"/>
      <c r="Q4009" s="353"/>
      <c r="R4009" s="353"/>
      <c r="S4009" s="353"/>
      <c r="T4009" s="353"/>
      <c r="U4009" s="353"/>
      <c r="V4009" s="353"/>
      <c r="W4009" s="353"/>
      <c r="X4009" s="353"/>
      <c r="Y4009" s="353"/>
      <c r="Z4009" s="353"/>
      <c r="AA4009" s="353"/>
      <c r="AB4009" s="353"/>
      <c r="AC4009" s="353"/>
      <c r="AD4009" s="353"/>
      <c r="AE4009" s="353"/>
      <c r="AF4009" s="353"/>
      <c r="AG4009" s="353"/>
      <c r="AH4009" s="353"/>
      <c r="AI4009" s="353"/>
      <c r="AJ4009" s="353"/>
      <c r="AK4009" s="353"/>
      <c r="AL4009" s="353"/>
    </row>
    <row r="4010" spans="1:38" s="153" customFormat="1" ht="12.5" x14ac:dyDescent="0.25">
      <c r="A4010" s="355"/>
      <c r="L4010" s="353"/>
      <c r="M4010" s="353"/>
      <c r="N4010" s="353"/>
      <c r="O4010" s="353"/>
      <c r="P4010" s="353"/>
      <c r="Q4010" s="353"/>
      <c r="R4010" s="353"/>
      <c r="S4010" s="353"/>
      <c r="T4010" s="353"/>
      <c r="U4010" s="353"/>
      <c r="V4010" s="353"/>
      <c r="W4010" s="353"/>
      <c r="X4010" s="353"/>
      <c r="Y4010" s="353"/>
      <c r="Z4010" s="353"/>
      <c r="AA4010" s="353"/>
      <c r="AB4010" s="353"/>
      <c r="AC4010" s="353"/>
      <c r="AD4010" s="353"/>
      <c r="AE4010" s="353"/>
      <c r="AF4010" s="353"/>
      <c r="AG4010" s="353"/>
      <c r="AH4010" s="353"/>
      <c r="AI4010" s="353"/>
      <c r="AJ4010" s="353"/>
      <c r="AK4010" s="353"/>
      <c r="AL4010" s="353"/>
    </row>
    <row r="4011" spans="1:38" s="153" customFormat="1" ht="12.5" x14ac:dyDescent="0.25">
      <c r="A4011" s="355"/>
      <c r="L4011" s="353"/>
      <c r="M4011" s="353"/>
      <c r="N4011" s="353"/>
      <c r="O4011" s="353"/>
      <c r="P4011" s="353"/>
      <c r="Q4011" s="353"/>
      <c r="R4011" s="353"/>
      <c r="S4011" s="353"/>
      <c r="T4011" s="353"/>
      <c r="U4011" s="353"/>
      <c r="V4011" s="353"/>
      <c r="W4011" s="353"/>
      <c r="X4011" s="353"/>
      <c r="Y4011" s="353"/>
      <c r="Z4011" s="353"/>
      <c r="AA4011" s="353"/>
      <c r="AB4011" s="353"/>
      <c r="AC4011" s="353"/>
      <c r="AD4011" s="353"/>
      <c r="AE4011" s="353"/>
      <c r="AF4011" s="353"/>
      <c r="AG4011" s="353"/>
      <c r="AH4011" s="353"/>
      <c r="AI4011" s="353"/>
      <c r="AJ4011" s="353"/>
      <c r="AK4011" s="353"/>
      <c r="AL4011" s="353"/>
    </row>
    <row r="4012" spans="1:38" s="153" customFormat="1" ht="12.5" x14ac:dyDescent="0.25">
      <c r="A4012" s="355"/>
      <c r="L4012" s="353"/>
      <c r="M4012" s="353"/>
      <c r="N4012" s="353"/>
      <c r="O4012" s="353"/>
      <c r="P4012" s="353"/>
      <c r="Q4012" s="353"/>
      <c r="R4012" s="353"/>
      <c r="S4012" s="353"/>
      <c r="T4012" s="353"/>
      <c r="U4012" s="353"/>
      <c r="V4012" s="353"/>
      <c r="W4012" s="353"/>
      <c r="X4012" s="353"/>
      <c r="Y4012" s="353"/>
      <c r="Z4012" s="353"/>
      <c r="AA4012" s="353"/>
      <c r="AB4012" s="353"/>
      <c r="AC4012" s="353"/>
      <c r="AD4012" s="353"/>
      <c r="AE4012" s="353"/>
      <c r="AF4012" s="353"/>
      <c r="AG4012" s="353"/>
      <c r="AH4012" s="353"/>
      <c r="AI4012" s="353"/>
      <c r="AJ4012" s="353"/>
      <c r="AK4012" s="353"/>
      <c r="AL4012" s="353"/>
    </row>
    <row r="4013" spans="1:38" s="153" customFormat="1" ht="12.5" x14ac:dyDescent="0.25">
      <c r="A4013" s="355"/>
      <c r="L4013" s="353"/>
      <c r="M4013" s="353"/>
      <c r="N4013" s="353"/>
      <c r="O4013" s="353"/>
      <c r="P4013" s="353"/>
      <c r="Q4013" s="353"/>
      <c r="R4013" s="353"/>
      <c r="S4013" s="353"/>
      <c r="T4013" s="353"/>
      <c r="U4013" s="353"/>
      <c r="V4013" s="353"/>
      <c r="W4013" s="353"/>
      <c r="X4013" s="353"/>
      <c r="Y4013" s="353"/>
      <c r="Z4013" s="353"/>
      <c r="AA4013" s="353"/>
      <c r="AB4013" s="353"/>
      <c r="AC4013" s="353"/>
      <c r="AD4013" s="353"/>
      <c r="AE4013" s="353"/>
      <c r="AF4013" s="353"/>
      <c r="AG4013" s="353"/>
      <c r="AH4013" s="353"/>
      <c r="AI4013" s="353"/>
      <c r="AJ4013" s="353"/>
      <c r="AK4013" s="353"/>
      <c r="AL4013" s="353"/>
    </row>
    <row r="4014" spans="1:38" s="153" customFormat="1" ht="12.5" x14ac:dyDescent="0.25">
      <c r="A4014" s="355"/>
      <c r="L4014" s="353"/>
      <c r="M4014" s="353"/>
      <c r="N4014" s="353"/>
      <c r="O4014" s="353"/>
      <c r="P4014" s="353"/>
      <c r="Q4014" s="353"/>
      <c r="R4014" s="353"/>
      <c r="S4014" s="353"/>
      <c r="T4014" s="353"/>
      <c r="U4014" s="353"/>
      <c r="V4014" s="353"/>
      <c r="W4014" s="353"/>
      <c r="X4014" s="353"/>
      <c r="Y4014" s="353"/>
      <c r="Z4014" s="353"/>
      <c r="AA4014" s="353"/>
      <c r="AB4014" s="353"/>
      <c r="AC4014" s="353"/>
      <c r="AD4014" s="353"/>
      <c r="AE4014" s="353"/>
      <c r="AF4014" s="353"/>
      <c r="AG4014" s="353"/>
      <c r="AH4014" s="353"/>
      <c r="AI4014" s="353"/>
      <c r="AJ4014" s="353"/>
      <c r="AK4014" s="353"/>
      <c r="AL4014" s="353"/>
    </row>
    <row r="4015" spans="1:38" s="153" customFormat="1" ht="12.5" x14ac:dyDescent="0.25">
      <c r="A4015" s="355"/>
      <c r="L4015" s="353"/>
      <c r="M4015" s="353"/>
      <c r="N4015" s="353"/>
      <c r="O4015" s="353"/>
      <c r="P4015" s="353"/>
      <c r="Q4015" s="353"/>
      <c r="R4015" s="353"/>
      <c r="S4015" s="353"/>
      <c r="T4015" s="353"/>
      <c r="U4015" s="353"/>
      <c r="V4015" s="353"/>
      <c r="W4015" s="353"/>
      <c r="X4015" s="353"/>
      <c r="Y4015" s="353"/>
      <c r="Z4015" s="353"/>
      <c r="AA4015" s="353"/>
      <c r="AB4015" s="353"/>
      <c r="AC4015" s="353"/>
      <c r="AD4015" s="353"/>
      <c r="AE4015" s="353"/>
      <c r="AF4015" s="353"/>
      <c r="AG4015" s="353"/>
      <c r="AH4015" s="353"/>
      <c r="AI4015" s="353"/>
      <c r="AJ4015" s="353"/>
      <c r="AK4015" s="353"/>
      <c r="AL4015" s="353"/>
    </row>
    <row r="4016" spans="1:38" s="153" customFormat="1" ht="12.5" x14ac:dyDescent="0.25">
      <c r="A4016" s="355"/>
      <c r="L4016" s="353"/>
      <c r="M4016" s="353"/>
      <c r="N4016" s="353"/>
      <c r="O4016" s="353"/>
      <c r="P4016" s="353"/>
      <c r="Q4016" s="353"/>
      <c r="R4016" s="353"/>
      <c r="S4016" s="353"/>
      <c r="T4016" s="353"/>
      <c r="U4016" s="353"/>
      <c r="V4016" s="353"/>
      <c r="W4016" s="353"/>
      <c r="X4016" s="353"/>
      <c r="Y4016" s="353"/>
      <c r="Z4016" s="353"/>
      <c r="AA4016" s="353"/>
      <c r="AB4016" s="353"/>
      <c r="AC4016" s="353"/>
      <c r="AD4016" s="353"/>
      <c r="AE4016" s="353"/>
      <c r="AF4016" s="353"/>
      <c r="AG4016" s="353"/>
      <c r="AH4016" s="353"/>
      <c r="AI4016" s="353"/>
      <c r="AJ4016" s="353"/>
      <c r="AK4016" s="353"/>
      <c r="AL4016" s="353"/>
    </row>
    <row r="4017" spans="1:38" s="153" customFormat="1" ht="12.5" x14ac:dyDescent="0.25">
      <c r="A4017" s="355"/>
      <c r="L4017" s="353"/>
      <c r="M4017" s="353"/>
      <c r="N4017" s="353"/>
      <c r="O4017" s="353"/>
      <c r="P4017" s="353"/>
      <c r="Q4017" s="353"/>
      <c r="R4017" s="353"/>
      <c r="S4017" s="353"/>
      <c r="T4017" s="353"/>
      <c r="U4017" s="353"/>
      <c r="V4017" s="353"/>
      <c r="W4017" s="353"/>
      <c r="X4017" s="353"/>
      <c r="Y4017" s="353"/>
      <c r="Z4017" s="353"/>
      <c r="AA4017" s="353"/>
      <c r="AB4017" s="353"/>
      <c r="AC4017" s="353"/>
      <c r="AD4017" s="353"/>
      <c r="AE4017" s="353"/>
      <c r="AF4017" s="353"/>
      <c r="AG4017" s="353"/>
      <c r="AH4017" s="353"/>
      <c r="AI4017" s="353"/>
      <c r="AJ4017" s="353"/>
      <c r="AK4017" s="353"/>
      <c r="AL4017" s="353"/>
    </row>
    <row r="4018" spans="1:38" s="153" customFormat="1" ht="12.5" x14ac:dyDescent="0.25">
      <c r="A4018" s="355"/>
      <c r="L4018" s="353"/>
      <c r="M4018" s="353"/>
      <c r="N4018" s="353"/>
      <c r="O4018" s="353"/>
      <c r="P4018" s="353"/>
      <c r="Q4018" s="353"/>
      <c r="R4018" s="353"/>
      <c r="S4018" s="353"/>
      <c r="T4018" s="353"/>
      <c r="U4018" s="353"/>
      <c r="V4018" s="353"/>
      <c r="W4018" s="353"/>
      <c r="X4018" s="353"/>
      <c r="Y4018" s="353"/>
      <c r="Z4018" s="353"/>
      <c r="AA4018" s="353"/>
      <c r="AB4018" s="353"/>
      <c r="AC4018" s="353"/>
      <c r="AD4018" s="353"/>
      <c r="AE4018" s="353"/>
      <c r="AF4018" s="353"/>
      <c r="AG4018" s="353"/>
      <c r="AH4018" s="353"/>
      <c r="AI4018" s="353"/>
      <c r="AJ4018" s="353"/>
      <c r="AK4018" s="353"/>
      <c r="AL4018" s="353"/>
    </row>
    <row r="4019" spans="1:38" s="153" customFormat="1" ht="12.5" x14ac:dyDescent="0.25">
      <c r="A4019" s="355"/>
      <c r="L4019" s="353"/>
      <c r="M4019" s="353"/>
      <c r="N4019" s="353"/>
      <c r="O4019" s="353"/>
      <c r="P4019" s="353"/>
      <c r="Q4019" s="353"/>
      <c r="R4019" s="353"/>
      <c r="S4019" s="353"/>
      <c r="T4019" s="353"/>
      <c r="U4019" s="353"/>
      <c r="V4019" s="353"/>
      <c r="W4019" s="353"/>
      <c r="X4019" s="353"/>
      <c r="Y4019" s="353"/>
      <c r="Z4019" s="353"/>
      <c r="AA4019" s="353"/>
      <c r="AB4019" s="353"/>
      <c r="AC4019" s="353"/>
      <c r="AD4019" s="353"/>
      <c r="AE4019" s="353"/>
      <c r="AF4019" s="353"/>
      <c r="AG4019" s="353"/>
      <c r="AH4019" s="353"/>
      <c r="AI4019" s="353"/>
      <c r="AJ4019" s="353"/>
      <c r="AK4019" s="353"/>
      <c r="AL4019" s="353"/>
    </row>
    <row r="4020" spans="1:38" s="153" customFormat="1" ht="12.5" x14ac:dyDescent="0.25">
      <c r="A4020" s="355"/>
      <c r="L4020" s="353"/>
      <c r="M4020" s="353"/>
      <c r="N4020" s="353"/>
      <c r="O4020" s="353"/>
      <c r="P4020" s="353"/>
      <c r="Q4020" s="353"/>
      <c r="R4020" s="353"/>
      <c r="S4020" s="353"/>
      <c r="T4020" s="353"/>
      <c r="U4020" s="353"/>
      <c r="V4020" s="353"/>
      <c r="W4020" s="353"/>
      <c r="X4020" s="353"/>
      <c r="Y4020" s="353"/>
      <c r="Z4020" s="353"/>
      <c r="AA4020" s="353"/>
      <c r="AB4020" s="353"/>
      <c r="AC4020" s="353"/>
      <c r="AD4020" s="353"/>
      <c r="AE4020" s="353"/>
      <c r="AF4020" s="353"/>
      <c r="AG4020" s="353"/>
      <c r="AH4020" s="353"/>
      <c r="AI4020" s="353"/>
      <c r="AJ4020" s="353"/>
      <c r="AK4020" s="353"/>
      <c r="AL4020" s="353"/>
    </row>
    <row r="4021" spans="1:38" s="153" customFormat="1" ht="12.5" x14ac:dyDescent="0.25">
      <c r="A4021" s="355"/>
      <c r="L4021" s="353"/>
      <c r="M4021" s="353"/>
      <c r="N4021" s="353"/>
      <c r="O4021" s="353"/>
      <c r="P4021" s="353"/>
      <c r="Q4021" s="353"/>
      <c r="R4021" s="353"/>
      <c r="S4021" s="353"/>
      <c r="T4021" s="353"/>
      <c r="U4021" s="353"/>
      <c r="V4021" s="353"/>
      <c r="W4021" s="353"/>
      <c r="X4021" s="353"/>
      <c r="Y4021" s="353"/>
      <c r="Z4021" s="353"/>
      <c r="AA4021" s="353"/>
      <c r="AB4021" s="353"/>
      <c r="AC4021" s="353"/>
      <c r="AD4021" s="353"/>
      <c r="AE4021" s="353"/>
      <c r="AF4021" s="353"/>
      <c r="AG4021" s="353"/>
      <c r="AH4021" s="353"/>
      <c r="AI4021" s="353"/>
      <c r="AJ4021" s="353"/>
      <c r="AK4021" s="353"/>
      <c r="AL4021" s="353"/>
    </row>
    <row r="4022" spans="1:38" s="153" customFormat="1" ht="12.5" x14ac:dyDescent="0.25">
      <c r="A4022" s="355"/>
      <c r="L4022" s="353"/>
      <c r="M4022" s="353"/>
      <c r="N4022" s="353"/>
      <c r="O4022" s="353"/>
      <c r="P4022" s="353"/>
      <c r="Q4022" s="353"/>
      <c r="R4022" s="353"/>
      <c r="S4022" s="353"/>
      <c r="T4022" s="353"/>
      <c r="U4022" s="353"/>
      <c r="V4022" s="353"/>
      <c r="W4022" s="353"/>
      <c r="X4022" s="353"/>
      <c r="Y4022" s="353"/>
      <c r="Z4022" s="353"/>
      <c r="AA4022" s="353"/>
      <c r="AB4022" s="353"/>
      <c r="AC4022" s="353"/>
      <c r="AD4022" s="353"/>
      <c r="AE4022" s="353"/>
      <c r="AF4022" s="353"/>
      <c r="AG4022" s="353"/>
      <c r="AH4022" s="353"/>
      <c r="AI4022" s="353"/>
      <c r="AJ4022" s="353"/>
      <c r="AK4022" s="353"/>
      <c r="AL4022" s="353"/>
    </row>
    <row r="4023" spans="1:38" s="153" customFormat="1" ht="12.5" x14ac:dyDescent="0.25">
      <c r="A4023" s="355"/>
      <c r="L4023" s="353"/>
      <c r="M4023" s="353"/>
      <c r="N4023" s="353"/>
      <c r="O4023" s="353"/>
      <c r="P4023" s="353"/>
      <c r="Q4023" s="353"/>
      <c r="R4023" s="353"/>
      <c r="S4023" s="353"/>
      <c r="T4023" s="353"/>
      <c r="U4023" s="353"/>
      <c r="V4023" s="353"/>
      <c r="W4023" s="353"/>
      <c r="X4023" s="353"/>
      <c r="Y4023" s="353"/>
      <c r="Z4023" s="353"/>
      <c r="AA4023" s="353"/>
      <c r="AB4023" s="353"/>
      <c r="AC4023" s="353"/>
      <c r="AD4023" s="353"/>
      <c r="AE4023" s="353"/>
      <c r="AF4023" s="353"/>
      <c r="AG4023" s="353"/>
      <c r="AH4023" s="353"/>
      <c r="AI4023" s="353"/>
      <c r="AJ4023" s="353"/>
      <c r="AK4023" s="353"/>
      <c r="AL4023" s="353"/>
    </row>
    <row r="4024" spans="1:38" s="153" customFormat="1" ht="12.5" x14ac:dyDescent="0.25">
      <c r="A4024" s="355"/>
      <c r="L4024" s="353"/>
      <c r="M4024" s="353"/>
      <c r="N4024" s="353"/>
      <c r="O4024" s="353"/>
      <c r="P4024" s="353"/>
      <c r="Q4024" s="353"/>
      <c r="R4024" s="353"/>
      <c r="S4024" s="353"/>
      <c r="T4024" s="353"/>
      <c r="U4024" s="353"/>
      <c r="V4024" s="353"/>
      <c r="W4024" s="353"/>
      <c r="X4024" s="353"/>
      <c r="Y4024" s="353"/>
      <c r="Z4024" s="353"/>
      <c r="AA4024" s="353"/>
      <c r="AB4024" s="353"/>
      <c r="AC4024" s="353"/>
      <c r="AD4024" s="353"/>
      <c r="AE4024" s="353"/>
      <c r="AF4024" s="353"/>
      <c r="AG4024" s="353"/>
      <c r="AH4024" s="353"/>
      <c r="AI4024" s="353"/>
      <c r="AJ4024" s="353"/>
      <c r="AK4024" s="353"/>
      <c r="AL4024" s="353"/>
    </row>
    <row r="4025" spans="1:38" s="153" customFormat="1" ht="12.5" x14ac:dyDescent="0.25">
      <c r="A4025" s="355"/>
      <c r="L4025" s="353"/>
      <c r="M4025" s="353"/>
      <c r="N4025" s="353"/>
      <c r="O4025" s="353"/>
      <c r="P4025" s="353"/>
      <c r="Q4025" s="353"/>
      <c r="R4025" s="353"/>
      <c r="S4025" s="353"/>
      <c r="T4025" s="353"/>
      <c r="U4025" s="353"/>
      <c r="V4025" s="353"/>
      <c r="W4025" s="353"/>
      <c r="X4025" s="353"/>
      <c r="Y4025" s="353"/>
      <c r="Z4025" s="353"/>
      <c r="AA4025" s="353"/>
      <c r="AB4025" s="353"/>
      <c r="AC4025" s="353"/>
      <c r="AD4025" s="353"/>
      <c r="AE4025" s="353"/>
      <c r="AF4025" s="353"/>
      <c r="AG4025" s="353"/>
      <c r="AH4025" s="353"/>
      <c r="AI4025" s="353"/>
      <c r="AJ4025" s="353"/>
      <c r="AK4025" s="353"/>
      <c r="AL4025" s="353"/>
    </row>
    <row r="4026" spans="1:38" s="153" customFormat="1" ht="12.5" x14ac:dyDescent="0.25">
      <c r="A4026" s="355"/>
      <c r="L4026" s="353"/>
      <c r="M4026" s="353"/>
      <c r="N4026" s="353"/>
      <c r="O4026" s="353"/>
      <c r="P4026" s="353"/>
      <c r="Q4026" s="353"/>
      <c r="R4026" s="353"/>
      <c r="S4026" s="353"/>
      <c r="T4026" s="353"/>
      <c r="U4026" s="353"/>
      <c r="V4026" s="353"/>
      <c r="W4026" s="353"/>
      <c r="X4026" s="353"/>
      <c r="Y4026" s="353"/>
      <c r="Z4026" s="353"/>
      <c r="AA4026" s="353"/>
      <c r="AB4026" s="353"/>
      <c r="AC4026" s="353"/>
      <c r="AD4026" s="353"/>
      <c r="AE4026" s="353"/>
      <c r="AF4026" s="353"/>
      <c r="AG4026" s="353"/>
      <c r="AH4026" s="353"/>
      <c r="AI4026" s="353"/>
      <c r="AJ4026" s="353"/>
      <c r="AK4026" s="353"/>
      <c r="AL4026" s="353"/>
    </row>
    <row r="4027" spans="1:38" s="153" customFormat="1" ht="12.5" x14ac:dyDescent="0.25">
      <c r="A4027" s="355"/>
      <c r="L4027" s="353"/>
      <c r="M4027" s="353"/>
      <c r="N4027" s="353"/>
      <c r="O4027" s="353"/>
      <c r="P4027" s="353"/>
      <c r="Q4027" s="353"/>
      <c r="R4027" s="353"/>
      <c r="S4027" s="353"/>
      <c r="T4027" s="353"/>
      <c r="U4027" s="353"/>
      <c r="V4027" s="353"/>
      <c r="W4027" s="353"/>
      <c r="X4027" s="353"/>
      <c r="Y4027" s="353"/>
      <c r="Z4027" s="353"/>
      <c r="AA4027" s="353"/>
      <c r="AB4027" s="353"/>
      <c r="AC4027" s="353"/>
      <c r="AD4027" s="353"/>
      <c r="AE4027" s="353"/>
      <c r="AF4027" s="353"/>
      <c r="AG4027" s="353"/>
      <c r="AH4027" s="353"/>
      <c r="AI4027" s="353"/>
      <c r="AJ4027" s="353"/>
      <c r="AK4027" s="353"/>
      <c r="AL4027" s="353"/>
    </row>
    <row r="4028" spans="1:38" s="153" customFormat="1" ht="12.5" x14ac:dyDescent="0.25">
      <c r="A4028" s="355"/>
      <c r="L4028" s="353"/>
      <c r="M4028" s="353"/>
      <c r="N4028" s="353"/>
      <c r="O4028" s="353"/>
      <c r="P4028" s="353"/>
      <c r="Q4028" s="353"/>
      <c r="R4028" s="353"/>
      <c r="S4028" s="353"/>
      <c r="T4028" s="353"/>
      <c r="U4028" s="353"/>
      <c r="V4028" s="353"/>
      <c r="W4028" s="353"/>
      <c r="X4028" s="353"/>
      <c r="Y4028" s="353"/>
      <c r="Z4028" s="353"/>
      <c r="AA4028" s="353"/>
      <c r="AB4028" s="353"/>
      <c r="AC4028" s="353"/>
      <c r="AD4028" s="353"/>
      <c r="AE4028" s="353"/>
      <c r="AF4028" s="353"/>
      <c r="AG4028" s="353"/>
      <c r="AH4028" s="353"/>
      <c r="AI4028" s="353"/>
      <c r="AJ4028" s="353"/>
      <c r="AK4028" s="353"/>
      <c r="AL4028" s="353"/>
    </row>
    <row r="4029" spans="1:38" s="153" customFormat="1" ht="12.5" x14ac:dyDescent="0.25">
      <c r="A4029" s="355"/>
      <c r="L4029" s="353"/>
      <c r="M4029" s="353"/>
      <c r="N4029" s="353"/>
      <c r="O4029" s="353"/>
      <c r="P4029" s="353"/>
      <c r="Q4029" s="353"/>
      <c r="R4029" s="353"/>
      <c r="S4029" s="353"/>
      <c r="T4029" s="353"/>
      <c r="U4029" s="353"/>
      <c r="V4029" s="353"/>
      <c r="W4029" s="353"/>
      <c r="X4029" s="353"/>
      <c r="Y4029" s="353"/>
      <c r="Z4029" s="353"/>
      <c r="AA4029" s="353"/>
      <c r="AB4029" s="353"/>
      <c r="AC4029" s="353"/>
      <c r="AD4029" s="353"/>
      <c r="AE4029" s="353"/>
      <c r="AF4029" s="353"/>
      <c r="AG4029" s="353"/>
      <c r="AH4029" s="353"/>
      <c r="AI4029" s="353"/>
      <c r="AJ4029" s="353"/>
      <c r="AK4029" s="353"/>
      <c r="AL4029" s="353"/>
    </row>
    <row r="4030" spans="1:38" s="153" customFormat="1" ht="12.5" x14ac:dyDescent="0.25">
      <c r="A4030" s="355"/>
      <c r="L4030" s="353"/>
      <c r="M4030" s="353"/>
      <c r="N4030" s="353"/>
      <c r="O4030" s="353"/>
      <c r="P4030" s="353"/>
      <c r="Q4030" s="353"/>
      <c r="R4030" s="353"/>
      <c r="S4030" s="353"/>
      <c r="T4030" s="353"/>
      <c r="U4030" s="353"/>
      <c r="V4030" s="353"/>
      <c r="W4030" s="353"/>
      <c r="X4030" s="353"/>
      <c r="Y4030" s="353"/>
      <c r="Z4030" s="353"/>
      <c r="AA4030" s="353"/>
      <c r="AB4030" s="353"/>
      <c r="AC4030" s="353"/>
      <c r="AD4030" s="353"/>
      <c r="AE4030" s="353"/>
      <c r="AF4030" s="353"/>
      <c r="AG4030" s="353"/>
      <c r="AH4030" s="353"/>
      <c r="AI4030" s="353"/>
      <c r="AJ4030" s="353"/>
      <c r="AK4030" s="353"/>
      <c r="AL4030" s="353"/>
    </row>
    <row r="4031" spans="1:38" s="153" customFormat="1" ht="12.5" x14ac:dyDescent="0.25">
      <c r="A4031" s="355"/>
      <c r="L4031" s="353"/>
      <c r="M4031" s="353"/>
      <c r="N4031" s="353"/>
      <c r="O4031" s="353"/>
      <c r="P4031" s="353"/>
      <c r="Q4031" s="353"/>
      <c r="R4031" s="353"/>
      <c r="S4031" s="353"/>
      <c r="T4031" s="353"/>
      <c r="U4031" s="353"/>
      <c r="V4031" s="353"/>
      <c r="W4031" s="353"/>
      <c r="X4031" s="353"/>
      <c r="Y4031" s="353"/>
      <c r="Z4031" s="353"/>
      <c r="AA4031" s="353"/>
      <c r="AB4031" s="353"/>
      <c r="AC4031" s="353"/>
      <c r="AD4031" s="353"/>
      <c r="AE4031" s="353"/>
      <c r="AF4031" s="353"/>
      <c r="AG4031" s="353"/>
      <c r="AH4031" s="353"/>
      <c r="AI4031" s="353"/>
      <c r="AJ4031" s="353"/>
      <c r="AK4031" s="353"/>
      <c r="AL4031" s="353"/>
    </row>
    <row r="4032" spans="1:38" s="153" customFormat="1" ht="12.5" x14ac:dyDescent="0.25">
      <c r="A4032" s="355"/>
      <c r="L4032" s="353"/>
      <c r="M4032" s="353"/>
      <c r="N4032" s="353"/>
      <c r="O4032" s="353"/>
      <c r="P4032" s="353"/>
      <c r="Q4032" s="353"/>
      <c r="R4032" s="353"/>
      <c r="S4032" s="353"/>
      <c r="T4032" s="353"/>
      <c r="U4032" s="353"/>
      <c r="V4032" s="353"/>
      <c r="W4032" s="353"/>
      <c r="X4032" s="353"/>
      <c r="Y4032" s="353"/>
      <c r="Z4032" s="353"/>
      <c r="AA4032" s="353"/>
      <c r="AB4032" s="353"/>
      <c r="AC4032" s="353"/>
      <c r="AD4032" s="353"/>
      <c r="AE4032" s="353"/>
      <c r="AF4032" s="353"/>
      <c r="AG4032" s="353"/>
      <c r="AH4032" s="353"/>
      <c r="AI4032" s="353"/>
      <c r="AJ4032" s="353"/>
      <c r="AK4032" s="353"/>
      <c r="AL4032" s="353"/>
    </row>
    <row r="4033" spans="1:38" s="153" customFormat="1" ht="12.5" x14ac:dyDescent="0.25">
      <c r="A4033" s="355"/>
      <c r="L4033" s="353"/>
      <c r="M4033" s="353"/>
      <c r="N4033" s="353"/>
      <c r="O4033" s="353"/>
      <c r="P4033" s="353"/>
      <c r="Q4033" s="353"/>
      <c r="R4033" s="353"/>
      <c r="S4033" s="353"/>
      <c r="T4033" s="353"/>
      <c r="U4033" s="353"/>
      <c r="V4033" s="353"/>
      <c r="W4033" s="353"/>
      <c r="X4033" s="353"/>
      <c r="Y4033" s="353"/>
      <c r="Z4033" s="353"/>
      <c r="AA4033" s="353"/>
      <c r="AB4033" s="353"/>
      <c r="AC4033" s="353"/>
      <c r="AD4033" s="353"/>
      <c r="AE4033" s="353"/>
      <c r="AF4033" s="353"/>
      <c r="AG4033" s="353"/>
      <c r="AH4033" s="353"/>
      <c r="AI4033" s="353"/>
      <c r="AJ4033" s="353"/>
      <c r="AK4033" s="353"/>
      <c r="AL4033" s="353"/>
    </row>
    <row r="4034" spans="1:38" s="153" customFormat="1" ht="12.5" x14ac:dyDescent="0.25">
      <c r="A4034" s="355"/>
      <c r="L4034" s="353"/>
      <c r="M4034" s="353"/>
      <c r="N4034" s="353"/>
      <c r="O4034" s="353"/>
      <c r="P4034" s="353"/>
      <c r="Q4034" s="353"/>
      <c r="R4034" s="353"/>
      <c r="S4034" s="353"/>
      <c r="T4034" s="353"/>
      <c r="U4034" s="353"/>
      <c r="V4034" s="353"/>
      <c r="W4034" s="353"/>
      <c r="X4034" s="353"/>
      <c r="Y4034" s="353"/>
      <c r="Z4034" s="353"/>
      <c r="AA4034" s="353"/>
      <c r="AB4034" s="353"/>
      <c r="AC4034" s="353"/>
      <c r="AD4034" s="353"/>
      <c r="AE4034" s="353"/>
      <c r="AF4034" s="353"/>
      <c r="AG4034" s="353"/>
      <c r="AH4034" s="353"/>
      <c r="AI4034" s="353"/>
      <c r="AJ4034" s="353"/>
      <c r="AK4034" s="353"/>
      <c r="AL4034" s="353"/>
    </row>
    <row r="4035" spans="1:38" s="153" customFormat="1" ht="12.5" x14ac:dyDescent="0.25">
      <c r="A4035" s="355"/>
      <c r="L4035" s="353"/>
      <c r="M4035" s="353"/>
      <c r="N4035" s="353"/>
      <c r="O4035" s="353"/>
      <c r="P4035" s="353"/>
      <c r="Q4035" s="353"/>
      <c r="R4035" s="353"/>
      <c r="S4035" s="353"/>
      <c r="T4035" s="353"/>
      <c r="U4035" s="353"/>
      <c r="V4035" s="353"/>
      <c r="W4035" s="353"/>
      <c r="X4035" s="353"/>
      <c r="Y4035" s="353"/>
      <c r="Z4035" s="353"/>
      <c r="AA4035" s="353"/>
      <c r="AB4035" s="353"/>
      <c r="AC4035" s="353"/>
      <c r="AD4035" s="353"/>
      <c r="AE4035" s="353"/>
      <c r="AF4035" s="353"/>
      <c r="AG4035" s="353"/>
      <c r="AH4035" s="353"/>
      <c r="AI4035" s="353"/>
      <c r="AJ4035" s="353"/>
      <c r="AK4035" s="353"/>
      <c r="AL4035" s="353"/>
    </row>
    <row r="4036" spans="1:38" s="153" customFormat="1" ht="12.5" x14ac:dyDescent="0.25">
      <c r="A4036" s="355"/>
      <c r="L4036" s="353"/>
      <c r="M4036" s="353"/>
      <c r="N4036" s="353"/>
      <c r="O4036" s="353"/>
      <c r="P4036" s="353"/>
      <c r="Q4036" s="353"/>
      <c r="R4036" s="353"/>
      <c r="S4036" s="353"/>
      <c r="T4036" s="353"/>
      <c r="U4036" s="353"/>
      <c r="V4036" s="353"/>
      <c r="W4036" s="353"/>
      <c r="X4036" s="353"/>
      <c r="Y4036" s="353"/>
      <c r="Z4036" s="353"/>
      <c r="AA4036" s="353"/>
      <c r="AB4036" s="353"/>
      <c r="AC4036" s="353"/>
      <c r="AD4036" s="353"/>
      <c r="AE4036" s="353"/>
      <c r="AF4036" s="353"/>
      <c r="AG4036" s="353"/>
      <c r="AH4036" s="353"/>
      <c r="AI4036" s="353"/>
      <c r="AJ4036" s="353"/>
      <c r="AK4036" s="353"/>
      <c r="AL4036" s="353"/>
    </row>
    <row r="4037" spans="1:38" s="153" customFormat="1" ht="12.5" x14ac:dyDescent="0.25">
      <c r="A4037" s="355"/>
      <c r="L4037" s="353"/>
      <c r="M4037" s="353"/>
      <c r="N4037" s="353"/>
      <c r="O4037" s="353"/>
      <c r="P4037" s="353"/>
      <c r="Q4037" s="353"/>
      <c r="R4037" s="353"/>
      <c r="S4037" s="353"/>
      <c r="T4037" s="353"/>
      <c r="U4037" s="353"/>
      <c r="V4037" s="353"/>
      <c r="W4037" s="353"/>
      <c r="X4037" s="353"/>
      <c r="Y4037" s="353"/>
      <c r="Z4037" s="353"/>
      <c r="AA4037" s="353"/>
      <c r="AB4037" s="353"/>
      <c r="AC4037" s="353"/>
      <c r="AD4037" s="353"/>
      <c r="AE4037" s="353"/>
      <c r="AF4037" s="353"/>
      <c r="AG4037" s="353"/>
      <c r="AH4037" s="353"/>
      <c r="AI4037" s="353"/>
      <c r="AJ4037" s="353"/>
      <c r="AK4037" s="353"/>
      <c r="AL4037" s="353"/>
    </row>
    <row r="4038" spans="1:38" s="153" customFormat="1" ht="12.5" x14ac:dyDescent="0.25">
      <c r="A4038" s="355"/>
      <c r="L4038" s="353"/>
      <c r="M4038" s="353"/>
      <c r="N4038" s="353"/>
      <c r="O4038" s="353"/>
      <c r="P4038" s="353"/>
      <c r="Q4038" s="353"/>
      <c r="R4038" s="353"/>
      <c r="S4038" s="353"/>
      <c r="T4038" s="353"/>
      <c r="U4038" s="353"/>
      <c r="V4038" s="353"/>
      <c r="W4038" s="353"/>
      <c r="X4038" s="353"/>
      <c r="Y4038" s="353"/>
      <c r="Z4038" s="353"/>
      <c r="AA4038" s="353"/>
      <c r="AB4038" s="353"/>
      <c r="AC4038" s="353"/>
      <c r="AD4038" s="353"/>
      <c r="AE4038" s="353"/>
      <c r="AF4038" s="353"/>
      <c r="AG4038" s="353"/>
      <c r="AH4038" s="353"/>
      <c r="AI4038" s="353"/>
      <c r="AJ4038" s="353"/>
      <c r="AK4038" s="353"/>
      <c r="AL4038" s="353"/>
    </row>
    <row r="4039" spans="1:38" s="153" customFormat="1" ht="12.5" x14ac:dyDescent="0.25">
      <c r="A4039" s="355"/>
      <c r="L4039" s="353"/>
      <c r="M4039" s="353"/>
      <c r="N4039" s="353"/>
      <c r="O4039" s="353"/>
      <c r="P4039" s="353"/>
      <c r="Q4039" s="353"/>
      <c r="R4039" s="353"/>
      <c r="S4039" s="353"/>
      <c r="T4039" s="353"/>
      <c r="U4039" s="353"/>
      <c r="V4039" s="353"/>
      <c r="W4039" s="353"/>
      <c r="X4039" s="353"/>
      <c r="Y4039" s="353"/>
      <c r="Z4039" s="353"/>
      <c r="AA4039" s="353"/>
      <c r="AB4039" s="353"/>
      <c r="AC4039" s="353"/>
      <c r="AD4039" s="353"/>
      <c r="AE4039" s="353"/>
      <c r="AF4039" s="353"/>
      <c r="AG4039" s="353"/>
      <c r="AH4039" s="353"/>
      <c r="AI4039" s="353"/>
      <c r="AJ4039" s="353"/>
      <c r="AK4039" s="353"/>
      <c r="AL4039" s="353"/>
    </row>
    <row r="4040" spans="1:38" s="153" customFormat="1" ht="12.5" x14ac:dyDescent="0.25">
      <c r="A4040" s="355"/>
      <c r="L4040" s="353"/>
      <c r="M4040" s="353"/>
      <c r="N4040" s="353"/>
      <c r="O4040" s="353"/>
      <c r="P4040" s="353"/>
      <c r="Q4040" s="353"/>
      <c r="R4040" s="353"/>
      <c r="S4040" s="353"/>
      <c r="T4040" s="353"/>
      <c r="U4040" s="353"/>
      <c r="V4040" s="353"/>
      <c r="W4040" s="353"/>
      <c r="X4040" s="353"/>
      <c r="Y4040" s="353"/>
      <c r="Z4040" s="353"/>
      <c r="AA4040" s="353"/>
      <c r="AB4040" s="353"/>
      <c r="AC4040" s="353"/>
      <c r="AD4040" s="353"/>
      <c r="AE4040" s="353"/>
      <c r="AF4040" s="353"/>
      <c r="AG4040" s="353"/>
      <c r="AH4040" s="353"/>
      <c r="AI4040" s="353"/>
      <c r="AJ4040" s="353"/>
      <c r="AK4040" s="353"/>
      <c r="AL4040" s="353"/>
    </row>
    <row r="4041" spans="1:38" s="153" customFormat="1" ht="12.5" x14ac:dyDescent="0.25">
      <c r="A4041" s="355"/>
      <c r="L4041" s="353"/>
      <c r="M4041" s="353"/>
      <c r="N4041" s="353"/>
      <c r="O4041" s="353"/>
      <c r="P4041" s="353"/>
      <c r="Q4041" s="353"/>
      <c r="R4041" s="353"/>
      <c r="S4041" s="353"/>
      <c r="T4041" s="353"/>
      <c r="U4041" s="353"/>
      <c r="V4041" s="353"/>
      <c r="W4041" s="353"/>
      <c r="X4041" s="353"/>
      <c r="Y4041" s="353"/>
      <c r="Z4041" s="353"/>
      <c r="AA4041" s="353"/>
      <c r="AB4041" s="353"/>
      <c r="AC4041" s="353"/>
      <c r="AD4041" s="353"/>
      <c r="AE4041" s="353"/>
      <c r="AF4041" s="353"/>
      <c r="AG4041" s="353"/>
      <c r="AH4041" s="353"/>
      <c r="AI4041" s="353"/>
      <c r="AJ4041" s="353"/>
      <c r="AK4041" s="353"/>
      <c r="AL4041" s="353"/>
    </row>
    <row r="4042" spans="1:38" s="153" customFormat="1" ht="12.5" x14ac:dyDescent="0.25">
      <c r="A4042" s="355"/>
      <c r="L4042" s="353"/>
      <c r="M4042" s="353"/>
      <c r="N4042" s="353"/>
      <c r="O4042" s="353"/>
      <c r="P4042" s="353"/>
      <c r="Q4042" s="353"/>
      <c r="R4042" s="353"/>
      <c r="S4042" s="353"/>
      <c r="T4042" s="353"/>
      <c r="U4042" s="353"/>
      <c r="V4042" s="353"/>
      <c r="W4042" s="353"/>
      <c r="X4042" s="353"/>
      <c r="Y4042" s="353"/>
      <c r="Z4042" s="353"/>
      <c r="AA4042" s="353"/>
      <c r="AB4042" s="353"/>
      <c r="AC4042" s="353"/>
      <c r="AD4042" s="353"/>
      <c r="AE4042" s="353"/>
      <c r="AF4042" s="353"/>
      <c r="AG4042" s="353"/>
      <c r="AH4042" s="353"/>
      <c r="AI4042" s="353"/>
      <c r="AJ4042" s="353"/>
      <c r="AK4042" s="353"/>
      <c r="AL4042" s="353"/>
    </row>
    <row r="4043" spans="1:38" s="153" customFormat="1" ht="12.5" x14ac:dyDescent="0.25">
      <c r="A4043" s="355"/>
      <c r="L4043" s="353"/>
      <c r="M4043" s="353"/>
      <c r="N4043" s="353"/>
      <c r="O4043" s="353"/>
      <c r="P4043" s="353"/>
      <c r="Q4043" s="353"/>
      <c r="R4043" s="353"/>
      <c r="S4043" s="353"/>
      <c r="T4043" s="353"/>
      <c r="U4043" s="353"/>
      <c r="V4043" s="353"/>
      <c r="W4043" s="353"/>
      <c r="X4043" s="353"/>
      <c r="Y4043" s="353"/>
      <c r="Z4043" s="353"/>
      <c r="AA4043" s="353"/>
      <c r="AB4043" s="353"/>
      <c r="AC4043" s="353"/>
      <c r="AD4043" s="353"/>
      <c r="AE4043" s="353"/>
      <c r="AF4043" s="353"/>
      <c r="AG4043" s="353"/>
      <c r="AH4043" s="353"/>
      <c r="AI4043" s="353"/>
      <c r="AJ4043" s="353"/>
      <c r="AK4043" s="353"/>
      <c r="AL4043" s="353"/>
    </row>
    <row r="4044" spans="1:38" s="153" customFormat="1" ht="12.5" x14ac:dyDescent="0.25">
      <c r="A4044" s="355"/>
      <c r="L4044" s="353"/>
      <c r="M4044" s="353"/>
      <c r="N4044" s="353"/>
      <c r="O4044" s="353"/>
      <c r="P4044" s="353"/>
      <c r="Q4044" s="353"/>
      <c r="R4044" s="353"/>
      <c r="S4044" s="353"/>
      <c r="T4044" s="353"/>
      <c r="U4044" s="353"/>
      <c r="V4044" s="353"/>
      <c r="W4044" s="353"/>
      <c r="X4044" s="353"/>
      <c r="Y4044" s="353"/>
      <c r="Z4044" s="353"/>
      <c r="AA4044" s="353"/>
      <c r="AB4044" s="353"/>
      <c r="AC4044" s="353"/>
      <c r="AD4044" s="353"/>
      <c r="AE4044" s="353"/>
      <c r="AF4044" s="353"/>
      <c r="AG4044" s="353"/>
      <c r="AH4044" s="353"/>
      <c r="AI4044" s="353"/>
      <c r="AJ4044" s="353"/>
      <c r="AK4044" s="353"/>
      <c r="AL4044" s="353"/>
    </row>
    <row r="4045" spans="1:38" s="153" customFormat="1" ht="12.5" x14ac:dyDescent="0.25">
      <c r="A4045" s="355"/>
      <c r="L4045" s="353"/>
      <c r="M4045" s="353"/>
      <c r="N4045" s="353"/>
      <c r="O4045" s="353"/>
      <c r="P4045" s="353"/>
      <c r="Q4045" s="353"/>
      <c r="R4045" s="353"/>
      <c r="S4045" s="353"/>
      <c r="T4045" s="353"/>
      <c r="U4045" s="353"/>
      <c r="V4045" s="353"/>
      <c r="W4045" s="353"/>
      <c r="X4045" s="353"/>
      <c r="Y4045" s="353"/>
      <c r="Z4045" s="353"/>
      <c r="AA4045" s="353"/>
      <c r="AB4045" s="353"/>
      <c r="AC4045" s="353"/>
      <c r="AD4045" s="353"/>
      <c r="AE4045" s="353"/>
      <c r="AF4045" s="353"/>
      <c r="AG4045" s="353"/>
      <c r="AH4045" s="353"/>
      <c r="AI4045" s="353"/>
      <c r="AJ4045" s="353"/>
      <c r="AK4045" s="353"/>
      <c r="AL4045" s="353"/>
    </row>
    <row r="4046" spans="1:38" s="153" customFormat="1" ht="12.5" x14ac:dyDescent="0.25">
      <c r="A4046" s="355"/>
      <c r="L4046" s="353"/>
      <c r="M4046" s="353"/>
      <c r="N4046" s="353"/>
      <c r="O4046" s="353"/>
      <c r="P4046" s="353"/>
      <c r="Q4046" s="353"/>
      <c r="R4046" s="353"/>
      <c r="S4046" s="353"/>
      <c r="T4046" s="353"/>
      <c r="U4046" s="353"/>
      <c r="V4046" s="353"/>
      <c r="W4046" s="353"/>
      <c r="X4046" s="353"/>
      <c r="Y4046" s="353"/>
      <c r="Z4046" s="353"/>
      <c r="AA4046" s="353"/>
      <c r="AB4046" s="353"/>
      <c r="AC4046" s="353"/>
      <c r="AD4046" s="353"/>
      <c r="AE4046" s="353"/>
      <c r="AF4046" s="353"/>
      <c r="AG4046" s="353"/>
      <c r="AH4046" s="353"/>
      <c r="AI4046" s="353"/>
      <c r="AJ4046" s="353"/>
      <c r="AK4046" s="353"/>
      <c r="AL4046" s="353"/>
    </row>
    <row r="4047" spans="1:38" s="153" customFormat="1" ht="12.5" x14ac:dyDescent="0.25">
      <c r="A4047" s="355"/>
      <c r="L4047" s="353"/>
      <c r="M4047" s="353"/>
      <c r="N4047" s="353"/>
      <c r="O4047" s="353"/>
      <c r="P4047" s="353"/>
      <c r="Q4047" s="353"/>
      <c r="R4047" s="353"/>
      <c r="S4047" s="353"/>
      <c r="T4047" s="353"/>
      <c r="U4047" s="353"/>
      <c r="V4047" s="353"/>
      <c r="W4047" s="353"/>
      <c r="X4047" s="353"/>
      <c r="Y4047" s="353"/>
      <c r="Z4047" s="353"/>
      <c r="AA4047" s="353"/>
      <c r="AB4047" s="353"/>
      <c r="AC4047" s="353"/>
      <c r="AD4047" s="353"/>
      <c r="AE4047" s="353"/>
      <c r="AF4047" s="353"/>
      <c r="AG4047" s="353"/>
      <c r="AH4047" s="353"/>
      <c r="AI4047" s="353"/>
      <c r="AJ4047" s="353"/>
      <c r="AK4047" s="353"/>
      <c r="AL4047" s="353"/>
    </row>
    <row r="4048" spans="1:38" s="153" customFormat="1" ht="12.5" x14ac:dyDescent="0.25">
      <c r="A4048" s="355"/>
      <c r="L4048" s="353"/>
      <c r="M4048" s="353"/>
      <c r="N4048" s="353"/>
      <c r="O4048" s="353"/>
      <c r="P4048" s="353"/>
      <c r="Q4048" s="353"/>
      <c r="R4048" s="353"/>
      <c r="S4048" s="353"/>
      <c r="T4048" s="353"/>
      <c r="U4048" s="353"/>
      <c r="V4048" s="353"/>
      <c r="W4048" s="353"/>
      <c r="X4048" s="353"/>
      <c r="Y4048" s="353"/>
      <c r="Z4048" s="353"/>
      <c r="AA4048" s="353"/>
      <c r="AB4048" s="353"/>
      <c r="AC4048" s="353"/>
      <c r="AD4048" s="353"/>
      <c r="AE4048" s="353"/>
      <c r="AF4048" s="353"/>
      <c r="AG4048" s="353"/>
      <c r="AH4048" s="353"/>
      <c r="AI4048" s="353"/>
      <c r="AJ4048" s="353"/>
      <c r="AK4048" s="353"/>
      <c r="AL4048" s="353"/>
    </row>
    <row r="4049" spans="1:38" s="153" customFormat="1" ht="12.5" x14ac:dyDescent="0.25">
      <c r="A4049" s="355"/>
      <c r="L4049" s="353"/>
      <c r="M4049" s="353"/>
      <c r="N4049" s="353"/>
      <c r="O4049" s="353"/>
      <c r="P4049" s="353"/>
      <c r="Q4049" s="353"/>
      <c r="R4049" s="353"/>
      <c r="S4049" s="353"/>
      <c r="T4049" s="353"/>
      <c r="U4049" s="353"/>
      <c r="V4049" s="353"/>
      <c r="W4049" s="353"/>
      <c r="X4049" s="353"/>
      <c r="Y4049" s="353"/>
      <c r="Z4049" s="353"/>
      <c r="AA4049" s="353"/>
      <c r="AB4049" s="353"/>
      <c r="AC4049" s="353"/>
      <c r="AD4049" s="353"/>
      <c r="AE4049" s="353"/>
      <c r="AF4049" s="353"/>
      <c r="AG4049" s="353"/>
      <c r="AH4049" s="353"/>
      <c r="AI4049" s="353"/>
      <c r="AJ4049" s="353"/>
      <c r="AK4049" s="353"/>
      <c r="AL4049" s="353"/>
    </row>
    <row r="4050" spans="1:38" s="153" customFormat="1" ht="12.5" x14ac:dyDescent="0.25">
      <c r="A4050" s="355"/>
      <c r="L4050" s="353"/>
      <c r="M4050" s="353"/>
      <c r="N4050" s="353"/>
      <c r="O4050" s="353"/>
      <c r="P4050" s="353"/>
      <c r="Q4050" s="353"/>
      <c r="R4050" s="353"/>
      <c r="S4050" s="353"/>
      <c r="T4050" s="353"/>
      <c r="U4050" s="353"/>
      <c r="V4050" s="353"/>
      <c r="W4050" s="353"/>
      <c r="X4050" s="353"/>
      <c r="Y4050" s="353"/>
      <c r="Z4050" s="353"/>
      <c r="AA4050" s="353"/>
      <c r="AB4050" s="353"/>
      <c r="AC4050" s="353"/>
      <c r="AD4050" s="353"/>
      <c r="AE4050" s="353"/>
      <c r="AF4050" s="353"/>
      <c r="AG4050" s="353"/>
      <c r="AH4050" s="353"/>
      <c r="AI4050" s="353"/>
      <c r="AJ4050" s="353"/>
      <c r="AK4050" s="353"/>
      <c r="AL4050" s="353"/>
    </row>
    <row r="4051" spans="1:38" s="153" customFormat="1" ht="12.5" x14ac:dyDescent="0.25">
      <c r="A4051" s="355"/>
      <c r="L4051" s="353"/>
      <c r="M4051" s="353"/>
      <c r="N4051" s="353"/>
      <c r="O4051" s="353"/>
      <c r="P4051" s="353"/>
      <c r="Q4051" s="353"/>
      <c r="R4051" s="353"/>
      <c r="S4051" s="353"/>
      <c r="T4051" s="353"/>
      <c r="U4051" s="353"/>
      <c r="V4051" s="353"/>
      <c r="W4051" s="353"/>
      <c r="X4051" s="353"/>
      <c r="Y4051" s="353"/>
      <c r="Z4051" s="353"/>
      <c r="AA4051" s="353"/>
      <c r="AB4051" s="353"/>
      <c r="AC4051" s="353"/>
      <c r="AD4051" s="353"/>
      <c r="AE4051" s="353"/>
      <c r="AF4051" s="353"/>
      <c r="AG4051" s="353"/>
      <c r="AH4051" s="353"/>
      <c r="AI4051" s="353"/>
      <c r="AJ4051" s="353"/>
      <c r="AK4051" s="353"/>
      <c r="AL4051" s="353"/>
    </row>
    <row r="4052" spans="1:38" s="153" customFormat="1" ht="12.5" x14ac:dyDescent="0.25">
      <c r="A4052" s="355"/>
      <c r="L4052" s="353"/>
      <c r="M4052" s="353"/>
      <c r="N4052" s="353"/>
      <c r="O4052" s="353"/>
      <c r="P4052" s="353"/>
      <c r="Q4052" s="353"/>
      <c r="R4052" s="353"/>
      <c r="S4052" s="353"/>
      <c r="T4052" s="353"/>
      <c r="U4052" s="353"/>
      <c r="V4052" s="353"/>
      <c r="W4052" s="353"/>
      <c r="X4052" s="353"/>
      <c r="Y4052" s="353"/>
      <c r="Z4052" s="353"/>
      <c r="AA4052" s="353"/>
      <c r="AB4052" s="353"/>
      <c r="AC4052" s="353"/>
      <c r="AD4052" s="353"/>
      <c r="AE4052" s="353"/>
      <c r="AF4052" s="353"/>
      <c r="AG4052" s="353"/>
      <c r="AH4052" s="353"/>
      <c r="AI4052" s="353"/>
      <c r="AJ4052" s="353"/>
      <c r="AK4052" s="353"/>
      <c r="AL4052" s="353"/>
    </row>
    <row r="4053" spans="1:38" s="153" customFormat="1" ht="12.5" x14ac:dyDescent="0.25">
      <c r="A4053" s="355"/>
      <c r="L4053" s="353"/>
      <c r="M4053" s="353"/>
      <c r="N4053" s="353"/>
      <c r="O4053" s="353"/>
      <c r="P4053" s="353"/>
      <c r="Q4053" s="353"/>
      <c r="R4053" s="353"/>
      <c r="S4053" s="353"/>
      <c r="T4053" s="353"/>
      <c r="U4053" s="353"/>
      <c r="V4053" s="353"/>
      <c r="W4053" s="353"/>
      <c r="X4053" s="353"/>
      <c r="Y4053" s="353"/>
      <c r="Z4053" s="353"/>
      <c r="AA4053" s="353"/>
      <c r="AB4053" s="353"/>
      <c r="AC4053" s="353"/>
      <c r="AD4053" s="353"/>
      <c r="AE4053" s="353"/>
      <c r="AF4053" s="353"/>
      <c r="AG4053" s="353"/>
      <c r="AH4053" s="353"/>
      <c r="AI4053" s="353"/>
      <c r="AJ4053" s="353"/>
      <c r="AK4053" s="353"/>
      <c r="AL4053" s="353"/>
    </row>
    <row r="4054" spans="1:38" s="153" customFormat="1" ht="12.5" x14ac:dyDescent="0.25">
      <c r="A4054" s="355"/>
      <c r="L4054" s="353"/>
      <c r="M4054" s="353"/>
      <c r="N4054" s="353"/>
      <c r="O4054" s="353"/>
      <c r="P4054" s="353"/>
      <c r="Q4054" s="353"/>
      <c r="R4054" s="353"/>
      <c r="S4054" s="353"/>
      <c r="T4054" s="353"/>
      <c r="U4054" s="353"/>
      <c r="V4054" s="353"/>
      <c r="W4054" s="353"/>
      <c r="X4054" s="353"/>
      <c r="Y4054" s="353"/>
      <c r="Z4054" s="353"/>
      <c r="AA4054" s="353"/>
      <c r="AB4054" s="353"/>
      <c r="AC4054" s="353"/>
      <c r="AD4054" s="353"/>
      <c r="AE4054" s="353"/>
      <c r="AF4054" s="353"/>
      <c r="AG4054" s="353"/>
      <c r="AH4054" s="353"/>
      <c r="AI4054" s="353"/>
      <c r="AJ4054" s="353"/>
      <c r="AK4054" s="353"/>
      <c r="AL4054" s="353"/>
    </row>
    <row r="4055" spans="1:38" s="153" customFormat="1" ht="12.5" x14ac:dyDescent="0.25">
      <c r="A4055" s="355"/>
      <c r="L4055" s="353"/>
      <c r="M4055" s="353"/>
      <c r="N4055" s="353"/>
      <c r="O4055" s="353"/>
      <c r="P4055" s="353"/>
      <c r="Q4055" s="353"/>
      <c r="R4055" s="353"/>
      <c r="S4055" s="353"/>
      <c r="T4055" s="353"/>
      <c r="U4055" s="353"/>
      <c r="V4055" s="353"/>
      <c r="W4055" s="353"/>
      <c r="X4055" s="353"/>
      <c r="Y4055" s="353"/>
      <c r="Z4055" s="353"/>
      <c r="AA4055" s="353"/>
      <c r="AB4055" s="353"/>
      <c r="AC4055" s="353"/>
      <c r="AD4055" s="353"/>
      <c r="AE4055" s="353"/>
      <c r="AF4055" s="353"/>
      <c r="AG4055" s="353"/>
      <c r="AH4055" s="353"/>
      <c r="AI4055" s="353"/>
      <c r="AJ4055" s="353"/>
      <c r="AK4055" s="353"/>
      <c r="AL4055" s="353"/>
    </row>
    <row r="4056" spans="1:38" s="153" customFormat="1" ht="12.5" x14ac:dyDescent="0.25">
      <c r="A4056" s="355"/>
      <c r="L4056" s="353"/>
      <c r="M4056" s="353"/>
      <c r="N4056" s="353"/>
      <c r="O4056" s="353"/>
      <c r="P4056" s="353"/>
      <c r="Q4056" s="353"/>
      <c r="R4056" s="353"/>
      <c r="S4056" s="353"/>
      <c r="T4056" s="353"/>
      <c r="U4056" s="353"/>
      <c r="V4056" s="353"/>
      <c r="W4056" s="353"/>
      <c r="X4056" s="353"/>
      <c r="Y4056" s="353"/>
      <c r="Z4056" s="353"/>
      <c r="AA4056" s="353"/>
      <c r="AB4056" s="353"/>
      <c r="AC4056" s="353"/>
      <c r="AD4056" s="353"/>
      <c r="AE4056" s="353"/>
      <c r="AF4056" s="353"/>
      <c r="AG4056" s="353"/>
      <c r="AH4056" s="353"/>
      <c r="AI4056" s="353"/>
      <c r="AJ4056" s="353"/>
      <c r="AK4056" s="353"/>
      <c r="AL4056" s="353"/>
    </row>
    <row r="4057" spans="1:38" s="153" customFormat="1" ht="12.5" x14ac:dyDescent="0.25">
      <c r="A4057" s="355"/>
      <c r="L4057" s="353"/>
      <c r="M4057" s="353"/>
      <c r="N4057" s="353"/>
      <c r="O4057" s="353"/>
      <c r="P4057" s="353"/>
      <c r="Q4057" s="353"/>
      <c r="R4057" s="353"/>
      <c r="S4057" s="353"/>
      <c r="T4057" s="353"/>
      <c r="U4057" s="353"/>
      <c r="V4057" s="353"/>
      <c r="W4057" s="353"/>
      <c r="X4057" s="353"/>
      <c r="Y4057" s="353"/>
      <c r="Z4057" s="353"/>
      <c r="AA4057" s="353"/>
      <c r="AB4057" s="353"/>
      <c r="AC4057" s="353"/>
      <c r="AD4057" s="353"/>
      <c r="AE4057" s="353"/>
      <c r="AF4057" s="353"/>
      <c r="AG4057" s="353"/>
      <c r="AH4057" s="353"/>
      <c r="AI4057" s="353"/>
      <c r="AJ4057" s="353"/>
      <c r="AK4057" s="353"/>
      <c r="AL4057" s="353"/>
    </row>
    <row r="4058" spans="1:38" s="153" customFormat="1" ht="12.5" x14ac:dyDescent="0.25">
      <c r="A4058" s="355"/>
      <c r="L4058" s="353"/>
      <c r="M4058" s="353"/>
      <c r="N4058" s="353"/>
      <c r="O4058" s="353"/>
      <c r="P4058" s="353"/>
      <c r="Q4058" s="353"/>
      <c r="R4058" s="353"/>
      <c r="S4058" s="353"/>
      <c r="T4058" s="353"/>
      <c r="U4058" s="353"/>
      <c r="V4058" s="353"/>
      <c r="W4058" s="353"/>
      <c r="X4058" s="353"/>
      <c r="Y4058" s="353"/>
      <c r="Z4058" s="353"/>
      <c r="AA4058" s="353"/>
      <c r="AB4058" s="353"/>
      <c r="AC4058" s="353"/>
      <c r="AD4058" s="353"/>
      <c r="AE4058" s="353"/>
      <c r="AF4058" s="353"/>
      <c r="AG4058" s="353"/>
      <c r="AH4058" s="353"/>
      <c r="AI4058" s="353"/>
      <c r="AJ4058" s="353"/>
      <c r="AK4058" s="353"/>
      <c r="AL4058" s="353"/>
    </row>
    <row r="4059" spans="1:38" s="153" customFormat="1" ht="12.5" x14ac:dyDescent="0.25">
      <c r="A4059" s="355"/>
      <c r="L4059" s="353"/>
      <c r="M4059" s="353"/>
      <c r="N4059" s="353"/>
      <c r="O4059" s="353"/>
      <c r="P4059" s="353"/>
      <c r="Q4059" s="353"/>
      <c r="R4059" s="353"/>
      <c r="S4059" s="353"/>
      <c r="T4059" s="353"/>
      <c r="U4059" s="353"/>
      <c r="V4059" s="353"/>
      <c r="W4059" s="353"/>
      <c r="X4059" s="353"/>
      <c r="Y4059" s="353"/>
      <c r="Z4059" s="353"/>
      <c r="AA4059" s="353"/>
      <c r="AB4059" s="353"/>
      <c r="AC4059" s="353"/>
      <c r="AD4059" s="353"/>
      <c r="AE4059" s="353"/>
      <c r="AF4059" s="353"/>
      <c r="AG4059" s="353"/>
      <c r="AH4059" s="353"/>
      <c r="AI4059" s="353"/>
      <c r="AJ4059" s="353"/>
      <c r="AK4059" s="353"/>
      <c r="AL4059" s="353"/>
    </row>
    <row r="4060" spans="1:38" s="153" customFormat="1" ht="12.5" x14ac:dyDescent="0.25">
      <c r="A4060" s="355"/>
      <c r="L4060" s="353"/>
      <c r="M4060" s="353"/>
      <c r="N4060" s="353"/>
      <c r="O4060" s="353"/>
      <c r="P4060" s="353"/>
      <c r="Q4060" s="353"/>
      <c r="R4060" s="353"/>
      <c r="S4060" s="353"/>
      <c r="T4060" s="353"/>
      <c r="U4060" s="353"/>
      <c r="V4060" s="353"/>
      <c r="W4060" s="353"/>
      <c r="X4060" s="353"/>
      <c r="Y4060" s="353"/>
      <c r="Z4060" s="353"/>
      <c r="AA4060" s="353"/>
      <c r="AB4060" s="353"/>
      <c r="AC4060" s="353"/>
      <c r="AD4060" s="353"/>
      <c r="AE4060" s="353"/>
      <c r="AF4060" s="353"/>
      <c r="AG4060" s="353"/>
      <c r="AH4060" s="353"/>
      <c r="AI4060" s="353"/>
      <c r="AJ4060" s="353"/>
      <c r="AK4060" s="353"/>
      <c r="AL4060" s="353"/>
    </row>
    <row r="4061" spans="1:38" s="153" customFormat="1" ht="12.5" x14ac:dyDescent="0.25">
      <c r="A4061" s="355"/>
      <c r="L4061" s="353"/>
      <c r="M4061" s="353"/>
      <c r="N4061" s="353"/>
      <c r="O4061" s="353"/>
      <c r="P4061" s="353"/>
      <c r="Q4061" s="353"/>
      <c r="R4061" s="353"/>
      <c r="S4061" s="353"/>
      <c r="T4061" s="353"/>
      <c r="U4061" s="353"/>
      <c r="V4061" s="353"/>
      <c r="W4061" s="353"/>
      <c r="X4061" s="353"/>
      <c r="Y4061" s="353"/>
      <c r="Z4061" s="353"/>
      <c r="AA4061" s="353"/>
      <c r="AB4061" s="353"/>
      <c r="AC4061" s="353"/>
      <c r="AD4061" s="353"/>
      <c r="AE4061" s="353"/>
      <c r="AF4061" s="353"/>
      <c r="AG4061" s="353"/>
      <c r="AH4061" s="353"/>
      <c r="AI4061" s="353"/>
      <c r="AJ4061" s="353"/>
      <c r="AK4061" s="353"/>
      <c r="AL4061" s="353"/>
    </row>
    <row r="4062" spans="1:38" s="153" customFormat="1" ht="12.5" x14ac:dyDescent="0.25">
      <c r="A4062" s="355"/>
      <c r="L4062" s="353"/>
      <c r="M4062" s="353"/>
      <c r="N4062" s="353"/>
      <c r="O4062" s="353"/>
      <c r="P4062" s="353"/>
      <c r="Q4062" s="353"/>
      <c r="R4062" s="353"/>
      <c r="S4062" s="353"/>
      <c r="T4062" s="353"/>
      <c r="U4062" s="353"/>
      <c r="V4062" s="353"/>
      <c r="W4062" s="353"/>
      <c r="X4062" s="353"/>
      <c r="Y4062" s="353"/>
      <c r="Z4062" s="353"/>
      <c r="AA4062" s="353"/>
      <c r="AB4062" s="353"/>
      <c r="AC4062" s="353"/>
      <c r="AD4062" s="353"/>
      <c r="AE4062" s="353"/>
      <c r="AF4062" s="353"/>
      <c r="AG4062" s="353"/>
      <c r="AH4062" s="353"/>
      <c r="AI4062" s="353"/>
      <c r="AJ4062" s="353"/>
      <c r="AK4062" s="353"/>
      <c r="AL4062" s="353"/>
    </row>
    <row r="4063" spans="1:38" s="153" customFormat="1" ht="12.5" x14ac:dyDescent="0.25">
      <c r="A4063" s="355"/>
      <c r="L4063" s="353"/>
      <c r="M4063" s="353"/>
      <c r="N4063" s="353"/>
      <c r="O4063" s="353"/>
      <c r="P4063" s="353"/>
      <c r="Q4063" s="353"/>
      <c r="R4063" s="353"/>
      <c r="S4063" s="353"/>
      <c r="T4063" s="353"/>
      <c r="U4063" s="353"/>
      <c r="V4063" s="353"/>
      <c r="W4063" s="353"/>
      <c r="X4063" s="353"/>
      <c r="Y4063" s="353"/>
      <c r="Z4063" s="353"/>
      <c r="AA4063" s="353"/>
      <c r="AB4063" s="353"/>
      <c r="AC4063" s="353"/>
      <c r="AD4063" s="353"/>
      <c r="AE4063" s="353"/>
      <c r="AF4063" s="353"/>
      <c r="AG4063" s="353"/>
      <c r="AH4063" s="353"/>
      <c r="AI4063" s="353"/>
      <c r="AJ4063" s="353"/>
      <c r="AK4063" s="353"/>
      <c r="AL4063" s="353"/>
    </row>
    <row r="4064" spans="1:38" s="153" customFormat="1" ht="12.5" x14ac:dyDescent="0.25">
      <c r="A4064" s="355"/>
      <c r="L4064" s="353"/>
      <c r="M4064" s="353"/>
      <c r="N4064" s="353"/>
      <c r="O4064" s="353"/>
      <c r="P4064" s="353"/>
      <c r="Q4064" s="353"/>
      <c r="R4064" s="353"/>
      <c r="S4064" s="353"/>
      <c r="T4064" s="353"/>
      <c r="U4064" s="353"/>
      <c r="V4064" s="353"/>
      <c r="W4064" s="353"/>
      <c r="X4064" s="353"/>
      <c r="Y4064" s="353"/>
      <c r="Z4064" s="353"/>
      <c r="AA4064" s="353"/>
      <c r="AB4064" s="353"/>
      <c r="AC4064" s="353"/>
      <c r="AD4064" s="353"/>
      <c r="AE4064" s="353"/>
      <c r="AF4064" s="353"/>
      <c r="AG4064" s="353"/>
      <c r="AH4064" s="353"/>
      <c r="AI4064" s="353"/>
      <c r="AJ4064" s="353"/>
      <c r="AK4064" s="353"/>
      <c r="AL4064" s="353"/>
    </row>
    <row r="4065" spans="1:38" s="153" customFormat="1" ht="12.5" x14ac:dyDescent="0.25">
      <c r="A4065" s="355"/>
      <c r="L4065" s="353"/>
      <c r="M4065" s="353"/>
      <c r="N4065" s="353"/>
      <c r="O4065" s="353"/>
      <c r="P4065" s="353"/>
      <c r="Q4065" s="353"/>
      <c r="R4065" s="353"/>
      <c r="S4065" s="353"/>
      <c r="T4065" s="353"/>
      <c r="U4065" s="353"/>
      <c r="V4065" s="353"/>
      <c r="W4065" s="353"/>
      <c r="X4065" s="353"/>
      <c r="Y4065" s="353"/>
      <c r="Z4065" s="353"/>
      <c r="AA4065" s="353"/>
      <c r="AB4065" s="353"/>
      <c r="AC4065" s="353"/>
      <c r="AD4065" s="353"/>
      <c r="AE4065" s="353"/>
      <c r="AF4065" s="353"/>
      <c r="AG4065" s="353"/>
      <c r="AH4065" s="353"/>
      <c r="AI4065" s="353"/>
      <c r="AJ4065" s="353"/>
      <c r="AK4065" s="353"/>
      <c r="AL4065" s="353"/>
    </row>
    <row r="4066" spans="1:38" s="153" customFormat="1" ht="12.5" x14ac:dyDescent="0.25">
      <c r="A4066" s="355"/>
      <c r="L4066" s="353"/>
      <c r="M4066" s="353"/>
      <c r="N4066" s="353"/>
      <c r="O4066" s="353"/>
      <c r="P4066" s="353"/>
      <c r="Q4066" s="353"/>
      <c r="R4066" s="353"/>
      <c r="S4066" s="353"/>
      <c r="T4066" s="353"/>
      <c r="U4066" s="353"/>
      <c r="V4066" s="353"/>
      <c r="W4066" s="353"/>
      <c r="X4066" s="353"/>
      <c r="Y4066" s="353"/>
      <c r="Z4066" s="353"/>
      <c r="AA4066" s="353"/>
      <c r="AB4066" s="353"/>
      <c r="AC4066" s="353"/>
      <c r="AD4066" s="353"/>
      <c r="AE4066" s="353"/>
      <c r="AF4066" s="353"/>
      <c r="AG4066" s="353"/>
      <c r="AH4066" s="353"/>
      <c r="AI4066" s="353"/>
      <c r="AJ4066" s="353"/>
      <c r="AK4066" s="353"/>
      <c r="AL4066" s="353"/>
    </row>
    <row r="4067" spans="1:38" s="153" customFormat="1" ht="12.5" x14ac:dyDescent="0.25">
      <c r="A4067" s="355"/>
      <c r="L4067" s="353"/>
      <c r="M4067" s="353"/>
      <c r="N4067" s="353"/>
      <c r="O4067" s="353"/>
      <c r="P4067" s="353"/>
      <c r="Q4067" s="353"/>
      <c r="R4067" s="353"/>
      <c r="S4067" s="353"/>
      <c r="T4067" s="353"/>
      <c r="U4067" s="353"/>
      <c r="V4067" s="353"/>
      <c r="W4067" s="353"/>
      <c r="X4067" s="353"/>
      <c r="Y4067" s="353"/>
      <c r="Z4067" s="353"/>
      <c r="AA4067" s="353"/>
      <c r="AB4067" s="353"/>
      <c r="AC4067" s="353"/>
      <c r="AD4067" s="353"/>
      <c r="AE4067" s="353"/>
      <c r="AF4067" s="353"/>
      <c r="AG4067" s="353"/>
      <c r="AH4067" s="353"/>
      <c r="AI4067" s="353"/>
      <c r="AJ4067" s="353"/>
      <c r="AK4067" s="353"/>
      <c r="AL4067" s="353"/>
    </row>
    <row r="4068" spans="1:38" s="153" customFormat="1" ht="12.5" x14ac:dyDescent="0.25">
      <c r="A4068" s="355"/>
      <c r="L4068" s="353"/>
      <c r="M4068" s="353"/>
      <c r="N4068" s="353"/>
      <c r="O4068" s="353"/>
      <c r="P4068" s="353"/>
      <c r="Q4068" s="353"/>
      <c r="R4068" s="353"/>
      <c r="S4068" s="353"/>
      <c r="T4068" s="353"/>
      <c r="U4068" s="353"/>
      <c r="V4068" s="353"/>
      <c r="W4068" s="353"/>
      <c r="X4068" s="353"/>
      <c r="Y4068" s="353"/>
      <c r="Z4068" s="353"/>
      <c r="AA4068" s="353"/>
      <c r="AB4068" s="353"/>
      <c r="AC4068" s="353"/>
      <c r="AD4068" s="353"/>
      <c r="AE4068" s="353"/>
      <c r="AF4068" s="353"/>
      <c r="AG4068" s="353"/>
      <c r="AH4068" s="353"/>
      <c r="AI4068" s="353"/>
      <c r="AJ4068" s="353"/>
      <c r="AK4068" s="353"/>
      <c r="AL4068" s="353"/>
    </row>
    <row r="4069" spans="1:38" s="153" customFormat="1" ht="12.5" x14ac:dyDescent="0.25">
      <c r="A4069" s="355"/>
      <c r="L4069" s="353"/>
      <c r="M4069" s="353"/>
      <c r="N4069" s="353"/>
      <c r="O4069" s="353"/>
      <c r="P4069" s="353"/>
      <c r="Q4069" s="353"/>
      <c r="R4069" s="353"/>
      <c r="S4069" s="353"/>
      <c r="T4069" s="353"/>
      <c r="U4069" s="353"/>
      <c r="V4069" s="353"/>
      <c r="W4069" s="353"/>
      <c r="X4069" s="353"/>
      <c r="Y4069" s="353"/>
      <c r="Z4069" s="353"/>
      <c r="AA4069" s="353"/>
      <c r="AB4069" s="353"/>
      <c r="AC4069" s="353"/>
      <c r="AD4069" s="353"/>
      <c r="AE4069" s="353"/>
      <c r="AF4069" s="353"/>
      <c r="AG4069" s="353"/>
      <c r="AH4069" s="353"/>
      <c r="AI4069" s="353"/>
      <c r="AJ4069" s="353"/>
      <c r="AK4069" s="353"/>
      <c r="AL4069" s="353"/>
    </row>
    <row r="4070" spans="1:38" s="153" customFormat="1" ht="12.5" x14ac:dyDescent="0.25">
      <c r="A4070" s="355"/>
      <c r="L4070" s="353"/>
      <c r="M4070" s="353"/>
      <c r="N4070" s="353"/>
      <c r="O4070" s="353"/>
      <c r="P4070" s="353"/>
      <c r="Q4070" s="353"/>
      <c r="R4070" s="353"/>
      <c r="S4070" s="353"/>
      <c r="T4070" s="353"/>
      <c r="U4070" s="353"/>
      <c r="V4070" s="353"/>
      <c r="W4070" s="353"/>
      <c r="X4070" s="353"/>
      <c r="Y4070" s="353"/>
      <c r="Z4070" s="353"/>
      <c r="AA4070" s="353"/>
      <c r="AB4070" s="353"/>
      <c r="AC4070" s="353"/>
      <c r="AD4070" s="353"/>
      <c r="AE4070" s="353"/>
      <c r="AF4070" s="353"/>
      <c r="AG4070" s="353"/>
      <c r="AH4070" s="353"/>
      <c r="AI4070" s="353"/>
      <c r="AJ4070" s="353"/>
      <c r="AK4070" s="353"/>
      <c r="AL4070" s="353"/>
    </row>
    <row r="4071" spans="1:38" s="153" customFormat="1" ht="12.5" x14ac:dyDescent="0.25">
      <c r="A4071" s="355"/>
      <c r="L4071" s="353"/>
      <c r="M4071" s="353"/>
      <c r="N4071" s="353"/>
      <c r="O4071" s="353"/>
      <c r="P4071" s="353"/>
      <c r="Q4071" s="353"/>
      <c r="R4071" s="353"/>
      <c r="S4071" s="353"/>
      <c r="T4071" s="353"/>
      <c r="U4071" s="353"/>
      <c r="V4071" s="353"/>
      <c r="W4071" s="353"/>
      <c r="X4071" s="353"/>
      <c r="Y4071" s="353"/>
      <c r="Z4071" s="353"/>
      <c r="AA4071" s="353"/>
      <c r="AB4071" s="353"/>
      <c r="AC4071" s="353"/>
      <c r="AD4071" s="353"/>
      <c r="AE4071" s="353"/>
      <c r="AF4071" s="353"/>
      <c r="AG4071" s="353"/>
      <c r="AH4071" s="353"/>
      <c r="AI4071" s="353"/>
      <c r="AJ4071" s="353"/>
      <c r="AK4071" s="353"/>
      <c r="AL4071" s="353"/>
    </row>
    <row r="4072" spans="1:38" s="153" customFormat="1" ht="12.5" x14ac:dyDescent="0.25">
      <c r="A4072" s="355"/>
      <c r="L4072" s="353"/>
      <c r="M4072" s="353"/>
      <c r="N4072" s="353"/>
      <c r="O4072" s="353"/>
      <c r="P4072" s="353"/>
      <c r="Q4072" s="353"/>
      <c r="R4072" s="353"/>
      <c r="S4072" s="353"/>
      <c r="T4072" s="353"/>
      <c r="U4072" s="353"/>
      <c r="V4072" s="353"/>
      <c r="W4072" s="353"/>
      <c r="X4072" s="353"/>
      <c r="Y4072" s="353"/>
      <c r="Z4072" s="353"/>
      <c r="AA4072" s="353"/>
      <c r="AB4072" s="353"/>
      <c r="AC4072" s="353"/>
      <c r="AD4072" s="353"/>
      <c r="AE4072" s="353"/>
      <c r="AF4072" s="353"/>
      <c r="AG4072" s="353"/>
      <c r="AH4072" s="353"/>
      <c r="AI4072" s="353"/>
      <c r="AJ4072" s="353"/>
      <c r="AK4072" s="353"/>
      <c r="AL4072" s="353"/>
    </row>
    <row r="4073" spans="1:38" s="153" customFormat="1" ht="12.5" x14ac:dyDescent="0.25">
      <c r="A4073" s="355"/>
      <c r="L4073" s="353"/>
      <c r="M4073" s="353"/>
      <c r="N4073" s="353"/>
      <c r="O4073" s="353"/>
      <c r="P4073" s="353"/>
      <c r="Q4073" s="353"/>
      <c r="R4073" s="353"/>
      <c r="S4073" s="353"/>
      <c r="T4073" s="353"/>
      <c r="U4073" s="353"/>
      <c r="V4073" s="353"/>
      <c r="W4073" s="353"/>
      <c r="X4073" s="353"/>
      <c r="Y4073" s="353"/>
      <c r="Z4073" s="353"/>
      <c r="AA4073" s="353"/>
      <c r="AB4073" s="353"/>
      <c r="AC4073" s="353"/>
      <c r="AD4073" s="353"/>
      <c r="AE4073" s="353"/>
      <c r="AF4073" s="353"/>
      <c r="AG4073" s="353"/>
      <c r="AH4073" s="353"/>
      <c r="AI4073" s="353"/>
      <c r="AJ4073" s="353"/>
      <c r="AK4073" s="353"/>
      <c r="AL4073" s="353"/>
    </row>
    <row r="4074" spans="1:38" s="153" customFormat="1" ht="12.5" x14ac:dyDescent="0.25">
      <c r="A4074" s="355"/>
      <c r="L4074" s="353"/>
      <c r="M4074" s="353"/>
      <c r="N4074" s="353"/>
      <c r="O4074" s="353"/>
      <c r="P4074" s="353"/>
      <c r="Q4074" s="353"/>
      <c r="R4074" s="353"/>
      <c r="S4074" s="353"/>
      <c r="T4074" s="353"/>
      <c r="U4074" s="353"/>
      <c r="V4074" s="353"/>
      <c r="W4074" s="353"/>
      <c r="X4074" s="353"/>
      <c r="Y4074" s="353"/>
      <c r="Z4074" s="353"/>
      <c r="AA4074" s="353"/>
      <c r="AB4074" s="353"/>
      <c r="AC4074" s="353"/>
      <c r="AD4074" s="353"/>
      <c r="AE4074" s="353"/>
      <c r="AF4074" s="353"/>
      <c r="AG4074" s="353"/>
      <c r="AH4074" s="353"/>
      <c r="AI4074" s="353"/>
      <c r="AJ4074" s="353"/>
      <c r="AK4074" s="353"/>
      <c r="AL4074" s="353"/>
    </row>
    <row r="4075" spans="1:38" s="153" customFormat="1" ht="12.5" x14ac:dyDescent="0.25">
      <c r="A4075" s="355"/>
      <c r="L4075" s="353"/>
      <c r="M4075" s="353"/>
      <c r="N4075" s="353"/>
      <c r="O4075" s="353"/>
      <c r="P4075" s="353"/>
      <c r="Q4075" s="353"/>
      <c r="R4075" s="353"/>
      <c r="S4075" s="353"/>
      <c r="T4075" s="353"/>
      <c r="U4075" s="353"/>
      <c r="V4075" s="353"/>
      <c r="W4075" s="353"/>
      <c r="X4075" s="353"/>
      <c r="Y4075" s="353"/>
      <c r="Z4075" s="353"/>
      <c r="AA4075" s="353"/>
      <c r="AB4075" s="353"/>
      <c r="AC4075" s="353"/>
      <c r="AD4075" s="353"/>
      <c r="AE4075" s="353"/>
      <c r="AF4075" s="353"/>
      <c r="AG4075" s="353"/>
      <c r="AH4075" s="353"/>
      <c r="AI4075" s="353"/>
      <c r="AJ4075" s="353"/>
      <c r="AK4075" s="353"/>
      <c r="AL4075" s="353"/>
    </row>
    <row r="4076" spans="1:38" s="153" customFormat="1" ht="12.5" x14ac:dyDescent="0.25">
      <c r="A4076" s="355"/>
      <c r="L4076" s="353"/>
      <c r="M4076" s="353"/>
      <c r="N4076" s="353"/>
      <c r="O4076" s="353"/>
      <c r="P4076" s="353"/>
      <c r="Q4076" s="353"/>
      <c r="R4076" s="353"/>
      <c r="S4076" s="353"/>
      <c r="T4076" s="353"/>
      <c r="U4076" s="353"/>
      <c r="V4076" s="353"/>
      <c r="W4076" s="353"/>
      <c r="X4076" s="353"/>
      <c r="Y4076" s="353"/>
      <c r="Z4076" s="353"/>
      <c r="AA4076" s="353"/>
      <c r="AB4076" s="353"/>
      <c r="AC4076" s="353"/>
      <c r="AD4076" s="353"/>
      <c r="AE4076" s="353"/>
      <c r="AF4076" s="353"/>
      <c r="AG4076" s="353"/>
      <c r="AH4076" s="353"/>
      <c r="AI4076" s="353"/>
      <c r="AJ4076" s="353"/>
      <c r="AK4076" s="353"/>
      <c r="AL4076" s="353"/>
    </row>
    <row r="4077" spans="1:38" s="153" customFormat="1" ht="12.5" x14ac:dyDescent="0.25">
      <c r="A4077" s="355"/>
      <c r="L4077" s="353"/>
      <c r="M4077" s="353"/>
      <c r="N4077" s="353"/>
      <c r="O4077" s="353"/>
      <c r="P4077" s="353"/>
      <c r="Q4077" s="353"/>
      <c r="R4077" s="353"/>
      <c r="S4077" s="353"/>
      <c r="T4077" s="353"/>
      <c r="U4077" s="353"/>
      <c r="V4077" s="353"/>
      <c r="W4077" s="353"/>
      <c r="X4077" s="353"/>
      <c r="Y4077" s="353"/>
      <c r="Z4077" s="353"/>
      <c r="AA4077" s="353"/>
      <c r="AB4077" s="353"/>
      <c r="AC4077" s="353"/>
      <c r="AD4077" s="353"/>
      <c r="AE4077" s="353"/>
      <c r="AF4077" s="353"/>
      <c r="AG4077" s="353"/>
      <c r="AH4077" s="353"/>
      <c r="AI4077" s="353"/>
      <c r="AJ4077" s="353"/>
      <c r="AK4077" s="353"/>
      <c r="AL4077" s="353"/>
    </row>
    <row r="4078" spans="1:38" s="153" customFormat="1" ht="12.5" x14ac:dyDescent="0.25">
      <c r="A4078" s="355"/>
      <c r="L4078" s="353"/>
      <c r="M4078" s="353"/>
      <c r="N4078" s="353"/>
      <c r="O4078" s="353"/>
      <c r="P4078" s="353"/>
      <c r="Q4078" s="353"/>
      <c r="R4078" s="353"/>
      <c r="S4078" s="353"/>
      <c r="T4078" s="353"/>
      <c r="U4078" s="353"/>
      <c r="V4078" s="353"/>
      <c r="W4078" s="353"/>
      <c r="X4078" s="353"/>
      <c r="Y4078" s="353"/>
      <c r="Z4078" s="353"/>
      <c r="AA4078" s="353"/>
      <c r="AB4078" s="353"/>
      <c r="AC4078" s="353"/>
      <c r="AD4078" s="353"/>
      <c r="AE4078" s="353"/>
      <c r="AF4078" s="353"/>
      <c r="AG4078" s="353"/>
      <c r="AH4078" s="353"/>
      <c r="AI4078" s="353"/>
      <c r="AJ4078" s="353"/>
      <c r="AK4078" s="353"/>
      <c r="AL4078" s="353"/>
    </row>
    <row r="4079" spans="1:38" s="153" customFormat="1" ht="12.5" x14ac:dyDescent="0.25">
      <c r="A4079" s="355"/>
      <c r="L4079" s="353"/>
      <c r="M4079" s="353"/>
      <c r="N4079" s="353"/>
      <c r="O4079" s="353"/>
      <c r="P4079" s="353"/>
      <c r="Q4079" s="353"/>
      <c r="R4079" s="353"/>
      <c r="S4079" s="353"/>
      <c r="T4079" s="353"/>
      <c r="U4079" s="353"/>
      <c r="V4079" s="353"/>
      <c r="W4079" s="353"/>
      <c r="X4079" s="353"/>
      <c r="Y4079" s="353"/>
      <c r="Z4079" s="353"/>
      <c r="AA4079" s="353"/>
      <c r="AB4079" s="353"/>
      <c r="AC4079" s="353"/>
      <c r="AD4079" s="353"/>
      <c r="AE4079" s="353"/>
      <c r="AF4079" s="353"/>
      <c r="AG4079" s="353"/>
      <c r="AH4079" s="353"/>
      <c r="AI4079" s="353"/>
      <c r="AJ4079" s="353"/>
      <c r="AK4079" s="353"/>
      <c r="AL4079" s="353"/>
    </row>
    <row r="4080" spans="1:38" s="153" customFormat="1" ht="12.5" x14ac:dyDescent="0.25">
      <c r="A4080" s="355"/>
      <c r="L4080" s="353"/>
      <c r="M4080" s="353"/>
      <c r="N4080" s="353"/>
      <c r="O4080" s="353"/>
      <c r="P4080" s="353"/>
      <c r="Q4080" s="353"/>
      <c r="R4080" s="353"/>
      <c r="S4080" s="353"/>
      <c r="T4080" s="353"/>
      <c r="U4080" s="353"/>
      <c r="V4080" s="353"/>
      <c r="W4080" s="353"/>
      <c r="X4080" s="353"/>
      <c r="Y4080" s="353"/>
      <c r="Z4080" s="353"/>
      <c r="AA4080" s="353"/>
      <c r="AB4080" s="353"/>
      <c r="AC4080" s="353"/>
      <c r="AD4080" s="353"/>
      <c r="AE4080" s="353"/>
      <c r="AF4080" s="353"/>
      <c r="AG4080" s="353"/>
      <c r="AH4080" s="353"/>
      <c r="AI4080" s="353"/>
      <c r="AJ4080" s="353"/>
      <c r="AK4080" s="353"/>
      <c r="AL4080" s="353"/>
    </row>
    <row r="4081" spans="1:38" s="153" customFormat="1" ht="12.5" x14ac:dyDescent="0.25">
      <c r="A4081" s="355"/>
      <c r="L4081" s="353"/>
      <c r="M4081" s="353"/>
      <c r="N4081" s="353"/>
      <c r="O4081" s="353"/>
      <c r="P4081" s="353"/>
      <c r="Q4081" s="353"/>
      <c r="R4081" s="353"/>
      <c r="S4081" s="353"/>
      <c r="T4081" s="353"/>
      <c r="U4081" s="353"/>
      <c r="V4081" s="353"/>
      <c r="W4081" s="353"/>
      <c r="X4081" s="353"/>
      <c r="Y4081" s="353"/>
      <c r="Z4081" s="353"/>
      <c r="AA4081" s="353"/>
      <c r="AB4081" s="353"/>
      <c r="AC4081" s="353"/>
      <c r="AD4081" s="353"/>
      <c r="AE4081" s="353"/>
      <c r="AF4081" s="353"/>
      <c r="AG4081" s="353"/>
      <c r="AH4081" s="353"/>
      <c r="AI4081" s="353"/>
      <c r="AJ4081" s="353"/>
      <c r="AK4081" s="353"/>
      <c r="AL4081" s="353"/>
    </row>
    <row r="4082" spans="1:38" s="153" customFormat="1" ht="12.5" x14ac:dyDescent="0.25">
      <c r="A4082" s="355"/>
      <c r="L4082" s="353"/>
      <c r="M4082" s="353"/>
      <c r="N4082" s="353"/>
      <c r="O4082" s="353"/>
      <c r="P4082" s="353"/>
      <c r="Q4082" s="353"/>
      <c r="R4082" s="353"/>
      <c r="S4082" s="353"/>
      <c r="T4082" s="353"/>
      <c r="U4082" s="353"/>
      <c r="V4082" s="353"/>
      <c r="W4082" s="353"/>
      <c r="X4082" s="353"/>
      <c r="Y4082" s="353"/>
      <c r="Z4082" s="353"/>
      <c r="AA4082" s="353"/>
      <c r="AB4082" s="353"/>
      <c r="AC4082" s="353"/>
      <c r="AD4082" s="353"/>
      <c r="AE4082" s="353"/>
      <c r="AF4082" s="353"/>
      <c r="AG4082" s="353"/>
      <c r="AH4082" s="353"/>
      <c r="AI4082" s="353"/>
      <c r="AJ4082" s="353"/>
      <c r="AK4082" s="353"/>
      <c r="AL4082" s="353"/>
    </row>
    <row r="4083" spans="1:38" s="153" customFormat="1" ht="12.5" x14ac:dyDescent="0.25">
      <c r="A4083" s="355"/>
      <c r="L4083" s="353"/>
      <c r="M4083" s="353"/>
      <c r="N4083" s="353"/>
      <c r="O4083" s="353"/>
      <c r="P4083" s="353"/>
      <c r="Q4083" s="353"/>
      <c r="R4083" s="353"/>
      <c r="S4083" s="353"/>
      <c r="T4083" s="353"/>
      <c r="U4083" s="353"/>
      <c r="V4083" s="353"/>
      <c r="W4083" s="353"/>
      <c r="X4083" s="353"/>
      <c r="Y4083" s="353"/>
      <c r="Z4083" s="353"/>
      <c r="AA4083" s="353"/>
      <c r="AB4083" s="353"/>
      <c r="AC4083" s="353"/>
      <c r="AD4083" s="353"/>
      <c r="AE4083" s="353"/>
      <c r="AF4083" s="353"/>
      <c r="AG4083" s="353"/>
      <c r="AH4083" s="353"/>
      <c r="AI4083" s="353"/>
      <c r="AJ4083" s="353"/>
      <c r="AK4083" s="353"/>
      <c r="AL4083" s="353"/>
    </row>
    <row r="4084" spans="1:38" s="153" customFormat="1" ht="12.5" x14ac:dyDescent="0.25">
      <c r="A4084" s="355"/>
      <c r="L4084" s="353"/>
      <c r="M4084" s="353"/>
      <c r="N4084" s="353"/>
      <c r="O4084" s="353"/>
      <c r="P4084" s="353"/>
      <c r="Q4084" s="353"/>
      <c r="R4084" s="353"/>
      <c r="S4084" s="353"/>
      <c r="T4084" s="353"/>
      <c r="U4084" s="353"/>
      <c r="V4084" s="353"/>
      <c r="W4084" s="353"/>
      <c r="X4084" s="353"/>
      <c r="Y4084" s="353"/>
      <c r="Z4084" s="353"/>
      <c r="AA4084" s="353"/>
      <c r="AB4084" s="353"/>
      <c r="AC4084" s="353"/>
      <c r="AD4084" s="353"/>
      <c r="AE4084" s="353"/>
      <c r="AF4084" s="353"/>
      <c r="AG4084" s="353"/>
      <c r="AH4084" s="353"/>
      <c r="AI4084" s="353"/>
      <c r="AJ4084" s="353"/>
      <c r="AK4084" s="353"/>
      <c r="AL4084" s="353"/>
    </row>
    <row r="4085" spans="1:38" s="153" customFormat="1" ht="12.5" x14ac:dyDescent="0.25">
      <c r="A4085" s="355"/>
      <c r="L4085" s="353"/>
      <c r="M4085" s="353"/>
      <c r="N4085" s="353"/>
      <c r="O4085" s="353"/>
      <c r="P4085" s="353"/>
      <c r="Q4085" s="353"/>
      <c r="R4085" s="353"/>
      <c r="S4085" s="353"/>
      <c r="T4085" s="353"/>
      <c r="U4085" s="353"/>
      <c r="V4085" s="353"/>
      <c r="W4085" s="353"/>
      <c r="X4085" s="353"/>
      <c r="Y4085" s="353"/>
      <c r="Z4085" s="353"/>
      <c r="AA4085" s="353"/>
      <c r="AB4085" s="353"/>
      <c r="AC4085" s="353"/>
      <c r="AD4085" s="353"/>
      <c r="AE4085" s="353"/>
      <c r="AF4085" s="353"/>
      <c r="AG4085" s="353"/>
      <c r="AH4085" s="353"/>
      <c r="AI4085" s="353"/>
      <c r="AJ4085" s="353"/>
      <c r="AK4085" s="353"/>
      <c r="AL4085" s="353"/>
    </row>
    <row r="4086" spans="1:38" s="153" customFormat="1" ht="12.5" x14ac:dyDescent="0.25">
      <c r="A4086" s="355"/>
      <c r="L4086" s="353"/>
      <c r="M4086" s="353"/>
      <c r="N4086" s="353"/>
      <c r="O4086" s="353"/>
      <c r="P4086" s="353"/>
      <c r="Q4086" s="353"/>
      <c r="R4086" s="353"/>
      <c r="S4086" s="353"/>
      <c r="T4086" s="353"/>
      <c r="U4086" s="353"/>
      <c r="V4086" s="353"/>
      <c r="W4086" s="353"/>
      <c r="X4086" s="353"/>
      <c r="Y4086" s="353"/>
      <c r="Z4086" s="353"/>
      <c r="AA4086" s="353"/>
      <c r="AB4086" s="353"/>
      <c r="AC4086" s="353"/>
      <c r="AD4086" s="353"/>
      <c r="AE4086" s="353"/>
      <c r="AF4086" s="353"/>
      <c r="AG4086" s="353"/>
      <c r="AH4086" s="353"/>
      <c r="AI4086" s="353"/>
      <c r="AJ4086" s="353"/>
      <c r="AK4086" s="353"/>
      <c r="AL4086" s="353"/>
    </row>
    <row r="4087" spans="1:38" s="153" customFormat="1" ht="12.5" x14ac:dyDescent="0.25">
      <c r="A4087" s="355"/>
      <c r="L4087" s="353"/>
      <c r="M4087" s="353"/>
      <c r="N4087" s="353"/>
      <c r="O4087" s="353"/>
      <c r="P4087" s="353"/>
      <c r="Q4087" s="353"/>
      <c r="R4087" s="353"/>
      <c r="S4087" s="353"/>
      <c r="T4087" s="353"/>
      <c r="U4087" s="353"/>
      <c r="V4087" s="353"/>
      <c r="W4087" s="353"/>
      <c r="X4087" s="353"/>
      <c r="Y4087" s="353"/>
      <c r="Z4087" s="353"/>
      <c r="AA4087" s="353"/>
      <c r="AB4087" s="353"/>
      <c r="AC4087" s="353"/>
      <c r="AD4087" s="353"/>
      <c r="AE4087" s="353"/>
      <c r="AF4087" s="353"/>
      <c r="AG4087" s="353"/>
      <c r="AH4087" s="353"/>
      <c r="AI4087" s="353"/>
      <c r="AJ4087" s="353"/>
      <c r="AK4087" s="353"/>
      <c r="AL4087" s="353"/>
    </row>
    <row r="4088" spans="1:38" s="153" customFormat="1" ht="12.5" x14ac:dyDescent="0.25">
      <c r="A4088" s="355"/>
      <c r="L4088" s="353"/>
      <c r="M4088" s="353"/>
      <c r="N4088" s="353"/>
      <c r="O4088" s="353"/>
      <c r="P4088" s="353"/>
      <c r="Q4088" s="353"/>
      <c r="R4088" s="353"/>
      <c r="S4088" s="353"/>
      <c r="T4088" s="353"/>
      <c r="U4088" s="353"/>
      <c r="V4088" s="353"/>
      <c r="W4088" s="353"/>
      <c r="X4088" s="353"/>
      <c r="Y4088" s="353"/>
      <c r="Z4088" s="353"/>
      <c r="AA4088" s="353"/>
      <c r="AB4088" s="353"/>
      <c r="AC4088" s="353"/>
      <c r="AD4088" s="353"/>
      <c r="AE4088" s="353"/>
      <c r="AF4088" s="353"/>
      <c r="AG4088" s="353"/>
      <c r="AH4088" s="353"/>
      <c r="AI4088" s="353"/>
      <c r="AJ4088" s="353"/>
      <c r="AK4088" s="353"/>
      <c r="AL4088" s="353"/>
    </row>
    <row r="4089" spans="1:38" s="153" customFormat="1" ht="12.5" x14ac:dyDescent="0.25">
      <c r="A4089" s="355"/>
      <c r="L4089" s="353"/>
      <c r="M4089" s="353"/>
      <c r="N4089" s="353"/>
      <c r="O4089" s="353"/>
      <c r="P4089" s="353"/>
      <c r="Q4089" s="353"/>
      <c r="R4089" s="353"/>
      <c r="S4089" s="353"/>
      <c r="T4089" s="353"/>
      <c r="U4089" s="353"/>
      <c r="V4089" s="353"/>
      <c r="W4089" s="353"/>
      <c r="X4089" s="353"/>
      <c r="Y4089" s="353"/>
      <c r="Z4089" s="353"/>
      <c r="AA4089" s="353"/>
      <c r="AB4089" s="353"/>
      <c r="AC4089" s="353"/>
      <c r="AD4089" s="353"/>
      <c r="AE4089" s="353"/>
      <c r="AF4089" s="353"/>
      <c r="AG4089" s="353"/>
      <c r="AH4089" s="353"/>
      <c r="AI4089" s="353"/>
      <c r="AJ4089" s="353"/>
      <c r="AK4089" s="353"/>
      <c r="AL4089" s="353"/>
    </row>
    <row r="4090" spans="1:38" s="153" customFormat="1" ht="12.5" x14ac:dyDescent="0.25">
      <c r="A4090" s="355"/>
      <c r="L4090" s="353"/>
      <c r="M4090" s="353"/>
      <c r="N4090" s="353"/>
      <c r="O4090" s="353"/>
      <c r="P4090" s="353"/>
      <c r="Q4090" s="353"/>
      <c r="R4090" s="353"/>
      <c r="S4090" s="353"/>
      <c r="T4090" s="353"/>
      <c r="U4090" s="353"/>
      <c r="V4090" s="353"/>
      <c r="W4090" s="353"/>
      <c r="X4090" s="353"/>
      <c r="Y4090" s="353"/>
      <c r="Z4090" s="353"/>
      <c r="AA4090" s="353"/>
      <c r="AB4090" s="353"/>
      <c r="AC4090" s="353"/>
      <c r="AD4090" s="353"/>
      <c r="AE4090" s="353"/>
      <c r="AF4090" s="353"/>
      <c r="AG4090" s="353"/>
      <c r="AH4090" s="353"/>
      <c r="AI4090" s="353"/>
      <c r="AJ4090" s="353"/>
      <c r="AK4090" s="353"/>
      <c r="AL4090" s="353"/>
    </row>
    <row r="4091" spans="1:38" s="153" customFormat="1" ht="12.5" x14ac:dyDescent="0.25">
      <c r="A4091" s="355"/>
      <c r="L4091" s="353"/>
      <c r="M4091" s="353"/>
      <c r="N4091" s="353"/>
      <c r="O4091" s="353"/>
      <c r="P4091" s="353"/>
      <c r="Q4091" s="353"/>
      <c r="R4091" s="353"/>
      <c r="S4091" s="353"/>
      <c r="T4091" s="353"/>
      <c r="U4091" s="353"/>
      <c r="V4091" s="353"/>
      <c r="W4091" s="353"/>
      <c r="X4091" s="353"/>
      <c r="Y4091" s="353"/>
      <c r="Z4091" s="353"/>
      <c r="AA4091" s="353"/>
      <c r="AB4091" s="353"/>
      <c r="AC4091" s="353"/>
      <c r="AD4091" s="353"/>
      <c r="AE4091" s="353"/>
      <c r="AF4091" s="353"/>
      <c r="AG4091" s="353"/>
      <c r="AH4091" s="353"/>
      <c r="AI4091" s="353"/>
      <c r="AJ4091" s="353"/>
      <c r="AK4091" s="353"/>
      <c r="AL4091" s="353"/>
    </row>
    <row r="4092" spans="1:38" s="153" customFormat="1" ht="12.5" x14ac:dyDescent="0.25">
      <c r="A4092" s="355"/>
      <c r="L4092" s="353"/>
      <c r="M4092" s="353"/>
      <c r="N4092" s="353"/>
      <c r="O4092" s="353"/>
      <c r="P4092" s="353"/>
      <c r="Q4092" s="353"/>
      <c r="R4092" s="353"/>
      <c r="S4092" s="353"/>
      <c r="T4092" s="353"/>
      <c r="U4092" s="353"/>
      <c r="V4092" s="353"/>
      <c r="W4092" s="353"/>
      <c r="X4092" s="353"/>
      <c r="Y4092" s="353"/>
      <c r="Z4092" s="353"/>
      <c r="AA4092" s="353"/>
      <c r="AB4092" s="353"/>
      <c r="AC4092" s="353"/>
      <c r="AD4092" s="353"/>
      <c r="AE4092" s="353"/>
      <c r="AF4092" s="353"/>
      <c r="AG4092" s="353"/>
      <c r="AH4092" s="353"/>
      <c r="AI4092" s="353"/>
      <c r="AJ4092" s="353"/>
      <c r="AK4092" s="353"/>
      <c r="AL4092" s="353"/>
    </row>
    <row r="4093" spans="1:38" s="153" customFormat="1" ht="12.5" x14ac:dyDescent="0.25">
      <c r="A4093" s="355"/>
      <c r="L4093" s="353"/>
      <c r="M4093" s="353"/>
      <c r="N4093" s="353"/>
      <c r="O4093" s="353"/>
      <c r="P4093" s="353"/>
      <c r="Q4093" s="353"/>
      <c r="R4093" s="353"/>
      <c r="S4093" s="353"/>
      <c r="T4093" s="353"/>
      <c r="U4093" s="353"/>
      <c r="V4093" s="353"/>
      <c r="W4093" s="353"/>
      <c r="X4093" s="353"/>
      <c r="Y4093" s="353"/>
      <c r="Z4093" s="353"/>
      <c r="AA4093" s="353"/>
      <c r="AB4093" s="353"/>
      <c r="AC4093" s="353"/>
      <c r="AD4093" s="353"/>
      <c r="AE4093" s="353"/>
      <c r="AF4093" s="353"/>
      <c r="AG4093" s="353"/>
      <c r="AH4093" s="353"/>
      <c r="AI4093" s="353"/>
      <c r="AJ4093" s="353"/>
      <c r="AK4093" s="353"/>
      <c r="AL4093" s="353"/>
    </row>
    <row r="4094" spans="1:38" s="153" customFormat="1" ht="12.5" x14ac:dyDescent="0.25">
      <c r="A4094" s="355"/>
      <c r="L4094" s="353"/>
      <c r="M4094" s="353"/>
      <c r="N4094" s="353"/>
      <c r="O4094" s="353"/>
      <c r="P4094" s="353"/>
      <c r="Q4094" s="353"/>
      <c r="R4094" s="353"/>
      <c r="S4094" s="353"/>
      <c r="T4094" s="353"/>
      <c r="U4094" s="353"/>
      <c r="V4094" s="353"/>
      <c r="W4094" s="353"/>
      <c r="X4094" s="353"/>
      <c r="Y4094" s="353"/>
      <c r="Z4094" s="353"/>
      <c r="AA4094" s="353"/>
      <c r="AB4094" s="353"/>
      <c r="AC4094" s="353"/>
      <c r="AD4094" s="353"/>
      <c r="AE4094" s="353"/>
      <c r="AF4094" s="353"/>
      <c r="AG4094" s="353"/>
      <c r="AH4094" s="353"/>
      <c r="AI4094" s="353"/>
      <c r="AJ4094" s="353"/>
      <c r="AK4094" s="353"/>
      <c r="AL4094" s="353"/>
    </row>
    <row r="4095" spans="1:38" s="153" customFormat="1" ht="12.5" x14ac:dyDescent="0.25">
      <c r="A4095" s="355"/>
      <c r="L4095" s="353"/>
      <c r="M4095" s="353"/>
      <c r="N4095" s="353"/>
      <c r="O4095" s="353"/>
      <c r="P4095" s="353"/>
      <c r="Q4095" s="353"/>
      <c r="R4095" s="353"/>
      <c r="S4095" s="353"/>
      <c r="T4095" s="353"/>
      <c r="U4095" s="353"/>
      <c r="V4095" s="353"/>
      <c r="W4095" s="353"/>
      <c r="X4095" s="353"/>
      <c r="Y4095" s="353"/>
      <c r="Z4095" s="353"/>
      <c r="AA4095" s="353"/>
      <c r="AB4095" s="353"/>
      <c r="AC4095" s="353"/>
      <c r="AD4095" s="353"/>
      <c r="AE4095" s="353"/>
      <c r="AF4095" s="353"/>
      <c r="AG4095" s="353"/>
      <c r="AH4095" s="353"/>
      <c r="AI4095" s="353"/>
      <c r="AJ4095" s="353"/>
      <c r="AK4095" s="353"/>
      <c r="AL4095" s="353"/>
    </row>
    <row r="4096" spans="1:38" s="153" customFormat="1" ht="12.5" x14ac:dyDescent="0.25">
      <c r="A4096" s="355"/>
      <c r="L4096" s="353"/>
      <c r="M4096" s="353"/>
      <c r="N4096" s="353"/>
      <c r="O4096" s="353"/>
      <c r="P4096" s="353"/>
      <c r="Q4096" s="353"/>
      <c r="R4096" s="353"/>
      <c r="S4096" s="353"/>
      <c r="T4096" s="353"/>
      <c r="U4096" s="353"/>
      <c r="V4096" s="353"/>
      <c r="W4096" s="353"/>
      <c r="X4096" s="353"/>
      <c r="Y4096" s="353"/>
      <c r="Z4096" s="353"/>
      <c r="AA4096" s="353"/>
      <c r="AB4096" s="353"/>
      <c r="AC4096" s="353"/>
      <c r="AD4096" s="353"/>
      <c r="AE4096" s="353"/>
      <c r="AF4096" s="353"/>
      <c r="AG4096" s="353"/>
      <c r="AH4096" s="353"/>
      <c r="AI4096" s="353"/>
      <c r="AJ4096" s="353"/>
      <c r="AK4096" s="353"/>
      <c r="AL4096" s="353"/>
    </row>
    <row r="4097" spans="1:38" s="153" customFormat="1" ht="12.5" x14ac:dyDescent="0.25">
      <c r="A4097" s="355"/>
      <c r="L4097" s="353"/>
      <c r="M4097" s="353"/>
      <c r="N4097" s="353"/>
      <c r="O4097" s="353"/>
      <c r="P4097" s="353"/>
      <c r="Q4097" s="353"/>
      <c r="R4097" s="353"/>
      <c r="S4097" s="353"/>
      <c r="T4097" s="353"/>
      <c r="U4097" s="353"/>
      <c r="V4097" s="353"/>
      <c r="W4097" s="353"/>
      <c r="X4097" s="353"/>
      <c r="Y4097" s="353"/>
      <c r="Z4097" s="353"/>
      <c r="AA4097" s="353"/>
      <c r="AB4097" s="353"/>
      <c r="AC4097" s="353"/>
      <c r="AD4097" s="353"/>
      <c r="AE4097" s="353"/>
      <c r="AF4097" s="353"/>
      <c r="AG4097" s="353"/>
      <c r="AH4097" s="353"/>
      <c r="AI4097" s="353"/>
      <c r="AJ4097" s="353"/>
      <c r="AK4097" s="353"/>
      <c r="AL4097" s="353"/>
    </row>
    <row r="4098" spans="1:38" s="153" customFormat="1" ht="12.5" x14ac:dyDescent="0.25">
      <c r="A4098" s="355"/>
      <c r="L4098" s="353"/>
      <c r="M4098" s="353"/>
      <c r="N4098" s="353"/>
      <c r="O4098" s="353"/>
      <c r="P4098" s="353"/>
      <c r="Q4098" s="353"/>
      <c r="R4098" s="353"/>
      <c r="S4098" s="353"/>
      <c r="T4098" s="353"/>
      <c r="U4098" s="353"/>
      <c r="V4098" s="353"/>
      <c r="W4098" s="353"/>
      <c r="X4098" s="353"/>
      <c r="Y4098" s="353"/>
      <c r="Z4098" s="353"/>
      <c r="AA4098" s="353"/>
      <c r="AB4098" s="353"/>
      <c r="AC4098" s="353"/>
      <c r="AD4098" s="353"/>
      <c r="AE4098" s="353"/>
      <c r="AF4098" s="353"/>
      <c r="AG4098" s="353"/>
      <c r="AH4098" s="353"/>
      <c r="AI4098" s="353"/>
      <c r="AJ4098" s="353"/>
      <c r="AK4098" s="353"/>
      <c r="AL4098" s="353"/>
    </row>
    <row r="4099" spans="1:38" s="153" customFormat="1" ht="12.5" x14ac:dyDescent="0.25">
      <c r="A4099" s="355"/>
      <c r="L4099" s="353"/>
      <c r="M4099" s="353"/>
      <c r="N4099" s="353"/>
      <c r="O4099" s="353"/>
      <c r="P4099" s="353"/>
      <c r="Q4099" s="353"/>
      <c r="R4099" s="353"/>
      <c r="S4099" s="353"/>
      <c r="T4099" s="353"/>
      <c r="U4099" s="353"/>
      <c r="V4099" s="353"/>
      <c r="W4099" s="353"/>
      <c r="X4099" s="353"/>
      <c r="Y4099" s="353"/>
      <c r="Z4099" s="353"/>
      <c r="AA4099" s="353"/>
      <c r="AB4099" s="353"/>
      <c r="AC4099" s="353"/>
      <c r="AD4099" s="353"/>
      <c r="AE4099" s="353"/>
      <c r="AF4099" s="353"/>
      <c r="AG4099" s="353"/>
      <c r="AH4099" s="353"/>
      <c r="AI4099" s="353"/>
      <c r="AJ4099" s="353"/>
      <c r="AK4099" s="353"/>
      <c r="AL4099" s="353"/>
    </row>
    <row r="4100" spans="1:38" s="153" customFormat="1" ht="12.5" x14ac:dyDescent="0.25">
      <c r="A4100" s="355"/>
      <c r="L4100" s="353"/>
      <c r="M4100" s="353"/>
      <c r="N4100" s="353"/>
      <c r="O4100" s="353"/>
      <c r="P4100" s="353"/>
      <c r="Q4100" s="353"/>
      <c r="R4100" s="353"/>
      <c r="S4100" s="353"/>
      <c r="T4100" s="353"/>
      <c r="U4100" s="353"/>
      <c r="V4100" s="353"/>
      <c r="W4100" s="353"/>
      <c r="X4100" s="353"/>
      <c r="Y4100" s="353"/>
      <c r="Z4100" s="353"/>
      <c r="AA4100" s="353"/>
      <c r="AB4100" s="353"/>
      <c r="AC4100" s="353"/>
      <c r="AD4100" s="353"/>
      <c r="AE4100" s="353"/>
      <c r="AF4100" s="353"/>
      <c r="AG4100" s="353"/>
      <c r="AH4100" s="353"/>
      <c r="AI4100" s="353"/>
      <c r="AJ4100" s="353"/>
      <c r="AK4100" s="353"/>
      <c r="AL4100" s="353"/>
    </row>
    <row r="4101" spans="1:38" s="153" customFormat="1" ht="12.5" x14ac:dyDescent="0.25">
      <c r="A4101" s="355"/>
      <c r="L4101" s="353"/>
      <c r="M4101" s="353"/>
      <c r="N4101" s="353"/>
      <c r="O4101" s="353"/>
      <c r="P4101" s="353"/>
      <c r="Q4101" s="353"/>
      <c r="R4101" s="353"/>
      <c r="S4101" s="353"/>
      <c r="T4101" s="353"/>
      <c r="U4101" s="353"/>
      <c r="V4101" s="353"/>
      <c r="W4101" s="353"/>
      <c r="X4101" s="353"/>
      <c r="Y4101" s="353"/>
      <c r="Z4101" s="353"/>
      <c r="AA4101" s="353"/>
      <c r="AB4101" s="353"/>
      <c r="AC4101" s="353"/>
      <c r="AD4101" s="353"/>
      <c r="AE4101" s="353"/>
      <c r="AF4101" s="353"/>
      <c r="AG4101" s="353"/>
      <c r="AH4101" s="353"/>
      <c r="AI4101" s="353"/>
      <c r="AJ4101" s="353"/>
      <c r="AK4101" s="353"/>
      <c r="AL4101" s="353"/>
    </row>
    <row r="4102" spans="1:38" s="153" customFormat="1" ht="12.5" x14ac:dyDescent="0.25">
      <c r="A4102" s="355"/>
      <c r="L4102" s="353"/>
      <c r="M4102" s="353"/>
      <c r="N4102" s="353"/>
      <c r="O4102" s="353"/>
      <c r="P4102" s="353"/>
      <c r="Q4102" s="353"/>
      <c r="R4102" s="353"/>
      <c r="S4102" s="353"/>
      <c r="T4102" s="353"/>
      <c r="U4102" s="353"/>
      <c r="V4102" s="353"/>
      <c r="W4102" s="353"/>
      <c r="X4102" s="353"/>
      <c r="Y4102" s="353"/>
      <c r="Z4102" s="353"/>
      <c r="AA4102" s="353"/>
      <c r="AB4102" s="353"/>
      <c r="AC4102" s="353"/>
      <c r="AD4102" s="353"/>
      <c r="AE4102" s="353"/>
      <c r="AF4102" s="353"/>
      <c r="AG4102" s="353"/>
      <c r="AH4102" s="353"/>
      <c r="AI4102" s="353"/>
      <c r="AJ4102" s="353"/>
      <c r="AK4102" s="353"/>
      <c r="AL4102" s="353"/>
    </row>
    <row r="4103" spans="1:38" s="153" customFormat="1" ht="12.5" x14ac:dyDescent="0.25">
      <c r="A4103" s="355"/>
      <c r="L4103" s="353"/>
      <c r="M4103" s="353"/>
      <c r="N4103" s="353"/>
      <c r="O4103" s="353"/>
      <c r="P4103" s="353"/>
      <c r="Q4103" s="353"/>
      <c r="R4103" s="353"/>
      <c r="S4103" s="353"/>
      <c r="T4103" s="353"/>
      <c r="U4103" s="353"/>
      <c r="V4103" s="353"/>
      <c r="W4103" s="353"/>
      <c r="X4103" s="353"/>
      <c r="Y4103" s="353"/>
      <c r="Z4103" s="353"/>
      <c r="AA4103" s="353"/>
      <c r="AB4103" s="353"/>
      <c r="AC4103" s="353"/>
      <c r="AD4103" s="353"/>
      <c r="AE4103" s="353"/>
      <c r="AF4103" s="353"/>
      <c r="AG4103" s="353"/>
      <c r="AH4103" s="353"/>
      <c r="AI4103" s="353"/>
      <c r="AJ4103" s="353"/>
      <c r="AK4103" s="353"/>
      <c r="AL4103" s="353"/>
    </row>
    <row r="4104" spans="1:38" s="153" customFormat="1" ht="12.5" x14ac:dyDescent="0.25">
      <c r="A4104" s="355"/>
      <c r="L4104" s="353"/>
      <c r="M4104" s="353"/>
      <c r="N4104" s="353"/>
      <c r="O4104" s="353"/>
      <c r="P4104" s="353"/>
      <c r="Q4104" s="353"/>
      <c r="R4104" s="353"/>
      <c r="S4104" s="353"/>
      <c r="T4104" s="353"/>
      <c r="U4104" s="353"/>
      <c r="V4104" s="353"/>
      <c r="W4104" s="353"/>
      <c r="X4104" s="353"/>
      <c r="Y4104" s="353"/>
      <c r="Z4104" s="353"/>
      <c r="AA4104" s="353"/>
      <c r="AB4104" s="353"/>
      <c r="AC4104" s="353"/>
      <c r="AD4104" s="353"/>
      <c r="AE4104" s="353"/>
      <c r="AF4104" s="353"/>
      <c r="AG4104" s="353"/>
      <c r="AH4104" s="353"/>
      <c r="AI4104" s="353"/>
      <c r="AJ4104" s="353"/>
      <c r="AK4104" s="353"/>
      <c r="AL4104" s="353"/>
    </row>
    <row r="4105" spans="1:38" s="153" customFormat="1" ht="12.5" x14ac:dyDescent="0.25">
      <c r="A4105" s="355"/>
      <c r="L4105" s="353"/>
      <c r="M4105" s="353"/>
      <c r="N4105" s="353"/>
      <c r="O4105" s="353"/>
      <c r="P4105" s="353"/>
      <c r="Q4105" s="353"/>
      <c r="R4105" s="353"/>
      <c r="S4105" s="353"/>
      <c r="T4105" s="353"/>
      <c r="U4105" s="353"/>
      <c r="V4105" s="353"/>
      <c r="W4105" s="353"/>
      <c r="X4105" s="353"/>
      <c r="Y4105" s="353"/>
      <c r="Z4105" s="353"/>
      <c r="AA4105" s="353"/>
      <c r="AB4105" s="353"/>
      <c r="AC4105" s="353"/>
      <c r="AD4105" s="353"/>
      <c r="AE4105" s="353"/>
      <c r="AF4105" s="353"/>
      <c r="AG4105" s="353"/>
      <c r="AH4105" s="353"/>
      <c r="AI4105" s="353"/>
      <c r="AJ4105" s="353"/>
      <c r="AK4105" s="353"/>
      <c r="AL4105" s="353"/>
    </row>
    <row r="4106" spans="1:38" s="153" customFormat="1" ht="12.5" x14ac:dyDescent="0.25">
      <c r="A4106" s="355"/>
      <c r="L4106" s="353"/>
      <c r="M4106" s="353"/>
      <c r="N4106" s="353"/>
      <c r="O4106" s="353"/>
      <c r="P4106" s="353"/>
      <c r="Q4106" s="353"/>
      <c r="R4106" s="353"/>
      <c r="S4106" s="353"/>
      <c r="T4106" s="353"/>
      <c r="U4106" s="353"/>
      <c r="V4106" s="353"/>
      <c r="W4106" s="353"/>
      <c r="X4106" s="353"/>
      <c r="Y4106" s="353"/>
      <c r="Z4106" s="353"/>
      <c r="AA4106" s="353"/>
      <c r="AB4106" s="353"/>
      <c r="AC4106" s="353"/>
      <c r="AD4106" s="353"/>
      <c r="AE4106" s="353"/>
      <c r="AF4106" s="353"/>
      <c r="AG4106" s="353"/>
      <c r="AH4106" s="353"/>
      <c r="AI4106" s="353"/>
      <c r="AJ4106" s="353"/>
      <c r="AK4106" s="353"/>
      <c r="AL4106" s="353"/>
    </row>
    <row r="4107" spans="1:38" s="153" customFormat="1" ht="12.5" x14ac:dyDescent="0.25">
      <c r="A4107" s="355"/>
      <c r="L4107" s="353"/>
      <c r="M4107" s="353"/>
      <c r="N4107" s="353"/>
      <c r="O4107" s="353"/>
      <c r="P4107" s="353"/>
      <c r="Q4107" s="353"/>
      <c r="R4107" s="353"/>
      <c r="S4107" s="353"/>
      <c r="T4107" s="353"/>
      <c r="U4107" s="353"/>
      <c r="V4107" s="353"/>
      <c r="W4107" s="353"/>
      <c r="X4107" s="353"/>
      <c r="Y4107" s="353"/>
      <c r="Z4107" s="353"/>
      <c r="AA4107" s="353"/>
      <c r="AB4107" s="353"/>
      <c r="AC4107" s="353"/>
      <c r="AD4107" s="353"/>
      <c r="AE4107" s="353"/>
      <c r="AF4107" s="353"/>
      <c r="AG4107" s="353"/>
      <c r="AH4107" s="353"/>
      <c r="AI4107" s="353"/>
      <c r="AJ4107" s="353"/>
      <c r="AK4107" s="353"/>
      <c r="AL4107" s="353"/>
    </row>
    <row r="4108" spans="1:38" s="153" customFormat="1" ht="12.5" x14ac:dyDescent="0.25">
      <c r="A4108" s="355"/>
      <c r="L4108" s="353"/>
      <c r="M4108" s="353"/>
      <c r="N4108" s="353"/>
      <c r="O4108" s="353"/>
      <c r="P4108" s="353"/>
      <c r="Q4108" s="353"/>
      <c r="R4108" s="353"/>
      <c r="S4108" s="353"/>
      <c r="T4108" s="353"/>
      <c r="U4108" s="353"/>
      <c r="V4108" s="353"/>
      <c r="W4108" s="353"/>
      <c r="X4108" s="353"/>
      <c r="Y4108" s="353"/>
      <c r="Z4108" s="353"/>
      <c r="AA4108" s="353"/>
      <c r="AB4108" s="353"/>
      <c r="AC4108" s="353"/>
      <c r="AD4108" s="353"/>
      <c r="AE4108" s="353"/>
      <c r="AF4108" s="353"/>
      <c r="AG4108" s="353"/>
      <c r="AH4108" s="353"/>
      <c r="AI4108" s="353"/>
      <c r="AJ4108" s="353"/>
      <c r="AK4108" s="353"/>
      <c r="AL4108" s="353"/>
    </row>
    <row r="4109" spans="1:38" s="153" customFormat="1" ht="12.5" x14ac:dyDescent="0.25">
      <c r="A4109" s="355"/>
      <c r="L4109" s="353"/>
      <c r="M4109" s="353"/>
      <c r="N4109" s="353"/>
      <c r="O4109" s="353"/>
      <c r="P4109" s="353"/>
      <c r="Q4109" s="353"/>
      <c r="R4109" s="353"/>
      <c r="S4109" s="353"/>
      <c r="T4109" s="353"/>
      <c r="U4109" s="353"/>
      <c r="V4109" s="353"/>
      <c r="W4109" s="353"/>
      <c r="X4109" s="353"/>
      <c r="Y4109" s="353"/>
      <c r="Z4109" s="353"/>
      <c r="AA4109" s="353"/>
      <c r="AB4109" s="353"/>
      <c r="AC4109" s="353"/>
      <c r="AD4109" s="353"/>
      <c r="AE4109" s="353"/>
      <c r="AF4109" s="353"/>
      <c r="AG4109" s="353"/>
      <c r="AH4109" s="353"/>
      <c r="AI4109" s="353"/>
      <c r="AJ4109" s="353"/>
      <c r="AK4109" s="353"/>
      <c r="AL4109" s="353"/>
    </row>
    <row r="4110" spans="1:38" s="153" customFormat="1" ht="12.5" x14ac:dyDescent="0.25">
      <c r="A4110" s="355"/>
      <c r="L4110" s="353"/>
      <c r="M4110" s="353"/>
      <c r="N4110" s="353"/>
      <c r="O4110" s="353"/>
      <c r="P4110" s="353"/>
      <c r="Q4110" s="353"/>
      <c r="R4110" s="353"/>
      <c r="S4110" s="353"/>
      <c r="T4110" s="353"/>
      <c r="U4110" s="353"/>
      <c r="V4110" s="353"/>
      <c r="W4110" s="353"/>
      <c r="X4110" s="353"/>
      <c r="Y4110" s="353"/>
      <c r="Z4110" s="353"/>
      <c r="AA4110" s="353"/>
      <c r="AB4110" s="353"/>
      <c r="AC4110" s="353"/>
      <c r="AD4110" s="353"/>
      <c r="AE4110" s="353"/>
      <c r="AF4110" s="353"/>
      <c r="AG4110" s="353"/>
      <c r="AH4110" s="353"/>
      <c r="AI4110" s="353"/>
      <c r="AJ4110" s="353"/>
      <c r="AK4110" s="353"/>
      <c r="AL4110" s="353"/>
    </row>
    <row r="4111" spans="1:38" s="153" customFormat="1" ht="12.5" x14ac:dyDescent="0.25">
      <c r="A4111" s="355"/>
      <c r="L4111" s="353"/>
      <c r="M4111" s="353"/>
      <c r="N4111" s="353"/>
      <c r="O4111" s="353"/>
      <c r="P4111" s="353"/>
      <c r="Q4111" s="353"/>
      <c r="R4111" s="353"/>
      <c r="S4111" s="353"/>
      <c r="T4111" s="353"/>
      <c r="U4111" s="353"/>
      <c r="V4111" s="353"/>
      <c r="W4111" s="353"/>
      <c r="X4111" s="353"/>
      <c r="Y4111" s="353"/>
      <c r="Z4111" s="353"/>
      <c r="AA4111" s="353"/>
      <c r="AB4111" s="353"/>
      <c r="AC4111" s="353"/>
      <c r="AD4111" s="353"/>
      <c r="AE4111" s="353"/>
      <c r="AF4111" s="353"/>
      <c r="AG4111" s="353"/>
      <c r="AH4111" s="353"/>
      <c r="AI4111" s="353"/>
      <c r="AJ4111" s="353"/>
      <c r="AK4111" s="353"/>
      <c r="AL4111" s="353"/>
    </row>
    <row r="4112" spans="1:38" s="153" customFormat="1" ht="12.5" x14ac:dyDescent="0.25">
      <c r="A4112" s="355"/>
      <c r="L4112" s="353"/>
      <c r="M4112" s="353"/>
      <c r="N4112" s="353"/>
      <c r="O4112" s="353"/>
      <c r="P4112" s="353"/>
      <c r="Q4112" s="353"/>
      <c r="R4112" s="353"/>
      <c r="S4112" s="353"/>
      <c r="T4112" s="353"/>
      <c r="U4112" s="353"/>
      <c r="V4112" s="353"/>
      <c r="W4112" s="353"/>
      <c r="X4112" s="353"/>
      <c r="Y4112" s="353"/>
      <c r="Z4112" s="353"/>
      <c r="AA4112" s="353"/>
      <c r="AB4112" s="353"/>
      <c r="AC4112" s="353"/>
      <c r="AD4112" s="353"/>
      <c r="AE4112" s="353"/>
      <c r="AF4112" s="353"/>
      <c r="AG4112" s="353"/>
      <c r="AH4112" s="353"/>
      <c r="AI4112" s="353"/>
      <c r="AJ4112" s="353"/>
      <c r="AK4112" s="353"/>
      <c r="AL4112" s="353"/>
    </row>
    <row r="4113" spans="1:38" s="153" customFormat="1" ht="12.5" x14ac:dyDescent="0.25">
      <c r="A4113" s="355"/>
      <c r="L4113" s="353"/>
      <c r="M4113" s="353"/>
      <c r="N4113" s="353"/>
      <c r="O4113" s="353"/>
      <c r="P4113" s="353"/>
      <c r="Q4113" s="353"/>
      <c r="R4113" s="353"/>
      <c r="S4113" s="353"/>
      <c r="T4113" s="353"/>
      <c r="U4113" s="353"/>
      <c r="V4113" s="353"/>
      <c r="W4113" s="353"/>
      <c r="X4113" s="353"/>
      <c r="Y4113" s="353"/>
      <c r="Z4113" s="353"/>
      <c r="AA4113" s="353"/>
      <c r="AB4113" s="353"/>
      <c r="AC4113" s="353"/>
      <c r="AD4113" s="353"/>
      <c r="AE4113" s="353"/>
      <c r="AF4113" s="353"/>
      <c r="AG4113" s="353"/>
      <c r="AH4113" s="353"/>
      <c r="AI4113" s="353"/>
      <c r="AJ4113" s="353"/>
      <c r="AK4113" s="353"/>
      <c r="AL4113" s="353"/>
    </row>
    <row r="4114" spans="1:38" s="153" customFormat="1" ht="12.5" x14ac:dyDescent="0.25">
      <c r="A4114" s="355"/>
      <c r="L4114" s="353"/>
      <c r="M4114" s="353"/>
      <c r="N4114" s="353"/>
      <c r="O4114" s="353"/>
      <c r="P4114" s="353"/>
      <c r="Q4114" s="353"/>
      <c r="R4114" s="353"/>
      <c r="S4114" s="353"/>
      <c r="T4114" s="353"/>
      <c r="U4114" s="353"/>
      <c r="V4114" s="353"/>
      <c r="W4114" s="353"/>
      <c r="X4114" s="353"/>
      <c r="Y4114" s="353"/>
      <c r="Z4114" s="353"/>
      <c r="AA4114" s="353"/>
      <c r="AB4114" s="353"/>
      <c r="AC4114" s="353"/>
      <c r="AD4114" s="353"/>
      <c r="AE4114" s="353"/>
      <c r="AF4114" s="353"/>
      <c r="AG4114" s="353"/>
      <c r="AH4114" s="353"/>
      <c r="AI4114" s="353"/>
      <c r="AJ4114" s="353"/>
      <c r="AK4114" s="353"/>
      <c r="AL4114" s="353"/>
    </row>
    <row r="4115" spans="1:38" s="153" customFormat="1" ht="12.5" x14ac:dyDescent="0.25">
      <c r="A4115" s="355"/>
      <c r="L4115" s="353"/>
      <c r="M4115" s="353"/>
      <c r="N4115" s="353"/>
      <c r="O4115" s="353"/>
      <c r="P4115" s="353"/>
      <c r="Q4115" s="353"/>
      <c r="R4115" s="353"/>
      <c r="S4115" s="353"/>
      <c r="T4115" s="353"/>
      <c r="U4115" s="353"/>
      <c r="V4115" s="353"/>
      <c r="W4115" s="353"/>
      <c r="X4115" s="353"/>
      <c r="Y4115" s="353"/>
      <c r="Z4115" s="353"/>
      <c r="AA4115" s="353"/>
      <c r="AB4115" s="353"/>
      <c r="AC4115" s="353"/>
      <c r="AD4115" s="353"/>
      <c r="AE4115" s="353"/>
      <c r="AF4115" s="353"/>
      <c r="AG4115" s="353"/>
      <c r="AH4115" s="353"/>
      <c r="AI4115" s="353"/>
      <c r="AJ4115" s="353"/>
      <c r="AK4115" s="353"/>
      <c r="AL4115" s="353"/>
    </row>
    <row r="4116" spans="1:38" s="153" customFormat="1" ht="12.5" x14ac:dyDescent="0.25">
      <c r="A4116" s="355"/>
      <c r="L4116" s="353"/>
      <c r="M4116" s="353"/>
      <c r="N4116" s="353"/>
      <c r="O4116" s="353"/>
      <c r="P4116" s="353"/>
      <c r="Q4116" s="353"/>
      <c r="R4116" s="353"/>
      <c r="S4116" s="353"/>
      <c r="T4116" s="353"/>
      <c r="U4116" s="353"/>
      <c r="V4116" s="353"/>
      <c r="W4116" s="353"/>
      <c r="X4116" s="353"/>
      <c r="Y4116" s="353"/>
      <c r="Z4116" s="353"/>
      <c r="AA4116" s="353"/>
      <c r="AB4116" s="353"/>
      <c r="AC4116" s="353"/>
      <c r="AD4116" s="353"/>
      <c r="AE4116" s="353"/>
      <c r="AF4116" s="353"/>
      <c r="AG4116" s="353"/>
      <c r="AH4116" s="353"/>
      <c r="AI4116" s="353"/>
      <c r="AJ4116" s="353"/>
      <c r="AK4116" s="353"/>
      <c r="AL4116" s="353"/>
    </row>
    <row r="4117" spans="1:38" s="153" customFormat="1" ht="12.5" x14ac:dyDescent="0.25">
      <c r="A4117" s="355"/>
      <c r="L4117" s="353"/>
      <c r="M4117" s="353"/>
      <c r="N4117" s="353"/>
      <c r="O4117" s="353"/>
      <c r="P4117" s="353"/>
      <c r="Q4117" s="353"/>
      <c r="R4117" s="353"/>
      <c r="S4117" s="353"/>
      <c r="T4117" s="353"/>
      <c r="U4117" s="353"/>
      <c r="V4117" s="353"/>
      <c r="W4117" s="353"/>
      <c r="X4117" s="353"/>
      <c r="Y4117" s="353"/>
      <c r="Z4117" s="353"/>
      <c r="AA4117" s="353"/>
      <c r="AB4117" s="353"/>
      <c r="AC4117" s="353"/>
      <c r="AD4117" s="353"/>
      <c r="AE4117" s="353"/>
      <c r="AF4117" s="353"/>
      <c r="AG4117" s="353"/>
      <c r="AH4117" s="353"/>
      <c r="AI4117" s="353"/>
      <c r="AJ4117" s="353"/>
      <c r="AK4117" s="353"/>
      <c r="AL4117" s="353"/>
    </row>
    <row r="4118" spans="1:38" s="153" customFormat="1" ht="12.5" x14ac:dyDescent="0.25">
      <c r="A4118" s="355"/>
      <c r="L4118" s="353"/>
      <c r="M4118" s="353"/>
      <c r="N4118" s="353"/>
      <c r="O4118" s="353"/>
      <c r="P4118" s="353"/>
      <c r="Q4118" s="353"/>
      <c r="R4118" s="353"/>
      <c r="S4118" s="353"/>
      <c r="T4118" s="353"/>
      <c r="U4118" s="353"/>
      <c r="V4118" s="353"/>
      <c r="W4118" s="353"/>
      <c r="X4118" s="353"/>
      <c r="Y4118" s="353"/>
      <c r="Z4118" s="353"/>
      <c r="AA4118" s="353"/>
      <c r="AB4118" s="353"/>
      <c r="AC4118" s="353"/>
      <c r="AD4118" s="353"/>
      <c r="AE4118" s="353"/>
      <c r="AF4118" s="353"/>
      <c r="AG4118" s="353"/>
      <c r="AH4118" s="353"/>
      <c r="AI4118" s="353"/>
      <c r="AJ4118" s="353"/>
      <c r="AK4118" s="353"/>
      <c r="AL4118" s="353"/>
    </row>
    <row r="4119" spans="1:38" s="153" customFormat="1" ht="12.5" x14ac:dyDescent="0.25">
      <c r="A4119" s="355"/>
      <c r="L4119" s="353"/>
      <c r="M4119" s="353"/>
      <c r="N4119" s="353"/>
      <c r="O4119" s="353"/>
      <c r="P4119" s="353"/>
      <c r="Q4119" s="353"/>
      <c r="R4119" s="353"/>
      <c r="S4119" s="353"/>
      <c r="T4119" s="353"/>
      <c r="U4119" s="353"/>
      <c r="V4119" s="353"/>
      <c r="W4119" s="353"/>
      <c r="X4119" s="353"/>
      <c r="Y4119" s="353"/>
      <c r="Z4119" s="353"/>
      <c r="AA4119" s="353"/>
      <c r="AB4119" s="353"/>
      <c r="AC4119" s="353"/>
      <c r="AD4119" s="353"/>
      <c r="AE4119" s="353"/>
      <c r="AF4119" s="353"/>
      <c r="AG4119" s="353"/>
      <c r="AH4119" s="353"/>
      <c r="AI4119" s="353"/>
      <c r="AJ4119" s="353"/>
      <c r="AK4119" s="353"/>
      <c r="AL4119" s="353"/>
    </row>
    <row r="4120" spans="1:38" s="153" customFormat="1" ht="12.5" x14ac:dyDescent="0.25">
      <c r="A4120" s="355"/>
      <c r="L4120" s="353"/>
      <c r="M4120" s="353"/>
      <c r="N4120" s="353"/>
      <c r="O4120" s="353"/>
      <c r="P4120" s="353"/>
      <c r="Q4120" s="353"/>
      <c r="R4120" s="353"/>
      <c r="S4120" s="353"/>
      <c r="T4120" s="353"/>
      <c r="U4120" s="353"/>
      <c r="V4120" s="353"/>
      <c r="W4120" s="353"/>
      <c r="X4120" s="353"/>
      <c r="Y4120" s="353"/>
      <c r="Z4120" s="353"/>
      <c r="AA4120" s="353"/>
      <c r="AB4120" s="353"/>
      <c r="AC4120" s="353"/>
      <c r="AD4120" s="353"/>
      <c r="AE4120" s="353"/>
      <c r="AF4120" s="353"/>
      <c r="AG4120" s="353"/>
      <c r="AH4120" s="353"/>
      <c r="AI4120" s="353"/>
      <c r="AJ4120" s="353"/>
      <c r="AK4120" s="353"/>
      <c r="AL4120" s="353"/>
    </row>
    <row r="4121" spans="1:38" s="153" customFormat="1" ht="12.5" x14ac:dyDescent="0.25">
      <c r="A4121" s="355"/>
      <c r="L4121" s="353"/>
      <c r="M4121" s="353"/>
      <c r="N4121" s="353"/>
      <c r="O4121" s="353"/>
      <c r="P4121" s="353"/>
      <c r="Q4121" s="353"/>
      <c r="R4121" s="353"/>
      <c r="S4121" s="353"/>
      <c r="T4121" s="353"/>
      <c r="U4121" s="353"/>
      <c r="V4121" s="353"/>
      <c r="W4121" s="353"/>
      <c r="X4121" s="353"/>
      <c r="Y4121" s="353"/>
      <c r="Z4121" s="353"/>
      <c r="AA4121" s="353"/>
      <c r="AB4121" s="353"/>
      <c r="AC4121" s="353"/>
      <c r="AD4121" s="353"/>
      <c r="AE4121" s="353"/>
      <c r="AF4121" s="353"/>
      <c r="AG4121" s="353"/>
      <c r="AH4121" s="353"/>
      <c r="AI4121" s="353"/>
      <c r="AJ4121" s="353"/>
      <c r="AK4121" s="353"/>
      <c r="AL4121" s="353"/>
    </row>
    <row r="4122" spans="1:38" s="153" customFormat="1" ht="12.5" x14ac:dyDescent="0.25">
      <c r="A4122" s="355"/>
      <c r="L4122" s="353"/>
      <c r="M4122" s="353"/>
      <c r="N4122" s="353"/>
      <c r="O4122" s="353"/>
      <c r="P4122" s="353"/>
      <c r="Q4122" s="353"/>
      <c r="R4122" s="353"/>
      <c r="S4122" s="353"/>
      <c r="T4122" s="353"/>
      <c r="U4122" s="353"/>
      <c r="V4122" s="353"/>
      <c r="W4122" s="353"/>
      <c r="X4122" s="353"/>
      <c r="Y4122" s="353"/>
      <c r="Z4122" s="353"/>
      <c r="AA4122" s="353"/>
      <c r="AB4122" s="353"/>
      <c r="AC4122" s="353"/>
      <c r="AD4122" s="353"/>
      <c r="AE4122" s="353"/>
      <c r="AF4122" s="353"/>
      <c r="AG4122" s="353"/>
      <c r="AH4122" s="353"/>
      <c r="AI4122" s="353"/>
      <c r="AJ4122" s="353"/>
      <c r="AK4122" s="353"/>
      <c r="AL4122" s="353"/>
    </row>
    <row r="4123" spans="1:38" s="153" customFormat="1" ht="12.5" x14ac:dyDescent="0.25">
      <c r="A4123" s="355"/>
      <c r="L4123" s="353"/>
      <c r="M4123" s="353"/>
      <c r="N4123" s="353"/>
      <c r="O4123" s="353"/>
      <c r="P4123" s="353"/>
      <c r="Q4123" s="353"/>
      <c r="R4123" s="353"/>
      <c r="S4123" s="353"/>
      <c r="T4123" s="353"/>
      <c r="U4123" s="353"/>
      <c r="V4123" s="353"/>
      <c r="W4123" s="353"/>
      <c r="X4123" s="353"/>
      <c r="Y4123" s="353"/>
      <c r="Z4123" s="353"/>
      <c r="AA4123" s="353"/>
      <c r="AB4123" s="353"/>
      <c r="AC4123" s="353"/>
      <c r="AD4123" s="353"/>
      <c r="AE4123" s="353"/>
      <c r="AF4123" s="353"/>
      <c r="AG4123" s="353"/>
      <c r="AH4123" s="353"/>
      <c r="AI4123" s="353"/>
      <c r="AJ4123" s="353"/>
      <c r="AK4123" s="353"/>
      <c r="AL4123" s="353"/>
    </row>
    <row r="4124" spans="1:38" s="153" customFormat="1" ht="12.5" x14ac:dyDescent="0.25">
      <c r="A4124" s="355"/>
      <c r="L4124" s="353"/>
      <c r="M4124" s="353"/>
      <c r="N4124" s="353"/>
      <c r="O4124" s="353"/>
      <c r="P4124" s="353"/>
      <c r="Q4124" s="353"/>
      <c r="R4124" s="353"/>
      <c r="S4124" s="353"/>
      <c r="T4124" s="353"/>
      <c r="U4124" s="353"/>
      <c r="V4124" s="353"/>
      <c r="W4124" s="353"/>
      <c r="X4124" s="353"/>
      <c r="Y4124" s="353"/>
      <c r="Z4124" s="353"/>
      <c r="AA4124" s="353"/>
      <c r="AB4124" s="353"/>
      <c r="AC4124" s="353"/>
      <c r="AD4124" s="353"/>
      <c r="AE4124" s="353"/>
      <c r="AF4124" s="353"/>
      <c r="AG4124" s="353"/>
      <c r="AH4124" s="353"/>
      <c r="AI4124" s="353"/>
      <c r="AJ4124" s="353"/>
      <c r="AK4124" s="353"/>
      <c r="AL4124" s="353"/>
    </row>
    <row r="4125" spans="1:38" s="153" customFormat="1" ht="12.5" x14ac:dyDescent="0.25">
      <c r="A4125" s="355"/>
      <c r="L4125" s="353"/>
      <c r="M4125" s="353"/>
      <c r="N4125" s="353"/>
      <c r="O4125" s="353"/>
      <c r="P4125" s="353"/>
      <c r="Q4125" s="353"/>
      <c r="R4125" s="353"/>
      <c r="S4125" s="353"/>
      <c r="T4125" s="353"/>
      <c r="U4125" s="353"/>
      <c r="V4125" s="353"/>
      <c r="W4125" s="353"/>
      <c r="X4125" s="353"/>
      <c r="Y4125" s="353"/>
      <c r="Z4125" s="353"/>
      <c r="AA4125" s="353"/>
      <c r="AB4125" s="353"/>
      <c r="AC4125" s="353"/>
      <c r="AD4125" s="353"/>
      <c r="AE4125" s="353"/>
      <c r="AF4125" s="353"/>
      <c r="AG4125" s="353"/>
      <c r="AH4125" s="353"/>
      <c r="AI4125" s="353"/>
      <c r="AJ4125" s="353"/>
      <c r="AK4125" s="353"/>
      <c r="AL4125" s="353"/>
    </row>
    <row r="4126" spans="1:38" s="153" customFormat="1" ht="12.5" x14ac:dyDescent="0.25">
      <c r="A4126" s="355"/>
      <c r="L4126" s="353"/>
      <c r="M4126" s="353"/>
      <c r="N4126" s="353"/>
      <c r="O4126" s="353"/>
      <c r="P4126" s="353"/>
      <c r="Q4126" s="353"/>
      <c r="R4126" s="353"/>
      <c r="S4126" s="353"/>
      <c r="T4126" s="353"/>
      <c r="U4126" s="353"/>
      <c r="V4126" s="353"/>
      <c r="W4126" s="353"/>
      <c r="X4126" s="353"/>
      <c r="Y4126" s="353"/>
      <c r="Z4126" s="353"/>
      <c r="AA4126" s="353"/>
      <c r="AB4126" s="353"/>
      <c r="AC4126" s="353"/>
      <c r="AD4126" s="353"/>
      <c r="AE4126" s="353"/>
      <c r="AF4126" s="353"/>
      <c r="AG4126" s="353"/>
      <c r="AH4126" s="353"/>
      <c r="AI4126" s="353"/>
      <c r="AJ4126" s="353"/>
      <c r="AK4126" s="353"/>
      <c r="AL4126" s="353"/>
    </row>
    <row r="4127" spans="1:38" s="153" customFormat="1" ht="12.5" x14ac:dyDescent="0.25">
      <c r="A4127" s="355"/>
      <c r="L4127" s="353"/>
      <c r="M4127" s="353"/>
      <c r="N4127" s="353"/>
      <c r="O4127" s="353"/>
      <c r="P4127" s="353"/>
      <c r="Q4127" s="353"/>
      <c r="R4127" s="353"/>
      <c r="S4127" s="353"/>
      <c r="T4127" s="353"/>
      <c r="U4127" s="353"/>
      <c r="V4127" s="353"/>
      <c r="W4127" s="353"/>
      <c r="X4127" s="353"/>
      <c r="Y4127" s="353"/>
      <c r="Z4127" s="353"/>
      <c r="AA4127" s="353"/>
      <c r="AB4127" s="353"/>
      <c r="AC4127" s="353"/>
      <c r="AD4127" s="353"/>
      <c r="AE4127" s="353"/>
      <c r="AF4127" s="353"/>
      <c r="AG4127" s="353"/>
      <c r="AH4127" s="353"/>
      <c r="AI4127" s="353"/>
      <c r="AJ4127" s="353"/>
      <c r="AK4127" s="353"/>
      <c r="AL4127" s="353"/>
    </row>
    <row r="4128" spans="1:38" s="153" customFormat="1" ht="12.5" x14ac:dyDescent="0.25">
      <c r="A4128" s="355"/>
      <c r="L4128" s="353"/>
      <c r="M4128" s="353"/>
      <c r="N4128" s="353"/>
      <c r="O4128" s="353"/>
      <c r="P4128" s="353"/>
      <c r="Q4128" s="353"/>
      <c r="R4128" s="353"/>
      <c r="S4128" s="353"/>
      <c r="T4128" s="353"/>
      <c r="U4128" s="353"/>
      <c r="V4128" s="353"/>
      <c r="W4128" s="353"/>
      <c r="X4128" s="353"/>
      <c r="Y4128" s="353"/>
      <c r="Z4128" s="353"/>
      <c r="AA4128" s="353"/>
      <c r="AB4128" s="353"/>
      <c r="AC4128" s="353"/>
      <c r="AD4128" s="353"/>
      <c r="AE4128" s="353"/>
      <c r="AF4128" s="353"/>
      <c r="AG4128" s="353"/>
      <c r="AH4128" s="353"/>
      <c r="AI4128" s="353"/>
      <c r="AJ4128" s="353"/>
      <c r="AK4128" s="353"/>
      <c r="AL4128" s="353"/>
    </row>
    <row r="4129" spans="1:38" s="153" customFormat="1" ht="12.5" x14ac:dyDescent="0.25">
      <c r="A4129" s="355"/>
      <c r="L4129" s="353"/>
      <c r="M4129" s="353"/>
      <c r="N4129" s="353"/>
      <c r="O4129" s="353"/>
      <c r="P4129" s="353"/>
      <c r="Q4129" s="353"/>
      <c r="R4129" s="353"/>
      <c r="S4129" s="353"/>
      <c r="T4129" s="353"/>
      <c r="U4129" s="353"/>
      <c r="V4129" s="353"/>
      <c r="W4129" s="353"/>
      <c r="X4129" s="353"/>
      <c r="Y4129" s="353"/>
      <c r="Z4129" s="353"/>
      <c r="AA4129" s="353"/>
      <c r="AB4129" s="353"/>
      <c r="AC4129" s="353"/>
      <c r="AD4129" s="353"/>
      <c r="AE4129" s="353"/>
      <c r="AF4129" s="353"/>
      <c r="AG4129" s="353"/>
      <c r="AH4129" s="353"/>
      <c r="AI4129" s="353"/>
      <c r="AJ4129" s="353"/>
      <c r="AK4129" s="353"/>
      <c r="AL4129" s="353"/>
    </row>
    <row r="4130" spans="1:38" s="153" customFormat="1" ht="12.5" x14ac:dyDescent="0.25">
      <c r="A4130" s="355"/>
      <c r="L4130" s="353"/>
      <c r="M4130" s="353"/>
      <c r="N4130" s="353"/>
      <c r="O4130" s="353"/>
      <c r="P4130" s="353"/>
      <c r="Q4130" s="353"/>
      <c r="R4130" s="353"/>
      <c r="S4130" s="353"/>
      <c r="T4130" s="353"/>
      <c r="U4130" s="353"/>
      <c r="V4130" s="353"/>
      <c r="W4130" s="353"/>
      <c r="X4130" s="353"/>
      <c r="Y4130" s="353"/>
      <c r="Z4130" s="353"/>
      <c r="AA4130" s="353"/>
      <c r="AB4130" s="353"/>
      <c r="AC4130" s="353"/>
      <c r="AD4130" s="353"/>
      <c r="AE4130" s="353"/>
      <c r="AF4130" s="353"/>
      <c r="AG4130" s="353"/>
      <c r="AH4130" s="353"/>
      <c r="AI4130" s="353"/>
      <c r="AJ4130" s="353"/>
      <c r="AK4130" s="353"/>
      <c r="AL4130" s="353"/>
    </row>
    <row r="4131" spans="1:38" s="153" customFormat="1" ht="12.5" x14ac:dyDescent="0.25">
      <c r="A4131" s="355"/>
      <c r="L4131" s="353"/>
      <c r="M4131" s="353"/>
      <c r="N4131" s="353"/>
      <c r="O4131" s="353"/>
      <c r="P4131" s="353"/>
      <c r="Q4131" s="353"/>
      <c r="R4131" s="353"/>
      <c r="S4131" s="353"/>
      <c r="T4131" s="353"/>
      <c r="U4131" s="353"/>
      <c r="V4131" s="353"/>
      <c r="W4131" s="353"/>
      <c r="X4131" s="353"/>
      <c r="Y4131" s="353"/>
      <c r="Z4131" s="353"/>
      <c r="AA4131" s="353"/>
      <c r="AB4131" s="353"/>
      <c r="AC4131" s="353"/>
      <c r="AD4131" s="353"/>
      <c r="AE4131" s="353"/>
      <c r="AF4131" s="353"/>
      <c r="AG4131" s="353"/>
      <c r="AH4131" s="353"/>
      <c r="AI4131" s="353"/>
      <c r="AJ4131" s="353"/>
      <c r="AK4131" s="353"/>
      <c r="AL4131" s="353"/>
    </row>
    <row r="4132" spans="1:38" s="153" customFormat="1" ht="12.5" x14ac:dyDescent="0.25">
      <c r="A4132" s="355"/>
      <c r="L4132" s="353"/>
      <c r="M4132" s="353"/>
      <c r="N4132" s="353"/>
      <c r="O4132" s="353"/>
      <c r="P4132" s="353"/>
      <c r="Q4132" s="353"/>
      <c r="R4132" s="353"/>
      <c r="S4132" s="353"/>
      <c r="T4132" s="353"/>
      <c r="U4132" s="353"/>
      <c r="V4132" s="353"/>
      <c r="W4132" s="353"/>
      <c r="X4132" s="353"/>
      <c r="Y4132" s="353"/>
      <c r="Z4132" s="353"/>
      <c r="AA4132" s="353"/>
      <c r="AB4132" s="353"/>
      <c r="AC4132" s="353"/>
      <c r="AD4132" s="353"/>
      <c r="AE4132" s="353"/>
      <c r="AF4132" s="353"/>
      <c r="AG4132" s="353"/>
      <c r="AH4132" s="353"/>
      <c r="AI4132" s="353"/>
      <c r="AJ4132" s="353"/>
      <c r="AK4132" s="353"/>
      <c r="AL4132" s="353"/>
    </row>
    <row r="4133" spans="1:38" s="153" customFormat="1" ht="12.5" x14ac:dyDescent="0.25">
      <c r="A4133" s="355"/>
      <c r="L4133" s="353"/>
      <c r="M4133" s="353"/>
      <c r="N4133" s="353"/>
      <c r="O4133" s="353"/>
      <c r="P4133" s="353"/>
      <c r="Q4133" s="353"/>
      <c r="R4133" s="353"/>
      <c r="S4133" s="353"/>
      <c r="T4133" s="353"/>
      <c r="U4133" s="353"/>
      <c r="V4133" s="353"/>
      <c r="W4133" s="353"/>
      <c r="X4133" s="353"/>
      <c r="Y4133" s="353"/>
      <c r="Z4133" s="353"/>
      <c r="AA4133" s="353"/>
      <c r="AB4133" s="353"/>
      <c r="AC4133" s="353"/>
      <c r="AD4133" s="353"/>
      <c r="AE4133" s="353"/>
      <c r="AF4133" s="353"/>
      <c r="AG4133" s="353"/>
      <c r="AH4133" s="353"/>
      <c r="AI4133" s="353"/>
      <c r="AJ4133" s="353"/>
      <c r="AK4133" s="353"/>
      <c r="AL4133" s="353"/>
    </row>
    <row r="4134" spans="1:38" s="153" customFormat="1" ht="12.5" x14ac:dyDescent="0.25">
      <c r="A4134" s="355"/>
      <c r="L4134" s="353"/>
      <c r="M4134" s="353"/>
      <c r="N4134" s="353"/>
      <c r="O4134" s="353"/>
      <c r="P4134" s="353"/>
      <c r="Q4134" s="353"/>
      <c r="R4134" s="353"/>
      <c r="S4134" s="353"/>
      <c r="T4134" s="353"/>
      <c r="U4134" s="353"/>
      <c r="V4134" s="353"/>
      <c r="W4134" s="353"/>
      <c r="X4134" s="353"/>
      <c r="Y4134" s="353"/>
      <c r="Z4134" s="353"/>
      <c r="AA4134" s="353"/>
      <c r="AB4134" s="353"/>
      <c r="AC4134" s="353"/>
      <c r="AD4134" s="353"/>
      <c r="AE4134" s="353"/>
      <c r="AF4134" s="353"/>
      <c r="AG4134" s="353"/>
      <c r="AH4134" s="353"/>
      <c r="AI4134" s="353"/>
      <c r="AJ4134" s="353"/>
      <c r="AK4134" s="353"/>
      <c r="AL4134" s="353"/>
    </row>
    <row r="4135" spans="1:38" s="153" customFormat="1" ht="12.5" x14ac:dyDescent="0.25">
      <c r="A4135" s="355"/>
      <c r="L4135" s="353"/>
      <c r="M4135" s="353"/>
      <c r="N4135" s="353"/>
      <c r="O4135" s="353"/>
      <c r="P4135" s="353"/>
      <c r="Q4135" s="353"/>
      <c r="R4135" s="353"/>
      <c r="S4135" s="353"/>
      <c r="T4135" s="353"/>
      <c r="U4135" s="353"/>
      <c r="V4135" s="353"/>
      <c r="W4135" s="353"/>
      <c r="X4135" s="353"/>
      <c r="Y4135" s="353"/>
      <c r="Z4135" s="353"/>
      <c r="AA4135" s="353"/>
      <c r="AB4135" s="353"/>
      <c r="AC4135" s="353"/>
      <c r="AD4135" s="353"/>
      <c r="AE4135" s="353"/>
      <c r="AF4135" s="353"/>
      <c r="AG4135" s="353"/>
      <c r="AH4135" s="353"/>
      <c r="AI4135" s="353"/>
      <c r="AJ4135" s="353"/>
      <c r="AK4135" s="353"/>
      <c r="AL4135" s="353"/>
    </row>
    <row r="4136" spans="1:38" s="153" customFormat="1" ht="12.5" x14ac:dyDescent="0.25">
      <c r="A4136" s="355"/>
      <c r="L4136" s="353"/>
      <c r="M4136" s="353"/>
      <c r="N4136" s="353"/>
      <c r="O4136" s="353"/>
      <c r="P4136" s="353"/>
      <c r="Q4136" s="353"/>
      <c r="R4136" s="353"/>
      <c r="S4136" s="353"/>
      <c r="T4136" s="353"/>
      <c r="U4136" s="353"/>
      <c r="V4136" s="353"/>
      <c r="W4136" s="353"/>
      <c r="X4136" s="353"/>
      <c r="Y4136" s="353"/>
      <c r="Z4136" s="353"/>
      <c r="AA4136" s="353"/>
      <c r="AB4136" s="353"/>
      <c r="AC4136" s="353"/>
      <c r="AD4136" s="353"/>
      <c r="AE4136" s="353"/>
      <c r="AF4136" s="353"/>
      <c r="AG4136" s="353"/>
      <c r="AH4136" s="353"/>
      <c r="AI4136" s="353"/>
      <c r="AJ4136" s="353"/>
      <c r="AK4136" s="353"/>
      <c r="AL4136" s="353"/>
    </row>
    <row r="4137" spans="1:38" s="153" customFormat="1" ht="12.5" x14ac:dyDescent="0.25">
      <c r="A4137" s="355"/>
      <c r="L4137" s="353"/>
      <c r="M4137" s="353"/>
      <c r="N4137" s="353"/>
      <c r="O4137" s="353"/>
      <c r="P4137" s="353"/>
      <c r="Q4137" s="353"/>
      <c r="R4137" s="353"/>
      <c r="S4137" s="353"/>
      <c r="T4137" s="353"/>
      <c r="U4137" s="353"/>
      <c r="V4137" s="353"/>
      <c r="W4137" s="353"/>
      <c r="X4137" s="353"/>
      <c r="Y4137" s="353"/>
      <c r="Z4137" s="353"/>
      <c r="AA4137" s="353"/>
      <c r="AB4137" s="353"/>
      <c r="AC4137" s="353"/>
      <c r="AD4137" s="353"/>
      <c r="AE4137" s="353"/>
      <c r="AF4137" s="353"/>
      <c r="AG4137" s="353"/>
      <c r="AH4137" s="353"/>
      <c r="AI4137" s="353"/>
      <c r="AJ4137" s="353"/>
      <c r="AK4137" s="353"/>
      <c r="AL4137" s="353"/>
    </row>
    <row r="4138" spans="1:38" s="153" customFormat="1" ht="12.5" x14ac:dyDescent="0.25">
      <c r="A4138" s="355"/>
      <c r="L4138" s="353"/>
      <c r="M4138" s="353"/>
      <c r="N4138" s="353"/>
      <c r="O4138" s="353"/>
      <c r="P4138" s="353"/>
      <c r="Q4138" s="353"/>
      <c r="R4138" s="353"/>
      <c r="S4138" s="353"/>
      <c r="T4138" s="353"/>
      <c r="U4138" s="353"/>
      <c r="V4138" s="353"/>
      <c r="W4138" s="353"/>
      <c r="X4138" s="353"/>
      <c r="Y4138" s="353"/>
      <c r="Z4138" s="353"/>
      <c r="AA4138" s="353"/>
      <c r="AB4138" s="353"/>
      <c r="AC4138" s="353"/>
      <c r="AD4138" s="353"/>
      <c r="AE4138" s="353"/>
      <c r="AF4138" s="353"/>
      <c r="AG4138" s="353"/>
      <c r="AH4138" s="353"/>
      <c r="AI4138" s="353"/>
      <c r="AJ4138" s="353"/>
      <c r="AK4138" s="353"/>
      <c r="AL4138" s="353"/>
    </row>
    <row r="4139" spans="1:38" s="153" customFormat="1" ht="12.5" x14ac:dyDescent="0.25">
      <c r="A4139" s="355"/>
      <c r="L4139" s="353"/>
      <c r="M4139" s="353"/>
      <c r="N4139" s="353"/>
      <c r="O4139" s="353"/>
      <c r="P4139" s="353"/>
      <c r="Q4139" s="353"/>
      <c r="R4139" s="353"/>
      <c r="S4139" s="353"/>
      <c r="T4139" s="353"/>
      <c r="U4139" s="353"/>
      <c r="V4139" s="353"/>
      <c r="W4139" s="353"/>
      <c r="X4139" s="353"/>
      <c r="Y4139" s="353"/>
      <c r="Z4139" s="353"/>
      <c r="AA4139" s="353"/>
      <c r="AB4139" s="353"/>
      <c r="AC4139" s="353"/>
      <c r="AD4139" s="353"/>
      <c r="AE4139" s="353"/>
      <c r="AF4139" s="353"/>
      <c r="AG4139" s="353"/>
      <c r="AH4139" s="353"/>
      <c r="AI4139" s="353"/>
      <c r="AJ4139" s="353"/>
      <c r="AK4139" s="353"/>
      <c r="AL4139" s="353"/>
    </row>
    <row r="4140" spans="1:38" s="153" customFormat="1" ht="12.5" x14ac:dyDescent="0.25">
      <c r="A4140" s="355"/>
      <c r="L4140" s="353"/>
      <c r="M4140" s="353"/>
      <c r="N4140" s="353"/>
      <c r="O4140" s="353"/>
      <c r="P4140" s="353"/>
      <c r="Q4140" s="353"/>
      <c r="R4140" s="353"/>
      <c r="S4140" s="353"/>
      <c r="T4140" s="353"/>
      <c r="U4140" s="353"/>
      <c r="V4140" s="353"/>
      <c r="W4140" s="353"/>
      <c r="X4140" s="353"/>
      <c r="Y4140" s="353"/>
      <c r="Z4140" s="353"/>
      <c r="AA4140" s="353"/>
      <c r="AB4140" s="353"/>
      <c r="AC4140" s="353"/>
      <c r="AD4140" s="353"/>
      <c r="AE4140" s="353"/>
      <c r="AF4140" s="353"/>
      <c r="AG4140" s="353"/>
      <c r="AH4140" s="353"/>
      <c r="AI4140" s="353"/>
      <c r="AJ4140" s="353"/>
      <c r="AK4140" s="353"/>
      <c r="AL4140" s="353"/>
    </row>
    <row r="4141" spans="1:38" s="153" customFormat="1" ht="12.5" x14ac:dyDescent="0.25">
      <c r="A4141" s="355"/>
      <c r="L4141" s="353"/>
      <c r="M4141" s="353"/>
      <c r="N4141" s="353"/>
      <c r="O4141" s="353"/>
      <c r="P4141" s="353"/>
      <c r="Q4141" s="353"/>
      <c r="R4141" s="353"/>
      <c r="S4141" s="353"/>
      <c r="T4141" s="353"/>
      <c r="U4141" s="353"/>
      <c r="V4141" s="353"/>
      <c r="W4141" s="353"/>
      <c r="X4141" s="353"/>
      <c r="Y4141" s="353"/>
      <c r="Z4141" s="353"/>
      <c r="AA4141" s="353"/>
      <c r="AB4141" s="353"/>
      <c r="AC4141" s="353"/>
      <c r="AD4141" s="353"/>
      <c r="AE4141" s="353"/>
      <c r="AF4141" s="353"/>
      <c r="AG4141" s="353"/>
      <c r="AH4141" s="353"/>
      <c r="AI4141" s="353"/>
      <c r="AJ4141" s="353"/>
      <c r="AK4141" s="353"/>
      <c r="AL4141" s="353"/>
    </row>
    <row r="4142" spans="1:38" s="153" customFormat="1" ht="12.5" x14ac:dyDescent="0.25">
      <c r="A4142" s="355"/>
      <c r="L4142" s="353"/>
      <c r="M4142" s="353"/>
      <c r="N4142" s="353"/>
      <c r="O4142" s="353"/>
      <c r="P4142" s="353"/>
      <c r="Q4142" s="353"/>
      <c r="R4142" s="353"/>
      <c r="S4142" s="353"/>
      <c r="T4142" s="353"/>
      <c r="U4142" s="353"/>
      <c r="V4142" s="353"/>
      <c r="W4142" s="353"/>
      <c r="X4142" s="353"/>
      <c r="Y4142" s="353"/>
      <c r="Z4142" s="353"/>
      <c r="AA4142" s="353"/>
      <c r="AB4142" s="353"/>
      <c r="AC4142" s="353"/>
      <c r="AD4142" s="353"/>
      <c r="AE4142" s="353"/>
      <c r="AF4142" s="353"/>
      <c r="AG4142" s="353"/>
      <c r="AH4142" s="353"/>
      <c r="AI4142" s="353"/>
      <c r="AJ4142" s="353"/>
      <c r="AK4142" s="353"/>
      <c r="AL4142" s="353"/>
    </row>
    <row r="4143" spans="1:38" s="153" customFormat="1" ht="12.5" x14ac:dyDescent="0.25">
      <c r="A4143" s="355"/>
      <c r="L4143" s="353"/>
      <c r="M4143" s="353"/>
      <c r="N4143" s="353"/>
      <c r="O4143" s="353"/>
      <c r="P4143" s="353"/>
      <c r="Q4143" s="353"/>
      <c r="R4143" s="353"/>
      <c r="S4143" s="353"/>
      <c r="T4143" s="353"/>
      <c r="U4143" s="353"/>
      <c r="V4143" s="353"/>
      <c r="W4143" s="353"/>
      <c r="X4143" s="353"/>
      <c r="Y4143" s="353"/>
      <c r="Z4143" s="353"/>
      <c r="AA4143" s="353"/>
      <c r="AB4143" s="353"/>
      <c r="AC4143" s="353"/>
      <c r="AD4143" s="353"/>
      <c r="AE4143" s="353"/>
      <c r="AF4143" s="353"/>
      <c r="AG4143" s="353"/>
      <c r="AH4143" s="353"/>
      <c r="AI4143" s="353"/>
      <c r="AJ4143" s="353"/>
      <c r="AK4143" s="353"/>
      <c r="AL4143" s="353"/>
    </row>
    <row r="4144" spans="1:38" s="153" customFormat="1" ht="12.5" x14ac:dyDescent="0.25">
      <c r="A4144" s="355"/>
      <c r="L4144" s="353"/>
      <c r="M4144" s="353"/>
      <c r="N4144" s="353"/>
      <c r="O4144" s="353"/>
      <c r="P4144" s="353"/>
      <c r="Q4144" s="353"/>
      <c r="R4144" s="353"/>
      <c r="S4144" s="353"/>
      <c r="T4144" s="353"/>
      <c r="U4144" s="353"/>
      <c r="V4144" s="353"/>
      <c r="W4144" s="353"/>
      <c r="X4144" s="353"/>
      <c r="Y4144" s="353"/>
      <c r="Z4144" s="353"/>
      <c r="AA4144" s="353"/>
      <c r="AB4144" s="353"/>
      <c r="AC4144" s="353"/>
      <c r="AD4144" s="353"/>
      <c r="AE4144" s="353"/>
      <c r="AF4144" s="353"/>
      <c r="AG4144" s="353"/>
      <c r="AH4144" s="353"/>
      <c r="AI4144" s="353"/>
      <c r="AJ4144" s="353"/>
      <c r="AK4144" s="353"/>
      <c r="AL4144" s="353"/>
    </row>
    <row r="4145" spans="1:38" s="153" customFormat="1" ht="12.5" x14ac:dyDescent="0.25">
      <c r="A4145" s="355"/>
      <c r="L4145" s="353"/>
      <c r="M4145" s="353"/>
      <c r="N4145" s="353"/>
      <c r="O4145" s="353"/>
      <c r="P4145" s="353"/>
      <c r="Q4145" s="353"/>
      <c r="R4145" s="353"/>
      <c r="S4145" s="353"/>
      <c r="T4145" s="353"/>
      <c r="U4145" s="353"/>
      <c r="V4145" s="353"/>
      <c r="W4145" s="353"/>
      <c r="X4145" s="353"/>
      <c r="Y4145" s="353"/>
      <c r="Z4145" s="353"/>
      <c r="AA4145" s="353"/>
      <c r="AB4145" s="353"/>
      <c r="AC4145" s="353"/>
      <c r="AD4145" s="353"/>
      <c r="AE4145" s="353"/>
      <c r="AF4145" s="353"/>
      <c r="AG4145" s="353"/>
      <c r="AH4145" s="353"/>
      <c r="AI4145" s="353"/>
      <c r="AJ4145" s="353"/>
      <c r="AK4145" s="353"/>
      <c r="AL4145" s="353"/>
    </row>
    <row r="4146" spans="1:38" s="153" customFormat="1" ht="12.5" x14ac:dyDescent="0.25">
      <c r="A4146" s="355"/>
      <c r="L4146" s="353"/>
      <c r="M4146" s="353"/>
      <c r="N4146" s="353"/>
      <c r="O4146" s="353"/>
      <c r="P4146" s="353"/>
      <c r="Q4146" s="353"/>
      <c r="R4146" s="353"/>
      <c r="S4146" s="353"/>
      <c r="T4146" s="353"/>
      <c r="U4146" s="353"/>
      <c r="V4146" s="353"/>
      <c r="W4146" s="353"/>
      <c r="X4146" s="353"/>
      <c r="Y4146" s="353"/>
      <c r="Z4146" s="353"/>
      <c r="AA4146" s="353"/>
      <c r="AB4146" s="353"/>
      <c r="AC4146" s="353"/>
      <c r="AD4146" s="353"/>
      <c r="AE4146" s="353"/>
      <c r="AF4146" s="353"/>
      <c r="AG4146" s="353"/>
      <c r="AH4146" s="353"/>
      <c r="AI4146" s="353"/>
      <c r="AJ4146" s="353"/>
      <c r="AK4146" s="353"/>
      <c r="AL4146" s="353"/>
    </row>
    <row r="4147" spans="1:38" s="153" customFormat="1" ht="12.5" x14ac:dyDescent="0.25">
      <c r="A4147" s="355"/>
      <c r="L4147" s="353"/>
      <c r="M4147" s="353"/>
      <c r="N4147" s="353"/>
      <c r="O4147" s="353"/>
      <c r="P4147" s="353"/>
      <c r="Q4147" s="353"/>
      <c r="R4147" s="353"/>
      <c r="S4147" s="353"/>
      <c r="T4147" s="353"/>
      <c r="U4147" s="353"/>
      <c r="V4147" s="353"/>
      <c r="W4147" s="353"/>
      <c r="X4147" s="353"/>
      <c r="Y4147" s="353"/>
      <c r="Z4147" s="353"/>
      <c r="AA4147" s="353"/>
      <c r="AB4147" s="353"/>
      <c r="AC4147" s="353"/>
      <c r="AD4147" s="353"/>
      <c r="AE4147" s="353"/>
      <c r="AF4147" s="353"/>
      <c r="AG4147" s="353"/>
      <c r="AH4147" s="353"/>
      <c r="AI4147" s="353"/>
      <c r="AJ4147" s="353"/>
      <c r="AK4147" s="353"/>
      <c r="AL4147" s="353"/>
    </row>
    <row r="4148" spans="1:38" s="153" customFormat="1" ht="12.5" x14ac:dyDescent="0.25">
      <c r="A4148" s="355"/>
      <c r="L4148" s="353"/>
      <c r="M4148" s="353"/>
      <c r="N4148" s="353"/>
      <c r="O4148" s="353"/>
      <c r="P4148" s="353"/>
      <c r="Q4148" s="353"/>
      <c r="R4148" s="353"/>
      <c r="S4148" s="353"/>
      <c r="T4148" s="353"/>
      <c r="U4148" s="353"/>
      <c r="V4148" s="353"/>
      <c r="W4148" s="353"/>
      <c r="X4148" s="353"/>
      <c r="Y4148" s="353"/>
      <c r="Z4148" s="353"/>
      <c r="AA4148" s="353"/>
      <c r="AB4148" s="353"/>
      <c r="AC4148" s="353"/>
      <c r="AD4148" s="353"/>
      <c r="AE4148" s="353"/>
      <c r="AF4148" s="353"/>
      <c r="AG4148" s="353"/>
      <c r="AH4148" s="353"/>
      <c r="AI4148" s="353"/>
      <c r="AJ4148" s="353"/>
      <c r="AK4148" s="353"/>
      <c r="AL4148" s="353"/>
    </row>
    <row r="4149" spans="1:38" s="153" customFormat="1" ht="12.5" x14ac:dyDescent="0.25">
      <c r="A4149" s="355"/>
      <c r="L4149" s="353"/>
      <c r="M4149" s="353"/>
      <c r="N4149" s="353"/>
      <c r="O4149" s="353"/>
      <c r="P4149" s="353"/>
      <c r="Q4149" s="353"/>
      <c r="R4149" s="353"/>
      <c r="S4149" s="353"/>
      <c r="T4149" s="353"/>
      <c r="U4149" s="353"/>
      <c r="V4149" s="353"/>
      <c r="W4149" s="353"/>
      <c r="X4149" s="353"/>
      <c r="Y4149" s="353"/>
      <c r="Z4149" s="353"/>
      <c r="AA4149" s="353"/>
      <c r="AB4149" s="353"/>
      <c r="AC4149" s="353"/>
      <c r="AD4149" s="353"/>
      <c r="AE4149" s="353"/>
      <c r="AF4149" s="353"/>
      <c r="AG4149" s="353"/>
      <c r="AH4149" s="353"/>
      <c r="AI4149" s="353"/>
      <c r="AJ4149" s="353"/>
      <c r="AK4149" s="353"/>
      <c r="AL4149" s="353"/>
    </row>
    <row r="4150" spans="1:38" s="153" customFormat="1" ht="12.5" x14ac:dyDescent="0.25">
      <c r="A4150" s="355"/>
      <c r="L4150" s="353"/>
      <c r="M4150" s="353"/>
      <c r="N4150" s="353"/>
      <c r="O4150" s="353"/>
      <c r="P4150" s="353"/>
      <c r="Q4150" s="353"/>
      <c r="R4150" s="353"/>
      <c r="S4150" s="353"/>
      <c r="T4150" s="353"/>
      <c r="U4150" s="353"/>
      <c r="V4150" s="353"/>
      <c r="W4150" s="353"/>
      <c r="X4150" s="353"/>
      <c r="Y4150" s="353"/>
      <c r="Z4150" s="353"/>
      <c r="AA4150" s="353"/>
      <c r="AB4150" s="353"/>
      <c r="AC4150" s="353"/>
      <c r="AD4150" s="353"/>
      <c r="AE4150" s="353"/>
      <c r="AF4150" s="353"/>
      <c r="AG4150" s="353"/>
      <c r="AH4150" s="353"/>
      <c r="AI4150" s="353"/>
      <c r="AJ4150" s="353"/>
      <c r="AK4150" s="353"/>
      <c r="AL4150" s="353"/>
    </row>
    <row r="4151" spans="1:38" s="153" customFormat="1" ht="12.5" x14ac:dyDescent="0.25">
      <c r="A4151" s="355"/>
      <c r="L4151" s="353"/>
      <c r="M4151" s="353"/>
      <c r="N4151" s="353"/>
      <c r="O4151" s="353"/>
      <c r="P4151" s="353"/>
      <c r="Q4151" s="353"/>
      <c r="R4151" s="353"/>
      <c r="S4151" s="353"/>
      <c r="T4151" s="353"/>
      <c r="U4151" s="353"/>
      <c r="V4151" s="353"/>
      <c r="W4151" s="353"/>
      <c r="X4151" s="353"/>
      <c r="Y4151" s="353"/>
      <c r="Z4151" s="353"/>
      <c r="AA4151" s="353"/>
      <c r="AB4151" s="353"/>
      <c r="AC4151" s="353"/>
      <c r="AD4151" s="353"/>
      <c r="AE4151" s="353"/>
      <c r="AF4151" s="353"/>
      <c r="AG4151" s="353"/>
      <c r="AH4151" s="353"/>
      <c r="AI4151" s="353"/>
      <c r="AJ4151" s="353"/>
      <c r="AK4151" s="353"/>
      <c r="AL4151" s="353"/>
    </row>
    <row r="4152" spans="1:38" s="153" customFormat="1" ht="12.5" x14ac:dyDescent="0.25">
      <c r="A4152" s="355"/>
      <c r="L4152" s="353"/>
      <c r="M4152" s="353"/>
      <c r="N4152" s="353"/>
      <c r="O4152" s="353"/>
      <c r="P4152" s="353"/>
      <c r="Q4152" s="353"/>
      <c r="R4152" s="353"/>
      <c r="S4152" s="353"/>
      <c r="T4152" s="353"/>
      <c r="U4152" s="353"/>
      <c r="V4152" s="353"/>
      <c r="W4152" s="353"/>
      <c r="X4152" s="353"/>
      <c r="Y4152" s="353"/>
      <c r="Z4152" s="353"/>
      <c r="AA4152" s="353"/>
      <c r="AB4152" s="353"/>
      <c r="AC4152" s="353"/>
      <c r="AD4152" s="353"/>
      <c r="AE4152" s="353"/>
      <c r="AF4152" s="353"/>
      <c r="AG4152" s="353"/>
      <c r="AH4152" s="353"/>
      <c r="AI4152" s="353"/>
      <c r="AJ4152" s="353"/>
      <c r="AK4152" s="353"/>
      <c r="AL4152" s="353"/>
    </row>
    <row r="4153" spans="1:38" s="153" customFormat="1" ht="12.5" x14ac:dyDescent="0.25">
      <c r="A4153" s="355"/>
      <c r="L4153" s="353"/>
      <c r="M4153" s="353"/>
      <c r="N4153" s="353"/>
      <c r="O4153" s="353"/>
      <c r="P4153" s="353"/>
      <c r="Q4153" s="353"/>
      <c r="R4153" s="353"/>
      <c r="S4153" s="353"/>
      <c r="T4153" s="353"/>
      <c r="U4153" s="353"/>
      <c r="V4153" s="353"/>
      <c r="W4153" s="353"/>
      <c r="X4153" s="353"/>
      <c r="Y4153" s="353"/>
      <c r="Z4153" s="353"/>
      <c r="AA4153" s="353"/>
      <c r="AB4153" s="353"/>
      <c r="AC4153" s="353"/>
      <c r="AD4153" s="353"/>
      <c r="AE4153" s="353"/>
      <c r="AF4153" s="353"/>
      <c r="AG4153" s="353"/>
      <c r="AH4153" s="353"/>
      <c r="AI4153" s="353"/>
      <c r="AJ4153" s="353"/>
      <c r="AK4153" s="353"/>
      <c r="AL4153" s="353"/>
    </row>
    <row r="4154" spans="1:38" s="153" customFormat="1" ht="12.5" x14ac:dyDescent="0.25">
      <c r="A4154" s="355"/>
      <c r="L4154" s="353"/>
      <c r="M4154" s="353"/>
      <c r="N4154" s="353"/>
      <c r="O4154" s="353"/>
      <c r="P4154" s="353"/>
      <c r="Q4154" s="353"/>
      <c r="R4154" s="353"/>
      <c r="S4154" s="353"/>
      <c r="T4154" s="353"/>
      <c r="U4154" s="353"/>
      <c r="V4154" s="353"/>
      <c r="W4154" s="353"/>
      <c r="X4154" s="353"/>
      <c r="Y4154" s="353"/>
      <c r="Z4154" s="353"/>
      <c r="AA4154" s="353"/>
      <c r="AB4154" s="353"/>
      <c r="AC4154" s="353"/>
      <c r="AD4154" s="353"/>
      <c r="AE4154" s="353"/>
      <c r="AF4154" s="353"/>
      <c r="AG4154" s="353"/>
      <c r="AH4154" s="353"/>
      <c r="AI4154" s="353"/>
      <c r="AJ4154" s="353"/>
      <c r="AK4154" s="353"/>
      <c r="AL4154" s="353"/>
    </row>
    <row r="4155" spans="1:38" s="153" customFormat="1" ht="12.5" x14ac:dyDescent="0.25">
      <c r="A4155" s="355"/>
      <c r="L4155" s="353"/>
      <c r="M4155" s="353"/>
      <c r="N4155" s="353"/>
      <c r="O4155" s="353"/>
      <c r="P4155" s="353"/>
      <c r="Q4155" s="353"/>
      <c r="R4155" s="353"/>
      <c r="S4155" s="353"/>
      <c r="T4155" s="353"/>
      <c r="U4155" s="353"/>
      <c r="V4155" s="353"/>
      <c r="W4155" s="353"/>
      <c r="X4155" s="353"/>
      <c r="Y4155" s="353"/>
      <c r="Z4155" s="353"/>
      <c r="AA4155" s="353"/>
      <c r="AB4155" s="353"/>
      <c r="AC4155" s="353"/>
      <c r="AD4155" s="353"/>
      <c r="AE4155" s="353"/>
      <c r="AF4155" s="353"/>
      <c r="AG4155" s="353"/>
      <c r="AH4155" s="353"/>
      <c r="AI4155" s="353"/>
      <c r="AJ4155" s="353"/>
      <c r="AK4155" s="353"/>
      <c r="AL4155" s="353"/>
    </row>
    <row r="4156" spans="1:38" s="153" customFormat="1" ht="12.5" x14ac:dyDescent="0.25">
      <c r="A4156" s="355"/>
      <c r="L4156" s="353"/>
      <c r="M4156" s="353"/>
      <c r="N4156" s="353"/>
      <c r="O4156" s="353"/>
      <c r="P4156" s="353"/>
      <c r="Q4156" s="353"/>
      <c r="R4156" s="353"/>
      <c r="S4156" s="353"/>
      <c r="T4156" s="353"/>
      <c r="U4156" s="353"/>
      <c r="V4156" s="353"/>
      <c r="W4156" s="353"/>
      <c r="X4156" s="353"/>
      <c r="Y4156" s="353"/>
      <c r="Z4156" s="353"/>
      <c r="AA4156" s="353"/>
      <c r="AB4156" s="353"/>
      <c r="AC4156" s="353"/>
      <c r="AD4156" s="353"/>
      <c r="AE4156" s="353"/>
      <c r="AF4156" s="353"/>
      <c r="AG4156" s="353"/>
      <c r="AH4156" s="353"/>
      <c r="AI4156" s="353"/>
      <c r="AJ4156" s="353"/>
      <c r="AK4156" s="353"/>
      <c r="AL4156" s="353"/>
    </row>
    <row r="4157" spans="1:38" s="153" customFormat="1" ht="12.5" x14ac:dyDescent="0.25">
      <c r="A4157" s="355"/>
      <c r="L4157" s="353"/>
      <c r="M4157" s="353"/>
      <c r="N4157" s="353"/>
      <c r="O4157" s="353"/>
      <c r="P4157" s="353"/>
      <c r="Q4157" s="353"/>
      <c r="R4157" s="353"/>
      <c r="S4157" s="353"/>
      <c r="T4157" s="353"/>
      <c r="U4157" s="353"/>
      <c r="V4157" s="353"/>
      <c r="W4157" s="353"/>
      <c r="X4157" s="353"/>
      <c r="Y4157" s="353"/>
      <c r="Z4157" s="353"/>
      <c r="AA4157" s="353"/>
      <c r="AB4157" s="353"/>
      <c r="AC4157" s="353"/>
      <c r="AD4157" s="353"/>
      <c r="AE4157" s="353"/>
      <c r="AF4157" s="353"/>
      <c r="AG4157" s="353"/>
      <c r="AH4157" s="353"/>
      <c r="AI4157" s="353"/>
      <c r="AJ4157" s="353"/>
      <c r="AK4157" s="353"/>
      <c r="AL4157" s="353"/>
    </row>
    <row r="4158" spans="1:38" s="153" customFormat="1" ht="12.5" x14ac:dyDescent="0.25">
      <c r="A4158" s="355"/>
      <c r="L4158" s="353"/>
      <c r="M4158" s="353"/>
      <c r="N4158" s="353"/>
      <c r="O4158" s="353"/>
      <c r="P4158" s="353"/>
      <c r="Q4158" s="353"/>
      <c r="R4158" s="353"/>
      <c r="S4158" s="353"/>
      <c r="T4158" s="353"/>
      <c r="U4158" s="353"/>
      <c r="V4158" s="353"/>
      <c r="W4158" s="353"/>
      <c r="X4158" s="353"/>
      <c r="Y4158" s="353"/>
      <c r="Z4158" s="353"/>
      <c r="AA4158" s="353"/>
      <c r="AB4158" s="353"/>
      <c r="AC4158" s="353"/>
      <c r="AD4158" s="353"/>
      <c r="AE4158" s="353"/>
      <c r="AF4158" s="353"/>
      <c r="AG4158" s="353"/>
      <c r="AH4158" s="353"/>
      <c r="AI4158" s="353"/>
      <c r="AJ4158" s="353"/>
      <c r="AK4158" s="353"/>
      <c r="AL4158" s="353"/>
    </row>
    <row r="4159" spans="1:38" s="153" customFormat="1" ht="12.5" x14ac:dyDescent="0.25">
      <c r="A4159" s="355"/>
      <c r="L4159" s="353"/>
      <c r="M4159" s="353"/>
      <c r="N4159" s="353"/>
      <c r="O4159" s="353"/>
      <c r="P4159" s="353"/>
      <c r="Q4159" s="353"/>
      <c r="R4159" s="353"/>
      <c r="S4159" s="353"/>
      <c r="T4159" s="353"/>
      <c r="U4159" s="353"/>
      <c r="V4159" s="353"/>
      <c r="W4159" s="353"/>
      <c r="X4159" s="353"/>
      <c r="Y4159" s="353"/>
      <c r="Z4159" s="353"/>
      <c r="AA4159" s="353"/>
      <c r="AB4159" s="353"/>
      <c r="AC4159" s="353"/>
      <c r="AD4159" s="353"/>
      <c r="AE4159" s="353"/>
      <c r="AF4159" s="353"/>
      <c r="AG4159" s="353"/>
      <c r="AH4159" s="353"/>
      <c r="AI4159" s="353"/>
      <c r="AJ4159" s="353"/>
      <c r="AK4159" s="353"/>
      <c r="AL4159" s="353"/>
    </row>
    <row r="4160" spans="1:38" s="153" customFormat="1" ht="12.5" x14ac:dyDescent="0.25">
      <c r="A4160" s="355"/>
      <c r="L4160" s="353"/>
      <c r="M4160" s="353"/>
      <c r="N4160" s="353"/>
      <c r="O4160" s="353"/>
      <c r="P4160" s="353"/>
      <c r="Q4160" s="353"/>
      <c r="R4160" s="353"/>
      <c r="S4160" s="353"/>
      <c r="T4160" s="353"/>
      <c r="U4160" s="353"/>
      <c r="V4160" s="353"/>
      <c r="W4160" s="353"/>
      <c r="X4160" s="353"/>
      <c r="Y4160" s="353"/>
      <c r="Z4160" s="353"/>
      <c r="AA4160" s="353"/>
      <c r="AB4160" s="353"/>
      <c r="AC4160" s="353"/>
      <c r="AD4160" s="353"/>
      <c r="AE4160" s="353"/>
      <c r="AF4160" s="353"/>
      <c r="AG4160" s="353"/>
      <c r="AH4160" s="353"/>
      <c r="AI4160" s="353"/>
      <c r="AJ4160" s="353"/>
      <c r="AK4160" s="353"/>
      <c r="AL4160" s="353"/>
    </row>
    <row r="4161" spans="1:38" s="153" customFormat="1" ht="12.5" x14ac:dyDescent="0.25">
      <c r="A4161" s="355"/>
      <c r="L4161" s="353"/>
      <c r="M4161" s="353"/>
      <c r="N4161" s="353"/>
      <c r="O4161" s="353"/>
      <c r="P4161" s="353"/>
      <c r="Q4161" s="353"/>
      <c r="R4161" s="353"/>
      <c r="S4161" s="353"/>
      <c r="T4161" s="353"/>
      <c r="U4161" s="353"/>
      <c r="V4161" s="353"/>
      <c r="W4161" s="353"/>
      <c r="X4161" s="353"/>
      <c r="Y4161" s="353"/>
      <c r="Z4161" s="353"/>
      <c r="AA4161" s="353"/>
      <c r="AB4161" s="353"/>
      <c r="AC4161" s="353"/>
      <c r="AD4161" s="353"/>
      <c r="AE4161" s="353"/>
      <c r="AF4161" s="353"/>
      <c r="AG4161" s="353"/>
      <c r="AH4161" s="353"/>
      <c r="AI4161" s="353"/>
      <c r="AJ4161" s="353"/>
      <c r="AK4161" s="353"/>
      <c r="AL4161" s="353"/>
    </row>
    <row r="4162" spans="1:38" s="153" customFormat="1" ht="12.5" x14ac:dyDescent="0.25">
      <c r="A4162" s="355"/>
      <c r="L4162" s="353"/>
      <c r="M4162" s="353"/>
      <c r="N4162" s="353"/>
      <c r="O4162" s="353"/>
      <c r="P4162" s="353"/>
      <c r="Q4162" s="353"/>
      <c r="R4162" s="353"/>
      <c r="S4162" s="353"/>
      <c r="T4162" s="353"/>
      <c r="U4162" s="353"/>
      <c r="V4162" s="353"/>
      <c r="W4162" s="353"/>
      <c r="X4162" s="353"/>
      <c r="Y4162" s="353"/>
      <c r="Z4162" s="353"/>
      <c r="AA4162" s="353"/>
      <c r="AB4162" s="353"/>
      <c r="AC4162" s="353"/>
      <c r="AD4162" s="353"/>
      <c r="AE4162" s="353"/>
      <c r="AF4162" s="353"/>
      <c r="AG4162" s="353"/>
      <c r="AH4162" s="353"/>
      <c r="AI4162" s="353"/>
      <c r="AJ4162" s="353"/>
      <c r="AK4162" s="353"/>
      <c r="AL4162" s="353"/>
    </row>
    <row r="4163" spans="1:38" s="153" customFormat="1" ht="12.5" x14ac:dyDescent="0.25">
      <c r="A4163" s="355"/>
      <c r="L4163" s="353"/>
      <c r="M4163" s="353"/>
      <c r="N4163" s="353"/>
      <c r="O4163" s="353"/>
      <c r="P4163" s="353"/>
      <c r="Q4163" s="353"/>
      <c r="R4163" s="353"/>
      <c r="S4163" s="353"/>
      <c r="T4163" s="353"/>
      <c r="U4163" s="353"/>
      <c r="V4163" s="353"/>
      <c r="W4163" s="353"/>
      <c r="X4163" s="353"/>
      <c r="Y4163" s="353"/>
      <c r="Z4163" s="353"/>
      <c r="AA4163" s="353"/>
      <c r="AB4163" s="353"/>
      <c r="AC4163" s="353"/>
      <c r="AD4163" s="353"/>
      <c r="AE4163" s="353"/>
      <c r="AF4163" s="353"/>
      <c r="AG4163" s="353"/>
      <c r="AH4163" s="353"/>
      <c r="AI4163" s="353"/>
      <c r="AJ4163" s="353"/>
      <c r="AK4163" s="353"/>
      <c r="AL4163" s="353"/>
    </row>
    <row r="4164" spans="1:38" s="153" customFormat="1" ht="12.5" x14ac:dyDescent="0.25">
      <c r="A4164" s="355"/>
      <c r="L4164" s="353"/>
      <c r="M4164" s="353"/>
      <c r="N4164" s="353"/>
      <c r="O4164" s="353"/>
      <c r="P4164" s="353"/>
      <c r="Q4164" s="353"/>
      <c r="R4164" s="353"/>
      <c r="S4164" s="353"/>
      <c r="T4164" s="353"/>
      <c r="U4164" s="353"/>
      <c r="V4164" s="353"/>
      <c r="W4164" s="353"/>
      <c r="X4164" s="353"/>
      <c r="Y4164" s="353"/>
      <c r="Z4164" s="353"/>
      <c r="AA4164" s="353"/>
      <c r="AB4164" s="353"/>
      <c r="AC4164" s="353"/>
      <c r="AD4164" s="353"/>
      <c r="AE4164" s="353"/>
      <c r="AF4164" s="353"/>
      <c r="AG4164" s="353"/>
      <c r="AH4164" s="353"/>
      <c r="AI4164" s="353"/>
      <c r="AJ4164" s="353"/>
      <c r="AK4164" s="353"/>
      <c r="AL4164" s="353"/>
    </row>
    <row r="4165" spans="1:38" s="153" customFormat="1" ht="12.5" x14ac:dyDescent="0.25">
      <c r="A4165" s="355"/>
      <c r="L4165" s="353"/>
      <c r="M4165" s="353"/>
      <c r="N4165" s="353"/>
      <c r="O4165" s="353"/>
      <c r="P4165" s="353"/>
      <c r="Q4165" s="353"/>
      <c r="R4165" s="353"/>
      <c r="S4165" s="353"/>
      <c r="T4165" s="353"/>
      <c r="U4165" s="353"/>
      <c r="V4165" s="353"/>
      <c r="W4165" s="353"/>
      <c r="X4165" s="353"/>
      <c r="Y4165" s="353"/>
      <c r="Z4165" s="353"/>
      <c r="AA4165" s="353"/>
      <c r="AB4165" s="353"/>
      <c r="AC4165" s="353"/>
      <c r="AD4165" s="353"/>
      <c r="AE4165" s="353"/>
      <c r="AF4165" s="353"/>
      <c r="AG4165" s="353"/>
      <c r="AH4165" s="353"/>
      <c r="AI4165" s="353"/>
      <c r="AJ4165" s="353"/>
      <c r="AK4165" s="353"/>
      <c r="AL4165" s="353"/>
    </row>
    <row r="4166" spans="1:38" s="153" customFormat="1" ht="12.5" x14ac:dyDescent="0.25">
      <c r="A4166" s="355"/>
      <c r="L4166" s="353"/>
      <c r="M4166" s="353"/>
      <c r="N4166" s="353"/>
      <c r="O4166" s="353"/>
      <c r="P4166" s="353"/>
      <c r="Q4166" s="353"/>
      <c r="R4166" s="353"/>
      <c r="S4166" s="353"/>
      <c r="T4166" s="353"/>
      <c r="U4166" s="353"/>
      <c r="V4166" s="353"/>
      <c r="W4166" s="353"/>
      <c r="X4166" s="353"/>
      <c r="Y4166" s="353"/>
      <c r="Z4166" s="353"/>
      <c r="AA4166" s="353"/>
      <c r="AB4166" s="353"/>
      <c r="AC4166" s="353"/>
      <c r="AD4166" s="353"/>
      <c r="AE4166" s="353"/>
      <c r="AF4166" s="353"/>
      <c r="AG4166" s="353"/>
      <c r="AH4166" s="353"/>
      <c r="AI4166" s="353"/>
      <c r="AJ4166" s="353"/>
      <c r="AK4166" s="353"/>
      <c r="AL4166" s="353"/>
    </row>
    <row r="4167" spans="1:38" s="153" customFormat="1" ht="12.5" x14ac:dyDescent="0.25">
      <c r="A4167" s="355"/>
      <c r="L4167" s="353"/>
      <c r="M4167" s="353"/>
      <c r="N4167" s="353"/>
      <c r="O4167" s="353"/>
      <c r="P4167" s="353"/>
      <c r="Q4167" s="353"/>
      <c r="R4167" s="353"/>
      <c r="S4167" s="353"/>
      <c r="T4167" s="353"/>
      <c r="U4167" s="353"/>
      <c r="V4167" s="353"/>
      <c r="W4167" s="353"/>
      <c r="X4167" s="353"/>
      <c r="Y4167" s="353"/>
      <c r="Z4167" s="353"/>
      <c r="AA4167" s="353"/>
      <c r="AB4167" s="353"/>
      <c r="AC4167" s="353"/>
      <c r="AD4167" s="353"/>
      <c r="AE4167" s="353"/>
      <c r="AF4167" s="353"/>
      <c r="AG4167" s="353"/>
      <c r="AH4167" s="353"/>
      <c r="AI4167" s="353"/>
      <c r="AJ4167" s="353"/>
      <c r="AK4167" s="353"/>
      <c r="AL4167" s="353"/>
    </row>
    <row r="4168" spans="1:38" s="153" customFormat="1" ht="12.5" x14ac:dyDescent="0.25">
      <c r="A4168" s="355"/>
      <c r="L4168" s="353"/>
      <c r="M4168" s="353"/>
      <c r="N4168" s="353"/>
      <c r="O4168" s="353"/>
      <c r="P4168" s="353"/>
      <c r="Q4168" s="353"/>
      <c r="R4168" s="353"/>
      <c r="S4168" s="353"/>
      <c r="T4168" s="353"/>
      <c r="U4168" s="353"/>
      <c r="V4168" s="353"/>
      <c r="W4168" s="353"/>
      <c r="X4168" s="353"/>
      <c r="Y4168" s="353"/>
      <c r="Z4168" s="353"/>
      <c r="AA4168" s="353"/>
      <c r="AB4168" s="353"/>
      <c r="AC4168" s="353"/>
      <c r="AD4168" s="353"/>
      <c r="AE4168" s="353"/>
      <c r="AF4168" s="353"/>
      <c r="AG4168" s="353"/>
      <c r="AH4168" s="353"/>
      <c r="AI4168" s="353"/>
      <c r="AJ4168" s="353"/>
      <c r="AK4168" s="353"/>
      <c r="AL4168" s="353"/>
    </row>
    <row r="4169" spans="1:38" s="153" customFormat="1" ht="12.5" x14ac:dyDescent="0.25">
      <c r="A4169" s="355"/>
      <c r="L4169" s="353"/>
      <c r="M4169" s="353"/>
      <c r="N4169" s="353"/>
      <c r="O4169" s="353"/>
      <c r="P4169" s="353"/>
      <c r="Q4169" s="353"/>
      <c r="R4169" s="353"/>
      <c r="S4169" s="353"/>
      <c r="T4169" s="353"/>
      <c r="U4169" s="353"/>
      <c r="V4169" s="353"/>
      <c r="W4169" s="353"/>
      <c r="X4169" s="353"/>
      <c r="Y4169" s="353"/>
      <c r="Z4169" s="353"/>
      <c r="AA4169" s="353"/>
      <c r="AB4169" s="353"/>
      <c r="AC4169" s="353"/>
      <c r="AD4169" s="353"/>
      <c r="AE4169" s="353"/>
      <c r="AF4169" s="353"/>
      <c r="AG4169" s="353"/>
      <c r="AH4169" s="353"/>
      <c r="AI4169" s="353"/>
      <c r="AJ4169" s="353"/>
      <c r="AK4169" s="353"/>
      <c r="AL4169" s="353"/>
    </row>
    <row r="4170" spans="1:38" s="153" customFormat="1" ht="12.5" x14ac:dyDescent="0.25">
      <c r="A4170" s="355"/>
      <c r="L4170" s="353"/>
      <c r="M4170" s="353"/>
      <c r="N4170" s="353"/>
      <c r="O4170" s="353"/>
      <c r="P4170" s="353"/>
      <c r="Q4170" s="353"/>
      <c r="R4170" s="353"/>
      <c r="S4170" s="353"/>
      <c r="T4170" s="353"/>
      <c r="U4170" s="353"/>
      <c r="V4170" s="353"/>
      <c r="W4170" s="353"/>
      <c r="X4170" s="353"/>
      <c r="Y4170" s="353"/>
      <c r="Z4170" s="353"/>
      <c r="AA4170" s="353"/>
      <c r="AB4170" s="353"/>
      <c r="AC4170" s="353"/>
      <c r="AD4170" s="353"/>
      <c r="AE4170" s="353"/>
      <c r="AF4170" s="353"/>
      <c r="AG4170" s="353"/>
      <c r="AH4170" s="353"/>
      <c r="AI4170" s="353"/>
      <c r="AJ4170" s="353"/>
      <c r="AK4170" s="353"/>
      <c r="AL4170" s="353"/>
    </row>
    <row r="4171" spans="1:38" s="153" customFormat="1" ht="12.5" x14ac:dyDescent="0.25">
      <c r="A4171" s="355"/>
      <c r="L4171" s="353"/>
      <c r="M4171" s="353"/>
      <c r="N4171" s="353"/>
      <c r="O4171" s="353"/>
      <c r="P4171" s="353"/>
      <c r="Q4171" s="353"/>
      <c r="R4171" s="353"/>
      <c r="S4171" s="353"/>
      <c r="T4171" s="353"/>
      <c r="U4171" s="353"/>
      <c r="V4171" s="353"/>
      <c r="W4171" s="353"/>
      <c r="X4171" s="353"/>
      <c r="Y4171" s="353"/>
      <c r="Z4171" s="353"/>
      <c r="AA4171" s="353"/>
      <c r="AB4171" s="353"/>
      <c r="AC4171" s="353"/>
      <c r="AD4171" s="353"/>
      <c r="AE4171" s="353"/>
      <c r="AF4171" s="353"/>
      <c r="AG4171" s="353"/>
      <c r="AH4171" s="353"/>
      <c r="AI4171" s="353"/>
      <c r="AJ4171" s="353"/>
      <c r="AK4171" s="353"/>
      <c r="AL4171" s="353"/>
    </row>
    <row r="4172" spans="1:38" s="153" customFormat="1" ht="12.5" x14ac:dyDescent="0.25">
      <c r="A4172" s="355"/>
      <c r="L4172" s="353"/>
      <c r="M4172" s="353"/>
      <c r="N4172" s="353"/>
      <c r="O4172" s="353"/>
      <c r="P4172" s="353"/>
      <c r="Q4172" s="353"/>
      <c r="R4172" s="353"/>
      <c r="S4172" s="353"/>
      <c r="T4172" s="353"/>
      <c r="U4172" s="353"/>
      <c r="V4172" s="353"/>
      <c r="W4172" s="353"/>
      <c r="X4172" s="353"/>
      <c r="Y4172" s="353"/>
      <c r="Z4172" s="353"/>
      <c r="AA4172" s="353"/>
      <c r="AB4172" s="353"/>
      <c r="AC4172" s="353"/>
      <c r="AD4172" s="353"/>
      <c r="AE4172" s="353"/>
      <c r="AF4172" s="353"/>
      <c r="AG4172" s="353"/>
      <c r="AH4172" s="353"/>
      <c r="AI4172" s="353"/>
      <c r="AJ4172" s="353"/>
      <c r="AK4172" s="353"/>
      <c r="AL4172" s="353"/>
    </row>
    <row r="4173" spans="1:38" s="153" customFormat="1" ht="12.5" x14ac:dyDescent="0.25">
      <c r="A4173" s="355"/>
      <c r="L4173" s="353"/>
      <c r="M4173" s="353"/>
      <c r="N4173" s="353"/>
      <c r="O4173" s="353"/>
      <c r="P4173" s="353"/>
      <c r="Q4173" s="353"/>
      <c r="R4173" s="353"/>
      <c r="S4173" s="353"/>
      <c r="T4173" s="353"/>
      <c r="U4173" s="353"/>
      <c r="V4173" s="353"/>
      <c r="W4173" s="353"/>
      <c r="X4173" s="353"/>
      <c r="Y4173" s="353"/>
      <c r="Z4173" s="353"/>
      <c r="AA4173" s="353"/>
      <c r="AB4173" s="353"/>
      <c r="AC4173" s="353"/>
      <c r="AD4173" s="353"/>
      <c r="AE4173" s="353"/>
      <c r="AF4173" s="353"/>
      <c r="AG4173" s="353"/>
      <c r="AH4173" s="353"/>
      <c r="AI4173" s="353"/>
      <c r="AJ4173" s="353"/>
      <c r="AK4173" s="353"/>
      <c r="AL4173" s="353"/>
    </row>
    <row r="4174" spans="1:38" s="153" customFormat="1" ht="12.5" x14ac:dyDescent="0.25">
      <c r="A4174" s="355"/>
      <c r="L4174" s="353"/>
      <c r="M4174" s="353"/>
      <c r="N4174" s="353"/>
      <c r="O4174" s="353"/>
      <c r="P4174" s="353"/>
      <c r="Q4174" s="353"/>
      <c r="R4174" s="353"/>
      <c r="S4174" s="353"/>
      <c r="T4174" s="353"/>
      <c r="U4174" s="353"/>
      <c r="V4174" s="353"/>
      <c r="W4174" s="353"/>
      <c r="X4174" s="353"/>
      <c r="Y4174" s="353"/>
      <c r="Z4174" s="353"/>
      <c r="AA4174" s="353"/>
      <c r="AB4174" s="353"/>
      <c r="AC4174" s="353"/>
      <c r="AD4174" s="353"/>
      <c r="AE4174" s="353"/>
      <c r="AF4174" s="353"/>
      <c r="AG4174" s="353"/>
      <c r="AH4174" s="353"/>
      <c r="AI4174" s="353"/>
      <c r="AJ4174" s="353"/>
      <c r="AK4174" s="353"/>
      <c r="AL4174" s="353"/>
    </row>
    <row r="4175" spans="1:38" s="153" customFormat="1" ht="12.5" x14ac:dyDescent="0.25">
      <c r="A4175" s="355"/>
      <c r="L4175" s="353"/>
      <c r="M4175" s="353"/>
      <c r="N4175" s="353"/>
      <c r="O4175" s="353"/>
      <c r="P4175" s="353"/>
      <c r="Q4175" s="353"/>
      <c r="R4175" s="353"/>
      <c r="S4175" s="353"/>
      <c r="T4175" s="353"/>
      <c r="U4175" s="353"/>
      <c r="V4175" s="353"/>
      <c r="W4175" s="353"/>
      <c r="X4175" s="353"/>
      <c r="Y4175" s="353"/>
      <c r="Z4175" s="353"/>
      <c r="AA4175" s="353"/>
      <c r="AB4175" s="353"/>
      <c r="AC4175" s="353"/>
      <c r="AD4175" s="353"/>
      <c r="AE4175" s="353"/>
      <c r="AF4175" s="353"/>
      <c r="AG4175" s="353"/>
      <c r="AH4175" s="353"/>
      <c r="AI4175" s="353"/>
      <c r="AJ4175" s="353"/>
      <c r="AK4175" s="353"/>
      <c r="AL4175" s="353"/>
    </row>
    <row r="4176" spans="1:38" s="153" customFormat="1" ht="12.5" x14ac:dyDescent="0.25">
      <c r="A4176" s="355"/>
      <c r="L4176" s="353"/>
      <c r="M4176" s="353"/>
      <c r="N4176" s="353"/>
      <c r="O4176" s="353"/>
      <c r="P4176" s="353"/>
      <c r="Q4176" s="353"/>
      <c r="R4176" s="353"/>
      <c r="S4176" s="353"/>
      <c r="T4176" s="353"/>
      <c r="U4176" s="353"/>
      <c r="V4176" s="353"/>
      <c r="W4176" s="353"/>
      <c r="X4176" s="353"/>
      <c r="Y4176" s="353"/>
      <c r="Z4176" s="353"/>
      <c r="AA4176" s="353"/>
      <c r="AB4176" s="353"/>
      <c r="AC4176" s="353"/>
      <c r="AD4176" s="353"/>
      <c r="AE4176" s="353"/>
      <c r="AF4176" s="353"/>
      <c r="AG4176" s="353"/>
      <c r="AH4176" s="353"/>
      <c r="AI4176" s="353"/>
      <c r="AJ4176" s="353"/>
      <c r="AK4176" s="353"/>
      <c r="AL4176" s="353"/>
    </row>
    <row r="4177" spans="1:38" s="153" customFormat="1" ht="12.5" x14ac:dyDescent="0.25">
      <c r="A4177" s="355"/>
      <c r="L4177" s="353"/>
      <c r="M4177" s="353"/>
      <c r="N4177" s="353"/>
      <c r="O4177" s="353"/>
      <c r="P4177" s="353"/>
      <c r="Q4177" s="353"/>
      <c r="R4177" s="353"/>
      <c r="S4177" s="353"/>
      <c r="T4177" s="353"/>
      <c r="U4177" s="353"/>
      <c r="V4177" s="353"/>
      <c r="W4177" s="353"/>
      <c r="X4177" s="353"/>
      <c r="Y4177" s="353"/>
      <c r="Z4177" s="353"/>
      <c r="AA4177" s="353"/>
      <c r="AB4177" s="353"/>
      <c r="AC4177" s="353"/>
      <c r="AD4177" s="353"/>
      <c r="AE4177" s="353"/>
      <c r="AF4177" s="353"/>
      <c r="AG4177" s="353"/>
      <c r="AH4177" s="353"/>
      <c r="AI4177" s="353"/>
      <c r="AJ4177" s="353"/>
      <c r="AK4177" s="353"/>
      <c r="AL4177" s="353"/>
    </row>
    <row r="4178" spans="1:38" s="153" customFormat="1" ht="12.5" x14ac:dyDescent="0.25">
      <c r="A4178" s="355"/>
      <c r="L4178" s="353"/>
      <c r="M4178" s="353"/>
      <c r="N4178" s="353"/>
      <c r="O4178" s="353"/>
      <c r="P4178" s="353"/>
      <c r="Q4178" s="353"/>
      <c r="R4178" s="353"/>
      <c r="S4178" s="353"/>
      <c r="T4178" s="353"/>
      <c r="U4178" s="353"/>
      <c r="V4178" s="353"/>
      <c r="W4178" s="353"/>
      <c r="X4178" s="353"/>
      <c r="Y4178" s="353"/>
      <c r="Z4178" s="353"/>
      <c r="AA4178" s="353"/>
      <c r="AB4178" s="353"/>
      <c r="AC4178" s="353"/>
      <c r="AD4178" s="353"/>
      <c r="AE4178" s="353"/>
      <c r="AF4178" s="353"/>
      <c r="AG4178" s="353"/>
      <c r="AH4178" s="353"/>
      <c r="AI4178" s="353"/>
      <c r="AJ4178" s="353"/>
      <c r="AK4178" s="353"/>
      <c r="AL4178" s="353"/>
    </row>
    <row r="4179" spans="1:38" s="153" customFormat="1" ht="12.5" x14ac:dyDescent="0.25">
      <c r="A4179" s="355"/>
      <c r="L4179" s="353"/>
      <c r="M4179" s="353"/>
      <c r="N4179" s="353"/>
      <c r="O4179" s="353"/>
      <c r="P4179" s="353"/>
      <c r="Q4179" s="353"/>
      <c r="R4179" s="353"/>
      <c r="S4179" s="353"/>
      <c r="T4179" s="353"/>
      <c r="U4179" s="353"/>
      <c r="V4179" s="353"/>
      <c r="W4179" s="353"/>
      <c r="X4179" s="353"/>
      <c r="Y4179" s="353"/>
      <c r="Z4179" s="353"/>
      <c r="AA4179" s="353"/>
      <c r="AB4179" s="353"/>
      <c r="AC4179" s="353"/>
      <c r="AD4179" s="353"/>
      <c r="AE4179" s="353"/>
      <c r="AF4179" s="353"/>
      <c r="AG4179" s="353"/>
      <c r="AH4179" s="353"/>
      <c r="AI4179" s="353"/>
      <c r="AJ4179" s="353"/>
      <c r="AK4179" s="353"/>
      <c r="AL4179" s="353"/>
    </row>
    <row r="4180" spans="1:38" s="153" customFormat="1" ht="12.5" x14ac:dyDescent="0.25">
      <c r="A4180" s="355"/>
      <c r="L4180" s="353"/>
      <c r="M4180" s="353"/>
      <c r="N4180" s="353"/>
      <c r="O4180" s="353"/>
      <c r="P4180" s="353"/>
      <c r="Q4180" s="353"/>
      <c r="R4180" s="353"/>
      <c r="S4180" s="353"/>
      <c r="T4180" s="353"/>
      <c r="U4180" s="353"/>
      <c r="V4180" s="353"/>
      <c r="W4180" s="353"/>
      <c r="X4180" s="353"/>
      <c r="Y4180" s="353"/>
      <c r="Z4180" s="353"/>
      <c r="AA4180" s="353"/>
      <c r="AB4180" s="353"/>
      <c r="AC4180" s="353"/>
      <c r="AD4180" s="353"/>
      <c r="AE4180" s="353"/>
      <c r="AF4180" s="353"/>
      <c r="AG4180" s="353"/>
      <c r="AH4180" s="353"/>
      <c r="AI4180" s="353"/>
      <c r="AJ4180" s="353"/>
      <c r="AK4180" s="353"/>
      <c r="AL4180" s="353"/>
    </row>
    <row r="4181" spans="1:38" s="153" customFormat="1" ht="12.5" x14ac:dyDescent="0.25">
      <c r="A4181" s="355"/>
      <c r="L4181" s="353"/>
      <c r="M4181" s="353"/>
      <c r="N4181" s="353"/>
      <c r="O4181" s="353"/>
      <c r="P4181" s="353"/>
      <c r="Q4181" s="353"/>
      <c r="R4181" s="353"/>
      <c r="S4181" s="353"/>
      <c r="T4181" s="353"/>
      <c r="U4181" s="353"/>
      <c r="V4181" s="353"/>
      <c r="W4181" s="353"/>
      <c r="X4181" s="353"/>
      <c r="Y4181" s="353"/>
      <c r="Z4181" s="353"/>
      <c r="AA4181" s="353"/>
      <c r="AB4181" s="353"/>
      <c r="AC4181" s="353"/>
      <c r="AD4181" s="353"/>
      <c r="AE4181" s="353"/>
      <c r="AF4181" s="353"/>
      <c r="AG4181" s="353"/>
      <c r="AH4181" s="353"/>
      <c r="AI4181" s="353"/>
      <c r="AJ4181" s="353"/>
      <c r="AK4181" s="353"/>
      <c r="AL4181" s="353"/>
    </row>
    <row r="4182" spans="1:38" s="153" customFormat="1" ht="12.5" x14ac:dyDescent="0.25">
      <c r="A4182" s="355"/>
      <c r="L4182" s="353"/>
      <c r="M4182" s="353"/>
      <c r="N4182" s="353"/>
      <c r="O4182" s="353"/>
      <c r="P4182" s="353"/>
      <c r="Q4182" s="353"/>
      <c r="R4182" s="353"/>
      <c r="S4182" s="353"/>
      <c r="T4182" s="353"/>
      <c r="U4182" s="353"/>
      <c r="V4182" s="353"/>
      <c r="W4182" s="353"/>
      <c r="X4182" s="353"/>
      <c r="Y4182" s="353"/>
      <c r="Z4182" s="353"/>
      <c r="AA4182" s="353"/>
      <c r="AB4182" s="353"/>
      <c r="AC4182" s="353"/>
      <c r="AD4182" s="353"/>
      <c r="AE4182" s="353"/>
      <c r="AF4182" s="353"/>
      <c r="AG4182" s="353"/>
      <c r="AH4182" s="353"/>
      <c r="AI4182" s="353"/>
      <c r="AJ4182" s="353"/>
      <c r="AK4182" s="353"/>
      <c r="AL4182" s="353"/>
    </row>
    <row r="4183" spans="1:38" s="153" customFormat="1" ht="12.5" x14ac:dyDescent="0.25">
      <c r="A4183" s="355"/>
      <c r="L4183" s="353"/>
      <c r="M4183" s="353"/>
      <c r="N4183" s="353"/>
      <c r="O4183" s="353"/>
      <c r="P4183" s="353"/>
      <c r="Q4183" s="353"/>
      <c r="R4183" s="353"/>
      <c r="S4183" s="353"/>
      <c r="T4183" s="353"/>
      <c r="U4183" s="353"/>
      <c r="V4183" s="353"/>
      <c r="W4183" s="353"/>
      <c r="X4183" s="353"/>
      <c r="Y4183" s="353"/>
      <c r="Z4183" s="353"/>
      <c r="AA4183" s="353"/>
      <c r="AB4183" s="353"/>
      <c r="AC4183" s="353"/>
      <c r="AD4183" s="353"/>
      <c r="AE4183" s="353"/>
      <c r="AF4183" s="353"/>
      <c r="AG4183" s="353"/>
      <c r="AH4183" s="353"/>
      <c r="AI4183" s="353"/>
      <c r="AJ4183" s="353"/>
      <c r="AK4183" s="353"/>
      <c r="AL4183" s="353"/>
    </row>
    <row r="4184" spans="1:38" s="153" customFormat="1" ht="12.5" x14ac:dyDescent="0.25">
      <c r="A4184" s="355"/>
      <c r="L4184" s="353"/>
      <c r="M4184" s="353"/>
      <c r="N4184" s="353"/>
      <c r="O4184" s="353"/>
      <c r="P4184" s="353"/>
      <c r="Q4184" s="353"/>
      <c r="R4184" s="353"/>
      <c r="S4184" s="353"/>
      <c r="T4184" s="353"/>
      <c r="U4184" s="353"/>
      <c r="V4184" s="353"/>
      <c r="W4184" s="353"/>
      <c r="X4184" s="353"/>
      <c r="Y4184" s="353"/>
      <c r="Z4184" s="353"/>
      <c r="AA4184" s="353"/>
      <c r="AB4184" s="353"/>
      <c r="AC4184" s="353"/>
      <c r="AD4184" s="353"/>
      <c r="AE4184" s="353"/>
      <c r="AF4184" s="353"/>
      <c r="AG4184" s="353"/>
      <c r="AH4184" s="353"/>
      <c r="AI4184" s="353"/>
      <c r="AJ4184" s="353"/>
      <c r="AK4184" s="353"/>
      <c r="AL4184" s="353"/>
    </row>
    <row r="4185" spans="1:38" s="153" customFormat="1" ht="12.5" x14ac:dyDescent="0.25">
      <c r="A4185" s="355"/>
      <c r="L4185" s="353"/>
      <c r="M4185" s="353"/>
      <c r="N4185" s="353"/>
      <c r="O4185" s="353"/>
      <c r="P4185" s="353"/>
      <c r="Q4185" s="353"/>
      <c r="R4185" s="353"/>
      <c r="S4185" s="353"/>
      <c r="T4185" s="353"/>
      <c r="U4185" s="353"/>
      <c r="V4185" s="353"/>
      <c r="W4185" s="353"/>
      <c r="X4185" s="353"/>
      <c r="Y4185" s="353"/>
      <c r="Z4185" s="353"/>
      <c r="AA4185" s="353"/>
      <c r="AB4185" s="353"/>
      <c r="AC4185" s="353"/>
      <c r="AD4185" s="353"/>
      <c r="AE4185" s="353"/>
      <c r="AF4185" s="353"/>
      <c r="AG4185" s="353"/>
      <c r="AH4185" s="353"/>
      <c r="AI4185" s="353"/>
      <c r="AJ4185" s="353"/>
      <c r="AK4185" s="353"/>
      <c r="AL4185" s="353"/>
    </row>
    <row r="4186" spans="1:38" s="153" customFormat="1" ht="12.5" x14ac:dyDescent="0.25">
      <c r="A4186" s="355"/>
      <c r="L4186" s="353"/>
      <c r="M4186" s="353"/>
      <c r="N4186" s="353"/>
      <c r="O4186" s="353"/>
      <c r="P4186" s="353"/>
      <c r="Q4186" s="353"/>
      <c r="R4186" s="353"/>
      <c r="S4186" s="353"/>
      <c r="T4186" s="353"/>
      <c r="U4186" s="353"/>
      <c r="V4186" s="353"/>
      <c r="W4186" s="353"/>
      <c r="X4186" s="353"/>
      <c r="Y4186" s="353"/>
      <c r="Z4186" s="353"/>
      <c r="AA4186" s="353"/>
      <c r="AB4186" s="353"/>
      <c r="AC4186" s="353"/>
      <c r="AD4186" s="353"/>
      <c r="AE4186" s="353"/>
      <c r="AF4186" s="353"/>
      <c r="AG4186" s="353"/>
      <c r="AH4186" s="353"/>
      <c r="AI4186" s="353"/>
      <c r="AJ4186" s="353"/>
      <c r="AK4186" s="353"/>
      <c r="AL4186" s="353"/>
    </row>
    <row r="4187" spans="1:38" s="153" customFormat="1" ht="12.5" x14ac:dyDescent="0.25">
      <c r="A4187" s="355"/>
      <c r="L4187" s="353"/>
      <c r="M4187" s="353"/>
      <c r="N4187" s="353"/>
      <c r="O4187" s="353"/>
      <c r="P4187" s="353"/>
      <c r="Q4187" s="353"/>
      <c r="R4187" s="353"/>
      <c r="S4187" s="353"/>
      <c r="T4187" s="353"/>
      <c r="U4187" s="353"/>
      <c r="V4187" s="353"/>
      <c r="W4187" s="353"/>
      <c r="X4187" s="353"/>
      <c r="Y4187" s="353"/>
      <c r="Z4187" s="353"/>
      <c r="AA4187" s="353"/>
      <c r="AB4187" s="353"/>
      <c r="AC4187" s="353"/>
      <c r="AD4187" s="353"/>
      <c r="AE4187" s="353"/>
      <c r="AF4187" s="353"/>
      <c r="AG4187" s="353"/>
      <c r="AH4187" s="353"/>
      <c r="AI4187" s="353"/>
      <c r="AJ4187" s="353"/>
      <c r="AK4187" s="353"/>
      <c r="AL4187" s="353"/>
    </row>
    <row r="4188" spans="1:38" s="153" customFormat="1" ht="12.5" x14ac:dyDescent="0.25">
      <c r="A4188" s="355"/>
      <c r="L4188" s="353"/>
      <c r="M4188" s="353"/>
      <c r="N4188" s="353"/>
      <c r="O4188" s="353"/>
      <c r="P4188" s="353"/>
      <c r="Q4188" s="353"/>
      <c r="R4188" s="353"/>
      <c r="S4188" s="353"/>
      <c r="T4188" s="353"/>
      <c r="U4188" s="353"/>
      <c r="V4188" s="353"/>
      <c r="W4188" s="353"/>
      <c r="X4188" s="353"/>
      <c r="Y4188" s="353"/>
      <c r="Z4188" s="353"/>
      <c r="AA4188" s="353"/>
      <c r="AB4188" s="353"/>
      <c r="AC4188" s="353"/>
      <c r="AD4188" s="353"/>
      <c r="AE4188" s="353"/>
      <c r="AF4188" s="353"/>
      <c r="AG4188" s="353"/>
      <c r="AH4188" s="353"/>
      <c r="AI4188" s="353"/>
      <c r="AJ4188" s="353"/>
      <c r="AK4188" s="353"/>
      <c r="AL4188" s="353"/>
    </row>
    <row r="4189" spans="1:38" s="153" customFormat="1" ht="12.5" x14ac:dyDescent="0.25">
      <c r="A4189" s="355"/>
      <c r="L4189" s="353"/>
      <c r="M4189" s="353"/>
      <c r="N4189" s="353"/>
      <c r="O4189" s="353"/>
      <c r="P4189" s="353"/>
      <c r="Q4189" s="353"/>
      <c r="R4189" s="353"/>
      <c r="S4189" s="353"/>
      <c r="T4189" s="353"/>
      <c r="U4189" s="353"/>
      <c r="V4189" s="353"/>
      <c r="W4189" s="353"/>
      <c r="X4189" s="353"/>
      <c r="Y4189" s="353"/>
      <c r="Z4189" s="353"/>
      <c r="AA4189" s="353"/>
      <c r="AB4189" s="353"/>
      <c r="AC4189" s="353"/>
      <c r="AD4189" s="353"/>
      <c r="AE4189" s="353"/>
      <c r="AF4189" s="353"/>
      <c r="AG4189" s="353"/>
      <c r="AH4189" s="353"/>
      <c r="AI4189" s="353"/>
      <c r="AJ4189" s="353"/>
      <c r="AK4189" s="353"/>
      <c r="AL4189" s="353"/>
    </row>
    <row r="4190" spans="1:38" s="153" customFormat="1" ht="12.5" x14ac:dyDescent="0.25">
      <c r="A4190" s="355"/>
      <c r="L4190" s="353"/>
      <c r="M4190" s="353"/>
      <c r="N4190" s="353"/>
      <c r="O4190" s="353"/>
      <c r="P4190" s="353"/>
      <c r="Q4190" s="353"/>
      <c r="R4190" s="353"/>
      <c r="S4190" s="353"/>
      <c r="T4190" s="353"/>
      <c r="U4190" s="353"/>
      <c r="V4190" s="353"/>
      <c r="W4190" s="353"/>
      <c r="X4190" s="353"/>
      <c r="Y4190" s="353"/>
      <c r="Z4190" s="353"/>
      <c r="AA4190" s="353"/>
      <c r="AB4190" s="353"/>
      <c r="AC4190" s="353"/>
      <c r="AD4190" s="353"/>
      <c r="AE4190" s="353"/>
      <c r="AF4190" s="353"/>
      <c r="AG4190" s="353"/>
      <c r="AH4190" s="353"/>
      <c r="AI4190" s="353"/>
      <c r="AJ4190" s="353"/>
      <c r="AK4190" s="353"/>
      <c r="AL4190" s="353"/>
    </row>
    <row r="4191" spans="1:38" s="153" customFormat="1" ht="12.5" x14ac:dyDescent="0.25">
      <c r="A4191" s="355"/>
      <c r="L4191" s="353"/>
      <c r="M4191" s="353"/>
      <c r="N4191" s="353"/>
      <c r="O4191" s="353"/>
      <c r="P4191" s="353"/>
      <c r="Q4191" s="353"/>
      <c r="R4191" s="353"/>
      <c r="S4191" s="353"/>
      <c r="T4191" s="353"/>
      <c r="U4191" s="353"/>
      <c r="V4191" s="353"/>
      <c r="W4191" s="353"/>
      <c r="X4191" s="353"/>
      <c r="Y4191" s="353"/>
      <c r="Z4191" s="353"/>
      <c r="AA4191" s="353"/>
      <c r="AB4191" s="353"/>
      <c r="AC4191" s="353"/>
      <c r="AD4191" s="353"/>
      <c r="AE4191" s="353"/>
      <c r="AF4191" s="353"/>
      <c r="AG4191" s="353"/>
      <c r="AH4191" s="353"/>
      <c r="AI4191" s="353"/>
      <c r="AJ4191" s="353"/>
      <c r="AK4191" s="353"/>
      <c r="AL4191" s="353"/>
    </row>
    <row r="4192" spans="1:38" s="153" customFormat="1" ht="12.5" x14ac:dyDescent="0.25">
      <c r="A4192" s="355"/>
      <c r="L4192" s="353"/>
      <c r="M4192" s="353"/>
      <c r="N4192" s="353"/>
      <c r="O4192" s="353"/>
      <c r="P4192" s="353"/>
      <c r="Q4192" s="353"/>
      <c r="R4192" s="353"/>
      <c r="S4192" s="353"/>
      <c r="T4192" s="353"/>
      <c r="U4192" s="353"/>
      <c r="V4192" s="353"/>
      <c r="W4192" s="353"/>
      <c r="X4192" s="353"/>
      <c r="Y4192" s="353"/>
      <c r="Z4192" s="353"/>
      <c r="AA4192" s="353"/>
      <c r="AB4192" s="353"/>
      <c r="AC4192" s="353"/>
      <c r="AD4192" s="353"/>
      <c r="AE4192" s="353"/>
      <c r="AF4192" s="353"/>
      <c r="AG4192" s="353"/>
      <c r="AH4192" s="353"/>
      <c r="AI4192" s="353"/>
      <c r="AJ4192" s="353"/>
      <c r="AK4192" s="353"/>
      <c r="AL4192" s="353"/>
    </row>
    <row r="4193" spans="1:38" s="153" customFormat="1" ht="12.5" x14ac:dyDescent="0.25">
      <c r="A4193" s="355"/>
      <c r="L4193" s="353"/>
      <c r="M4193" s="353"/>
      <c r="N4193" s="353"/>
      <c r="O4193" s="353"/>
      <c r="P4193" s="353"/>
      <c r="Q4193" s="353"/>
      <c r="R4193" s="353"/>
      <c r="S4193" s="353"/>
      <c r="T4193" s="353"/>
      <c r="U4193" s="353"/>
      <c r="V4193" s="353"/>
      <c r="W4193" s="353"/>
      <c r="X4193" s="353"/>
      <c r="Y4193" s="353"/>
      <c r="Z4193" s="353"/>
      <c r="AA4193" s="353"/>
      <c r="AB4193" s="353"/>
      <c r="AC4193" s="353"/>
      <c r="AD4193" s="353"/>
      <c r="AE4193" s="353"/>
      <c r="AF4193" s="353"/>
      <c r="AG4193" s="353"/>
      <c r="AH4193" s="353"/>
      <c r="AI4193" s="353"/>
      <c r="AJ4193" s="353"/>
      <c r="AK4193" s="353"/>
      <c r="AL4193" s="353"/>
    </row>
    <row r="4194" spans="1:38" s="153" customFormat="1" ht="12.5" x14ac:dyDescent="0.25">
      <c r="A4194" s="355"/>
      <c r="L4194" s="353"/>
      <c r="M4194" s="353"/>
      <c r="N4194" s="353"/>
      <c r="O4194" s="353"/>
      <c r="P4194" s="353"/>
      <c r="Q4194" s="353"/>
      <c r="R4194" s="353"/>
      <c r="S4194" s="353"/>
      <c r="T4194" s="353"/>
      <c r="U4194" s="353"/>
      <c r="V4194" s="353"/>
      <c r="W4194" s="353"/>
      <c r="X4194" s="353"/>
      <c r="Y4194" s="353"/>
      <c r="Z4194" s="353"/>
      <c r="AA4194" s="353"/>
      <c r="AB4194" s="353"/>
      <c r="AC4194" s="353"/>
      <c r="AD4194" s="353"/>
      <c r="AE4194" s="353"/>
      <c r="AF4194" s="353"/>
      <c r="AG4194" s="353"/>
      <c r="AH4194" s="353"/>
      <c r="AI4194" s="353"/>
      <c r="AJ4194" s="353"/>
      <c r="AK4194" s="353"/>
      <c r="AL4194" s="353"/>
    </row>
    <row r="4195" spans="1:38" s="153" customFormat="1" ht="12.5" x14ac:dyDescent="0.25">
      <c r="A4195" s="355"/>
      <c r="L4195" s="353"/>
      <c r="M4195" s="353"/>
      <c r="N4195" s="353"/>
      <c r="O4195" s="353"/>
      <c r="P4195" s="353"/>
      <c r="Q4195" s="353"/>
      <c r="R4195" s="353"/>
      <c r="S4195" s="353"/>
      <c r="T4195" s="353"/>
      <c r="U4195" s="353"/>
      <c r="V4195" s="353"/>
      <c r="W4195" s="353"/>
      <c r="X4195" s="353"/>
      <c r="Y4195" s="353"/>
      <c r="Z4195" s="353"/>
      <c r="AA4195" s="353"/>
      <c r="AB4195" s="353"/>
      <c r="AC4195" s="353"/>
      <c r="AD4195" s="353"/>
      <c r="AE4195" s="353"/>
      <c r="AF4195" s="353"/>
      <c r="AG4195" s="353"/>
      <c r="AH4195" s="353"/>
      <c r="AI4195" s="353"/>
      <c r="AJ4195" s="353"/>
      <c r="AK4195" s="353"/>
      <c r="AL4195" s="353"/>
    </row>
    <row r="4196" spans="1:38" s="153" customFormat="1" ht="12.5" x14ac:dyDescent="0.25">
      <c r="A4196" s="355"/>
      <c r="L4196" s="353"/>
      <c r="M4196" s="353"/>
      <c r="N4196" s="353"/>
      <c r="O4196" s="353"/>
      <c r="P4196" s="353"/>
      <c r="Q4196" s="353"/>
      <c r="R4196" s="353"/>
      <c r="S4196" s="353"/>
      <c r="T4196" s="353"/>
      <c r="U4196" s="353"/>
      <c r="V4196" s="353"/>
      <c r="W4196" s="353"/>
      <c r="X4196" s="353"/>
      <c r="Y4196" s="353"/>
      <c r="Z4196" s="353"/>
      <c r="AA4196" s="353"/>
      <c r="AB4196" s="353"/>
      <c r="AC4196" s="353"/>
      <c r="AD4196" s="353"/>
      <c r="AE4196" s="353"/>
      <c r="AF4196" s="353"/>
      <c r="AG4196" s="353"/>
      <c r="AH4196" s="353"/>
      <c r="AI4196" s="353"/>
      <c r="AJ4196" s="353"/>
      <c r="AK4196" s="353"/>
      <c r="AL4196" s="353"/>
    </row>
    <row r="4197" spans="1:38" s="153" customFormat="1" ht="12.5" x14ac:dyDescent="0.25">
      <c r="A4197" s="355"/>
      <c r="L4197" s="353"/>
      <c r="M4197" s="353"/>
      <c r="N4197" s="353"/>
      <c r="O4197" s="353"/>
      <c r="P4197" s="353"/>
      <c r="Q4197" s="353"/>
      <c r="R4197" s="353"/>
      <c r="S4197" s="353"/>
      <c r="T4197" s="353"/>
      <c r="U4197" s="353"/>
      <c r="V4197" s="353"/>
      <c r="W4197" s="353"/>
      <c r="X4197" s="353"/>
      <c r="Y4197" s="353"/>
      <c r="Z4197" s="353"/>
      <c r="AA4197" s="353"/>
      <c r="AB4197" s="353"/>
      <c r="AC4197" s="353"/>
      <c r="AD4197" s="353"/>
      <c r="AE4197" s="353"/>
      <c r="AF4197" s="353"/>
      <c r="AG4197" s="353"/>
      <c r="AH4197" s="353"/>
      <c r="AI4197" s="353"/>
      <c r="AJ4197" s="353"/>
      <c r="AK4197" s="353"/>
      <c r="AL4197" s="353"/>
    </row>
    <row r="4198" spans="1:38" s="153" customFormat="1" ht="12.5" x14ac:dyDescent="0.25">
      <c r="A4198" s="355"/>
      <c r="L4198" s="353"/>
      <c r="M4198" s="353"/>
      <c r="N4198" s="353"/>
      <c r="O4198" s="353"/>
      <c r="P4198" s="353"/>
      <c r="Q4198" s="353"/>
      <c r="R4198" s="353"/>
      <c r="S4198" s="353"/>
      <c r="T4198" s="353"/>
      <c r="U4198" s="353"/>
      <c r="V4198" s="353"/>
      <c r="W4198" s="353"/>
      <c r="X4198" s="353"/>
      <c r="Y4198" s="353"/>
      <c r="Z4198" s="353"/>
      <c r="AA4198" s="353"/>
      <c r="AB4198" s="353"/>
      <c r="AC4198" s="353"/>
      <c r="AD4198" s="353"/>
      <c r="AE4198" s="353"/>
      <c r="AF4198" s="353"/>
      <c r="AG4198" s="353"/>
      <c r="AH4198" s="353"/>
      <c r="AI4198" s="353"/>
      <c r="AJ4198" s="353"/>
      <c r="AK4198" s="353"/>
      <c r="AL4198" s="353"/>
    </row>
    <row r="4199" spans="1:38" s="153" customFormat="1" ht="12.5" x14ac:dyDescent="0.25">
      <c r="A4199" s="355"/>
      <c r="L4199" s="353"/>
      <c r="M4199" s="353"/>
      <c r="N4199" s="353"/>
      <c r="O4199" s="353"/>
      <c r="P4199" s="353"/>
      <c r="Q4199" s="353"/>
      <c r="R4199" s="353"/>
      <c r="S4199" s="353"/>
      <c r="T4199" s="353"/>
      <c r="U4199" s="353"/>
      <c r="V4199" s="353"/>
      <c r="W4199" s="353"/>
      <c r="X4199" s="353"/>
      <c r="Y4199" s="353"/>
      <c r="Z4199" s="353"/>
      <c r="AA4199" s="353"/>
      <c r="AB4199" s="353"/>
      <c r="AC4199" s="353"/>
      <c r="AD4199" s="353"/>
      <c r="AE4199" s="353"/>
      <c r="AF4199" s="353"/>
      <c r="AG4199" s="353"/>
      <c r="AH4199" s="353"/>
      <c r="AI4199" s="353"/>
      <c r="AJ4199" s="353"/>
      <c r="AK4199" s="353"/>
      <c r="AL4199" s="353"/>
    </row>
    <row r="4200" spans="1:38" s="153" customFormat="1" ht="12.5" x14ac:dyDescent="0.25">
      <c r="A4200" s="355"/>
      <c r="L4200" s="353"/>
      <c r="M4200" s="353"/>
      <c r="N4200" s="353"/>
      <c r="O4200" s="353"/>
      <c r="P4200" s="353"/>
      <c r="Q4200" s="353"/>
      <c r="R4200" s="353"/>
      <c r="S4200" s="353"/>
      <c r="T4200" s="353"/>
      <c r="U4200" s="353"/>
      <c r="V4200" s="353"/>
      <c r="W4200" s="353"/>
      <c r="X4200" s="353"/>
      <c r="Y4200" s="353"/>
      <c r="Z4200" s="353"/>
      <c r="AA4200" s="353"/>
      <c r="AB4200" s="353"/>
      <c r="AC4200" s="353"/>
      <c r="AD4200" s="353"/>
      <c r="AE4200" s="353"/>
      <c r="AF4200" s="353"/>
      <c r="AG4200" s="353"/>
      <c r="AH4200" s="353"/>
      <c r="AI4200" s="353"/>
      <c r="AJ4200" s="353"/>
      <c r="AK4200" s="353"/>
      <c r="AL4200" s="353"/>
    </row>
    <row r="4201" spans="1:38" s="153" customFormat="1" ht="12.5" x14ac:dyDescent="0.25">
      <c r="A4201" s="355"/>
      <c r="L4201" s="353"/>
      <c r="M4201" s="353"/>
      <c r="N4201" s="353"/>
      <c r="O4201" s="353"/>
      <c r="P4201" s="353"/>
      <c r="Q4201" s="353"/>
      <c r="R4201" s="353"/>
      <c r="S4201" s="353"/>
      <c r="T4201" s="353"/>
      <c r="U4201" s="353"/>
      <c r="V4201" s="353"/>
      <c r="W4201" s="353"/>
      <c r="X4201" s="353"/>
      <c r="Y4201" s="353"/>
      <c r="Z4201" s="353"/>
      <c r="AA4201" s="353"/>
      <c r="AB4201" s="353"/>
      <c r="AC4201" s="353"/>
      <c r="AD4201" s="353"/>
      <c r="AE4201" s="353"/>
      <c r="AF4201" s="353"/>
      <c r="AG4201" s="353"/>
      <c r="AH4201" s="353"/>
      <c r="AI4201" s="353"/>
      <c r="AJ4201" s="353"/>
      <c r="AK4201" s="353"/>
      <c r="AL4201" s="353"/>
    </row>
    <row r="4202" spans="1:38" s="153" customFormat="1" ht="12.5" x14ac:dyDescent="0.25">
      <c r="A4202" s="355"/>
      <c r="L4202" s="353"/>
      <c r="M4202" s="353"/>
      <c r="N4202" s="353"/>
      <c r="O4202" s="353"/>
      <c r="P4202" s="353"/>
      <c r="Q4202" s="353"/>
      <c r="R4202" s="353"/>
      <c r="S4202" s="353"/>
      <c r="T4202" s="353"/>
      <c r="U4202" s="353"/>
      <c r="V4202" s="353"/>
      <c r="W4202" s="353"/>
      <c r="X4202" s="353"/>
      <c r="Y4202" s="353"/>
      <c r="Z4202" s="353"/>
      <c r="AA4202" s="353"/>
      <c r="AB4202" s="353"/>
      <c r="AC4202" s="353"/>
      <c r="AD4202" s="353"/>
      <c r="AE4202" s="353"/>
      <c r="AF4202" s="353"/>
      <c r="AG4202" s="353"/>
      <c r="AH4202" s="353"/>
      <c r="AI4202" s="353"/>
      <c r="AJ4202" s="353"/>
      <c r="AK4202" s="353"/>
      <c r="AL4202" s="353"/>
    </row>
    <row r="4203" spans="1:38" s="153" customFormat="1" ht="12.5" x14ac:dyDescent="0.25">
      <c r="A4203" s="355"/>
      <c r="L4203" s="353"/>
      <c r="M4203" s="353"/>
      <c r="N4203" s="353"/>
      <c r="O4203" s="353"/>
      <c r="P4203" s="353"/>
      <c r="Q4203" s="353"/>
      <c r="R4203" s="353"/>
      <c r="S4203" s="353"/>
      <c r="T4203" s="353"/>
      <c r="U4203" s="353"/>
      <c r="V4203" s="353"/>
      <c r="W4203" s="353"/>
      <c r="X4203" s="353"/>
      <c r="Y4203" s="353"/>
      <c r="Z4203" s="353"/>
      <c r="AA4203" s="353"/>
      <c r="AB4203" s="353"/>
      <c r="AC4203" s="353"/>
      <c r="AD4203" s="353"/>
      <c r="AE4203" s="353"/>
      <c r="AF4203" s="353"/>
      <c r="AG4203" s="353"/>
      <c r="AH4203" s="353"/>
      <c r="AI4203" s="353"/>
      <c r="AJ4203" s="353"/>
      <c r="AK4203" s="353"/>
      <c r="AL4203" s="353"/>
    </row>
    <row r="4204" spans="1:38" s="153" customFormat="1" ht="12.5" x14ac:dyDescent="0.25">
      <c r="A4204" s="355"/>
      <c r="L4204" s="353"/>
      <c r="M4204" s="353"/>
      <c r="N4204" s="353"/>
      <c r="O4204" s="353"/>
      <c r="P4204" s="353"/>
      <c r="Q4204" s="353"/>
      <c r="R4204" s="353"/>
      <c r="S4204" s="353"/>
      <c r="T4204" s="353"/>
      <c r="U4204" s="353"/>
      <c r="V4204" s="353"/>
      <c r="W4204" s="353"/>
      <c r="X4204" s="353"/>
      <c r="Y4204" s="353"/>
      <c r="Z4204" s="353"/>
      <c r="AA4204" s="353"/>
      <c r="AB4204" s="353"/>
      <c r="AC4204" s="353"/>
      <c r="AD4204" s="353"/>
      <c r="AE4204" s="353"/>
      <c r="AF4204" s="353"/>
      <c r="AG4204" s="353"/>
      <c r="AH4204" s="353"/>
      <c r="AI4204" s="353"/>
      <c r="AJ4204" s="353"/>
      <c r="AK4204" s="353"/>
      <c r="AL4204" s="353"/>
    </row>
    <row r="4205" spans="1:38" s="153" customFormat="1" ht="12.5" x14ac:dyDescent="0.25">
      <c r="A4205" s="355"/>
      <c r="L4205" s="353"/>
      <c r="M4205" s="353"/>
      <c r="N4205" s="353"/>
      <c r="O4205" s="353"/>
      <c r="P4205" s="353"/>
      <c r="Q4205" s="353"/>
      <c r="R4205" s="353"/>
      <c r="S4205" s="353"/>
      <c r="T4205" s="353"/>
      <c r="U4205" s="353"/>
      <c r="V4205" s="353"/>
      <c r="W4205" s="353"/>
      <c r="X4205" s="353"/>
      <c r="Y4205" s="353"/>
      <c r="Z4205" s="353"/>
      <c r="AA4205" s="353"/>
      <c r="AB4205" s="353"/>
      <c r="AC4205" s="353"/>
      <c r="AD4205" s="353"/>
      <c r="AE4205" s="353"/>
      <c r="AF4205" s="353"/>
      <c r="AG4205" s="353"/>
      <c r="AH4205" s="353"/>
      <c r="AI4205" s="353"/>
      <c r="AJ4205" s="353"/>
      <c r="AK4205" s="353"/>
      <c r="AL4205" s="353"/>
    </row>
    <row r="4206" spans="1:38" s="153" customFormat="1" ht="12.5" x14ac:dyDescent="0.25">
      <c r="A4206" s="355"/>
      <c r="L4206" s="353"/>
      <c r="M4206" s="353"/>
      <c r="N4206" s="353"/>
      <c r="O4206" s="353"/>
      <c r="P4206" s="353"/>
      <c r="Q4206" s="353"/>
      <c r="R4206" s="353"/>
      <c r="S4206" s="353"/>
      <c r="T4206" s="353"/>
      <c r="U4206" s="353"/>
      <c r="V4206" s="353"/>
      <c r="W4206" s="353"/>
      <c r="X4206" s="353"/>
      <c r="Y4206" s="353"/>
      <c r="Z4206" s="353"/>
      <c r="AA4206" s="353"/>
      <c r="AB4206" s="353"/>
      <c r="AC4206" s="353"/>
      <c r="AD4206" s="353"/>
      <c r="AE4206" s="353"/>
      <c r="AF4206" s="353"/>
      <c r="AG4206" s="353"/>
      <c r="AH4206" s="353"/>
      <c r="AI4206" s="353"/>
      <c r="AJ4206" s="353"/>
      <c r="AK4206" s="353"/>
      <c r="AL4206" s="353"/>
    </row>
    <row r="4207" spans="1:38" s="153" customFormat="1" ht="12.5" x14ac:dyDescent="0.25">
      <c r="A4207" s="355"/>
      <c r="L4207" s="353"/>
      <c r="M4207" s="353"/>
      <c r="N4207" s="353"/>
      <c r="O4207" s="353"/>
      <c r="P4207" s="353"/>
      <c r="Q4207" s="353"/>
      <c r="R4207" s="353"/>
      <c r="S4207" s="353"/>
      <c r="T4207" s="353"/>
      <c r="U4207" s="353"/>
      <c r="V4207" s="353"/>
      <c r="W4207" s="353"/>
      <c r="X4207" s="353"/>
      <c r="Y4207" s="353"/>
      <c r="Z4207" s="353"/>
      <c r="AA4207" s="353"/>
      <c r="AB4207" s="353"/>
      <c r="AC4207" s="353"/>
      <c r="AD4207" s="353"/>
      <c r="AE4207" s="353"/>
      <c r="AF4207" s="353"/>
      <c r="AG4207" s="353"/>
      <c r="AH4207" s="353"/>
      <c r="AI4207" s="353"/>
      <c r="AJ4207" s="353"/>
      <c r="AK4207" s="353"/>
      <c r="AL4207" s="353"/>
    </row>
    <row r="4208" spans="1:38" s="153" customFormat="1" ht="12.5" x14ac:dyDescent="0.25">
      <c r="A4208" s="355"/>
      <c r="L4208" s="353"/>
      <c r="M4208" s="353"/>
      <c r="N4208" s="353"/>
      <c r="O4208" s="353"/>
      <c r="P4208" s="353"/>
      <c r="Q4208" s="353"/>
      <c r="R4208" s="353"/>
      <c r="S4208" s="353"/>
      <c r="T4208" s="353"/>
      <c r="U4208" s="353"/>
      <c r="V4208" s="353"/>
      <c r="W4208" s="353"/>
      <c r="X4208" s="353"/>
      <c r="Y4208" s="353"/>
      <c r="Z4208" s="353"/>
      <c r="AA4208" s="353"/>
      <c r="AB4208" s="353"/>
      <c r="AC4208" s="353"/>
      <c r="AD4208" s="353"/>
      <c r="AE4208" s="353"/>
      <c r="AF4208" s="353"/>
      <c r="AG4208" s="353"/>
      <c r="AH4208" s="353"/>
      <c r="AI4208" s="353"/>
      <c r="AJ4208" s="353"/>
      <c r="AK4208" s="353"/>
      <c r="AL4208" s="353"/>
    </row>
    <row r="4209" spans="1:38" s="153" customFormat="1" ht="12.5" x14ac:dyDescent="0.25">
      <c r="A4209" s="355"/>
      <c r="L4209" s="353"/>
      <c r="M4209" s="353"/>
      <c r="N4209" s="353"/>
      <c r="O4209" s="353"/>
      <c r="P4209" s="353"/>
      <c r="Q4209" s="353"/>
      <c r="R4209" s="353"/>
      <c r="S4209" s="353"/>
      <c r="T4209" s="353"/>
      <c r="U4209" s="353"/>
      <c r="V4209" s="353"/>
      <c r="W4209" s="353"/>
      <c r="X4209" s="353"/>
      <c r="Y4209" s="353"/>
      <c r="Z4209" s="353"/>
      <c r="AA4209" s="353"/>
      <c r="AB4209" s="353"/>
      <c r="AC4209" s="353"/>
      <c r="AD4209" s="353"/>
      <c r="AE4209" s="353"/>
      <c r="AF4209" s="353"/>
      <c r="AG4209" s="353"/>
      <c r="AH4209" s="353"/>
      <c r="AI4209" s="353"/>
      <c r="AJ4209" s="353"/>
      <c r="AK4209" s="353"/>
      <c r="AL4209" s="353"/>
    </row>
    <row r="4210" spans="1:38" s="153" customFormat="1" ht="12.5" x14ac:dyDescent="0.25">
      <c r="A4210" s="355"/>
      <c r="L4210" s="353"/>
      <c r="M4210" s="353"/>
      <c r="N4210" s="353"/>
      <c r="O4210" s="353"/>
      <c r="P4210" s="353"/>
      <c r="Q4210" s="353"/>
      <c r="R4210" s="353"/>
      <c r="S4210" s="353"/>
      <c r="T4210" s="353"/>
      <c r="U4210" s="353"/>
      <c r="V4210" s="353"/>
      <c r="W4210" s="353"/>
      <c r="X4210" s="353"/>
      <c r="Y4210" s="353"/>
      <c r="Z4210" s="353"/>
      <c r="AA4210" s="353"/>
      <c r="AB4210" s="353"/>
      <c r="AC4210" s="353"/>
      <c r="AD4210" s="353"/>
      <c r="AE4210" s="353"/>
      <c r="AF4210" s="353"/>
      <c r="AG4210" s="353"/>
      <c r="AH4210" s="353"/>
      <c r="AI4210" s="353"/>
      <c r="AJ4210" s="353"/>
      <c r="AK4210" s="353"/>
      <c r="AL4210" s="353"/>
    </row>
    <row r="4211" spans="1:38" s="153" customFormat="1" ht="12.5" x14ac:dyDescent="0.25">
      <c r="A4211" s="355"/>
      <c r="L4211" s="353"/>
      <c r="M4211" s="353"/>
      <c r="N4211" s="353"/>
      <c r="O4211" s="353"/>
      <c r="P4211" s="353"/>
      <c r="Q4211" s="353"/>
      <c r="R4211" s="353"/>
      <c r="S4211" s="353"/>
      <c r="T4211" s="353"/>
      <c r="U4211" s="353"/>
      <c r="V4211" s="353"/>
      <c r="W4211" s="353"/>
      <c r="X4211" s="353"/>
      <c r="Y4211" s="353"/>
      <c r="Z4211" s="353"/>
      <c r="AA4211" s="353"/>
      <c r="AB4211" s="353"/>
      <c r="AC4211" s="353"/>
      <c r="AD4211" s="353"/>
      <c r="AE4211" s="353"/>
      <c r="AF4211" s="353"/>
      <c r="AG4211" s="353"/>
      <c r="AH4211" s="353"/>
      <c r="AI4211" s="353"/>
      <c r="AJ4211" s="353"/>
      <c r="AK4211" s="353"/>
      <c r="AL4211" s="353"/>
    </row>
    <row r="4212" spans="1:38" s="153" customFormat="1" ht="12.5" x14ac:dyDescent="0.25">
      <c r="A4212" s="355"/>
      <c r="L4212" s="353"/>
      <c r="M4212" s="353"/>
      <c r="N4212" s="353"/>
      <c r="O4212" s="353"/>
      <c r="P4212" s="353"/>
      <c r="Q4212" s="353"/>
      <c r="R4212" s="353"/>
      <c r="S4212" s="353"/>
      <c r="T4212" s="353"/>
      <c r="U4212" s="353"/>
      <c r="V4212" s="353"/>
      <c r="W4212" s="353"/>
      <c r="X4212" s="353"/>
      <c r="Y4212" s="353"/>
      <c r="Z4212" s="353"/>
      <c r="AA4212" s="353"/>
      <c r="AB4212" s="353"/>
      <c r="AC4212" s="353"/>
      <c r="AD4212" s="353"/>
      <c r="AE4212" s="353"/>
      <c r="AF4212" s="353"/>
      <c r="AG4212" s="353"/>
      <c r="AH4212" s="353"/>
      <c r="AI4212" s="353"/>
      <c r="AJ4212" s="353"/>
      <c r="AK4212" s="353"/>
      <c r="AL4212" s="353"/>
    </row>
    <row r="4213" spans="1:38" s="153" customFormat="1" ht="12.5" x14ac:dyDescent="0.25">
      <c r="A4213" s="355"/>
      <c r="L4213" s="353"/>
      <c r="M4213" s="353"/>
      <c r="N4213" s="353"/>
      <c r="O4213" s="353"/>
      <c r="P4213" s="353"/>
      <c r="Q4213" s="353"/>
      <c r="R4213" s="353"/>
      <c r="S4213" s="353"/>
      <c r="T4213" s="353"/>
      <c r="U4213" s="353"/>
      <c r="V4213" s="353"/>
      <c r="W4213" s="353"/>
      <c r="X4213" s="353"/>
      <c r="Y4213" s="353"/>
      <c r="Z4213" s="353"/>
      <c r="AA4213" s="353"/>
      <c r="AB4213" s="353"/>
      <c r="AC4213" s="353"/>
      <c r="AD4213" s="353"/>
      <c r="AE4213" s="353"/>
      <c r="AF4213" s="353"/>
      <c r="AG4213" s="353"/>
      <c r="AH4213" s="353"/>
      <c r="AI4213" s="353"/>
      <c r="AJ4213" s="353"/>
      <c r="AK4213" s="353"/>
      <c r="AL4213" s="353"/>
    </row>
    <row r="4214" spans="1:38" s="153" customFormat="1" ht="12.5" x14ac:dyDescent="0.25">
      <c r="A4214" s="355"/>
      <c r="L4214" s="353"/>
      <c r="M4214" s="353"/>
      <c r="N4214" s="353"/>
      <c r="O4214" s="353"/>
      <c r="P4214" s="353"/>
      <c r="Q4214" s="353"/>
      <c r="R4214" s="353"/>
      <c r="S4214" s="353"/>
      <c r="T4214" s="353"/>
      <c r="U4214" s="353"/>
      <c r="V4214" s="353"/>
      <c r="W4214" s="353"/>
      <c r="X4214" s="353"/>
      <c r="Y4214" s="353"/>
      <c r="Z4214" s="353"/>
      <c r="AA4214" s="353"/>
      <c r="AB4214" s="353"/>
      <c r="AC4214" s="353"/>
      <c r="AD4214" s="353"/>
      <c r="AE4214" s="353"/>
      <c r="AF4214" s="353"/>
      <c r="AG4214" s="353"/>
      <c r="AH4214" s="353"/>
      <c r="AI4214" s="353"/>
      <c r="AJ4214" s="353"/>
      <c r="AK4214" s="353"/>
      <c r="AL4214" s="353"/>
    </row>
    <row r="4215" spans="1:38" s="153" customFormat="1" ht="12.5" x14ac:dyDescent="0.25">
      <c r="A4215" s="355"/>
      <c r="L4215" s="353"/>
      <c r="M4215" s="353"/>
      <c r="N4215" s="353"/>
      <c r="O4215" s="353"/>
      <c r="P4215" s="353"/>
      <c r="Q4215" s="353"/>
      <c r="R4215" s="353"/>
      <c r="S4215" s="353"/>
      <c r="T4215" s="353"/>
      <c r="U4215" s="353"/>
      <c r="V4215" s="353"/>
      <c r="W4215" s="353"/>
      <c r="X4215" s="353"/>
      <c r="Y4215" s="353"/>
      <c r="Z4215" s="353"/>
      <c r="AA4215" s="353"/>
      <c r="AB4215" s="353"/>
      <c r="AC4215" s="353"/>
      <c r="AD4215" s="353"/>
      <c r="AE4215" s="353"/>
      <c r="AF4215" s="353"/>
      <c r="AG4215" s="353"/>
      <c r="AH4215" s="353"/>
      <c r="AI4215" s="353"/>
      <c r="AJ4215" s="353"/>
      <c r="AK4215" s="353"/>
      <c r="AL4215" s="353"/>
    </row>
    <row r="4216" spans="1:38" s="153" customFormat="1" ht="12.5" x14ac:dyDescent="0.25">
      <c r="A4216" s="355"/>
      <c r="L4216" s="353"/>
      <c r="M4216" s="353"/>
      <c r="N4216" s="353"/>
      <c r="O4216" s="353"/>
      <c r="P4216" s="353"/>
      <c r="Q4216" s="353"/>
      <c r="R4216" s="353"/>
      <c r="S4216" s="353"/>
      <c r="T4216" s="353"/>
      <c r="U4216" s="353"/>
      <c r="V4216" s="353"/>
      <c r="W4216" s="353"/>
      <c r="X4216" s="353"/>
      <c r="Y4216" s="353"/>
      <c r="Z4216" s="353"/>
      <c r="AA4216" s="353"/>
      <c r="AB4216" s="353"/>
      <c r="AC4216" s="353"/>
      <c r="AD4216" s="353"/>
      <c r="AE4216" s="353"/>
      <c r="AF4216" s="353"/>
      <c r="AG4216" s="353"/>
      <c r="AH4216" s="353"/>
      <c r="AI4216" s="353"/>
      <c r="AJ4216" s="353"/>
      <c r="AK4216" s="353"/>
      <c r="AL4216" s="353"/>
    </row>
    <row r="4217" spans="1:38" s="153" customFormat="1" ht="12.5" x14ac:dyDescent="0.25">
      <c r="A4217" s="355"/>
      <c r="L4217" s="353"/>
      <c r="M4217" s="353"/>
      <c r="N4217" s="353"/>
      <c r="O4217" s="353"/>
      <c r="P4217" s="353"/>
      <c r="Q4217" s="353"/>
      <c r="R4217" s="353"/>
      <c r="S4217" s="353"/>
      <c r="T4217" s="353"/>
      <c r="U4217" s="353"/>
      <c r="V4217" s="353"/>
      <c r="W4217" s="353"/>
      <c r="X4217" s="353"/>
      <c r="Y4217" s="353"/>
      <c r="Z4217" s="353"/>
      <c r="AA4217" s="353"/>
      <c r="AB4217" s="353"/>
      <c r="AC4217" s="353"/>
      <c r="AD4217" s="353"/>
      <c r="AE4217" s="353"/>
      <c r="AF4217" s="353"/>
      <c r="AG4217" s="353"/>
      <c r="AH4217" s="353"/>
      <c r="AI4217" s="353"/>
      <c r="AJ4217" s="353"/>
      <c r="AK4217" s="353"/>
      <c r="AL4217" s="353"/>
    </row>
    <row r="4218" spans="1:38" s="153" customFormat="1" ht="12.5" x14ac:dyDescent="0.25">
      <c r="A4218" s="355"/>
      <c r="L4218" s="353"/>
      <c r="M4218" s="353"/>
      <c r="N4218" s="353"/>
      <c r="O4218" s="353"/>
      <c r="P4218" s="353"/>
      <c r="Q4218" s="353"/>
      <c r="R4218" s="353"/>
      <c r="S4218" s="353"/>
      <c r="T4218" s="353"/>
      <c r="U4218" s="353"/>
      <c r="V4218" s="353"/>
      <c r="W4218" s="353"/>
      <c r="X4218" s="353"/>
      <c r="Y4218" s="353"/>
      <c r="Z4218" s="353"/>
      <c r="AA4218" s="353"/>
      <c r="AB4218" s="353"/>
      <c r="AC4218" s="353"/>
      <c r="AD4218" s="353"/>
      <c r="AE4218" s="353"/>
      <c r="AF4218" s="353"/>
      <c r="AG4218" s="353"/>
      <c r="AH4218" s="353"/>
      <c r="AI4218" s="353"/>
      <c r="AJ4218" s="353"/>
      <c r="AK4218" s="353"/>
      <c r="AL4218" s="353"/>
    </row>
    <row r="4219" spans="1:38" s="153" customFormat="1" ht="12.5" x14ac:dyDescent="0.25">
      <c r="A4219" s="355"/>
      <c r="L4219" s="353"/>
      <c r="M4219" s="353"/>
      <c r="N4219" s="353"/>
      <c r="O4219" s="353"/>
      <c r="P4219" s="353"/>
      <c r="Q4219" s="353"/>
      <c r="R4219" s="353"/>
      <c r="S4219" s="353"/>
      <c r="T4219" s="353"/>
      <c r="U4219" s="353"/>
      <c r="V4219" s="353"/>
      <c r="W4219" s="353"/>
      <c r="X4219" s="353"/>
      <c r="Y4219" s="353"/>
      <c r="Z4219" s="353"/>
      <c r="AA4219" s="353"/>
      <c r="AB4219" s="353"/>
      <c r="AC4219" s="353"/>
      <c r="AD4219" s="353"/>
      <c r="AE4219" s="353"/>
      <c r="AF4219" s="353"/>
      <c r="AG4219" s="353"/>
      <c r="AH4219" s="353"/>
      <c r="AI4219" s="353"/>
      <c r="AJ4219" s="353"/>
      <c r="AK4219" s="353"/>
      <c r="AL4219" s="353"/>
    </row>
    <row r="4220" spans="1:38" s="153" customFormat="1" ht="12.5" x14ac:dyDescent="0.25">
      <c r="A4220" s="355"/>
      <c r="L4220" s="353"/>
      <c r="M4220" s="353"/>
      <c r="N4220" s="353"/>
      <c r="O4220" s="353"/>
      <c r="P4220" s="353"/>
      <c r="Q4220" s="353"/>
      <c r="R4220" s="353"/>
      <c r="S4220" s="353"/>
      <c r="T4220" s="353"/>
      <c r="U4220" s="353"/>
      <c r="V4220" s="353"/>
      <c r="W4220" s="353"/>
      <c r="X4220" s="353"/>
      <c r="Y4220" s="353"/>
      <c r="Z4220" s="353"/>
      <c r="AA4220" s="353"/>
      <c r="AB4220" s="353"/>
      <c r="AC4220" s="353"/>
      <c r="AD4220" s="353"/>
      <c r="AE4220" s="353"/>
      <c r="AF4220" s="353"/>
      <c r="AG4220" s="353"/>
      <c r="AH4220" s="353"/>
      <c r="AI4220" s="353"/>
      <c r="AJ4220" s="353"/>
      <c r="AK4220" s="353"/>
      <c r="AL4220" s="353"/>
    </row>
    <row r="4221" spans="1:38" s="153" customFormat="1" ht="12.5" x14ac:dyDescent="0.25">
      <c r="A4221" s="355"/>
      <c r="L4221" s="353"/>
      <c r="M4221" s="353"/>
      <c r="N4221" s="353"/>
      <c r="O4221" s="353"/>
      <c r="P4221" s="353"/>
      <c r="Q4221" s="353"/>
      <c r="R4221" s="353"/>
      <c r="S4221" s="353"/>
      <c r="T4221" s="353"/>
      <c r="U4221" s="353"/>
      <c r="V4221" s="353"/>
      <c r="W4221" s="353"/>
      <c r="X4221" s="353"/>
      <c r="Y4221" s="353"/>
      <c r="Z4221" s="353"/>
      <c r="AA4221" s="353"/>
      <c r="AB4221" s="353"/>
      <c r="AC4221" s="353"/>
      <c r="AD4221" s="353"/>
      <c r="AE4221" s="353"/>
      <c r="AF4221" s="353"/>
      <c r="AG4221" s="353"/>
      <c r="AH4221" s="353"/>
      <c r="AI4221" s="353"/>
      <c r="AJ4221" s="353"/>
      <c r="AK4221" s="353"/>
      <c r="AL4221" s="353"/>
    </row>
    <row r="4222" spans="1:38" s="153" customFormat="1" ht="12.5" x14ac:dyDescent="0.25">
      <c r="A4222" s="355"/>
      <c r="L4222" s="353"/>
      <c r="M4222" s="353"/>
      <c r="N4222" s="353"/>
      <c r="O4222" s="353"/>
      <c r="P4222" s="353"/>
      <c r="Q4222" s="353"/>
      <c r="R4222" s="353"/>
      <c r="S4222" s="353"/>
      <c r="T4222" s="353"/>
      <c r="U4222" s="353"/>
      <c r="V4222" s="353"/>
      <c r="W4222" s="353"/>
      <c r="X4222" s="353"/>
      <c r="Y4222" s="353"/>
      <c r="Z4222" s="353"/>
      <c r="AA4222" s="353"/>
      <c r="AB4222" s="353"/>
      <c r="AC4222" s="353"/>
      <c r="AD4222" s="353"/>
      <c r="AE4222" s="353"/>
      <c r="AF4222" s="353"/>
      <c r="AG4222" s="353"/>
      <c r="AH4222" s="353"/>
      <c r="AI4222" s="353"/>
      <c r="AJ4222" s="353"/>
      <c r="AK4222" s="353"/>
      <c r="AL4222" s="353"/>
    </row>
    <row r="4223" spans="1:38" s="153" customFormat="1" ht="12.5" x14ac:dyDescent="0.25">
      <c r="A4223" s="355"/>
      <c r="L4223" s="353"/>
      <c r="M4223" s="353"/>
      <c r="N4223" s="353"/>
      <c r="O4223" s="353"/>
      <c r="P4223" s="353"/>
      <c r="Q4223" s="353"/>
      <c r="R4223" s="353"/>
      <c r="S4223" s="353"/>
      <c r="T4223" s="353"/>
      <c r="U4223" s="353"/>
      <c r="V4223" s="353"/>
      <c r="W4223" s="353"/>
      <c r="X4223" s="353"/>
      <c r="Y4223" s="353"/>
      <c r="Z4223" s="353"/>
      <c r="AA4223" s="353"/>
      <c r="AB4223" s="353"/>
      <c r="AC4223" s="353"/>
      <c r="AD4223" s="353"/>
      <c r="AE4223" s="353"/>
      <c r="AF4223" s="353"/>
      <c r="AG4223" s="353"/>
      <c r="AH4223" s="353"/>
      <c r="AI4223" s="353"/>
      <c r="AJ4223" s="353"/>
      <c r="AK4223" s="353"/>
      <c r="AL4223" s="353"/>
    </row>
    <row r="4224" spans="1:38" s="153" customFormat="1" ht="12.5" x14ac:dyDescent="0.25">
      <c r="A4224" s="355"/>
      <c r="L4224" s="353"/>
      <c r="M4224" s="353"/>
      <c r="N4224" s="353"/>
      <c r="O4224" s="353"/>
      <c r="P4224" s="353"/>
      <c r="Q4224" s="353"/>
      <c r="R4224" s="353"/>
      <c r="S4224" s="353"/>
      <c r="T4224" s="353"/>
      <c r="U4224" s="353"/>
      <c r="V4224" s="353"/>
      <c r="W4224" s="353"/>
      <c r="X4224" s="353"/>
      <c r="Y4224" s="353"/>
      <c r="Z4224" s="353"/>
      <c r="AA4224" s="353"/>
      <c r="AB4224" s="353"/>
      <c r="AC4224" s="353"/>
      <c r="AD4224" s="353"/>
      <c r="AE4224" s="353"/>
      <c r="AF4224" s="353"/>
      <c r="AG4224" s="353"/>
      <c r="AH4224" s="353"/>
      <c r="AI4224" s="353"/>
      <c r="AJ4224" s="353"/>
      <c r="AK4224" s="353"/>
      <c r="AL4224" s="353"/>
    </row>
    <row r="4225" spans="1:38" s="153" customFormat="1" ht="12.5" x14ac:dyDescent="0.25">
      <c r="A4225" s="355"/>
      <c r="L4225" s="353"/>
      <c r="M4225" s="353"/>
      <c r="N4225" s="353"/>
      <c r="O4225" s="353"/>
      <c r="P4225" s="353"/>
      <c r="Q4225" s="353"/>
      <c r="R4225" s="353"/>
      <c r="S4225" s="353"/>
      <c r="T4225" s="353"/>
      <c r="U4225" s="353"/>
      <c r="V4225" s="353"/>
      <c r="W4225" s="353"/>
      <c r="X4225" s="353"/>
      <c r="Y4225" s="353"/>
      <c r="Z4225" s="353"/>
      <c r="AA4225" s="353"/>
      <c r="AB4225" s="353"/>
      <c r="AC4225" s="353"/>
      <c r="AD4225" s="353"/>
      <c r="AE4225" s="353"/>
      <c r="AF4225" s="353"/>
      <c r="AG4225" s="353"/>
      <c r="AH4225" s="353"/>
      <c r="AI4225" s="353"/>
      <c r="AJ4225" s="353"/>
      <c r="AK4225" s="353"/>
      <c r="AL4225" s="353"/>
    </row>
    <row r="4226" spans="1:38" s="153" customFormat="1" ht="12.5" x14ac:dyDescent="0.25">
      <c r="A4226" s="355"/>
      <c r="L4226" s="353"/>
      <c r="M4226" s="353"/>
      <c r="N4226" s="353"/>
      <c r="O4226" s="353"/>
      <c r="P4226" s="353"/>
      <c r="Q4226" s="353"/>
      <c r="R4226" s="353"/>
      <c r="S4226" s="353"/>
      <c r="T4226" s="353"/>
      <c r="U4226" s="353"/>
      <c r="V4226" s="353"/>
      <c r="W4226" s="353"/>
      <c r="X4226" s="353"/>
      <c r="Y4226" s="353"/>
      <c r="Z4226" s="353"/>
      <c r="AA4226" s="353"/>
      <c r="AB4226" s="353"/>
      <c r="AC4226" s="353"/>
      <c r="AD4226" s="353"/>
      <c r="AE4226" s="353"/>
      <c r="AF4226" s="353"/>
      <c r="AG4226" s="353"/>
      <c r="AH4226" s="353"/>
      <c r="AI4226" s="353"/>
      <c r="AJ4226" s="353"/>
      <c r="AK4226" s="353"/>
      <c r="AL4226" s="353"/>
    </row>
    <row r="4227" spans="1:38" s="153" customFormat="1" ht="12.5" x14ac:dyDescent="0.25">
      <c r="A4227" s="355"/>
      <c r="L4227" s="353"/>
      <c r="M4227" s="353"/>
      <c r="N4227" s="353"/>
      <c r="O4227" s="353"/>
      <c r="P4227" s="353"/>
      <c r="Q4227" s="353"/>
      <c r="R4227" s="353"/>
      <c r="S4227" s="353"/>
      <c r="T4227" s="353"/>
      <c r="U4227" s="353"/>
      <c r="V4227" s="353"/>
      <c r="W4227" s="353"/>
      <c r="X4227" s="353"/>
      <c r="Y4227" s="353"/>
      <c r="Z4227" s="353"/>
      <c r="AA4227" s="353"/>
      <c r="AB4227" s="353"/>
      <c r="AC4227" s="353"/>
      <c r="AD4227" s="353"/>
      <c r="AE4227" s="353"/>
      <c r="AF4227" s="353"/>
      <c r="AG4227" s="353"/>
      <c r="AH4227" s="353"/>
      <c r="AI4227" s="353"/>
      <c r="AJ4227" s="353"/>
      <c r="AK4227" s="353"/>
      <c r="AL4227" s="353"/>
    </row>
    <row r="4228" spans="1:38" s="153" customFormat="1" ht="12.5" x14ac:dyDescent="0.25">
      <c r="A4228" s="355"/>
      <c r="L4228" s="353"/>
      <c r="M4228" s="353"/>
      <c r="N4228" s="353"/>
      <c r="O4228" s="353"/>
      <c r="P4228" s="353"/>
      <c r="Q4228" s="353"/>
      <c r="R4228" s="353"/>
      <c r="S4228" s="353"/>
      <c r="T4228" s="353"/>
      <c r="U4228" s="353"/>
      <c r="V4228" s="353"/>
      <c r="W4228" s="353"/>
      <c r="X4228" s="353"/>
      <c r="Y4228" s="353"/>
      <c r="Z4228" s="353"/>
      <c r="AA4228" s="353"/>
      <c r="AB4228" s="353"/>
      <c r="AC4228" s="353"/>
      <c r="AD4228" s="353"/>
      <c r="AE4228" s="353"/>
      <c r="AF4228" s="353"/>
      <c r="AG4228" s="353"/>
      <c r="AH4228" s="353"/>
      <c r="AI4228" s="353"/>
      <c r="AJ4228" s="353"/>
      <c r="AK4228" s="353"/>
      <c r="AL4228" s="353"/>
    </row>
    <row r="4229" spans="1:38" s="153" customFormat="1" ht="12.5" x14ac:dyDescent="0.25">
      <c r="A4229" s="355"/>
      <c r="L4229" s="353"/>
      <c r="M4229" s="353"/>
      <c r="N4229" s="353"/>
      <c r="O4229" s="353"/>
      <c r="P4229" s="353"/>
      <c r="Q4229" s="353"/>
      <c r="R4229" s="353"/>
      <c r="S4229" s="353"/>
      <c r="T4229" s="353"/>
      <c r="U4229" s="353"/>
      <c r="V4229" s="353"/>
      <c r="W4229" s="353"/>
      <c r="X4229" s="353"/>
      <c r="Y4229" s="353"/>
      <c r="Z4229" s="353"/>
      <c r="AA4229" s="353"/>
      <c r="AB4229" s="353"/>
      <c r="AC4229" s="353"/>
      <c r="AD4229" s="353"/>
      <c r="AE4229" s="353"/>
      <c r="AF4229" s="353"/>
      <c r="AG4229" s="353"/>
      <c r="AH4229" s="353"/>
      <c r="AI4229" s="353"/>
      <c r="AJ4229" s="353"/>
      <c r="AK4229" s="353"/>
      <c r="AL4229" s="353"/>
    </row>
    <row r="4230" spans="1:38" s="153" customFormat="1" ht="12.5" x14ac:dyDescent="0.25">
      <c r="A4230" s="355"/>
      <c r="L4230" s="353"/>
      <c r="M4230" s="353"/>
      <c r="N4230" s="353"/>
      <c r="O4230" s="353"/>
      <c r="P4230" s="353"/>
      <c r="Q4230" s="353"/>
      <c r="R4230" s="353"/>
      <c r="S4230" s="353"/>
      <c r="T4230" s="353"/>
      <c r="U4230" s="353"/>
      <c r="V4230" s="353"/>
      <c r="W4230" s="353"/>
      <c r="X4230" s="353"/>
      <c r="Y4230" s="353"/>
      <c r="Z4230" s="353"/>
      <c r="AA4230" s="353"/>
      <c r="AB4230" s="353"/>
      <c r="AC4230" s="353"/>
      <c r="AD4230" s="353"/>
      <c r="AE4230" s="353"/>
      <c r="AF4230" s="353"/>
      <c r="AG4230" s="353"/>
      <c r="AH4230" s="353"/>
      <c r="AI4230" s="353"/>
      <c r="AJ4230" s="353"/>
      <c r="AK4230" s="353"/>
      <c r="AL4230" s="353"/>
    </row>
    <row r="4231" spans="1:38" s="153" customFormat="1" ht="12.5" x14ac:dyDescent="0.25">
      <c r="A4231" s="355"/>
      <c r="L4231" s="353"/>
      <c r="M4231" s="353"/>
      <c r="N4231" s="353"/>
      <c r="O4231" s="353"/>
      <c r="P4231" s="353"/>
      <c r="Q4231" s="353"/>
      <c r="R4231" s="353"/>
      <c r="S4231" s="353"/>
      <c r="T4231" s="353"/>
      <c r="U4231" s="353"/>
      <c r="V4231" s="353"/>
      <c r="W4231" s="353"/>
      <c r="X4231" s="353"/>
      <c r="Y4231" s="353"/>
      <c r="Z4231" s="353"/>
      <c r="AA4231" s="353"/>
      <c r="AB4231" s="353"/>
      <c r="AC4231" s="353"/>
      <c r="AD4231" s="353"/>
      <c r="AE4231" s="353"/>
      <c r="AF4231" s="353"/>
      <c r="AG4231" s="353"/>
      <c r="AH4231" s="353"/>
      <c r="AI4231" s="353"/>
      <c r="AJ4231" s="353"/>
      <c r="AK4231" s="353"/>
      <c r="AL4231" s="353"/>
    </row>
    <row r="4232" spans="1:38" s="153" customFormat="1" ht="12.5" x14ac:dyDescent="0.25">
      <c r="A4232" s="355"/>
      <c r="L4232" s="353"/>
      <c r="M4232" s="353"/>
      <c r="N4232" s="353"/>
      <c r="O4232" s="353"/>
      <c r="P4232" s="353"/>
      <c r="Q4232" s="353"/>
      <c r="R4232" s="353"/>
      <c r="S4232" s="353"/>
      <c r="T4232" s="353"/>
      <c r="U4232" s="353"/>
      <c r="V4232" s="353"/>
      <c r="W4232" s="353"/>
      <c r="X4232" s="353"/>
      <c r="Y4232" s="353"/>
      <c r="Z4232" s="353"/>
      <c r="AA4232" s="353"/>
      <c r="AB4232" s="353"/>
      <c r="AC4232" s="353"/>
      <c r="AD4232" s="353"/>
      <c r="AE4232" s="353"/>
      <c r="AF4232" s="353"/>
      <c r="AG4232" s="353"/>
      <c r="AH4232" s="353"/>
      <c r="AI4232" s="353"/>
      <c r="AJ4232" s="353"/>
      <c r="AK4232" s="353"/>
      <c r="AL4232" s="353"/>
    </row>
    <row r="4233" spans="1:38" s="153" customFormat="1" ht="12.5" x14ac:dyDescent="0.25">
      <c r="A4233" s="355"/>
      <c r="L4233" s="353"/>
      <c r="M4233" s="353"/>
      <c r="N4233" s="353"/>
      <c r="O4233" s="353"/>
      <c r="P4233" s="353"/>
      <c r="Q4233" s="353"/>
      <c r="R4233" s="353"/>
      <c r="S4233" s="353"/>
      <c r="T4233" s="353"/>
      <c r="U4233" s="353"/>
      <c r="V4233" s="353"/>
      <c r="W4233" s="353"/>
      <c r="X4233" s="353"/>
      <c r="Y4233" s="353"/>
      <c r="Z4233" s="353"/>
      <c r="AA4233" s="353"/>
      <c r="AB4233" s="353"/>
      <c r="AC4233" s="353"/>
      <c r="AD4233" s="353"/>
      <c r="AE4233" s="353"/>
      <c r="AF4233" s="353"/>
      <c r="AG4233" s="353"/>
      <c r="AH4233" s="353"/>
      <c r="AI4233" s="353"/>
      <c r="AJ4233" s="353"/>
      <c r="AK4233" s="353"/>
      <c r="AL4233" s="353"/>
    </row>
    <row r="4234" spans="1:38" s="153" customFormat="1" ht="12.5" x14ac:dyDescent="0.25">
      <c r="A4234" s="355"/>
      <c r="L4234" s="353"/>
      <c r="M4234" s="353"/>
      <c r="N4234" s="353"/>
      <c r="O4234" s="353"/>
      <c r="P4234" s="353"/>
      <c r="Q4234" s="353"/>
      <c r="R4234" s="353"/>
      <c r="S4234" s="353"/>
      <c r="T4234" s="353"/>
      <c r="U4234" s="353"/>
      <c r="V4234" s="353"/>
      <c r="W4234" s="353"/>
      <c r="X4234" s="353"/>
      <c r="Y4234" s="353"/>
      <c r="Z4234" s="353"/>
      <c r="AA4234" s="353"/>
      <c r="AB4234" s="353"/>
      <c r="AC4234" s="353"/>
      <c r="AD4234" s="353"/>
      <c r="AE4234" s="353"/>
      <c r="AF4234" s="353"/>
      <c r="AG4234" s="353"/>
      <c r="AH4234" s="353"/>
      <c r="AI4234" s="353"/>
      <c r="AJ4234" s="353"/>
      <c r="AK4234" s="353"/>
      <c r="AL4234" s="353"/>
    </row>
    <row r="4235" spans="1:38" s="153" customFormat="1" ht="12.5" x14ac:dyDescent="0.25">
      <c r="A4235" s="355"/>
      <c r="L4235" s="353"/>
      <c r="M4235" s="353"/>
      <c r="N4235" s="353"/>
      <c r="O4235" s="353"/>
      <c r="P4235" s="353"/>
      <c r="Q4235" s="353"/>
      <c r="R4235" s="353"/>
      <c r="S4235" s="353"/>
      <c r="T4235" s="353"/>
      <c r="U4235" s="353"/>
      <c r="V4235" s="353"/>
      <c r="W4235" s="353"/>
      <c r="X4235" s="353"/>
      <c r="Y4235" s="353"/>
      <c r="Z4235" s="353"/>
      <c r="AA4235" s="353"/>
      <c r="AB4235" s="353"/>
      <c r="AC4235" s="353"/>
      <c r="AD4235" s="353"/>
      <c r="AE4235" s="353"/>
      <c r="AF4235" s="353"/>
      <c r="AG4235" s="353"/>
      <c r="AH4235" s="353"/>
      <c r="AI4235" s="353"/>
      <c r="AJ4235" s="353"/>
      <c r="AK4235" s="353"/>
      <c r="AL4235" s="353"/>
    </row>
    <row r="4236" spans="1:38" s="153" customFormat="1" ht="12.5" x14ac:dyDescent="0.25">
      <c r="A4236" s="355"/>
      <c r="L4236" s="353"/>
      <c r="M4236" s="353"/>
      <c r="N4236" s="353"/>
      <c r="O4236" s="353"/>
      <c r="P4236" s="353"/>
      <c r="Q4236" s="353"/>
      <c r="R4236" s="353"/>
      <c r="S4236" s="353"/>
      <c r="T4236" s="353"/>
      <c r="U4236" s="353"/>
      <c r="V4236" s="353"/>
      <c r="W4236" s="353"/>
      <c r="X4236" s="353"/>
      <c r="Y4236" s="353"/>
      <c r="Z4236" s="353"/>
      <c r="AA4236" s="353"/>
      <c r="AB4236" s="353"/>
      <c r="AC4236" s="353"/>
      <c r="AD4236" s="353"/>
      <c r="AE4236" s="353"/>
      <c r="AF4236" s="353"/>
      <c r="AG4236" s="353"/>
      <c r="AH4236" s="353"/>
      <c r="AI4236" s="353"/>
      <c r="AJ4236" s="353"/>
      <c r="AK4236" s="353"/>
      <c r="AL4236" s="353"/>
    </row>
    <row r="4237" spans="1:38" s="153" customFormat="1" ht="12.5" x14ac:dyDescent="0.25">
      <c r="A4237" s="355"/>
      <c r="L4237" s="353"/>
      <c r="M4237" s="353"/>
      <c r="N4237" s="353"/>
      <c r="O4237" s="353"/>
      <c r="P4237" s="353"/>
      <c r="Q4237" s="353"/>
      <c r="R4237" s="353"/>
      <c r="S4237" s="353"/>
      <c r="T4237" s="353"/>
      <c r="U4237" s="353"/>
      <c r="V4237" s="353"/>
      <c r="W4237" s="353"/>
      <c r="X4237" s="353"/>
      <c r="Y4237" s="353"/>
      <c r="Z4237" s="353"/>
      <c r="AA4237" s="353"/>
      <c r="AB4237" s="353"/>
      <c r="AC4237" s="353"/>
      <c r="AD4237" s="353"/>
      <c r="AE4237" s="353"/>
      <c r="AF4237" s="353"/>
      <c r="AG4237" s="353"/>
      <c r="AH4237" s="353"/>
      <c r="AI4237" s="353"/>
      <c r="AJ4237" s="353"/>
      <c r="AK4237" s="353"/>
      <c r="AL4237" s="353"/>
    </row>
    <row r="4238" spans="1:38" s="153" customFormat="1" ht="12.5" x14ac:dyDescent="0.25">
      <c r="A4238" s="355"/>
      <c r="L4238" s="353"/>
      <c r="M4238" s="353"/>
      <c r="N4238" s="353"/>
      <c r="O4238" s="353"/>
      <c r="P4238" s="353"/>
      <c r="Q4238" s="353"/>
      <c r="R4238" s="353"/>
      <c r="S4238" s="353"/>
      <c r="T4238" s="353"/>
      <c r="U4238" s="353"/>
      <c r="V4238" s="353"/>
      <c r="W4238" s="353"/>
      <c r="X4238" s="353"/>
      <c r="Y4238" s="353"/>
      <c r="Z4238" s="353"/>
      <c r="AA4238" s="353"/>
      <c r="AB4238" s="353"/>
      <c r="AC4238" s="353"/>
      <c r="AD4238" s="353"/>
      <c r="AE4238" s="353"/>
      <c r="AF4238" s="353"/>
      <c r="AG4238" s="353"/>
      <c r="AH4238" s="353"/>
      <c r="AI4238" s="353"/>
      <c r="AJ4238" s="353"/>
      <c r="AK4238" s="353"/>
      <c r="AL4238" s="353"/>
    </row>
    <row r="4239" spans="1:38" s="153" customFormat="1" ht="12.5" x14ac:dyDescent="0.25">
      <c r="A4239" s="355"/>
      <c r="L4239" s="353"/>
      <c r="M4239" s="353"/>
      <c r="N4239" s="353"/>
      <c r="O4239" s="353"/>
      <c r="P4239" s="353"/>
      <c r="Q4239" s="353"/>
      <c r="R4239" s="353"/>
      <c r="S4239" s="353"/>
      <c r="T4239" s="353"/>
      <c r="U4239" s="353"/>
      <c r="V4239" s="353"/>
      <c r="W4239" s="353"/>
      <c r="X4239" s="353"/>
      <c r="Y4239" s="353"/>
      <c r="Z4239" s="353"/>
      <c r="AA4239" s="353"/>
      <c r="AB4239" s="353"/>
      <c r="AC4239" s="353"/>
      <c r="AD4239" s="353"/>
      <c r="AE4239" s="353"/>
      <c r="AF4239" s="353"/>
      <c r="AG4239" s="353"/>
      <c r="AH4239" s="353"/>
      <c r="AI4239" s="353"/>
      <c r="AJ4239" s="353"/>
      <c r="AK4239" s="353"/>
      <c r="AL4239" s="353"/>
    </row>
    <row r="4240" spans="1:38" s="153" customFormat="1" ht="12.5" x14ac:dyDescent="0.25">
      <c r="A4240" s="355"/>
      <c r="L4240" s="353"/>
      <c r="M4240" s="353"/>
      <c r="N4240" s="353"/>
      <c r="O4240" s="353"/>
      <c r="P4240" s="353"/>
      <c r="Q4240" s="353"/>
      <c r="R4240" s="353"/>
      <c r="S4240" s="353"/>
      <c r="T4240" s="353"/>
      <c r="U4240" s="353"/>
      <c r="V4240" s="353"/>
      <c r="W4240" s="353"/>
      <c r="X4240" s="353"/>
      <c r="Y4240" s="353"/>
      <c r="Z4240" s="353"/>
      <c r="AA4240" s="353"/>
      <c r="AB4240" s="353"/>
      <c r="AC4240" s="353"/>
      <c r="AD4240" s="353"/>
      <c r="AE4240" s="353"/>
      <c r="AF4240" s="353"/>
      <c r="AG4240" s="353"/>
      <c r="AH4240" s="353"/>
      <c r="AI4240" s="353"/>
      <c r="AJ4240" s="353"/>
      <c r="AK4240" s="353"/>
      <c r="AL4240" s="353"/>
    </row>
    <row r="4241" spans="1:38" s="153" customFormat="1" ht="12.5" x14ac:dyDescent="0.25">
      <c r="A4241" s="355"/>
      <c r="L4241" s="353"/>
      <c r="M4241" s="353"/>
      <c r="N4241" s="353"/>
      <c r="O4241" s="353"/>
      <c r="P4241" s="353"/>
      <c r="Q4241" s="353"/>
      <c r="R4241" s="353"/>
      <c r="S4241" s="353"/>
      <c r="T4241" s="353"/>
      <c r="U4241" s="353"/>
      <c r="V4241" s="353"/>
      <c r="W4241" s="353"/>
      <c r="X4241" s="353"/>
      <c r="Y4241" s="353"/>
      <c r="Z4241" s="353"/>
      <c r="AA4241" s="353"/>
      <c r="AB4241" s="353"/>
      <c r="AC4241" s="353"/>
      <c r="AD4241" s="353"/>
      <c r="AE4241" s="353"/>
      <c r="AF4241" s="353"/>
      <c r="AG4241" s="353"/>
      <c r="AH4241" s="353"/>
      <c r="AI4241" s="353"/>
      <c r="AJ4241" s="353"/>
      <c r="AK4241" s="353"/>
      <c r="AL4241" s="353"/>
    </row>
    <row r="4242" spans="1:38" s="153" customFormat="1" ht="12.5" x14ac:dyDescent="0.25">
      <c r="A4242" s="355"/>
      <c r="L4242" s="353"/>
      <c r="M4242" s="353"/>
      <c r="N4242" s="353"/>
      <c r="O4242" s="353"/>
      <c r="P4242" s="353"/>
      <c r="Q4242" s="353"/>
      <c r="R4242" s="353"/>
      <c r="S4242" s="353"/>
      <c r="T4242" s="353"/>
      <c r="U4242" s="353"/>
      <c r="V4242" s="353"/>
      <c r="W4242" s="353"/>
      <c r="X4242" s="353"/>
      <c r="Y4242" s="353"/>
      <c r="Z4242" s="353"/>
      <c r="AA4242" s="353"/>
      <c r="AB4242" s="353"/>
      <c r="AC4242" s="353"/>
      <c r="AD4242" s="353"/>
      <c r="AE4242" s="353"/>
      <c r="AF4242" s="353"/>
      <c r="AG4242" s="353"/>
      <c r="AH4242" s="353"/>
      <c r="AI4242" s="353"/>
      <c r="AJ4242" s="353"/>
      <c r="AK4242" s="353"/>
      <c r="AL4242" s="353"/>
    </row>
    <row r="4243" spans="1:38" s="153" customFormat="1" ht="12.5" x14ac:dyDescent="0.25">
      <c r="A4243" s="355"/>
      <c r="L4243" s="353"/>
      <c r="M4243" s="353"/>
      <c r="N4243" s="353"/>
      <c r="O4243" s="353"/>
      <c r="P4243" s="353"/>
      <c r="Q4243" s="353"/>
      <c r="R4243" s="353"/>
      <c r="S4243" s="353"/>
      <c r="T4243" s="353"/>
      <c r="U4243" s="353"/>
      <c r="V4243" s="353"/>
      <c r="W4243" s="353"/>
      <c r="X4243" s="353"/>
      <c r="Y4243" s="353"/>
      <c r="Z4243" s="353"/>
      <c r="AA4243" s="353"/>
      <c r="AB4243" s="353"/>
      <c r="AC4243" s="353"/>
      <c r="AD4243" s="353"/>
      <c r="AE4243" s="353"/>
      <c r="AF4243" s="353"/>
      <c r="AG4243" s="353"/>
      <c r="AH4243" s="353"/>
      <c r="AI4243" s="353"/>
      <c r="AJ4243" s="353"/>
      <c r="AK4243" s="353"/>
      <c r="AL4243" s="353"/>
    </row>
    <row r="4244" spans="1:38" s="153" customFormat="1" ht="12.5" x14ac:dyDescent="0.25">
      <c r="A4244" s="355"/>
      <c r="L4244" s="353"/>
      <c r="M4244" s="353"/>
      <c r="N4244" s="353"/>
      <c r="O4244" s="353"/>
      <c r="P4244" s="353"/>
      <c r="Q4244" s="353"/>
      <c r="R4244" s="353"/>
      <c r="S4244" s="353"/>
      <c r="T4244" s="353"/>
      <c r="U4244" s="353"/>
      <c r="V4244" s="353"/>
      <c r="W4244" s="353"/>
      <c r="X4244" s="353"/>
      <c r="Y4244" s="353"/>
      <c r="Z4244" s="353"/>
      <c r="AA4244" s="353"/>
      <c r="AB4244" s="353"/>
      <c r="AC4244" s="353"/>
      <c r="AD4244" s="353"/>
      <c r="AE4244" s="353"/>
      <c r="AF4244" s="353"/>
      <c r="AG4244" s="353"/>
      <c r="AH4244" s="353"/>
      <c r="AI4244" s="353"/>
      <c r="AJ4244" s="353"/>
      <c r="AK4244" s="353"/>
      <c r="AL4244" s="353"/>
    </row>
    <row r="4245" spans="1:38" s="153" customFormat="1" ht="12.5" x14ac:dyDescent="0.25">
      <c r="A4245" s="355"/>
      <c r="L4245" s="353"/>
      <c r="M4245" s="353"/>
      <c r="N4245" s="353"/>
      <c r="O4245" s="353"/>
      <c r="P4245" s="353"/>
      <c r="Q4245" s="353"/>
      <c r="R4245" s="353"/>
      <c r="S4245" s="353"/>
      <c r="T4245" s="353"/>
      <c r="U4245" s="353"/>
      <c r="V4245" s="353"/>
      <c r="W4245" s="353"/>
      <c r="X4245" s="353"/>
      <c r="Y4245" s="353"/>
      <c r="Z4245" s="353"/>
      <c r="AA4245" s="353"/>
      <c r="AB4245" s="353"/>
      <c r="AC4245" s="353"/>
      <c r="AD4245" s="353"/>
      <c r="AE4245" s="353"/>
      <c r="AF4245" s="353"/>
      <c r="AG4245" s="353"/>
      <c r="AH4245" s="353"/>
      <c r="AI4245" s="353"/>
      <c r="AJ4245" s="353"/>
      <c r="AK4245" s="353"/>
      <c r="AL4245" s="353"/>
    </row>
    <row r="4246" spans="1:38" s="153" customFormat="1" ht="12.5" x14ac:dyDescent="0.25">
      <c r="A4246" s="355"/>
      <c r="L4246" s="353"/>
      <c r="M4246" s="353"/>
      <c r="N4246" s="353"/>
      <c r="O4246" s="353"/>
      <c r="P4246" s="353"/>
      <c r="Q4246" s="353"/>
      <c r="R4246" s="353"/>
      <c r="S4246" s="353"/>
      <c r="T4246" s="353"/>
      <c r="U4246" s="353"/>
      <c r="V4246" s="353"/>
      <c r="W4246" s="353"/>
      <c r="X4246" s="353"/>
      <c r="Y4246" s="353"/>
      <c r="Z4246" s="353"/>
      <c r="AA4246" s="353"/>
      <c r="AB4246" s="353"/>
      <c r="AC4246" s="353"/>
      <c r="AD4246" s="353"/>
      <c r="AE4246" s="353"/>
      <c r="AF4246" s="353"/>
      <c r="AG4246" s="353"/>
      <c r="AH4246" s="353"/>
      <c r="AI4246" s="353"/>
      <c r="AJ4246" s="353"/>
      <c r="AK4246" s="353"/>
      <c r="AL4246" s="353"/>
    </row>
    <row r="4247" spans="1:38" s="153" customFormat="1" ht="12.5" x14ac:dyDescent="0.25">
      <c r="A4247" s="355"/>
      <c r="L4247" s="353"/>
      <c r="M4247" s="353"/>
      <c r="N4247" s="353"/>
      <c r="O4247" s="353"/>
      <c r="P4247" s="353"/>
      <c r="Q4247" s="353"/>
      <c r="R4247" s="353"/>
      <c r="S4247" s="353"/>
      <c r="T4247" s="353"/>
      <c r="U4247" s="353"/>
      <c r="V4247" s="353"/>
      <c r="W4247" s="353"/>
      <c r="X4247" s="353"/>
      <c r="Y4247" s="353"/>
      <c r="Z4247" s="353"/>
      <c r="AA4247" s="353"/>
      <c r="AB4247" s="353"/>
      <c r="AC4247" s="353"/>
      <c r="AD4247" s="353"/>
      <c r="AE4247" s="353"/>
      <c r="AF4247" s="353"/>
      <c r="AG4247" s="353"/>
      <c r="AH4247" s="353"/>
      <c r="AI4247" s="353"/>
      <c r="AJ4247" s="353"/>
      <c r="AK4247" s="353"/>
      <c r="AL4247" s="353"/>
    </row>
    <row r="4248" spans="1:38" s="153" customFormat="1" ht="12.5" x14ac:dyDescent="0.25">
      <c r="A4248" s="355"/>
      <c r="L4248" s="353"/>
      <c r="M4248" s="353"/>
      <c r="N4248" s="353"/>
      <c r="O4248" s="353"/>
      <c r="P4248" s="353"/>
      <c r="Q4248" s="353"/>
      <c r="R4248" s="353"/>
      <c r="S4248" s="353"/>
      <c r="T4248" s="353"/>
      <c r="U4248" s="353"/>
      <c r="V4248" s="353"/>
      <c r="W4248" s="353"/>
      <c r="X4248" s="353"/>
      <c r="Y4248" s="353"/>
      <c r="Z4248" s="353"/>
      <c r="AA4248" s="353"/>
      <c r="AB4248" s="353"/>
      <c r="AC4248" s="353"/>
      <c r="AD4248" s="353"/>
      <c r="AE4248" s="353"/>
      <c r="AF4248" s="353"/>
      <c r="AG4248" s="353"/>
      <c r="AH4248" s="353"/>
      <c r="AI4248" s="353"/>
      <c r="AJ4248" s="353"/>
      <c r="AK4248" s="353"/>
      <c r="AL4248" s="353"/>
    </row>
    <row r="4249" spans="1:38" s="153" customFormat="1" ht="12.5" x14ac:dyDescent="0.25">
      <c r="A4249" s="355"/>
      <c r="L4249" s="353"/>
      <c r="M4249" s="353"/>
      <c r="N4249" s="353"/>
      <c r="O4249" s="353"/>
      <c r="P4249" s="353"/>
      <c r="Q4249" s="353"/>
      <c r="R4249" s="353"/>
      <c r="S4249" s="353"/>
      <c r="T4249" s="353"/>
      <c r="U4249" s="353"/>
      <c r="V4249" s="353"/>
      <c r="W4249" s="353"/>
      <c r="X4249" s="353"/>
      <c r="Y4249" s="353"/>
      <c r="Z4249" s="353"/>
      <c r="AA4249" s="353"/>
      <c r="AB4249" s="353"/>
      <c r="AC4249" s="353"/>
      <c r="AD4249" s="353"/>
      <c r="AE4249" s="353"/>
      <c r="AF4249" s="353"/>
      <c r="AG4249" s="353"/>
      <c r="AH4249" s="353"/>
      <c r="AI4249" s="353"/>
      <c r="AJ4249" s="353"/>
      <c r="AK4249" s="353"/>
      <c r="AL4249" s="353"/>
    </row>
    <row r="4250" spans="1:38" s="153" customFormat="1" ht="12.5" x14ac:dyDescent="0.25">
      <c r="A4250" s="355"/>
      <c r="L4250" s="353"/>
      <c r="M4250" s="353"/>
      <c r="N4250" s="353"/>
      <c r="O4250" s="353"/>
      <c r="P4250" s="353"/>
      <c r="Q4250" s="353"/>
      <c r="R4250" s="353"/>
      <c r="S4250" s="353"/>
      <c r="T4250" s="353"/>
      <c r="U4250" s="353"/>
      <c r="V4250" s="353"/>
      <c r="W4250" s="353"/>
      <c r="X4250" s="353"/>
      <c r="Y4250" s="353"/>
      <c r="Z4250" s="353"/>
      <c r="AA4250" s="353"/>
      <c r="AB4250" s="353"/>
      <c r="AC4250" s="353"/>
      <c r="AD4250" s="353"/>
      <c r="AE4250" s="353"/>
      <c r="AF4250" s="353"/>
      <c r="AG4250" s="353"/>
      <c r="AH4250" s="353"/>
      <c r="AI4250" s="353"/>
      <c r="AJ4250" s="353"/>
      <c r="AK4250" s="353"/>
      <c r="AL4250" s="353"/>
    </row>
    <row r="4251" spans="1:38" s="153" customFormat="1" ht="12.5" x14ac:dyDescent="0.25">
      <c r="A4251" s="355"/>
      <c r="L4251" s="353"/>
      <c r="M4251" s="353"/>
      <c r="N4251" s="353"/>
      <c r="O4251" s="353"/>
      <c r="P4251" s="353"/>
      <c r="Q4251" s="353"/>
      <c r="R4251" s="353"/>
      <c r="S4251" s="353"/>
      <c r="T4251" s="353"/>
      <c r="U4251" s="353"/>
      <c r="V4251" s="353"/>
      <c r="W4251" s="353"/>
      <c r="X4251" s="353"/>
      <c r="Y4251" s="353"/>
      <c r="Z4251" s="353"/>
      <c r="AA4251" s="353"/>
      <c r="AB4251" s="353"/>
      <c r="AC4251" s="353"/>
      <c r="AD4251" s="353"/>
      <c r="AE4251" s="353"/>
      <c r="AF4251" s="353"/>
      <c r="AG4251" s="353"/>
      <c r="AH4251" s="353"/>
      <c r="AI4251" s="353"/>
      <c r="AJ4251" s="353"/>
      <c r="AK4251" s="353"/>
      <c r="AL4251" s="353"/>
    </row>
    <row r="4252" spans="1:38" s="153" customFormat="1" ht="12.5" x14ac:dyDescent="0.25">
      <c r="A4252" s="355"/>
      <c r="L4252" s="353"/>
      <c r="M4252" s="353"/>
      <c r="N4252" s="353"/>
      <c r="O4252" s="353"/>
      <c r="P4252" s="353"/>
      <c r="Q4252" s="353"/>
      <c r="R4252" s="353"/>
      <c r="S4252" s="353"/>
      <c r="T4252" s="353"/>
      <c r="U4252" s="353"/>
      <c r="V4252" s="353"/>
      <c r="W4252" s="353"/>
      <c r="X4252" s="353"/>
      <c r="Y4252" s="353"/>
      <c r="Z4252" s="353"/>
      <c r="AA4252" s="353"/>
      <c r="AB4252" s="353"/>
      <c r="AC4252" s="353"/>
      <c r="AD4252" s="353"/>
      <c r="AE4252" s="353"/>
      <c r="AF4252" s="353"/>
      <c r="AG4252" s="353"/>
      <c r="AH4252" s="353"/>
      <c r="AI4252" s="353"/>
      <c r="AJ4252" s="353"/>
      <c r="AK4252" s="353"/>
      <c r="AL4252" s="353"/>
    </row>
    <row r="4253" spans="1:38" s="153" customFormat="1" ht="12.5" x14ac:dyDescent="0.25">
      <c r="A4253" s="355"/>
      <c r="L4253" s="353"/>
      <c r="M4253" s="353"/>
      <c r="N4253" s="353"/>
      <c r="O4253" s="353"/>
      <c r="P4253" s="353"/>
      <c r="Q4253" s="353"/>
      <c r="R4253" s="353"/>
      <c r="S4253" s="353"/>
      <c r="T4253" s="353"/>
      <c r="U4253" s="353"/>
      <c r="V4253" s="353"/>
      <c r="W4253" s="353"/>
      <c r="X4253" s="353"/>
      <c r="Y4253" s="353"/>
      <c r="Z4253" s="353"/>
      <c r="AA4253" s="353"/>
      <c r="AB4253" s="353"/>
      <c r="AC4253" s="353"/>
      <c r="AD4253" s="353"/>
      <c r="AE4253" s="353"/>
      <c r="AF4253" s="353"/>
      <c r="AG4253" s="353"/>
      <c r="AH4253" s="353"/>
      <c r="AI4253" s="353"/>
      <c r="AJ4253" s="353"/>
      <c r="AK4253" s="353"/>
      <c r="AL4253" s="353"/>
    </row>
    <row r="4254" spans="1:38" s="153" customFormat="1" ht="12.5" x14ac:dyDescent="0.25">
      <c r="A4254" s="355"/>
      <c r="L4254" s="353"/>
      <c r="M4254" s="353"/>
      <c r="N4254" s="353"/>
      <c r="O4254" s="353"/>
      <c r="P4254" s="353"/>
      <c r="Q4254" s="353"/>
      <c r="R4254" s="353"/>
      <c r="S4254" s="353"/>
      <c r="T4254" s="353"/>
      <c r="U4254" s="353"/>
      <c r="V4254" s="353"/>
      <c r="W4254" s="353"/>
      <c r="X4254" s="353"/>
      <c r="Y4254" s="353"/>
      <c r="Z4254" s="353"/>
      <c r="AA4254" s="353"/>
      <c r="AB4254" s="353"/>
      <c r="AC4254" s="353"/>
      <c r="AD4254" s="353"/>
      <c r="AE4254" s="353"/>
      <c r="AF4254" s="353"/>
      <c r="AG4254" s="353"/>
      <c r="AH4254" s="353"/>
      <c r="AI4254" s="353"/>
      <c r="AJ4254" s="353"/>
      <c r="AK4254" s="353"/>
      <c r="AL4254" s="353"/>
    </row>
    <row r="4255" spans="1:38" s="153" customFormat="1" ht="12.5" x14ac:dyDescent="0.25">
      <c r="A4255" s="355"/>
      <c r="L4255" s="353"/>
      <c r="M4255" s="353"/>
      <c r="N4255" s="353"/>
      <c r="O4255" s="353"/>
      <c r="P4255" s="353"/>
      <c r="Q4255" s="353"/>
      <c r="R4255" s="353"/>
      <c r="S4255" s="353"/>
      <c r="T4255" s="353"/>
      <c r="U4255" s="353"/>
      <c r="V4255" s="353"/>
      <c r="W4255" s="353"/>
      <c r="X4255" s="353"/>
      <c r="Y4255" s="353"/>
      <c r="Z4255" s="353"/>
      <c r="AA4255" s="353"/>
      <c r="AB4255" s="353"/>
      <c r="AC4255" s="353"/>
      <c r="AD4255" s="353"/>
      <c r="AE4255" s="353"/>
      <c r="AF4255" s="353"/>
      <c r="AG4255" s="353"/>
      <c r="AH4255" s="353"/>
      <c r="AI4255" s="353"/>
      <c r="AJ4255" s="353"/>
      <c r="AK4255" s="353"/>
      <c r="AL4255" s="353"/>
    </row>
    <row r="4256" spans="1:38" s="153" customFormat="1" ht="12.5" x14ac:dyDescent="0.25">
      <c r="A4256" s="355"/>
      <c r="L4256" s="353"/>
      <c r="M4256" s="353"/>
      <c r="N4256" s="353"/>
      <c r="O4256" s="353"/>
      <c r="P4256" s="353"/>
      <c r="Q4256" s="353"/>
      <c r="R4256" s="353"/>
      <c r="S4256" s="353"/>
      <c r="T4256" s="353"/>
      <c r="U4256" s="353"/>
      <c r="V4256" s="353"/>
      <c r="W4256" s="353"/>
      <c r="X4256" s="353"/>
      <c r="Y4256" s="353"/>
      <c r="Z4256" s="353"/>
      <c r="AA4256" s="353"/>
      <c r="AB4256" s="353"/>
      <c r="AC4256" s="353"/>
      <c r="AD4256" s="353"/>
      <c r="AE4256" s="353"/>
      <c r="AF4256" s="353"/>
      <c r="AG4256" s="353"/>
      <c r="AH4256" s="353"/>
      <c r="AI4256" s="353"/>
      <c r="AJ4256" s="353"/>
      <c r="AK4256" s="353"/>
      <c r="AL4256" s="353"/>
    </row>
    <row r="4257" spans="1:38" s="153" customFormat="1" ht="12.5" x14ac:dyDescent="0.25">
      <c r="A4257" s="355"/>
      <c r="L4257" s="353"/>
      <c r="M4257" s="353"/>
      <c r="N4257" s="353"/>
      <c r="O4257" s="353"/>
      <c r="P4257" s="353"/>
      <c r="Q4257" s="353"/>
      <c r="R4257" s="353"/>
      <c r="S4257" s="353"/>
      <c r="T4257" s="353"/>
      <c r="U4257" s="353"/>
      <c r="V4257" s="353"/>
      <c r="W4257" s="353"/>
      <c r="X4257" s="353"/>
      <c r="Y4257" s="353"/>
      <c r="Z4257" s="353"/>
      <c r="AA4257" s="353"/>
      <c r="AB4257" s="353"/>
      <c r="AC4257" s="353"/>
      <c r="AD4257" s="353"/>
      <c r="AE4257" s="353"/>
      <c r="AF4257" s="353"/>
      <c r="AG4257" s="353"/>
      <c r="AH4257" s="353"/>
      <c r="AI4257" s="353"/>
      <c r="AJ4257" s="353"/>
      <c r="AK4257" s="353"/>
      <c r="AL4257" s="353"/>
    </row>
    <row r="4258" spans="1:38" s="153" customFormat="1" ht="12.5" x14ac:dyDescent="0.25">
      <c r="A4258" s="355"/>
      <c r="L4258" s="353"/>
      <c r="M4258" s="353"/>
      <c r="N4258" s="353"/>
      <c r="O4258" s="353"/>
      <c r="P4258" s="353"/>
      <c r="Q4258" s="353"/>
      <c r="R4258" s="353"/>
      <c r="S4258" s="353"/>
      <c r="T4258" s="353"/>
      <c r="U4258" s="353"/>
      <c r="V4258" s="353"/>
      <c r="W4258" s="353"/>
      <c r="X4258" s="353"/>
      <c r="Y4258" s="353"/>
      <c r="Z4258" s="353"/>
      <c r="AA4258" s="353"/>
      <c r="AB4258" s="353"/>
      <c r="AC4258" s="353"/>
      <c r="AD4258" s="353"/>
      <c r="AE4258" s="353"/>
      <c r="AF4258" s="353"/>
      <c r="AG4258" s="353"/>
      <c r="AH4258" s="353"/>
      <c r="AI4258" s="353"/>
      <c r="AJ4258" s="353"/>
      <c r="AK4258" s="353"/>
      <c r="AL4258" s="353"/>
    </row>
    <row r="4259" spans="1:38" s="153" customFormat="1" ht="12.5" x14ac:dyDescent="0.25">
      <c r="A4259" s="355"/>
      <c r="L4259" s="353"/>
      <c r="M4259" s="353"/>
      <c r="N4259" s="353"/>
      <c r="O4259" s="353"/>
      <c r="P4259" s="353"/>
      <c r="Q4259" s="353"/>
      <c r="R4259" s="353"/>
      <c r="S4259" s="353"/>
      <c r="T4259" s="353"/>
      <c r="U4259" s="353"/>
      <c r="V4259" s="353"/>
      <c r="W4259" s="353"/>
      <c r="X4259" s="353"/>
      <c r="Y4259" s="353"/>
      <c r="Z4259" s="353"/>
      <c r="AA4259" s="353"/>
      <c r="AB4259" s="353"/>
      <c r="AC4259" s="353"/>
      <c r="AD4259" s="353"/>
      <c r="AE4259" s="353"/>
      <c r="AF4259" s="353"/>
      <c r="AG4259" s="353"/>
      <c r="AH4259" s="353"/>
      <c r="AI4259" s="353"/>
      <c r="AJ4259" s="353"/>
      <c r="AK4259" s="353"/>
      <c r="AL4259" s="353"/>
    </row>
    <row r="4260" spans="1:38" s="153" customFormat="1" ht="12.5" x14ac:dyDescent="0.25">
      <c r="A4260" s="355"/>
      <c r="L4260" s="353"/>
      <c r="M4260" s="353"/>
      <c r="N4260" s="353"/>
      <c r="O4260" s="353"/>
      <c r="P4260" s="353"/>
      <c r="Q4260" s="353"/>
      <c r="R4260" s="353"/>
      <c r="S4260" s="353"/>
      <c r="T4260" s="353"/>
      <c r="U4260" s="353"/>
      <c r="V4260" s="353"/>
      <c r="W4260" s="353"/>
      <c r="X4260" s="353"/>
      <c r="Y4260" s="353"/>
      <c r="Z4260" s="353"/>
      <c r="AA4260" s="353"/>
      <c r="AB4260" s="353"/>
      <c r="AC4260" s="353"/>
      <c r="AD4260" s="353"/>
      <c r="AE4260" s="353"/>
      <c r="AF4260" s="353"/>
      <c r="AG4260" s="353"/>
      <c r="AH4260" s="353"/>
      <c r="AI4260" s="353"/>
      <c r="AJ4260" s="353"/>
      <c r="AK4260" s="353"/>
      <c r="AL4260" s="353"/>
    </row>
    <row r="4261" spans="1:38" s="153" customFormat="1" ht="12.5" x14ac:dyDescent="0.25">
      <c r="A4261" s="355"/>
      <c r="L4261" s="353"/>
      <c r="M4261" s="353"/>
      <c r="N4261" s="353"/>
      <c r="O4261" s="353"/>
      <c r="P4261" s="353"/>
      <c r="Q4261" s="353"/>
      <c r="R4261" s="353"/>
      <c r="S4261" s="353"/>
      <c r="T4261" s="353"/>
      <c r="U4261" s="353"/>
      <c r="V4261" s="353"/>
      <c r="W4261" s="353"/>
      <c r="X4261" s="353"/>
      <c r="Y4261" s="353"/>
      <c r="Z4261" s="353"/>
      <c r="AA4261" s="353"/>
      <c r="AB4261" s="353"/>
      <c r="AC4261" s="353"/>
      <c r="AD4261" s="353"/>
      <c r="AE4261" s="353"/>
      <c r="AF4261" s="353"/>
      <c r="AG4261" s="353"/>
      <c r="AH4261" s="353"/>
      <c r="AI4261" s="353"/>
      <c r="AJ4261" s="353"/>
      <c r="AK4261" s="353"/>
      <c r="AL4261" s="353"/>
    </row>
    <row r="4262" spans="1:38" s="153" customFormat="1" ht="12.5" x14ac:dyDescent="0.25">
      <c r="A4262" s="355"/>
      <c r="L4262" s="353"/>
      <c r="M4262" s="353"/>
      <c r="N4262" s="353"/>
      <c r="O4262" s="353"/>
      <c r="P4262" s="353"/>
      <c r="Q4262" s="353"/>
      <c r="R4262" s="353"/>
      <c r="S4262" s="353"/>
      <c r="T4262" s="353"/>
      <c r="U4262" s="353"/>
      <c r="V4262" s="353"/>
      <c r="W4262" s="353"/>
      <c r="X4262" s="353"/>
      <c r="Y4262" s="353"/>
      <c r="Z4262" s="353"/>
      <c r="AA4262" s="353"/>
      <c r="AB4262" s="353"/>
      <c r="AC4262" s="353"/>
      <c r="AD4262" s="353"/>
      <c r="AE4262" s="353"/>
      <c r="AF4262" s="353"/>
      <c r="AG4262" s="353"/>
      <c r="AH4262" s="353"/>
      <c r="AI4262" s="353"/>
      <c r="AJ4262" s="353"/>
      <c r="AK4262" s="353"/>
      <c r="AL4262" s="353"/>
    </row>
    <row r="4263" spans="1:38" s="153" customFormat="1" ht="12.5" x14ac:dyDescent="0.25">
      <c r="A4263" s="355"/>
      <c r="L4263" s="353"/>
      <c r="M4263" s="353"/>
      <c r="N4263" s="353"/>
      <c r="O4263" s="353"/>
      <c r="P4263" s="353"/>
      <c r="Q4263" s="353"/>
      <c r="R4263" s="353"/>
      <c r="S4263" s="353"/>
      <c r="T4263" s="353"/>
      <c r="U4263" s="353"/>
      <c r="V4263" s="353"/>
      <c r="W4263" s="353"/>
      <c r="X4263" s="353"/>
      <c r="Y4263" s="353"/>
      <c r="Z4263" s="353"/>
      <c r="AA4263" s="353"/>
      <c r="AB4263" s="353"/>
      <c r="AC4263" s="353"/>
      <c r="AD4263" s="353"/>
      <c r="AE4263" s="353"/>
      <c r="AF4263" s="353"/>
      <c r="AG4263" s="353"/>
      <c r="AH4263" s="353"/>
      <c r="AI4263" s="353"/>
      <c r="AJ4263" s="353"/>
      <c r="AK4263" s="353"/>
      <c r="AL4263" s="353"/>
    </row>
    <row r="4264" spans="1:38" s="153" customFormat="1" ht="12.5" x14ac:dyDescent="0.25">
      <c r="A4264" s="355"/>
      <c r="L4264" s="353"/>
      <c r="M4264" s="353"/>
      <c r="N4264" s="353"/>
      <c r="O4264" s="353"/>
      <c r="P4264" s="353"/>
      <c r="Q4264" s="353"/>
      <c r="R4264" s="353"/>
      <c r="S4264" s="353"/>
      <c r="T4264" s="353"/>
      <c r="U4264" s="353"/>
      <c r="V4264" s="353"/>
      <c r="W4264" s="353"/>
      <c r="X4264" s="353"/>
      <c r="Y4264" s="353"/>
      <c r="Z4264" s="353"/>
      <c r="AA4264" s="353"/>
      <c r="AB4264" s="353"/>
      <c r="AC4264" s="353"/>
      <c r="AD4264" s="353"/>
      <c r="AE4264" s="353"/>
      <c r="AF4264" s="353"/>
      <c r="AG4264" s="353"/>
      <c r="AH4264" s="353"/>
      <c r="AI4264" s="353"/>
      <c r="AJ4264" s="353"/>
      <c r="AK4264" s="353"/>
      <c r="AL4264" s="353"/>
    </row>
    <row r="4265" spans="1:38" s="153" customFormat="1" ht="12.5" x14ac:dyDescent="0.25">
      <c r="A4265" s="355"/>
      <c r="L4265" s="353"/>
      <c r="M4265" s="353"/>
      <c r="N4265" s="353"/>
      <c r="O4265" s="353"/>
      <c r="P4265" s="353"/>
      <c r="Q4265" s="353"/>
      <c r="R4265" s="353"/>
      <c r="S4265" s="353"/>
      <c r="T4265" s="353"/>
      <c r="U4265" s="353"/>
      <c r="V4265" s="353"/>
      <c r="W4265" s="353"/>
      <c r="X4265" s="353"/>
      <c r="Y4265" s="353"/>
      <c r="Z4265" s="353"/>
      <c r="AA4265" s="353"/>
      <c r="AB4265" s="353"/>
      <c r="AC4265" s="353"/>
      <c r="AD4265" s="353"/>
      <c r="AE4265" s="353"/>
      <c r="AF4265" s="353"/>
      <c r="AG4265" s="353"/>
      <c r="AH4265" s="353"/>
      <c r="AI4265" s="353"/>
      <c r="AJ4265" s="353"/>
      <c r="AK4265" s="353"/>
      <c r="AL4265" s="353"/>
    </row>
    <row r="4266" spans="1:38" s="153" customFormat="1" ht="12.5" x14ac:dyDescent="0.25">
      <c r="A4266" s="355"/>
      <c r="L4266" s="353"/>
      <c r="M4266" s="353"/>
      <c r="N4266" s="353"/>
      <c r="O4266" s="353"/>
      <c r="P4266" s="353"/>
      <c r="Q4266" s="353"/>
      <c r="R4266" s="353"/>
      <c r="S4266" s="353"/>
      <c r="T4266" s="353"/>
      <c r="U4266" s="353"/>
      <c r="V4266" s="353"/>
      <c r="W4266" s="353"/>
      <c r="X4266" s="353"/>
      <c r="Y4266" s="353"/>
      <c r="Z4266" s="353"/>
      <c r="AA4266" s="353"/>
      <c r="AB4266" s="353"/>
      <c r="AC4266" s="353"/>
      <c r="AD4266" s="353"/>
      <c r="AE4266" s="353"/>
      <c r="AF4266" s="353"/>
      <c r="AG4266" s="353"/>
      <c r="AH4266" s="353"/>
      <c r="AI4266" s="353"/>
      <c r="AJ4266" s="353"/>
      <c r="AK4266" s="353"/>
      <c r="AL4266" s="353"/>
    </row>
    <row r="4267" spans="1:38" s="153" customFormat="1" ht="12.5" x14ac:dyDescent="0.25">
      <c r="A4267" s="355"/>
      <c r="L4267" s="353"/>
      <c r="M4267" s="353"/>
      <c r="N4267" s="353"/>
      <c r="O4267" s="353"/>
      <c r="P4267" s="353"/>
      <c r="Q4267" s="353"/>
      <c r="R4267" s="353"/>
      <c r="S4267" s="353"/>
      <c r="T4267" s="353"/>
      <c r="U4267" s="353"/>
      <c r="V4267" s="353"/>
      <c r="W4267" s="353"/>
      <c r="X4267" s="353"/>
      <c r="Y4267" s="353"/>
      <c r="Z4267" s="353"/>
      <c r="AA4267" s="353"/>
      <c r="AB4267" s="353"/>
      <c r="AC4267" s="353"/>
      <c r="AD4267" s="353"/>
      <c r="AE4267" s="353"/>
      <c r="AF4267" s="353"/>
      <c r="AG4267" s="353"/>
      <c r="AH4267" s="353"/>
      <c r="AI4267" s="353"/>
      <c r="AJ4267" s="353"/>
      <c r="AK4267" s="353"/>
      <c r="AL4267" s="353"/>
    </row>
    <row r="4268" spans="1:38" s="153" customFormat="1" ht="12.5" x14ac:dyDescent="0.25">
      <c r="A4268" s="355"/>
      <c r="L4268" s="353"/>
      <c r="M4268" s="353"/>
      <c r="N4268" s="353"/>
      <c r="O4268" s="353"/>
      <c r="P4268" s="353"/>
      <c r="Q4268" s="353"/>
      <c r="R4268" s="353"/>
      <c r="S4268" s="353"/>
      <c r="T4268" s="353"/>
      <c r="U4268" s="353"/>
      <c r="V4268" s="353"/>
      <c r="W4268" s="353"/>
      <c r="X4268" s="353"/>
      <c r="Y4268" s="353"/>
      <c r="Z4268" s="353"/>
      <c r="AA4268" s="353"/>
      <c r="AB4268" s="353"/>
      <c r="AC4268" s="353"/>
      <c r="AD4268" s="353"/>
      <c r="AE4268" s="353"/>
      <c r="AF4268" s="353"/>
      <c r="AG4268" s="353"/>
      <c r="AH4268" s="353"/>
      <c r="AI4268" s="353"/>
      <c r="AJ4268" s="353"/>
      <c r="AK4268" s="353"/>
      <c r="AL4268" s="353"/>
    </row>
    <row r="4269" spans="1:38" s="153" customFormat="1" ht="12.5" x14ac:dyDescent="0.25">
      <c r="A4269" s="355"/>
      <c r="L4269" s="353"/>
      <c r="M4269" s="353"/>
      <c r="N4269" s="353"/>
      <c r="O4269" s="353"/>
      <c r="P4269" s="353"/>
      <c r="Q4269" s="353"/>
      <c r="R4269" s="353"/>
      <c r="S4269" s="353"/>
      <c r="T4269" s="353"/>
      <c r="U4269" s="353"/>
      <c r="V4269" s="353"/>
      <c r="W4269" s="353"/>
      <c r="X4269" s="353"/>
      <c r="Y4269" s="353"/>
      <c r="Z4269" s="353"/>
      <c r="AA4269" s="353"/>
      <c r="AB4269" s="353"/>
      <c r="AC4269" s="353"/>
      <c r="AD4269" s="353"/>
      <c r="AE4269" s="353"/>
      <c r="AF4269" s="353"/>
      <c r="AG4269" s="353"/>
      <c r="AH4269" s="353"/>
      <c r="AI4269" s="353"/>
      <c r="AJ4269" s="353"/>
      <c r="AK4269" s="353"/>
      <c r="AL4269" s="353"/>
    </row>
    <row r="4270" spans="1:38" s="153" customFormat="1" ht="12.5" x14ac:dyDescent="0.25">
      <c r="A4270" s="355"/>
      <c r="L4270" s="353"/>
      <c r="M4270" s="353"/>
      <c r="N4270" s="353"/>
      <c r="O4270" s="353"/>
      <c r="P4270" s="353"/>
      <c r="Q4270" s="353"/>
      <c r="R4270" s="353"/>
      <c r="S4270" s="353"/>
      <c r="T4270" s="353"/>
      <c r="U4270" s="353"/>
      <c r="V4270" s="353"/>
      <c r="W4270" s="353"/>
      <c r="X4270" s="353"/>
      <c r="Y4270" s="353"/>
      <c r="Z4270" s="353"/>
      <c r="AA4270" s="353"/>
      <c r="AB4270" s="353"/>
      <c r="AC4270" s="353"/>
      <c r="AD4270" s="353"/>
      <c r="AE4270" s="353"/>
      <c r="AF4270" s="353"/>
      <c r="AG4270" s="353"/>
      <c r="AH4270" s="353"/>
      <c r="AI4270" s="353"/>
      <c r="AJ4270" s="353"/>
      <c r="AK4270" s="353"/>
      <c r="AL4270" s="353"/>
    </row>
    <row r="4271" spans="1:38" s="153" customFormat="1" ht="12.5" x14ac:dyDescent="0.25">
      <c r="A4271" s="355"/>
      <c r="L4271" s="353"/>
      <c r="M4271" s="353"/>
      <c r="N4271" s="353"/>
      <c r="O4271" s="353"/>
      <c r="P4271" s="353"/>
      <c r="Q4271" s="353"/>
      <c r="R4271" s="353"/>
      <c r="S4271" s="353"/>
      <c r="T4271" s="353"/>
      <c r="U4271" s="353"/>
      <c r="V4271" s="353"/>
      <c r="W4271" s="353"/>
      <c r="X4271" s="353"/>
      <c r="Y4271" s="353"/>
      <c r="Z4271" s="353"/>
      <c r="AA4271" s="353"/>
      <c r="AB4271" s="353"/>
      <c r="AC4271" s="353"/>
      <c r="AD4271" s="353"/>
      <c r="AE4271" s="353"/>
      <c r="AF4271" s="353"/>
      <c r="AG4271" s="353"/>
      <c r="AH4271" s="353"/>
      <c r="AI4271" s="353"/>
      <c r="AJ4271" s="353"/>
      <c r="AK4271" s="353"/>
      <c r="AL4271" s="353"/>
    </row>
    <row r="4272" spans="1:38" s="153" customFormat="1" ht="12.5" x14ac:dyDescent="0.25">
      <c r="A4272" s="355"/>
      <c r="L4272" s="353"/>
      <c r="M4272" s="353"/>
      <c r="N4272" s="353"/>
      <c r="O4272" s="353"/>
      <c r="P4272" s="353"/>
      <c r="Q4272" s="353"/>
      <c r="R4272" s="353"/>
      <c r="S4272" s="353"/>
      <c r="T4272" s="353"/>
      <c r="U4272" s="353"/>
      <c r="V4272" s="353"/>
      <c r="W4272" s="353"/>
      <c r="X4272" s="353"/>
      <c r="Y4272" s="353"/>
      <c r="Z4272" s="353"/>
      <c r="AA4272" s="353"/>
      <c r="AB4272" s="353"/>
      <c r="AC4272" s="353"/>
      <c r="AD4272" s="353"/>
      <c r="AE4272" s="353"/>
      <c r="AF4272" s="353"/>
      <c r="AG4272" s="353"/>
      <c r="AH4272" s="353"/>
      <c r="AI4272" s="353"/>
      <c r="AJ4272" s="353"/>
      <c r="AK4272" s="353"/>
      <c r="AL4272" s="353"/>
    </row>
    <row r="4273" spans="1:38" s="153" customFormat="1" ht="12.5" x14ac:dyDescent="0.25">
      <c r="A4273" s="355"/>
      <c r="L4273" s="353"/>
      <c r="M4273" s="353"/>
      <c r="N4273" s="353"/>
      <c r="O4273" s="353"/>
      <c r="P4273" s="353"/>
      <c r="Q4273" s="353"/>
      <c r="R4273" s="353"/>
      <c r="S4273" s="353"/>
      <c r="T4273" s="353"/>
      <c r="U4273" s="353"/>
      <c r="V4273" s="353"/>
      <c r="W4273" s="353"/>
      <c r="X4273" s="353"/>
      <c r="Y4273" s="353"/>
      <c r="Z4273" s="353"/>
      <c r="AA4273" s="353"/>
      <c r="AB4273" s="353"/>
      <c r="AC4273" s="353"/>
      <c r="AD4273" s="353"/>
      <c r="AE4273" s="353"/>
      <c r="AF4273" s="353"/>
      <c r="AG4273" s="353"/>
      <c r="AH4273" s="353"/>
      <c r="AI4273" s="353"/>
      <c r="AJ4273" s="353"/>
      <c r="AK4273" s="353"/>
      <c r="AL4273" s="353"/>
    </row>
    <row r="4274" spans="1:38" s="153" customFormat="1" ht="12.5" x14ac:dyDescent="0.25">
      <c r="A4274" s="355"/>
      <c r="L4274" s="353"/>
      <c r="M4274" s="353"/>
      <c r="N4274" s="353"/>
      <c r="O4274" s="353"/>
      <c r="P4274" s="353"/>
      <c r="Q4274" s="353"/>
      <c r="R4274" s="353"/>
      <c r="S4274" s="353"/>
      <c r="T4274" s="353"/>
      <c r="U4274" s="353"/>
      <c r="V4274" s="353"/>
      <c r="W4274" s="353"/>
      <c r="X4274" s="353"/>
      <c r="Y4274" s="353"/>
      <c r="Z4274" s="353"/>
      <c r="AA4274" s="353"/>
      <c r="AB4274" s="353"/>
      <c r="AC4274" s="353"/>
      <c r="AD4274" s="353"/>
      <c r="AE4274" s="353"/>
      <c r="AF4274" s="353"/>
      <c r="AG4274" s="353"/>
      <c r="AH4274" s="353"/>
      <c r="AI4274" s="353"/>
      <c r="AJ4274" s="353"/>
      <c r="AK4274" s="353"/>
      <c r="AL4274" s="353"/>
    </row>
    <row r="4275" spans="1:38" s="153" customFormat="1" ht="12.5" x14ac:dyDescent="0.25">
      <c r="A4275" s="355"/>
      <c r="L4275" s="353"/>
      <c r="M4275" s="353"/>
      <c r="N4275" s="353"/>
      <c r="O4275" s="353"/>
      <c r="P4275" s="353"/>
      <c r="Q4275" s="353"/>
      <c r="R4275" s="353"/>
      <c r="S4275" s="353"/>
      <c r="T4275" s="353"/>
      <c r="U4275" s="353"/>
      <c r="V4275" s="353"/>
      <c r="W4275" s="353"/>
      <c r="X4275" s="353"/>
      <c r="Y4275" s="353"/>
      <c r="Z4275" s="353"/>
      <c r="AA4275" s="353"/>
      <c r="AB4275" s="353"/>
      <c r="AC4275" s="353"/>
      <c r="AD4275" s="353"/>
      <c r="AE4275" s="353"/>
      <c r="AF4275" s="353"/>
      <c r="AG4275" s="353"/>
      <c r="AH4275" s="353"/>
      <c r="AI4275" s="353"/>
      <c r="AJ4275" s="353"/>
      <c r="AK4275" s="353"/>
      <c r="AL4275" s="353"/>
    </row>
    <row r="4276" spans="1:38" s="153" customFormat="1" ht="12.5" x14ac:dyDescent="0.25">
      <c r="A4276" s="355"/>
      <c r="L4276" s="353"/>
      <c r="M4276" s="353"/>
      <c r="N4276" s="353"/>
      <c r="O4276" s="353"/>
      <c r="P4276" s="353"/>
      <c r="Q4276" s="353"/>
      <c r="R4276" s="353"/>
      <c r="S4276" s="353"/>
      <c r="T4276" s="353"/>
      <c r="U4276" s="353"/>
      <c r="V4276" s="353"/>
      <c r="W4276" s="353"/>
      <c r="X4276" s="353"/>
      <c r="Y4276" s="353"/>
      <c r="Z4276" s="353"/>
      <c r="AA4276" s="353"/>
      <c r="AB4276" s="353"/>
      <c r="AC4276" s="353"/>
      <c r="AD4276" s="353"/>
      <c r="AE4276" s="353"/>
      <c r="AF4276" s="353"/>
      <c r="AG4276" s="353"/>
      <c r="AH4276" s="353"/>
      <c r="AI4276" s="353"/>
      <c r="AJ4276" s="353"/>
      <c r="AK4276" s="353"/>
      <c r="AL4276" s="353"/>
    </row>
    <row r="4277" spans="1:38" s="153" customFormat="1" ht="12.5" x14ac:dyDescent="0.25">
      <c r="A4277" s="355"/>
      <c r="L4277" s="353"/>
      <c r="M4277" s="353"/>
      <c r="N4277" s="353"/>
      <c r="O4277" s="353"/>
      <c r="P4277" s="353"/>
      <c r="Q4277" s="353"/>
      <c r="R4277" s="353"/>
      <c r="S4277" s="353"/>
      <c r="T4277" s="353"/>
      <c r="U4277" s="353"/>
      <c r="V4277" s="353"/>
      <c r="W4277" s="353"/>
      <c r="X4277" s="353"/>
      <c r="Y4277" s="353"/>
      <c r="Z4277" s="353"/>
      <c r="AA4277" s="353"/>
      <c r="AB4277" s="353"/>
      <c r="AC4277" s="353"/>
      <c r="AD4277" s="353"/>
      <c r="AE4277" s="353"/>
      <c r="AF4277" s="353"/>
      <c r="AG4277" s="353"/>
      <c r="AH4277" s="353"/>
      <c r="AI4277" s="353"/>
      <c r="AJ4277" s="353"/>
      <c r="AK4277" s="353"/>
      <c r="AL4277" s="353"/>
    </row>
    <row r="4278" spans="1:38" s="153" customFormat="1" ht="12.5" x14ac:dyDescent="0.25">
      <c r="A4278" s="355"/>
      <c r="L4278" s="353"/>
      <c r="M4278" s="353"/>
      <c r="N4278" s="353"/>
      <c r="O4278" s="353"/>
      <c r="P4278" s="353"/>
      <c r="Q4278" s="353"/>
      <c r="R4278" s="353"/>
      <c r="S4278" s="353"/>
      <c r="T4278" s="353"/>
      <c r="U4278" s="353"/>
      <c r="V4278" s="353"/>
      <c r="W4278" s="353"/>
      <c r="X4278" s="353"/>
      <c r="Y4278" s="353"/>
      <c r="Z4278" s="353"/>
      <c r="AA4278" s="353"/>
      <c r="AB4278" s="353"/>
      <c r="AC4278" s="353"/>
      <c r="AD4278" s="353"/>
      <c r="AE4278" s="353"/>
      <c r="AF4278" s="353"/>
      <c r="AG4278" s="353"/>
      <c r="AH4278" s="353"/>
      <c r="AI4278" s="353"/>
      <c r="AJ4278" s="353"/>
      <c r="AK4278" s="353"/>
      <c r="AL4278" s="353"/>
    </row>
    <row r="4279" spans="1:38" s="153" customFormat="1" ht="12.5" x14ac:dyDescent="0.25">
      <c r="A4279" s="355"/>
      <c r="L4279" s="353"/>
      <c r="M4279" s="353"/>
      <c r="N4279" s="353"/>
      <c r="O4279" s="353"/>
      <c r="P4279" s="353"/>
      <c r="Q4279" s="353"/>
      <c r="R4279" s="353"/>
      <c r="S4279" s="353"/>
      <c r="T4279" s="353"/>
      <c r="U4279" s="353"/>
      <c r="V4279" s="353"/>
      <c r="W4279" s="353"/>
      <c r="X4279" s="353"/>
      <c r="Y4279" s="353"/>
      <c r="Z4279" s="353"/>
      <c r="AA4279" s="353"/>
      <c r="AB4279" s="353"/>
      <c r="AC4279" s="353"/>
      <c r="AD4279" s="353"/>
      <c r="AE4279" s="353"/>
      <c r="AF4279" s="353"/>
      <c r="AG4279" s="353"/>
      <c r="AH4279" s="353"/>
      <c r="AI4279" s="353"/>
      <c r="AJ4279" s="353"/>
      <c r="AK4279" s="353"/>
      <c r="AL4279" s="353"/>
    </row>
    <row r="4280" spans="1:38" s="153" customFormat="1" ht="12.5" x14ac:dyDescent="0.25">
      <c r="A4280" s="355"/>
      <c r="L4280" s="353"/>
      <c r="M4280" s="353"/>
      <c r="N4280" s="353"/>
      <c r="O4280" s="353"/>
      <c r="P4280" s="353"/>
      <c r="Q4280" s="353"/>
      <c r="R4280" s="353"/>
      <c r="S4280" s="353"/>
      <c r="T4280" s="353"/>
      <c r="U4280" s="353"/>
      <c r="V4280" s="353"/>
      <c r="W4280" s="353"/>
      <c r="X4280" s="353"/>
      <c r="Y4280" s="353"/>
      <c r="Z4280" s="353"/>
      <c r="AA4280" s="353"/>
      <c r="AB4280" s="353"/>
      <c r="AC4280" s="353"/>
      <c r="AD4280" s="353"/>
      <c r="AE4280" s="353"/>
      <c r="AF4280" s="353"/>
      <c r="AG4280" s="353"/>
      <c r="AH4280" s="353"/>
      <c r="AI4280" s="353"/>
      <c r="AJ4280" s="353"/>
      <c r="AK4280" s="353"/>
      <c r="AL4280" s="353"/>
    </row>
    <row r="4281" spans="1:38" s="153" customFormat="1" ht="12.5" x14ac:dyDescent="0.25">
      <c r="A4281" s="355"/>
      <c r="L4281" s="353"/>
      <c r="M4281" s="353"/>
      <c r="N4281" s="353"/>
      <c r="O4281" s="353"/>
      <c r="P4281" s="353"/>
      <c r="Q4281" s="353"/>
      <c r="R4281" s="353"/>
      <c r="S4281" s="353"/>
      <c r="T4281" s="353"/>
      <c r="U4281" s="353"/>
      <c r="V4281" s="353"/>
      <c r="W4281" s="353"/>
      <c r="X4281" s="353"/>
      <c r="Y4281" s="353"/>
      <c r="Z4281" s="353"/>
      <c r="AA4281" s="353"/>
      <c r="AB4281" s="353"/>
      <c r="AC4281" s="353"/>
      <c r="AD4281" s="353"/>
      <c r="AE4281" s="353"/>
      <c r="AF4281" s="353"/>
      <c r="AG4281" s="353"/>
      <c r="AH4281" s="353"/>
      <c r="AI4281" s="353"/>
      <c r="AJ4281" s="353"/>
      <c r="AK4281" s="353"/>
      <c r="AL4281" s="353"/>
    </row>
    <row r="4282" spans="1:38" s="153" customFormat="1" ht="12.5" x14ac:dyDescent="0.25">
      <c r="A4282" s="355"/>
      <c r="L4282" s="353"/>
      <c r="M4282" s="353"/>
      <c r="N4282" s="353"/>
      <c r="O4282" s="353"/>
      <c r="P4282" s="353"/>
      <c r="Q4282" s="353"/>
      <c r="R4282" s="353"/>
      <c r="S4282" s="353"/>
      <c r="T4282" s="353"/>
      <c r="U4282" s="353"/>
      <c r="V4282" s="353"/>
      <c r="W4282" s="353"/>
      <c r="X4282" s="353"/>
      <c r="Y4282" s="353"/>
      <c r="Z4282" s="353"/>
      <c r="AA4282" s="353"/>
      <c r="AB4282" s="353"/>
      <c r="AC4282" s="353"/>
      <c r="AD4282" s="353"/>
      <c r="AE4282" s="353"/>
      <c r="AF4282" s="353"/>
      <c r="AG4282" s="353"/>
      <c r="AH4282" s="353"/>
      <c r="AI4282" s="353"/>
      <c r="AJ4282" s="353"/>
      <c r="AK4282" s="353"/>
      <c r="AL4282" s="353"/>
    </row>
    <row r="4283" spans="1:38" s="153" customFormat="1" ht="12.5" x14ac:dyDescent="0.25">
      <c r="A4283" s="355"/>
      <c r="L4283" s="353"/>
      <c r="M4283" s="353"/>
      <c r="N4283" s="353"/>
      <c r="O4283" s="353"/>
      <c r="P4283" s="353"/>
      <c r="Q4283" s="353"/>
      <c r="R4283" s="353"/>
      <c r="S4283" s="353"/>
      <c r="T4283" s="353"/>
      <c r="U4283" s="353"/>
      <c r="V4283" s="353"/>
      <c r="W4283" s="353"/>
      <c r="X4283" s="353"/>
      <c r="Y4283" s="353"/>
      <c r="Z4283" s="353"/>
      <c r="AA4283" s="353"/>
      <c r="AB4283" s="353"/>
      <c r="AC4283" s="353"/>
      <c r="AD4283" s="353"/>
      <c r="AE4283" s="353"/>
      <c r="AF4283" s="353"/>
      <c r="AG4283" s="353"/>
      <c r="AH4283" s="353"/>
      <c r="AI4283" s="353"/>
      <c r="AJ4283" s="353"/>
      <c r="AK4283" s="353"/>
      <c r="AL4283" s="353"/>
    </row>
    <row r="4284" spans="1:38" s="153" customFormat="1" ht="12.5" x14ac:dyDescent="0.25">
      <c r="A4284" s="355"/>
      <c r="L4284" s="353"/>
      <c r="M4284" s="353"/>
      <c r="N4284" s="353"/>
      <c r="O4284" s="353"/>
      <c r="P4284" s="353"/>
      <c r="Q4284" s="353"/>
      <c r="R4284" s="353"/>
      <c r="S4284" s="353"/>
      <c r="T4284" s="353"/>
      <c r="U4284" s="353"/>
      <c r="V4284" s="353"/>
      <c r="W4284" s="353"/>
      <c r="X4284" s="353"/>
      <c r="Y4284" s="353"/>
      <c r="Z4284" s="353"/>
      <c r="AA4284" s="353"/>
      <c r="AB4284" s="353"/>
      <c r="AC4284" s="353"/>
      <c r="AD4284" s="353"/>
      <c r="AE4284" s="353"/>
      <c r="AF4284" s="353"/>
      <c r="AG4284" s="353"/>
      <c r="AH4284" s="353"/>
      <c r="AI4284" s="353"/>
      <c r="AJ4284" s="353"/>
      <c r="AK4284" s="353"/>
      <c r="AL4284" s="353"/>
    </row>
    <row r="4285" spans="1:38" s="153" customFormat="1" ht="12.5" x14ac:dyDescent="0.25">
      <c r="A4285" s="355"/>
      <c r="L4285" s="353"/>
      <c r="M4285" s="353"/>
      <c r="N4285" s="353"/>
      <c r="O4285" s="353"/>
      <c r="P4285" s="353"/>
      <c r="Q4285" s="353"/>
      <c r="R4285" s="353"/>
      <c r="S4285" s="353"/>
      <c r="T4285" s="353"/>
      <c r="U4285" s="353"/>
      <c r="V4285" s="353"/>
      <c r="W4285" s="353"/>
      <c r="X4285" s="353"/>
      <c r="Y4285" s="353"/>
      <c r="Z4285" s="353"/>
      <c r="AA4285" s="353"/>
      <c r="AB4285" s="353"/>
      <c r="AC4285" s="353"/>
      <c r="AD4285" s="353"/>
      <c r="AE4285" s="353"/>
      <c r="AF4285" s="353"/>
      <c r="AG4285" s="353"/>
      <c r="AH4285" s="353"/>
      <c r="AI4285" s="353"/>
      <c r="AJ4285" s="353"/>
      <c r="AK4285" s="353"/>
      <c r="AL4285" s="353"/>
    </row>
    <row r="4286" spans="1:38" s="153" customFormat="1" ht="12.5" x14ac:dyDescent="0.25">
      <c r="A4286" s="355"/>
      <c r="L4286" s="353"/>
      <c r="M4286" s="353"/>
      <c r="N4286" s="353"/>
      <c r="O4286" s="353"/>
      <c r="P4286" s="353"/>
      <c r="Q4286" s="353"/>
      <c r="R4286" s="353"/>
      <c r="S4286" s="353"/>
      <c r="T4286" s="353"/>
      <c r="U4286" s="353"/>
      <c r="V4286" s="353"/>
      <c r="W4286" s="353"/>
      <c r="X4286" s="353"/>
      <c r="Y4286" s="353"/>
      <c r="Z4286" s="353"/>
      <c r="AA4286" s="353"/>
      <c r="AB4286" s="353"/>
      <c r="AC4286" s="353"/>
      <c r="AD4286" s="353"/>
      <c r="AE4286" s="353"/>
      <c r="AF4286" s="353"/>
      <c r="AG4286" s="353"/>
      <c r="AH4286" s="353"/>
      <c r="AI4286" s="353"/>
      <c r="AJ4286" s="353"/>
      <c r="AK4286" s="353"/>
      <c r="AL4286" s="353"/>
    </row>
    <row r="4287" spans="1:38" s="153" customFormat="1" ht="12.5" x14ac:dyDescent="0.25">
      <c r="A4287" s="355"/>
      <c r="L4287" s="353"/>
      <c r="M4287" s="353"/>
      <c r="N4287" s="353"/>
      <c r="O4287" s="353"/>
      <c r="P4287" s="353"/>
      <c r="Q4287" s="353"/>
      <c r="R4287" s="353"/>
      <c r="S4287" s="353"/>
      <c r="T4287" s="353"/>
      <c r="U4287" s="353"/>
      <c r="V4287" s="353"/>
      <c r="W4287" s="353"/>
      <c r="X4287" s="353"/>
      <c r="Y4287" s="353"/>
      <c r="Z4287" s="353"/>
      <c r="AA4287" s="353"/>
      <c r="AB4287" s="353"/>
      <c r="AC4287" s="353"/>
      <c r="AD4287" s="353"/>
      <c r="AE4287" s="353"/>
      <c r="AF4287" s="353"/>
      <c r="AG4287" s="353"/>
      <c r="AH4287" s="353"/>
      <c r="AI4287" s="353"/>
      <c r="AJ4287" s="353"/>
      <c r="AK4287" s="353"/>
      <c r="AL4287" s="353"/>
    </row>
    <row r="4288" spans="1:38" s="153" customFormat="1" ht="12.5" x14ac:dyDescent="0.25">
      <c r="A4288" s="355"/>
      <c r="L4288" s="353"/>
      <c r="M4288" s="353"/>
      <c r="N4288" s="353"/>
      <c r="O4288" s="353"/>
      <c r="P4288" s="353"/>
      <c r="Q4288" s="353"/>
      <c r="R4288" s="353"/>
      <c r="S4288" s="353"/>
      <c r="T4288" s="353"/>
      <c r="U4288" s="353"/>
      <c r="V4288" s="353"/>
      <c r="W4288" s="353"/>
      <c r="X4288" s="353"/>
      <c r="Y4288" s="353"/>
      <c r="Z4288" s="353"/>
      <c r="AA4288" s="353"/>
      <c r="AB4288" s="353"/>
      <c r="AC4288" s="353"/>
      <c r="AD4288" s="353"/>
      <c r="AE4288" s="353"/>
      <c r="AF4288" s="353"/>
      <c r="AG4288" s="353"/>
      <c r="AH4288" s="353"/>
      <c r="AI4288" s="353"/>
      <c r="AJ4288" s="353"/>
      <c r="AK4288" s="353"/>
      <c r="AL4288" s="353"/>
    </row>
    <row r="4289" spans="1:38" s="153" customFormat="1" ht="12.5" x14ac:dyDescent="0.25">
      <c r="A4289" s="355"/>
      <c r="L4289" s="353"/>
      <c r="M4289" s="353"/>
      <c r="N4289" s="353"/>
      <c r="O4289" s="353"/>
      <c r="P4289" s="353"/>
      <c r="Q4289" s="353"/>
      <c r="R4289" s="353"/>
      <c r="S4289" s="353"/>
      <c r="T4289" s="353"/>
      <c r="U4289" s="353"/>
      <c r="V4289" s="353"/>
      <c r="W4289" s="353"/>
      <c r="X4289" s="353"/>
      <c r="Y4289" s="353"/>
      <c r="Z4289" s="353"/>
      <c r="AA4289" s="353"/>
      <c r="AB4289" s="353"/>
      <c r="AC4289" s="353"/>
      <c r="AD4289" s="353"/>
      <c r="AE4289" s="353"/>
      <c r="AF4289" s="353"/>
      <c r="AG4289" s="353"/>
      <c r="AH4289" s="353"/>
      <c r="AI4289" s="353"/>
      <c r="AJ4289" s="353"/>
      <c r="AK4289" s="353"/>
      <c r="AL4289" s="353"/>
    </row>
    <row r="4290" spans="1:38" s="153" customFormat="1" ht="12.5" x14ac:dyDescent="0.25">
      <c r="A4290" s="355"/>
      <c r="L4290" s="353"/>
      <c r="M4290" s="353"/>
      <c r="N4290" s="353"/>
      <c r="O4290" s="353"/>
      <c r="P4290" s="353"/>
      <c r="Q4290" s="353"/>
      <c r="R4290" s="353"/>
      <c r="S4290" s="353"/>
      <c r="T4290" s="353"/>
      <c r="U4290" s="353"/>
      <c r="V4290" s="353"/>
      <c r="W4290" s="353"/>
      <c r="X4290" s="353"/>
      <c r="Y4290" s="353"/>
      <c r="Z4290" s="353"/>
      <c r="AA4290" s="353"/>
      <c r="AB4290" s="353"/>
      <c r="AC4290" s="353"/>
      <c r="AD4290" s="353"/>
      <c r="AE4290" s="353"/>
      <c r="AF4290" s="353"/>
      <c r="AG4290" s="353"/>
      <c r="AH4290" s="353"/>
      <c r="AI4290" s="353"/>
      <c r="AJ4290" s="353"/>
      <c r="AK4290" s="353"/>
      <c r="AL4290" s="353"/>
    </row>
    <row r="4291" spans="1:38" s="153" customFormat="1" ht="12.5" x14ac:dyDescent="0.25">
      <c r="A4291" s="355"/>
      <c r="L4291" s="353"/>
      <c r="M4291" s="353"/>
      <c r="N4291" s="353"/>
      <c r="O4291" s="353"/>
      <c r="P4291" s="353"/>
      <c r="Q4291" s="353"/>
      <c r="R4291" s="353"/>
      <c r="S4291" s="353"/>
      <c r="T4291" s="353"/>
      <c r="U4291" s="353"/>
      <c r="V4291" s="353"/>
      <c r="W4291" s="353"/>
      <c r="X4291" s="353"/>
      <c r="Y4291" s="353"/>
      <c r="Z4291" s="353"/>
      <c r="AA4291" s="353"/>
      <c r="AB4291" s="353"/>
      <c r="AC4291" s="353"/>
      <c r="AD4291" s="353"/>
      <c r="AE4291" s="353"/>
      <c r="AF4291" s="353"/>
      <c r="AG4291" s="353"/>
      <c r="AH4291" s="353"/>
      <c r="AI4291" s="353"/>
      <c r="AJ4291" s="353"/>
      <c r="AK4291" s="353"/>
      <c r="AL4291" s="353"/>
    </row>
    <row r="4292" spans="1:38" s="153" customFormat="1" ht="12.5" x14ac:dyDescent="0.25">
      <c r="A4292" s="355"/>
      <c r="L4292" s="353"/>
      <c r="M4292" s="353"/>
      <c r="N4292" s="353"/>
      <c r="O4292" s="353"/>
      <c r="P4292" s="353"/>
      <c r="Q4292" s="353"/>
      <c r="R4292" s="353"/>
      <c r="S4292" s="353"/>
      <c r="T4292" s="353"/>
      <c r="U4292" s="353"/>
      <c r="V4292" s="353"/>
      <c r="W4292" s="353"/>
      <c r="X4292" s="353"/>
      <c r="Y4292" s="353"/>
      <c r="Z4292" s="353"/>
      <c r="AA4292" s="353"/>
      <c r="AB4292" s="353"/>
      <c r="AC4292" s="353"/>
      <c r="AD4292" s="353"/>
      <c r="AE4292" s="353"/>
      <c r="AF4292" s="353"/>
      <c r="AG4292" s="353"/>
      <c r="AH4292" s="353"/>
      <c r="AI4292" s="353"/>
      <c r="AJ4292" s="353"/>
      <c r="AK4292" s="353"/>
      <c r="AL4292" s="353"/>
    </row>
    <row r="4293" spans="1:38" s="153" customFormat="1" ht="12.5" x14ac:dyDescent="0.25">
      <c r="A4293" s="355"/>
      <c r="L4293" s="353"/>
      <c r="M4293" s="353"/>
      <c r="N4293" s="353"/>
      <c r="O4293" s="353"/>
      <c r="P4293" s="353"/>
      <c r="Q4293" s="353"/>
      <c r="R4293" s="353"/>
      <c r="S4293" s="353"/>
      <c r="T4293" s="353"/>
      <c r="U4293" s="353"/>
      <c r="V4293" s="353"/>
      <c r="W4293" s="353"/>
      <c r="X4293" s="353"/>
      <c r="Y4293" s="353"/>
      <c r="Z4293" s="353"/>
      <c r="AA4293" s="353"/>
      <c r="AB4293" s="353"/>
      <c r="AC4293" s="353"/>
      <c r="AD4293" s="353"/>
      <c r="AE4293" s="353"/>
      <c r="AF4293" s="353"/>
      <c r="AG4293" s="353"/>
      <c r="AH4293" s="353"/>
      <c r="AI4293" s="353"/>
      <c r="AJ4293" s="353"/>
      <c r="AK4293" s="353"/>
      <c r="AL4293" s="353"/>
    </row>
    <row r="4294" spans="1:38" s="153" customFormat="1" ht="12.5" x14ac:dyDescent="0.25">
      <c r="A4294" s="355"/>
      <c r="L4294" s="353"/>
      <c r="M4294" s="353"/>
      <c r="N4294" s="353"/>
      <c r="O4294" s="353"/>
      <c r="P4294" s="353"/>
      <c r="Q4294" s="353"/>
      <c r="R4294" s="353"/>
      <c r="S4294" s="353"/>
      <c r="T4294" s="353"/>
      <c r="U4294" s="353"/>
      <c r="V4294" s="353"/>
      <c r="W4294" s="353"/>
      <c r="X4294" s="353"/>
      <c r="Y4294" s="353"/>
      <c r="Z4294" s="353"/>
      <c r="AA4294" s="353"/>
      <c r="AB4294" s="353"/>
      <c r="AC4294" s="353"/>
      <c r="AD4294" s="353"/>
      <c r="AE4294" s="353"/>
      <c r="AF4294" s="353"/>
      <c r="AG4294" s="353"/>
      <c r="AH4294" s="353"/>
      <c r="AI4294" s="353"/>
      <c r="AJ4294" s="353"/>
      <c r="AK4294" s="353"/>
      <c r="AL4294" s="353"/>
    </row>
    <row r="4295" spans="1:38" s="153" customFormat="1" ht="12.5" x14ac:dyDescent="0.25">
      <c r="A4295" s="355"/>
      <c r="L4295" s="353"/>
      <c r="M4295" s="353"/>
      <c r="N4295" s="353"/>
      <c r="O4295" s="353"/>
      <c r="P4295" s="353"/>
      <c r="Q4295" s="353"/>
      <c r="R4295" s="353"/>
      <c r="S4295" s="353"/>
      <c r="T4295" s="353"/>
      <c r="U4295" s="353"/>
      <c r="V4295" s="353"/>
      <c r="W4295" s="353"/>
      <c r="X4295" s="353"/>
      <c r="Y4295" s="353"/>
      <c r="Z4295" s="353"/>
      <c r="AA4295" s="353"/>
      <c r="AB4295" s="353"/>
      <c r="AC4295" s="353"/>
      <c r="AD4295" s="353"/>
      <c r="AE4295" s="353"/>
      <c r="AF4295" s="353"/>
      <c r="AG4295" s="353"/>
      <c r="AH4295" s="353"/>
      <c r="AI4295" s="353"/>
      <c r="AJ4295" s="353"/>
      <c r="AK4295" s="353"/>
      <c r="AL4295" s="353"/>
    </row>
    <row r="4296" spans="1:38" s="153" customFormat="1" ht="12.5" x14ac:dyDescent="0.25">
      <c r="A4296" s="355"/>
      <c r="L4296" s="353"/>
      <c r="M4296" s="353"/>
      <c r="N4296" s="353"/>
      <c r="O4296" s="353"/>
      <c r="P4296" s="353"/>
      <c r="Q4296" s="353"/>
      <c r="R4296" s="353"/>
      <c r="S4296" s="353"/>
      <c r="T4296" s="353"/>
      <c r="U4296" s="353"/>
      <c r="V4296" s="353"/>
      <c r="W4296" s="353"/>
      <c r="X4296" s="353"/>
      <c r="Y4296" s="353"/>
      <c r="Z4296" s="353"/>
      <c r="AA4296" s="353"/>
      <c r="AB4296" s="353"/>
      <c r="AC4296" s="353"/>
      <c r="AD4296" s="353"/>
      <c r="AE4296" s="353"/>
      <c r="AF4296" s="353"/>
      <c r="AG4296" s="353"/>
      <c r="AH4296" s="353"/>
      <c r="AI4296" s="353"/>
      <c r="AJ4296" s="353"/>
      <c r="AK4296" s="353"/>
      <c r="AL4296" s="353"/>
    </row>
    <row r="4297" spans="1:38" s="153" customFormat="1" ht="12.5" x14ac:dyDescent="0.25">
      <c r="A4297" s="355"/>
      <c r="L4297" s="353"/>
      <c r="M4297" s="353"/>
      <c r="N4297" s="353"/>
      <c r="O4297" s="353"/>
      <c r="P4297" s="353"/>
      <c r="Q4297" s="353"/>
      <c r="R4297" s="353"/>
      <c r="S4297" s="353"/>
      <c r="T4297" s="353"/>
      <c r="U4297" s="353"/>
      <c r="V4297" s="353"/>
      <c r="W4297" s="353"/>
      <c r="X4297" s="353"/>
      <c r="Y4297" s="353"/>
      <c r="Z4297" s="353"/>
      <c r="AA4297" s="353"/>
      <c r="AB4297" s="353"/>
      <c r="AC4297" s="353"/>
      <c r="AD4297" s="353"/>
      <c r="AE4297" s="353"/>
      <c r="AF4297" s="353"/>
      <c r="AG4297" s="353"/>
      <c r="AH4297" s="353"/>
      <c r="AI4297" s="353"/>
      <c r="AJ4297" s="353"/>
      <c r="AK4297" s="353"/>
      <c r="AL4297" s="353"/>
    </row>
    <row r="4298" spans="1:38" s="153" customFormat="1" ht="12.5" x14ac:dyDescent="0.25">
      <c r="A4298" s="355"/>
      <c r="L4298" s="353"/>
      <c r="M4298" s="353"/>
      <c r="N4298" s="353"/>
      <c r="O4298" s="353"/>
      <c r="P4298" s="353"/>
      <c r="Q4298" s="353"/>
      <c r="R4298" s="353"/>
      <c r="S4298" s="353"/>
      <c r="T4298" s="353"/>
      <c r="U4298" s="353"/>
      <c r="V4298" s="353"/>
      <c r="W4298" s="353"/>
      <c r="X4298" s="353"/>
      <c r="Y4298" s="353"/>
      <c r="Z4298" s="353"/>
      <c r="AA4298" s="353"/>
      <c r="AB4298" s="353"/>
      <c r="AC4298" s="353"/>
      <c r="AD4298" s="353"/>
      <c r="AE4298" s="353"/>
      <c r="AF4298" s="353"/>
      <c r="AG4298" s="353"/>
      <c r="AH4298" s="353"/>
      <c r="AI4298" s="353"/>
      <c r="AJ4298" s="353"/>
      <c r="AK4298" s="353"/>
      <c r="AL4298" s="353"/>
    </row>
    <row r="4299" spans="1:38" s="153" customFormat="1" ht="12.5" x14ac:dyDescent="0.25">
      <c r="A4299" s="355"/>
      <c r="L4299" s="353"/>
      <c r="M4299" s="353"/>
      <c r="N4299" s="353"/>
      <c r="O4299" s="353"/>
      <c r="P4299" s="353"/>
      <c r="Q4299" s="353"/>
      <c r="R4299" s="353"/>
      <c r="S4299" s="353"/>
      <c r="T4299" s="353"/>
      <c r="U4299" s="353"/>
      <c r="V4299" s="353"/>
      <c r="W4299" s="353"/>
      <c r="X4299" s="353"/>
      <c r="Y4299" s="353"/>
      <c r="Z4299" s="353"/>
      <c r="AA4299" s="353"/>
      <c r="AB4299" s="353"/>
      <c r="AC4299" s="353"/>
      <c r="AD4299" s="353"/>
      <c r="AE4299" s="353"/>
      <c r="AF4299" s="353"/>
      <c r="AG4299" s="353"/>
      <c r="AH4299" s="353"/>
      <c r="AI4299" s="353"/>
      <c r="AJ4299" s="353"/>
      <c r="AK4299" s="353"/>
      <c r="AL4299" s="353"/>
    </row>
    <row r="4300" spans="1:38" s="153" customFormat="1" ht="12.5" x14ac:dyDescent="0.25">
      <c r="A4300" s="355"/>
      <c r="L4300" s="353"/>
      <c r="M4300" s="353"/>
      <c r="N4300" s="353"/>
      <c r="O4300" s="353"/>
      <c r="P4300" s="353"/>
      <c r="Q4300" s="353"/>
      <c r="R4300" s="353"/>
      <c r="S4300" s="353"/>
      <c r="T4300" s="353"/>
      <c r="U4300" s="353"/>
      <c r="V4300" s="353"/>
      <c r="W4300" s="353"/>
      <c r="X4300" s="353"/>
      <c r="Y4300" s="353"/>
      <c r="Z4300" s="353"/>
      <c r="AA4300" s="353"/>
      <c r="AB4300" s="353"/>
      <c r="AC4300" s="353"/>
      <c r="AD4300" s="353"/>
      <c r="AE4300" s="353"/>
      <c r="AF4300" s="353"/>
      <c r="AG4300" s="353"/>
      <c r="AH4300" s="353"/>
      <c r="AI4300" s="353"/>
      <c r="AJ4300" s="353"/>
      <c r="AK4300" s="353"/>
      <c r="AL4300" s="353"/>
    </row>
    <row r="4301" spans="1:38" s="153" customFormat="1" ht="12.5" x14ac:dyDescent="0.25">
      <c r="A4301" s="355"/>
      <c r="L4301" s="353"/>
      <c r="M4301" s="353"/>
      <c r="N4301" s="353"/>
      <c r="O4301" s="353"/>
      <c r="P4301" s="353"/>
      <c r="Q4301" s="353"/>
      <c r="R4301" s="353"/>
      <c r="S4301" s="353"/>
      <c r="T4301" s="353"/>
      <c r="U4301" s="353"/>
      <c r="V4301" s="353"/>
      <c r="W4301" s="353"/>
      <c r="X4301" s="353"/>
      <c r="Y4301" s="353"/>
      <c r="Z4301" s="353"/>
      <c r="AA4301" s="353"/>
      <c r="AB4301" s="353"/>
      <c r="AC4301" s="353"/>
      <c r="AD4301" s="353"/>
      <c r="AE4301" s="353"/>
      <c r="AF4301" s="353"/>
      <c r="AG4301" s="353"/>
      <c r="AH4301" s="353"/>
      <c r="AI4301" s="353"/>
      <c r="AJ4301" s="353"/>
      <c r="AK4301" s="353"/>
      <c r="AL4301" s="353"/>
    </row>
    <row r="4302" spans="1:38" s="153" customFormat="1" ht="12.5" x14ac:dyDescent="0.25">
      <c r="A4302" s="355"/>
      <c r="L4302" s="353"/>
      <c r="M4302" s="353"/>
      <c r="N4302" s="353"/>
      <c r="O4302" s="353"/>
      <c r="P4302" s="353"/>
      <c r="Q4302" s="353"/>
      <c r="R4302" s="353"/>
      <c r="S4302" s="353"/>
      <c r="T4302" s="353"/>
      <c r="U4302" s="353"/>
      <c r="V4302" s="353"/>
      <c r="W4302" s="353"/>
      <c r="X4302" s="353"/>
      <c r="Y4302" s="353"/>
      <c r="Z4302" s="353"/>
      <c r="AA4302" s="353"/>
      <c r="AB4302" s="353"/>
      <c r="AC4302" s="353"/>
      <c r="AD4302" s="353"/>
      <c r="AE4302" s="353"/>
      <c r="AF4302" s="353"/>
      <c r="AG4302" s="353"/>
      <c r="AH4302" s="353"/>
      <c r="AI4302" s="353"/>
      <c r="AJ4302" s="353"/>
      <c r="AK4302" s="353"/>
      <c r="AL4302" s="353"/>
    </row>
    <row r="4303" spans="1:38" s="153" customFormat="1" ht="12.5" x14ac:dyDescent="0.25">
      <c r="A4303" s="355"/>
      <c r="L4303" s="353"/>
      <c r="M4303" s="353"/>
      <c r="N4303" s="353"/>
      <c r="O4303" s="353"/>
      <c r="P4303" s="353"/>
      <c r="Q4303" s="353"/>
      <c r="R4303" s="353"/>
      <c r="S4303" s="353"/>
      <c r="T4303" s="353"/>
      <c r="U4303" s="353"/>
      <c r="V4303" s="353"/>
      <c r="W4303" s="353"/>
      <c r="X4303" s="353"/>
      <c r="Y4303" s="353"/>
      <c r="Z4303" s="353"/>
      <c r="AA4303" s="353"/>
      <c r="AB4303" s="353"/>
      <c r="AC4303" s="353"/>
      <c r="AD4303" s="353"/>
      <c r="AE4303" s="353"/>
      <c r="AF4303" s="353"/>
      <c r="AG4303" s="353"/>
      <c r="AH4303" s="353"/>
      <c r="AI4303" s="353"/>
      <c r="AJ4303" s="353"/>
      <c r="AK4303" s="353"/>
      <c r="AL4303" s="353"/>
    </row>
    <row r="4304" spans="1:38" s="153" customFormat="1" ht="12.5" x14ac:dyDescent="0.25">
      <c r="A4304" s="355"/>
      <c r="L4304" s="353"/>
      <c r="M4304" s="353"/>
      <c r="N4304" s="353"/>
      <c r="O4304" s="353"/>
      <c r="P4304" s="353"/>
      <c r="Q4304" s="353"/>
      <c r="R4304" s="353"/>
      <c r="S4304" s="353"/>
      <c r="T4304" s="353"/>
      <c r="U4304" s="353"/>
      <c r="V4304" s="353"/>
      <c r="W4304" s="353"/>
      <c r="X4304" s="353"/>
      <c r="Y4304" s="353"/>
      <c r="Z4304" s="353"/>
      <c r="AA4304" s="353"/>
      <c r="AB4304" s="353"/>
      <c r="AC4304" s="353"/>
      <c r="AD4304" s="353"/>
      <c r="AE4304" s="353"/>
      <c r="AF4304" s="353"/>
      <c r="AG4304" s="353"/>
      <c r="AH4304" s="353"/>
      <c r="AI4304" s="353"/>
      <c r="AJ4304" s="353"/>
      <c r="AK4304" s="353"/>
      <c r="AL4304" s="353"/>
    </row>
    <row r="4305" spans="1:38" s="153" customFormat="1" ht="12.5" x14ac:dyDescent="0.25">
      <c r="A4305" s="355"/>
      <c r="L4305" s="353"/>
      <c r="M4305" s="353"/>
      <c r="N4305" s="353"/>
      <c r="O4305" s="353"/>
      <c r="P4305" s="353"/>
      <c r="Q4305" s="353"/>
      <c r="R4305" s="353"/>
      <c r="S4305" s="353"/>
      <c r="T4305" s="353"/>
      <c r="U4305" s="353"/>
      <c r="V4305" s="353"/>
      <c r="W4305" s="353"/>
      <c r="X4305" s="353"/>
      <c r="Y4305" s="353"/>
      <c r="Z4305" s="353"/>
      <c r="AA4305" s="353"/>
      <c r="AB4305" s="353"/>
      <c r="AC4305" s="353"/>
      <c r="AD4305" s="353"/>
      <c r="AE4305" s="353"/>
      <c r="AF4305" s="353"/>
      <c r="AG4305" s="353"/>
      <c r="AH4305" s="353"/>
      <c r="AI4305" s="353"/>
      <c r="AJ4305" s="353"/>
      <c r="AK4305" s="353"/>
      <c r="AL4305" s="353"/>
    </row>
    <row r="4306" spans="1:38" s="153" customFormat="1" ht="12.5" x14ac:dyDescent="0.25">
      <c r="A4306" s="355"/>
      <c r="L4306" s="353"/>
      <c r="M4306" s="353"/>
      <c r="N4306" s="353"/>
      <c r="O4306" s="353"/>
      <c r="P4306" s="353"/>
      <c r="Q4306" s="353"/>
      <c r="R4306" s="353"/>
      <c r="S4306" s="353"/>
      <c r="T4306" s="353"/>
      <c r="U4306" s="353"/>
      <c r="V4306" s="353"/>
      <c r="W4306" s="353"/>
      <c r="X4306" s="353"/>
      <c r="Y4306" s="353"/>
      <c r="Z4306" s="353"/>
      <c r="AA4306" s="353"/>
      <c r="AB4306" s="353"/>
      <c r="AC4306" s="353"/>
      <c r="AD4306" s="353"/>
      <c r="AE4306" s="353"/>
      <c r="AF4306" s="353"/>
      <c r="AG4306" s="353"/>
      <c r="AH4306" s="353"/>
      <c r="AI4306" s="353"/>
      <c r="AJ4306" s="353"/>
      <c r="AK4306" s="353"/>
      <c r="AL4306" s="353"/>
    </row>
    <row r="4307" spans="1:38" s="153" customFormat="1" ht="12.5" x14ac:dyDescent="0.25">
      <c r="A4307" s="355"/>
      <c r="L4307" s="353"/>
      <c r="M4307" s="353"/>
      <c r="N4307" s="353"/>
      <c r="O4307" s="353"/>
      <c r="P4307" s="353"/>
      <c r="Q4307" s="353"/>
      <c r="R4307" s="353"/>
      <c r="S4307" s="353"/>
      <c r="T4307" s="353"/>
      <c r="U4307" s="353"/>
      <c r="V4307" s="353"/>
      <c r="W4307" s="353"/>
      <c r="X4307" s="353"/>
      <c r="Y4307" s="353"/>
      <c r="Z4307" s="353"/>
      <c r="AA4307" s="353"/>
      <c r="AB4307" s="353"/>
      <c r="AC4307" s="353"/>
      <c r="AD4307" s="353"/>
      <c r="AE4307" s="353"/>
      <c r="AF4307" s="353"/>
      <c r="AG4307" s="353"/>
      <c r="AH4307" s="353"/>
      <c r="AI4307" s="353"/>
      <c r="AJ4307" s="353"/>
      <c r="AK4307" s="353"/>
      <c r="AL4307" s="353"/>
    </row>
    <row r="4308" spans="1:38" s="153" customFormat="1" ht="12.5" x14ac:dyDescent="0.25">
      <c r="A4308" s="355"/>
      <c r="L4308" s="353"/>
      <c r="M4308" s="353"/>
      <c r="N4308" s="353"/>
      <c r="O4308" s="353"/>
      <c r="P4308" s="353"/>
      <c r="Q4308" s="353"/>
      <c r="R4308" s="353"/>
      <c r="S4308" s="353"/>
      <c r="T4308" s="353"/>
      <c r="U4308" s="353"/>
      <c r="V4308" s="353"/>
      <c r="W4308" s="353"/>
      <c r="X4308" s="353"/>
      <c r="Y4308" s="353"/>
      <c r="Z4308" s="353"/>
      <c r="AA4308" s="353"/>
      <c r="AB4308" s="353"/>
      <c r="AC4308" s="353"/>
      <c r="AD4308" s="353"/>
      <c r="AE4308" s="353"/>
      <c r="AF4308" s="353"/>
      <c r="AG4308" s="353"/>
      <c r="AH4308" s="353"/>
      <c r="AI4308" s="353"/>
      <c r="AJ4308" s="353"/>
      <c r="AK4308" s="353"/>
      <c r="AL4308" s="353"/>
    </row>
    <row r="4309" spans="1:38" s="153" customFormat="1" ht="12.5" x14ac:dyDescent="0.25">
      <c r="A4309" s="355"/>
      <c r="L4309" s="353"/>
      <c r="M4309" s="353"/>
      <c r="N4309" s="353"/>
      <c r="O4309" s="353"/>
      <c r="P4309" s="353"/>
      <c r="Q4309" s="353"/>
      <c r="R4309" s="353"/>
      <c r="S4309" s="353"/>
      <c r="T4309" s="353"/>
      <c r="U4309" s="353"/>
      <c r="V4309" s="353"/>
      <c r="W4309" s="353"/>
      <c r="X4309" s="353"/>
      <c r="Y4309" s="353"/>
      <c r="Z4309" s="353"/>
      <c r="AA4309" s="353"/>
      <c r="AB4309" s="353"/>
      <c r="AC4309" s="353"/>
      <c r="AD4309" s="353"/>
      <c r="AE4309" s="353"/>
      <c r="AF4309" s="353"/>
      <c r="AG4309" s="353"/>
      <c r="AH4309" s="353"/>
      <c r="AI4309" s="353"/>
      <c r="AJ4309" s="353"/>
      <c r="AK4309" s="353"/>
      <c r="AL4309" s="353"/>
    </row>
    <row r="4310" spans="1:38" s="153" customFormat="1" ht="12.5" x14ac:dyDescent="0.25">
      <c r="A4310" s="355"/>
      <c r="L4310" s="353"/>
      <c r="M4310" s="353"/>
      <c r="N4310" s="353"/>
      <c r="O4310" s="353"/>
      <c r="P4310" s="353"/>
      <c r="Q4310" s="353"/>
      <c r="R4310" s="353"/>
      <c r="S4310" s="353"/>
      <c r="T4310" s="353"/>
      <c r="U4310" s="353"/>
      <c r="V4310" s="353"/>
      <c r="W4310" s="353"/>
      <c r="X4310" s="353"/>
      <c r="Y4310" s="353"/>
      <c r="Z4310" s="353"/>
      <c r="AA4310" s="353"/>
      <c r="AB4310" s="353"/>
      <c r="AC4310" s="353"/>
      <c r="AD4310" s="353"/>
      <c r="AE4310" s="353"/>
      <c r="AF4310" s="353"/>
      <c r="AG4310" s="353"/>
      <c r="AH4310" s="353"/>
      <c r="AI4310" s="353"/>
      <c r="AJ4310" s="353"/>
      <c r="AK4310" s="353"/>
      <c r="AL4310" s="353"/>
    </row>
    <row r="4311" spans="1:38" s="153" customFormat="1" ht="12.5" x14ac:dyDescent="0.25">
      <c r="A4311" s="355"/>
      <c r="L4311" s="353"/>
      <c r="M4311" s="353"/>
      <c r="N4311" s="353"/>
      <c r="O4311" s="353"/>
      <c r="P4311" s="353"/>
      <c r="Q4311" s="353"/>
      <c r="R4311" s="353"/>
      <c r="S4311" s="353"/>
      <c r="T4311" s="353"/>
      <c r="U4311" s="353"/>
      <c r="V4311" s="353"/>
      <c r="W4311" s="353"/>
      <c r="X4311" s="353"/>
      <c r="Y4311" s="353"/>
      <c r="Z4311" s="353"/>
      <c r="AA4311" s="353"/>
      <c r="AB4311" s="353"/>
      <c r="AC4311" s="353"/>
      <c r="AD4311" s="353"/>
      <c r="AE4311" s="353"/>
      <c r="AF4311" s="353"/>
      <c r="AG4311" s="353"/>
      <c r="AH4311" s="353"/>
      <c r="AI4311" s="353"/>
      <c r="AJ4311" s="353"/>
      <c r="AK4311" s="353"/>
      <c r="AL4311" s="353"/>
    </row>
    <row r="4312" spans="1:38" s="153" customFormat="1" ht="12.5" x14ac:dyDescent="0.25">
      <c r="A4312" s="355"/>
      <c r="L4312" s="353"/>
      <c r="M4312" s="353"/>
      <c r="N4312" s="353"/>
      <c r="O4312" s="353"/>
      <c r="P4312" s="353"/>
      <c r="Q4312" s="353"/>
      <c r="R4312" s="353"/>
      <c r="S4312" s="353"/>
      <c r="T4312" s="353"/>
      <c r="U4312" s="353"/>
      <c r="V4312" s="353"/>
      <c r="W4312" s="353"/>
      <c r="X4312" s="353"/>
      <c r="Y4312" s="353"/>
      <c r="Z4312" s="353"/>
      <c r="AA4312" s="353"/>
      <c r="AB4312" s="353"/>
      <c r="AC4312" s="353"/>
      <c r="AD4312" s="353"/>
      <c r="AE4312" s="353"/>
      <c r="AF4312" s="353"/>
      <c r="AG4312" s="353"/>
      <c r="AH4312" s="353"/>
      <c r="AI4312" s="353"/>
      <c r="AJ4312" s="353"/>
      <c r="AK4312" s="353"/>
      <c r="AL4312" s="353"/>
    </row>
    <row r="4313" spans="1:38" s="153" customFormat="1" ht="12.5" x14ac:dyDescent="0.25">
      <c r="A4313" s="355"/>
      <c r="L4313" s="353"/>
      <c r="M4313" s="353"/>
      <c r="N4313" s="353"/>
      <c r="O4313" s="353"/>
      <c r="P4313" s="353"/>
      <c r="Q4313" s="353"/>
      <c r="R4313" s="353"/>
      <c r="S4313" s="353"/>
      <c r="T4313" s="353"/>
      <c r="U4313" s="353"/>
      <c r="V4313" s="353"/>
      <c r="W4313" s="353"/>
      <c r="X4313" s="353"/>
      <c r="Y4313" s="353"/>
      <c r="Z4313" s="353"/>
      <c r="AA4313" s="353"/>
      <c r="AB4313" s="353"/>
      <c r="AC4313" s="353"/>
      <c r="AD4313" s="353"/>
      <c r="AE4313" s="353"/>
      <c r="AF4313" s="353"/>
      <c r="AG4313" s="353"/>
      <c r="AH4313" s="353"/>
      <c r="AI4313" s="353"/>
      <c r="AJ4313" s="353"/>
      <c r="AK4313" s="353"/>
      <c r="AL4313" s="353"/>
    </row>
    <row r="4314" spans="1:38" s="153" customFormat="1" ht="12.5" x14ac:dyDescent="0.25">
      <c r="A4314" s="355"/>
      <c r="L4314" s="353"/>
      <c r="M4314" s="353"/>
      <c r="N4314" s="353"/>
      <c r="O4314" s="353"/>
      <c r="P4314" s="353"/>
      <c r="Q4314" s="353"/>
      <c r="R4314" s="353"/>
      <c r="S4314" s="353"/>
      <c r="T4314" s="353"/>
      <c r="U4314" s="353"/>
      <c r="V4314" s="353"/>
      <c r="W4314" s="353"/>
      <c r="X4314" s="353"/>
      <c r="Y4314" s="353"/>
      <c r="Z4314" s="353"/>
      <c r="AA4314" s="353"/>
      <c r="AB4314" s="353"/>
      <c r="AC4314" s="353"/>
      <c r="AD4314" s="353"/>
      <c r="AE4314" s="353"/>
      <c r="AF4314" s="353"/>
      <c r="AG4314" s="353"/>
      <c r="AH4314" s="353"/>
      <c r="AI4314" s="353"/>
      <c r="AJ4314" s="353"/>
      <c r="AK4314" s="353"/>
      <c r="AL4314" s="353"/>
    </row>
    <row r="4315" spans="1:38" s="153" customFormat="1" ht="12.5" x14ac:dyDescent="0.25">
      <c r="A4315" s="355"/>
      <c r="L4315" s="353"/>
      <c r="M4315" s="353"/>
      <c r="N4315" s="353"/>
      <c r="O4315" s="353"/>
      <c r="P4315" s="353"/>
      <c r="Q4315" s="353"/>
      <c r="R4315" s="353"/>
      <c r="S4315" s="353"/>
      <c r="T4315" s="353"/>
      <c r="U4315" s="353"/>
      <c r="V4315" s="353"/>
      <c r="W4315" s="353"/>
      <c r="X4315" s="353"/>
      <c r="Y4315" s="353"/>
      <c r="Z4315" s="353"/>
      <c r="AA4315" s="353"/>
      <c r="AB4315" s="353"/>
      <c r="AC4315" s="353"/>
      <c r="AD4315" s="353"/>
      <c r="AE4315" s="353"/>
      <c r="AF4315" s="353"/>
      <c r="AG4315" s="353"/>
      <c r="AH4315" s="353"/>
      <c r="AI4315" s="353"/>
      <c r="AJ4315" s="353"/>
      <c r="AK4315" s="353"/>
      <c r="AL4315" s="353"/>
    </row>
    <row r="4316" spans="1:38" s="153" customFormat="1" ht="12.5" x14ac:dyDescent="0.25">
      <c r="A4316" s="355"/>
      <c r="L4316" s="353"/>
      <c r="M4316" s="353"/>
      <c r="N4316" s="353"/>
      <c r="O4316" s="353"/>
      <c r="P4316" s="353"/>
      <c r="Q4316" s="353"/>
      <c r="R4316" s="353"/>
      <c r="S4316" s="353"/>
      <c r="T4316" s="353"/>
      <c r="U4316" s="353"/>
      <c r="V4316" s="353"/>
      <c r="W4316" s="353"/>
      <c r="X4316" s="353"/>
      <c r="Y4316" s="353"/>
      <c r="Z4316" s="353"/>
      <c r="AA4316" s="353"/>
      <c r="AB4316" s="353"/>
      <c r="AC4316" s="353"/>
      <c r="AD4316" s="353"/>
      <c r="AE4316" s="353"/>
      <c r="AF4316" s="353"/>
      <c r="AG4316" s="353"/>
      <c r="AH4316" s="353"/>
      <c r="AI4316" s="353"/>
      <c r="AJ4316" s="353"/>
      <c r="AK4316" s="353"/>
      <c r="AL4316" s="353"/>
    </row>
    <row r="4317" spans="1:38" s="153" customFormat="1" ht="12.5" x14ac:dyDescent="0.25">
      <c r="A4317" s="355"/>
      <c r="L4317" s="353"/>
      <c r="M4317" s="353"/>
      <c r="N4317" s="353"/>
      <c r="O4317" s="353"/>
      <c r="P4317" s="353"/>
      <c r="Q4317" s="353"/>
      <c r="R4317" s="353"/>
      <c r="S4317" s="353"/>
      <c r="T4317" s="353"/>
      <c r="U4317" s="353"/>
      <c r="V4317" s="353"/>
      <c r="W4317" s="353"/>
      <c r="X4317" s="353"/>
      <c r="Y4317" s="353"/>
      <c r="Z4317" s="353"/>
      <c r="AA4317" s="353"/>
      <c r="AB4317" s="353"/>
      <c r="AC4317" s="353"/>
      <c r="AD4317" s="353"/>
      <c r="AE4317" s="353"/>
      <c r="AF4317" s="353"/>
      <c r="AG4317" s="353"/>
      <c r="AH4317" s="353"/>
      <c r="AI4317" s="353"/>
      <c r="AJ4317" s="353"/>
      <c r="AK4317" s="353"/>
      <c r="AL4317" s="353"/>
    </row>
    <row r="4318" spans="1:38" s="153" customFormat="1" ht="12.5" x14ac:dyDescent="0.25">
      <c r="A4318" s="355"/>
      <c r="L4318" s="353"/>
      <c r="M4318" s="353"/>
      <c r="N4318" s="353"/>
      <c r="O4318" s="353"/>
      <c r="P4318" s="353"/>
      <c r="Q4318" s="353"/>
      <c r="R4318" s="353"/>
      <c r="S4318" s="353"/>
      <c r="T4318" s="353"/>
      <c r="U4318" s="353"/>
      <c r="V4318" s="353"/>
      <c r="W4318" s="353"/>
      <c r="X4318" s="353"/>
      <c r="Y4318" s="353"/>
      <c r="Z4318" s="353"/>
      <c r="AA4318" s="353"/>
      <c r="AB4318" s="353"/>
      <c r="AC4318" s="353"/>
      <c r="AD4318" s="353"/>
      <c r="AE4318" s="353"/>
      <c r="AF4318" s="353"/>
      <c r="AG4318" s="353"/>
      <c r="AH4318" s="353"/>
      <c r="AI4318" s="353"/>
      <c r="AJ4318" s="353"/>
      <c r="AK4318" s="353"/>
      <c r="AL4318" s="353"/>
    </row>
    <row r="4319" spans="1:38" s="153" customFormat="1" ht="12.5" x14ac:dyDescent="0.25">
      <c r="A4319" s="355"/>
      <c r="L4319" s="353"/>
      <c r="M4319" s="353"/>
      <c r="N4319" s="353"/>
      <c r="O4319" s="353"/>
      <c r="P4319" s="353"/>
      <c r="Q4319" s="353"/>
      <c r="R4319" s="353"/>
      <c r="S4319" s="353"/>
      <c r="T4319" s="353"/>
      <c r="U4319" s="353"/>
      <c r="V4319" s="353"/>
      <c r="W4319" s="353"/>
      <c r="X4319" s="353"/>
      <c r="Y4319" s="353"/>
      <c r="Z4319" s="353"/>
      <c r="AA4319" s="353"/>
      <c r="AB4319" s="353"/>
      <c r="AC4319" s="353"/>
      <c r="AD4319" s="353"/>
      <c r="AE4319" s="353"/>
      <c r="AF4319" s="353"/>
      <c r="AG4319" s="353"/>
      <c r="AH4319" s="353"/>
      <c r="AI4319" s="353"/>
      <c r="AJ4319" s="353"/>
      <c r="AK4319" s="353"/>
      <c r="AL4319" s="353"/>
    </row>
    <row r="4320" spans="1:38" s="153" customFormat="1" ht="12.5" x14ac:dyDescent="0.25">
      <c r="A4320" s="355"/>
      <c r="L4320" s="353"/>
      <c r="M4320" s="353"/>
      <c r="N4320" s="353"/>
      <c r="O4320" s="353"/>
      <c r="P4320" s="353"/>
      <c r="Q4320" s="353"/>
      <c r="R4320" s="353"/>
      <c r="S4320" s="353"/>
      <c r="T4320" s="353"/>
      <c r="U4320" s="353"/>
      <c r="V4320" s="353"/>
      <c r="W4320" s="353"/>
      <c r="X4320" s="353"/>
      <c r="Y4320" s="353"/>
      <c r="Z4320" s="353"/>
      <c r="AA4320" s="353"/>
      <c r="AB4320" s="353"/>
      <c r="AC4320" s="353"/>
      <c r="AD4320" s="353"/>
      <c r="AE4320" s="353"/>
      <c r="AF4320" s="353"/>
      <c r="AG4320" s="353"/>
      <c r="AH4320" s="353"/>
      <c r="AI4320" s="353"/>
      <c r="AJ4320" s="353"/>
      <c r="AK4320" s="353"/>
      <c r="AL4320" s="353"/>
    </row>
    <row r="4321" spans="1:38" s="153" customFormat="1" ht="12.5" x14ac:dyDescent="0.25">
      <c r="A4321" s="355"/>
      <c r="L4321" s="353"/>
      <c r="M4321" s="353"/>
      <c r="N4321" s="353"/>
      <c r="O4321" s="353"/>
      <c r="P4321" s="353"/>
      <c r="Q4321" s="353"/>
      <c r="R4321" s="353"/>
      <c r="S4321" s="353"/>
      <c r="T4321" s="353"/>
      <c r="U4321" s="353"/>
      <c r="V4321" s="353"/>
      <c r="W4321" s="353"/>
      <c r="X4321" s="353"/>
      <c r="Y4321" s="353"/>
      <c r="Z4321" s="353"/>
      <c r="AA4321" s="353"/>
      <c r="AB4321" s="353"/>
      <c r="AC4321" s="353"/>
      <c r="AD4321" s="353"/>
      <c r="AE4321" s="353"/>
      <c r="AF4321" s="353"/>
      <c r="AG4321" s="353"/>
      <c r="AH4321" s="353"/>
      <c r="AI4321" s="353"/>
      <c r="AJ4321" s="353"/>
      <c r="AK4321" s="353"/>
      <c r="AL4321" s="353"/>
    </row>
    <row r="4322" spans="1:38" s="153" customFormat="1" ht="12.5" x14ac:dyDescent="0.25">
      <c r="A4322" s="355"/>
      <c r="L4322" s="353"/>
      <c r="M4322" s="353"/>
      <c r="N4322" s="353"/>
      <c r="O4322" s="353"/>
      <c r="P4322" s="353"/>
      <c r="Q4322" s="353"/>
      <c r="R4322" s="353"/>
      <c r="S4322" s="353"/>
      <c r="T4322" s="353"/>
      <c r="U4322" s="353"/>
      <c r="V4322" s="353"/>
      <c r="W4322" s="353"/>
      <c r="X4322" s="353"/>
      <c r="Y4322" s="353"/>
      <c r="Z4322" s="353"/>
      <c r="AA4322" s="353"/>
      <c r="AB4322" s="353"/>
      <c r="AC4322" s="353"/>
      <c r="AD4322" s="353"/>
      <c r="AE4322" s="353"/>
      <c r="AF4322" s="353"/>
      <c r="AG4322" s="353"/>
      <c r="AH4322" s="353"/>
      <c r="AI4322" s="353"/>
      <c r="AJ4322" s="353"/>
      <c r="AK4322" s="353"/>
      <c r="AL4322" s="353"/>
    </row>
    <row r="4323" spans="1:38" s="153" customFormat="1" ht="12.5" x14ac:dyDescent="0.25">
      <c r="A4323" s="355"/>
      <c r="L4323" s="353"/>
      <c r="M4323" s="353"/>
      <c r="N4323" s="353"/>
      <c r="O4323" s="353"/>
      <c r="P4323" s="353"/>
      <c r="Q4323" s="353"/>
      <c r="R4323" s="353"/>
      <c r="S4323" s="353"/>
      <c r="T4323" s="353"/>
      <c r="U4323" s="353"/>
      <c r="V4323" s="353"/>
      <c r="W4323" s="353"/>
      <c r="X4323" s="353"/>
      <c r="Y4323" s="353"/>
      <c r="Z4323" s="353"/>
      <c r="AA4323" s="353"/>
      <c r="AB4323" s="353"/>
      <c r="AC4323" s="353"/>
      <c r="AD4323" s="353"/>
      <c r="AE4323" s="353"/>
      <c r="AF4323" s="353"/>
      <c r="AG4323" s="353"/>
      <c r="AH4323" s="353"/>
      <c r="AI4323" s="353"/>
      <c r="AJ4323" s="353"/>
      <c r="AK4323" s="353"/>
      <c r="AL4323" s="353"/>
    </row>
    <row r="4324" spans="1:38" s="153" customFormat="1" ht="12.5" x14ac:dyDescent="0.25">
      <c r="A4324" s="355"/>
      <c r="L4324" s="353"/>
      <c r="M4324" s="353"/>
      <c r="N4324" s="353"/>
      <c r="O4324" s="353"/>
      <c r="P4324" s="353"/>
      <c r="Q4324" s="353"/>
      <c r="R4324" s="353"/>
      <c r="S4324" s="353"/>
      <c r="T4324" s="353"/>
      <c r="U4324" s="353"/>
      <c r="V4324" s="353"/>
      <c r="W4324" s="353"/>
      <c r="X4324" s="353"/>
      <c r="Y4324" s="353"/>
      <c r="Z4324" s="353"/>
      <c r="AA4324" s="353"/>
      <c r="AB4324" s="353"/>
      <c r="AC4324" s="353"/>
      <c r="AD4324" s="353"/>
      <c r="AE4324" s="353"/>
      <c r="AF4324" s="353"/>
      <c r="AG4324" s="353"/>
      <c r="AH4324" s="353"/>
      <c r="AI4324" s="353"/>
      <c r="AJ4324" s="353"/>
      <c r="AK4324" s="353"/>
      <c r="AL4324" s="353"/>
    </row>
    <row r="4325" spans="1:38" s="153" customFormat="1" ht="12.5" x14ac:dyDescent="0.25">
      <c r="A4325" s="355"/>
      <c r="L4325" s="353"/>
      <c r="M4325" s="353"/>
      <c r="N4325" s="353"/>
      <c r="O4325" s="353"/>
      <c r="P4325" s="353"/>
      <c r="Q4325" s="353"/>
      <c r="R4325" s="353"/>
      <c r="S4325" s="353"/>
      <c r="T4325" s="353"/>
      <c r="U4325" s="353"/>
      <c r="V4325" s="353"/>
      <c r="W4325" s="353"/>
      <c r="X4325" s="353"/>
      <c r="Y4325" s="353"/>
      <c r="Z4325" s="353"/>
      <c r="AA4325" s="353"/>
      <c r="AB4325" s="353"/>
      <c r="AC4325" s="353"/>
      <c r="AD4325" s="353"/>
      <c r="AE4325" s="353"/>
      <c r="AF4325" s="353"/>
      <c r="AG4325" s="353"/>
      <c r="AH4325" s="353"/>
      <c r="AI4325" s="353"/>
      <c r="AJ4325" s="353"/>
      <c r="AK4325" s="353"/>
      <c r="AL4325" s="353"/>
    </row>
    <row r="4326" spans="1:38" s="153" customFormat="1" ht="12.5" x14ac:dyDescent="0.25">
      <c r="A4326" s="355"/>
      <c r="L4326" s="353"/>
      <c r="M4326" s="353"/>
      <c r="N4326" s="353"/>
      <c r="O4326" s="353"/>
      <c r="P4326" s="353"/>
      <c r="Q4326" s="353"/>
      <c r="R4326" s="353"/>
      <c r="S4326" s="353"/>
      <c r="T4326" s="353"/>
      <c r="U4326" s="353"/>
      <c r="V4326" s="353"/>
      <c r="W4326" s="353"/>
      <c r="X4326" s="353"/>
      <c r="Y4326" s="353"/>
      <c r="Z4326" s="353"/>
      <c r="AA4326" s="353"/>
      <c r="AB4326" s="353"/>
      <c r="AC4326" s="353"/>
      <c r="AD4326" s="353"/>
      <c r="AE4326" s="353"/>
      <c r="AF4326" s="353"/>
      <c r="AG4326" s="353"/>
      <c r="AH4326" s="353"/>
      <c r="AI4326" s="353"/>
      <c r="AJ4326" s="353"/>
      <c r="AK4326" s="353"/>
      <c r="AL4326" s="353"/>
    </row>
    <row r="4327" spans="1:38" s="153" customFormat="1" ht="12.5" x14ac:dyDescent="0.25">
      <c r="A4327" s="355"/>
      <c r="L4327" s="353"/>
      <c r="M4327" s="353"/>
      <c r="N4327" s="353"/>
      <c r="O4327" s="353"/>
      <c r="P4327" s="353"/>
      <c r="Q4327" s="353"/>
      <c r="R4327" s="353"/>
      <c r="S4327" s="353"/>
      <c r="T4327" s="353"/>
      <c r="U4327" s="353"/>
      <c r="V4327" s="353"/>
      <c r="W4327" s="353"/>
      <c r="X4327" s="353"/>
      <c r="Y4327" s="353"/>
      <c r="Z4327" s="353"/>
      <c r="AA4327" s="353"/>
      <c r="AB4327" s="353"/>
      <c r="AC4327" s="353"/>
      <c r="AD4327" s="353"/>
      <c r="AE4327" s="353"/>
      <c r="AF4327" s="353"/>
      <c r="AG4327" s="353"/>
      <c r="AH4327" s="353"/>
      <c r="AI4327" s="353"/>
      <c r="AJ4327" s="353"/>
      <c r="AK4327" s="353"/>
      <c r="AL4327" s="353"/>
    </row>
    <row r="4328" spans="1:38" s="153" customFormat="1" ht="12.5" x14ac:dyDescent="0.25">
      <c r="A4328" s="355"/>
      <c r="L4328" s="353"/>
      <c r="M4328" s="353"/>
      <c r="N4328" s="353"/>
      <c r="O4328" s="353"/>
      <c r="P4328" s="353"/>
      <c r="Q4328" s="353"/>
      <c r="R4328" s="353"/>
      <c r="S4328" s="353"/>
      <c r="T4328" s="353"/>
      <c r="U4328" s="353"/>
      <c r="V4328" s="353"/>
      <c r="W4328" s="353"/>
      <c r="X4328" s="353"/>
      <c r="Y4328" s="353"/>
      <c r="Z4328" s="353"/>
      <c r="AA4328" s="353"/>
      <c r="AB4328" s="353"/>
      <c r="AC4328" s="353"/>
      <c r="AD4328" s="353"/>
      <c r="AE4328" s="353"/>
      <c r="AF4328" s="353"/>
      <c r="AG4328" s="353"/>
      <c r="AH4328" s="353"/>
      <c r="AI4328" s="353"/>
      <c r="AJ4328" s="353"/>
      <c r="AK4328" s="353"/>
      <c r="AL4328" s="353"/>
    </row>
    <row r="4329" spans="1:38" s="153" customFormat="1" ht="12.5" x14ac:dyDescent="0.25">
      <c r="A4329" s="355"/>
      <c r="L4329" s="353"/>
      <c r="M4329" s="353"/>
      <c r="N4329" s="353"/>
      <c r="O4329" s="353"/>
      <c r="P4329" s="353"/>
      <c r="Q4329" s="353"/>
      <c r="R4329" s="353"/>
      <c r="S4329" s="353"/>
      <c r="T4329" s="353"/>
      <c r="U4329" s="353"/>
      <c r="V4329" s="353"/>
      <c r="W4329" s="353"/>
      <c r="X4329" s="353"/>
      <c r="Y4329" s="353"/>
      <c r="Z4329" s="353"/>
      <c r="AA4329" s="353"/>
      <c r="AB4329" s="353"/>
      <c r="AC4329" s="353"/>
      <c r="AD4329" s="353"/>
      <c r="AE4329" s="353"/>
      <c r="AF4329" s="353"/>
      <c r="AG4329" s="353"/>
      <c r="AH4329" s="353"/>
      <c r="AI4329" s="353"/>
      <c r="AJ4329" s="353"/>
      <c r="AK4329" s="353"/>
      <c r="AL4329" s="353"/>
    </row>
    <row r="4330" spans="1:38" s="153" customFormat="1" ht="12.5" x14ac:dyDescent="0.25">
      <c r="A4330" s="355"/>
      <c r="L4330" s="353"/>
      <c r="M4330" s="353"/>
      <c r="N4330" s="353"/>
      <c r="O4330" s="353"/>
      <c r="P4330" s="353"/>
      <c r="Q4330" s="353"/>
      <c r="R4330" s="353"/>
      <c r="S4330" s="353"/>
      <c r="T4330" s="353"/>
      <c r="U4330" s="353"/>
      <c r="V4330" s="353"/>
      <c r="W4330" s="353"/>
      <c r="X4330" s="353"/>
      <c r="Y4330" s="353"/>
      <c r="Z4330" s="353"/>
      <c r="AA4330" s="353"/>
      <c r="AB4330" s="353"/>
      <c r="AC4330" s="353"/>
      <c r="AD4330" s="353"/>
      <c r="AE4330" s="353"/>
      <c r="AF4330" s="353"/>
      <c r="AG4330" s="353"/>
      <c r="AH4330" s="353"/>
      <c r="AI4330" s="353"/>
      <c r="AJ4330" s="353"/>
      <c r="AK4330" s="353"/>
      <c r="AL4330" s="353"/>
    </row>
    <row r="4331" spans="1:38" s="153" customFormat="1" ht="12.5" x14ac:dyDescent="0.25">
      <c r="A4331" s="355"/>
      <c r="L4331" s="353"/>
      <c r="M4331" s="353"/>
      <c r="N4331" s="353"/>
      <c r="O4331" s="353"/>
      <c r="P4331" s="353"/>
      <c r="Q4331" s="353"/>
      <c r="R4331" s="353"/>
      <c r="S4331" s="353"/>
      <c r="T4331" s="353"/>
      <c r="U4331" s="353"/>
      <c r="V4331" s="353"/>
      <c r="W4331" s="353"/>
      <c r="X4331" s="353"/>
      <c r="Y4331" s="353"/>
      <c r="Z4331" s="353"/>
      <c r="AA4331" s="353"/>
      <c r="AB4331" s="353"/>
      <c r="AC4331" s="353"/>
      <c r="AD4331" s="353"/>
      <c r="AE4331" s="353"/>
      <c r="AF4331" s="353"/>
      <c r="AG4331" s="353"/>
      <c r="AH4331" s="353"/>
      <c r="AI4331" s="353"/>
      <c r="AJ4331" s="353"/>
      <c r="AK4331" s="353"/>
      <c r="AL4331" s="353"/>
    </row>
    <row r="4332" spans="1:38" s="153" customFormat="1" ht="12.5" x14ac:dyDescent="0.25">
      <c r="A4332" s="355"/>
      <c r="L4332" s="353"/>
      <c r="M4332" s="353"/>
      <c r="N4332" s="353"/>
      <c r="O4332" s="353"/>
      <c r="P4332" s="353"/>
      <c r="Q4332" s="353"/>
      <c r="R4332" s="353"/>
      <c r="S4332" s="353"/>
      <c r="T4332" s="353"/>
      <c r="U4332" s="353"/>
      <c r="V4332" s="353"/>
      <c r="W4332" s="353"/>
      <c r="X4332" s="353"/>
      <c r="Y4332" s="353"/>
      <c r="Z4332" s="353"/>
      <c r="AA4332" s="353"/>
      <c r="AB4332" s="353"/>
      <c r="AC4332" s="353"/>
      <c r="AD4332" s="353"/>
      <c r="AE4332" s="353"/>
      <c r="AF4332" s="353"/>
      <c r="AG4332" s="353"/>
      <c r="AH4332" s="353"/>
      <c r="AI4332" s="353"/>
      <c r="AJ4332" s="353"/>
      <c r="AK4332" s="353"/>
      <c r="AL4332" s="353"/>
    </row>
    <row r="4333" spans="1:38" s="153" customFormat="1" ht="12.5" x14ac:dyDescent="0.25">
      <c r="A4333" s="355"/>
      <c r="L4333" s="353"/>
      <c r="M4333" s="353"/>
      <c r="N4333" s="353"/>
      <c r="O4333" s="353"/>
      <c r="P4333" s="353"/>
      <c r="Q4333" s="353"/>
      <c r="R4333" s="353"/>
      <c r="S4333" s="353"/>
      <c r="T4333" s="353"/>
      <c r="U4333" s="353"/>
      <c r="V4333" s="353"/>
      <c r="W4333" s="353"/>
      <c r="X4333" s="353"/>
      <c r="Y4333" s="353"/>
      <c r="Z4333" s="353"/>
      <c r="AA4333" s="353"/>
      <c r="AB4333" s="353"/>
      <c r="AC4333" s="353"/>
      <c r="AD4333" s="353"/>
      <c r="AE4333" s="353"/>
      <c r="AF4333" s="353"/>
      <c r="AG4333" s="353"/>
      <c r="AH4333" s="353"/>
      <c r="AI4333" s="353"/>
      <c r="AJ4333" s="353"/>
      <c r="AK4333" s="353"/>
      <c r="AL4333" s="353"/>
    </row>
    <row r="4334" spans="1:38" s="153" customFormat="1" ht="12.5" x14ac:dyDescent="0.25">
      <c r="A4334" s="355"/>
      <c r="L4334" s="353"/>
      <c r="M4334" s="353"/>
      <c r="N4334" s="353"/>
      <c r="O4334" s="353"/>
      <c r="P4334" s="353"/>
      <c r="Q4334" s="353"/>
      <c r="R4334" s="353"/>
      <c r="S4334" s="353"/>
      <c r="T4334" s="353"/>
      <c r="U4334" s="353"/>
      <c r="V4334" s="353"/>
      <c r="W4334" s="353"/>
      <c r="X4334" s="353"/>
      <c r="Y4334" s="353"/>
      <c r="Z4334" s="353"/>
      <c r="AA4334" s="353"/>
      <c r="AB4334" s="353"/>
      <c r="AC4334" s="353"/>
      <c r="AD4334" s="353"/>
      <c r="AE4334" s="353"/>
      <c r="AF4334" s="353"/>
      <c r="AG4334" s="353"/>
      <c r="AH4334" s="353"/>
      <c r="AI4334" s="353"/>
      <c r="AJ4334" s="353"/>
      <c r="AK4334" s="353"/>
      <c r="AL4334" s="353"/>
    </row>
    <row r="4335" spans="1:38" s="153" customFormat="1" ht="12.5" x14ac:dyDescent="0.25">
      <c r="A4335" s="355"/>
      <c r="L4335" s="353"/>
      <c r="M4335" s="353"/>
      <c r="N4335" s="353"/>
      <c r="O4335" s="353"/>
      <c r="P4335" s="353"/>
      <c r="Q4335" s="353"/>
      <c r="R4335" s="353"/>
      <c r="S4335" s="353"/>
      <c r="T4335" s="353"/>
      <c r="U4335" s="353"/>
      <c r="V4335" s="353"/>
      <c r="W4335" s="353"/>
      <c r="X4335" s="353"/>
      <c r="Y4335" s="353"/>
      <c r="Z4335" s="353"/>
      <c r="AA4335" s="353"/>
      <c r="AB4335" s="353"/>
      <c r="AC4335" s="353"/>
      <c r="AD4335" s="353"/>
      <c r="AE4335" s="353"/>
      <c r="AF4335" s="353"/>
      <c r="AG4335" s="353"/>
      <c r="AH4335" s="353"/>
      <c r="AI4335" s="353"/>
      <c r="AJ4335" s="353"/>
      <c r="AK4335" s="353"/>
      <c r="AL4335" s="353"/>
    </row>
    <row r="4336" spans="1:38" s="153" customFormat="1" ht="12.5" x14ac:dyDescent="0.25">
      <c r="A4336" s="355"/>
      <c r="L4336" s="353"/>
      <c r="M4336" s="353"/>
      <c r="N4336" s="353"/>
      <c r="O4336" s="353"/>
      <c r="P4336" s="353"/>
      <c r="Q4336" s="353"/>
      <c r="R4336" s="353"/>
      <c r="S4336" s="353"/>
      <c r="T4336" s="353"/>
      <c r="U4336" s="353"/>
      <c r="V4336" s="353"/>
      <c r="W4336" s="353"/>
      <c r="X4336" s="353"/>
      <c r="Y4336" s="353"/>
      <c r="Z4336" s="353"/>
      <c r="AA4336" s="353"/>
      <c r="AB4336" s="353"/>
      <c r="AC4336" s="353"/>
      <c r="AD4336" s="353"/>
      <c r="AE4336" s="353"/>
      <c r="AF4336" s="353"/>
      <c r="AG4336" s="353"/>
      <c r="AH4336" s="353"/>
      <c r="AI4336" s="353"/>
      <c r="AJ4336" s="353"/>
      <c r="AK4336" s="353"/>
      <c r="AL4336" s="353"/>
    </row>
    <row r="4337" spans="1:38" s="153" customFormat="1" ht="12.5" x14ac:dyDescent="0.25">
      <c r="A4337" s="355"/>
      <c r="L4337" s="353"/>
      <c r="M4337" s="353"/>
      <c r="N4337" s="353"/>
      <c r="O4337" s="353"/>
      <c r="P4337" s="353"/>
      <c r="Q4337" s="353"/>
      <c r="R4337" s="353"/>
      <c r="S4337" s="353"/>
      <c r="T4337" s="353"/>
      <c r="U4337" s="353"/>
      <c r="V4337" s="353"/>
      <c r="W4337" s="353"/>
      <c r="X4337" s="353"/>
      <c r="Y4337" s="353"/>
      <c r="Z4337" s="353"/>
      <c r="AA4337" s="353"/>
      <c r="AB4337" s="353"/>
      <c r="AC4337" s="353"/>
      <c r="AD4337" s="353"/>
      <c r="AE4337" s="353"/>
      <c r="AF4337" s="353"/>
      <c r="AG4337" s="353"/>
      <c r="AH4337" s="353"/>
      <c r="AI4337" s="353"/>
      <c r="AJ4337" s="353"/>
      <c r="AK4337" s="353"/>
      <c r="AL4337" s="353"/>
    </row>
    <row r="4338" spans="1:38" s="153" customFormat="1" ht="12.5" x14ac:dyDescent="0.25">
      <c r="A4338" s="355"/>
      <c r="L4338" s="353"/>
      <c r="M4338" s="353"/>
      <c r="N4338" s="353"/>
      <c r="O4338" s="353"/>
      <c r="P4338" s="353"/>
      <c r="Q4338" s="353"/>
      <c r="R4338" s="353"/>
      <c r="S4338" s="353"/>
      <c r="T4338" s="353"/>
      <c r="U4338" s="353"/>
      <c r="V4338" s="353"/>
      <c r="W4338" s="353"/>
      <c r="X4338" s="353"/>
      <c r="Y4338" s="353"/>
      <c r="Z4338" s="353"/>
      <c r="AA4338" s="353"/>
      <c r="AB4338" s="353"/>
      <c r="AC4338" s="353"/>
      <c r="AD4338" s="353"/>
      <c r="AE4338" s="353"/>
      <c r="AF4338" s="353"/>
      <c r="AG4338" s="353"/>
      <c r="AH4338" s="353"/>
      <c r="AI4338" s="353"/>
      <c r="AJ4338" s="353"/>
      <c r="AK4338" s="353"/>
      <c r="AL4338" s="353"/>
    </row>
    <row r="4339" spans="1:38" s="153" customFormat="1" ht="12.5" x14ac:dyDescent="0.25">
      <c r="A4339" s="355"/>
      <c r="L4339" s="353"/>
      <c r="M4339" s="353"/>
      <c r="N4339" s="353"/>
      <c r="O4339" s="353"/>
      <c r="P4339" s="353"/>
      <c r="Q4339" s="353"/>
      <c r="R4339" s="353"/>
      <c r="S4339" s="353"/>
      <c r="T4339" s="353"/>
      <c r="U4339" s="353"/>
      <c r="V4339" s="353"/>
      <c r="W4339" s="353"/>
      <c r="X4339" s="353"/>
      <c r="Y4339" s="353"/>
      <c r="Z4339" s="353"/>
      <c r="AA4339" s="353"/>
      <c r="AB4339" s="353"/>
      <c r="AC4339" s="353"/>
      <c r="AD4339" s="353"/>
      <c r="AE4339" s="353"/>
      <c r="AF4339" s="353"/>
      <c r="AG4339" s="353"/>
      <c r="AH4339" s="353"/>
      <c r="AI4339" s="353"/>
      <c r="AJ4339" s="353"/>
      <c r="AK4339" s="353"/>
      <c r="AL4339" s="353"/>
    </row>
    <row r="4340" spans="1:38" s="153" customFormat="1" ht="12.5" x14ac:dyDescent="0.25">
      <c r="A4340" s="355"/>
      <c r="L4340" s="353"/>
      <c r="M4340" s="353"/>
      <c r="N4340" s="353"/>
      <c r="O4340" s="353"/>
      <c r="P4340" s="353"/>
      <c r="Q4340" s="353"/>
      <c r="R4340" s="353"/>
      <c r="S4340" s="353"/>
      <c r="T4340" s="353"/>
      <c r="U4340" s="353"/>
      <c r="V4340" s="353"/>
      <c r="W4340" s="353"/>
      <c r="X4340" s="353"/>
      <c r="Y4340" s="353"/>
      <c r="Z4340" s="353"/>
      <c r="AA4340" s="353"/>
      <c r="AB4340" s="353"/>
      <c r="AC4340" s="353"/>
      <c r="AD4340" s="353"/>
      <c r="AE4340" s="353"/>
      <c r="AF4340" s="353"/>
      <c r="AG4340" s="353"/>
      <c r="AH4340" s="353"/>
      <c r="AI4340" s="353"/>
      <c r="AJ4340" s="353"/>
      <c r="AK4340" s="353"/>
      <c r="AL4340" s="353"/>
    </row>
    <row r="4341" spans="1:38" s="153" customFormat="1" ht="12.5" x14ac:dyDescent="0.25">
      <c r="A4341" s="355"/>
      <c r="L4341" s="353"/>
      <c r="M4341" s="353"/>
      <c r="N4341" s="353"/>
      <c r="O4341" s="353"/>
      <c r="P4341" s="353"/>
      <c r="Q4341" s="353"/>
      <c r="R4341" s="353"/>
      <c r="S4341" s="353"/>
      <c r="T4341" s="353"/>
      <c r="U4341" s="353"/>
      <c r="V4341" s="353"/>
      <c r="W4341" s="353"/>
      <c r="X4341" s="353"/>
      <c r="Y4341" s="353"/>
      <c r="Z4341" s="353"/>
      <c r="AA4341" s="353"/>
      <c r="AB4341" s="353"/>
      <c r="AC4341" s="353"/>
      <c r="AD4341" s="353"/>
      <c r="AE4341" s="353"/>
      <c r="AF4341" s="353"/>
      <c r="AG4341" s="353"/>
      <c r="AH4341" s="353"/>
      <c r="AI4341" s="353"/>
      <c r="AJ4341" s="353"/>
      <c r="AK4341" s="353"/>
      <c r="AL4341" s="353"/>
    </row>
    <row r="4342" spans="1:38" s="153" customFormat="1" ht="12.5" x14ac:dyDescent="0.25">
      <c r="A4342" s="355"/>
      <c r="L4342" s="353"/>
      <c r="M4342" s="353"/>
      <c r="N4342" s="353"/>
      <c r="O4342" s="353"/>
      <c r="P4342" s="353"/>
      <c r="Q4342" s="353"/>
      <c r="R4342" s="353"/>
      <c r="S4342" s="353"/>
      <c r="T4342" s="353"/>
      <c r="U4342" s="353"/>
      <c r="V4342" s="353"/>
      <c r="W4342" s="353"/>
      <c r="X4342" s="353"/>
      <c r="Y4342" s="353"/>
      <c r="Z4342" s="353"/>
      <c r="AA4342" s="353"/>
      <c r="AB4342" s="353"/>
      <c r="AC4342" s="353"/>
      <c r="AD4342" s="353"/>
      <c r="AE4342" s="353"/>
      <c r="AF4342" s="353"/>
      <c r="AG4342" s="353"/>
      <c r="AH4342" s="353"/>
      <c r="AI4342" s="353"/>
      <c r="AJ4342" s="353"/>
      <c r="AK4342" s="353"/>
      <c r="AL4342" s="353"/>
    </row>
    <row r="4343" spans="1:38" s="153" customFormat="1" ht="12.5" x14ac:dyDescent="0.25">
      <c r="A4343" s="355"/>
      <c r="L4343" s="353"/>
      <c r="M4343" s="353"/>
      <c r="N4343" s="353"/>
      <c r="O4343" s="353"/>
      <c r="P4343" s="353"/>
      <c r="Q4343" s="353"/>
      <c r="R4343" s="353"/>
      <c r="S4343" s="353"/>
      <c r="T4343" s="353"/>
      <c r="U4343" s="353"/>
      <c r="V4343" s="353"/>
      <c r="W4343" s="353"/>
      <c r="X4343" s="353"/>
      <c r="Y4343" s="353"/>
      <c r="Z4343" s="353"/>
      <c r="AA4343" s="353"/>
      <c r="AB4343" s="353"/>
      <c r="AC4343" s="353"/>
      <c r="AD4343" s="353"/>
      <c r="AE4343" s="353"/>
      <c r="AF4343" s="353"/>
      <c r="AG4343" s="353"/>
      <c r="AH4343" s="353"/>
      <c r="AI4343" s="353"/>
      <c r="AJ4343" s="353"/>
      <c r="AK4343" s="353"/>
      <c r="AL4343" s="353"/>
    </row>
    <row r="4344" spans="1:38" s="153" customFormat="1" ht="12.5" x14ac:dyDescent="0.25">
      <c r="A4344" s="355"/>
      <c r="L4344" s="353"/>
      <c r="M4344" s="353"/>
      <c r="N4344" s="353"/>
      <c r="O4344" s="353"/>
      <c r="P4344" s="353"/>
      <c r="Q4344" s="353"/>
      <c r="R4344" s="353"/>
      <c r="S4344" s="353"/>
      <c r="T4344" s="353"/>
      <c r="U4344" s="353"/>
      <c r="V4344" s="353"/>
      <c r="W4344" s="353"/>
      <c r="X4344" s="353"/>
      <c r="Y4344" s="353"/>
      <c r="Z4344" s="353"/>
      <c r="AA4344" s="353"/>
      <c r="AB4344" s="353"/>
      <c r="AC4344" s="353"/>
      <c r="AD4344" s="353"/>
      <c r="AE4344" s="353"/>
      <c r="AF4344" s="353"/>
      <c r="AG4344" s="353"/>
      <c r="AH4344" s="353"/>
      <c r="AI4344" s="353"/>
      <c r="AJ4344" s="353"/>
      <c r="AK4344" s="353"/>
      <c r="AL4344" s="353"/>
    </row>
    <row r="4345" spans="1:38" s="153" customFormat="1" ht="12.5" x14ac:dyDescent="0.25">
      <c r="A4345" s="355"/>
      <c r="L4345" s="353"/>
      <c r="M4345" s="353"/>
      <c r="N4345" s="353"/>
      <c r="O4345" s="353"/>
      <c r="P4345" s="353"/>
      <c r="Q4345" s="353"/>
      <c r="R4345" s="353"/>
      <c r="S4345" s="353"/>
      <c r="T4345" s="353"/>
      <c r="U4345" s="353"/>
      <c r="V4345" s="353"/>
      <c r="W4345" s="353"/>
      <c r="X4345" s="353"/>
      <c r="Y4345" s="353"/>
      <c r="Z4345" s="353"/>
      <c r="AA4345" s="353"/>
      <c r="AB4345" s="353"/>
      <c r="AC4345" s="353"/>
      <c r="AD4345" s="353"/>
      <c r="AE4345" s="353"/>
      <c r="AF4345" s="353"/>
      <c r="AG4345" s="353"/>
      <c r="AH4345" s="353"/>
      <c r="AI4345" s="353"/>
      <c r="AJ4345" s="353"/>
      <c r="AK4345" s="353"/>
      <c r="AL4345" s="353"/>
    </row>
    <row r="4346" spans="1:38" s="153" customFormat="1" ht="12.5" x14ac:dyDescent="0.25">
      <c r="A4346" s="355"/>
      <c r="L4346" s="353"/>
      <c r="M4346" s="353"/>
      <c r="N4346" s="353"/>
      <c r="O4346" s="353"/>
      <c r="P4346" s="353"/>
      <c r="Q4346" s="353"/>
      <c r="R4346" s="353"/>
      <c r="S4346" s="353"/>
      <c r="T4346" s="353"/>
      <c r="U4346" s="353"/>
      <c r="V4346" s="353"/>
      <c r="W4346" s="353"/>
      <c r="X4346" s="353"/>
      <c r="Y4346" s="353"/>
      <c r="Z4346" s="353"/>
      <c r="AA4346" s="353"/>
      <c r="AB4346" s="353"/>
      <c r="AC4346" s="353"/>
      <c r="AD4346" s="353"/>
      <c r="AE4346" s="353"/>
      <c r="AF4346" s="353"/>
      <c r="AG4346" s="353"/>
      <c r="AH4346" s="353"/>
      <c r="AI4346" s="353"/>
      <c r="AJ4346" s="353"/>
      <c r="AK4346" s="353"/>
      <c r="AL4346" s="353"/>
    </row>
    <row r="4347" spans="1:38" s="153" customFormat="1" ht="12.5" x14ac:dyDescent="0.25">
      <c r="A4347" s="355"/>
      <c r="L4347" s="353"/>
      <c r="M4347" s="353"/>
      <c r="N4347" s="353"/>
      <c r="O4347" s="353"/>
      <c r="P4347" s="353"/>
      <c r="Q4347" s="353"/>
      <c r="R4347" s="353"/>
      <c r="S4347" s="353"/>
      <c r="T4347" s="353"/>
      <c r="U4347" s="353"/>
      <c r="V4347" s="353"/>
      <c r="W4347" s="353"/>
      <c r="X4347" s="353"/>
      <c r="Y4347" s="353"/>
      <c r="Z4347" s="353"/>
      <c r="AA4347" s="353"/>
      <c r="AB4347" s="353"/>
      <c r="AC4347" s="353"/>
      <c r="AD4347" s="353"/>
      <c r="AE4347" s="353"/>
      <c r="AF4347" s="353"/>
      <c r="AG4347" s="353"/>
      <c r="AH4347" s="353"/>
      <c r="AI4347" s="353"/>
      <c r="AJ4347" s="353"/>
      <c r="AK4347" s="353"/>
      <c r="AL4347" s="353"/>
    </row>
    <row r="4348" spans="1:38" s="153" customFormat="1" ht="12.5" x14ac:dyDescent="0.25">
      <c r="A4348" s="355"/>
      <c r="L4348" s="353"/>
      <c r="M4348" s="353"/>
      <c r="N4348" s="353"/>
      <c r="O4348" s="353"/>
      <c r="P4348" s="353"/>
      <c r="Q4348" s="353"/>
      <c r="R4348" s="353"/>
      <c r="S4348" s="353"/>
      <c r="T4348" s="353"/>
      <c r="U4348" s="353"/>
      <c r="V4348" s="353"/>
      <c r="W4348" s="353"/>
      <c r="X4348" s="353"/>
      <c r="Y4348" s="353"/>
      <c r="Z4348" s="353"/>
      <c r="AA4348" s="353"/>
      <c r="AB4348" s="353"/>
      <c r="AC4348" s="353"/>
      <c r="AD4348" s="353"/>
      <c r="AE4348" s="353"/>
      <c r="AF4348" s="353"/>
      <c r="AG4348" s="353"/>
      <c r="AH4348" s="353"/>
      <c r="AI4348" s="353"/>
      <c r="AJ4348" s="353"/>
      <c r="AK4348" s="353"/>
      <c r="AL4348" s="353"/>
    </row>
    <row r="4349" spans="1:38" s="153" customFormat="1" ht="12.5" x14ac:dyDescent="0.25">
      <c r="A4349" s="355"/>
      <c r="L4349" s="353"/>
      <c r="M4349" s="353"/>
      <c r="N4349" s="353"/>
      <c r="O4349" s="353"/>
      <c r="P4349" s="353"/>
      <c r="Q4349" s="353"/>
      <c r="R4349" s="353"/>
      <c r="S4349" s="353"/>
      <c r="T4349" s="353"/>
      <c r="U4349" s="353"/>
      <c r="V4349" s="353"/>
      <c r="W4349" s="353"/>
      <c r="X4349" s="353"/>
      <c r="Y4349" s="353"/>
      <c r="Z4349" s="353"/>
      <c r="AA4349" s="353"/>
      <c r="AB4349" s="353"/>
      <c r="AC4349" s="353"/>
      <c r="AD4349" s="353"/>
      <c r="AE4349" s="353"/>
      <c r="AF4349" s="353"/>
      <c r="AG4349" s="353"/>
      <c r="AH4349" s="353"/>
      <c r="AI4349" s="353"/>
      <c r="AJ4349" s="353"/>
      <c r="AK4349" s="353"/>
      <c r="AL4349" s="353"/>
    </row>
    <row r="4350" spans="1:38" s="153" customFormat="1" ht="12.5" x14ac:dyDescent="0.25">
      <c r="A4350" s="355"/>
      <c r="L4350" s="353"/>
      <c r="M4350" s="353"/>
      <c r="N4350" s="353"/>
      <c r="O4350" s="353"/>
      <c r="P4350" s="353"/>
      <c r="Q4350" s="353"/>
      <c r="R4350" s="353"/>
      <c r="S4350" s="353"/>
      <c r="T4350" s="353"/>
      <c r="U4350" s="353"/>
      <c r="V4350" s="353"/>
      <c r="W4350" s="353"/>
      <c r="X4350" s="353"/>
      <c r="Y4350" s="353"/>
      <c r="Z4350" s="353"/>
      <c r="AA4350" s="353"/>
      <c r="AB4350" s="353"/>
      <c r="AC4350" s="353"/>
      <c r="AD4350" s="353"/>
      <c r="AE4350" s="353"/>
      <c r="AF4350" s="353"/>
      <c r="AG4350" s="353"/>
      <c r="AH4350" s="353"/>
      <c r="AI4350" s="353"/>
      <c r="AJ4350" s="353"/>
      <c r="AK4350" s="353"/>
      <c r="AL4350" s="353"/>
    </row>
    <row r="4351" spans="1:38" s="153" customFormat="1" ht="12.5" x14ac:dyDescent="0.25">
      <c r="A4351" s="355"/>
      <c r="L4351" s="353"/>
      <c r="M4351" s="353"/>
      <c r="N4351" s="353"/>
      <c r="O4351" s="353"/>
      <c r="P4351" s="353"/>
      <c r="Q4351" s="353"/>
      <c r="R4351" s="353"/>
      <c r="S4351" s="353"/>
      <c r="T4351" s="353"/>
      <c r="U4351" s="353"/>
      <c r="V4351" s="353"/>
      <c r="W4351" s="353"/>
      <c r="X4351" s="353"/>
      <c r="Y4351" s="353"/>
      <c r="Z4351" s="353"/>
      <c r="AA4351" s="353"/>
      <c r="AB4351" s="353"/>
      <c r="AC4351" s="353"/>
      <c r="AD4351" s="353"/>
      <c r="AE4351" s="353"/>
      <c r="AF4351" s="353"/>
      <c r="AG4351" s="353"/>
      <c r="AH4351" s="353"/>
      <c r="AI4351" s="353"/>
      <c r="AJ4351" s="353"/>
      <c r="AK4351" s="353"/>
      <c r="AL4351" s="353"/>
    </row>
    <row r="4352" spans="1:38" s="153" customFormat="1" ht="12.5" x14ac:dyDescent="0.25">
      <c r="A4352" s="355"/>
      <c r="L4352" s="353"/>
      <c r="M4352" s="353"/>
      <c r="N4352" s="353"/>
      <c r="O4352" s="353"/>
      <c r="P4352" s="353"/>
      <c r="Q4352" s="353"/>
      <c r="R4352" s="353"/>
      <c r="S4352" s="353"/>
      <c r="T4352" s="353"/>
      <c r="U4352" s="353"/>
      <c r="V4352" s="353"/>
      <c r="W4352" s="353"/>
      <c r="X4352" s="353"/>
      <c r="Y4352" s="353"/>
      <c r="Z4352" s="353"/>
      <c r="AA4352" s="353"/>
      <c r="AB4352" s="353"/>
      <c r="AC4352" s="353"/>
      <c r="AD4352" s="353"/>
      <c r="AE4352" s="353"/>
      <c r="AF4352" s="353"/>
      <c r="AG4352" s="353"/>
      <c r="AH4352" s="353"/>
      <c r="AI4352" s="353"/>
      <c r="AJ4352" s="353"/>
      <c r="AK4352" s="353"/>
      <c r="AL4352" s="353"/>
    </row>
    <row r="4353" spans="1:38" s="153" customFormat="1" ht="12.5" x14ac:dyDescent="0.25">
      <c r="A4353" s="355"/>
      <c r="L4353" s="353"/>
      <c r="M4353" s="353"/>
      <c r="N4353" s="353"/>
      <c r="O4353" s="353"/>
      <c r="P4353" s="353"/>
      <c r="Q4353" s="353"/>
      <c r="R4353" s="353"/>
      <c r="S4353" s="353"/>
      <c r="T4353" s="353"/>
      <c r="U4353" s="353"/>
      <c r="V4353" s="353"/>
      <c r="W4353" s="353"/>
      <c r="X4353" s="353"/>
      <c r="Y4353" s="353"/>
      <c r="Z4353" s="353"/>
      <c r="AA4353" s="353"/>
      <c r="AB4353" s="353"/>
      <c r="AC4353" s="353"/>
      <c r="AD4353" s="353"/>
      <c r="AE4353" s="353"/>
      <c r="AF4353" s="353"/>
      <c r="AG4353" s="353"/>
      <c r="AH4353" s="353"/>
      <c r="AI4353" s="353"/>
      <c r="AJ4353" s="353"/>
      <c r="AK4353" s="353"/>
      <c r="AL4353" s="353"/>
    </row>
    <row r="4354" spans="1:38" s="153" customFormat="1" ht="12.5" x14ac:dyDescent="0.25">
      <c r="A4354" s="355"/>
      <c r="L4354" s="353"/>
      <c r="M4354" s="353"/>
      <c r="N4354" s="353"/>
      <c r="O4354" s="353"/>
      <c r="P4354" s="353"/>
      <c r="Q4354" s="353"/>
      <c r="R4354" s="353"/>
      <c r="S4354" s="353"/>
      <c r="T4354" s="353"/>
      <c r="U4354" s="353"/>
      <c r="V4354" s="353"/>
      <c r="W4354" s="353"/>
      <c r="X4354" s="353"/>
      <c r="Y4354" s="353"/>
      <c r="Z4354" s="353"/>
      <c r="AA4354" s="353"/>
      <c r="AB4354" s="353"/>
      <c r="AC4354" s="353"/>
      <c r="AD4354" s="353"/>
      <c r="AE4354" s="353"/>
      <c r="AF4354" s="353"/>
      <c r="AG4354" s="353"/>
      <c r="AH4354" s="353"/>
      <c r="AI4354" s="353"/>
      <c r="AJ4354" s="353"/>
      <c r="AK4354" s="353"/>
      <c r="AL4354" s="353"/>
    </row>
    <row r="4355" spans="1:38" s="153" customFormat="1" ht="12.5" x14ac:dyDescent="0.25">
      <c r="A4355" s="355"/>
      <c r="L4355" s="353"/>
      <c r="M4355" s="353"/>
      <c r="N4355" s="353"/>
      <c r="O4355" s="353"/>
      <c r="P4355" s="353"/>
      <c r="Q4355" s="353"/>
      <c r="R4355" s="353"/>
      <c r="S4355" s="353"/>
      <c r="T4355" s="353"/>
      <c r="U4355" s="353"/>
      <c r="V4355" s="353"/>
      <c r="W4355" s="353"/>
      <c r="X4355" s="353"/>
      <c r="Y4355" s="353"/>
      <c r="Z4355" s="353"/>
      <c r="AA4355" s="353"/>
      <c r="AB4355" s="353"/>
      <c r="AC4355" s="353"/>
      <c r="AD4355" s="353"/>
      <c r="AE4355" s="353"/>
      <c r="AF4355" s="353"/>
      <c r="AG4355" s="353"/>
      <c r="AH4355" s="353"/>
      <c r="AI4355" s="353"/>
      <c r="AJ4355" s="353"/>
      <c r="AK4355" s="353"/>
      <c r="AL4355" s="353"/>
    </row>
    <row r="4356" spans="1:38" s="153" customFormat="1" ht="12.5" x14ac:dyDescent="0.25">
      <c r="A4356" s="355"/>
      <c r="L4356" s="353"/>
      <c r="M4356" s="353"/>
      <c r="N4356" s="353"/>
      <c r="O4356" s="353"/>
      <c r="P4356" s="353"/>
      <c r="Q4356" s="353"/>
      <c r="R4356" s="353"/>
      <c r="S4356" s="353"/>
      <c r="T4356" s="353"/>
      <c r="U4356" s="353"/>
      <c r="V4356" s="353"/>
      <c r="W4356" s="353"/>
      <c r="X4356" s="353"/>
      <c r="Y4356" s="353"/>
      <c r="Z4356" s="353"/>
      <c r="AA4356" s="353"/>
      <c r="AB4356" s="353"/>
      <c r="AC4356" s="353"/>
      <c r="AD4356" s="353"/>
      <c r="AE4356" s="353"/>
      <c r="AF4356" s="353"/>
      <c r="AG4356" s="353"/>
      <c r="AH4356" s="353"/>
      <c r="AI4356" s="353"/>
      <c r="AJ4356" s="353"/>
      <c r="AK4356" s="353"/>
      <c r="AL4356" s="353"/>
    </row>
    <row r="4357" spans="1:38" s="153" customFormat="1" ht="12.5" x14ac:dyDescent="0.25">
      <c r="A4357" s="355"/>
      <c r="L4357" s="353"/>
      <c r="M4357" s="353"/>
      <c r="N4357" s="353"/>
      <c r="O4357" s="353"/>
      <c r="P4357" s="353"/>
      <c r="Q4357" s="353"/>
      <c r="R4357" s="353"/>
      <c r="S4357" s="353"/>
      <c r="T4357" s="353"/>
      <c r="U4357" s="353"/>
      <c r="V4357" s="353"/>
      <c r="W4357" s="353"/>
      <c r="X4357" s="353"/>
      <c r="Y4357" s="353"/>
      <c r="Z4357" s="353"/>
      <c r="AA4357" s="353"/>
      <c r="AB4357" s="353"/>
      <c r="AC4357" s="353"/>
      <c r="AD4357" s="353"/>
      <c r="AE4357" s="353"/>
      <c r="AF4357" s="353"/>
      <c r="AG4357" s="353"/>
      <c r="AH4357" s="353"/>
      <c r="AI4357" s="353"/>
      <c r="AJ4357" s="353"/>
      <c r="AK4357" s="353"/>
      <c r="AL4357" s="353"/>
    </row>
    <row r="4358" spans="1:38" s="153" customFormat="1" ht="12.5" x14ac:dyDescent="0.25">
      <c r="A4358" s="355"/>
      <c r="L4358" s="353"/>
      <c r="M4358" s="353"/>
      <c r="N4358" s="353"/>
      <c r="O4358" s="353"/>
      <c r="P4358" s="353"/>
      <c r="Q4358" s="353"/>
      <c r="R4358" s="353"/>
      <c r="S4358" s="353"/>
      <c r="T4358" s="353"/>
      <c r="U4358" s="353"/>
      <c r="V4358" s="353"/>
      <c r="W4358" s="353"/>
      <c r="X4358" s="353"/>
      <c r="Y4358" s="353"/>
      <c r="Z4358" s="353"/>
      <c r="AA4358" s="353"/>
      <c r="AB4358" s="353"/>
      <c r="AC4358" s="353"/>
      <c r="AD4358" s="353"/>
      <c r="AE4358" s="353"/>
      <c r="AF4358" s="353"/>
      <c r="AG4358" s="353"/>
      <c r="AH4358" s="353"/>
      <c r="AI4358" s="353"/>
      <c r="AJ4358" s="353"/>
      <c r="AK4358" s="353"/>
      <c r="AL4358" s="353"/>
    </row>
    <row r="4359" spans="1:38" s="153" customFormat="1" ht="12.5" x14ac:dyDescent="0.25">
      <c r="A4359" s="355"/>
      <c r="L4359" s="353"/>
      <c r="M4359" s="353"/>
      <c r="N4359" s="353"/>
      <c r="O4359" s="353"/>
      <c r="P4359" s="353"/>
      <c r="Q4359" s="353"/>
      <c r="R4359" s="353"/>
      <c r="S4359" s="353"/>
      <c r="T4359" s="353"/>
      <c r="U4359" s="353"/>
      <c r="V4359" s="353"/>
      <c r="W4359" s="353"/>
      <c r="X4359" s="353"/>
      <c r="Y4359" s="353"/>
      <c r="Z4359" s="353"/>
      <c r="AA4359" s="353"/>
      <c r="AB4359" s="353"/>
      <c r="AC4359" s="353"/>
      <c r="AD4359" s="353"/>
      <c r="AE4359" s="353"/>
      <c r="AF4359" s="353"/>
      <c r="AG4359" s="353"/>
      <c r="AH4359" s="353"/>
      <c r="AI4359" s="353"/>
      <c r="AJ4359" s="353"/>
      <c r="AK4359" s="353"/>
      <c r="AL4359" s="353"/>
    </row>
    <row r="4360" spans="1:38" s="153" customFormat="1" ht="12.5" x14ac:dyDescent="0.25">
      <c r="A4360" s="355"/>
      <c r="L4360" s="353"/>
      <c r="M4360" s="353"/>
      <c r="N4360" s="353"/>
      <c r="O4360" s="353"/>
      <c r="P4360" s="353"/>
      <c r="Q4360" s="353"/>
      <c r="R4360" s="353"/>
      <c r="S4360" s="353"/>
      <c r="T4360" s="353"/>
      <c r="U4360" s="353"/>
      <c r="V4360" s="353"/>
      <c r="W4360" s="353"/>
      <c r="X4360" s="353"/>
      <c r="Y4360" s="353"/>
      <c r="Z4360" s="353"/>
      <c r="AA4360" s="353"/>
      <c r="AB4360" s="353"/>
      <c r="AC4360" s="353"/>
      <c r="AD4360" s="353"/>
      <c r="AE4360" s="353"/>
      <c r="AF4360" s="353"/>
      <c r="AG4360" s="353"/>
      <c r="AH4360" s="353"/>
      <c r="AI4360" s="353"/>
      <c r="AJ4360" s="353"/>
      <c r="AK4360" s="353"/>
      <c r="AL4360" s="353"/>
    </row>
    <row r="4361" spans="1:38" s="153" customFormat="1" ht="12.5" x14ac:dyDescent="0.25">
      <c r="A4361" s="355"/>
      <c r="L4361" s="353"/>
      <c r="M4361" s="353"/>
      <c r="N4361" s="353"/>
      <c r="O4361" s="353"/>
      <c r="P4361" s="353"/>
      <c r="Q4361" s="353"/>
      <c r="R4361" s="353"/>
      <c r="S4361" s="353"/>
      <c r="T4361" s="353"/>
      <c r="U4361" s="353"/>
      <c r="V4361" s="353"/>
      <c r="W4361" s="353"/>
      <c r="X4361" s="353"/>
      <c r="Y4361" s="353"/>
      <c r="Z4361" s="353"/>
      <c r="AA4361" s="353"/>
      <c r="AB4361" s="353"/>
      <c r="AC4361" s="353"/>
      <c r="AD4361" s="353"/>
      <c r="AE4361" s="353"/>
      <c r="AF4361" s="353"/>
      <c r="AG4361" s="353"/>
      <c r="AH4361" s="353"/>
      <c r="AI4361" s="353"/>
      <c r="AJ4361" s="353"/>
      <c r="AK4361" s="353"/>
      <c r="AL4361" s="353"/>
    </row>
    <row r="4362" spans="1:38" s="153" customFormat="1" ht="12.5" x14ac:dyDescent="0.25">
      <c r="A4362" s="355"/>
      <c r="L4362" s="353"/>
      <c r="M4362" s="353"/>
      <c r="N4362" s="353"/>
      <c r="O4362" s="353"/>
      <c r="P4362" s="353"/>
      <c r="Q4362" s="353"/>
      <c r="R4362" s="353"/>
      <c r="S4362" s="353"/>
      <c r="T4362" s="353"/>
      <c r="U4362" s="353"/>
      <c r="V4362" s="353"/>
      <c r="W4362" s="353"/>
      <c r="X4362" s="353"/>
      <c r="Y4362" s="353"/>
      <c r="Z4362" s="353"/>
      <c r="AA4362" s="353"/>
      <c r="AB4362" s="353"/>
      <c r="AC4362" s="353"/>
      <c r="AD4362" s="353"/>
      <c r="AE4362" s="353"/>
      <c r="AF4362" s="353"/>
      <c r="AG4362" s="353"/>
      <c r="AH4362" s="353"/>
      <c r="AI4362" s="353"/>
      <c r="AJ4362" s="353"/>
      <c r="AK4362" s="353"/>
      <c r="AL4362" s="353"/>
    </row>
    <row r="4363" spans="1:38" s="153" customFormat="1" ht="12.5" x14ac:dyDescent="0.25">
      <c r="A4363" s="355"/>
      <c r="L4363" s="353"/>
      <c r="M4363" s="353"/>
      <c r="N4363" s="353"/>
      <c r="O4363" s="353"/>
      <c r="P4363" s="353"/>
      <c r="Q4363" s="353"/>
      <c r="R4363" s="353"/>
      <c r="S4363" s="353"/>
      <c r="T4363" s="353"/>
      <c r="U4363" s="353"/>
      <c r="V4363" s="353"/>
      <c r="W4363" s="353"/>
      <c r="X4363" s="353"/>
      <c r="Y4363" s="353"/>
      <c r="Z4363" s="353"/>
      <c r="AA4363" s="353"/>
      <c r="AB4363" s="353"/>
      <c r="AC4363" s="353"/>
      <c r="AD4363" s="353"/>
      <c r="AE4363" s="353"/>
      <c r="AF4363" s="353"/>
      <c r="AG4363" s="353"/>
      <c r="AH4363" s="353"/>
      <c r="AI4363" s="353"/>
      <c r="AJ4363" s="353"/>
      <c r="AK4363" s="353"/>
      <c r="AL4363" s="353"/>
    </row>
    <row r="4364" spans="1:38" s="153" customFormat="1" ht="12.5" x14ac:dyDescent="0.25">
      <c r="A4364" s="355"/>
      <c r="L4364" s="353"/>
      <c r="M4364" s="353"/>
      <c r="N4364" s="353"/>
      <c r="O4364" s="353"/>
      <c r="P4364" s="353"/>
      <c r="Q4364" s="353"/>
      <c r="R4364" s="353"/>
      <c r="S4364" s="353"/>
      <c r="T4364" s="353"/>
      <c r="U4364" s="353"/>
      <c r="V4364" s="353"/>
      <c r="W4364" s="353"/>
      <c r="X4364" s="353"/>
      <c r="Y4364" s="353"/>
      <c r="Z4364" s="353"/>
      <c r="AA4364" s="353"/>
      <c r="AB4364" s="353"/>
      <c r="AC4364" s="353"/>
      <c r="AD4364" s="353"/>
      <c r="AE4364" s="353"/>
      <c r="AF4364" s="353"/>
      <c r="AG4364" s="353"/>
      <c r="AH4364" s="353"/>
      <c r="AI4364" s="353"/>
      <c r="AJ4364" s="353"/>
      <c r="AK4364" s="353"/>
      <c r="AL4364" s="353"/>
    </row>
    <row r="4365" spans="1:38" s="153" customFormat="1" ht="12.5" x14ac:dyDescent="0.25">
      <c r="A4365" s="355"/>
      <c r="L4365" s="353"/>
      <c r="M4365" s="353"/>
      <c r="N4365" s="353"/>
      <c r="O4365" s="353"/>
      <c r="P4365" s="353"/>
      <c r="Q4365" s="353"/>
      <c r="R4365" s="353"/>
      <c r="S4365" s="353"/>
      <c r="T4365" s="353"/>
      <c r="U4365" s="353"/>
      <c r="V4365" s="353"/>
      <c r="W4365" s="353"/>
      <c r="X4365" s="353"/>
      <c r="Y4365" s="353"/>
      <c r="Z4365" s="353"/>
      <c r="AA4365" s="353"/>
      <c r="AB4365" s="353"/>
      <c r="AC4365" s="353"/>
      <c r="AD4365" s="353"/>
      <c r="AE4365" s="353"/>
      <c r="AF4365" s="353"/>
      <c r="AG4365" s="353"/>
      <c r="AH4365" s="353"/>
      <c r="AI4365" s="353"/>
      <c r="AJ4365" s="353"/>
      <c r="AK4365" s="353"/>
      <c r="AL4365" s="353"/>
    </row>
    <row r="4366" spans="1:38" s="153" customFormat="1" ht="12.5" x14ac:dyDescent="0.25">
      <c r="A4366" s="355"/>
      <c r="L4366" s="353"/>
      <c r="M4366" s="353"/>
      <c r="N4366" s="353"/>
      <c r="O4366" s="353"/>
      <c r="P4366" s="353"/>
      <c r="Q4366" s="353"/>
      <c r="R4366" s="353"/>
      <c r="S4366" s="353"/>
      <c r="T4366" s="353"/>
      <c r="U4366" s="353"/>
      <c r="V4366" s="353"/>
      <c r="W4366" s="353"/>
      <c r="X4366" s="353"/>
      <c r="Y4366" s="353"/>
      <c r="Z4366" s="353"/>
      <c r="AA4366" s="353"/>
      <c r="AB4366" s="353"/>
      <c r="AC4366" s="353"/>
      <c r="AD4366" s="353"/>
      <c r="AE4366" s="353"/>
      <c r="AF4366" s="353"/>
      <c r="AG4366" s="353"/>
      <c r="AH4366" s="353"/>
      <c r="AI4366" s="353"/>
      <c r="AJ4366" s="353"/>
      <c r="AK4366" s="353"/>
      <c r="AL4366" s="353"/>
    </row>
    <row r="4367" spans="1:38" s="153" customFormat="1" ht="12.5" x14ac:dyDescent="0.25">
      <c r="A4367" s="355"/>
      <c r="L4367" s="353"/>
      <c r="M4367" s="353"/>
      <c r="N4367" s="353"/>
      <c r="O4367" s="353"/>
      <c r="P4367" s="353"/>
      <c r="Q4367" s="353"/>
      <c r="R4367" s="353"/>
      <c r="S4367" s="353"/>
      <c r="T4367" s="353"/>
      <c r="U4367" s="353"/>
      <c r="V4367" s="353"/>
      <c r="W4367" s="353"/>
      <c r="X4367" s="353"/>
      <c r="Y4367" s="353"/>
      <c r="Z4367" s="353"/>
      <c r="AA4367" s="353"/>
      <c r="AB4367" s="353"/>
      <c r="AC4367" s="353"/>
      <c r="AD4367" s="353"/>
      <c r="AE4367" s="353"/>
      <c r="AF4367" s="353"/>
      <c r="AG4367" s="353"/>
      <c r="AH4367" s="353"/>
      <c r="AI4367" s="353"/>
      <c r="AJ4367" s="353"/>
      <c r="AK4367" s="353"/>
      <c r="AL4367" s="353"/>
    </row>
    <row r="4368" spans="1:38" s="153" customFormat="1" ht="12.5" x14ac:dyDescent="0.25">
      <c r="A4368" s="355"/>
      <c r="L4368" s="353"/>
      <c r="M4368" s="353"/>
      <c r="N4368" s="353"/>
      <c r="O4368" s="353"/>
      <c r="P4368" s="353"/>
      <c r="Q4368" s="353"/>
      <c r="R4368" s="353"/>
      <c r="S4368" s="353"/>
      <c r="T4368" s="353"/>
      <c r="U4368" s="353"/>
      <c r="V4368" s="353"/>
      <c r="W4368" s="353"/>
      <c r="X4368" s="353"/>
      <c r="Y4368" s="353"/>
      <c r="Z4368" s="353"/>
      <c r="AA4368" s="353"/>
      <c r="AB4368" s="353"/>
      <c r="AC4368" s="353"/>
      <c r="AD4368" s="353"/>
      <c r="AE4368" s="353"/>
      <c r="AF4368" s="353"/>
      <c r="AG4368" s="353"/>
      <c r="AH4368" s="353"/>
      <c r="AI4368" s="353"/>
      <c r="AJ4368" s="353"/>
      <c r="AK4368" s="353"/>
      <c r="AL4368" s="353"/>
    </row>
    <row r="4369" spans="1:38" s="153" customFormat="1" ht="12.5" x14ac:dyDescent="0.25">
      <c r="A4369" s="355"/>
      <c r="L4369" s="353"/>
      <c r="M4369" s="353"/>
      <c r="N4369" s="353"/>
      <c r="O4369" s="353"/>
      <c r="P4369" s="353"/>
      <c r="Q4369" s="353"/>
      <c r="R4369" s="353"/>
      <c r="S4369" s="353"/>
      <c r="T4369" s="353"/>
      <c r="U4369" s="353"/>
      <c r="V4369" s="353"/>
      <c r="W4369" s="353"/>
      <c r="X4369" s="353"/>
      <c r="Y4369" s="353"/>
      <c r="Z4369" s="353"/>
      <c r="AA4369" s="353"/>
      <c r="AB4369" s="353"/>
      <c r="AC4369" s="353"/>
      <c r="AD4369" s="353"/>
      <c r="AE4369" s="353"/>
      <c r="AF4369" s="353"/>
      <c r="AG4369" s="353"/>
      <c r="AH4369" s="353"/>
      <c r="AI4369" s="353"/>
      <c r="AJ4369" s="353"/>
      <c r="AK4369" s="353"/>
      <c r="AL4369" s="353"/>
    </row>
    <row r="4370" spans="1:38" s="153" customFormat="1" ht="12.5" x14ac:dyDescent="0.25">
      <c r="A4370" s="355"/>
      <c r="L4370" s="353"/>
      <c r="M4370" s="353"/>
      <c r="N4370" s="353"/>
      <c r="O4370" s="353"/>
      <c r="P4370" s="353"/>
      <c r="Q4370" s="353"/>
      <c r="R4370" s="353"/>
      <c r="S4370" s="353"/>
      <c r="T4370" s="353"/>
      <c r="U4370" s="353"/>
      <c r="V4370" s="353"/>
      <c r="W4370" s="353"/>
      <c r="X4370" s="353"/>
      <c r="Y4370" s="353"/>
      <c r="Z4370" s="353"/>
      <c r="AA4370" s="353"/>
      <c r="AB4370" s="353"/>
      <c r="AC4370" s="353"/>
      <c r="AD4370" s="353"/>
      <c r="AE4370" s="353"/>
      <c r="AF4370" s="353"/>
      <c r="AG4370" s="353"/>
      <c r="AH4370" s="353"/>
      <c r="AI4370" s="353"/>
      <c r="AJ4370" s="353"/>
      <c r="AK4370" s="353"/>
      <c r="AL4370" s="353"/>
    </row>
    <row r="4371" spans="1:38" s="153" customFormat="1" ht="12.5" x14ac:dyDescent="0.25">
      <c r="A4371" s="355"/>
      <c r="L4371" s="353"/>
      <c r="M4371" s="353"/>
      <c r="N4371" s="353"/>
      <c r="O4371" s="353"/>
      <c r="P4371" s="353"/>
      <c r="Q4371" s="353"/>
      <c r="R4371" s="353"/>
      <c r="S4371" s="353"/>
      <c r="T4371" s="353"/>
      <c r="U4371" s="353"/>
      <c r="V4371" s="353"/>
      <c r="W4371" s="353"/>
      <c r="X4371" s="353"/>
      <c r="Y4371" s="353"/>
      <c r="Z4371" s="353"/>
      <c r="AA4371" s="353"/>
      <c r="AB4371" s="353"/>
      <c r="AC4371" s="353"/>
      <c r="AD4371" s="353"/>
      <c r="AE4371" s="353"/>
      <c r="AF4371" s="353"/>
      <c r="AG4371" s="353"/>
      <c r="AH4371" s="353"/>
      <c r="AI4371" s="353"/>
      <c r="AJ4371" s="353"/>
      <c r="AK4371" s="353"/>
      <c r="AL4371" s="353"/>
    </row>
    <row r="4372" spans="1:38" s="153" customFormat="1" ht="12.5" x14ac:dyDescent="0.25">
      <c r="A4372" s="355"/>
      <c r="L4372" s="353"/>
      <c r="M4372" s="353"/>
      <c r="N4372" s="353"/>
      <c r="O4372" s="353"/>
      <c r="P4372" s="353"/>
      <c r="Q4372" s="353"/>
      <c r="R4372" s="353"/>
      <c r="S4372" s="353"/>
      <c r="T4372" s="353"/>
      <c r="U4372" s="353"/>
      <c r="V4372" s="353"/>
      <c r="W4372" s="353"/>
      <c r="X4372" s="353"/>
      <c r="Y4372" s="353"/>
      <c r="Z4372" s="353"/>
      <c r="AA4372" s="353"/>
      <c r="AB4372" s="353"/>
      <c r="AC4372" s="353"/>
      <c r="AD4372" s="353"/>
      <c r="AE4372" s="353"/>
      <c r="AF4372" s="353"/>
      <c r="AG4372" s="353"/>
      <c r="AH4372" s="353"/>
      <c r="AI4372" s="353"/>
      <c r="AJ4372" s="353"/>
      <c r="AK4372" s="353"/>
      <c r="AL4372" s="353"/>
    </row>
    <row r="4373" spans="1:38" s="153" customFormat="1" ht="12.5" x14ac:dyDescent="0.25">
      <c r="A4373" s="355"/>
      <c r="L4373" s="353"/>
      <c r="M4373" s="353"/>
      <c r="N4373" s="353"/>
      <c r="O4373" s="353"/>
      <c r="P4373" s="353"/>
      <c r="Q4373" s="353"/>
      <c r="R4373" s="353"/>
      <c r="S4373" s="353"/>
      <c r="T4373" s="353"/>
      <c r="U4373" s="353"/>
      <c r="V4373" s="353"/>
      <c r="W4373" s="353"/>
      <c r="X4373" s="353"/>
      <c r="Y4373" s="353"/>
      <c r="Z4373" s="353"/>
      <c r="AA4373" s="353"/>
      <c r="AB4373" s="353"/>
      <c r="AC4373" s="353"/>
      <c r="AD4373" s="353"/>
      <c r="AE4373" s="353"/>
      <c r="AF4373" s="353"/>
      <c r="AG4373" s="353"/>
      <c r="AH4373" s="353"/>
      <c r="AI4373" s="353"/>
      <c r="AJ4373" s="353"/>
      <c r="AK4373" s="353"/>
      <c r="AL4373" s="353"/>
    </row>
    <row r="4374" spans="1:38" s="153" customFormat="1" ht="12.5" x14ac:dyDescent="0.25">
      <c r="A4374" s="355"/>
      <c r="L4374" s="353"/>
      <c r="M4374" s="353"/>
      <c r="N4374" s="353"/>
      <c r="O4374" s="353"/>
      <c r="P4374" s="353"/>
      <c r="Q4374" s="353"/>
      <c r="R4374" s="353"/>
      <c r="S4374" s="353"/>
      <c r="T4374" s="353"/>
      <c r="U4374" s="353"/>
      <c r="V4374" s="353"/>
      <c r="W4374" s="353"/>
      <c r="X4374" s="353"/>
      <c r="Y4374" s="353"/>
      <c r="Z4374" s="353"/>
      <c r="AA4374" s="353"/>
      <c r="AB4374" s="353"/>
      <c r="AC4374" s="353"/>
      <c r="AD4374" s="353"/>
      <c r="AE4374" s="353"/>
      <c r="AF4374" s="353"/>
      <c r="AG4374" s="353"/>
      <c r="AH4374" s="353"/>
      <c r="AI4374" s="353"/>
      <c r="AJ4374" s="353"/>
      <c r="AK4374" s="353"/>
      <c r="AL4374" s="353"/>
    </row>
    <row r="4375" spans="1:38" s="153" customFormat="1" ht="12.5" x14ac:dyDescent="0.25">
      <c r="A4375" s="355"/>
      <c r="L4375" s="353"/>
      <c r="M4375" s="353"/>
      <c r="N4375" s="353"/>
      <c r="O4375" s="353"/>
      <c r="P4375" s="353"/>
      <c r="Q4375" s="353"/>
      <c r="R4375" s="353"/>
      <c r="S4375" s="353"/>
      <c r="T4375" s="353"/>
      <c r="U4375" s="353"/>
      <c r="V4375" s="353"/>
      <c r="W4375" s="353"/>
      <c r="X4375" s="353"/>
      <c r="Y4375" s="353"/>
      <c r="Z4375" s="353"/>
      <c r="AA4375" s="353"/>
      <c r="AB4375" s="353"/>
      <c r="AC4375" s="353"/>
      <c r="AD4375" s="353"/>
      <c r="AE4375" s="353"/>
      <c r="AF4375" s="353"/>
      <c r="AG4375" s="353"/>
      <c r="AH4375" s="353"/>
      <c r="AI4375" s="353"/>
      <c r="AJ4375" s="353"/>
      <c r="AK4375" s="353"/>
      <c r="AL4375" s="353"/>
    </row>
    <row r="4376" spans="1:38" s="153" customFormat="1" ht="12.5" x14ac:dyDescent="0.25">
      <c r="A4376" s="355"/>
      <c r="L4376" s="353"/>
      <c r="M4376" s="353"/>
      <c r="N4376" s="353"/>
      <c r="O4376" s="353"/>
      <c r="P4376" s="353"/>
      <c r="Q4376" s="353"/>
      <c r="R4376" s="353"/>
      <c r="S4376" s="353"/>
      <c r="T4376" s="353"/>
      <c r="U4376" s="353"/>
      <c r="V4376" s="353"/>
      <c r="W4376" s="353"/>
      <c r="X4376" s="353"/>
      <c r="Y4376" s="353"/>
      <c r="Z4376" s="353"/>
      <c r="AA4376" s="353"/>
      <c r="AB4376" s="353"/>
      <c r="AC4376" s="353"/>
      <c r="AD4376" s="353"/>
      <c r="AE4376" s="353"/>
      <c r="AF4376" s="353"/>
      <c r="AG4376" s="353"/>
      <c r="AH4376" s="353"/>
      <c r="AI4376" s="353"/>
      <c r="AJ4376" s="353"/>
      <c r="AK4376" s="353"/>
      <c r="AL4376" s="353"/>
    </row>
    <row r="4377" spans="1:38" s="153" customFormat="1" ht="12.5" x14ac:dyDescent="0.25">
      <c r="A4377" s="355"/>
      <c r="L4377" s="353"/>
      <c r="M4377" s="353"/>
      <c r="N4377" s="353"/>
      <c r="O4377" s="353"/>
      <c r="P4377" s="353"/>
      <c r="Q4377" s="353"/>
      <c r="R4377" s="353"/>
      <c r="S4377" s="353"/>
      <c r="T4377" s="353"/>
      <c r="U4377" s="353"/>
      <c r="V4377" s="353"/>
      <c r="W4377" s="353"/>
      <c r="X4377" s="353"/>
      <c r="Y4377" s="353"/>
      <c r="Z4377" s="353"/>
      <c r="AA4377" s="353"/>
      <c r="AB4377" s="353"/>
      <c r="AC4377" s="353"/>
      <c r="AD4377" s="353"/>
      <c r="AE4377" s="353"/>
      <c r="AF4377" s="353"/>
      <c r="AG4377" s="353"/>
      <c r="AH4377" s="353"/>
      <c r="AI4377" s="353"/>
      <c r="AJ4377" s="353"/>
      <c r="AK4377" s="353"/>
      <c r="AL4377" s="353"/>
    </row>
    <row r="4378" spans="1:38" s="153" customFormat="1" ht="12.5" x14ac:dyDescent="0.25">
      <c r="A4378" s="355"/>
      <c r="L4378" s="353"/>
      <c r="M4378" s="353"/>
      <c r="N4378" s="353"/>
      <c r="O4378" s="353"/>
      <c r="P4378" s="353"/>
      <c r="Q4378" s="353"/>
      <c r="R4378" s="353"/>
      <c r="S4378" s="353"/>
      <c r="T4378" s="353"/>
      <c r="U4378" s="353"/>
      <c r="V4378" s="353"/>
      <c r="W4378" s="353"/>
      <c r="X4378" s="353"/>
      <c r="Y4378" s="353"/>
      <c r="Z4378" s="353"/>
      <c r="AA4378" s="353"/>
      <c r="AB4378" s="353"/>
      <c r="AC4378" s="353"/>
      <c r="AD4378" s="353"/>
      <c r="AE4378" s="353"/>
      <c r="AF4378" s="353"/>
      <c r="AG4378" s="353"/>
      <c r="AH4378" s="353"/>
      <c r="AI4378" s="353"/>
      <c r="AJ4378" s="353"/>
      <c r="AK4378" s="353"/>
      <c r="AL4378" s="353"/>
    </row>
    <row r="4379" spans="1:38" s="153" customFormat="1" ht="12.5" x14ac:dyDescent="0.25">
      <c r="A4379" s="355"/>
      <c r="L4379" s="353"/>
      <c r="M4379" s="353"/>
      <c r="N4379" s="353"/>
      <c r="O4379" s="353"/>
      <c r="P4379" s="353"/>
      <c r="Q4379" s="353"/>
      <c r="R4379" s="353"/>
      <c r="S4379" s="353"/>
      <c r="T4379" s="353"/>
      <c r="U4379" s="353"/>
      <c r="V4379" s="353"/>
      <c r="W4379" s="353"/>
      <c r="X4379" s="353"/>
      <c r="Y4379" s="353"/>
      <c r="Z4379" s="353"/>
      <c r="AA4379" s="353"/>
      <c r="AB4379" s="353"/>
      <c r="AC4379" s="353"/>
      <c r="AD4379" s="353"/>
      <c r="AE4379" s="353"/>
      <c r="AF4379" s="353"/>
      <c r="AG4379" s="353"/>
      <c r="AH4379" s="353"/>
      <c r="AI4379" s="353"/>
      <c r="AJ4379" s="353"/>
      <c r="AK4379" s="353"/>
      <c r="AL4379" s="353"/>
    </row>
    <row r="4380" spans="1:38" s="153" customFormat="1" ht="12.5" x14ac:dyDescent="0.25">
      <c r="A4380" s="355"/>
      <c r="L4380" s="353"/>
      <c r="M4380" s="353"/>
      <c r="N4380" s="353"/>
      <c r="O4380" s="353"/>
      <c r="P4380" s="353"/>
      <c r="Q4380" s="353"/>
      <c r="R4380" s="353"/>
      <c r="S4380" s="353"/>
      <c r="T4380" s="353"/>
      <c r="U4380" s="353"/>
      <c r="V4380" s="353"/>
      <c r="W4380" s="353"/>
      <c r="X4380" s="353"/>
      <c r="Y4380" s="353"/>
      <c r="Z4380" s="353"/>
      <c r="AA4380" s="353"/>
      <c r="AB4380" s="353"/>
      <c r="AC4380" s="353"/>
      <c r="AD4380" s="353"/>
      <c r="AE4380" s="353"/>
      <c r="AF4380" s="353"/>
      <c r="AG4380" s="353"/>
      <c r="AH4380" s="353"/>
      <c r="AI4380" s="353"/>
      <c r="AJ4380" s="353"/>
      <c r="AK4380" s="353"/>
      <c r="AL4380" s="353"/>
    </row>
    <row r="4381" spans="1:38" s="153" customFormat="1" ht="12.5" x14ac:dyDescent="0.25">
      <c r="A4381" s="355"/>
      <c r="L4381" s="353"/>
      <c r="M4381" s="353"/>
      <c r="N4381" s="353"/>
      <c r="O4381" s="353"/>
      <c r="P4381" s="353"/>
      <c r="Q4381" s="353"/>
      <c r="R4381" s="353"/>
      <c r="S4381" s="353"/>
      <c r="T4381" s="353"/>
      <c r="U4381" s="353"/>
      <c r="V4381" s="353"/>
      <c r="W4381" s="353"/>
      <c r="X4381" s="353"/>
      <c r="Y4381" s="353"/>
      <c r="Z4381" s="353"/>
      <c r="AA4381" s="353"/>
      <c r="AB4381" s="353"/>
      <c r="AC4381" s="353"/>
      <c r="AD4381" s="353"/>
      <c r="AE4381" s="353"/>
      <c r="AF4381" s="353"/>
      <c r="AG4381" s="353"/>
      <c r="AH4381" s="353"/>
      <c r="AI4381" s="353"/>
      <c r="AJ4381" s="353"/>
      <c r="AK4381" s="353"/>
      <c r="AL4381" s="353"/>
    </row>
    <row r="4382" spans="1:38" s="153" customFormat="1" ht="12.5" x14ac:dyDescent="0.25">
      <c r="A4382" s="355"/>
      <c r="L4382" s="353"/>
      <c r="M4382" s="353"/>
      <c r="N4382" s="353"/>
      <c r="O4382" s="353"/>
      <c r="P4382" s="353"/>
      <c r="Q4382" s="353"/>
      <c r="R4382" s="353"/>
      <c r="S4382" s="353"/>
      <c r="T4382" s="353"/>
      <c r="U4382" s="353"/>
      <c r="V4382" s="353"/>
      <c r="W4382" s="353"/>
      <c r="X4382" s="353"/>
      <c r="Y4382" s="353"/>
      <c r="Z4382" s="353"/>
      <c r="AA4382" s="353"/>
      <c r="AB4382" s="353"/>
      <c r="AC4382" s="353"/>
      <c r="AD4382" s="353"/>
      <c r="AE4382" s="353"/>
      <c r="AF4382" s="353"/>
      <c r="AG4382" s="353"/>
      <c r="AH4382" s="353"/>
      <c r="AI4382" s="353"/>
      <c r="AJ4382" s="353"/>
      <c r="AK4382" s="353"/>
      <c r="AL4382" s="353"/>
    </row>
    <row r="4383" spans="1:38" s="153" customFormat="1" ht="12.5" x14ac:dyDescent="0.25">
      <c r="A4383" s="355"/>
      <c r="L4383" s="353"/>
      <c r="M4383" s="353"/>
      <c r="N4383" s="353"/>
      <c r="O4383" s="353"/>
      <c r="P4383" s="353"/>
      <c r="Q4383" s="353"/>
      <c r="R4383" s="353"/>
      <c r="S4383" s="353"/>
      <c r="T4383" s="353"/>
      <c r="U4383" s="353"/>
      <c r="V4383" s="353"/>
      <c r="W4383" s="353"/>
      <c r="X4383" s="353"/>
      <c r="Y4383" s="353"/>
      <c r="Z4383" s="353"/>
      <c r="AA4383" s="353"/>
      <c r="AB4383" s="353"/>
      <c r="AC4383" s="353"/>
      <c r="AD4383" s="353"/>
      <c r="AE4383" s="353"/>
      <c r="AF4383" s="353"/>
      <c r="AG4383" s="353"/>
      <c r="AH4383" s="353"/>
      <c r="AI4383" s="353"/>
      <c r="AJ4383" s="353"/>
      <c r="AK4383" s="353"/>
      <c r="AL4383" s="353"/>
    </row>
    <row r="4384" spans="1:38" s="153" customFormat="1" ht="12.5" x14ac:dyDescent="0.25">
      <c r="A4384" s="355"/>
      <c r="L4384" s="353"/>
      <c r="M4384" s="353"/>
      <c r="N4384" s="353"/>
      <c r="O4384" s="353"/>
      <c r="P4384" s="353"/>
      <c r="Q4384" s="353"/>
      <c r="R4384" s="353"/>
      <c r="S4384" s="353"/>
      <c r="T4384" s="353"/>
      <c r="U4384" s="353"/>
      <c r="V4384" s="353"/>
      <c r="W4384" s="353"/>
      <c r="X4384" s="353"/>
      <c r="Y4384" s="353"/>
      <c r="Z4384" s="353"/>
      <c r="AA4384" s="353"/>
      <c r="AB4384" s="353"/>
      <c r="AC4384" s="353"/>
      <c r="AD4384" s="353"/>
      <c r="AE4384" s="353"/>
      <c r="AF4384" s="353"/>
      <c r="AG4384" s="353"/>
      <c r="AH4384" s="353"/>
      <c r="AI4384" s="353"/>
      <c r="AJ4384" s="353"/>
      <c r="AK4384" s="353"/>
      <c r="AL4384" s="353"/>
    </row>
    <row r="4385" spans="1:38" s="153" customFormat="1" ht="12.5" x14ac:dyDescent="0.25">
      <c r="A4385" s="355"/>
      <c r="L4385" s="353"/>
      <c r="M4385" s="353"/>
      <c r="N4385" s="353"/>
      <c r="O4385" s="353"/>
      <c r="P4385" s="353"/>
      <c r="Q4385" s="353"/>
      <c r="R4385" s="353"/>
      <c r="S4385" s="353"/>
      <c r="T4385" s="353"/>
      <c r="U4385" s="353"/>
      <c r="V4385" s="353"/>
      <c r="W4385" s="353"/>
      <c r="X4385" s="353"/>
      <c r="Y4385" s="353"/>
      <c r="Z4385" s="353"/>
      <c r="AA4385" s="353"/>
      <c r="AB4385" s="353"/>
      <c r="AC4385" s="353"/>
      <c r="AD4385" s="353"/>
      <c r="AE4385" s="353"/>
      <c r="AF4385" s="353"/>
      <c r="AG4385" s="353"/>
      <c r="AH4385" s="353"/>
      <c r="AI4385" s="353"/>
      <c r="AJ4385" s="353"/>
      <c r="AK4385" s="353"/>
      <c r="AL4385" s="353"/>
    </row>
    <row r="4386" spans="1:38" s="153" customFormat="1" ht="12.5" x14ac:dyDescent="0.25">
      <c r="A4386" s="355"/>
      <c r="L4386" s="353"/>
      <c r="M4386" s="353"/>
      <c r="N4386" s="353"/>
      <c r="O4386" s="353"/>
      <c r="P4386" s="353"/>
      <c r="Q4386" s="353"/>
      <c r="R4386" s="353"/>
      <c r="S4386" s="353"/>
      <c r="T4386" s="353"/>
      <c r="U4386" s="353"/>
      <c r="V4386" s="353"/>
      <c r="W4386" s="353"/>
      <c r="X4386" s="353"/>
      <c r="Y4386" s="353"/>
      <c r="Z4386" s="353"/>
      <c r="AA4386" s="353"/>
      <c r="AB4386" s="353"/>
      <c r="AC4386" s="353"/>
      <c r="AD4386" s="353"/>
      <c r="AE4386" s="353"/>
      <c r="AF4386" s="353"/>
      <c r="AG4386" s="353"/>
      <c r="AH4386" s="353"/>
      <c r="AI4386" s="353"/>
      <c r="AJ4386" s="353"/>
      <c r="AK4386" s="353"/>
      <c r="AL4386" s="353"/>
    </row>
    <row r="4387" spans="1:38" s="153" customFormat="1" ht="12.5" x14ac:dyDescent="0.25">
      <c r="A4387" s="355"/>
      <c r="L4387" s="353"/>
      <c r="M4387" s="353"/>
      <c r="N4387" s="353"/>
      <c r="O4387" s="353"/>
      <c r="P4387" s="353"/>
      <c r="Q4387" s="353"/>
      <c r="R4387" s="353"/>
      <c r="S4387" s="353"/>
      <c r="T4387" s="353"/>
      <c r="U4387" s="353"/>
      <c r="V4387" s="353"/>
      <c r="W4387" s="353"/>
      <c r="X4387" s="353"/>
      <c r="Y4387" s="353"/>
      <c r="Z4387" s="353"/>
      <c r="AA4387" s="353"/>
      <c r="AB4387" s="353"/>
      <c r="AC4387" s="353"/>
      <c r="AD4387" s="353"/>
      <c r="AE4387" s="353"/>
      <c r="AF4387" s="353"/>
      <c r="AG4387" s="353"/>
      <c r="AH4387" s="353"/>
      <c r="AI4387" s="353"/>
      <c r="AJ4387" s="353"/>
      <c r="AK4387" s="353"/>
      <c r="AL4387" s="353"/>
    </row>
    <row r="4388" spans="1:38" s="153" customFormat="1" ht="12.5" x14ac:dyDescent="0.25">
      <c r="A4388" s="355"/>
      <c r="L4388" s="353"/>
      <c r="M4388" s="353"/>
      <c r="N4388" s="353"/>
      <c r="O4388" s="353"/>
      <c r="P4388" s="353"/>
      <c r="Q4388" s="353"/>
      <c r="R4388" s="353"/>
      <c r="S4388" s="353"/>
      <c r="T4388" s="353"/>
      <c r="U4388" s="353"/>
      <c r="V4388" s="353"/>
      <c r="W4388" s="353"/>
      <c r="X4388" s="353"/>
      <c r="Y4388" s="353"/>
      <c r="Z4388" s="353"/>
      <c r="AA4388" s="353"/>
      <c r="AB4388" s="353"/>
      <c r="AC4388" s="353"/>
      <c r="AD4388" s="353"/>
      <c r="AE4388" s="353"/>
      <c r="AF4388" s="353"/>
      <c r="AG4388" s="353"/>
      <c r="AH4388" s="353"/>
      <c r="AI4388" s="353"/>
      <c r="AJ4388" s="353"/>
      <c r="AK4388" s="353"/>
      <c r="AL4388" s="353"/>
    </row>
    <row r="4389" spans="1:38" s="153" customFormat="1" ht="12.5" x14ac:dyDescent="0.25">
      <c r="A4389" s="355"/>
      <c r="L4389" s="353"/>
      <c r="M4389" s="353"/>
      <c r="N4389" s="353"/>
      <c r="O4389" s="353"/>
      <c r="P4389" s="353"/>
      <c r="Q4389" s="353"/>
      <c r="R4389" s="353"/>
      <c r="S4389" s="353"/>
      <c r="T4389" s="353"/>
      <c r="U4389" s="353"/>
      <c r="V4389" s="353"/>
      <c r="W4389" s="353"/>
      <c r="X4389" s="353"/>
      <c r="Y4389" s="353"/>
      <c r="Z4389" s="353"/>
      <c r="AA4389" s="353"/>
      <c r="AB4389" s="353"/>
      <c r="AC4389" s="353"/>
      <c r="AD4389" s="353"/>
      <c r="AE4389" s="353"/>
      <c r="AF4389" s="353"/>
      <c r="AG4389" s="353"/>
      <c r="AH4389" s="353"/>
      <c r="AI4389" s="353"/>
      <c r="AJ4389" s="353"/>
      <c r="AK4389" s="353"/>
      <c r="AL4389" s="353"/>
    </row>
    <row r="4390" spans="1:38" s="153" customFormat="1" ht="12.5" x14ac:dyDescent="0.25">
      <c r="A4390" s="355"/>
      <c r="L4390" s="353"/>
      <c r="M4390" s="353"/>
      <c r="N4390" s="353"/>
      <c r="O4390" s="353"/>
      <c r="P4390" s="353"/>
      <c r="Q4390" s="353"/>
      <c r="R4390" s="353"/>
      <c r="S4390" s="353"/>
      <c r="T4390" s="353"/>
      <c r="U4390" s="353"/>
      <c r="V4390" s="353"/>
      <c r="W4390" s="353"/>
      <c r="X4390" s="353"/>
      <c r="Y4390" s="353"/>
      <c r="Z4390" s="353"/>
      <c r="AA4390" s="353"/>
      <c r="AB4390" s="353"/>
      <c r="AC4390" s="353"/>
      <c r="AD4390" s="353"/>
      <c r="AE4390" s="353"/>
      <c r="AF4390" s="353"/>
      <c r="AG4390" s="353"/>
      <c r="AH4390" s="353"/>
      <c r="AI4390" s="353"/>
      <c r="AJ4390" s="353"/>
      <c r="AK4390" s="353"/>
      <c r="AL4390" s="353"/>
    </row>
    <row r="4391" spans="1:38" s="153" customFormat="1" ht="12.5" x14ac:dyDescent="0.25">
      <c r="A4391" s="355"/>
      <c r="L4391" s="353"/>
      <c r="M4391" s="353"/>
      <c r="N4391" s="353"/>
      <c r="O4391" s="353"/>
      <c r="P4391" s="353"/>
      <c r="Q4391" s="353"/>
      <c r="R4391" s="353"/>
      <c r="S4391" s="353"/>
      <c r="T4391" s="353"/>
      <c r="U4391" s="353"/>
      <c r="V4391" s="353"/>
      <c r="W4391" s="353"/>
      <c r="X4391" s="353"/>
      <c r="Y4391" s="353"/>
      <c r="Z4391" s="353"/>
      <c r="AA4391" s="353"/>
      <c r="AB4391" s="353"/>
      <c r="AC4391" s="353"/>
      <c r="AD4391" s="353"/>
      <c r="AE4391" s="353"/>
      <c r="AF4391" s="353"/>
      <c r="AG4391" s="353"/>
      <c r="AH4391" s="353"/>
      <c r="AI4391" s="353"/>
      <c r="AJ4391" s="353"/>
      <c r="AK4391" s="353"/>
      <c r="AL4391" s="353"/>
    </row>
    <row r="4392" spans="1:38" s="153" customFormat="1" ht="12.5" x14ac:dyDescent="0.25">
      <c r="A4392" s="355"/>
      <c r="L4392" s="353"/>
      <c r="M4392" s="353"/>
      <c r="N4392" s="353"/>
      <c r="O4392" s="353"/>
      <c r="P4392" s="353"/>
      <c r="Q4392" s="353"/>
      <c r="R4392" s="353"/>
      <c r="S4392" s="353"/>
      <c r="T4392" s="353"/>
      <c r="U4392" s="353"/>
      <c r="V4392" s="353"/>
      <c r="W4392" s="353"/>
      <c r="X4392" s="353"/>
      <c r="Y4392" s="353"/>
      <c r="Z4392" s="353"/>
      <c r="AA4392" s="353"/>
      <c r="AB4392" s="353"/>
      <c r="AC4392" s="353"/>
      <c r="AD4392" s="353"/>
      <c r="AE4392" s="353"/>
      <c r="AF4392" s="353"/>
      <c r="AG4392" s="353"/>
      <c r="AH4392" s="353"/>
      <c r="AI4392" s="353"/>
      <c r="AJ4392" s="353"/>
      <c r="AK4392" s="353"/>
      <c r="AL4392" s="353"/>
    </row>
    <row r="4393" spans="1:38" s="153" customFormat="1" ht="12.5" x14ac:dyDescent="0.25">
      <c r="A4393" s="355"/>
      <c r="L4393" s="353"/>
      <c r="M4393" s="353"/>
      <c r="N4393" s="353"/>
      <c r="O4393" s="353"/>
      <c r="P4393" s="353"/>
      <c r="Q4393" s="353"/>
      <c r="R4393" s="353"/>
      <c r="S4393" s="353"/>
      <c r="T4393" s="353"/>
      <c r="U4393" s="353"/>
      <c r="V4393" s="353"/>
      <c r="W4393" s="353"/>
      <c r="X4393" s="353"/>
      <c r="Y4393" s="353"/>
      <c r="Z4393" s="353"/>
      <c r="AA4393" s="353"/>
      <c r="AB4393" s="353"/>
      <c r="AC4393" s="353"/>
      <c r="AD4393" s="353"/>
      <c r="AE4393" s="353"/>
      <c r="AF4393" s="353"/>
      <c r="AG4393" s="353"/>
      <c r="AH4393" s="353"/>
      <c r="AI4393" s="353"/>
      <c r="AJ4393" s="353"/>
      <c r="AK4393" s="353"/>
      <c r="AL4393" s="353"/>
    </row>
    <row r="4394" spans="1:38" s="153" customFormat="1" ht="12.5" x14ac:dyDescent="0.25">
      <c r="A4394" s="355"/>
      <c r="L4394" s="353"/>
      <c r="M4394" s="353"/>
      <c r="N4394" s="353"/>
      <c r="O4394" s="353"/>
      <c r="P4394" s="353"/>
      <c r="Q4394" s="353"/>
      <c r="R4394" s="353"/>
      <c r="S4394" s="353"/>
      <c r="T4394" s="353"/>
      <c r="U4394" s="353"/>
      <c r="V4394" s="353"/>
      <c r="W4394" s="353"/>
      <c r="X4394" s="353"/>
      <c r="Y4394" s="353"/>
      <c r="Z4394" s="353"/>
      <c r="AA4394" s="353"/>
      <c r="AB4394" s="353"/>
      <c r="AC4394" s="353"/>
      <c r="AD4394" s="353"/>
      <c r="AE4394" s="353"/>
      <c r="AF4394" s="353"/>
      <c r="AG4394" s="353"/>
      <c r="AH4394" s="353"/>
      <c r="AI4394" s="353"/>
      <c r="AJ4394" s="353"/>
      <c r="AK4394" s="353"/>
      <c r="AL4394" s="353"/>
    </row>
    <row r="4395" spans="1:38" s="153" customFormat="1" ht="12.5" x14ac:dyDescent="0.25">
      <c r="A4395" s="355"/>
      <c r="L4395" s="353"/>
      <c r="M4395" s="353"/>
      <c r="N4395" s="353"/>
      <c r="O4395" s="353"/>
      <c r="P4395" s="353"/>
      <c r="Q4395" s="353"/>
      <c r="R4395" s="353"/>
      <c r="S4395" s="353"/>
      <c r="T4395" s="353"/>
      <c r="U4395" s="353"/>
      <c r="V4395" s="353"/>
      <c r="W4395" s="353"/>
      <c r="X4395" s="353"/>
      <c r="Y4395" s="353"/>
      <c r="Z4395" s="353"/>
      <c r="AA4395" s="353"/>
      <c r="AB4395" s="353"/>
      <c r="AC4395" s="353"/>
      <c r="AD4395" s="353"/>
      <c r="AE4395" s="353"/>
      <c r="AF4395" s="353"/>
      <c r="AG4395" s="353"/>
      <c r="AH4395" s="353"/>
      <c r="AI4395" s="353"/>
      <c r="AJ4395" s="353"/>
      <c r="AK4395" s="353"/>
      <c r="AL4395" s="353"/>
    </row>
    <row r="4396" spans="1:38" s="153" customFormat="1" ht="12.5" x14ac:dyDescent="0.25">
      <c r="A4396" s="355"/>
      <c r="L4396" s="353"/>
      <c r="M4396" s="353"/>
      <c r="N4396" s="353"/>
      <c r="O4396" s="353"/>
      <c r="P4396" s="353"/>
      <c r="Q4396" s="353"/>
      <c r="R4396" s="353"/>
      <c r="S4396" s="353"/>
      <c r="T4396" s="353"/>
      <c r="U4396" s="353"/>
      <c r="V4396" s="353"/>
      <c r="W4396" s="353"/>
      <c r="X4396" s="353"/>
      <c r="Y4396" s="353"/>
      <c r="Z4396" s="353"/>
      <c r="AA4396" s="353"/>
      <c r="AB4396" s="353"/>
      <c r="AC4396" s="353"/>
      <c r="AD4396" s="353"/>
      <c r="AE4396" s="353"/>
      <c r="AF4396" s="353"/>
      <c r="AG4396" s="353"/>
      <c r="AH4396" s="353"/>
      <c r="AI4396" s="353"/>
      <c r="AJ4396" s="353"/>
      <c r="AK4396" s="353"/>
      <c r="AL4396" s="353"/>
    </row>
    <row r="4397" spans="1:38" s="153" customFormat="1" ht="12.5" x14ac:dyDescent="0.25">
      <c r="A4397" s="355"/>
      <c r="L4397" s="353"/>
      <c r="M4397" s="353"/>
      <c r="N4397" s="353"/>
      <c r="O4397" s="353"/>
      <c r="P4397" s="353"/>
      <c r="Q4397" s="353"/>
      <c r="R4397" s="353"/>
      <c r="S4397" s="353"/>
      <c r="T4397" s="353"/>
      <c r="U4397" s="353"/>
      <c r="V4397" s="353"/>
      <c r="W4397" s="353"/>
      <c r="X4397" s="353"/>
      <c r="Y4397" s="353"/>
      <c r="Z4397" s="353"/>
      <c r="AA4397" s="353"/>
      <c r="AB4397" s="353"/>
      <c r="AC4397" s="353"/>
      <c r="AD4397" s="353"/>
      <c r="AE4397" s="353"/>
      <c r="AF4397" s="353"/>
      <c r="AG4397" s="353"/>
      <c r="AH4397" s="353"/>
      <c r="AI4397" s="353"/>
      <c r="AJ4397" s="353"/>
      <c r="AK4397" s="353"/>
      <c r="AL4397" s="353"/>
    </row>
    <row r="4398" spans="1:38" s="153" customFormat="1" ht="12.5" x14ac:dyDescent="0.25">
      <c r="A4398" s="355"/>
      <c r="L4398" s="353"/>
      <c r="M4398" s="353"/>
      <c r="N4398" s="353"/>
      <c r="O4398" s="353"/>
      <c r="P4398" s="353"/>
      <c r="Q4398" s="353"/>
      <c r="R4398" s="353"/>
      <c r="S4398" s="353"/>
      <c r="T4398" s="353"/>
      <c r="U4398" s="353"/>
      <c r="V4398" s="353"/>
      <c r="W4398" s="353"/>
      <c r="X4398" s="353"/>
      <c r="Y4398" s="353"/>
      <c r="Z4398" s="353"/>
      <c r="AA4398" s="353"/>
      <c r="AB4398" s="353"/>
      <c r="AC4398" s="353"/>
      <c r="AD4398" s="353"/>
      <c r="AE4398" s="353"/>
      <c r="AF4398" s="353"/>
      <c r="AG4398" s="353"/>
      <c r="AH4398" s="353"/>
      <c r="AI4398" s="353"/>
      <c r="AJ4398" s="353"/>
      <c r="AK4398" s="353"/>
      <c r="AL4398" s="353"/>
    </row>
    <row r="4399" spans="1:38" s="153" customFormat="1" ht="12.5" x14ac:dyDescent="0.25">
      <c r="A4399" s="355"/>
      <c r="L4399" s="353"/>
      <c r="M4399" s="353"/>
      <c r="N4399" s="353"/>
      <c r="O4399" s="353"/>
      <c r="P4399" s="353"/>
      <c r="Q4399" s="353"/>
      <c r="R4399" s="353"/>
      <c r="S4399" s="353"/>
      <c r="T4399" s="353"/>
      <c r="U4399" s="353"/>
      <c r="V4399" s="353"/>
      <c r="W4399" s="353"/>
      <c r="X4399" s="353"/>
      <c r="Y4399" s="353"/>
      <c r="Z4399" s="353"/>
      <c r="AA4399" s="353"/>
      <c r="AB4399" s="353"/>
      <c r="AC4399" s="353"/>
      <c r="AD4399" s="353"/>
      <c r="AE4399" s="353"/>
      <c r="AF4399" s="353"/>
      <c r="AG4399" s="353"/>
      <c r="AH4399" s="353"/>
      <c r="AI4399" s="353"/>
      <c r="AJ4399" s="353"/>
      <c r="AK4399" s="353"/>
      <c r="AL4399" s="353"/>
    </row>
    <row r="4400" spans="1:38" s="153" customFormat="1" ht="12.5" x14ac:dyDescent="0.25">
      <c r="A4400" s="355"/>
      <c r="L4400" s="353"/>
      <c r="M4400" s="353"/>
      <c r="N4400" s="353"/>
      <c r="O4400" s="353"/>
      <c r="P4400" s="353"/>
      <c r="Q4400" s="353"/>
      <c r="R4400" s="353"/>
      <c r="S4400" s="353"/>
      <c r="T4400" s="353"/>
      <c r="U4400" s="353"/>
      <c r="V4400" s="353"/>
      <c r="W4400" s="353"/>
      <c r="X4400" s="353"/>
      <c r="Y4400" s="353"/>
      <c r="Z4400" s="353"/>
      <c r="AA4400" s="353"/>
      <c r="AB4400" s="353"/>
      <c r="AC4400" s="353"/>
      <c r="AD4400" s="353"/>
      <c r="AE4400" s="353"/>
      <c r="AF4400" s="353"/>
      <c r="AG4400" s="353"/>
      <c r="AH4400" s="353"/>
      <c r="AI4400" s="353"/>
      <c r="AJ4400" s="353"/>
      <c r="AK4400" s="353"/>
      <c r="AL4400" s="353"/>
    </row>
    <row r="4401" spans="1:38" s="153" customFormat="1" ht="12.5" x14ac:dyDescent="0.25">
      <c r="A4401" s="355"/>
      <c r="L4401" s="353"/>
      <c r="M4401" s="353"/>
      <c r="N4401" s="353"/>
      <c r="O4401" s="353"/>
      <c r="P4401" s="353"/>
      <c r="Q4401" s="353"/>
      <c r="R4401" s="353"/>
      <c r="S4401" s="353"/>
      <c r="T4401" s="353"/>
      <c r="U4401" s="353"/>
      <c r="V4401" s="353"/>
      <c r="W4401" s="353"/>
      <c r="X4401" s="353"/>
      <c r="Y4401" s="353"/>
      <c r="Z4401" s="353"/>
      <c r="AA4401" s="353"/>
      <c r="AB4401" s="353"/>
      <c r="AC4401" s="353"/>
      <c r="AD4401" s="353"/>
      <c r="AE4401" s="353"/>
      <c r="AF4401" s="353"/>
      <c r="AG4401" s="353"/>
      <c r="AH4401" s="353"/>
      <c r="AI4401" s="353"/>
      <c r="AJ4401" s="353"/>
      <c r="AK4401" s="353"/>
      <c r="AL4401" s="353"/>
    </row>
    <row r="4402" spans="1:38" s="153" customFormat="1" ht="12.5" x14ac:dyDescent="0.25">
      <c r="A4402" s="355"/>
      <c r="L4402" s="353"/>
      <c r="M4402" s="353"/>
      <c r="N4402" s="353"/>
      <c r="O4402" s="353"/>
      <c r="P4402" s="353"/>
      <c r="Q4402" s="353"/>
      <c r="R4402" s="353"/>
      <c r="S4402" s="353"/>
      <c r="T4402" s="353"/>
      <c r="U4402" s="353"/>
      <c r="V4402" s="353"/>
      <c r="W4402" s="353"/>
      <c r="X4402" s="353"/>
      <c r="Y4402" s="353"/>
      <c r="Z4402" s="353"/>
      <c r="AA4402" s="353"/>
      <c r="AB4402" s="353"/>
      <c r="AC4402" s="353"/>
      <c r="AD4402" s="353"/>
      <c r="AE4402" s="353"/>
      <c r="AF4402" s="353"/>
      <c r="AG4402" s="353"/>
      <c r="AH4402" s="353"/>
      <c r="AI4402" s="353"/>
      <c r="AJ4402" s="353"/>
      <c r="AK4402" s="353"/>
      <c r="AL4402" s="353"/>
    </row>
    <row r="4403" spans="1:38" s="153" customFormat="1" ht="12.5" x14ac:dyDescent="0.25">
      <c r="A4403" s="355"/>
      <c r="L4403" s="353"/>
      <c r="M4403" s="353"/>
      <c r="N4403" s="353"/>
      <c r="O4403" s="353"/>
      <c r="P4403" s="353"/>
      <c r="Q4403" s="353"/>
      <c r="R4403" s="353"/>
      <c r="S4403" s="353"/>
      <c r="T4403" s="353"/>
      <c r="U4403" s="353"/>
      <c r="V4403" s="353"/>
      <c r="W4403" s="353"/>
      <c r="X4403" s="353"/>
      <c r="Y4403" s="353"/>
      <c r="Z4403" s="353"/>
      <c r="AA4403" s="353"/>
      <c r="AB4403" s="353"/>
      <c r="AC4403" s="353"/>
      <c r="AD4403" s="353"/>
      <c r="AE4403" s="353"/>
      <c r="AF4403" s="353"/>
      <c r="AG4403" s="353"/>
      <c r="AH4403" s="353"/>
      <c r="AI4403" s="353"/>
      <c r="AJ4403" s="353"/>
      <c r="AK4403" s="353"/>
      <c r="AL4403" s="353"/>
    </row>
    <row r="4404" spans="1:38" s="153" customFormat="1" ht="12.5" x14ac:dyDescent="0.25">
      <c r="A4404" s="355"/>
      <c r="L4404" s="353"/>
      <c r="M4404" s="353"/>
      <c r="N4404" s="353"/>
      <c r="O4404" s="353"/>
      <c r="P4404" s="353"/>
      <c r="Q4404" s="353"/>
      <c r="R4404" s="353"/>
      <c r="S4404" s="353"/>
      <c r="T4404" s="353"/>
      <c r="U4404" s="353"/>
      <c r="V4404" s="353"/>
      <c r="W4404" s="353"/>
      <c r="X4404" s="353"/>
      <c r="Y4404" s="353"/>
      <c r="Z4404" s="353"/>
      <c r="AA4404" s="353"/>
      <c r="AB4404" s="353"/>
      <c r="AC4404" s="353"/>
      <c r="AD4404" s="353"/>
      <c r="AE4404" s="353"/>
      <c r="AF4404" s="353"/>
      <c r="AG4404" s="353"/>
      <c r="AH4404" s="353"/>
      <c r="AI4404" s="353"/>
      <c r="AJ4404" s="353"/>
      <c r="AK4404" s="353"/>
      <c r="AL4404" s="353"/>
    </row>
    <row r="4405" spans="1:38" s="153" customFormat="1" ht="12.5" x14ac:dyDescent="0.25">
      <c r="A4405" s="355"/>
      <c r="L4405" s="353"/>
      <c r="M4405" s="353"/>
      <c r="N4405" s="353"/>
      <c r="O4405" s="353"/>
      <c r="P4405" s="353"/>
      <c r="Q4405" s="353"/>
      <c r="R4405" s="353"/>
      <c r="S4405" s="353"/>
      <c r="T4405" s="353"/>
      <c r="U4405" s="353"/>
      <c r="V4405" s="353"/>
      <c r="W4405" s="353"/>
      <c r="X4405" s="353"/>
      <c r="Y4405" s="353"/>
      <c r="Z4405" s="353"/>
      <c r="AA4405" s="353"/>
      <c r="AB4405" s="353"/>
      <c r="AC4405" s="353"/>
      <c r="AD4405" s="353"/>
      <c r="AE4405" s="353"/>
      <c r="AF4405" s="353"/>
      <c r="AG4405" s="353"/>
      <c r="AH4405" s="353"/>
      <c r="AI4405" s="353"/>
      <c r="AJ4405" s="353"/>
      <c r="AK4405" s="353"/>
      <c r="AL4405" s="353"/>
    </row>
    <row r="4406" spans="1:38" s="153" customFormat="1" ht="12.5" x14ac:dyDescent="0.25">
      <c r="A4406" s="355"/>
      <c r="L4406" s="353"/>
      <c r="M4406" s="353"/>
      <c r="N4406" s="353"/>
      <c r="O4406" s="353"/>
      <c r="P4406" s="353"/>
      <c r="Q4406" s="353"/>
      <c r="R4406" s="353"/>
      <c r="S4406" s="353"/>
      <c r="T4406" s="353"/>
      <c r="U4406" s="353"/>
      <c r="V4406" s="353"/>
      <c r="W4406" s="353"/>
      <c r="X4406" s="353"/>
      <c r="Y4406" s="353"/>
      <c r="Z4406" s="353"/>
      <c r="AA4406" s="353"/>
      <c r="AB4406" s="353"/>
      <c r="AC4406" s="353"/>
      <c r="AD4406" s="353"/>
      <c r="AE4406" s="353"/>
      <c r="AF4406" s="353"/>
      <c r="AG4406" s="353"/>
      <c r="AH4406" s="353"/>
      <c r="AI4406" s="353"/>
      <c r="AJ4406" s="353"/>
      <c r="AK4406" s="353"/>
      <c r="AL4406" s="353"/>
    </row>
    <row r="4407" spans="1:38" s="153" customFormat="1" ht="12.5" x14ac:dyDescent="0.25">
      <c r="A4407" s="355"/>
      <c r="L4407" s="353"/>
      <c r="M4407" s="353"/>
      <c r="N4407" s="353"/>
      <c r="O4407" s="353"/>
      <c r="P4407" s="353"/>
      <c r="Q4407" s="353"/>
      <c r="R4407" s="353"/>
      <c r="S4407" s="353"/>
      <c r="T4407" s="353"/>
      <c r="U4407" s="353"/>
      <c r="V4407" s="353"/>
      <c r="W4407" s="353"/>
      <c r="X4407" s="353"/>
      <c r="Y4407" s="353"/>
      <c r="Z4407" s="353"/>
      <c r="AA4407" s="353"/>
      <c r="AB4407" s="353"/>
      <c r="AC4407" s="353"/>
      <c r="AD4407" s="353"/>
      <c r="AE4407" s="353"/>
      <c r="AF4407" s="353"/>
      <c r="AG4407" s="353"/>
      <c r="AH4407" s="353"/>
      <c r="AI4407" s="353"/>
      <c r="AJ4407" s="353"/>
      <c r="AK4407" s="353"/>
      <c r="AL4407" s="353"/>
    </row>
    <row r="4408" spans="1:38" s="153" customFormat="1" ht="12.5" x14ac:dyDescent="0.25">
      <c r="A4408" s="355"/>
      <c r="L4408" s="353"/>
      <c r="M4408" s="353"/>
      <c r="N4408" s="353"/>
      <c r="O4408" s="353"/>
      <c r="P4408" s="353"/>
      <c r="Q4408" s="353"/>
      <c r="R4408" s="353"/>
      <c r="S4408" s="353"/>
      <c r="T4408" s="353"/>
      <c r="U4408" s="353"/>
      <c r="V4408" s="353"/>
      <c r="W4408" s="353"/>
      <c r="X4408" s="353"/>
      <c r="Y4408" s="353"/>
      <c r="Z4408" s="353"/>
      <c r="AA4408" s="353"/>
      <c r="AB4408" s="353"/>
      <c r="AC4408" s="353"/>
      <c r="AD4408" s="353"/>
      <c r="AE4408" s="353"/>
      <c r="AF4408" s="353"/>
      <c r="AG4408" s="353"/>
      <c r="AH4408" s="353"/>
      <c r="AI4408" s="353"/>
      <c r="AJ4408" s="353"/>
      <c r="AK4408" s="353"/>
      <c r="AL4408" s="353"/>
    </row>
    <row r="4409" spans="1:38" s="153" customFormat="1" ht="12.5" x14ac:dyDescent="0.25">
      <c r="A4409" s="355"/>
      <c r="L4409" s="353"/>
      <c r="M4409" s="353"/>
      <c r="N4409" s="353"/>
      <c r="O4409" s="353"/>
      <c r="P4409" s="353"/>
      <c r="Q4409" s="353"/>
      <c r="R4409" s="353"/>
      <c r="S4409" s="353"/>
      <c r="T4409" s="353"/>
      <c r="U4409" s="353"/>
      <c r="V4409" s="353"/>
      <c r="W4409" s="353"/>
      <c r="X4409" s="353"/>
      <c r="Y4409" s="353"/>
      <c r="Z4409" s="353"/>
      <c r="AA4409" s="353"/>
      <c r="AB4409" s="353"/>
      <c r="AC4409" s="353"/>
      <c r="AD4409" s="353"/>
      <c r="AE4409" s="353"/>
      <c r="AF4409" s="353"/>
      <c r="AG4409" s="353"/>
      <c r="AH4409" s="353"/>
      <c r="AI4409" s="353"/>
      <c r="AJ4409" s="353"/>
      <c r="AK4409" s="353"/>
      <c r="AL4409" s="353"/>
    </row>
    <row r="4410" spans="1:38" s="153" customFormat="1" ht="12.5" x14ac:dyDescent="0.25">
      <c r="A4410" s="355"/>
      <c r="L4410" s="353"/>
      <c r="M4410" s="353"/>
      <c r="N4410" s="353"/>
      <c r="O4410" s="353"/>
      <c r="P4410" s="353"/>
      <c r="Q4410" s="353"/>
      <c r="R4410" s="353"/>
      <c r="S4410" s="353"/>
      <c r="T4410" s="353"/>
      <c r="U4410" s="353"/>
      <c r="V4410" s="353"/>
      <c r="W4410" s="353"/>
      <c r="X4410" s="353"/>
      <c r="Y4410" s="353"/>
      <c r="Z4410" s="353"/>
      <c r="AA4410" s="353"/>
      <c r="AB4410" s="353"/>
      <c r="AC4410" s="353"/>
      <c r="AD4410" s="353"/>
      <c r="AE4410" s="353"/>
      <c r="AF4410" s="353"/>
      <c r="AG4410" s="353"/>
      <c r="AH4410" s="353"/>
      <c r="AI4410" s="353"/>
      <c r="AJ4410" s="353"/>
      <c r="AK4410" s="353"/>
      <c r="AL4410" s="353"/>
    </row>
    <row r="4411" spans="1:38" s="153" customFormat="1" ht="12.5" x14ac:dyDescent="0.25">
      <c r="A4411" s="355"/>
      <c r="L4411" s="353"/>
      <c r="M4411" s="353"/>
      <c r="N4411" s="353"/>
      <c r="O4411" s="353"/>
      <c r="P4411" s="353"/>
      <c r="Q4411" s="353"/>
      <c r="R4411" s="353"/>
      <c r="S4411" s="353"/>
      <c r="T4411" s="353"/>
      <c r="U4411" s="353"/>
      <c r="V4411" s="353"/>
      <c r="W4411" s="353"/>
      <c r="X4411" s="353"/>
      <c r="Y4411" s="353"/>
      <c r="Z4411" s="353"/>
      <c r="AA4411" s="353"/>
      <c r="AB4411" s="353"/>
      <c r="AC4411" s="353"/>
      <c r="AD4411" s="353"/>
      <c r="AE4411" s="353"/>
      <c r="AF4411" s="353"/>
      <c r="AG4411" s="353"/>
      <c r="AH4411" s="353"/>
      <c r="AI4411" s="353"/>
      <c r="AJ4411" s="353"/>
      <c r="AK4411" s="353"/>
      <c r="AL4411" s="353"/>
    </row>
    <row r="4412" spans="1:38" s="153" customFormat="1" ht="12.5" x14ac:dyDescent="0.25">
      <c r="A4412" s="355"/>
      <c r="L4412" s="353"/>
      <c r="M4412" s="353"/>
      <c r="N4412" s="353"/>
      <c r="O4412" s="353"/>
      <c r="P4412" s="353"/>
      <c r="Q4412" s="353"/>
      <c r="R4412" s="353"/>
      <c r="S4412" s="353"/>
      <c r="T4412" s="353"/>
      <c r="U4412" s="353"/>
      <c r="V4412" s="353"/>
      <c r="W4412" s="353"/>
      <c r="X4412" s="353"/>
      <c r="Y4412" s="353"/>
      <c r="Z4412" s="353"/>
      <c r="AA4412" s="353"/>
      <c r="AB4412" s="353"/>
      <c r="AC4412" s="353"/>
      <c r="AD4412" s="353"/>
      <c r="AE4412" s="353"/>
      <c r="AF4412" s="353"/>
      <c r="AG4412" s="353"/>
      <c r="AH4412" s="353"/>
      <c r="AI4412" s="353"/>
      <c r="AJ4412" s="353"/>
      <c r="AK4412" s="353"/>
      <c r="AL4412" s="353"/>
    </row>
    <row r="4413" spans="1:38" s="153" customFormat="1" ht="12.5" x14ac:dyDescent="0.25">
      <c r="A4413" s="355"/>
      <c r="L4413" s="353"/>
      <c r="M4413" s="353"/>
      <c r="N4413" s="353"/>
      <c r="O4413" s="353"/>
      <c r="P4413" s="353"/>
      <c r="Q4413" s="353"/>
      <c r="R4413" s="353"/>
      <c r="S4413" s="353"/>
      <c r="T4413" s="353"/>
      <c r="U4413" s="353"/>
      <c r="V4413" s="353"/>
      <c r="W4413" s="353"/>
      <c r="X4413" s="353"/>
      <c r="Y4413" s="353"/>
      <c r="Z4413" s="353"/>
      <c r="AA4413" s="353"/>
      <c r="AB4413" s="353"/>
      <c r="AC4413" s="353"/>
      <c r="AD4413" s="353"/>
      <c r="AE4413" s="353"/>
      <c r="AF4413" s="353"/>
      <c r="AG4413" s="353"/>
      <c r="AH4413" s="353"/>
      <c r="AI4413" s="353"/>
      <c r="AJ4413" s="353"/>
      <c r="AK4413" s="353"/>
      <c r="AL4413" s="353"/>
    </row>
    <row r="4414" spans="1:38" s="153" customFormat="1" ht="12.5" x14ac:dyDescent="0.25">
      <c r="A4414" s="355"/>
      <c r="L4414" s="353"/>
      <c r="M4414" s="353"/>
      <c r="N4414" s="353"/>
      <c r="O4414" s="353"/>
      <c r="P4414" s="353"/>
      <c r="Q4414" s="353"/>
      <c r="R4414" s="353"/>
      <c r="S4414" s="353"/>
      <c r="T4414" s="353"/>
      <c r="U4414" s="353"/>
      <c r="V4414" s="353"/>
      <c r="W4414" s="353"/>
      <c r="X4414" s="353"/>
      <c r="Y4414" s="353"/>
      <c r="Z4414" s="353"/>
      <c r="AA4414" s="353"/>
      <c r="AB4414" s="353"/>
      <c r="AC4414" s="353"/>
      <c r="AD4414" s="353"/>
      <c r="AE4414" s="353"/>
      <c r="AF4414" s="353"/>
      <c r="AG4414" s="353"/>
      <c r="AH4414" s="353"/>
      <c r="AI4414" s="353"/>
      <c r="AJ4414" s="353"/>
      <c r="AK4414" s="353"/>
      <c r="AL4414" s="353"/>
    </row>
    <row r="4415" spans="1:38" s="153" customFormat="1" ht="12.5" x14ac:dyDescent="0.25">
      <c r="A4415" s="355"/>
      <c r="L4415" s="353"/>
      <c r="M4415" s="353"/>
      <c r="N4415" s="353"/>
      <c r="O4415" s="353"/>
      <c r="P4415" s="353"/>
      <c r="Q4415" s="353"/>
      <c r="R4415" s="353"/>
      <c r="S4415" s="353"/>
      <c r="T4415" s="353"/>
      <c r="U4415" s="353"/>
      <c r="V4415" s="353"/>
      <c r="W4415" s="353"/>
      <c r="X4415" s="353"/>
      <c r="Y4415" s="353"/>
      <c r="Z4415" s="353"/>
      <c r="AA4415" s="353"/>
      <c r="AB4415" s="353"/>
      <c r="AC4415" s="353"/>
      <c r="AD4415" s="353"/>
      <c r="AE4415" s="353"/>
      <c r="AF4415" s="353"/>
      <c r="AG4415" s="353"/>
      <c r="AH4415" s="353"/>
      <c r="AI4415" s="353"/>
      <c r="AJ4415" s="353"/>
      <c r="AK4415" s="353"/>
      <c r="AL4415" s="353"/>
    </row>
    <row r="4416" spans="1:38" s="153" customFormat="1" ht="12.5" x14ac:dyDescent="0.25">
      <c r="A4416" s="355"/>
      <c r="L4416" s="353"/>
      <c r="M4416" s="353"/>
      <c r="N4416" s="353"/>
      <c r="O4416" s="353"/>
      <c r="P4416" s="353"/>
      <c r="Q4416" s="353"/>
      <c r="R4416" s="353"/>
      <c r="S4416" s="353"/>
      <c r="T4416" s="353"/>
      <c r="U4416" s="353"/>
      <c r="V4416" s="353"/>
      <c r="W4416" s="353"/>
      <c r="X4416" s="353"/>
      <c r="Y4416" s="353"/>
      <c r="Z4416" s="353"/>
      <c r="AA4416" s="353"/>
      <c r="AB4416" s="353"/>
      <c r="AC4416" s="353"/>
      <c r="AD4416" s="353"/>
      <c r="AE4416" s="353"/>
      <c r="AF4416" s="353"/>
      <c r="AG4416" s="353"/>
      <c r="AH4416" s="353"/>
      <c r="AI4416" s="353"/>
      <c r="AJ4416" s="353"/>
      <c r="AK4416" s="353"/>
      <c r="AL4416" s="353"/>
    </row>
    <row r="4417" spans="1:38" s="153" customFormat="1" ht="12.5" x14ac:dyDescent="0.25">
      <c r="A4417" s="355"/>
      <c r="L4417" s="353"/>
      <c r="M4417" s="353"/>
      <c r="N4417" s="353"/>
      <c r="O4417" s="353"/>
      <c r="P4417" s="353"/>
      <c r="Q4417" s="353"/>
      <c r="R4417" s="353"/>
      <c r="S4417" s="353"/>
      <c r="T4417" s="353"/>
      <c r="U4417" s="353"/>
      <c r="V4417" s="353"/>
      <c r="W4417" s="353"/>
      <c r="X4417" s="353"/>
      <c r="Y4417" s="353"/>
      <c r="Z4417" s="353"/>
      <c r="AA4417" s="353"/>
      <c r="AB4417" s="353"/>
      <c r="AC4417" s="353"/>
      <c r="AD4417" s="353"/>
      <c r="AE4417" s="353"/>
      <c r="AF4417" s="353"/>
      <c r="AG4417" s="353"/>
      <c r="AH4417" s="353"/>
      <c r="AI4417" s="353"/>
      <c r="AJ4417" s="353"/>
      <c r="AK4417" s="353"/>
      <c r="AL4417" s="353"/>
    </row>
    <row r="4418" spans="1:38" s="153" customFormat="1" ht="12.5" x14ac:dyDescent="0.25">
      <c r="A4418" s="355"/>
      <c r="L4418" s="353"/>
      <c r="M4418" s="353"/>
      <c r="N4418" s="353"/>
      <c r="O4418" s="353"/>
      <c r="P4418" s="353"/>
      <c r="Q4418" s="353"/>
      <c r="R4418" s="353"/>
      <c r="S4418" s="353"/>
      <c r="T4418" s="353"/>
      <c r="U4418" s="353"/>
      <c r="V4418" s="353"/>
      <c r="W4418" s="353"/>
      <c r="X4418" s="353"/>
      <c r="Y4418" s="353"/>
      <c r="Z4418" s="353"/>
      <c r="AA4418" s="353"/>
      <c r="AB4418" s="353"/>
      <c r="AC4418" s="353"/>
      <c r="AD4418" s="353"/>
      <c r="AE4418" s="353"/>
      <c r="AF4418" s="353"/>
      <c r="AG4418" s="353"/>
      <c r="AH4418" s="353"/>
      <c r="AI4418" s="353"/>
      <c r="AJ4418" s="353"/>
      <c r="AK4418" s="353"/>
      <c r="AL4418" s="353"/>
    </row>
    <row r="4419" spans="1:38" s="153" customFormat="1" ht="12.5" x14ac:dyDescent="0.25">
      <c r="A4419" s="355"/>
      <c r="L4419" s="353"/>
      <c r="M4419" s="353"/>
      <c r="N4419" s="353"/>
      <c r="O4419" s="353"/>
      <c r="P4419" s="353"/>
      <c r="Q4419" s="353"/>
      <c r="R4419" s="353"/>
      <c r="S4419" s="353"/>
      <c r="T4419" s="353"/>
      <c r="U4419" s="353"/>
      <c r="V4419" s="353"/>
      <c r="W4419" s="353"/>
      <c r="X4419" s="353"/>
      <c r="Y4419" s="353"/>
      <c r="Z4419" s="353"/>
      <c r="AA4419" s="353"/>
      <c r="AB4419" s="353"/>
      <c r="AC4419" s="353"/>
      <c r="AD4419" s="353"/>
      <c r="AE4419" s="353"/>
      <c r="AF4419" s="353"/>
      <c r="AG4419" s="353"/>
      <c r="AH4419" s="353"/>
      <c r="AI4419" s="353"/>
      <c r="AJ4419" s="353"/>
      <c r="AK4419" s="353"/>
      <c r="AL4419" s="353"/>
    </row>
    <row r="4420" spans="1:38" s="153" customFormat="1" ht="12.5" x14ac:dyDescent="0.25">
      <c r="A4420" s="355"/>
      <c r="L4420" s="353"/>
      <c r="M4420" s="353"/>
      <c r="N4420" s="353"/>
      <c r="O4420" s="353"/>
      <c r="P4420" s="353"/>
      <c r="Q4420" s="353"/>
      <c r="R4420" s="353"/>
      <c r="S4420" s="353"/>
      <c r="T4420" s="353"/>
      <c r="U4420" s="353"/>
      <c r="V4420" s="353"/>
      <c r="W4420" s="353"/>
      <c r="X4420" s="353"/>
      <c r="Y4420" s="353"/>
      <c r="Z4420" s="353"/>
      <c r="AA4420" s="353"/>
      <c r="AB4420" s="353"/>
      <c r="AC4420" s="353"/>
      <c r="AD4420" s="353"/>
      <c r="AE4420" s="353"/>
      <c r="AF4420" s="353"/>
      <c r="AG4420" s="353"/>
      <c r="AH4420" s="353"/>
      <c r="AI4420" s="353"/>
      <c r="AJ4420" s="353"/>
      <c r="AK4420" s="353"/>
      <c r="AL4420" s="353"/>
    </row>
    <row r="4421" spans="1:38" s="153" customFormat="1" ht="12.5" x14ac:dyDescent="0.25">
      <c r="A4421" s="355"/>
      <c r="L4421" s="353"/>
      <c r="M4421" s="353"/>
      <c r="N4421" s="353"/>
      <c r="O4421" s="353"/>
      <c r="P4421" s="353"/>
      <c r="Q4421" s="353"/>
      <c r="R4421" s="353"/>
      <c r="S4421" s="353"/>
      <c r="T4421" s="353"/>
      <c r="U4421" s="353"/>
      <c r="V4421" s="353"/>
      <c r="W4421" s="353"/>
      <c r="X4421" s="353"/>
      <c r="Y4421" s="353"/>
      <c r="Z4421" s="353"/>
      <c r="AA4421" s="353"/>
      <c r="AB4421" s="353"/>
      <c r="AC4421" s="353"/>
      <c r="AD4421" s="353"/>
      <c r="AE4421" s="353"/>
      <c r="AF4421" s="353"/>
      <c r="AG4421" s="353"/>
      <c r="AH4421" s="353"/>
      <c r="AI4421" s="353"/>
      <c r="AJ4421" s="353"/>
      <c r="AK4421" s="353"/>
      <c r="AL4421" s="353"/>
    </row>
    <row r="4422" spans="1:38" s="153" customFormat="1" ht="12.5" x14ac:dyDescent="0.25">
      <c r="A4422" s="355"/>
      <c r="L4422" s="353"/>
      <c r="M4422" s="353"/>
      <c r="N4422" s="353"/>
      <c r="O4422" s="353"/>
      <c r="P4422" s="353"/>
      <c r="Q4422" s="353"/>
      <c r="R4422" s="353"/>
      <c r="S4422" s="353"/>
      <c r="T4422" s="353"/>
      <c r="U4422" s="353"/>
      <c r="V4422" s="353"/>
      <c r="W4422" s="353"/>
      <c r="X4422" s="353"/>
      <c r="Y4422" s="353"/>
      <c r="Z4422" s="353"/>
      <c r="AA4422" s="353"/>
      <c r="AB4422" s="353"/>
      <c r="AC4422" s="353"/>
      <c r="AD4422" s="353"/>
      <c r="AE4422" s="353"/>
      <c r="AF4422" s="353"/>
      <c r="AG4422" s="353"/>
      <c r="AH4422" s="353"/>
      <c r="AI4422" s="353"/>
      <c r="AJ4422" s="353"/>
      <c r="AK4422" s="353"/>
      <c r="AL4422" s="353"/>
    </row>
    <row r="4423" spans="1:38" s="153" customFormat="1" ht="12.5" x14ac:dyDescent="0.25">
      <c r="A4423" s="355"/>
      <c r="L4423" s="353"/>
      <c r="M4423" s="353"/>
      <c r="N4423" s="353"/>
      <c r="O4423" s="353"/>
      <c r="P4423" s="353"/>
      <c r="Q4423" s="353"/>
      <c r="R4423" s="353"/>
      <c r="S4423" s="353"/>
      <c r="T4423" s="353"/>
      <c r="U4423" s="353"/>
      <c r="V4423" s="353"/>
      <c r="W4423" s="353"/>
      <c r="X4423" s="353"/>
      <c r="Y4423" s="353"/>
      <c r="Z4423" s="353"/>
      <c r="AA4423" s="353"/>
      <c r="AB4423" s="353"/>
      <c r="AC4423" s="353"/>
      <c r="AD4423" s="353"/>
      <c r="AE4423" s="353"/>
      <c r="AF4423" s="353"/>
      <c r="AG4423" s="353"/>
      <c r="AH4423" s="353"/>
      <c r="AI4423" s="353"/>
      <c r="AJ4423" s="353"/>
      <c r="AK4423" s="353"/>
      <c r="AL4423" s="353"/>
    </row>
    <row r="4424" spans="1:38" s="153" customFormat="1" ht="12.5" x14ac:dyDescent="0.25">
      <c r="A4424" s="355"/>
      <c r="L4424" s="353"/>
      <c r="M4424" s="353"/>
      <c r="N4424" s="353"/>
      <c r="O4424" s="353"/>
      <c r="P4424" s="353"/>
      <c r="Q4424" s="353"/>
      <c r="R4424" s="353"/>
      <c r="S4424" s="353"/>
      <c r="T4424" s="353"/>
      <c r="U4424" s="353"/>
      <c r="V4424" s="353"/>
      <c r="W4424" s="353"/>
      <c r="X4424" s="353"/>
      <c r="Y4424" s="353"/>
      <c r="Z4424" s="353"/>
      <c r="AA4424" s="353"/>
      <c r="AB4424" s="353"/>
      <c r="AC4424" s="353"/>
      <c r="AD4424" s="353"/>
      <c r="AE4424" s="353"/>
      <c r="AF4424" s="353"/>
      <c r="AG4424" s="353"/>
      <c r="AH4424" s="353"/>
      <c r="AI4424" s="353"/>
      <c r="AJ4424" s="353"/>
      <c r="AK4424" s="353"/>
      <c r="AL4424" s="353"/>
    </row>
    <row r="4425" spans="1:38" s="153" customFormat="1" ht="12.5" x14ac:dyDescent="0.25">
      <c r="A4425" s="355"/>
      <c r="L4425" s="353"/>
      <c r="M4425" s="353"/>
      <c r="N4425" s="353"/>
      <c r="O4425" s="353"/>
      <c r="P4425" s="353"/>
      <c r="Q4425" s="353"/>
      <c r="R4425" s="353"/>
      <c r="S4425" s="353"/>
      <c r="T4425" s="353"/>
      <c r="U4425" s="353"/>
      <c r="V4425" s="353"/>
      <c r="W4425" s="353"/>
      <c r="X4425" s="353"/>
      <c r="Y4425" s="353"/>
      <c r="Z4425" s="353"/>
      <c r="AA4425" s="353"/>
      <c r="AB4425" s="353"/>
      <c r="AC4425" s="353"/>
      <c r="AD4425" s="353"/>
      <c r="AE4425" s="353"/>
      <c r="AF4425" s="353"/>
      <c r="AG4425" s="353"/>
      <c r="AH4425" s="353"/>
      <c r="AI4425" s="353"/>
      <c r="AJ4425" s="353"/>
      <c r="AK4425" s="353"/>
      <c r="AL4425" s="353"/>
    </row>
    <row r="4426" spans="1:38" s="153" customFormat="1" ht="12.5" x14ac:dyDescent="0.25">
      <c r="A4426" s="355"/>
      <c r="L4426" s="353"/>
      <c r="M4426" s="353"/>
      <c r="N4426" s="353"/>
      <c r="O4426" s="353"/>
      <c r="P4426" s="353"/>
      <c r="Q4426" s="353"/>
      <c r="R4426" s="353"/>
      <c r="S4426" s="353"/>
      <c r="T4426" s="353"/>
      <c r="U4426" s="353"/>
      <c r="V4426" s="353"/>
      <c r="W4426" s="353"/>
      <c r="X4426" s="353"/>
      <c r="Y4426" s="353"/>
      <c r="Z4426" s="353"/>
      <c r="AA4426" s="353"/>
      <c r="AB4426" s="353"/>
      <c r="AC4426" s="353"/>
      <c r="AD4426" s="353"/>
      <c r="AE4426" s="353"/>
      <c r="AF4426" s="353"/>
      <c r="AG4426" s="353"/>
      <c r="AH4426" s="353"/>
      <c r="AI4426" s="353"/>
      <c r="AJ4426" s="353"/>
      <c r="AK4426" s="353"/>
      <c r="AL4426" s="353"/>
    </row>
    <row r="4427" spans="1:38" s="153" customFormat="1" ht="12.5" x14ac:dyDescent="0.25">
      <c r="A4427" s="355"/>
      <c r="L4427" s="353"/>
      <c r="M4427" s="353"/>
      <c r="N4427" s="353"/>
      <c r="O4427" s="353"/>
      <c r="P4427" s="353"/>
      <c r="Q4427" s="353"/>
      <c r="R4427" s="353"/>
      <c r="S4427" s="353"/>
      <c r="T4427" s="353"/>
      <c r="U4427" s="353"/>
      <c r="V4427" s="353"/>
      <c r="W4427" s="353"/>
      <c r="X4427" s="353"/>
      <c r="Y4427" s="353"/>
      <c r="Z4427" s="353"/>
      <c r="AA4427" s="353"/>
      <c r="AB4427" s="353"/>
      <c r="AC4427" s="353"/>
      <c r="AD4427" s="353"/>
      <c r="AE4427" s="353"/>
      <c r="AF4427" s="353"/>
      <c r="AG4427" s="353"/>
      <c r="AH4427" s="353"/>
      <c r="AI4427" s="353"/>
      <c r="AJ4427" s="353"/>
      <c r="AK4427" s="353"/>
      <c r="AL4427" s="353"/>
    </row>
    <row r="4428" spans="1:38" s="153" customFormat="1" ht="12.5" x14ac:dyDescent="0.25">
      <c r="A4428" s="355"/>
      <c r="L4428" s="353"/>
      <c r="M4428" s="353"/>
      <c r="N4428" s="353"/>
      <c r="O4428" s="353"/>
      <c r="P4428" s="353"/>
      <c r="Q4428" s="353"/>
      <c r="R4428" s="353"/>
      <c r="S4428" s="353"/>
      <c r="T4428" s="353"/>
      <c r="U4428" s="353"/>
      <c r="V4428" s="353"/>
      <c r="W4428" s="353"/>
      <c r="X4428" s="353"/>
      <c r="Y4428" s="353"/>
      <c r="Z4428" s="353"/>
      <c r="AA4428" s="353"/>
      <c r="AB4428" s="353"/>
      <c r="AC4428" s="353"/>
      <c r="AD4428" s="353"/>
      <c r="AE4428" s="353"/>
      <c r="AF4428" s="353"/>
      <c r="AG4428" s="353"/>
      <c r="AH4428" s="353"/>
      <c r="AI4428" s="353"/>
      <c r="AJ4428" s="353"/>
      <c r="AK4428" s="353"/>
      <c r="AL4428" s="353"/>
    </row>
    <row r="4429" spans="1:38" s="153" customFormat="1" ht="12.5" x14ac:dyDescent="0.25">
      <c r="A4429" s="355"/>
      <c r="L4429" s="353"/>
      <c r="M4429" s="353"/>
      <c r="N4429" s="353"/>
      <c r="O4429" s="353"/>
      <c r="P4429" s="353"/>
      <c r="Q4429" s="353"/>
      <c r="R4429" s="353"/>
      <c r="S4429" s="353"/>
      <c r="T4429" s="353"/>
      <c r="U4429" s="353"/>
      <c r="V4429" s="353"/>
      <c r="W4429" s="353"/>
      <c r="X4429" s="353"/>
      <c r="Y4429" s="353"/>
      <c r="Z4429" s="353"/>
      <c r="AA4429" s="353"/>
      <c r="AB4429" s="353"/>
      <c r="AC4429" s="353"/>
      <c r="AD4429" s="353"/>
      <c r="AE4429" s="353"/>
      <c r="AF4429" s="353"/>
      <c r="AG4429" s="353"/>
      <c r="AH4429" s="353"/>
      <c r="AI4429" s="353"/>
      <c r="AJ4429" s="353"/>
      <c r="AK4429" s="353"/>
      <c r="AL4429" s="353"/>
    </row>
    <row r="4430" spans="1:38" s="153" customFormat="1" ht="12.5" x14ac:dyDescent="0.25">
      <c r="A4430" s="355"/>
      <c r="L4430" s="353"/>
      <c r="M4430" s="353"/>
      <c r="N4430" s="353"/>
      <c r="O4430" s="353"/>
      <c r="P4430" s="353"/>
      <c r="Q4430" s="353"/>
      <c r="R4430" s="353"/>
      <c r="S4430" s="353"/>
      <c r="T4430" s="353"/>
      <c r="U4430" s="353"/>
      <c r="V4430" s="353"/>
      <c r="W4430" s="353"/>
      <c r="X4430" s="353"/>
      <c r="Y4430" s="353"/>
      <c r="Z4430" s="353"/>
      <c r="AA4430" s="353"/>
      <c r="AB4430" s="353"/>
      <c r="AC4430" s="353"/>
      <c r="AD4430" s="353"/>
      <c r="AE4430" s="353"/>
      <c r="AF4430" s="353"/>
      <c r="AG4430" s="353"/>
      <c r="AH4430" s="353"/>
      <c r="AI4430" s="353"/>
      <c r="AJ4430" s="353"/>
      <c r="AK4430" s="353"/>
      <c r="AL4430" s="353"/>
    </row>
    <row r="4431" spans="1:38" s="153" customFormat="1" ht="12.5" x14ac:dyDescent="0.25">
      <c r="A4431" s="355"/>
      <c r="L4431" s="353"/>
      <c r="M4431" s="353"/>
      <c r="N4431" s="353"/>
      <c r="O4431" s="353"/>
      <c r="P4431" s="353"/>
      <c r="Q4431" s="353"/>
      <c r="R4431" s="353"/>
      <c r="S4431" s="353"/>
      <c r="T4431" s="353"/>
      <c r="U4431" s="353"/>
      <c r="V4431" s="353"/>
      <c r="W4431" s="353"/>
      <c r="X4431" s="353"/>
      <c r="Y4431" s="353"/>
      <c r="Z4431" s="353"/>
      <c r="AA4431" s="353"/>
      <c r="AB4431" s="353"/>
      <c r="AC4431" s="353"/>
      <c r="AD4431" s="353"/>
      <c r="AE4431" s="353"/>
      <c r="AF4431" s="353"/>
      <c r="AG4431" s="353"/>
      <c r="AH4431" s="353"/>
      <c r="AI4431" s="353"/>
      <c r="AJ4431" s="353"/>
      <c r="AK4431" s="353"/>
      <c r="AL4431" s="353"/>
    </row>
    <row r="4432" spans="1:38" s="153" customFormat="1" ht="12.5" x14ac:dyDescent="0.25">
      <c r="A4432" s="355"/>
      <c r="L4432" s="353"/>
      <c r="M4432" s="353"/>
      <c r="N4432" s="353"/>
      <c r="O4432" s="353"/>
      <c r="P4432" s="353"/>
      <c r="Q4432" s="353"/>
      <c r="R4432" s="353"/>
      <c r="S4432" s="353"/>
      <c r="T4432" s="353"/>
      <c r="U4432" s="353"/>
      <c r="V4432" s="353"/>
      <c r="W4432" s="353"/>
      <c r="X4432" s="353"/>
      <c r="Y4432" s="353"/>
      <c r="Z4432" s="353"/>
      <c r="AA4432" s="353"/>
      <c r="AB4432" s="353"/>
      <c r="AC4432" s="353"/>
      <c r="AD4432" s="353"/>
      <c r="AE4432" s="353"/>
      <c r="AF4432" s="353"/>
      <c r="AG4432" s="353"/>
      <c r="AH4432" s="353"/>
      <c r="AI4432" s="353"/>
      <c r="AJ4432" s="353"/>
      <c r="AK4432" s="353"/>
      <c r="AL4432" s="353"/>
    </row>
    <row r="4433" spans="1:38" s="153" customFormat="1" ht="12.5" x14ac:dyDescent="0.25">
      <c r="A4433" s="355"/>
      <c r="L4433" s="353"/>
      <c r="M4433" s="353"/>
      <c r="N4433" s="353"/>
      <c r="O4433" s="353"/>
      <c r="P4433" s="353"/>
      <c r="Q4433" s="353"/>
      <c r="R4433" s="353"/>
      <c r="S4433" s="353"/>
      <c r="T4433" s="353"/>
      <c r="U4433" s="353"/>
      <c r="V4433" s="353"/>
      <c r="W4433" s="353"/>
      <c r="X4433" s="353"/>
      <c r="Y4433" s="353"/>
      <c r="Z4433" s="353"/>
      <c r="AA4433" s="353"/>
      <c r="AB4433" s="353"/>
      <c r="AC4433" s="353"/>
      <c r="AD4433" s="353"/>
      <c r="AE4433" s="353"/>
      <c r="AF4433" s="353"/>
      <c r="AG4433" s="353"/>
      <c r="AH4433" s="353"/>
      <c r="AI4433" s="353"/>
      <c r="AJ4433" s="353"/>
      <c r="AK4433" s="353"/>
      <c r="AL4433" s="353"/>
    </row>
    <row r="4434" spans="1:38" s="153" customFormat="1" ht="12.5" x14ac:dyDescent="0.25">
      <c r="A4434" s="355"/>
      <c r="L4434" s="353"/>
      <c r="M4434" s="353"/>
      <c r="N4434" s="353"/>
      <c r="O4434" s="353"/>
      <c r="P4434" s="353"/>
      <c r="Q4434" s="353"/>
      <c r="R4434" s="353"/>
      <c r="S4434" s="353"/>
      <c r="T4434" s="353"/>
      <c r="U4434" s="353"/>
      <c r="V4434" s="353"/>
      <c r="W4434" s="353"/>
      <c r="X4434" s="353"/>
      <c r="Y4434" s="353"/>
      <c r="Z4434" s="353"/>
      <c r="AA4434" s="353"/>
      <c r="AB4434" s="353"/>
      <c r="AC4434" s="353"/>
      <c r="AD4434" s="353"/>
      <c r="AE4434" s="353"/>
      <c r="AF4434" s="353"/>
      <c r="AG4434" s="353"/>
      <c r="AH4434" s="353"/>
      <c r="AI4434" s="353"/>
      <c r="AJ4434" s="353"/>
      <c r="AK4434" s="353"/>
      <c r="AL4434" s="353"/>
    </row>
    <row r="4435" spans="1:38" s="153" customFormat="1" ht="12.5" x14ac:dyDescent="0.25">
      <c r="A4435" s="355"/>
      <c r="L4435" s="353"/>
      <c r="M4435" s="353"/>
      <c r="N4435" s="353"/>
      <c r="O4435" s="353"/>
      <c r="P4435" s="353"/>
      <c r="Q4435" s="353"/>
      <c r="R4435" s="353"/>
      <c r="S4435" s="353"/>
      <c r="T4435" s="353"/>
      <c r="U4435" s="353"/>
      <c r="V4435" s="353"/>
      <c r="W4435" s="353"/>
      <c r="X4435" s="353"/>
      <c r="Y4435" s="353"/>
      <c r="Z4435" s="353"/>
      <c r="AA4435" s="353"/>
      <c r="AB4435" s="353"/>
      <c r="AC4435" s="353"/>
      <c r="AD4435" s="353"/>
      <c r="AE4435" s="353"/>
      <c r="AF4435" s="353"/>
      <c r="AG4435" s="353"/>
      <c r="AH4435" s="353"/>
      <c r="AI4435" s="353"/>
      <c r="AJ4435" s="353"/>
      <c r="AK4435" s="353"/>
      <c r="AL4435" s="353"/>
    </row>
    <row r="4436" spans="1:38" s="153" customFormat="1" ht="12.5" x14ac:dyDescent="0.25">
      <c r="A4436" s="355"/>
      <c r="L4436" s="353"/>
      <c r="M4436" s="353"/>
      <c r="N4436" s="353"/>
      <c r="O4436" s="353"/>
      <c r="P4436" s="353"/>
      <c r="Q4436" s="353"/>
      <c r="R4436" s="353"/>
      <c r="S4436" s="353"/>
      <c r="T4436" s="353"/>
      <c r="U4436" s="353"/>
      <c r="V4436" s="353"/>
      <c r="W4436" s="353"/>
      <c r="X4436" s="353"/>
      <c r="Y4436" s="353"/>
      <c r="Z4436" s="353"/>
      <c r="AA4436" s="353"/>
      <c r="AB4436" s="353"/>
      <c r="AC4436" s="353"/>
      <c r="AD4436" s="353"/>
      <c r="AE4436" s="353"/>
      <c r="AF4436" s="353"/>
      <c r="AG4436" s="353"/>
      <c r="AH4436" s="353"/>
      <c r="AI4436" s="353"/>
      <c r="AJ4436" s="353"/>
      <c r="AK4436" s="353"/>
      <c r="AL4436" s="353"/>
    </row>
    <row r="4437" spans="1:38" s="153" customFormat="1" ht="12.5" x14ac:dyDescent="0.25">
      <c r="A4437" s="355"/>
      <c r="L4437" s="353"/>
      <c r="M4437" s="353"/>
      <c r="N4437" s="353"/>
      <c r="O4437" s="353"/>
      <c r="P4437" s="353"/>
      <c r="Q4437" s="353"/>
      <c r="R4437" s="353"/>
      <c r="S4437" s="353"/>
      <c r="T4437" s="353"/>
      <c r="U4437" s="353"/>
      <c r="V4437" s="353"/>
      <c r="W4437" s="353"/>
      <c r="X4437" s="353"/>
      <c r="Y4437" s="353"/>
      <c r="Z4437" s="353"/>
      <c r="AA4437" s="353"/>
      <c r="AB4437" s="353"/>
      <c r="AC4437" s="353"/>
      <c r="AD4437" s="353"/>
      <c r="AE4437" s="353"/>
      <c r="AF4437" s="353"/>
      <c r="AG4437" s="353"/>
      <c r="AH4437" s="353"/>
      <c r="AI4437" s="353"/>
      <c r="AJ4437" s="353"/>
      <c r="AK4437" s="353"/>
      <c r="AL4437" s="353"/>
    </row>
    <row r="4438" spans="1:38" s="153" customFormat="1" ht="12.5" x14ac:dyDescent="0.25">
      <c r="A4438" s="355"/>
      <c r="L4438" s="353"/>
      <c r="M4438" s="353"/>
      <c r="N4438" s="353"/>
      <c r="O4438" s="353"/>
      <c r="P4438" s="353"/>
      <c r="Q4438" s="353"/>
      <c r="R4438" s="353"/>
      <c r="S4438" s="353"/>
      <c r="T4438" s="353"/>
      <c r="U4438" s="353"/>
      <c r="V4438" s="353"/>
      <c r="W4438" s="353"/>
      <c r="X4438" s="353"/>
      <c r="Y4438" s="353"/>
      <c r="Z4438" s="353"/>
      <c r="AA4438" s="353"/>
      <c r="AB4438" s="353"/>
      <c r="AC4438" s="353"/>
      <c r="AD4438" s="353"/>
      <c r="AE4438" s="353"/>
      <c r="AF4438" s="353"/>
      <c r="AG4438" s="353"/>
      <c r="AH4438" s="353"/>
      <c r="AI4438" s="353"/>
      <c r="AJ4438" s="353"/>
      <c r="AK4438" s="353"/>
      <c r="AL4438" s="353"/>
    </row>
    <row r="4439" spans="1:38" s="153" customFormat="1" ht="12.5" x14ac:dyDescent="0.25">
      <c r="A4439" s="355"/>
      <c r="L4439" s="353"/>
      <c r="M4439" s="353"/>
      <c r="N4439" s="353"/>
      <c r="O4439" s="353"/>
      <c r="P4439" s="353"/>
      <c r="Q4439" s="353"/>
      <c r="R4439" s="353"/>
      <c r="S4439" s="353"/>
      <c r="T4439" s="353"/>
      <c r="U4439" s="353"/>
      <c r="V4439" s="353"/>
      <c r="W4439" s="353"/>
      <c r="X4439" s="353"/>
      <c r="Y4439" s="353"/>
      <c r="Z4439" s="353"/>
      <c r="AA4439" s="353"/>
      <c r="AB4439" s="353"/>
      <c r="AC4439" s="353"/>
      <c r="AD4439" s="353"/>
      <c r="AE4439" s="353"/>
      <c r="AF4439" s="353"/>
      <c r="AG4439" s="353"/>
      <c r="AH4439" s="353"/>
      <c r="AI4439" s="353"/>
      <c r="AJ4439" s="353"/>
      <c r="AK4439" s="353"/>
      <c r="AL4439" s="353"/>
    </row>
    <row r="4440" spans="1:38" s="153" customFormat="1" ht="12.5" x14ac:dyDescent="0.25">
      <c r="A4440" s="355"/>
      <c r="L4440" s="353"/>
      <c r="M4440" s="353"/>
      <c r="N4440" s="353"/>
      <c r="O4440" s="353"/>
      <c r="P4440" s="353"/>
      <c r="Q4440" s="353"/>
      <c r="R4440" s="353"/>
      <c r="S4440" s="353"/>
      <c r="T4440" s="353"/>
      <c r="U4440" s="353"/>
      <c r="V4440" s="353"/>
      <c r="W4440" s="353"/>
      <c r="X4440" s="353"/>
      <c r="Y4440" s="353"/>
      <c r="Z4440" s="353"/>
      <c r="AA4440" s="353"/>
      <c r="AB4440" s="353"/>
      <c r="AC4440" s="353"/>
      <c r="AD4440" s="353"/>
      <c r="AE4440" s="353"/>
      <c r="AF4440" s="353"/>
      <c r="AG4440" s="353"/>
      <c r="AH4440" s="353"/>
      <c r="AI4440" s="353"/>
      <c r="AJ4440" s="353"/>
      <c r="AK4440" s="353"/>
      <c r="AL4440" s="353"/>
    </row>
    <row r="4441" spans="1:38" s="153" customFormat="1" ht="12.5" x14ac:dyDescent="0.25">
      <c r="A4441" s="355"/>
      <c r="L4441" s="353"/>
      <c r="M4441" s="353"/>
      <c r="N4441" s="353"/>
      <c r="O4441" s="353"/>
      <c r="P4441" s="353"/>
      <c r="Q4441" s="353"/>
      <c r="R4441" s="353"/>
      <c r="S4441" s="353"/>
      <c r="T4441" s="353"/>
      <c r="U4441" s="353"/>
      <c r="V4441" s="353"/>
      <c r="W4441" s="353"/>
      <c r="X4441" s="353"/>
      <c r="Y4441" s="353"/>
      <c r="Z4441" s="353"/>
      <c r="AA4441" s="353"/>
      <c r="AB4441" s="353"/>
      <c r="AC4441" s="353"/>
      <c r="AD4441" s="353"/>
      <c r="AE4441" s="353"/>
      <c r="AF4441" s="353"/>
      <c r="AG4441" s="353"/>
      <c r="AH4441" s="353"/>
      <c r="AI4441" s="353"/>
      <c r="AJ4441" s="353"/>
      <c r="AK4441" s="353"/>
      <c r="AL4441" s="353"/>
    </row>
    <row r="4442" spans="1:38" s="153" customFormat="1" ht="12.5" x14ac:dyDescent="0.25">
      <c r="A4442" s="355"/>
      <c r="L4442" s="353"/>
      <c r="M4442" s="353"/>
      <c r="N4442" s="353"/>
      <c r="O4442" s="353"/>
      <c r="P4442" s="353"/>
      <c r="Q4442" s="353"/>
      <c r="R4442" s="353"/>
      <c r="S4442" s="353"/>
      <c r="T4442" s="353"/>
      <c r="U4442" s="353"/>
      <c r="V4442" s="353"/>
      <c r="W4442" s="353"/>
      <c r="X4442" s="353"/>
      <c r="Y4442" s="353"/>
      <c r="Z4442" s="353"/>
      <c r="AA4442" s="353"/>
      <c r="AB4442" s="353"/>
      <c r="AC4442" s="353"/>
      <c r="AD4442" s="353"/>
      <c r="AE4442" s="353"/>
      <c r="AF4442" s="353"/>
      <c r="AG4442" s="353"/>
      <c r="AH4442" s="353"/>
      <c r="AI4442" s="353"/>
      <c r="AJ4442" s="353"/>
      <c r="AK4442" s="353"/>
      <c r="AL4442" s="353"/>
    </row>
    <row r="4443" spans="1:38" s="153" customFormat="1" ht="12.5" x14ac:dyDescent="0.25">
      <c r="A4443" s="355"/>
      <c r="L4443" s="353"/>
      <c r="M4443" s="353"/>
      <c r="N4443" s="353"/>
      <c r="O4443" s="353"/>
      <c r="P4443" s="353"/>
      <c r="Q4443" s="353"/>
      <c r="R4443" s="353"/>
      <c r="S4443" s="353"/>
      <c r="T4443" s="353"/>
      <c r="U4443" s="353"/>
      <c r="V4443" s="353"/>
      <c r="W4443" s="353"/>
      <c r="X4443" s="353"/>
      <c r="Y4443" s="353"/>
      <c r="Z4443" s="353"/>
      <c r="AA4443" s="353"/>
      <c r="AB4443" s="353"/>
      <c r="AC4443" s="353"/>
      <c r="AD4443" s="353"/>
      <c r="AE4443" s="353"/>
      <c r="AF4443" s="353"/>
      <c r="AG4443" s="353"/>
      <c r="AH4443" s="353"/>
      <c r="AI4443" s="353"/>
      <c r="AJ4443" s="353"/>
      <c r="AK4443" s="353"/>
      <c r="AL4443" s="353"/>
    </row>
    <row r="4444" spans="1:38" s="153" customFormat="1" ht="12.5" x14ac:dyDescent="0.25">
      <c r="A4444" s="355"/>
      <c r="L4444" s="353"/>
      <c r="M4444" s="353"/>
      <c r="N4444" s="353"/>
      <c r="O4444" s="353"/>
      <c r="P4444" s="353"/>
      <c r="Q4444" s="353"/>
      <c r="R4444" s="353"/>
      <c r="S4444" s="353"/>
      <c r="T4444" s="353"/>
      <c r="U4444" s="353"/>
      <c r="V4444" s="353"/>
      <c r="W4444" s="353"/>
      <c r="X4444" s="353"/>
      <c r="Y4444" s="353"/>
      <c r="Z4444" s="353"/>
      <c r="AA4444" s="353"/>
      <c r="AB4444" s="353"/>
      <c r="AC4444" s="353"/>
      <c r="AD4444" s="353"/>
      <c r="AE4444" s="353"/>
      <c r="AF4444" s="353"/>
      <c r="AG4444" s="353"/>
      <c r="AH4444" s="353"/>
      <c r="AI4444" s="353"/>
      <c r="AJ4444" s="353"/>
      <c r="AK4444" s="353"/>
      <c r="AL4444" s="353"/>
    </row>
    <row r="4445" spans="1:38" s="153" customFormat="1" ht="12.5" x14ac:dyDescent="0.25">
      <c r="A4445" s="355"/>
      <c r="L4445" s="353"/>
      <c r="M4445" s="353"/>
      <c r="N4445" s="353"/>
      <c r="O4445" s="353"/>
      <c r="P4445" s="353"/>
      <c r="Q4445" s="353"/>
      <c r="R4445" s="353"/>
      <c r="S4445" s="353"/>
      <c r="T4445" s="353"/>
      <c r="U4445" s="353"/>
      <c r="V4445" s="353"/>
      <c r="W4445" s="353"/>
      <c r="X4445" s="353"/>
      <c r="Y4445" s="353"/>
      <c r="Z4445" s="353"/>
      <c r="AA4445" s="353"/>
      <c r="AB4445" s="353"/>
      <c r="AC4445" s="353"/>
      <c r="AD4445" s="353"/>
      <c r="AE4445" s="353"/>
      <c r="AF4445" s="353"/>
      <c r="AG4445" s="353"/>
      <c r="AH4445" s="353"/>
      <c r="AI4445" s="353"/>
      <c r="AJ4445" s="353"/>
      <c r="AK4445" s="353"/>
      <c r="AL4445" s="353"/>
    </row>
    <row r="4446" spans="1:38" s="153" customFormat="1" ht="12.5" x14ac:dyDescent="0.25">
      <c r="A4446" s="355"/>
      <c r="L4446" s="353"/>
      <c r="M4446" s="353"/>
      <c r="N4446" s="353"/>
      <c r="O4446" s="353"/>
      <c r="P4446" s="353"/>
      <c r="Q4446" s="353"/>
      <c r="R4446" s="353"/>
      <c r="S4446" s="353"/>
      <c r="T4446" s="353"/>
      <c r="U4446" s="353"/>
      <c r="V4446" s="353"/>
      <c r="W4446" s="353"/>
      <c r="X4446" s="353"/>
      <c r="Y4446" s="353"/>
      <c r="Z4446" s="353"/>
      <c r="AA4446" s="353"/>
      <c r="AB4446" s="353"/>
      <c r="AC4446" s="353"/>
      <c r="AD4446" s="353"/>
      <c r="AE4446" s="353"/>
      <c r="AF4446" s="353"/>
      <c r="AG4446" s="353"/>
      <c r="AH4446" s="353"/>
      <c r="AI4446" s="353"/>
      <c r="AJ4446" s="353"/>
      <c r="AK4446" s="353"/>
      <c r="AL4446" s="353"/>
    </row>
    <row r="4447" spans="1:38" s="153" customFormat="1" ht="12.5" x14ac:dyDescent="0.25">
      <c r="A4447" s="355"/>
      <c r="L4447" s="353"/>
      <c r="M4447" s="353"/>
      <c r="N4447" s="353"/>
      <c r="O4447" s="353"/>
      <c r="P4447" s="353"/>
      <c r="Q4447" s="353"/>
      <c r="R4447" s="353"/>
      <c r="S4447" s="353"/>
      <c r="T4447" s="353"/>
      <c r="U4447" s="353"/>
      <c r="V4447" s="353"/>
      <c r="W4447" s="353"/>
      <c r="X4447" s="353"/>
      <c r="Y4447" s="353"/>
      <c r="Z4447" s="353"/>
      <c r="AA4447" s="353"/>
      <c r="AB4447" s="353"/>
      <c r="AC4447" s="353"/>
      <c r="AD4447" s="353"/>
      <c r="AE4447" s="353"/>
      <c r="AF4447" s="353"/>
      <c r="AG4447" s="353"/>
      <c r="AH4447" s="353"/>
      <c r="AI4447" s="353"/>
      <c r="AJ4447" s="353"/>
      <c r="AK4447" s="353"/>
      <c r="AL4447" s="353"/>
    </row>
    <row r="4448" spans="1:38" s="153" customFormat="1" ht="12.5" x14ac:dyDescent="0.25">
      <c r="A4448" s="355"/>
      <c r="L4448" s="353"/>
      <c r="M4448" s="353"/>
      <c r="N4448" s="353"/>
      <c r="O4448" s="353"/>
      <c r="P4448" s="353"/>
      <c r="Q4448" s="353"/>
      <c r="R4448" s="353"/>
      <c r="S4448" s="353"/>
      <c r="T4448" s="353"/>
      <c r="U4448" s="353"/>
      <c r="V4448" s="353"/>
      <c r="W4448" s="353"/>
      <c r="X4448" s="353"/>
      <c r="Y4448" s="353"/>
      <c r="Z4448" s="353"/>
      <c r="AA4448" s="353"/>
      <c r="AB4448" s="353"/>
      <c r="AC4448" s="353"/>
      <c r="AD4448" s="353"/>
      <c r="AE4448" s="353"/>
      <c r="AF4448" s="353"/>
      <c r="AG4448" s="353"/>
      <c r="AH4448" s="353"/>
      <c r="AI4448" s="353"/>
      <c r="AJ4448" s="353"/>
      <c r="AK4448" s="353"/>
      <c r="AL4448" s="353"/>
    </row>
    <row r="4449" spans="1:38" s="153" customFormat="1" ht="12.5" x14ac:dyDescent="0.25">
      <c r="A4449" s="355"/>
      <c r="L4449" s="353"/>
      <c r="M4449" s="353"/>
      <c r="N4449" s="353"/>
      <c r="O4449" s="353"/>
      <c r="P4449" s="353"/>
      <c r="Q4449" s="353"/>
      <c r="R4449" s="353"/>
      <c r="S4449" s="353"/>
      <c r="T4449" s="353"/>
      <c r="U4449" s="353"/>
      <c r="V4449" s="353"/>
      <c r="W4449" s="353"/>
      <c r="X4449" s="353"/>
      <c r="Y4449" s="353"/>
      <c r="Z4449" s="353"/>
      <c r="AA4449" s="353"/>
      <c r="AB4449" s="353"/>
      <c r="AC4449" s="353"/>
      <c r="AD4449" s="353"/>
      <c r="AE4449" s="353"/>
      <c r="AF4449" s="353"/>
      <c r="AG4449" s="353"/>
      <c r="AH4449" s="353"/>
      <c r="AI4449" s="353"/>
      <c r="AJ4449" s="353"/>
      <c r="AK4449" s="353"/>
      <c r="AL4449" s="353"/>
    </row>
    <row r="4450" spans="1:38" s="153" customFormat="1" ht="12.5" x14ac:dyDescent="0.25">
      <c r="A4450" s="355"/>
      <c r="L4450" s="353"/>
      <c r="M4450" s="353"/>
      <c r="N4450" s="353"/>
      <c r="O4450" s="353"/>
      <c r="P4450" s="353"/>
      <c r="Q4450" s="353"/>
      <c r="R4450" s="353"/>
      <c r="S4450" s="353"/>
      <c r="T4450" s="353"/>
      <c r="U4450" s="353"/>
      <c r="V4450" s="353"/>
      <c r="W4450" s="353"/>
      <c r="X4450" s="353"/>
      <c r="Y4450" s="353"/>
      <c r="Z4450" s="353"/>
      <c r="AA4450" s="353"/>
      <c r="AB4450" s="353"/>
      <c r="AC4450" s="353"/>
      <c r="AD4450" s="353"/>
      <c r="AE4450" s="353"/>
      <c r="AF4450" s="353"/>
      <c r="AG4450" s="353"/>
      <c r="AH4450" s="353"/>
      <c r="AI4450" s="353"/>
      <c r="AJ4450" s="353"/>
      <c r="AK4450" s="353"/>
      <c r="AL4450" s="353"/>
    </row>
    <row r="4451" spans="1:38" s="153" customFormat="1" ht="12.5" x14ac:dyDescent="0.25">
      <c r="A4451" s="355"/>
      <c r="L4451" s="353"/>
      <c r="M4451" s="353"/>
      <c r="N4451" s="353"/>
      <c r="O4451" s="353"/>
      <c r="P4451" s="353"/>
      <c r="Q4451" s="353"/>
      <c r="R4451" s="353"/>
      <c r="S4451" s="353"/>
      <c r="T4451" s="353"/>
      <c r="U4451" s="353"/>
      <c r="V4451" s="353"/>
      <c r="W4451" s="353"/>
      <c r="X4451" s="353"/>
      <c r="Y4451" s="353"/>
      <c r="Z4451" s="353"/>
      <c r="AA4451" s="353"/>
      <c r="AB4451" s="353"/>
      <c r="AC4451" s="353"/>
      <c r="AD4451" s="353"/>
      <c r="AE4451" s="353"/>
      <c r="AF4451" s="353"/>
      <c r="AG4451" s="353"/>
      <c r="AH4451" s="353"/>
      <c r="AI4451" s="353"/>
      <c r="AJ4451" s="353"/>
      <c r="AK4451" s="353"/>
      <c r="AL4451" s="353"/>
    </row>
    <row r="4452" spans="1:38" s="153" customFormat="1" ht="12.5" x14ac:dyDescent="0.25">
      <c r="A4452" s="355"/>
      <c r="L4452" s="353"/>
      <c r="M4452" s="353"/>
      <c r="N4452" s="353"/>
      <c r="O4452" s="353"/>
      <c r="P4452" s="353"/>
      <c r="Q4452" s="353"/>
      <c r="R4452" s="353"/>
      <c r="S4452" s="353"/>
      <c r="T4452" s="353"/>
      <c r="U4452" s="353"/>
      <c r="V4452" s="353"/>
      <c r="W4452" s="353"/>
      <c r="X4452" s="353"/>
      <c r="Y4452" s="353"/>
      <c r="Z4452" s="353"/>
      <c r="AA4452" s="353"/>
      <c r="AB4452" s="353"/>
      <c r="AC4452" s="353"/>
      <c r="AD4452" s="353"/>
      <c r="AE4452" s="353"/>
      <c r="AF4452" s="353"/>
      <c r="AG4452" s="353"/>
      <c r="AH4452" s="353"/>
      <c r="AI4452" s="353"/>
      <c r="AJ4452" s="353"/>
      <c r="AK4452" s="353"/>
      <c r="AL4452" s="353"/>
    </row>
    <row r="4453" spans="1:38" s="153" customFormat="1" ht="12.5" x14ac:dyDescent="0.25">
      <c r="A4453" s="355"/>
      <c r="L4453" s="353"/>
      <c r="M4453" s="353"/>
      <c r="N4453" s="353"/>
      <c r="O4453" s="353"/>
      <c r="P4453" s="353"/>
      <c r="Q4453" s="353"/>
      <c r="R4453" s="353"/>
      <c r="S4453" s="353"/>
      <c r="T4453" s="353"/>
      <c r="U4453" s="353"/>
      <c r="V4453" s="353"/>
      <c r="W4453" s="353"/>
      <c r="X4453" s="353"/>
      <c r="Y4453" s="353"/>
      <c r="Z4453" s="353"/>
      <c r="AA4453" s="353"/>
      <c r="AB4453" s="353"/>
      <c r="AC4453" s="353"/>
      <c r="AD4453" s="353"/>
      <c r="AE4453" s="353"/>
      <c r="AF4453" s="353"/>
      <c r="AG4453" s="353"/>
      <c r="AH4453" s="353"/>
      <c r="AI4453" s="353"/>
      <c r="AJ4453" s="353"/>
      <c r="AK4453" s="353"/>
      <c r="AL4453" s="353"/>
    </row>
    <row r="4454" spans="1:38" s="153" customFormat="1" ht="12.5" x14ac:dyDescent="0.25">
      <c r="A4454" s="355"/>
      <c r="L4454" s="353"/>
      <c r="M4454" s="353"/>
      <c r="N4454" s="353"/>
      <c r="O4454" s="353"/>
      <c r="P4454" s="353"/>
      <c r="Q4454" s="353"/>
      <c r="R4454" s="353"/>
      <c r="S4454" s="353"/>
      <c r="T4454" s="353"/>
      <c r="U4454" s="353"/>
      <c r="V4454" s="353"/>
      <c r="W4454" s="353"/>
      <c r="X4454" s="353"/>
      <c r="Y4454" s="353"/>
      <c r="Z4454" s="353"/>
      <c r="AA4454" s="353"/>
      <c r="AB4454" s="353"/>
      <c r="AC4454" s="353"/>
      <c r="AD4454" s="353"/>
      <c r="AE4454" s="353"/>
      <c r="AF4454" s="353"/>
      <c r="AG4454" s="353"/>
      <c r="AH4454" s="353"/>
      <c r="AI4454" s="353"/>
      <c r="AJ4454" s="353"/>
      <c r="AK4454" s="353"/>
      <c r="AL4454" s="353"/>
    </row>
    <row r="4455" spans="1:38" s="153" customFormat="1" ht="12.5" x14ac:dyDescent="0.25">
      <c r="A4455" s="355"/>
      <c r="L4455" s="353"/>
      <c r="M4455" s="353"/>
      <c r="N4455" s="353"/>
      <c r="O4455" s="353"/>
      <c r="P4455" s="353"/>
      <c r="Q4455" s="353"/>
      <c r="R4455" s="353"/>
      <c r="S4455" s="353"/>
      <c r="T4455" s="353"/>
      <c r="U4455" s="353"/>
      <c r="V4455" s="353"/>
      <c r="W4455" s="353"/>
      <c r="X4455" s="353"/>
      <c r="Y4455" s="353"/>
      <c r="Z4455" s="353"/>
      <c r="AA4455" s="353"/>
      <c r="AB4455" s="353"/>
      <c r="AC4455" s="353"/>
      <c r="AD4455" s="353"/>
      <c r="AE4455" s="353"/>
      <c r="AF4455" s="353"/>
      <c r="AG4455" s="353"/>
      <c r="AH4455" s="353"/>
      <c r="AI4455" s="353"/>
      <c r="AJ4455" s="353"/>
      <c r="AK4455" s="353"/>
      <c r="AL4455" s="353"/>
    </row>
    <row r="4456" spans="1:38" s="153" customFormat="1" ht="12.5" x14ac:dyDescent="0.25">
      <c r="A4456" s="355"/>
      <c r="L4456" s="353"/>
      <c r="M4456" s="353"/>
      <c r="N4456" s="353"/>
      <c r="O4456" s="353"/>
      <c r="P4456" s="353"/>
      <c r="Q4456" s="353"/>
      <c r="R4456" s="353"/>
      <c r="S4456" s="353"/>
      <c r="T4456" s="353"/>
      <c r="U4456" s="353"/>
      <c r="V4456" s="353"/>
      <c r="W4456" s="353"/>
      <c r="X4456" s="353"/>
      <c r="Y4456" s="353"/>
      <c r="Z4456" s="353"/>
      <c r="AA4456" s="353"/>
      <c r="AB4456" s="353"/>
      <c r="AC4456" s="353"/>
      <c r="AD4456" s="353"/>
      <c r="AE4456" s="353"/>
      <c r="AF4456" s="353"/>
      <c r="AG4456" s="353"/>
      <c r="AH4456" s="353"/>
      <c r="AI4456" s="353"/>
      <c r="AJ4456" s="353"/>
      <c r="AK4456" s="353"/>
      <c r="AL4456" s="353"/>
    </row>
    <row r="4457" spans="1:38" s="153" customFormat="1" ht="12.5" x14ac:dyDescent="0.25">
      <c r="A4457" s="355"/>
      <c r="L4457" s="353"/>
      <c r="M4457" s="353"/>
      <c r="N4457" s="353"/>
      <c r="O4457" s="353"/>
      <c r="P4457" s="353"/>
      <c r="Q4457" s="353"/>
      <c r="R4457" s="353"/>
      <c r="S4457" s="353"/>
      <c r="T4457" s="353"/>
      <c r="U4457" s="353"/>
      <c r="V4457" s="353"/>
      <c r="W4457" s="353"/>
      <c r="X4457" s="353"/>
      <c r="Y4457" s="353"/>
      <c r="Z4457" s="353"/>
      <c r="AA4457" s="353"/>
      <c r="AB4457" s="353"/>
      <c r="AC4457" s="353"/>
      <c r="AD4457" s="353"/>
      <c r="AE4457" s="353"/>
      <c r="AF4457" s="353"/>
      <c r="AG4457" s="353"/>
      <c r="AH4457" s="353"/>
      <c r="AI4457" s="353"/>
      <c r="AJ4457" s="353"/>
      <c r="AK4457" s="353"/>
      <c r="AL4457" s="353"/>
    </row>
    <row r="4458" spans="1:38" s="153" customFormat="1" ht="12.5" x14ac:dyDescent="0.25">
      <c r="A4458" s="355"/>
      <c r="L4458" s="353"/>
      <c r="M4458" s="353"/>
      <c r="N4458" s="353"/>
      <c r="O4458" s="353"/>
      <c r="P4458" s="353"/>
      <c r="Q4458" s="353"/>
      <c r="R4458" s="353"/>
      <c r="S4458" s="353"/>
      <c r="T4458" s="353"/>
      <c r="U4458" s="353"/>
      <c r="V4458" s="353"/>
      <c r="W4458" s="353"/>
      <c r="X4458" s="353"/>
      <c r="Y4458" s="353"/>
      <c r="Z4458" s="353"/>
      <c r="AA4458" s="353"/>
      <c r="AB4458" s="353"/>
      <c r="AC4458" s="353"/>
      <c r="AD4458" s="353"/>
      <c r="AE4458" s="353"/>
      <c r="AF4458" s="353"/>
      <c r="AG4458" s="353"/>
      <c r="AH4458" s="353"/>
      <c r="AI4458" s="353"/>
      <c r="AJ4458" s="353"/>
      <c r="AK4458" s="353"/>
      <c r="AL4458" s="353"/>
    </row>
    <row r="4459" spans="1:38" s="153" customFormat="1" ht="12.5" x14ac:dyDescent="0.25">
      <c r="A4459" s="355"/>
      <c r="L4459" s="353"/>
      <c r="M4459" s="353"/>
      <c r="N4459" s="353"/>
      <c r="O4459" s="353"/>
      <c r="P4459" s="353"/>
      <c r="Q4459" s="353"/>
      <c r="R4459" s="353"/>
      <c r="S4459" s="353"/>
      <c r="T4459" s="353"/>
      <c r="U4459" s="353"/>
      <c r="V4459" s="353"/>
      <c r="W4459" s="353"/>
      <c r="X4459" s="353"/>
      <c r="Y4459" s="353"/>
      <c r="Z4459" s="353"/>
      <c r="AA4459" s="353"/>
      <c r="AB4459" s="353"/>
      <c r="AC4459" s="353"/>
      <c r="AD4459" s="353"/>
      <c r="AE4459" s="353"/>
      <c r="AF4459" s="353"/>
      <c r="AG4459" s="353"/>
      <c r="AH4459" s="353"/>
      <c r="AI4459" s="353"/>
      <c r="AJ4459" s="353"/>
      <c r="AK4459" s="353"/>
      <c r="AL4459" s="353"/>
    </row>
    <row r="4460" spans="1:38" s="153" customFormat="1" ht="12.5" x14ac:dyDescent="0.25">
      <c r="A4460" s="355"/>
      <c r="L4460" s="353"/>
      <c r="M4460" s="353"/>
      <c r="N4460" s="353"/>
      <c r="O4460" s="353"/>
      <c r="P4460" s="353"/>
      <c r="Q4460" s="353"/>
      <c r="R4460" s="353"/>
      <c r="S4460" s="353"/>
      <c r="T4460" s="353"/>
      <c r="U4460" s="353"/>
      <c r="V4460" s="353"/>
      <c r="W4460" s="353"/>
      <c r="X4460" s="353"/>
      <c r="Y4460" s="353"/>
      <c r="Z4460" s="353"/>
      <c r="AA4460" s="353"/>
      <c r="AB4460" s="353"/>
      <c r="AC4460" s="353"/>
      <c r="AD4460" s="353"/>
      <c r="AE4460" s="353"/>
      <c r="AF4460" s="353"/>
      <c r="AG4460" s="353"/>
      <c r="AH4460" s="353"/>
      <c r="AI4460" s="353"/>
      <c r="AJ4460" s="353"/>
      <c r="AK4460" s="353"/>
      <c r="AL4460" s="353"/>
    </row>
    <row r="4461" spans="1:38" s="153" customFormat="1" ht="12.5" x14ac:dyDescent="0.25">
      <c r="A4461" s="355"/>
      <c r="L4461" s="353"/>
      <c r="M4461" s="353"/>
      <c r="N4461" s="353"/>
      <c r="O4461" s="353"/>
      <c r="P4461" s="353"/>
      <c r="Q4461" s="353"/>
      <c r="R4461" s="353"/>
      <c r="S4461" s="353"/>
      <c r="T4461" s="353"/>
      <c r="U4461" s="353"/>
      <c r="V4461" s="353"/>
      <c r="W4461" s="353"/>
      <c r="X4461" s="353"/>
      <c r="Y4461" s="353"/>
      <c r="Z4461" s="353"/>
      <c r="AA4461" s="353"/>
      <c r="AB4461" s="353"/>
      <c r="AC4461" s="353"/>
      <c r="AD4461" s="353"/>
      <c r="AE4461" s="353"/>
      <c r="AF4461" s="353"/>
      <c r="AG4461" s="353"/>
      <c r="AH4461" s="353"/>
      <c r="AI4461" s="353"/>
      <c r="AJ4461" s="353"/>
      <c r="AK4461" s="353"/>
      <c r="AL4461" s="353"/>
    </row>
    <row r="4462" spans="1:38" s="153" customFormat="1" ht="12.5" x14ac:dyDescent="0.25">
      <c r="A4462" s="355"/>
      <c r="L4462" s="353"/>
      <c r="M4462" s="353"/>
      <c r="N4462" s="353"/>
      <c r="O4462" s="353"/>
      <c r="P4462" s="353"/>
      <c r="Q4462" s="353"/>
      <c r="R4462" s="353"/>
      <c r="S4462" s="353"/>
      <c r="T4462" s="353"/>
      <c r="U4462" s="353"/>
      <c r="V4462" s="353"/>
      <c r="W4462" s="353"/>
      <c r="X4462" s="353"/>
      <c r="Y4462" s="353"/>
      <c r="Z4462" s="353"/>
      <c r="AA4462" s="353"/>
      <c r="AB4462" s="353"/>
      <c r="AC4462" s="353"/>
      <c r="AD4462" s="353"/>
      <c r="AE4462" s="353"/>
      <c r="AF4462" s="353"/>
      <c r="AG4462" s="353"/>
      <c r="AH4462" s="353"/>
      <c r="AI4462" s="353"/>
      <c r="AJ4462" s="353"/>
      <c r="AK4462" s="353"/>
      <c r="AL4462" s="353"/>
    </row>
    <row r="4463" spans="1:38" s="153" customFormat="1" ht="12.5" x14ac:dyDescent="0.25">
      <c r="A4463" s="355"/>
      <c r="L4463" s="353"/>
      <c r="M4463" s="353"/>
      <c r="N4463" s="353"/>
      <c r="O4463" s="353"/>
      <c r="P4463" s="353"/>
      <c r="Q4463" s="353"/>
      <c r="R4463" s="353"/>
      <c r="S4463" s="353"/>
      <c r="T4463" s="353"/>
      <c r="U4463" s="353"/>
      <c r="V4463" s="353"/>
      <c r="W4463" s="353"/>
      <c r="X4463" s="353"/>
      <c r="Y4463" s="353"/>
      <c r="Z4463" s="353"/>
      <c r="AA4463" s="353"/>
      <c r="AB4463" s="353"/>
      <c r="AC4463" s="353"/>
      <c r="AD4463" s="353"/>
      <c r="AE4463" s="353"/>
      <c r="AF4463" s="353"/>
      <c r="AG4463" s="353"/>
      <c r="AH4463" s="353"/>
      <c r="AI4463" s="353"/>
      <c r="AJ4463" s="353"/>
      <c r="AK4463" s="353"/>
      <c r="AL4463" s="353"/>
    </row>
    <row r="4464" spans="1:38" s="153" customFormat="1" ht="12.5" x14ac:dyDescent="0.25">
      <c r="A4464" s="355"/>
      <c r="L4464" s="353"/>
      <c r="M4464" s="353"/>
      <c r="N4464" s="353"/>
      <c r="O4464" s="353"/>
      <c r="P4464" s="353"/>
      <c r="Q4464" s="353"/>
      <c r="R4464" s="353"/>
      <c r="S4464" s="353"/>
      <c r="T4464" s="353"/>
      <c r="U4464" s="353"/>
      <c r="V4464" s="353"/>
      <c r="W4464" s="353"/>
      <c r="X4464" s="353"/>
      <c r="Y4464" s="353"/>
      <c r="Z4464" s="353"/>
      <c r="AA4464" s="353"/>
      <c r="AB4464" s="353"/>
      <c r="AC4464" s="353"/>
      <c r="AD4464" s="353"/>
      <c r="AE4464" s="353"/>
      <c r="AF4464" s="353"/>
      <c r="AG4464" s="353"/>
      <c r="AH4464" s="353"/>
      <c r="AI4464" s="353"/>
      <c r="AJ4464" s="353"/>
      <c r="AK4464" s="353"/>
      <c r="AL4464" s="353"/>
    </row>
    <row r="4465" spans="1:38" s="153" customFormat="1" ht="12.5" x14ac:dyDescent="0.25">
      <c r="A4465" s="355"/>
      <c r="L4465" s="353"/>
      <c r="M4465" s="353"/>
      <c r="N4465" s="353"/>
      <c r="O4465" s="353"/>
      <c r="P4465" s="353"/>
      <c r="Q4465" s="353"/>
      <c r="R4465" s="353"/>
      <c r="S4465" s="353"/>
      <c r="T4465" s="353"/>
      <c r="U4465" s="353"/>
      <c r="V4465" s="353"/>
      <c r="W4465" s="353"/>
      <c r="X4465" s="353"/>
      <c r="Y4465" s="353"/>
      <c r="Z4465" s="353"/>
      <c r="AA4465" s="353"/>
      <c r="AB4465" s="353"/>
      <c r="AC4465" s="353"/>
      <c r="AD4465" s="353"/>
      <c r="AE4465" s="353"/>
      <c r="AF4465" s="353"/>
      <c r="AG4465" s="353"/>
      <c r="AH4465" s="353"/>
      <c r="AI4465" s="353"/>
      <c r="AJ4465" s="353"/>
      <c r="AK4465" s="353"/>
      <c r="AL4465" s="353"/>
    </row>
    <row r="4466" spans="1:38" s="153" customFormat="1" ht="12.5" x14ac:dyDescent="0.25">
      <c r="A4466" s="355"/>
      <c r="L4466" s="353"/>
      <c r="M4466" s="353"/>
      <c r="N4466" s="353"/>
      <c r="O4466" s="353"/>
      <c r="P4466" s="353"/>
      <c r="Q4466" s="353"/>
      <c r="R4466" s="353"/>
      <c r="S4466" s="353"/>
      <c r="T4466" s="353"/>
      <c r="U4466" s="353"/>
      <c r="V4466" s="353"/>
      <c r="W4466" s="353"/>
      <c r="X4466" s="353"/>
      <c r="Y4466" s="353"/>
      <c r="Z4466" s="353"/>
      <c r="AA4466" s="353"/>
      <c r="AB4466" s="353"/>
      <c r="AC4466" s="353"/>
      <c r="AD4466" s="353"/>
      <c r="AE4466" s="353"/>
      <c r="AF4466" s="353"/>
      <c r="AG4466" s="353"/>
      <c r="AH4466" s="353"/>
      <c r="AI4466" s="353"/>
      <c r="AJ4466" s="353"/>
      <c r="AK4466" s="353"/>
      <c r="AL4466" s="353"/>
    </row>
    <row r="4467" spans="1:38" s="153" customFormat="1" ht="12.5" x14ac:dyDescent="0.25">
      <c r="A4467" s="355"/>
      <c r="L4467" s="353"/>
      <c r="M4467" s="353"/>
      <c r="N4467" s="353"/>
      <c r="O4467" s="353"/>
      <c r="P4467" s="353"/>
      <c r="Q4467" s="353"/>
      <c r="R4467" s="353"/>
      <c r="S4467" s="353"/>
      <c r="T4467" s="353"/>
      <c r="U4467" s="353"/>
      <c r="V4467" s="353"/>
      <c r="W4467" s="353"/>
      <c r="X4467" s="353"/>
      <c r="Y4467" s="353"/>
      <c r="Z4467" s="353"/>
      <c r="AA4467" s="353"/>
      <c r="AB4467" s="353"/>
      <c r="AC4467" s="353"/>
      <c r="AD4467" s="353"/>
      <c r="AE4467" s="353"/>
      <c r="AF4467" s="353"/>
      <c r="AG4467" s="353"/>
      <c r="AH4467" s="353"/>
      <c r="AI4467" s="353"/>
      <c r="AJ4467" s="353"/>
      <c r="AK4467" s="353"/>
      <c r="AL4467" s="353"/>
    </row>
    <row r="4468" spans="1:38" s="153" customFormat="1" ht="12.5" x14ac:dyDescent="0.25">
      <c r="A4468" s="355"/>
      <c r="L4468" s="353"/>
      <c r="M4468" s="353"/>
      <c r="N4468" s="353"/>
      <c r="O4468" s="353"/>
      <c r="P4468" s="353"/>
      <c r="Q4468" s="353"/>
      <c r="R4468" s="353"/>
      <c r="S4468" s="353"/>
      <c r="T4468" s="353"/>
      <c r="U4468" s="353"/>
      <c r="V4468" s="353"/>
      <c r="W4468" s="353"/>
      <c r="X4468" s="353"/>
      <c r="Y4468" s="353"/>
      <c r="Z4468" s="353"/>
      <c r="AA4468" s="353"/>
      <c r="AB4468" s="353"/>
      <c r="AC4468" s="353"/>
      <c r="AD4468" s="353"/>
      <c r="AE4468" s="353"/>
      <c r="AF4468" s="353"/>
      <c r="AG4468" s="353"/>
      <c r="AH4468" s="353"/>
      <c r="AI4468" s="353"/>
      <c r="AJ4468" s="353"/>
      <c r="AK4468" s="353"/>
      <c r="AL4468" s="353"/>
    </row>
    <row r="4469" spans="1:38" s="153" customFormat="1" ht="12.5" x14ac:dyDescent="0.25">
      <c r="A4469" s="355"/>
      <c r="L4469" s="353"/>
      <c r="M4469" s="353"/>
      <c r="N4469" s="353"/>
      <c r="O4469" s="353"/>
      <c r="P4469" s="353"/>
      <c r="Q4469" s="353"/>
      <c r="R4469" s="353"/>
      <c r="S4469" s="353"/>
      <c r="T4469" s="353"/>
      <c r="U4469" s="353"/>
      <c r="V4469" s="353"/>
      <c r="W4469" s="353"/>
      <c r="X4469" s="353"/>
      <c r="Y4469" s="353"/>
      <c r="Z4469" s="353"/>
      <c r="AA4469" s="353"/>
      <c r="AB4469" s="353"/>
      <c r="AC4469" s="353"/>
      <c r="AD4469" s="353"/>
      <c r="AE4469" s="353"/>
      <c r="AF4469" s="353"/>
      <c r="AG4469" s="353"/>
      <c r="AH4469" s="353"/>
      <c r="AI4469" s="353"/>
      <c r="AJ4469" s="353"/>
      <c r="AK4469" s="353"/>
      <c r="AL4469" s="353"/>
    </row>
    <row r="4470" spans="1:38" s="153" customFormat="1" ht="12.5" x14ac:dyDescent="0.25">
      <c r="A4470" s="355"/>
      <c r="L4470" s="353"/>
      <c r="M4470" s="353"/>
      <c r="N4470" s="353"/>
      <c r="O4470" s="353"/>
      <c r="P4470" s="353"/>
      <c r="Q4470" s="353"/>
      <c r="R4470" s="353"/>
      <c r="S4470" s="353"/>
      <c r="T4470" s="353"/>
      <c r="U4470" s="353"/>
      <c r="V4470" s="353"/>
      <c r="W4470" s="353"/>
      <c r="X4470" s="353"/>
      <c r="Y4470" s="353"/>
      <c r="Z4470" s="353"/>
      <c r="AA4470" s="353"/>
      <c r="AB4470" s="353"/>
      <c r="AC4470" s="353"/>
      <c r="AD4470" s="353"/>
      <c r="AE4470" s="353"/>
      <c r="AF4470" s="353"/>
      <c r="AG4470" s="353"/>
      <c r="AH4470" s="353"/>
      <c r="AI4470" s="353"/>
      <c r="AJ4470" s="353"/>
      <c r="AK4470" s="353"/>
      <c r="AL4470" s="353"/>
    </row>
    <row r="4471" spans="1:38" s="153" customFormat="1" ht="12.5" x14ac:dyDescent="0.25">
      <c r="A4471" s="355"/>
      <c r="L4471" s="353"/>
      <c r="M4471" s="353"/>
      <c r="N4471" s="353"/>
      <c r="O4471" s="353"/>
      <c r="P4471" s="353"/>
      <c r="Q4471" s="353"/>
      <c r="R4471" s="353"/>
      <c r="S4471" s="353"/>
      <c r="T4471" s="353"/>
      <c r="U4471" s="353"/>
      <c r="V4471" s="353"/>
      <c r="W4471" s="353"/>
      <c r="X4471" s="353"/>
      <c r="Y4471" s="353"/>
      <c r="Z4471" s="353"/>
      <c r="AA4471" s="353"/>
      <c r="AB4471" s="353"/>
      <c r="AC4471" s="353"/>
      <c r="AD4471" s="353"/>
      <c r="AE4471" s="353"/>
      <c r="AF4471" s="353"/>
      <c r="AG4471" s="353"/>
      <c r="AH4471" s="353"/>
      <c r="AI4471" s="353"/>
      <c r="AJ4471" s="353"/>
      <c r="AK4471" s="353"/>
      <c r="AL4471" s="353"/>
    </row>
    <row r="4472" spans="1:38" s="153" customFormat="1" ht="12.5" x14ac:dyDescent="0.25">
      <c r="A4472" s="355"/>
      <c r="L4472" s="353"/>
      <c r="M4472" s="353"/>
      <c r="N4472" s="353"/>
      <c r="O4472" s="353"/>
      <c r="P4472" s="353"/>
      <c r="Q4472" s="353"/>
      <c r="R4472" s="353"/>
      <c r="S4472" s="353"/>
      <c r="T4472" s="353"/>
      <c r="U4472" s="353"/>
      <c r="V4472" s="353"/>
      <c r="W4472" s="353"/>
      <c r="X4472" s="353"/>
      <c r="Y4472" s="353"/>
      <c r="Z4472" s="353"/>
      <c r="AA4472" s="353"/>
      <c r="AB4472" s="353"/>
      <c r="AC4472" s="353"/>
      <c r="AD4472" s="353"/>
      <c r="AE4472" s="353"/>
      <c r="AF4472" s="353"/>
      <c r="AG4472" s="353"/>
      <c r="AH4472" s="353"/>
      <c r="AI4472" s="353"/>
      <c r="AJ4472" s="353"/>
      <c r="AK4472" s="353"/>
      <c r="AL4472" s="353"/>
    </row>
    <row r="4473" spans="1:38" s="153" customFormat="1" ht="12.5" x14ac:dyDescent="0.25">
      <c r="A4473" s="355"/>
      <c r="L4473" s="353"/>
      <c r="M4473" s="353"/>
      <c r="N4473" s="353"/>
      <c r="O4473" s="353"/>
      <c r="P4473" s="353"/>
      <c r="Q4473" s="353"/>
      <c r="R4473" s="353"/>
      <c r="S4473" s="353"/>
      <c r="T4473" s="353"/>
      <c r="U4473" s="353"/>
      <c r="V4473" s="353"/>
      <c r="W4473" s="353"/>
      <c r="X4473" s="353"/>
      <c r="Y4473" s="353"/>
      <c r="Z4473" s="353"/>
      <c r="AA4473" s="353"/>
      <c r="AB4473" s="353"/>
      <c r="AC4473" s="353"/>
      <c r="AD4473" s="353"/>
      <c r="AE4473" s="353"/>
      <c r="AF4473" s="353"/>
      <c r="AG4473" s="353"/>
      <c r="AH4473" s="353"/>
      <c r="AI4473" s="353"/>
      <c r="AJ4473" s="353"/>
      <c r="AK4473" s="353"/>
      <c r="AL4473" s="353"/>
    </row>
    <row r="4474" spans="1:38" s="153" customFormat="1" ht="12.5" x14ac:dyDescent="0.25">
      <c r="A4474" s="355"/>
      <c r="L4474" s="353"/>
      <c r="M4474" s="353"/>
      <c r="N4474" s="353"/>
      <c r="O4474" s="353"/>
      <c r="P4474" s="353"/>
      <c r="Q4474" s="353"/>
      <c r="R4474" s="353"/>
      <c r="S4474" s="353"/>
      <c r="T4474" s="353"/>
      <c r="U4474" s="353"/>
      <c r="V4474" s="353"/>
      <c r="W4474" s="353"/>
      <c r="X4474" s="353"/>
      <c r="Y4474" s="353"/>
      <c r="Z4474" s="353"/>
      <c r="AA4474" s="353"/>
      <c r="AB4474" s="353"/>
      <c r="AC4474" s="353"/>
      <c r="AD4474" s="353"/>
      <c r="AE4474" s="353"/>
      <c r="AF4474" s="353"/>
      <c r="AG4474" s="353"/>
      <c r="AH4474" s="353"/>
      <c r="AI4474" s="353"/>
      <c r="AJ4474" s="353"/>
      <c r="AK4474" s="353"/>
      <c r="AL4474" s="353"/>
    </row>
    <row r="4475" spans="1:38" s="153" customFormat="1" ht="12.5" x14ac:dyDescent="0.25">
      <c r="A4475" s="355"/>
      <c r="L4475" s="353"/>
      <c r="M4475" s="353"/>
      <c r="N4475" s="353"/>
      <c r="O4475" s="353"/>
      <c r="P4475" s="353"/>
      <c r="Q4475" s="353"/>
      <c r="R4475" s="353"/>
      <c r="S4475" s="353"/>
      <c r="T4475" s="353"/>
      <c r="U4475" s="353"/>
      <c r="V4475" s="353"/>
      <c r="W4475" s="353"/>
      <c r="X4475" s="353"/>
      <c r="Y4475" s="353"/>
      <c r="Z4475" s="353"/>
      <c r="AA4475" s="353"/>
      <c r="AB4475" s="353"/>
      <c r="AC4475" s="353"/>
      <c r="AD4475" s="353"/>
      <c r="AE4475" s="353"/>
      <c r="AF4475" s="353"/>
      <c r="AG4475" s="353"/>
      <c r="AH4475" s="353"/>
      <c r="AI4475" s="353"/>
      <c r="AJ4475" s="353"/>
      <c r="AK4475" s="353"/>
      <c r="AL4475" s="353"/>
    </row>
    <row r="4476" spans="1:38" s="153" customFormat="1" ht="12.5" x14ac:dyDescent="0.25">
      <c r="A4476" s="355"/>
      <c r="L4476" s="353"/>
      <c r="M4476" s="353"/>
      <c r="N4476" s="353"/>
      <c r="O4476" s="353"/>
      <c r="P4476" s="353"/>
      <c r="Q4476" s="353"/>
      <c r="R4476" s="353"/>
      <c r="S4476" s="353"/>
      <c r="T4476" s="353"/>
      <c r="U4476" s="353"/>
      <c r="V4476" s="353"/>
      <c r="W4476" s="353"/>
      <c r="X4476" s="353"/>
      <c r="Y4476" s="353"/>
      <c r="Z4476" s="353"/>
      <c r="AA4476" s="353"/>
      <c r="AB4476" s="353"/>
      <c r="AC4476" s="353"/>
      <c r="AD4476" s="353"/>
      <c r="AE4476" s="353"/>
      <c r="AF4476" s="353"/>
      <c r="AG4476" s="353"/>
      <c r="AH4476" s="353"/>
      <c r="AI4476" s="353"/>
      <c r="AJ4476" s="353"/>
      <c r="AK4476" s="353"/>
      <c r="AL4476" s="353"/>
    </row>
    <row r="4477" spans="1:38" s="153" customFormat="1" ht="12.5" x14ac:dyDescent="0.25">
      <c r="A4477" s="355"/>
      <c r="L4477" s="353"/>
      <c r="M4477" s="353"/>
      <c r="N4477" s="353"/>
      <c r="O4477" s="353"/>
      <c r="P4477" s="353"/>
      <c r="Q4477" s="353"/>
      <c r="R4477" s="353"/>
      <c r="S4477" s="353"/>
      <c r="T4477" s="353"/>
      <c r="U4477" s="353"/>
      <c r="V4477" s="353"/>
      <c r="W4477" s="353"/>
      <c r="X4477" s="353"/>
      <c r="Y4477" s="353"/>
      <c r="Z4477" s="353"/>
      <c r="AA4477" s="353"/>
      <c r="AB4477" s="353"/>
      <c r="AC4477" s="353"/>
      <c r="AD4477" s="353"/>
      <c r="AE4477" s="353"/>
      <c r="AF4477" s="353"/>
      <c r="AG4477" s="353"/>
      <c r="AH4477" s="353"/>
      <c r="AI4477" s="353"/>
      <c r="AJ4477" s="353"/>
      <c r="AK4477" s="353"/>
      <c r="AL4477" s="353"/>
    </row>
    <row r="4478" spans="1:38" s="153" customFormat="1" ht="12.5" x14ac:dyDescent="0.25">
      <c r="A4478" s="355"/>
      <c r="L4478" s="353"/>
      <c r="M4478" s="353"/>
      <c r="N4478" s="353"/>
      <c r="O4478" s="353"/>
      <c r="P4478" s="353"/>
      <c r="Q4478" s="353"/>
      <c r="R4478" s="353"/>
      <c r="S4478" s="353"/>
      <c r="T4478" s="353"/>
      <c r="U4478" s="353"/>
      <c r="V4478" s="353"/>
      <c r="W4478" s="353"/>
      <c r="X4478" s="353"/>
      <c r="Y4478" s="353"/>
      <c r="Z4478" s="353"/>
      <c r="AA4478" s="353"/>
      <c r="AB4478" s="353"/>
      <c r="AC4478" s="353"/>
      <c r="AD4478" s="353"/>
      <c r="AE4478" s="353"/>
      <c r="AF4478" s="353"/>
      <c r="AG4478" s="353"/>
      <c r="AH4478" s="353"/>
      <c r="AI4478" s="353"/>
      <c r="AJ4478" s="353"/>
      <c r="AK4478" s="353"/>
      <c r="AL4478" s="353"/>
    </row>
    <row r="4479" spans="1:38" s="153" customFormat="1" ht="12.5" x14ac:dyDescent="0.25">
      <c r="A4479" s="355"/>
      <c r="L4479" s="353"/>
      <c r="M4479" s="353"/>
      <c r="N4479" s="353"/>
      <c r="O4479" s="353"/>
      <c r="P4479" s="353"/>
      <c r="Q4479" s="353"/>
      <c r="R4479" s="353"/>
      <c r="S4479" s="353"/>
      <c r="T4479" s="353"/>
      <c r="U4479" s="353"/>
      <c r="V4479" s="353"/>
      <c r="W4479" s="353"/>
      <c r="X4479" s="353"/>
      <c r="Y4479" s="353"/>
      <c r="Z4479" s="353"/>
      <c r="AA4479" s="353"/>
      <c r="AB4479" s="353"/>
      <c r="AC4479" s="353"/>
      <c r="AD4479" s="353"/>
      <c r="AE4479" s="353"/>
      <c r="AF4479" s="353"/>
      <c r="AG4479" s="353"/>
      <c r="AH4479" s="353"/>
      <c r="AI4479" s="353"/>
      <c r="AJ4479" s="353"/>
      <c r="AK4479" s="353"/>
      <c r="AL4479" s="353"/>
    </row>
    <row r="4480" spans="1:38" s="153" customFormat="1" ht="12.5" x14ac:dyDescent="0.25">
      <c r="A4480" s="355"/>
      <c r="L4480" s="353"/>
      <c r="M4480" s="353"/>
      <c r="N4480" s="353"/>
      <c r="O4480" s="353"/>
      <c r="P4480" s="353"/>
      <c r="Q4480" s="353"/>
      <c r="R4480" s="353"/>
      <c r="S4480" s="353"/>
      <c r="T4480" s="353"/>
      <c r="U4480" s="353"/>
      <c r="V4480" s="353"/>
      <c r="W4480" s="353"/>
      <c r="X4480" s="353"/>
      <c r="Y4480" s="353"/>
      <c r="Z4480" s="353"/>
      <c r="AA4480" s="353"/>
      <c r="AB4480" s="353"/>
      <c r="AC4480" s="353"/>
      <c r="AD4480" s="353"/>
      <c r="AE4480" s="353"/>
      <c r="AF4480" s="353"/>
      <c r="AG4480" s="353"/>
      <c r="AH4480" s="353"/>
      <c r="AI4480" s="353"/>
      <c r="AJ4480" s="353"/>
      <c r="AK4480" s="353"/>
      <c r="AL4480" s="353"/>
    </row>
    <row r="4481" spans="1:38" s="153" customFormat="1" ht="12.5" x14ac:dyDescent="0.25">
      <c r="A4481" s="355"/>
      <c r="L4481" s="353"/>
      <c r="M4481" s="353"/>
      <c r="N4481" s="353"/>
      <c r="O4481" s="353"/>
      <c r="P4481" s="353"/>
      <c r="Q4481" s="353"/>
      <c r="R4481" s="353"/>
      <c r="S4481" s="353"/>
      <c r="T4481" s="353"/>
      <c r="U4481" s="353"/>
      <c r="V4481" s="353"/>
      <c r="W4481" s="353"/>
      <c r="X4481" s="353"/>
      <c r="Y4481" s="353"/>
      <c r="Z4481" s="353"/>
      <c r="AA4481" s="353"/>
      <c r="AB4481" s="353"/>
      <c r="AC4481" s="353"/>
      <c r="AD4481" s="353"/>
      <c r="AE4481" s="353"/>
      <c r="AF4481" s="353"/>
      <c r="AG4481" s="353"/>
      <c r="AH4481" s="353"/>
      <c r="AI4481" s="353"/>
      <c r="AJ4481" s="353"/>
      <c r="AK4481" s="353"/>
      <c r="AL4481" s="353"/>
    </row>
    <row r="4482" spans="1:38" s="153" customFormat="1" ht="12.5" x14ac:dyDescent="0.25">
      <c r="A4482" s="355"/>
      <c r="L4482" s="353"/>
      <c r="M4482" s="353"/>
      <c r="N4482" s="353"/>
      <c r="O4482" s="353"/>
      <c r="P4482" s="353"/>
      <c r="Q4482" s="353"/>
      <c r="R4482" s="353"/>
      <c r="S4482" s="353"/>
      <c r="T4482" s="353"/>
      <c r="U4482" s="353"/>
      <c r="V4482" s="353"/>
      <c r="W4482" s="353"/>
      <c r="X4482" s="353"/>
      <c r="Y4482" s="353"/>
      <c r="Z4482" s="353"/>
      <c r="AA4482" s="353"/>
      <c r="AB4482" s="353"/>
      <c r="AC4482" s="353"/>
      <c r="AD4482" s="353"/>
      <c r="AE4482" s="353"/>
      <c r="AF4482" s="353"/>
      <c r="AG4482" s="353"/>
      <c r="AH4482" s="353"/>
      <c r="AI4482" s="353"/>
      <c r="AJ4482" s="353"/>
      <c r="AK4482" s="353"/>
      <c r="AL4482" s="353"/>
    </row>
    <row r="4483" spans="1:38" s="153" customFormat="1" ht="12.5" x14ac:dyDescent="0.25">
      <c r="A4483" s="355"/>
      <c r="L4483" s="353"/>
      <c r="M4483" s="353"/>
      <c r="N4483" s="353"/>
      <c r="O4483" s="353"/>
      <c r="P4483" s="353"/>
      <c r="Q4483" s="353"/>
      <c r="R4483" s="353"/>
      <c r="S4483" s="353"/>
      <c r="T4483" s="353"/>
      <c r="U4483" s="353"/>
      <c r="V4483" s="353"/>
      <c r="W4483" s="353"/>
      <c r="X4483" s="353"/>
      <c r="Y4483" s="353"/>
      <c r="Z4483" s="353"/>
      <c r="AA4483" s="353"/>
      <c r="AB4483" s="353"/>
      <c r="AC4483" s="353"/>
      <c r="AD4483" s="353"/>
      <c r="AE4483" s="353"/>
      <c r="AF4483" s="353"/>
      <c r="AG4483" s="353"/>
      <c r="AH4483" s="353"/>
      <c r="AI4483" s="353"/>
      <c r="AJ4483" s="353"/>
      <c r="AK4483" s="353"/>
      <c r="AL4483" s="353"/>
    </row>
    <row r="4484" spans="1:38" s="153" customFormat="1" ht="12.5" x14ac:dyDescent="0.25">
      <c r="A4484" s="355"/>
      <c r="L4484" s="353"/>
      <c r="M4484" s="353"/>
      <c r="N4484" s="353"/>
      <c r="O4484" s="353"/>
      <c r="P4484" s="353"/>
      <c r="Q4484" s="353"/>
      <c r="R4484" s="353"/>
      <c r="S4484" s="353"/>
      <c r="T4484" s="353"/>
      <c r="U4484" s="353"/>
      <c r="V4484" s="353"/>
      <c r="W4484" s="353"/>
      <c r="X4484" s="353"/>
      <c r="Y4484" s="353"/>
      <c r="Z4484" s="353"/>
      <c r="AA4484" s="353"/>
      <c r="AB4484" s="353"/>
      <c r="AC4484" s="353"/>
      <c r="AD4484" s="353"/>
      <c r="AE4484" s="353"/>
      <c r="AF4484" s="353"/>
      <c r="AG4484" s="353"/>
      <c r="AH4484" s="353"/>
      <c r="AI4484" s="353"/>
      <c r="AJ4484" s="353"/>
      <c r="AK4484" s="353"/>
      <c r="AL4484" s="353"/>
    </row>
    <row r="4485" spans="1:38" s="153" customFormat="1" ht="12.5" x14ac:dyDescent="0.25">
      <c r="A4485" s="355"/>
      <c r="L4485" s="353"/>
      <c r="M4485" s="353"/>
      <c r="N4485" s="353"/>
      <c r="O4485" s="353"/>
      <c r="P4485" s="353"/>
      <c r="Q4485" s="353"/>
      <c r="R4485" s="353"/>
      <c r="S4485" s="353"/>
      <c r="T4485" s="353"/>
      <c r="U4485" s="353"/>
      <c r="V4485" s="353"/>
      <c r="W4485" s="353"/>
      <c r="X4485" s="353"/>
      <c r="Y4485" s="353"/>
      <c r="Z4485" s="353"/>
      <c r="AA4485" s="353"/>
      <c r="AB4485" s="353"/>
      <c r="AC4485" s="353"/>
      <c r="AD4485" s="353"/>
      <c r="AE4485" s="353"/>
      <c r="AF4485" s="353"/>
      <c r="AG4485" s="353"/>
      <c r="AH4485" s="353"/>
      <c r="AI4485" s="353"/>
      <c r="AJ4485" s="353"/>
      <c r="AK4485" s="353"/>
      <c r="AL4485" s="353"/>
    </row>
    <row r="4486" spans="1:38" s="153" customFormat="1" ht="12.5" x14ac:dyDescent="0.25">
      <c r="A4486" s="355"/>
      <c r="L4486" s="353"/>
      <c r="M4486" s="353"/>
      <c r="N4486" s="353"/>
      <c r="O4486" s="353"/>
      <c r="P4486" s="353"/>
      <c r="Q4486" s="353"/>
      <c r="R4486" s="353"/>
      <c r="S4486" s="353"/>
      <c r="T4486" s="353"/>
      <c r="U4486" s="353"/>
      <c r="V4486" s="353"/>
      <c r="W4486" s="353"/>
      <c r="X4486" s="353"/>
      <c r="Y4486" s="353"/>
      <c r="Z4486" s="353"/>
      <c r="AA4486" s="353"/>
      <c r="AB4486" s="353"/>
      <c r="AC4486" s="353"/>
      <c r="AD4486" s="353"/>
      <c r="AE4486" s="353"/>
      <c r="AF4486" s="353"/>
      <c r="AG4486" s="353"/>
      <c r="AH4486" s="353"/>
      <c r="AI4486" s="353"/>
      <c r="AJ4486" s="353"/>
      <c r="AK4486" s="353"/>
      <c r="AL4486" s="353"/>
    </row>
    <row r="4487" spans="1:38" s="153" customFormat="1" ht="12.5" x14ac:dyDescent="0.25">
      <c r="A4487" s="355"/>
      <c r="L4487" s="353"/>
      <c r="M4487" s="353"/>
      <c r="N4487" s="353"/>
      <c r="O4487" s="353"/>
      <c r="P4487" s="353"/>
      <c r="Q4487" s="353"/>
      <c r="R4487" s="353"/>
      <c r="S4487" s="353"/>
      <c r="T4487" s="353"/>
      <c r="U4487" s="353"/>
      <c r="V4487" s="353"/>
      <c r="W4487" s="353"/>
      <c r="X4487" s="353"/>
      <c r="Y4487" s="353"/>
      <c r="Z4487" s="353"/>
      <c r="AA4487" s="353"/>
      <c r="AB4487" s="353"/>
      <c r="AC4487" s="353"/>
      <c r="AD4487" s="353"/>
      <c r="AE4487" s="353"/>
      <c r="AF4487" s="353"/>
      <c r="AG4487" s="353"/>
      <c r="AH4487" s="353"/>
      <c r="AI4487" s="353"/>
      <c r="AJ4487" s="353"/>
      <c r="AK4487" s="353"/>
      <c r="AL4487" s="353"/>
    </row>
    <row r="4488" spans="1:38" s="153" customFormat="1" ht="12.5" x14ac:dyDescent="0.25">
      <c r="A4488" s="355"/>
      <c r="L4488" s="353"/>
      <c r="M4488" s="353"/>
      <c r="N4488" s="353"/>
      <c r="O4488" s="353"/>
      <c r="P4488" s="353"/>
      <c r="Q4488" s="353"/>
      <c r="R4488" s="353"/>
      <c r="S4488" s="353"/>
      <c r="T4488" s="353"/>
      <c r="U4488" s="353"/>
      <c r="V4488" s="353"/>
      <c r="W4488" s="353"/>
      <c r="X4488" s="353"/>
      <c r="Y4488" s="353"/>
      <c r="Z4488" s="353"/>
      <c r="AA4488" s="353"/>
      <c r="AB4488" s="353"/>
      <c r="AC4488" s="353"/>
      <c r="AD4488" s="353"/>
      <c r="AE4488" s="353"/>
      <c r="AF4488" s="353"/>
      <c r="AG4488" s="353"/>
      <c r="AH4488" s="353"/>
      <c r="AI4488" s="353"/>
      <c r="AJ4488" s="353"/>
      <c r="AK4488" s="353"/>
      <c r="AL4488" s="353"/>
    </row>
    <row r="4489" spans="1:38" s="153" customFormat="1" ht="12.5" x14ac:dyDescent="0.25">
      <c r="A4489" s="355"/>
      <c r="L4489" s="353"/>
      <c r="M4489" s="353"/>
      <c r="N4489" s="353"/>
      <c r="O4489" s="353"/>
      <c r="P4489" s="353"/>
      <c r="Q4489" s="353"/>
      <c r="R4489" s="353"/>
      <c r="S4489" s="353"/>
      <c r="T4489" s="353"/>
      <c r="U4489" s="353"/>
      <c r="V4489" s="353"/>
      <c r="W4489" s="353"/>
      <c r="X4489" s="353"/>
      <c r="Y4489" s="353"/>
      <c r="Z4489" s="353"/>
      <c r="AA4489" s="353"/>
      <c r="AB4489" s="353"/>
      <c r="AC4489" s="353"/>
      <c r="AD4489" s="353"/>
      <c r="AE4489" s="353"/>
      <c r="AF4489" s="353"/>
      <c r="AG4489" s="353"/>
      <c r="AH4489" s="353"/>
      <c r="AI4489" s="353"/>
      <c r="AJ4489" s="353"/>
      <c r="AK4489" s="353"/>
      <c r="AL4489" s="353"/>
    </row>
    <row r="4490" spans="1:38" s="153" customFormat="1" ht="12.5" x14ac:dyDescent="0.25">
      <c r="A4490" s="355"/>
      <c r="L4490" s="353"/>
      <c r="M4490" s="353"/>
      <c r="N4490" s="353"/>
      <c r="O4490" s="353"/>
      <c r="P4490" s="353"/>
      <c r="Q4490" s="353"/>
      <c r="R4490" s="353"/>
      <c r="S4490" s="353"/>
      <c r="T4490" s="353"/>
      <c r="U4490" s="353"/>
      <c r="V4490" s="353"/>
      <c r="W4490" s="353"/>
      <c r="X4490" s="353"/>
      <c r="Y4490" s="353"/>
      <c r="Z4490" s="353"/>
      <c r="AA4490" s="353"/>
      <c r="AB4490" s="353"/>
      <c r="AC4490" s="353"/>
      <c r="AD4490" s="353"/>
      <c r="AE4490" s="353"/>
      <c r="AF4490" s="353"/>
      <c r="AG4490" s="353"/>
      <c r="AH4490" s="353"/>
      <c r="AI4490" s="353"/>
      <c r="AJ4490" s="353"/>
      <c r="AK4490" s="353"/>
      <c r="AL4490" s="353"/>
    </row>
    <row r="4491" spans="1:38" s="153" customFormat="1" ht="12.5" x14ac:dyDescent="0.25">
      <c r="A4491" s="355"/>
      <c r="L4491" s="353"/>
      <c r="M4491" s="353"/>
      <c r="N4491" s="353"/>
      <c r="O4491" s="353"/>
      <c r="P4491" s="353"/>
      <c r="Q4491" s="353"/>
      <c r="R4491" s="353"/>
      <c r="S4491" s="353"/>
      <c r="T4491" s="353"/>
      <c r="U4491" s="353"/>
      <c r="V4491" s="353"/>
      <c r="W4491" s="353"/>
      <c r="X4491" s="353"/>
      <c r="Y4491" s="353"/>
      <c r="Z4491" s="353"/>
      <c r="AA4491" s="353"/>
      <c r="AB4491" s="353"/>
      <c r="AC4491" s="353"/>
      <c r="AD4491" s="353"/>
      <c r="AE4491" s="353"/>
      <c r="AF4491" s="353"/>
      <c r="AG4491" s="353"/>
      <c r="AH4491" s="353"/>
      <c r="AI4491" s="353"/>
      <c r="AJ4491" s="353"/>
      <c r="AK4491" s="353"/>
      <c r="AL4491" s="353"/>
    </row>
    <row r="4492" spans="1:38" s="153" customFormat="1" ht="12.5" x14ac:dyDescent="0.25">
      <c r="A4492" s="355"/>
      <c r="L4492" s="353"/>
      <c r="M4492" s="353"/>
      <c r="N4492" s="353"/>
      <c r="O4492" s="353"/>
      <c r="P4492" s="353"/>
      <c r="Q4492" s="353"/>
      <c r="R4492" s="353"/>
      <c r="S4492" s="353"/>
      <c r="T4492" s="353"/>
      <c r="U4492" s="353"/>
      <c r="V4492" s="353"/>
      <c r="W4492" s="353"/>
      <c r="X4492" s="353"/>
      <c r="Y4492" s="353"/>
      <c r="Z4492" s="353"/>
      <c r="AA4492" s="353"/>
      <c r="AB4492" s="353"/>
      <c r="AC4492" s="353"/>
      <c r="AD4492" s="353"/>
      <c r="AE4492" s="353"/>
      <c r="AF4492" s="353"/>
      <c r="AG4492" s="353"/>
      <c r="AH4492" s="353"/>
      <c r="AI4492" s="353"/>
      <c r="AJ4492" s="353"/>
      <c r="AK4492" s="353"/>
      <c r="AL4492" s="353"/>
    </row>
    <row r="4493" spans="1:38" s="153" customFormat="1" ht="12.5" x14ac:dyDescent="0.25">
      <c r="A4493" s="355"/>
      <c r="L4493" s="353"/>
      <c r="M4493" s="353"/>
      <c r="N4493" s="353"/>
      <c r="O4493" s="353"/>
      <c r="P4493" s="353"/>
      <c r="Q4493" s="353"/>
      <c r="R4493" s="353"/>
      <c r="S4493" s="353"/>
      <c r="T4493" s="353"/>
      <c r="U4493" s="353"/>
      <c r="V4493" s="353"/>
      <c r="W4493" s="353"/>
      <c r="X4493" s="353"/>
      <c r="Y4493" s="353"/>
      <c r="Z4493" s="353"/>
      <c r="AA4493" s="353"/>
      <c r="AB4493" s="353"/>
      <c r="AC4493" s="353"/>
      <c r="AD4493" s="353"/>
      <c r="AE4493" s="353"/>
      <c r="AF4493" s="353"/>
      <c r="AG4493" s="353"/>
      <c r="AH4493" s="353"/>
      <c r="AI4493" s="353"/>
      <c r="AJ4493" s="353"/>
      <c r="AK4493" s="353"/>
      <c r="AL4493" s="353"/>
    </row>
    <row r="4494" spans="1:38" s="153" customFormat="1" ht="12.5" x14ac:dyDescent="0.25">
      <c r="A4494" s="355"/>
      <c r="L4494" s="353"/>
      <c r="M4494" s="353"/>
      <c r="N4494" s="353"/>
      <c r="O4494" s="353"/>
      <c r="P4494" s="353"/>
      <c r="Q4494" s="353"/>
      <c r="R4494" s="353"/>
      <c r="S4494" s="353"/>
      <c r="T4494" s="353"/>
      <c r="U4494" s="353"/>
      <c r="V4494" s="353"/>
      <c r="W4494" s="353"/>
      <c r="X4494" s="353"/>
      <c r="Y4494" s="353"/>
      <c r="Z4494" s="353"/>
      <c r="AA4494" s="353"/>
      <c r="AB4494" s="353"/>
      <c r="AC4494" s="353"/>
      <c r="AD4494" s="353"/>
      <c r="AE4494" s="353"/>
      <c r="AF4494" s="353"/>
      <c r="AG4494" s="353"/>
      <c r="AH4494" s="353"/>
      <c r="AI4494" s="353"/>
      <c r="AJ4494" s="353"/>
      <c r="AK4494" s="353"/>
      <c r="AL4494" s="353"/>
    </row>
    <row r="4495" spans="1:38" s="153" customFormat="1" ht="12.5" x14ac:dyDescent="0.25">
      <c r="A4495" s="355"/>
      <c r="L4495" s="353"/>
      <c r="M4495" s="353"/>
      <c r="N4495" s="353"/>
      <c r="O4495" s="353"/>
      <c r="P4495" s="353"/>
      <c r="Q4495" s="353"/>
      <c r="R4495" s="353"/>
      <c r="S4495" s="353"/>
      <c r="T4495" s="353"/>
      <c r="U4495" s="353"/>
      <c r="V4495" s="353"/>
      <c r="W4495" s="353"/>
      <c r="X4495" s="353"/>
      <c r="Y4495" s="353"/>
      <c r="Z4495" s="353"/>
      <c r="AA4495" s="353"/>
      <c r="AB4495" s="353"/>
      <c r="AC4495" s="353"/>
      <c r="AD4495" s="353"/>
      <c r="AE4495" s="353"/>
      <c r="AF4495" s="353"/>
      <c r="AG4495" s="353"/>
      <c r="AH4495" s="353"/>
      <c r="AI4495" s="353"/>
      <c r="AJ4495" s="353"/>
      <c r="AK4495" s="353"/>
      <c r="AL4495" s="353"/>
    </row>
    <row r="4496" spans="1:38" s="153" customFormat="1" ht="12.5" x14ac:dyDescent="0.25">
      <c r="A4496" s="355"/>
      <c r="L4496" s="353"/>
      <c r="M4496" s="353"/>
      <c r="N4496" s="353"/>
      <c r="O4496" s="353"/>
      <c r="P4496" s="353"/>
      <c r="Q4496" s="353"/>
      <c r="R4496" s="353"/>
      <c r="S4496" s="353"/>
      <c r="T4496" s="353"/>
      <c r="U4496" s="353"/>
      <c r="V4496" s="353"/>
      <c r="W4496" s="353"/>
      <c r="X4496" s="353"/>
      <c r="Y4496" s="353"/>
      <c r="Z4496" s="353"/>
      <c r="AA4496" s="353"/>
      <c r="AB4496" s="353"/>
      <c r="AC4496" s="353"/>
      <c r="AD4496" s="353"/>
      <c r="AE4496" s="353"/>
      <c r="AF4496" s="353"/>
      <c r="AG4496" s="353"/>
      <c r="AH4496" s="353"/>
      <c r="AI4496" s="353"/>
      <c r="AJ4496" s="353"/>
      <c r="AK4496" s="353"/>
      <c r="AL4496" s="353"/>
    </row>
    <row r="4497" spans="1:38" s="153" customFormat="1" ht="12.5" x14ac:dyDescent="0.25">
      <c r="A4497" s="355"/>
      <c r="L4497" s="353"/>
      <c r="M4497" s="353"/>
      <c r="N4497" s="353"/>
      <c r="O4497" s="353"/>
      <c r="P4497" s="353"/>
      <c r="Q4497" s="353"/>
      <c r="R4497" s="353"/>
      <c r="S4497" s="353"/>
      <c r="T4497" s="353"/>
      <c r="U4497" s="353"/>
      <c r="V4497" s="353"/>
      <c r="W4497" s="353"/>
      <c r="X4497" s="353"/>
      <c r="Y4497" s="353"/>
      <c r="Z4497" s="353"/>
      <c r="AA4497" s="353"/>
      <c r="AB4497" s="353"/>
      <c r="AC4497" s="353"/>
      <c r="AD4497" s="353"/>
      <c r="AE4497" s="353"/>
      <c r="AF4497" s="353"/>
      <c r="AG4497" s="353"/>
      <c r="AH4497" s="353"/>
      <c r="AI4497" s="353"/>
      <c r="AJ4497" s="353"/>
      <c r="AK4497" s="353"/>
      <c r="AL4497" s="353"/>
    </row>
    <row r="4498" spans="1:38" s="153" customFormat="1" ht="12.5" x14ac:dyDescent="0.25">
      <c r="A4498" s="355"/>
      <c r="L4498" s="353"/>
      <c r="M4498" s="353"/>
      <c r="N4498" s="353"/>
      <c r="O4498" s="353"/>
      <c r="P4498" s="353"/>
      <c r="Q4498" s="353"/>
      <c r="R4498" s="353"/>
      <c r="S4498" s="353"/>
      <c r="T4498" s="353"/>
      <c r="U4498" s="353"/>
      <c r="V4498" s="353"/>
      <c r="W4498" s="353"/>
      <c r="X4498" s="353"/>
      <c r="Y4498" s="353"/>
      <c r="Z4498" s="353"/>
      <c r="AA4498" s="353"/>
      <c r="AB4498" s="353"/>
      <c r="AC4498" s="353"/>
      <c r="AD4498" s="353"/>
      <c r="AE4498" s="353"/>
      <c r="AF4498" s="353"/>
      <c r="AG4498" s="353"/>
      <c r="AH4498" s="353"/>
      <c r="AI4498" s="353"/>
      <c r="AJ4498" s="353"/>
      <c r="AK4498" s="353"/>
      <c r="AL4498" s="353"/>
    </row>
    <row r="4499" spans="1:38" s="153" customFormat="1" ht="12.5" x14ac:dyDescent="0.25">
      <c r="A4499" s="355"/>
      <c r="L4499" s="353"/>
      <c r="M4499" s="353"/>
      <c r="N4499" s="353"/>
      <c r="O4499" s="353"/>
      <c r="P4499" s="353"/>
      <c r="Q4499" s="353"/>
      <c r="R4499" s="353"/>
      <c r="S4499" s="353"/>
      <c r="T4499" s="353"/>
      <c r="U4499" s="353"/>
      <c r="V4499" s="353"/>
      <c r="W4499" s="353"/>
      <c r="X4499" s="353"/>
      <c r="Y4499" s="353"/>
      <c r="Z4499" s="353"/>
      <c r="AA4499" s="353"/>
      <c r="AB4499" s="353"/>
      <c r="AC4499" s="353"/>
      <c r="AD4499" s="353"/>
      <c r="AE4499" s="353"/>
      <c r="AF4499" s="353"/>
      <c r="AG4499" s="353"/>
      <c r="AH4499" s="353"/>
      <c r="AI4499" s="353"/>
      <c r="AJ4499" s="353"/>
      <c r="AK4499" s="353"/>
      <c r="AL4499" s="353"/>
    </row>
    <row r="4500" spans="1:38" s="153" customFormat="1" ht="12.5" x14ac:dyDescent="0.25">
      <c r="A4500" s="355"/>
      <c r="L4500" s="353"/>
      <c r="M4500" s="353"/>
      <c r="N4500" s="353"/>
      <c r="O4500" s="353"/>
      <c r="P4500" s="353"/>
      <c r="Q4500" s="353"/>
      <c r="R4500" s="353"/>
      <c r="S4500" s="353"/>
      <c r="T4500" s="353"/>
      <c r="U4500" s="353"/>
      <c r="V4500" s="353"/>
      <c r="W4500" s="353"/>
      <c r="X4500" s="353"/>
      <c r="Y4500" s="353"/>
      <c r="Z4500" s="353"/>
      <c r="AA4500" s="353"/>
      <c r="AB4500" s="353"/>
      <c r="AC4500" s="353"/>
      <c r="AD4500" s="353"/>
      <c r="AE4500" s="353"/>
      <c r="AF4500" s="353"/>
      <c r="AG4500" s="353"/>
      <c r="AH4500" s="353"/>
      <c r="AI4500" s="353"/>
      <c r="AJ4500" s="353"/>
      <c r="AK4500" s="353"/>
      <c r="AL4500" s="353"/>
    </row>
    <row r="4501" spans="1:38" s="153" customFormat="1" ht="12.5" x14ac:dyDescent="0.25">
      <c r="A4501" s="355"/>
      <c r="L4501" s="353"/>
      <c r="M4501" s="353"/>
      <c r="N4501" s="353"/>
      <c r="O4501" s="353"/>
      <c r="P4501" s="353"/>
      <c r="Q4501" s="353"/>
      <c r="R4501" s="353"/>
      <c r="S4501" s="353"/>
      <c r="T4501" s="353"/>
      <c r="U4501" s="353"/>
      <c r="V4501" s="353"/>
      <c r="W4501" s="353"/>
      <c r="X4501" s="353"/>
      <c r="Y4501" s="353"/>
      <c r="Z4501" s="353"/>
      <c r="AA4501" s="353"/>
      <c r="AB4501" s="353"/>
      <c r="AC4501" s="353"/>
      <c r="AD4501" s="353"/>
      <c r="AE4501" s="353"/>
      <c r="AF4501" s="353"/>
      <c r="AG4501" s="353"/>
      <c r="AH4501" s="353"/>
      <c r="AI4501" s="353"/>
      <c r="AJ4501" s="353"/>
      <c r="AK4501" s="353"/>
      <c r="AL4501" s="353"/>
    </row>
    <row r="4502" spans="1:38" s="153" customFormat="1" ht="12.5" x14ac:dyDescent="0.25">
      <c r="A4502" s="355"/>
      <c r="L4502" s="353"/>
      <c r="M4502" s="353"/>
      <c r="N4502" s="353"/>
      <c r="O4502" s="353"/>
      <c r="P4502" s="353"/>
      <c r="Q4502" s="353"/>
      <c r="R4502" s="353"/>
      <c r="S4502" s="353"/>
      <c r="T4502" s="353"/>
      <c r="U4502" s="353"/>
      <c r="V4502" s="353"/>
      <c r="W4502" s="353"/>
      <c r="X4502" s="353"/>
      <c r="Y4502" s="353"/>
      <c r="Z4502" s="353"/>
      <c r="AA4502" s="353"/>
      <c r="AB4502" s="353"/>
      <c r="AC4502" s="353"/>
      <c r="AD4502" s="353"/>
      <c r="AE4502" s="353"/>
      <c r="AF4502" s="353"/>
      <c r="AG4502" s="353"/>
      <c r="AH4502" s="353"/>
      <c r="AI4502" s="353"/>
      <c r="AJ4502" s="353"/>
      <c r="AK4502" s="353"/>
      <c r="AL4502" s="353"/>
    </row>
    <row r="4503" spans="1:38" s="153" customFormat="1" ht="12.5" x14ac:dyDescent="0.25">
      <c r="A4503" s="355"/>
      <c r="L4503" s="353"/>
      <c r="M4503" s="353"/>
      <c r="N4503" s="353"/>
      <c r="O4503" s="353"/>
      <c r="P4503" s="353"/>
      <c r="Q4503" s="353"/>
      <c r="R4503" s="353"/>
      <c r="S4503" s="353"/>
      <c r="T4503" s="353"/>
      <c r="U4503" s="353"/>
      <c r="V4503" s="353"/>
      <c r="W4503" s="353"/>
      <c r="X4503" s="353"/>
      <c r="Y4503" s="353"/>
      <c r="Z4503" s="353"/>
      <c r="AA4503" s="353"/>
      <c r="AB4503" s="353"/>
      <c r="AC4503" s="353"/>
      <c r="AD4503" s="353"/>
      <c r="AE4503" s="353"/>
      <c r="AF4503" s="353"/>
      <c r="AG4503" s="353"/>
      <c r="AH4503" s="353"/>
      <c r="AI4503" s="353"/>
      <c r="AJ4503" s="353"/>
      <c r="AK4503" s="353"/>
      <c r="AL4503" s="353"/>
    </row>
    <row r="4504" spans="1:38" s="153" customFormat="1" ht="12.5" x14ac:dyDescent="0.25">
      <c r="A4504" s="355"/>
      <c r="L4504" s="353"/>
      <c r="M4504" s="353"/>
      <c r="N4504" s="353"/>
      <c r="O4504" s="353"/>
      <c r="P4504" s="353"/>
      <c r="Q4504" s="353"/>
      <c r="R4504" s="353"/>
      <c r="S4504" s="353"/>
      <c r="T4504" s="353"/>
      <c r="U4504" s="353"/>
      <c r="V4504" s="353"/>
      <c r="W4504" s="353"/>
      <c r="X4504" s="353"/>
      <c r="Y4504" s="353"/>
      <c r="Z4504" s="353"/>
      <c r="AA4504" s="353"/>
      <c r="AB4504" s="353"/>
      <c r="AC4504" s="353"/>
      <c r="AD4504" s="353"/>
      <c r="AE4504" s="353"/>
      <c r="AF4504" s="353"/>
      <c r="AG4504" s="353"/>
      <c r="AH4504" s="353"/>
      <c r="AI4504" s="353"/>
      <c r="AJ4504" s="353"/>
      <c r="AK4504" s="353"/>
      <c r="AL4504" s="353"/>
    </row>
    <row r="4505" spans="1:38" s="153" customFormat="1" ht="12.5" x14ac:dyDescent="0.25">
      <c r="A4505" s="355"/>
      <c r="L4505" s="353"/>
      <c r="M4505" s="353"/>
      <c r="N4505" s="353"/>
      <c r="O4505" s="353"/>
      <c r="P4505" s="353"/>
      <c r="Q4505" s="353"/>
      <c r="R4505" s="353"/>
      <c r="S4505" s="353"/>
      <c r="T4505" s="353"/>
      <c r="U4505" s="353"/>
      <c r="V4505" s="353"/>
      <c r="W4505" s="353"/>
      <c r="X4505" s="353"/>
      <c r="Y4505" s="353"/>
      <c r="Z4505" s="353"/>
      <c r="AA4505" s="353"/>
      <c r="AB4505" s="353"/>
      <c r="AC4505" s="353"/>
      <c r="AD4505" s="353"/>
      <c r="AE4505" s="353"/>
      <c r="AF4505" s="353"/>
      <c r="AG4505" s="353"/>
      <c r="AH4505" s="353"/>
      <c r="AI4505" s="353"/>
      <c r="AJ4505" s="353"/>
      <c r="AK4505" s="353"/>
      <c r="AL4505" s="353"/>
    </row>
    <row r="4506" spans="1:38" s="153" customFormat="1" ht="12.5" x14ac:dyDescent="0.25">
      <c r="A4506" s="355"/>
      <c r="L4506" s="353"/>
      <c r="M4506" s="353"/>
      <c r="N4506" s="353"/>
      <c r="O4506" s="353"/>
      <c r="P4506" s="353"/>
      <c r="Q4506" s="353"/>
      <c r="R4506" s="353"/>
      <c r="S4506" s="353"/>
      <c r="T4506" s="353"/>
      <c r="U4506" s="353"/>
      <c r="V4506" s="353"/>
      <c r="W4506" s="353"/>
      <c r="X4506" s="353"/>
      <c r="Y4506" s="353"/>
      <c r="Z4506" s="353"/>
      <c r="AA4506" s="353"/>
      <c r="AB4506" s="353"/>
      <c r="AC4506" s="353"/>
      <c r="AD4506" s="353"/>
      <c r="AE4506" s="353"/>
      <c r="AF4506" s="353"/>
      <c r="AG4506" s="353"/>
      <c r="AH4506" s="353"/>
      <c r="AI4506" s="353"/>
      <c r="AJ4506" s="353"/>
      <c r="AK4506" s="353"/>
      <c r="AL4506" s="353"/>
    </row>
    <row r="4507" spans="1:38" s="153" customFormat="1" ht="12.5" x14ac:dyDescent="0.25">
      <c r="A4507" s="355"/>
      <c r="L4507" s="353"/>
      <c r="M4507" s="353"/>
      <c r="N4507" s="353"/>
      <c r="O4507" s="353"/>
      <c r="P4507" s="353"/>
      <c r="Q4507" s="353"/>
      <c r="R4507" s="353"/>
      <c r="S4507" s="353"/>
      <c r="T4507" s="353"/>
      <c r="U4507" s="353"/>
      <c r="V4507" s="353"/>
      <c r="W4507" s="353"/>
      <c r="X4507" s="353"/>
      <c r="Y4507" s="353"/>
      <c r="Z4507" s="353"/>
      <c r="AA4507" s="353"/>
      <c r="AB4507" s="353"/>
      <c r="AC4507" s="353"/>
      <c r="AD4507" s="353"/>
      <c r="AE4507" s="353"/>
      <c r="AF4507" s="353"/>
      <c r="AG4507" s="353"/>
      <c r="AH4507" s="353"/>
      <c r="AI4507" s="353"/>
      <c r="AJ4507" s="353"/>
      <c r="AK4507" s="353"/>
      <c r="AL4507" s="353"/>
    </row>
    <row r="4508" spans="1:38" s="153" customFormat="1" ht="12.5" x14ac:dyDescent="0.25">
      <c r="A4508" s="355"/>
      <c r="L4508" s="353"/>
      <c r="M4508" s="353"/>
      <c r="N4508" s="353"/>
      <c r="O4508" s="353"/>
      <c r="P4508" s="353"/>
      <c r="Q4508" s="353"/>
      <c r="R4508" s="353"/>
      <c r="S4508" s="353"/>
      <c r="T4508" s="353"/>
      <c r="U4508" s="353"/>
      <c r="V4508" s="353"/>
      <c r="W4508" s="353"/>
      <c r="X4508" s="353"/>
      <c r="Y4508" s="353"/>
      <c r="Z4508" s="353"/>
      <c r="AA4508" s="353"/>
      <c r="AB4508" s="353"/>
      <c r="AC4508" s="353"/>
      <c r="AD4508" s="353"/>
      <c r="AE4508" s="353"/>
      <c r="AF4508" s="353"/>
      <c r="AG4508" s="353"/>
      <c r="AH4508" s="353"/>
      <c r="AI4508" s="353"/>
      <c r="AJ4508" s="353"/>
      <c r="AK4508" s="353"/>
      <c r="AL4508" s="353"/>
    </row>
    <row r="4509" spans="1:38" s="153" customFormat="1" ht="12.5" x14ac:dyDescent="0.25">
      <c r="A4509" s="355"/>
      <c r="L4509" s="353"/>
      <c r="M4509" s="353"/>
      <c r="N4509" s="353"/>
      <c r="O4509" s="353"/>
      <c r="P4509" s="353"/>
      <c r="Q4509" s="353"/>
      <c r="R4509" s="353"/>
      <c r="S4509" s="353"/>
      <c r="T4509" s="353"/>
      <c r="U4509" s="353"/>
      <c r="V4509" s="353"/>
      <c r="W4509" s="353"/>
      <c r="X4509" s="353"/>
      <c r="Y4509" s="353"/>
      <c r="Z4509" s="353"/>
      <c r="AA4509" s="353"/>
      <c r="AB4509" s="353"/>
      <c r="AC4509" s="353"/>
      <c r="AD4509" s="353"/>
      <c r="AE4509" s="353"/>
      <c r="AF4509" s="353"/>
      <c r="AG4509" s="353"/>
      <c r="AH4509" s="353"/>
      <c r="AI4509" s="353"/>
      <c r="AJ4509" s="353"/>
      <c r="AK4509" s="353"/>
      <c r="AL4509" s="353"/>
    </row>
    <row r="4510" spans="1:38" s="153" customFormat="1" ht="12.5" x14ac:dyDescent="0.25">
      <c r="A4510" s="355"/>
      <c r="L4510" s="353"/>
      <c r="M4510" s="353"/>
      <c r="N4510" s="353"/>
      <c r="O4510" s="353"/>
      <c r="P4510" s="353"/>
      <c r="Q4510" s="353"/>
      <c r="R4510" s="353"/>
      <c r="S4510" s="353"/>
      <c r="T4510" s="353"/>
      <c r="U4510" s="353"/>
      <c r="V4510" s="353"/>
      <c r="W4510" s="353"/>
      <c r="X4510" s="353"/>
      <c r="Y4510" s="353"/>
      <c r="Z4510" s="353"/>
      <c r="AA4510" s="353"/>
      <c r="AB4510" s="353"/>
      <c r="AC4510" s="353"/>
      <c r="AD4510" s="353"/>
      <c r="AE4510" s="353"/>
      <c r="AF4510" s="353"/>
      <c r="AG4510" s="353"/>
      <c r="AH4510" s="353"/>
      <c r="AI4510" s="353"/>
      <c r="AJ4510" s="353"/>
      <c r="AK4510" s="353"/>
      <c r="AL4510" s="353"/>
    </row>
    <row r="4511" spans="1:38" s="153" customFormat="1" ht="12.5" x14ac:dyDescent="0.25">
      <c r="A4511" s="355"/>
      <c r="L4511" s="353"/>
      <c r="M4511" s="353"/>
      <c r="N4511" s="353"/>
      <c r="O4511" s="353"/>
      <c r="P4511" s="353"/>
      <c r="Q4511" s="353"/>
      <c r="R4511" s="353"/>
      <c r="S4511" s="353"/>
      <c r="T4511" s="353"/>
      <c r="U4511" s="353"/>
      <c r="V4511" s="353"/>
      <c r="W4511" s="353"/>
      <c r="X4511" s="353"/>
      <c r="Y4511" s="353"/>
      <c r="Z4511" s="353"/>
      <c r="AA4511" s="353"/>
      <c r="AB4511" s="353"/>
      <c r="AC4511" s="353"/>
      <c r="AD4511" s="353"/>
      <c r="AE4511" s="353"/>
      <c r="AF4511" s="353"/>
      <c r="AG4511" s="353"/>
      <c r="AH4511" s="353"/>
      <c r="AI4511" s="353"/>
      <c r="AJ4511" s="353"/>
      <c r="AK4511" s="353"/>
      <c r="AL4511" s="353"/>
    </row>
    <row r="4512" spans="1:38" s="153" customFormat="1" ht="12.5" x14ac:dyDescent="0.25">
      <c r="A4512" s="355"/>
      <c r="L4512" s="353"/>
      <c r="M4512" s="353"/>
      <c r="N4512" s="353"/>
      <c r="O4512" s="353"/>
      <c r="P4512" s="353"/>
      <c r="Q4512" s="353"/>
      <c r="R4512" s="353"/>
      <c r="S4512" s="353"/>
      <c r="T4512" s="353"/>
      <c r="U4512" s="353"/>
      <c r="V4512" s="353"/>
      <c r="W4512" s="353"/>
      <c r="X4512" s="353"/>
      <c r="Y4512" s="353"/>
      <c r="Z4512" s="353"/>
      <c r="AA4512" s="353"/>
      <c r="AB4512" s="353"/>
      <c r="AC4512" s="353"/>
      <c r="AD4512" s="353"/>
      <c r="AE4512" s="353"/>
      <c r="AF4512" s="353"/>
      <c r="AG4512" s="353"/>
      <c r="AH4512" s="353"/>
      <c r="AI4512" s="353"/>
      <c r="AJ4512" s="353"/>
      <c r="AK4512" s="353"/>
      <c r="AL4512" s="353"/>
    </row>
    <row r="4513" spans="1:38" s="153" customFormat="1" ht="12.5" x14ac:dyDescent="0.25">
      <c r="A4513" s="355"/>
      <c r="L4513" s="353"/>
      <c r="M4513" s="353"/>
      <c r="N4513" s="353"/>
      <c r="O4513" s="353"/>
      <c r="P4513" s="353"/>
      <c r="Q4513" s="353"/>
      <c r="R4513" s="353"/>
      <c r="S4513" s="353"/>
      <c r="T4513" s="353"/>
      <c r="U4513" s="353"/>
      <c r="V4513" s="353"/>
      <c r="W4513" s="353"/>
      <c r="X4513" s="353"/>
      <c r="Y4513" s="353"/>
      <c r="Z4513" s="353"/>
      <c r="AA4513" s="353"/>
      <c r="AB4513" s="353"/>
      <c r="AC4513" s="353"/>
      <c r="AD4513" s="353"/>
      <c r="AE4513" s="353"/>
      <c r="AF4513" s="353"/>
      <c r="AG4513" s="353"/>
      <c r="AH4513" s="353"/>
      <c r="AI4513" s="353"/>
      <c r="AJ4513" s="353"/>
      <c r="AK4513" s="353"/>
      <c r="AL4513" s="353"/>
    </row>
    <row r="4514" spans="1:38" s="153" customFormat="1" ht="12.5" x14ac:dyDescent="0.25">
      <c r="A4514" s="355"/>
      <c r="L4514" s="353"/>
      <c r="M4514" s="353"/>
      <c r="N4514" s="353"/>
      <c r="O4514" s="353"/>
      <c r="P4514" s="353"/>
      <c r="Q4514" s="353"/>
      <c r="R4514" s="353"/>
      <c r="S4514" s="353"/>
      <c r="T4514" s="353"/>
      <c r="U4514" s="353"/>
      <c r="V4514" s="353"/>
      <c r="W4514" s="353"/>
      <c r="X4514" s="353"/>
      <c r="Y4514" s="353"/>
      <c r="Z4514" s="353"/>
      <c r="AA4514" s="353"/>
      <c r="AB4514" s="353"/>
      <c r="AC4514" s="353"/>
      <c r="AD4514" s="353"/>
      <c r="AE4514" s="353"/>
      <c r="AF4514" s="353"/>
      <c r="AG4514" s="353"/>
      <c r="AH4514" s="353"/>
      <c r="AI4514" s="353"/>
      <c r="AJ4514" s="353"/>
      <c r="AK4514" s="353"/>
      <c r="AL4514" s="353"/>
    </row>
    <row r="4515" spans="1:38" s="153" customFormat="1" ht="12.5" x14ac:dyDescent="0.25">
      <c r="A4515" s="355"/>
      <c r="L4515" s="353"/>
      <c r="M4515" s="353"/>
      <c r="N4515" s="353"/>
      <c r="O4515" s="353"/>
      <c r="P4515" s="353"/>
      <c r="Q4515" s="353"/>
      <c r="R4515" s="353"/>
      <c r="S4515" s="353"/>
      <c r="T4515" s="353"/>
      <c r="U4515" s="353"/>
      <c r="V4515" s="353"/>
      <c r="W4515" s="353"/>
      <c r="X4515" s="353"/>
      <c r="Y4515" s="353"/>
      <c r="Z4515" s="353"/>
      <c r="AA4515" s="353"/>
      <c r="AB4515" s="353"/>
      <c r="AC4515" s="353"/>
      <c r="AD4515" s="353"/>
      <c r="AE4515" s="353"/>
      <c r="AF4515" s="353"/>
      <c r="AG4515" s="353"/>
      <c r="AH4515" s="353"/>
      <c r="AI4515" s="353"/>
      <c r="AJ4515" s="353"/>
      <c r="AK4515" s="353"/>
      <c r="AL4515" s="353"/>
    </row>
    <row r="4516" spans="1:38" s="153" customFormat="1" ht="12.5" x14ac:dyDescent="0.25">
      <c r="A4516" s="355"/>
      <c r="L4516" s="353"/>
      <c r="M4516" s="353"/>
      <c r="N4516" s="353"/>
      <c r="O4516" s="353"/>
      <c r="P4516" s="353"/>
      <c r="Q4516" s="353"/>
      <c r="R4516" s="353"/>
      <c r="S4516" s="353"/>
      <c r="T4516" s="353"/>
      <c r="U4516" s="353"/>
      <c r="V4516" s="353"/>
      <c r="W4516" s="353"/>
      <c r="X4516" s="353"/>
      <c r="Y4516" s="353"/>
      <c r="Z4516" s="353"/>
      <c r="AA4516" s="353"/>
      <c r="AB4516" s="353"/>
      <c r="AC4516" s="353"/>
      <c r="AD4516" s="353"/>
      <c r="AE4516" s="353"/>
      <c r="AF4516" s="353"/>
      <c r="AG4516" s="353"/>
      <c r="AH4516" s="353"/>
      <c r="AI4516" s="353"/>
      <c r="AJ4516" s="353"/>
      <c r="AK4516" s="353"/>
      <c r="AL4516" s="353"/>
    </row>
    <row r="4517" spans="1:38" s="153" customFormat="1" ht="12.5" x14ac:dyDescent="0.25">
      <c r="A4517" s="355"/>
      <c r="L4517" s="353"/>
      <c r="M4517" s="353"/>
      <c r="N4517" s="353"/>
      <c r="O4517" s="353"/>
      <c r="P4517" s="353"/>
      <c r="Q4517" s="353"/>
      <c r="R4517" s="353"/>
      <c r="S4517" s="353"/>
      <c r="T4517" s="353"/>
      <c r="U4517" s="353"/>
      <c r="V4517" s="353"/>
      <c r="W4517" s="353"/>
      <c r="X4517" s="353"/>
      <c r="Y4517" s="353"/>
      <c r="Z4517" s="353"/>
      <c r="AA4517" s="353"/>
      <c r="AB4517" s="353"/>
      <c r="AC4517" s="353"/>
      <c r="AD4517" s="353"/>
      <c r="AE4517" s="353"/>
      <c r="AF4517" s="353"/>
      <c r="AG4517" s="353"/>
      <c r="AH4517" s="353"/>
      <c r="AI4517" s="353"/>
      <c r="AJ4517" s="353"/>
      <c r="AK4517" s="353"/>
      <c r="AL4517" s="353"/>
    </row>
    <row r="4518" spans="1:38" s="153" customFormat="1" ht="12.5" x14ac:dyDescent="0.25">
      <c r="A4518" s="355"/>
      <c r="L4518" s="353"/>
      <c r="M4518" s="353"/>
      <c r="N4518" s="353"/>
      <c r="O4518" s="353"/>
      <c r="P4518" s="353"/>
      <c r="Q4518" s="353"/>
      <c r="R4518" s="353"/>
      <c r="S4518" s="353"/>
      <c r="T4518" s="353"/>
      <c r="U4518" s="353"/>
      <c r="V4518" s="353"/>
      <c r="W4518" s="353"/>
      <c r="X4518" s="353"/>
      <c r="Y4518" s="353"/>
      <c r="Z4518" s="353"/>
      <c r="AA4518" s="353"/>
      <c r="AB4518" s="353"/>
      <c r="AC4518" s="353"/>
      <c r="AD4518" s="353"/>
      <c r="AE4518" s="353"/>
      <c r="AF4518" s="353"/>
      <c r="AG4518" s="353"/>
      <c r="AH4518" s="353"/>
      <c r="AI4518" s="353"/>
      <c r="AJ4518" s="353"/>
      <c r="AK4518" s="353"/>
      <c r="AL4518" s="353"/>
    </row>
    <row r="4519" spans="1:38" s="153" customFormat="1" ht="12.5" x14ac:dyDescent="0.25">
      <c r="A4519" s="355"/>
      <c r="L4519" s="353"/>
      <c r="M4519" s="353"/>
      <c r="N4519" s="353"/>
      <c r="O4519" s="353"/>
      <c r="P4519" s="353"/>
      <c r="Q4519" s="353"/>
      <c r="R4519" s="353"/>
      <c r="S4519" s="353"/>
      <c r="T4519" s="353"/>
      <c r="U4519" s="353"/>
      <c r="V4519" s="353"/>
      <c r="W4519" s="353"/>
      <c r="X4519" s="353"/>
      <c r="Y4519" s="353"/>
      <c r="Z4519" s="353"/>
      <c r="AA4519" s="353"/>
      <c r="AB4519" s="353"/>
      <c r="AC4519" s="353"/>
      <c r="AD4519" s="353"/>
      <c r="AE4519" s="353"/>
      <c r="AF4519" s="353"/>
      <c r="AG4519" s="353"/>
      <c r="AH4519" s="353"/>
      <c r="AI4519" s="353"/>
      <c r="AJ4519" s="353"/>
      <c r="AK4519" s="353"/>
      <c r="AL4519" s="353"/>
    </row>
    <row r="4520" spans="1:38" s="153" customFormat="1" ht="12.5" x14ac:dyDescent="0.25">
      <c r="A4520" s="355"/>
      <c r="L4520" s="353"/>
      <c r="M4520" s="353"/>
      <c r="N4520" s="353"/>
      <c r="O4520" s="353"/>
      <c r="P4520" s="353"/>
      <c r="Q4520" s="353"/>
      <c r="R4520" s="353"/>
      <c r="S4520" s="353"/>
      <c r="T4520" s="353"/>
      <c r="U4520" s="353"/>
      <c r="V4520" s="353"/>
      <c r="W4520" s="353"/>
      <c r="X4520" s="353"/>
      <c r="Y4520" s="353"/>
      <c r="Z4520" s="353"/>
      <c r="AA4520" s="353"/>
      <c r="AB4520" s="353"/>
      <c r="AC4520" s="353"/>
      <c r="AD4520" s="353"/>
      <c r="AE4520" s="353"/>
      <c r="AF4520" s="353"/>
      <c r="AG4520" s="353"/>
      <c r="AH4520" s="353"/>
      <c r="AI4520" s="353"/>
      <c r="AJ4520" s="353"/>
      <c r="AK4520" s="353"/>
      <c r="AL4520" s="353"/>
    </row>
    <row r="4521" spans="1:38" s="153" customFormat="1" ht="12.5" x14ac:dyDescent="0.25">
      <c r="A4521" s="355"/>
      <c r="L4521" s="353"/>
      <c r="M4521" s="353"/>
      <c r="N4521" s="353"/>
      <c r="O4521" s="353"/>
      <c r="P4521" s="353"/>
      <c r="Q4521" s="353"/>
      <c r="R4521" s="353"/>
      <c r="S4521" s="353"/>
      <c r="T4521" s="353"/>
      <c r="U4521" s="353"/>
      <c r="V4521" s="353"/>
      <c r="W4521" s="353"/>
      <c r="X4521" s="353"/>
      <c r="Y4521" s="353"/>
      <c r="Z4521" s="353"/>
      <c r="AA4521" s="353"/>
      <c r="AB4521" s="353"/>
      <c r="AC4521" s="353"/>
      <c r="AD4521" s="353"/>
      <c r="AE4521" s="353"/>
      <c r="AF4521" s="353"/>
      <c r="AG4521" s="353"/>
      <c r="AH4521" s="353"/>
      <c r="AI4521" s="353"/>
      <c r="AJ4521" s="353"/>
      <c r="AK4521" s="353"/>
      <c r="AL4521" s="353"/>
    </row>
    <row r="4522" spans="1:38" s="153" customFormat="1" ht="12.5" x14ac:dyDescent="0.25">
      <c r="A4522" s="355"/>
      <c r="L4522" s="353"/>
      <c r="M4522" s="353"/>
      <c r="N4522" s="353"/>
      <c r="O4522" s="353"/>
      <c r="P4522" s="353"/>
      <c r="Q4522" s="353"/>
      <c r="R4522" s="353"/>
      <c r="S4522" s="353"/>
      <c r="T4522" s="353"/>
      <c r="U4522" s="353"/>
      <c r="V4522" s="353"/>
      <c r="W4522" s="353"/>
      <c r="X4522" s="353"/>
      <c r="Y4522" s="353"/>
      <c r="Z4522" s="353"/>
      <c r="AA4522" s="353"/>
      <c r="AB4522" s="353"/>
      <c r="AC4522" s="353"/>
      <c r="AD4522" s="353"/>
      <c r="AE4522" s="353"/>
      <c r="AF4522" s="353"/>
      <c r="AG4522" s="353"/>
      <c r="AH4522" s="353"/>
      <c r="AI4522" s="353"/>
      <c r="AJ4522" s="353"/>
      <c r="AK4522" s="353"/>
      <c r="AL4522" s="353"/>
    </row>
    <row r="4523" spans="1:38" s="153" customFormat="1" ht="12.5" x14ac:dyDescent="0.25">
      <c r="A4523" s="355"/>
      <c r="L4523" s="353"/>
      <c r="M4523" s="353"/>
      <c r="N4523" s="353"/>
      <c r="O4523" s="353"/>
      <c r="P4523" s="353"/>
      <c r="Q4523" s="353"/>
      <c r="R4523" s="353"/>
      <c r="S4523" s="353"/>
      <c r="T4523" s="353"/>
      <c r="U4523" s="353"/>
      <c r="V4523" s="353"/>
      <c r="W4523" s="353"/>
      <c r="X4523" s="353"/>
      <c r="Y4523" s="353"/>
      <c r="Z4523" s="353"/>
      <c r="AA4523" s="353"/>
      <c r="AB4523" s="353"/>
      <c r="AC4523" s="353"/>
      <c r="AD4523" s="353"/>
      <c r="AE4523" s="353"/>
      <c r="AF4523" s="353"/>
      <c r="AG4523" s="353"/>
      <c r="AH4523" s="353"/>
      <c r="AI4523" s="353"/>
      <c r="AJ4523" s="353"/>
      <c r="AK4523" s="353"/>
      <c r="AL4523" s="353"/>
    </row>
    <row r="4524" spans="1:38" s="153" customFormat="1" ht="12.5" x14ac:dyDescent="0.25">
      <c r="A4524" s="355"/>
      <c r="L4524" s="353"/>
      <c r="M4524" s="353"/>
      <c r="N4524" s="353"/>
      <c r="O4524" s="353"/>
      <c r="P4524" s="353"/>
      <c r="Q4524" s="353"/>
      <c r="R4524" s="353"/>
      <c r="S4524" s="353"/>
      <c r="T4524" s="353"/>
      <c r="U4524" s="353"/>
      <c r="V4524" s="353"/>
      <c r="W4524" s="353"/>
      <c r="X4524" s="353"/>
      <c r="Y4524" s="353"/>
      <c r="Z4524" s="353"/>
      <c r="AA4524" s="353"/>
      <c r="AB4524" s="353"/>
      <c r="AC4524" s="353"/>
      <c r="AD4524" s="353"/>
      <c r="AE4524" s="353"/>
      <c r="AF4524" s="353"/>
      <c r="AG4524" s="353"/>
      <c r="AH4524" s="353"/>
      <c r="AI4524" s="353"/>
      <c r="AJ4524" s="353"/>
      <c r="AK4524" s="353"/>
      <c r="AL4524" s="353"/>
    </row>
    <row r="4525" spans="1:38" s="153" customFormat="1" ht="12.5" x14ac:dyDescent="0.25">
      <c r="A4525" s="355"/>
      <c r="L4525" s="353"/>
      <c r="M4525" s="353"/>
      <c r="N4525" s="353"/>
      <c r="O4525" s="353"/>
      <c r="P4525" s="353"/>
      <c r="Q4525" s="353"/>
      <c r="R4525" s="353"/>
      <c r="S4525" s="353"/>
      <c r="T4525" s="353"/>
      <c r="U4525" s="353"/>
      <c r="V4525" s="353"/>
      <c r="W4525" s="353"/>
      <c r="X4525" s="353"/>
      <c r="Y4525" s="353"/>
      <c r="Z4525" s="353"/>
      <c r="AA4525" s="353"/>
      <c r="AB4525" s="353"/>
      <c r="AC4525" s="353"/>
      <c r="AD4525" s="353"/>
      <c r="AE4525" s="353"/>
      <c r="AF4525" s="353"/>
      <c r="AG4525" s="353"/>
      <c r="AH4525" s="353"/>
      <c r="AI4525" s="353"/>
      <c r="AJ4525" s="353"/>
      <c r="AK4525" s="353"/>
      <c r="AL4525" s="353"/>
    </row>
    <row r="4526" spans="1:38" s="153" customFormat="1" ht="12.5" x14ac:dyDescent="0.25">
      <c r="A4526" s="355"/>
      <c r="L4526" s="353"/>
      <c r="M4526" s="353"/>
      <c r="N4526" s="353"/>
      <c r="O4526" s="353"/>
      <c r="P4526" s="353"/>
      <c r="Q4526" s="353"/>
      <c r="R4526" s="353"/>
      <c r="S4526" s="353"/>
      <c r="T4526" s="353"/>
      <c r="U4526" s="353"/>
      <c r="V4526" s="353"/>
      <c r="W4526" s="353"/>
      <c r="X4526" s="353"/>
      <c r="Y4526" s="353"/>
      <c r="Z4526" s="353"/>
      <c r="AA4526" s="353"/>
      <c r="AB4526" s="353"/>
      <c r="AC4526" s="353"/>
      <c r="AD4526" s="353"/>
      <c r="AE4526" s="353"/>
      <c r="AF4526" s="353"/>
      <c r="AG4526" s="353"/>
      <c r="AH4526" s="353"/>
      <c r="AI4526" s="353"/>
      <c r="AJ4526" s="353"/>
      <c r="AK4526" s="353"/>
      <c r="AL4526" s="353"/>
    </row>
    <row r="4527" spans="1:38" s="153" customFormat="1" ht="12.5" x14ac:dyDescent="0.25">
      <c r="A4527" s="355"/>
      <c r="L4527" s="353"/>
      <c r="M4527" s="353"/>
      <c r="N4527" s="353"/>
      <c r="O4527" s="353"/>
      <c r="P4527" s="353"/>
      <c r="Q4527" s="353"/>
      <c r="R4527" s="353"/>
      <c r="S4527" s="353"/>
      <c r="T4527" s="353"/>
      <c r="U4527" s="353"/>
      <c r="V4527" s="353"/>
      <c r="W4527" s="353"/>
      <c r="X4527" s="353"/>
      <c r="Y4527" s="353"/>
      <c r="Z4527" s="353"/>
      <c r="AA4527" s="353"/>
      <c r="AB4527" s="353"/>
      <c r="AC4527" s="353"/>
      <c r="AD4527" s="353"/>
      <c r="AE4527" s="353"/>
      <c r="AF4527" s="353"/>
      <c r="AG4527" s="353"/>
      <c r="AH4527" s="353"/>
      <c r="AI4527" s="353"/>
      <c r="AJ4527" s="353"/>
      <c r="AK4527" s="353"/>
      <c r="AL4527" s="353"/>
    </row>
    <row r="4528" spans="1:38" s="153" customFormat="1" ht="12.5" x14ac:dyDescent="0.25">
      <c r="A4528" s="355"/>
      <c r="L4528" s="353"/>
      <c r="M4528" s="353"/>
      <c r="N4528" s="353"/>
      <c r="O4528" s="353"/>
      <c r="P4528" s="353"/>
      <c r="Q4528" s="353"/>
      <c r="R4528" s="353"/>
      <c r="S4528" s="353"/>
      <c r="T4528" s="353"/>
      <c r="U4528" s="353"/>
      <c r="V4528" s="353"/>
      <c r="W4528" s="353"/>
      <c r="X4528" s="353"/>
      <c r="Y4528" s="353"/>
      <c r="Z4528" s="353"/>
      <c r="AA4528" s="353"/>
      <c r="AB4528" s="353"/>
      <c r="AC4528" s="353"/>
      <c r="AD4528" s="353"/>
      <c r="AE4528" s="353"/>
      <c r="AF4528" s="353"/>
      <c r="AG4528" s="353"/>
      <c r="AH4528" s="353"/>
      <c r="AI4528" s="353"/>
      <c r="AJ4528" s="353"/>
      <c r="AK4528" s="353"/>
      <c r="AL4528" s="353"/>
    </row>
    <row r="4529" spans="1:38" s="153" customFormat="1" ht="12.5" x14ac:dyDescent="0.25">
      <c r="A4529" s="355"/>
      <c r="L4529" s="353"/>
      <c r="M4529" s="353"/>
      <c r="N4529" s="353"/>
      <c r="O4529" s="353"/>
      <c r="P4529" s="353"/>
      <c r="Q4529" s="353"/>
      <c r="R4529" s="353"/>
      <c r="S4529" s="353"/>
      <c r="T4529" s="353"/>
      <c r="U4529" s="353"/>
      <c r="V4529" s="353"/>
      <c r="W4529" s="353"/>
      <c r="X4529" s="353"/>
      <c r="Y4529" s="353"/>
      <c r="Z4529" s="353"/>
      <c r="AA4529" s="353"/>
      <c r="AB4529" s="353"/>
      <c r="AC4529" s="353"/>
      <c r="AD4529" s="353"/>
      <c r="AE4529" s="353"/>
      <c r="AF4529" s="353"/>
      <c r="AG4529" s="353"/>
      <c r="AH4529" s="353"/>
      <c r="AI4529" s="353"/>
      <c r="AJ4529" s="353"/>
      <c r="AK4529" s="353"/>
      <c r="AL4529" s="353"/>
    </row>
    <row r="4530" spans="1:38" s="153" customFormat="1" ht="12.5" x14ac:dyDescent="0.25">
      <c r="A4530" s="355"/>
      <c r="L4530" s="353"/>
      <c r="M4530" s="353"/>
      <c r="N4530" s="353"/>
      <c r="O4530" s="353"/>
      <c r="P4530" s="353"/>
      <c r="Q4530" s="353"/>
      <c r="R4530" s="353"/>
      <c r="S4530" s="353"/>
      <c r="T4530" s="353"/>
      <c r="U4530" s="353"/>
      <c r="V4530" s="353"/>
      <c r="W4530" s="353"/>
      <c r="X4530" s="353"/>
      <c r="Y4530" s="353"/>
      <c r="Z4530" s="353"/>
      <c r="AA4530" s="353"/>
      <c r="AB4530" s="353"/>
      <c r="AC4530" s="353"/>
      <c r="AD4530" s="353"/>
      <c r="AE4530" s="353"/>
      <c r="AF4530" s="353"/>
      <c r="AG4530" s="353"/>
      <c r="AH4530" s="353"/>
      <c r="AI4530" s="353"/>
      <c r="AJ4530" s="353"/>
      <c r="AK4530" s="353"/>
      <c r="AL4530" s="353"/>
    </row>
    <row r="4531" spans="1:38" s="153" customFormat="1" ht="12.5" x14ac:dyDescent="0.25">
      <c r="A4531" s="355"/>
      <c r="L4531" s="353"/>
      <c r="M4531" s="353"/>
      <c r="N4531" s="353"/>
      <c r="O4531" s="353"/>
      <c r="P4531" s="353"/>
      <c r="Q4531" s="353"/>
      <c r="R4531" s="353"/>
      <c r="S4531" s="353"/>
      <c r="T4531" s="353"/>
      <c r="U4531" s="353"/>
      <c r="V4531" s="353"/>
      <c r="W4531" s="353"/>
      <c r="X4531" s="353"/>
      <c r="Y4531" s="353"/>
      <c r="Z4531" s="353"/>
      <c r="AA4531" s="353"/>
      <c r="AB4531" s="353"/>
      <c r="AC4531" s="353"/>
      <c r="AD4531" s="353"/>
      <c r="AE4531" s="353"/>
      <c r="AF4531" s="353"/>
      <c r="AG4531" s="353"/>
      <c r="AH4531" s="353"/>
      <c r="AI4531" s="353"/>
      <c r="AJ4531" s="353"/>
      <c r="AK4531" s="353"/>
      <c r="AL4531" s="353"/>
    </row>
    <row r="4532" spans="1:38" s="153" customFormat="1" ht="12.5" x14ac:dyDescent="0.25">
      <c r="A4532" s="355"/>
      <c r="L4532" s="353"/>
      <c r="M4532" s="353"/>
      <c r="N4532" s="353"/>
      <c r="O4532" s="353"/>
      <c r="P4532" s="353"/>
      <c r="Q4532" s="353"/>
      <c r="R4532" s="353"/>
      <c r="S4532" s="353"/>
      <c r="T4532" s="353"/>
      <c r="U4532" s="353"/>
      <c r="V4532" s="353"/>
      <c r="W4532" s="353"/>
      <c r="X4532" s="353"/>
      <c r="Y4532" s="353"/>
      <c r="Z4532" s="353"/>
      <c r="AA4532" s="353"/>
      <c r="AB4532" s="353"/>
      <c r="AC4532" s="353"/>
      <c r="AD4532" s="353"/>
      <c r="AE4532" s="353"/>
      <c r="AF4532" s="353"/>
      <c r="AG4532" s="353"/>
      <c r="AH4532" s="353"/>
      <c r="AI4532" s="353"/>
      <c r="AJ4532" s="353"/>
      <c r="AK4532" s="353"/>
      <c r="AL4532" s="353"/>
    </row>
    <row r="4533" spans="1:38" s="153" customFormat="1" ht="12.5" x14ac:dyDescent="0.25">
      <c r="A4533" s="355"/>
      <c r="L4533" s="353"/>
      <c r="M4533" s="353"/>
      <c r="N4533" s="353"/>
      <c r="O4533" s="353"/>
      <c r="P4533" s="353"/>
      <c r="Q4533" s="353"/>
      <c r="R4533" s="353"/>
      <c r="S4533" s="353"/>
      <c r="T4533" s="353"/>
      <c r="U4533" s="353"/>
      <c r="V4533" s="353"/>
      <c r="W4533" s="353"/>
      <c r="X4533" s="353"/>
      <c r="Y4533" s="353"/>
      <c r="Z4533" s="353"/>
      <c r="AA4533" s="353"/>
      <c r="AB4533" s="353"/>
      <c r="AC4533" s="353"/>
      <c r="AD4533" s="353"/>
      <c r="AE4533" s="353"/>
      <c r="AF4533" s="353"/>
      <c r="AG4533" s="353"/>
      <c r="AH4533" s="353"/>
      <c r="AI4533" s="353"/>
      <c r="AJ4533" s="353"/>
      <c r="AK4533" s="353"/>
      <c r="AL4533" s="353"/>
    </row>
    <row r="4534" spans="1:38" s="153" customFormat="1" ht="12.5" x14ac:dyDescent="0.25">
      <c r="A4534" s="355"/>
      <c r="L4534" s="353"/>
      <c r="M4534" s="353"/>
      <c r="N4534" s="353"/>
      <c r="O4534" s="353"/>
      <c r="P4534" s="353"/>
      <c r="Q4534" s="353"/>
      <c r="R4534" s="353"/>
      <c r="S4534" s="353"/>
      <c r="T4534" s="353"/>
      <c r="U4534" s="353"/>
      <c r="V4534" s="353"/>
      <c r="W4534" s="353"/>
      <c r="X4534" s="353"/>
      <c r="Y4534" s="353"/>
      <c r="Z4534" s="353"/>
      <c r="AA4534" s="353"/>
      <c r="AB4534" s="353"/>
      <c r="AC4534" s="353"/>
      <c r="AD4534" s="353"/>
      <c r="AE4534" s="353"/>
      <c r="AF4534" s="353"/>
      <c r="AG4534" s="353"/>
      <c r="AH4534" s="353"/>
      <c r="AI4534" s="353"/>
      <c r="AJ4534" s="353"/>
      <c r="AK4534" s="353"/>
      <c r="AL4534" s="353"/>
    </row>
    <row r="4535" spans="1:38" s="153" customFormat="1" ht="12.5" x14ac:dyDescent="0.25">
      <c r="A4535" s="355"/>
      <c r="L4535" s="353"/>
      <c r="M4535" s="353"/>
      <c r="N4535" s="353"/>
      <c r="O4535" s="353"/>
      <c r="P4535" s="353"/>
      <c r="Q4535" s="353"/>
      <c r="R4535" s="353"/>
      <c r="S4535" s="353"/>
      <c r="T4535" s="353"/>
      <c r="U4535" s="353"/>
      <c r="V4535" s="353"/>
      <c r="W4535" s="353"/>
      <c r="X4535" s="353"/>
      <c r="Y4535" s="353"/>
      <c r="Z4535" s="353"/>
      <c r="AA4535" s="353"/>
      <c r="AB4535" s="353"/>
      <c r="AC4535" s="353"/>
      <c r="AD4535" s="353"/>
      <c r="AE4535" s="353"/>
      <c r="AF4535" s="353"/>
      <c r="AG4535" s="353"/>
      <c r="AH4535" s="353"/>
      <c r="AI4535" s="353"/>
      <c r="AJ4535" s="353"/>
      <c r="AK4535" s="353"/>
      <c r="AL4535" s="353"/>
    </row>
    <row r="4536" spans="1:38" s="153" customFormat="1" ht="12.5" x14ac:dyDescent="0.25">
      <c r="A4536" s="355"/>
      <c r="L4536" s="353"/>
      <c r="M4536" s="353"/>
      <c r="N4536" s="353"/>
      <c r="O4536" s="353"/>
      <c r="P4536" s="353"/>
      <c r="Q4536" s="353"/>
      <c r="R4536" s="353"/>
      <c r="S4536" s="353"/>
      <c r="T4536" s="353"/>
      <c r="U4536" s="353"/>
      <c r="V4536" s="353"/>
      <c r="W4536" s="353"/>
      <c r="X4536" s="353"/>
      <c r="Y4536" s="353"/>
      <c r="Z4536" s="353"/>
      <c r="AA4536" s="353"/>
      <c r="AB4536" s="353"/>
      <c r="AC4536" s="353"/>
      <c r="AD4536" s="353"/>
      <c r="AE4536" s="353"/>
      <c r="AF4536" s="353"/>
      <c r="AG4536" s="353"/>
      <c r="AH4536" s="353"/>
      <c r="AI4536" s="353"/>
      <c r="AJ4536" s="353"/>
      <c r="AK4536" s="353"/>
      <c r="AL4536" s="353"/>
    </row>
    <row r="4537" spans="1:38" s="153" customFormat="1" ht="12.5" x14ac:dyDescent="0.25">
      <c r="A4537" s="355"/>
      <c r="L4537" s="353"/>
      <c r="M4537" s="353"/>
      <c r="N4537" s="353"/>
      <c r="O4537" s="353"/>
      <c r="P4537" s="353"/>
      <c r="Q4537" s="353"/>
      <c r="R4537" s="353"/>
      <c r="S4537" s="353"/>
      <c r="T4537" s="353"/>
      <c r="U4537" s="353"/>
      <c r="V4537" s="353"/>
      <c r="W4537" s="353"/>
      <c r="X4537" s="353"/>
      <c r="Y4537" s="353"/>
      <c r="Z4537" s="353"/>
      <c r="AA4537" s="353"/>
      <c r="AB4537" s="353"/>
      <c r="AC4537" s="353"/>
      <c r="AD4537" s="353"/>
      <c r="AE4537" s="353"/>
      <c r="AF4537" s="353"/>
      <c r="AG4537" s="353"/>
      <c r="AH4537" s="353"/>
      <c r="AI4537" s="353"/>
      <c r="AJ4537" s="353"/>
      <c r="AK4537" s="353"/>
      <c r="AL4537" s="353"/>
    </row>
    <row r="4538" spans="1:38" s="153" customFormat="1" ht="12.5" x14ac:dyDescent="0.25">
      <c r="A4538" s="355"/>
      <c r="L4538" s="353"/>
      <c r="M4538" s="353"/>
      <c r="N4538" s="353"/>
      <c r="O4538" s="353"/>
      <c r="P4538" s="353"/>
      <c r="Q4538" s="353"/>
      <c r="R4538" s="353"/>
      <c r="S4538" s="353"/>
      <c r="T4538" s="353"/>
      <c r="U4538" s="353"/>
      <c r="V4538" s="353"/>
      <c r="W4538" s="353"/>
      <c r="X4538" s="353"/>
      <c r="Y4538" s="353"/>
      <c r="Z4538" s="353"/>
      <c r="AA4538" s="353"/>
      <c r="AB4538" s="353"/>
      <c r="AC4538" s="353"/>
      <c r="AD4538" s="353"/>
      <c r="AE4538" s="353"/>
      <c r="AF4538" s="353"/>
      <c r="AG4538" s="353"/>
      <c r="AH4538" s="353"/>
      <c r="AI4538" s="353"/>
      <c r="AJ4538" s="353"/>
      <c r="AK4538" s="353"/>
      <c r="AL4538" s="353"/>
    </row>
    <row r="4539" spans="1:38" s="153" customFormat="1" ht="12.5" x14ac:dyDescent="0.25">
      <c r="A4539" s="355"/>
      <c r="L4539" s="353"/>
      <c r="M4539" s="353"/>
      <c r="N4539" s="353"/>
      <c r="O4539" s="353"/>
      <c r="P4539" s="353"/>
      <c r="Q4539" s="353"/>
      <c r="R4539" s="353"/>
      <c r="S4539" s="353"/>
      <c r="T4539" s="353"/>
      <c r="U4539" s="353"/>
      <c r="V4539" s="353"/>
      <c r="W4539" s="353"/>
      <c r="X4539" s="353"/>
      <c r="Y4539" s="353"/>
      <c r="Z4539" s="353"/>
      <c r="AA4539" s="353"/>
      <c r="AB4539" s="353"/>
      <c r="AC4539" s="353"/>
      <c r="AD4539" s="353"/>
      <c r="AE4539" s="353"/>
      <c r="AF4539" s="353"/>
      <c r="AG4539" s="353"/>
      <c r="AH4539" s="353"/>
      <c r="AI4539" s="353"/>
      <c r="AJ4539" s="353"/>
      <c r="AK4539" s="353"/>
      <c r="AL4539" s="353"/>
    </row>
    <row r="4540" spans="1:38" s="153" customFormat="1" ht="12.5" x14ac:dyDescent="0.25">
      <c r="A4540" s="355"/>
      <c r="L4540" s="353"/>
      <c r="M4540" s="353"/>
      <c r="N4540" s="353"/>
      <c r="O4540" s="353"/>
      <c r="P4540" s="353"/>
      <c r="Q4540" s="353"/>
      <c r="R4540" s="353"/>
      <c r="S4540" s="353"/>
      <c r="T4540" s="353"/>
      <c r="U4540" s="353"/>
      <c r="V4540" s="353"/>
      <c r="W4540" s="353"/>
      <c r="X4540" s="353"/>
      <c r="Y4540" s="353"/>
      <c r="Z4540" s="353"/>
      <c r="AA4540" s="353"/>
      <c r="AB4540" s="353"/>
      <c r="AC4540" s="353"/>
      <c r="AD4540" s="353"/>
      <c r="AE4540" s="353"/>
      <c r="AF4540" s="353"/>
      <c r="AG4540" s="353"/>
      <c r="AH4540" s="353"/>
      <c r="AI4540" s="353"/>
      <c r="AJ4540" s="353"/>
      <c r="AK4540" s="353"/>
      <c r="AL4540" s="353"/>
    </row>
    <row r="4541" spans="1:38" s="153" customFormat="1" ht="12.5" x14ac:dyDescent="0.25">
      <c r="A4541" s="355"/>
      <c r="L4541" s="353"/>
      <c r="M4541" s="353"/>
      <c r="N4541" s="353"/>
      <c r="O4541" s="353"/>
      <c r="P4541" s="353"/>
      <c r="Q4541" s="353"/>
      <c r="R4541" s="353"/>
      <c r="S4541" s="353"/>
      <c r="T4541" s="353"/>
      <c r="U4541" s="353"/>
      <c r="V4541" s="353"/>
      <c r="W4541" s="353"/>
      <c r="X4541" s="353"/>
      <c r="Y4541" s="353"/>
      <c r="Z4541" s="353"/>
      <c r="AA4541" s="353"/>
      <c r="AB4541" s="353"/>
      <c r="AC4541" s="353"/>
      <c r="AD4541" s="353"/>
      <c r="AE4541" s="353"/>
      <c r="AF4541" s="353"/>
      <c r="AG4541" s="353"/>
      <c r="AH4541" s="353"/>
      <c r="AI4541" s="353"/>
      <c r="AJ4541" s="353"/>
      <c r="AK4541" s="353"/>
      <c r="AL4541" s="353"/>
    </row>
    <row r="4542" spans="1:38" s="153" customFormat="1" ht="12.5" x14ac:dyDescent="0.25">
      <c r="A4542" s="355"/>
      <c r="L4542" s="353"/>
      <c r="M4542" s="353"/>
      <c r="N4542" s="353"/>
      <c r="O4542" s="353"/>
      <c r="P4542" s="353"/>
      <c r="Q4542" s="353"/>
      <c r="R4542" s="353"/>
      <c r="S4542" s="353"/>
      <c r="T4542" s="353"/>
      <c r="U4542" s="353"/>
      <c r="V4542" s="353"/>
      <c r="W4542" s="353"/>
      <c r="X4542" s="353"/>
      <c r="Y4542" s="353"/>
      <c r="Z4542" s="353"/>
      <c r="AA4542" s="353"/>
      <c r="AB4542" s="353"/>
      <c r="AC4542" s="353"/>
      <c r="AD4542" s="353"/>
      <c r="AE4542" s="353"/>
      <c r="AF4542" s="353"/>
      <c r="AG4542" s="353"/>
      <c r="AH4542" s="353"/>
      <c r="AI4542" s="353"/>
      <c r="AJ4542" s="353"/>
      <c r="AK4542" s="353"/>
      <c r="AL4542" s="353"/>
    </row>
    <row r="4543" spans="1:38" s="153" customFormat="1" ht="12.5" x14ac:dyDescent="0.25">
      <c r="A4543" s="355"/>
      <c r="L4543" s="353"/>
      <c r="M4543" s="353"/>
      <c r="N4543" s="353"/>
      <c r="O4543" s="353"/>
      <c r="P4543" s="353"/>
      <c r="Q4543" s="353"/>
      <c r="R4543" s="353"/>
      <c r="S4543" s="353"/>
      <c r="T4543" s="353"/>
      <c r="U4543" s="353"/>
      <c r="V4543" s="353"/>
      <c r="W4543" s="353"/>
      <c r="X4543" s="353"/>
      <c r="Y4543" s="353"/>
      <c r="Z4543" s="353"/>
      <c r="AA4543" s="353"/>
      <c r="AB4543" s="353"/>
      <c r="AC4543" s="353"/>
      <c r="AD4543" s="353"/>
      <c r="AE4543" s="353"/>
      <c r="AF4543" s="353"/>
      <c r="AG4543" s="353"/>
      <c r="AH4543" s="353"/>
      <c r="AI4543" s="353"/>
      <c r="AJ4543" s="353"/>
      <c r="AK4543" s="353"/>
      <c r="AL4543" s="353"/>
    </row>
    <row r="4544" spans="1:38" s="153" customFormat="1" ht="12.5" x14ac:dyDescent="0.25">
      <c r="A4544" s="355"/>
      <c r="L4544" s="353"/>
      <c r="M4544" s="353"/>
      <c r="N4544" s="353"/>
      <c r="O4544" s="353"/>
      <c r="P4544" s="353"/>
      <c r="Q4544" s="353"/>
      <c r="R4544" s="353"/>
      <c r="S4544" s="353"/>
      <c r="T4544" s="353"/>
      <c r="U4544" s="353"/>
      <c r="V4544" s="353"/>
      <c r="W4544" s="353"/>
      <c r="X4544" s="353"/>
      <c r="Y4544" s="353"/>
      <c r="Z4544" s="353"/>
      <c r="AA4544" s="353"/>
      <c r="AB4544" s="353"/>
      <c r="AC4544" s="353"/>
      <c r="AD4544" s="353"/>
      <c r="AE4544" s="353"/>
      <c r="AF4544" s="353"/>
      <c r="AG4544" s="353"/>
      <c r="AH4544" s="353"/>
      <c r="AI4544" s="353"/>
      <c r="AJ4544" s="353"/>
      <c r="AK4544" s="353"/>
      <c r="AL4544" s="353"/>
    </row>
    <row r="4545" spans="1:38" s="153" customFormat="1" ht="12.5" x14ac:dyDescent="0.25">
      <c r="A4545" s="355"/>
      <c r="L4545" s="353"/>
      <c r="M4545" s="353"/>
      <c r="N4545" s="353"/>
      <c r="O4545" s="353"/>
      <c r="P4545" s="353"/>
      <c r="Q4545" s="353"/>
      <c r="R4545" s="353"/>
      <c r="S4545" s="353"/>
      <c r="T4545" s="353"/>
      <c r="U4545" s="353"/>
      <c r="V4545" s="353"/>
      <c r="W4545" s="353"/>
      <c r="X4545" s="353"/>
      <c r="Y4545" s="353"/>
      <c r="Z4545" s="353"/>
      <c r="AA4545" s="353"/>
      <c r="AB4545" s="353"/>
      <c r="AC4545" s="353"/>
      <c r="AD4545" s="353"/>
      <c r="AE4545" s="353"/>
      <c r="AF4545" s="353"/>
      <c r="AG4545" s="353"/>
      <c r="AH4545" s="353"/>
      <c r="AI4545" s="353"/>
      <c r="AJ4545" s="353"/>
      <c r="AK4545" s="353"/>
      <c r="AL4545" s="353"/>
    </row>
    <row r="4546" spans="1:38" s="153" customFormat="1" ht="12.5" x14ac:dyDescent="0.25">
      <c r="A4546" s="355"/>
      <c r="L4546" s="353"/>
      <c r="M4546" s="353"/>
      <c r="N4546" s="353"/>
      <c r="O4546" s="353"/>
      <c r="P4546" s="353"/>
      <c r="Q4546" s="353"/>
      <c r="R4546" s="353"/>
      <c r="S4546" s="353"/>
      <c r="T4546" s="353"/>
      <c r="U4546" s="353"/>
      <c r="V4546" s="353"/>
      <c r="W4546" s="353"/>
      <c r="X4546" s="353"/>
      <c r="Y4546" s="353"/>
      <c r="Z4546" s="353"/>
      <c r="AA4546" s="353"/>
      <c r="AB4546" s="353"/>
      <c r="AC4546" s="353"/>
      <c r="AD4546" s="353"/>
      <c r="AE4546" s="353"/>
      <c r="AF4546" s="353"/>
      <c r="AG4546" s="353"/>
      <c r="AH4546" s="353"/>
      <c r="AI4546" s="353"/>
      <c r="AJ4546" s="353"/>
      <c r="AK4546" s="353"/>
      <c r="AL4546" s="353"/>
    </row>
    <row r="4547" spans="1:38" s="153" customFormat="1" ht="12.5" x14ac:dyDescent="0.25">
      <c r="A4547" s="355"/>
      <c r="L4547" s="353"/>
      <c r="M4547" s="353"/>
      <c r="N4547" s="353"/>
      <c r="O4547" s="353"/>
      <c r="P4547" s="353"/>
      <c r="Q4547" s="353"/>
      <c r="R4547" s="353"/>
      <c r="S4547" s="353"/>
      <c r="T4547" s="353"/>
      <c r="U4547" s="353"/>
      <c r="V4547" s="353"/>
      <c r="W4547" s="353"/>
      <c r="X4547" s="353"/>
      <c r="Y4547" s="353"/>
      <c r="Z4547" s="353"/>
      <c r="AA4547" s="353"/>
      <c r="AB4547" s="353"/>
      <c r="AC4547" s="353"/>
      <c r="AD4547" s="353"/>
      <c r="AE4547" s="353"/>
      <c r="AF4547" s="353"/>
      <c r="AG4547" s="353"/>
      <c r="AH4547" s="353"/>
      <c r="AI4547" s="353"/>
      <c r="AJ4547" s="353"/>
      <c r="AK4547" s="353"/>
      <c r="AL4547" s="353"/>
    </row>
    <row r="4548" spans="1:38" s="153" customFormat="1" ht="12.5" x14ac:dyDescent="0.25">
      <c r="A4548" s="355"/>
      <c r="L4548" s="353"/>
      <c r="M4548" s="353"/>
      <c r="N4548" s="353"/>
      <c r="O4548" s="353"/>
      <c r="P4548" s="353"/>
      <c r="Q4548" s="353"/>
      <c r="R4548" s="353"/>
      <c r="S4548" s="353"/>
      <c r="T4548" s="353"/>
      <c r="U4548" s="353"/>
      <c r="V4548" s="353"/>
      <c r="W4548" s="353"/>
      <c r="X4548" s="353"/>
      <c r="Y4548" s="353"/>
      <c r="Z4548" s="353"/>
      <c r="AA4548" s="353"/>
      <c r="AB4548" s="353"/>
      <c r="AC4548" s="353"/>
      <c r="AD4548" s="353"/>
      <c r="AE4548" s="353"/>
      <c r="AF4548" s="353"/>
      <c r="AG4548" s="353"/>
      <c r="AH4548" s="353"/>
      <c r="AI4548" s="353"/>
      <c r="AJ4548" s="353"/>
      <c r="AK4548" s="353"/>
      <c r="AL4548" s="353"/>
    </row>
    <row r="4549" spans="1:38" s="153" customFormat="1" ht="12.5" x14ac:dyDescent="0.25">
      <c r="A4549" s="355"/>
      <c r="L4549" s="353"/>
      <c r="M4549" s="353"/>
      <c r="N4549" s="353"/>
      <c r="O4549" s="353"/>
      <c r="P4549" s="353"/>
      <c r="Q4549" s="353"/>
      <c r="R4549" s="353"/>
      <c r="S4549" s="353"/>
      <c r="T4549" s="353"/>
      <c r="U4549" s="353"/>
      <c r="V4549" s="353"/>
      <c r="W4549" s="353"/>
      <c r="X4549" s="353"/>
      <c r="Y4549" s="353"/>
      <c r="Z4549" s="353"/>
      <c r="AA4549" s="353"/>
      <c r="AB4549" s="353"/>
      <c r="AC4549" s="353"/>
      <c r="AD4549" s="353"/>
      <c r="AE4549" s="353"/>
      <c r="AF4549" s="353"/>
      <c r="AG4549" s="353"/>
      <c r="AH4549" s="353"/>
      <c r="AI4549" s="353"/>
      <c r="AJ4549" s="353"/>
      <c r="AK4549" s="353"/>
      <c r="AL4549" s="353"/>
    </row>
    <row r="4550" spans="1:38" s="153" customFormat="1" ht="12.5" x14ac:dyDescent="0.25">
      <c r="A4550" s="355"/>
      <c r="L4550" s="353"/>
      <c r="M4550" s="353"/>
      <c r="N4550" s="353"/>
      <c r="O4550" s="353"/>
      <c r="P4550" s="353"/>
      <c r="Q4550" s="353"/>
      <c r="R4550" s="353"/>
      <c r="S4550" s="353"/>
      <c r="T4550" s="353"/>
      <c r="U4550" s="353"/>
      <c r="V4550" s="353"/>
      <c r="W4550" s="353"/>
      <c r="X4550" s="353"/>
      <c r="Y4550" s="353"/>
      <c r="Z4550" s="353"/>
      <c r="AA4550" s="353"/>
      <c r="AB4550" s="353"/>
      <c r="AC4550" s="353"/>
      <c r="AD4550" s="353"/>
      <c r="AE4550" s="353"/>
      <c r="AF4550" s="353"/>
      <c r="AG4550" s="353"/>
      <c r="AH4550" s="353"/>
      <c r="AI4550" s="353"/>
      <c r="AJ4550" s="353"/>
      <c r="AK4550" s="353"/>
      <c r="AL4550" s="353"/>
    </row>
    <row r="4551" spans="1:38" s="153" customFormat="1" ht="12.5" x14ac:dyDescent="0.25">
      <c r="A4551" s="355"/>
      <c r="L4551" s="353"/>
      <c r="M4551" s="353"/>
      <c r="N4551" s="353"/>
      <c r="O4551" s="353"/>
      <c r="P4551" s="353"/>
      <c r="Q4551" s="353"/>
      <c r="R4551" s="353"/>
      <c r="S4551" s="353"/>
      <c r="T4551" s="353"/>
      <c r="U4551" s="353"/>
      <c r="V4551" s="353"/>
      <c r="W4551" s="353"/>
      <c r="X4551" s="353"/>
      <c r="Y4551" s="353"/>
      <c r="Z4551" s="353"/>
      <c r="AA4551" s="353"/>
      <c r="AB4551" s="353"/>
      <c r="AC4551" s="353"/>
      <c r="AD4551" s="353"/>
      <c r="AE4551" s="353"/>
      <c r="AF4551" s="353"/>
      <c r="AG4551" s="353"/>
      <c r="AH4551" s="353"/>
      <c r="AI4551" s="353"/>
      <c r="AJ4551" s="353"/>
      <c r="AK4551" s="353"/>
      <c r="AL4551" s="353"/>
    </row>
    <row r="4552" spans="1:38" s="153" customFormat="1" ht="12.5" x14ac:dyDescent="0.25">
      <c r="A4552" s="355"/>
      <c r="L4552" s="353"/>
      <c r="M4552" s="353"/>
      <c r="N4552" s="353"/>
      <c r="O4552" s="353"/>
      <c r="P4552" s="353"/>
      <c r="Q4552" s="353"/>
      <c r="R4552" s="353"/>
      <c r="S4552" s="353"/>
      <c r="T4552" s="353"/>
      <c r="U4552" s="353"/>
      <c r="V4552" s="353"/>
      <c r="W4552" s="353"/>
      <c r="X4552" s="353"/>
      <c r="Y4552" s="353"/>
      <c r="Z4552" s="353"/>
      <c r="AA4552" s="353"/>
      <c r="AB4552" s="353"/>
      <c r="AC4552" s="353"/>
      <c r="AD4552" s="353"/>
      <c r="AE4552" s="353"/>
      <c r="AF4552" s="353"/>
      <c r="AG4552" s="353"/>
      <c r="AH4552" s="353"/>
      <c r="AI4552" s="353"/>
      <c r="AJ4552" s="353"/>
      <c r="AK4552" s="353"/>
      <c r="AL4552" s="353"/>
    </row>
    <row r="4553" spans="1:38" s="153" customFormat="1" ht="12.5" x14ac:dyDescent="0.25">
      <c r="A4553" s="355"/>
      <c r="L4553" s="353"/>
      <c r="M4553" s="353"/>
      <c r="N4553" s="353"/>
      <c r="O4553" s="353"/>
      <c r="P4553" s="353"/>
      <c r="Q4553" s="353"/>
      <c r="R4553" s="353"/>
      <c r="S4553" s="353"/>
      <c r="T4553" s="353"/>
      <c r="U4553" s="353"/>
      <c r="V4553" s="353"/>
      <c r="W4553" s="353"/>
      <c r="X4553" s="353"/>
      <c r="Y4553" s="353"/>
      <c r="Z4553" s="353"/>
      <c r="AA4553" s="353"/>
      <c r="AB4553" s="353"/>
      <c r="AC4553" s="353"/>
      <c r="AD4553" s="353"/>
      <c r="AE4553" s="353"/>
      <c r="AF4553" s="353"/>
      <c r="AG4553" s="353"/>
      <c r="AH4553" s="353"/>
      <c r="AI4553" s="353"/>
      <c r="AJ4553" s="353"/>
      <c r="AK4553" s="353"/>
      <c r="AL4553" s="353"/>
    </row>
    <row r="4554" spans="1:38" s="153" customFormat="1" ht="12.5" x14ac:dyDescent="0.25">
      <c r="A4554" s="355"/>
      <c r="L4554" s="353"/>
      <c r="M4554" s="353"/>
      <c r="N4554" s="353"/>
      <c r="O4554" s="353"/>
      <c r="P4554" s="353"/>
      <c r="Q4554" s="353"/>
      <c r="R4554" s="353"/>
      <c r="S4554" s="353"/>
      <c r="T4554" s="353"/>
      <c r="U4554" s="353"/>
      <c r="V4554" s="353"/>
      <c r="W4554" s="353"/>
      <c r="X4554" s="353"/>
      <c r="Y4554" s="353"/>
      <c r="Z4554" s="353"/>
      <c r="AA4554" s="353"/>
      <c r="AB4554" s="353"/>
      <c r="AC4554" s="353"/>
      <c r="AD4554" s="353"/>
      <c r="AE4554" s="353"/>
      <c r="AF4554" s="353"/>
      <c r="AG4554" s="353"/>
      <c r="AH4554" s="353"/>
      <c r="AI4554" s="353"/>
      <c r="AJ4554" s="353"/>
      <c r="AK4554" s="353"/>
      <c r="AL4554" s="353"/>
    </row>
    <row r="4555" spans="1:38" s="153" customFormat="1" ht="12.5" x14ac:dyDescent="0.25">
      <c r="A4555" s="355"/>
      <c r="L4555" s="353"/>
      <c r="M4555" s="353"/>
      <c r="N4555" s="353"/>
      <c r="O4555" s="353"/>
      <c r="P4555" s="353"/>
      <c r="Q4555" s="353"/>
      <c r="R4555" s="353"/>
      <c r="S4555" s="353"/>
      <c r="T4555" s="353"/>
      <c r="U4555" s="353"/>
      <c r="V4555" s="353"/>
      <c r="W4555" s="353"/>
      <c r="X4555" s="353"/>
      <c r="Y4555" s="353"/>
      <c r="Z4555" s="353"/>
      <c r="AA4555" s="353"/>
      <c r="AB4555" s="353"/>
      <c r="AC4555" s="353"/>
      <c r="AD4555" s="353"/>
      <c r="AE4555" s="353"/>
      <c r="AF4555" s="353"/>
      <c r="AG4555" s="353"/>
      <c r="AH4555" s="353"/>
      <c r="AI4555" s="353"/>
      <c r="AJ4555" s="353"/>
      <c r="AK4555" s="353"/>
      <c r="AL4555" s="353"/>
    </row>
    <row r="4556" spans="1:38" s="153" customFormat="1" ht="12.5" x14ac:dyDescent="0.25">
      <c r="A4556" s="355"/>
      <c r="L4556" s="353"/>
      <c r="M4556" s="353"/>
      <c r="N4556" s="353"/>
      <c r="O4556" s="353"/>
      <c r="P4556" s="353"/>
      <c r="Q4556" s="353"/>
      <c r="R4556" s="353"/>
      <c r="S4556" s="353"/>
      <c r="T4556" s="353"/>
      <c r="U4556" s="353"/>
      <c r="V4556" s="353"/>
      <c r="W4556" s="353"/>
      <c r="X4556" s="353"/>
      <c r="Y4556" s="353"/>
      <c r="Z4556" s="353"/>
      <c r="AA4556" s="353"/>
      <c r="AB4556" s="353"/>
      <c r="AC4556" s="353"/>
      <c r="AD4556" s="353"/>
      <c r="AE4556" s="353"/>
      <c r="AF4556" s="353"/>
      <c r="AG4556" s="353"/>
      <c r="AH4556" s="353"/>
      <c r="AI4556" s="353"/>
      <c r="AJ4556" s="353"/>
      <c r="AK4556" s="353"/>
      <c r="AL4556" s="353"/>
    </row>
    <row r="4557" spans="1:38" s="153" customFormat="1" ht="12.5" x14ac:dyDescent="0.25">
      <c r="A4557" s="355"/>
      <c r="L4557" s="353"/>
      <c r="M4557" s="353"/>
      <c r="N4557" s="353"/>
      <c r="O4557" s="353"/>
      <c r="P4557" s="353"/>
      <c r="Q4557" s="353"/>
      <c r="R4557" s="353"/>
      <c r="S4557" s="353"/>
      <c r="T4557" s="353"/>
      <c r="U4557" s="353"/>
      <c r="V4557" s="353"/>
      <c r="W4557" s="353"/>
      <c r="X4557" s="353"/>
      <c r="Y4557" s="353"/>
      <c r="Z4557" s="353"/>
      <c r="AA4557" s="353"/>
      <c r="AB4557" s="353"/>
      <c r="AC4557" s="353"/>
      <c r="AD4557" s="353"/>
      <c r="AE4557" s="353"/>
      <c r="AF4557" s="353"/>
      <c r="AG4557" s="353"/>
      <c r="AH4557" s="353"/>
      <c r="AI4557" s="353"/>
      <c r="AJ4557" s="353"/>
      <c r="AK4557" s="353"/>
      <c r="AL4557" s="353"/>
    </row>
    <row r="4558" spans="1:38" s="153" customFormat="1" ht="12.5" x14ac:dyDescent="0.25">
      <c r="A4558" s="355"/>
      <c r="L4558" s="353"/>
      <c r="M4558" s="353"/>
      <c r="N4558" s="353"/>
      <c r="O4558" s="353"/>
      <c r="P4558" s="353"/>
      <c r="Q4558" s="353"/>
      <c r="R4558" s="353"/>
      <c r="S4558" s="353"/>
      <c r="T4558" s="353"/>
      <c r="U4558" s="353"/>
      <c r="V4558" s="353"/>
      <c r="W4558" s="353"/>
      <c r="X4558" s="353"/>
      <c r="Y4558" s="353"/>
      <c r="Z4558" s="353"/>
      <c r="AA4558" s="353"/>
      <c r="AB4558" s="353"/>
      <c r="AC4558" s="353"/>
      <c r="AD4558" s="353"/>
      <c r="AE4558" s="353"/>
      <c r="AF4558" s="353"/>
      <c r="AG4558" s="353"/>
      <c r="AH4558" s="353"/>
      <c r="AI4558" s="353"/>
      <c r="AJ4558" s="353"/>
      <c r="AK4558" s="353"/>
      <c r="AL4558" s="353"/>
    </row>
    <row r="4559" spans="1:38" s="153" customFormat="1" ht="12.5" x14ac:dyDescent="0.25">
      <c r="A4559" s="355"/>
      <c r="L4559" s="353"/>
      <c r="M4559" s="353"/>
      <c r="N4559" s="353"/>
      <c r="O4559" s="353"/>
      <c r="P4559" s="353"/>
      <c r="Q4559" s="353"/>
      <c r="R4559" s="353"/>
      <c r="S4559" s="353"/>
      <c r="T4559" s="353"/>
      <c r="U4559" s="353"/>
      <c r="V4559" s="353"/>
      <c r="W4559" s="353"/>
      <c r="X4559" s="353"/>
      <c r="Y4559" s="353"/>
      <c r="Z4559" s="353"/>
      <c r="AA4559" s="353"/>
      <c r="AB4559" s="353"/>
      <c r="AC4559" s="353"/>
      <c r="AD4559" s="353"/>
      <c r="AE4559" s="353"/>
      <c r="AF4559" s="353"/>
      <c r="AG4559" s="353"/>
      <c r="AH4559" s="353"/>
      <c r="AI4559" s="353"/>
      <c r="AJ4559" s="353"/>
      <c r="AK4559" s="353"/>
      <c r="AL4559" s="353"/>
    </row>
    <row r="4560" spans="1:38" s="153" customFormat="1" ht="12.5" x14ac:dyDescent="0.25">
      <c r="A4560" s="355"/>
      <c r="L4560" s="353"/>
      <c r="M4560" s="353"/>
      <c r="N4560" s="353"/>
      <c r="O4560" s="353"/>
      <c r="P4560" s="353"/>
      <c r="Q4560" s="353"/>
      <c r="R4560" s="353"/>
      <c r="S4560" s="353"/>
      <c r="T4560" s="353"/>
      <c r="U4560" s="353"/>
      <c r="V4560" s="353"/>
      <c r="W4560" s="353"/>
      <c r="X4560" s="353"/>
      <c r="Y4560" s="353"/>
      <c r="Z4560" s="353"/>
      <c r="AA4560" s="353"/>
      <c r="AB4560" s="353"/>
      <c r="AC4560" s="353"/>
      <c r="AD4560" s="353"/>
      <c r="AE4560" s="353"/>
      <c r="AF4560" s="353"/>
      <c r="AG4560" s="353"/>
      <c r="AH4560" s="353"/>
      <c r="AI4560" s="353"/>
      <c r="AJ4560" s="353"/>
      <c r="AK4560" s="353"/>
      <c r="AL4560" s="353"/>
    </row>
    <row r="4561" spans="1:38" s="153" customFormat="1" ht="12.5" x14ac:dyDescent="0.25">
      <c r="A4561" s="355"/>
      <c r="L4561" s="353"/>
      <c r="M4561" s="353"/>
      <c r="N4561" s="353"/>
      <c r="O4561" s="353"/>
      <c r="P4561" s="353"/>
      <c r="Q4561" s="353"/>
      <c r="R4561" s="353"/>
      <c r="S4561" s="353"/>
      <c r="T4561" s="353"/>
      <c r="U4561" s="353"/>
      <c r="V4561" s="353"/>
      <c r="W4561" s="353"/>
      <c r="X4561" s="353"/>
      <c r="Y4561" s="353"/>
      <c r="Z4561" s="353"/>
      <c r="AA4561" s="353"/>
      <c r="AB4561" s="353"/>
      <c r="AC4561" s="353"/>
      <c r="AD4561" s="353"/>
      <c r="AE4561" s="353"/>
      <c r="AF4561" s="353"/>
      <c r="AG4561" s="353"/>
      <c r="AH4561" s="353"/>
      <c r="AI4561" s="353"/>
      <c r="AJ4561" s="353"/>
      <c r="AK4561" s="353"/>
      <c r="AL4561" s="353"/>
    </row>
    <row r="4562" spans="1:38" s="153" customFormat="1" ht="12.5" x14ac:dyDescent="0.25">
      <c r="A4562" s="355"/>
      <c r="L4562" s="353"/>
      <c r="M4562" s="353"/>
      <c r="N4562" s="353"/>
      <c r="O4562" s="353"/>
      <c r="P4562" s="353"/>
      <c r="Q4562" s="353"/>
      <c r="R4562" s="353"/>
      <c r="S4562" s="353"/>
      <c r="T4562" s="353"/>
      <c r="U4562" s="353"/>
      <c r="V4562" s="353"/>
      <c r="W4562" s="353"/>
      <c r="X4562" s="353"/>
      <c r="Y4562" s="353"/>
      <c r="Z4562" s="353"/>
      <c r="AA4562" s="353"/>
      <c r="AB4562" s="353"/>
      <c r="AC4562" s="353"/>
      <c r="AD4562" s="353"/>
      <c r="AE4562" s="353"/>
      <c r="AF4562" s="353"/>
      <c r="AG4562" s="353"/>
      <c r="AH4562" s="353"/>
      <c r="AI4562" s="353"/>
      <c r="AJ4562" s="353"/>
      <c r="AK4562" s="353"/>
      <c r="AL4562" s="353"/>
    </row>
    <row r="4563" spans="1:38" s="153" customFormat="1" ht="12.5" x14ac:dyDescent="0.25">
      <c r="A4563" s="355"/>
      <c r="L4563" s="353"/>
      <c r="M4563" s="353"/>
      <c r="N4563" s="353"/>
      <c r="O4563" s="353"/>
      <c r="P4563" s="353"/>
      <c r="Q4563" s="353"/>
      <c r="R4563" s="353"/>
      <c r="S4563" s="353"/>
      <c r="T4563" s="353"/>
      <c r="U4563" s="353"/>
      <c r="V4563" s="353"/>
      <c r="W4563" s="353"/>
      <c r="X4563" s="353"/>
      <c r="Y4563" s="353"/>
      <c r="Z4563" s="353"/>
      <c r="AA4563" s="353"/>
      <c r="AB4563" s="353"/>
      <c r="AC4563" s="353"/>
      <c r="AD4563" s="353"/>
      <c r="AE4563" s="353"/>
      <c r="AF4563" s="353"/>
      <c r="AG4563" s="353"/>
      <c r="AH4563" s="353"/>
      <c r="AI4563" s="353"/>
      <c r="AJ4563" s="353"/>
      <c r="AK4563" s="353"/>
      <c r="AL4563" s="353"/>
    </row>
    <row r="4564" spans="1:38" s="153" customFormat="1" ht="12.5" x14ac:dyDescent="0.25">
      <c r="A4564" s="355"/>
      <c r="L4564" s="353"/>
      <c r="M4564" s="353"/>
      <c r="N4564" s="353"/>
      <c r="O4564" s="353"/>
      <c r="P4564" s="353"/>
      <c r="Q4564" s="353"/>
      <c r="R4564" s="353"/>
      <c r="S4564" s="353"/>
      <c r="T4564" s="353"/>
      <c r="U4564" s="353"/>
      <c r="V4564" s="353"/>
      <c r="W4564" s="353"/>
      <c r="X4564" s="353"/>
      <c r="Y4564" s="353"/>
      <c r="Z4564" s="353"/>
      <c r="AA4564" s="353"/>
      <c r="AB4564" s="353"/>
      <c r="AC4564" s="353"/>
      <c r="AD4564" s="353"/>
      <c r="AE4564" s="353"/>
      <c r="AF4564" s="353"/>
      <c r="AG4564" s="353"/>
      <c r="AH4564" s="353"/>
      <c r="AI4564" s="353"/>
      <c r="AJ4564" s="353"/>
      <c r="AK4564" s="353"/>
      <c r="AL4564" s="353"/>
    </row>
    <row r="4565" spans="1:38" s="153" customFormat="1" ht="12.5" x14ac:dyDescent="0.25">
      <c r="A4565" s="355"/>
      <c r="L4565" s="353"/>
      <c r="M4565" s="353"/>
      <c r="N4565" s="353"/>
      <c r="O4565" s="353"/>
      <c r="P4565" s="353"/>
      <c r="Q4565" s="353"/>
      <c r="R4565" s="353"/>
      <c r="S4565" s="353"/>
      <c r="T4565" s="353"/>
      <c r="U4565" s="353"/>
      <c r="V4565" s="353"/>
      <c r="W4565" s="353"/>
      <c r="X4565" s="353"/>
      <c r="Y4565" s="353"/>
      <c r="Z4565" s="353"/>
      <c r="AA4565" s="353"/>
      <c r="AB4565" s="353"/>
      <c r="AC4565" s="353"/>
      <c r="AD4565" s="353"/>
      <c r="AE4565" s="353"/>
      <c r="AF4565" s="353"/>
      <c r="AG4565" s="353"/>
      <c r="AH4565" s="353"/>
      <c r="AI4565" s="353"/>
      <c r="AJ4565" s="353"/>
      <c r="AK4565" s="353"/>
      <c r="AL4565" s="353"/>
    </row>
    <row r="4566" spans="1:38" s="153" customFormat="1" ht="12.5" x14ac:dyDescent="0.25">
      <c r="A4566" s="355"/>
      <c r="L4566" s="353"/>
      <c r="M4566" s="353"/>
      <c r="N4566" s="353"/>
      <c r="O4566" s="353"/>
      <c r="P4566" s="353"/>
      <c r="Q4566" s="353"/>
      <c r="R4566" s="353"/>
      <c r="S4566" s="353"/>
      <c r="T4566" s="353"/>
      <c r="U4566" s="353"/>
      <c r="V4566" s="353"/>
      <c r="W4566" s="353"/>
      <c r="X4566" s="353"/>
      <c r="Y4566" s="353"/>
      <c r="Z4566" s="353"/>
      <c r="AA4566" s="353"/>
      <c r="AB4566" s="353"/>
      <c r="AC4566" s="353"/>
      <c r="AD4566" s="353"/>
      <c r="AE4566" s="353"/>
      <c r="AF4566" s="353"/>
      <c r="AG4566" s="353"/>
      <c r="AH4566" s="353"/>
      <c r="AI4566" s="353"/>
      <c r="AJ4566" s="353"/>
      <c r="AK4566" s="353"/>
      <c r="AL4566" s="353"/>
    </row>
    <row r="4567" spans="1:38" s="153" customFormat="1" ht="12.5" x14ac:dyDescent="0.25">
      <c r="A4567" s="355"/>
      <c r="L4567" s="353"/>
      <c r="M4567" s="353"/>
      <c r="N4567" s="353"/>
      <c r="O4567" s="353"/>
      <c r="P4567" s="353"/>
      <c r="Q4567" s="353"/>
      <c r="R4567" s="353"/>
      <c r="S4567" s="353"/>
      <c r="T4567" s="353"/>
      <c r="U4567" s="353"/>
      <c r="V4567" s="353"/>
      <c r="W4567" s="353"/>
      <c r="X4567" s="353"/>
      <c r="Y4567" s="353"/>
      <c r="Z4567" s="353"/>
      <c r="AA4567" s="353"/>
      <c r="AB4567" s="353"/>
      <c r="AC4567" s="353"/>
      <c r="AD4567" s="353"/>
      <c r="AE4567" s="353"/>
      <c r="AF4567" s="353"/>
      <c r="AG4567" s="353"/>
      <c r="AH4567" s="353"/>
      <c r="AI4567" s="353"/>
      <c r="AJ4567" s="353"/>
      <c r="AK4567" s="353"/>
      <c r="AL4567" s="353"/>
    </row>
    <row r="4568" spans="1:38" s="153" customFormat="1" ht="12.5" x14ac:dyDescent="0.25">
      <c r="A4568" s="355"/>
      <c r="L4568" s="353"/>
      <c r="M4568" s="353"/>
      <c r="N4568" s="353"/>
      <c r="O4568" s="353"/>
      <c r="P4568" s="353"/>
      <c r="Q4568" s="353"/>
      <c r="R4568" s="353"/>
      <c r="S4568" s="353"/>
      <c r="T4568" s="353"/>
      <c r="U4568" s="353"/>
      <c r="V4568" s="353"/>
      <c r="W4568" s="353"/>
      <c r="X4568" s="353"/>
      <c r="Y4568" s="353"/>
      <c r="Z4568" s="353"/>
      <c r="AA4568" s="353"/>
      <c r="AB4568" s="353"/>
      <c r="AC4568" s="353"/>
      <c r="AD4568" s="353"/>
      <c r="AE4568" s="353"/>
      <c r="AF4568" s="353"/>
      <c r="AG4568" s="353"/>
      <c r="AH4568" s="353"/>
      <c r="AI4568" s="353"/>
      <c r="AJ4568" s="353"/>
      <c r="AK4568" s="353"/>
      <c r="AL4568" s="353"/>
    </row>
    <row r="4569" spans="1:38" s="153" customFormat="1" ht="12.5" x14ac:dyDescent="0.25">
      <c r="A4569" s="355"/>
      <c r="L4569" s="353"/>
      <c r="M4569" s="353"/>
      <c r="N4569" s="353"/>
      <c r="O4569" s="353"/>
      <c r="P4569" s="353"/>
      <c r="Q4569" s="353"/>
      <c r="R4569" s="353"/>
      <c r="S4569" s="353"/>
      <c r="T4569" s="353"/>
      <c r="U4569" s="353"/>
      <c r="V4569" s="353"/>
      <c r="W4569" s="353"/>
      <c r="X4569" s="353"/>
      <c r="Y4569" s="353"/>
      <c r="Z4569" s="353"/>
      <c r="AA4569" s="353"/>
      <c r="AB4569" s="353"/>
      <c r="AC4569" s="353"/>
      <c r="AD4569" s="353"/>
      <c r="AE4569" s="353"/>
      <c r="AF4569" s="353"/>
      <c r="AG4569" s="353"/>
      <c r="AH4569" s="353"/>
      <c r="AI4569" s="353"/>
      <c r="AJ4569" s="353"/>
      <c r="AK4569" s="353"/>
      <c r="AL4569" s="353"/>
    </row>
    <row r="4570" spans="1:38" s="153" customFormat="1" ht="12.5" x14ac:dyDescent="0.25">
      <c r="A4570" s="355"/>
      <c r="L4570" s="353"/>
      <c r="M4570" s="353"/>
      <c r="N4570" s="353"/>
      <c r="O4570" s="353"/>
      <c r="P4570" s="353"/>
      <c r="Q4570" s="353"/>
      <c r="R4570" s="353"/>
      <c r="S4570" s="353"/>
      <c r="T4570" s="353"/>
      <c r="U4570" s="353"/>
      <c r="V4570" s="353"/>
      <c r="W4570" s="353"/>
      <c r="X4570" s="353"/>
      <c r="Y4570" s="353"/>
      <c r="Z4570" s="353"/>
      <c r="AA4570" s="353"/>
      <c r="AB4570" s="353"/>
      <c r="AC4570" s="353"/>
      <c r="AD4570" s="353"/>
      <c r="AE4570" s="353"/>
      <c r="AF4570" s="353"/>
      <c r="AG4570" s="353"/>
      <c r="AH4570" s="353"/>
      <c r="AI4570" s="353"/>
      <c r="AJ4570" s="353"/>
      <c r="AK4570" s="353"/>
      <c r="AL4570" s="353"/>
    </row>
    <row r="4571" spans="1:38" s="153" customFormat="1" ht="12.5" x14ac:dyDescent="0.25">
      <c r="A4571" s="355"/>
      <c r="L4571" s="353"/>
      <c r="M4571" s="353"/>
      <c r="N4571" s="353"/>
      <c r="O4571" s="353"/>
      <c r="P4571" s="353"/>
      <c r="Q4571" s="353"/>
      <c r="R4571" s="353"/>
      <c r="S4571" s="353"/>
      <c r="T4571" s="353"/>
      <c r="U4571" s="353"/>
      <c r="V4571" s="353"/>
      <c r="W4571" s="353"/>
      <c r="X4571" s="353"/>
      <c r="Y4571" s="353"/>
      <c r="Z4571" s="353"/>
      <c r="AA4571" s="353"/>
      <c r="AB4571" s="353"/>
      <c r="AC4571" s="353"/>
      <c r="AD4571" s="353"/>
      <c r="AE4571" s="353"/>
      <c r="AF4571" s="353"/>
      <c r="AG4571" s="353"/>
      <c r="AH4571" s="353"/>
      <c r="AI4571" s="353"/>
      <c r="AJ4571" s="353"/>
      <c r="AK4571" s="353"/>
      <c r="AL4571" s="353"/>
    </row>
    <row r="4572" spans="1:38" s="153" customFormat="1" ht="12.5" x14ac:dyDescent="0.25">
      <c r="A4572" s="355"/>
      <c r="L4572" s="353"/>
      <c r="M4572" s="353"/>
      <c r="N4572" s="353"/>
      <c r="O4572" s="353"/>
      <c r="P4572" s="353"/>
      <c r="Q4572" s="353"/>
      <c r="R4572" s="353"/>
      <c r="S4572" s="353"/>
      <c r="T4572" s="353"/>
      <c r="U4572" s="353"/>
      <c r="V4572" s="353"/>
      <c r="W4572" s="353"/>
      <c r="X4572" s="353"/>
      <c r="Y4572" s="353"/>
      <c r="Z4572" s="353"/>
      <c r="AA4572" s="353"/>
      <c r="AB4572" s="353"/>
      <c r="AC4572" s="353"/>
      <c r="AD4572" s="353"/>
      <c r="AE4572" s="353"/>
      <c r="AF4572" s="353"/>
      <c r="AG4572" s="353"/>
      <c r="AH4572" s="353"/>
      <c r="AI4572" s="353"/>
      <c r="AJ4572" s="353"/>
      <c r="AK4572" s="353"/>
      <c r="AL4572" s="353"/>
    </row>
    <row r="4573" spans="1:38" s="153" customFormat="1" ht="12.5" x14ac:dyDescent="0.25">
      <c r="A4573" s="355"/>
      <c r="L4573" s="353"/>
      <c r="M4573" s="353"/>
      <c r="N4573" s="353"/>
      <c r="O4573" s="353"/>
      <c r="P4573" s="353"/>
      <c r="Q4573" s="353"/>
      <c r="R4573" s="353"/>
      <c r="S4573" s="353"/>
      <c r="T4573" s="353"/>
      <c r="U4573" s="353"/>
      <c r="V4573" s="353"/>
      <c r="W4573" s="353"/>
      <c r="X4573" s="353"/>
      <c r="Y4573" s="353"/>
      <c r="Z4573" s="353"/>
      <c r="AA4573" s="353"/>
      <c r="AB4573" s="353"/>
      <c r="AC4573" s="353"/>
      <c r="AD4573" s="353"/>
      <c r="AE4573" s="353"/>
      <c r="AF4573" s="353"/>
      <c r="AG4573" s="353"/>
      <c r="AH4573" s="353"/>
      <c r="AI4573" s="353"/>
      <c r="AJ4573" s="353"/>
      <c r="AK4573" s="353"/>
      <c r="AL4573" s="353"/>
    </row>
    <row r="4574" spans="1:38" s="153" customFormat="1" ht="12.5" x14ac:dyDescent="0.25">
      <c r="A4574" s="355"/>
      <c r="L4574" s="353"/>
      <c r="M4574" s="353"/>
      <c r="N4574" s="353"/>
      <c r="O4574" s="353"/>
      <c r="P4574" s="353"/>
      <c r="Q4574" s="353"/>
      <c r="R4574" s="353"/>
      <c r="S4574" s="353"/>
      <c r="T4574" s="353"/>
      <c r="U4574" s="353"/>
      <c r="V4574" s="353"/>
      <c r="W4574" s="353"/>
      <c r="X4574" s="353"/>
      <c r="Y4574" s="353"/>
      <c r="Z4574" s="353"/>
      <c r="AA4574" s="353"/>
      <c r="AB4574" s="353"/>
      <c r="AC4574" s="353"/>
      <c r="AD4574" s="353"/>
      <c r="AE4574" s="353"/>
      <c r="AF4574" s="353"/>
      <c r="AG4574" s="353"/>
      <c r="AH4574" s="353"/>
      <c r="AI4574" s="353"/>
      <c r="AJ4574" s="353"/>
      <c r="AK4574" s="353"/>
      <c r="AL4574" s="353"/>
    </row>
    <row r="4575" spans="1:38" s="153" customFormat="1" ht="12.5" x14ac:dyDescent="0.25">
      <c r="A4575" s="355"/>
      <c r="L4575" s="353"/>
      <c r="M4575" s="353"/>
      <c r="N4575" s="353"/>
      <c r="O4575" s="353"/>
      <c r="P4575" s="353"/>
      <c r="Q4575" s="353"/>
      <c r="R4575" s="353"/>
      <c r="S4575" s="353"/>
      <c r="T4575" s="353"/>
      <c r="U4575" s="353"/>
      <c r="V4575" s="353"/>
      <c r="W4575" s="353"/>
      <c r="X4575" s="353"/>
      <c r="Y4575" s="353"/>
      <c r="Z4575" s="353"/>
      <c r="AA4575" s="353"/>
      <c r="AB4575" s="353"/>
      <c r="AC4575" s="353"/>
      <c r="AD4575" s="353"/>
      <c r="AE4575" s="353"/>
      <c r="AF4575" s="353"/>
      <c r="AG4575" s="353"/>
      <c r="AH4575" s="353"/>
      <c r="AI4575" s="353"/>
      <c r="AJ4575" s="353"/>
      <c r="AK4575" s="353"/>
      <c r="AL4575" s="353"/>
    </row>
    <row r="4576" spans="1:38" s="153" customFormat="1" ht="12.5" x14ac:dyDescent="0.25">
      <c r="A4576" s="355"/>
      <c r="L4576" s="353"/>
      <c r="M4576" s="353"/>
      <c r="N4576" s="353"/>
      <c r="O4576" s="353"/>
      <c r="P4576" s="353"/>
      <c r="Q4576" s="353"/>
      <c r="R4576" s="353"/>
      <c r="S4576" s="353"/>
      <c r="T4576" s="353"/>
      <c r="U4576" s="353"/>
      <c r="V4576" s="353"/>
      <c r="W4576" s="353"/>
      <c r="X4576" s="353"/>
      <c r="Y4576" s="353"/>
      <c r="Z4576" s="353"/>
      <c r="AA4576" s="353"/>
      <c r="AB4576" s="353"/>
      <c r="AC4576" s="353"/>
      <c r="AD4576" s="353"/>
      <c r="AE4576" s="353"/>
      <c r="AF4576" s="353"/>
      <c r="AG4576" s="353"/>
      <c r="AH4576" s="353"/>
      <c r="AI4576" s="353"/>
      <c r="AJ4576" s="353"/>
      <c r="AK4576" s="353"/>
      <c r="AL4576" s="353"/>
    </row>
    <row r="4577" spans="1:38" s="153" customFormat="1" ht="12.5" x14ac:dyDescent="0.25">
      <c r="A4577" s="355"/>
      <c r="L4577" s="353"/>
      <c r="M4577" s="353"/>
      <c r="N4577" s="353"/>
      <c r="O4577" s="353"/>
      <c r="P4577" s="353"/>
      <c r="Q4577" s="353"/>
      <c r="R4577" s="353"/>
      <c r="S4577" s="353"/>
      <c r="T4577" s="353"/>
      <c r="U4577" s="353"/>
      <c r="V4577" s="353"/>
      <c r="W4577" s="353"/>
      <c r="X4577" s="353"/>
      <c r="Y4577" s="353"/>
      <c r="Z4577" s="353"/>
      <c r="AA4577" s="353"/>
      <c r="AB4577" s="353"/>
      <c r="AC4577" s="353"/>
      <c r="AD4577" s="353"/>
      <c r="AE4577" s="353"/>
      <c r="AF4577" s="353"/>
      <c r="AG4577" s="353"/>
      <c r="AH4577" s="353"/>
      <c r="AI4577" s="353"/>
      <c r="AJ4577" s="353"/>
      <c r="AK4577" s="353"/>
      <c r="AL4577" s="353"/>
    </row>
    <row r="4578" spans="1:38" s="153" customFormat="1" ht="12.5" x14ac:dyDescent="0.25">
      <c r="A4578" s="355"/>
      <c r="L4578" s="353"/>
      <c r="M4578" s="353"/>
      <c r="N4578" s="353"/>
      <c r="O4578" s="353"/>
      <c r="P4578" s="353"/>
      <c r="Q4578" s="353"/>
      <c r="R4578" s="353"/>
      <c r="S4578" s="353"/>
      <c r="T4578" s="353"/>
      <c r="U4578" s="353"/>
      <c r="V4578" s="353"/>
      <c r="W4578" s="353"/>
      <c r="X4578" s="353"/>
      <c r="Y4578" s="353"/>
      <c r="Z4578" s="353"/>
      <c r="AA4578" s="353"/>
      <c r="AB4578" s="353"/>
      <c r="AC4578" s="353"/>
      <c r="AD4578" s="353"/>
      <c r="AE4578" s="353"/>
      <c r="AF4578" s="353"/>
      <c r="AG4578" s="353"/>
      <c r="AH4578" s="353"/>
      <c r="AI4578" s="353"/>
      <c r="AJ4578" s="353"/>
      <c r="AK4578" s="353"/>
      <c r="AL4578" s="353"/>
    </row>
    <row r="4579" spans="1:38" s="153" customFormat="1" ht="12.5" x14ac:dyDescent="0.25">
      <c r="A4579" s="355"/>
      <c r="L4579" s="353"/>
      <c r="M4579" s="353"/>
      <c r="N4579" s="353"/>
      <c r="O4579" s="353"/>
      <c r="P4579" s="353"/>
      <c r="Q4579" s="353"/>
      <c r="R4579" s="353"/>
      <c r="S4579" s="353"/>
      <c r="T4579" s="353"/>
      <c r="U4579" s="353"/>
      <c r="V4579" s="353"/>
      <c r="W4579" s="353"/>
      <c r="X4579" s="353"/>
      <c r="Y4579" s="353"/>
      <c r="Z4579" s="353"/>
      <c r="AA4579" s="353"/>
      <c r="AB4579" s="353"/>
      <c r="AC4579" s="353"/>
      <c r="AD4579" s="353"/>
      <c r="AE4579" s="353"/>
      <c r="AF4579" s="353"/>
      <c r="AG4579" s="353"/>
      <c r="AH4579" s="353"/>
      <c r="AI4579" s="353"/>
      <c r="AJ4579" s="353"/>
      <c r="AK4579" s="353"/>
      <c r="AL4579" s="353"/>
    </row>
    <row r="4580" spans="1:38" s="153" customFormat="1" ht="12.5" x14ac:dyDescent="0.25">
      <c r="A4580" s="355"/>
      <c r="L4580" s="353"/>
      <c r="M4580" s="353"/>
      <c r="N4580" s="353"/>
      <c r="O4580" s="353"/>
      <c r="P4580" s="353"/>
      <c r="Q4580" s="353"/>
      <c r="R4580" s="353"/>
      <c r="S4580" s="353"/>
      <c r="T4580" s="353"/>
      <c r="U4580" s="353"/>
      <c r="V4580" s="353"/>
      <c r="W4580" s="353"/>
      <c r="X4580" s="353"/>
      <c r="Y4580" s="353"/>
      <c r="Z4580" s="353"/>
      <c r="AA4580" s="353"/>
      <c r="AB4580" s="353"/>
      <c r="AC4580" s="353"/>
      <c r="AD4580" s="353"/>
      <c r="AE4580" s="353"/>
      <c r="AF4580" s="353"/>
      <c r="AG4580" s="353"/>
      <c r="AH4580" s="353"/>
      <c r="AI4580" s="353"/>
      <c r="AJ4580" s="353"/>
      <c r="AK4580" s="353"/>
      <c r="AL4580" s="353"/>
    </row>
    <row r="4581" spans="1:38" s="153" customFormat="1" ht="12.5" x14ac:dyDescent="0.25">
      <c r="A4581" s="355"/>
      <c r="L4581" s="353"/>
      <c r="M4581" s="353"/>
      <c r="N4581" s="353"/>
      <c r="O4581" s="353"/>
      <c r="P4581" s="353"/>
      <c r="Q4581" s="353"/>
      <c r="R4581" s="353"/>
      <c r="S4581" s="353"/>
      <c r="T4581" s="353"/>
      <c r="U4581" s="353"/>
      <c r="V4581" s="353"/>
      <c r="W4581" s="353"/>
      <c r="X4581" s="353"/>
      <c r="Y4581" s="353"/>
      <c r="Z4581" s="353"/>
      <c r="AA4581" s="353"/>
      <c r="AB4581" s="353"/>
      <c r="AC4581" s="353"/>
      <c r="AD4581" s="353"/>
      <c r="AE4581" s="353"/>
      <c r="AF4581" s="353"/>
      <c r="AG4581" s="353"/>
      <c r="AH4581" s="353"/>
      <c r="AI4581" s="353"/>
      <c r="AJ4581" s="353"/>
      <c r="AK4581" s="353"/>
      <c r="AL4581" s="353"/>
    </row>
    <row r="4582" spans="1:38" s="153" customFormat="1" ht="12.5" x14ac:dyDescent="0.25">
      <c r="A4582" s="355"/>
      <c r="L4582" s="353"/>
      <c r="M4582" s="353"/>
      <c r="N4582" s="353"/>
      <c r="O4582" s="353"/>
      <c r="P4582" s="353"/>
      <c r="Q4582" s="353"/>
      <c r="R4582" s="353"/>
      <c r="S4582" s="353"/>
      <c r="T4582" s="353"/>
      <c r="U4582" s="353"/>
      <c r="V4582" s="353"/>
      <c r="W4582" s="353"/>
      <c r="X4582" s="353"/>
      <c r="Y4582" s="353"/>
      <c r="Z4582" s="353"/>
      <c r="AA4582" s="353"/>
      <c r="AB4582" s="353"/>
      <c r="AC4582" s="353"/>
      <c r="AD4582" s="353"/>
      <c r="AE4582" s="353"/>
      <c r="AF4582" s="353"/>
      <c r="AG4582" s="353"/>
      <c r="AH4582" s="353"/>
      <c r="AI4582" s="353"/>
      <c r="AJ4582" s="353"/>
      <c r="AK4582" s="353"/>
      <c r="AL4582" s="353"/>
    </row>
    <row r="4583" spans="1:38" s="153" customFormat="1" ht="12.5" x14ac:dyDescent="0.25">
      <c r="A4583" s="355"/>
      <c r="L4583" s="353"/>
      <c r="M4583" s="353"/>
      <c r="N4583" s="353"/>
      <c r="O4583" s="353"/>
      <c r="P4583" s="353"/>
      <c r="Q4583" s="353"/>
      <c r="R4583" s="353"/>
      <c r="S4583" s="353"/>
      <c r="T4583" s="353"/>
      <c r="U4583" s="353"/>
      <c r="V4583" s="353"/>
      <c r="W4583" s="353"/>
      <c r="X4583" s="353"/>
      <c r="Y4583" s="353"/>
      <c r="Z4583" s="353"/>
      <c r="AA4583" s="353"/>
      <c r="AB4583" s="353"/>
      <c r="AC4583" s="353"/>
      <c r="AD4583" s="353"/>
      <c r="AE4583" s="353"/>
      <c r="AF4583" s="353"/>
      <c r="AG4583" s="353"/>
      <c r="AH4583" s="353"/>
      <c r="AI4583" s="353"/>
      <c r="AJ4583" s="353"/>
      <c r="AK4583" s="353"/>
      <c r="AL4583" s="353"/>
    </row>
    <row r="4584" spans="1:38" s="153" customFormat="1" ht="12.5" x14ac:dyDescent="0.25">
      <c r="A4584" s="355"/>
      <c r="L4584" s="353"/>
      <c r="M4584" s="353"/>
      <c r="N4584" s="353"/>
      <c r="O4584" s="353"/>
      <c r="P4584" s="353"/>
      <c r="Q4584" s="353"/>
      <c r="R4584" s="353"/>
      <c r="S4584" s="353"/>
      <c r="T4584" s="353"/>
      <c r="U4584" s="353"/>
      <c r="V4584" s="353"/>
      <c r="W4584" s="353"/>
      <c r="X4584" s="353"/>
      <c r="Y4584" s="353"/>
      <c r="Z4584" s="353"/>
      <c r="AA4584" s="353"/>
      <c r="AB4584" s="353"/>
      <c r="AC4584" s="353"/>
      <c r="AD4584" s="353"/>
      <c r="AE4584" s="353"/>
      <c r="AF4584" s="353"/>
      <c r="AG4584" s="353"/>
      <c r="AH4584" s="353"/>
      <c r="AI4584" s="353"/>
      <c r="AJ4584" s="353"/>
      <c r="AK4584" s="353"/>
      <c r="AL4584" s="353"/>
    </row>
    <row r="4585" spans="1:38" s="153" customFormat="1" ht="12.5" x14ac:dyDescent="0.25">
      <c r="A4585" s="355"/>
      <c r="L4585" s="353"/>
      <c r="M4585" s="353"/>
      <c r="N4585" s="353"/>
      <c r="O4585" s="353"/>
      <c r="P4585" s="353"/>
      <c r="Q4585" s="353"/>
      <c r="R4585" s="353"/>
      <c r="S4585" s="353"/>
      <c r="T4585" s="353"/>
      <c r="U4585" s="353"/>
      <c r="V4585" s="353"/>
      <c r="W4585" s="353"/>
      <c r="X4585" s="353"/>
      <c r="Y4585" s="353"/>
      <c r="Z4585" s="353"/>
      <c r="AA4585" s="353"/>
      <c r="AB4585" s="353"/>
      <c r="AC4585" s="353"/>
      <c r="AD4585" s="353"/>
      <c r="AE4585" s="353"/>
      <c r="AF4585" s="353"/>
      <c r="AG4585" s="353"/>
      <c r="AH4585" s="353"/>
      <c r="AI4585" s="353"/>
      <c r="AJ4585" s="353"/>
      <c r="AK4585" s="353"/>
      <c r="AL4585" s="353"/>
    </row>
    <row r="4586" spans="1:38" s="153" customFormat="1" ht="12.5" x14ac:dyDescent="0.25">
      <c r="A4586" s="355"/>
      <c r="L4586" s="353"/>
      <c r="M4586" s="353"/>
      <c r="N4586" s="353"/>
      <c r="O4586" s="353"/>
      <c r="P4586" s="353"/>
      <c r="Q4586" s="353"/>
      <c r="R4586" s="353"/>
      <c r="S4586" s="353"/>
      <c r="T4586" s="353"/>
      <c r="U4586" s="353"/>
      <c r="V4586" s="353"/>
      <c r="W4586" s="353"/>
      <c r="X4586" s="353"/>
      <c r="Y4586" s="353"/>
      <c r="Z4586" s="353"/>
      <c r="AA4586" s="353"/>
      <c r="AB4586" s="353"/>
      <c r="AC4586" s="353"/>
      <c r="AD4586" s="353"/>
      <c r="AE4586" s="353"/>
      <c r="AF4586" s="353"/>
      <c r="AG4586" s="353"/>
      <c r="AH4586" s="353"/>
      <c r="AI4586" s="353"/>
      <c r="AJ4586" s="353"/>
      <c r="AK4586" s="353"/>
      <c r="AL4586" s="353"/>
    </row>
    <row r="4587" spans="1:38" s="153" customFormat="1" ht="12.5" x14ac:dyDescent="0.25">
      <c r="A4587" s="355"/>
      <c r="L4587" s="353"/>
      <c r="M4587" s="353"/>
      <c r="N4587" s="353"/>
      <c r="O4587" s="353"/>
      <c r="P4587" s="353"/>
      <c r="Q4587" s="353"/>
      <c r="R4587" s="353"/>
      <c r="S4587" s="353"/>
      <c r="T4587" s="353"/>
      <c r="U4587" s="353"/>
      <c r="V4587" s="353"/>
      <c r="W4587" s="353"/>
      <c r="X4587" s="353"/>
      <c r="Y4587" s="353"/>
      <c r="Z4587" s="353"/>
      <c r="AA4587" s="353"/>
      <c r="AB4587" s="353"/>
      <c r="AC4587" s="353"/>
      <c r="AD4587" s="353"/>
      <c r="AE4587" s="353"/>
      <c r="AF4587" s="353"/>
      <c r="AG4587" s="353"/>
      <c r="AH4587" s="353"/>
      <c r="AI4587" s="353"/>
      <c r="AJ4587" s="353"/>
      <c r="AK4587" s="353"/>
      <c r="AL4587" s="353"/>
    </row>
    <row r="4588" spans="1:38" s="153" customFormat="1" ht="12.5" x14ac:dyDescent="0.25">
      <c r="A4588" s="355"/>
      <c r="L4588" s="353"/>
      <c r="M4588" s="353"/>
      <c r="N4588" s="353"/>
      <c r="O4588" s="353"/>
      <c r="P4588" s="353"/>
      <c r="Q4588" s="353"/>
      <c r="R4588" s="353"/>
      <c r="S4588" s="353"/>
      <c r="T4588" s="353"/>
      <c r="U4588" s="353"/>
      <c r="V4588" s="353"/>
      <c r="W4588" s="353"/>
      <c r="X4588" s="353"/>
      <c r="Y4588" s="353"/>
      <c r="Z4588" s="353"/>
      <c r="AA4588" s="353"/>
      <c r="AB4588" s="353"/>
      <c r="AC4588" s="353"/>
      <c r="AD4588" s="353"/>
      <c r="AE4588" s="353"/>
      <c r="AF4588" s="353"/>
      <c r="AG4588" s="353"/>
      <c r="AH4588" s="353"/>
      <c r="AI4588" s="353"/>
      <c r="AJ4588" s="353"/>
      <c r="AK4588" s="353"/>
      <c r="AL4588" s="353"/>
    </row>
    <row r="4589" spans="1:38" s="153" customFormat="1" ht="12.5" x14ac:dyDescent="0.25">
      <c r="A4589" s="355"/>
      <c r="L4589" s="353"/>
      <c r="M4589" s="353"/>
      <c r="N4589" s="353"/>
      <c r="O4589" s="353"/>
      <c r="P4589" s="353"/>
      <c r="Q4589" s="353"/>
      <c r="R4589" s="353"/>
      <c r="S4589" s="353"/>
      <c r="T4589" s="353"/>
      <c r="U4589" s="353"/>
      <c r="V4589" s="353"/>
      <c r="W4589" s="353"/>
      <c r="X4589" s="353"/>
      <c r="Y4589" s="353"/>
      <c r="Z4589" s="353"/>
      <c r="AA4589" s="353"/>
      <c r="AB4589" s="353"/>
      <c r="AC4589" s="353"/>
      <c r="AD4589" s="353"/>
      <c r="AE4589" s="353"/>
      <c r="AF4589" s="353"/>
      <c r="AG4589" s="353"/>
      <c r="AH4589" s="353"/>
      <c r="AI4589" s="353"/>
      <c r="AJ4589" s="353"/>
      <c r="AK4589" s="353"/>
      <c r="AL4589" s="353"/>
    </row>
    <row r="4590" spans="1:38" s="153" customFormat="1" ht="12.5" x14ac:dyDescent="0.25">
      <c r="A4590" s="355"/>
      <c r="L4590" s="353"/>
      <c r="M4590" s="353"/>
      <c r="N4590" s="353"/>
      <c r="O4590" s="353"/>
      <c r="P4590" s="353"/>
      <c r="Q4590" s="353"/>
      <c r="R4590" s="353"/>
      <c r="S4590" s="353"/>
      <c r="T4590" s="353"/>
      <c r="U4590" s="353"/>
      <c r="V4590" s="353"/>
      <c r="W4590" s="353"/>
      <c r="X4590" s="353"/>
      <c r="Y4590" s="353"/>
      <c r="Z4590" s="353"/>
      <c r="AA4590" s="353"/>
      <c r="AB4590" s="353"/>
      <c r="AC4590" s="353"/>
      <c r="AD4590" s="353"/>
      <c r="AE4590" s="353"/>
      <c r="AF4590" s="353"/>
      <c r="AG4590" s="353"/>
      <c r="AH4590" s="353"/>
      <c r="AI4590" s="353"/>
      <c r="AJ4590" s="353"/>
      <c r="AK4590" s="353"/>
      <c r="AL4590" s="353"/>
    </row>
    <row r="4591" spans="1:38" s="153" customFormat="1" ht="12.5" x14ac:dyDescent="0.25">
      <c r="A4591" s="355"/>
      <c r="L4591" s="353"/>
      <c r="M4591" s="353"/>
      <c r="N4591" s="353"/>
      <c r="O4591" s="353"/>
      <c r="P4591" s="353"/>
      <c r="Q4591" s="353"/>
      <c r="R4591" s="353"/>
      <c r="S4591" s="353"/>
      <c r="T4591" s="353"/>
      <c r="U4591" s="353"/>
      <c r="V4591" s="353"/>
      <c r="W4591" s="353"/>
      <c r="X4591" s="353"/>
      <c r="Y4591" s="353"/>
      <c r="Z4591" s="353"/>
      <c r="AA4591" s="353"/>
      <c r="AB4591" s="353"/>
      <c r="AC4591" s="353"/>
      <c r="AD4591" s="353"/>
      <c r="AE4591" s="353"/>
      <c r="AF4591" s="353"/>
      <c r="AG4591" s="353"/>
      <c r="AH4591" s="353"/>
      <c r="AI4591" s="353"/>
      <c r="AJ4591" s="353"/>
      <c r="AK4591" s="353"/>
      <c r="AL4591" s="353"/>
    </row>
    <row r="4592" spans="1:38" s="153" customFormat="1" ht="12.5" x14ac:dyDescent="0.25">
      <c r="A4592" s="355"/>
      <c r="L4592" s="353"/>
      <c r="M4592" s="353"/>
      <c r="N4592" s="353"/>
      <c r="O4592" s="353"/>
      <c r="P4592" s="353"/>
      <c r="Q4592" s="353"/>
      <c r="R4592" s="353"/>
      <c r="S4592" s="353"/>
      <c r="T4592" s="353"/>
      <c r="U4592" s="353"/>
      <c r="V4592" s="353"/>
      <c r="W4592" s="353"/>
      <c r="X4592" s="353"/>
      <c r="Y4592" s="353"/>
      <c r="Z4592" s="353"/>
      <c r="AA4592" s="353"/>
      <c r="AB4592" s="353"/>
      <c r="AC4592" s="353"/>
      <c r="AD4592" s="353"/>
      <c r="AE4592" s="353"/>
      <c r="AF4592" s="353"/>
      <c r="AG4592" s="353"/>
      <c r="AH4592" s="353"/>
      <c r="AI4592" s="353"/>
      <c r="AJ4592" s="353"/>
      <c r="AK4592" s="353"/>
      <c r="AL4592" s="353"/>
    </row>
    <row r="4593" spans="1:38" s="153" customFormat="1" ht="12.5" x14ac:dyDescent="0.25">
      <c r="A4593" s="355"/>
      <c r="L4593" s="353"/>
      <c r="M4593" s="353"/>
      <c r="N4593" s="353"/>
      <c r="O4593" s="353"/>
      <c r="P4593" s="353"/>
      <c r="Q4593" s="353"/>
      <c r="R4593" s="353"/>
      <c r="S4593" s="353"/>
      <c r="T4593" s="353"/>
      <c r="U4593" s="353"/>
      <c r="V4593" s="353"/>
      <c r="W4593" s="353"/>
      <c r="X4593" s="353"/>
      <c r="Y4593" s="353"/>
      <c r="Z4593" s="353"/>
      <c r="AA4593" s="353"/>
      <c r="AB4593" s="353"/>
      <c r="AC4593" s="353"/>
      <c r="AD4593" s="353"/>
      <c r="AE4593" s="353"/>
      <c r="AF4593" s="353"/>
      <c r="AG4593" s="353"/>
      <c r="AH4593" s="353"/>
      <c r="AI4593" s="353"/>
      <c r="AJ4593" s="353"/>
      <c r="AK4593" s="353"/>
      <c r="AL4593" s="353"/>
    </row>
    <row r="4594" spans="1:38" s="153" customFormat="1" ht="12.5" x14ac:dyDescent="0.25">
      <c r="A4594" s="355"/>
      <c r="L4594" s="353"/>
      <c r="M4594" s="353"/>
      <c r="N4594" s="353"/>
      <c r="O4594" s="353"/>
      <c r="P4594" s="353"/>
      <c r="Q4594" s="353"/>
      <c r="R4594" s="353"/>
      <c r="S4594" s="353"/>
      <c r="T4594" s="353"/>
      <c r="U4594" s="353"/>
      <c r="V4594" s="353"/>
      <c r="W4594" s="353"/>
      <c r="X4594" s="353"/>
      <c r="Y4594" s="353"/>
      <c r="Z4594" s="353"/>
      <c r="AA4594" s="353"/>
      <c r="AB4594" s="353"/>
      <c r="AC4594" s="353"/>
      <c r="AD4594" s="353"/>
      <c r="AE4594" s="353"/>
      <c r="AF4594" s="353"/>
      <c r="AG4594" s="353"/>
      <c r="AH4594" s="353"/>
      <c r="AI4594" s="353"/>
      <c r="AJ4594" s="353"/>
      <c r="AK4594" s="353"/>
      <c r="AL4594" s="353"/>
    </row>
    <row r="4595" spans="1:38" s="153" customFormat="1" ht="12.5" x14ac:dyDescent="0.25">
      <c r="A4595" s="355"/>
      <c r="L4595" s="353"/>
      <c r="M4595" s="353"/>
      <c r="N4595" s="353"/>
      <c r="O4595" s="353"/>
      <c r="P4595" s="353"/>
      <c r="Q4595" s="353"/>
      <c r="R4595" s="353"/>
      <c r="S4595" s="353"/>
      <c r="T4595" s="353"/>
      <c r="U4595" s="353"/>
      <c r="V4595" s="353"/>
      <c r="W4595" s="353"/>
      <c r="X4595" s="353"/>
      <c r="Y4595" s="353"/>
      <c r="Z4595" s="353"/>
      <c r="AA4595" s="353"/>
      <c r="AB4595" s="353"/>
      <c r="AC4595" s="353"/>
      <c r="AD4595" s="353"/>
      <c r="AE4595" s="353"/>
      <c r="AF4595" s="353"/>
      <c r="AG4595" s="353"/>
      <c r="AH4595" s="353"/>
      <c r="AI4595" s="353"/>
      <c r="AJ4595" s="353"/>
      <c r="AK4595" s="353"/>
      <c r="AL4595" s="353"/>
    </row>
    <row r="4596" spans="1:38" s="153" customFormat="1" ht="12.5" x14ac:dyDescent="0.25">
      <c r="A4596" s="355"/>
      <c r="L4596" s="353"/>
      <c r="M4596" s="353"/>
      <c r="N4596" s="353"/>
      <c r="O4596" s="353"/>
      <c r="P4596" s="353"/>
      <c r="Q4596" s="353"/>
      <c r="R4596" s="353"/>
      <c r="S4596" s="353"/>
      <c r="T4596" s="353"/>
      <c r="U4596" s="353"/>
      <c r="V4596" s="353"/>
      <c r="W4596" s="353"/>
      <c r="X4596" s="353"/>
      <c r="Y4596" s="353"/>
      <c r="Z4596" s="353"/>
      <c r="AA4596" s="353"/>
      <c r="AB4596" s="353"/>
      <c r="AC4596" s="353"/>
      <c r="AD4596" s="353"/>
      <c r="AE4596" s="353"/>
      <c r="AF4596" s="353"/>
      <c r="AG4596" s="353"/>
      <c r="AH4596" s="353"/>
      <c r="AI4596" s="353"/>
      <c r="AJ4596" s="353"/>
      <c r="AK4596" s="353"/>
      <c r="AL4596" s="353"/>
    </row>
    <row r="4597" spans="1:38" s="153" customFormat="1" ht="12.5" x14ac:dyDescent="0.25">
      <c r="A4597" s="355"/>
      <c r="L4597" s="353"/>
      <c r="M4597" s="353"/>
      <c r="N4597" s="353"/>
      <c r="O4597" s="353"/>
      <c r="P4597" s="353"/>
      <c r="Q4597" s="353"/>
      <c r="R4597" s="353"/>
      <c r="S4597" s="353"/>
      <c r="T4597" s="353"/>
      <c r="U4597" s="353"/>
      <c r="V4597" s="353"/>
      <c r="W4597" s="353"/>
      <c r="X4597" s="353"/>
      <c r="Y4597" s="353"/>
      <c r="Z4597" s="353"/>
      <c r="AA4597" s="353"/>
      <c r="AB4597" s="353"/>
      <c r="AC4597" s="353"/>
      <c r="AD4597" s="353"/>
      <c r="AE4597" s="353"/>
      <c r="AF4597" s="353"/>
      <c r="AG4597" s="353"/>
      <c r="AH4597" s="353"/>
      <c r="AI4597" s="353"/>
      <c r="AJ4597" s="353"/>
      <c r="AK4597" s="353"/>
      <c r="AL4597" s="353"/>
    </row>
    <row r="4598" spans="1:38" s="153" customFormat="1" ht="12.5" x14ac:dyDescent="0.25">
      <c r="A4598" s="355"/>
      <c r="L4598" s="353"/>
      <c r="M4598" s="353"/>
      <c r="N4598" s="353"/>
      <c r="O4598" s="353"/>
      <c r="P4598" s="353"/>
      <c r="Q4598" s="353"/>
      <c r="R4598" s="353"/>
      <c r="S4598" s="353"/>
      <c r="T4598" s="353"/>
      <c r="U4598" s="353"/>
      <c r="V4598" s="353"/>
      <c r="W4598" s="353"/>
      <c r="X4598" s="353"/>
      <c r="Y4598" s="353"/>
      <c r="Z4598" s="353"/>
      <c r="AA4598" s="353"/>
      <c r="AB4598" s="353"/>
      <c r="AC4598" s="353"/>
      <c r="AD4598" s="353"/>
      <c r="AE4598" s="353"/>
      <c r="AF4598" s="353"/>
      <c r="AG4598" s="353"/>
      <c r="AH4598" s="353"/>
      <c r="AI4598" s="353"/>
      <c r="AJ4598" s="353"/>
      <c r="AK4598" s="353"/>
      <c r="AL4598" s="353"/>
    </row>
    <row r="4599" spans="1:38" s="153" customFormat="1" ht="12.5" x14ac:dyDescent="0.25">
      <c r="A4599" s="355"/>
      <c r="L4599" s="353"/>
      <c r="M4599" s="353"/>
      <c r="N4599" s="353"/>
      <c r="O4599" s="353"/>
      <c r="P4599" s="353"/>
      <c r="Q4599" s="353"/>
      <c r="R4599" s="353"/>
      <c r="S4599" s="353"/>
      <c r="T4599" s="353"/>
      <c r="U4599" s="353"/>
      <c r="V4599" s="353"/>
      <c r="W4599" s="353"/>
      <c r="X4599" s="353"/>
      <c r="Y4599" s="353"/>
      <c r="Z4599" s="353"/>
      <c r="AA4599" s="353"/>
      <c r="AB4599" s="353"/>
      <c r="AC4599" s="353"/>
      <c r="AD4599" s="353"/>
      <c r="AE4599" s="353"/>
      <c r="AF4599" s="353"/>
      <c r="AG4599" s="353"/>
      <c r="AH4599" s="353"/>
      <c r="AI4599" s="353"/>
      <c r="AJ4599" s="353"/>
      <c r="AK4599" s="353"/>
      <c r="AL4599" s="353"/>
    </row>
    <row r="4600" spans="1:38" s="153" customFormat="1" ht="12.5" x14ac:dyDescent="0.25">
      <c r="A4600" s="355"/>
      <c r="L4600" s="353"/>
      <c r="M4600" s="353"/>
      <c r="N4600" s="353"/>
      <c r="O4600" s="353"/>
      <c r="P4600" s="353"/>
      <c r="Q4600" s="353"/>
      <c r="R4600" s="353"/>
      <c r="S4600" s="353"/>
      <c r="T4600" s="353"/>
      <c r="U4600" s="353"/>
      <c r="V4600" s="353"/>
      <c r="W4600" s="353"/>
      <c r="X4600" s="353"/>
      <c r="Y4600" s="353"/>
      <c r="Z4600" s="353"/>
      <c r="AA4600" s="353"/>
      <c r="AB4600" s="353"/>
      <c r="AC4600" s="353"/>
      <c r="AD4600" s="353"/>
      <c r="AE4600" s="353"/>
      <c r="AF4600" s="353"/>
      <c r="AG4600" s="353"/>
      <c r="AH4600" s="353"/>
      <c r="AI4600" s="353"/>
      <c r="AJ4600" s="353"/>
      <c r="AK4600" s="353"/>
      <c r="AL4600" s="353"/>
    </row>
    <row r="4601" spans="1:38" s="153" customFormat="1" ht="12.5" x14ac:dyDescent="0.25">
      <c r="A4601" s="355"/>
      <c r="L4601" s="353"/>
      <c r="M4601" s="353"/>
      <c r="N4601" s="353"/>
      <c r="O4601" s="353"/>
      <c r="P4601" s="353"/>
      <c r="Q4601" s="353"/>
      <c r="R4601" s="353"/>
      <c r="S4601" s="353"/>
      <c r="T4601" s="353"/>
      <c r="U4601" s="353"/>
      <c r="V4601" s="353"/>
      <c r="W4601" s="353"/>
      <c r="X4601" s="353"/>
      <c r="Y4601" s="353"/>
      <c r="Z4601" s="353"/>
      <c r="AA4601" s="353"/>
      <c r="AB4601" s="353"/>
      <c r="AC4601" s="353"/>
      <c r="AD4601" s="353"/>
      <c r="AE4601" s="353"/>
      <c r="AF4601" s="353"/>
      <c r="AG4601" s="353"/>
      <c r="AH4601" s="353"/>
      <c r="AI4601" s="353"/>
      <c r="AJ4601" s="353"/>
      <c r="AK4601" s="353"/>
      <c r="AL4601" s="353"/>
    </row>
    <row r="4602" spans="1:38" s="153" customFormat="1" ht="12.5" x14ac:dyDescent="0.25">
      <c r="A4602" s="355"/>
      <c r="L4602" s="353"/>
      <c r="M4602" s="353"/>
      <c r="N4602" s="353"/>
      <c r="O4602" s="353"/>
      <c r="P4602" s="353"/>
      <c r="Q4602" s="353"/>
      <c r="R4602" s="353"/>
      <c r="S4602" s="353"/>
      <c r="T4602" s="353"/>
      <c r="U4602" s="353"/>
      <c r="V4602" s="353"/>
      <c r="W4602" s="353"/>
      <c r="X4602" s="353"/>
      <c r="Y4602" s="353"/>
      <c r="Z4602" s="353"/>
      <c r="AA4602" s="353"/>
      <c r="AB4602" s="353"/>
      <c r="AC4602" s="353"/>
      <c r="AD4602" s="353"/>
      <c r="AE4602" s="353"/>
      <c r="AF4602" s="353"/>
      <c r="AG4602" s="353"/>
      <c r="AH4602" s="353"/>
      <c r="AI4602" s="353"/>
      <c r="AJ4602" s="353"/>
      <c r="AK4602" s="353"/>
      <c r="AL4602" s="353"/>
    </row>
    <row r="4603" spans="1:38" s="153" customFormat="1" ht="12.5" x14ac:dyDescent="0.25">
      <c r="A4603" s="355"/>
      <c r="L4603" s="353"/>
      <c r="M4603" s="353"/>
      <c r="N4603" s="353"/>
      <c r="O4603" s="353"/>
      <c r="P4603" s="353"/>
      <c r="Q4603" s="353"/>
      <c r="R4603" s="353"/>
      <c r="S4603" s="353"/>
      <c r="T4603" s="353"/>
      <c r="U4603" s="353"/>
      <c r="V4603" s="353"/>
      <c r="W4603" s="353"/>
      <c r="X4603" s="353"/>
      <c r="Y4603" s="353"/>
      <c r="Z4603" s="353"/>
      <c r="AA4603" s="353"/>
      <c r="AB4603" s="353"/>
      <c r="AC4603" s="353"/>
      <c r="AD4603" s="353"/>
      <c r="AE4603" s="353"/>
      <c r="AF4603" s="353"/>
      <c r="AG4603" s="353"/>
      <c r="AH4603" s="353"/>
      <c r="AI4603" s="353"/>
      <c r="AJ4603" s="353"/>
      <c r="AK4603" s="353"/>
      <c r="AL4603" s="353"/>
    </row>
    <row r="4604" spans="1:38" s="153" customFormat="1" ht="12.5" x14ac:dyDescent="0.25">
      <c r="A4604" s="355"/>
      <c r="L4604" s="353"/>
      <c r="M4604" s="353"/>
      <c r="N4604" s="353"/>
      <c r="O4604" s="353"/>
      <c r="P4604" s="353"/>
      <c r="Q4604" s="353"/>
      <c r="R4604" s="353"/>
      <c r="S4604" s="353"/>
      <c r="T4604" s="353"/>
      <c r="U4604" s="353"/>
      <c r="V4604" s="353"/>
      <c r="W4604" s="353"/>
      <c r="X4604" s="353"/>
      <c r="Y4604" s="353"/>
      <c r="Z4604" s="353"/>
      <c r="AA4604" s="353"/>
      <c r="AB4604" s="353"/>
      <c r="AC4604" s="353"/>
      <c r="AD4604" s="353"/>
      <c r="AE4604" s="353"/>
      <c r="AF4604" s="353"/>
      <c r="AG4604" s="353"/>
      <c r="AH4604" s="353"/>
      <c r="AI4604" s="353"/>
      <c r="AJ4604" s="353"/>
      <c r="AK4604" s="353"/>
      <c r="AL4604" s="353"/>
    </row>
    <row r="4605" spans="1:38" s="153" customFormat="1" ht="12.5" x14ac:dyDescent="0.25">
      <c r="A4605" s="355"/>
      <c r="L4605" s="353"/>
      <c r="M4605" s="353"/>
      <c r="N4605" s="353"/>
      <c r="O4605" s="353"/>
      <c r="P4605" s="353"/>
      <c r="Q4605" s="353"/>
      <c r="R4605" s="353"/>
      <c r="S4605" s="353"/>
      <c r="T4605" s="353"/>
      <c r="U4605" s="353"/>
      <c r="V4605" s="353"/>
      <c r="W4605" s="353"/>
      <c r="X4605" s="353"/>
      <c r="Y4605" s="353"/>
      <c r="Z4605" s="353"/>
      <c r="AA4605" s="353"/>
      <c r="AB4605" s="353"/>
      <c r="AC4605" s="353"/>
      <c r="AD4605" s="353"/>
      <c r="AE4605" s="353"/>
      <c r="AF4605" s="353"/>
      <c r="AG4605" s="353"/>
      <c r="AH4605" s="353"/>
      <c r="AI4605" s="353"/>
      <c r="AJ4605" s="353"/>
      <c r="AK4605" s="353"/>
      <c r="AL4605" s="353"/>
    </row>
    <row r="4606" spans="1:38" s="153" customFormat="1" ht="12.5" x14ac:dyDescent="0.25">
      <c r="A4606" s="355"/>
      <c r="L4606" s="353"/>
      <c r="M4606" s="353"/>
      <c r="N4606" s="353"/>
      <c r="O4606" s="353"/>
      <c r="P4606" s="353"/>
      <c r="Q4606" s="353"/>
      <c r="R4606" s="353"/>
      <c r="S4606" s="353"/>
      <c r="T4606" s="353"/>
      <c r="U4606" s="353"/>
      <c r="V4606" s="353"/>
      <c r="W4606" s="353"/>
      <c r="X4606" s="353"/>
      <c r="Y4606" s="353"/>
      <c r="Z4606" s="353"/>
      <c r="AA4606" s="353"/>
      <c r="AB4606" s="353"/>
      <c r="AC4606" s="353"/>
      <c r="AD4606" s="353"/>
      <c r="AE4606" s="353"/>
      <c r="AF4606" s="353"/>
      <c r="AG4606" s="353"/>
      <c r="AH4606" s="353"/>
      <c r="AI4606" s="353"/>
      <c r="AJ4606" s="353"/>
      <c r="AK4606" s="353"/>
      <c r="AL4606" s="353"/>
    </row>
    <row r="4607" spans="1:38" s="153" customFormat="1" ht="12.5" x14ac:dyDescent="0.25">
      <c r="A4607" s="355"/>
      <c r="L4607" s="353"/>
      <c r="M4607" s="353"/>
      <c r="N4607" s="353"/>
      <c r="O4607" s="353"/>
      <c r="P4607" s="353"/>
      <c r="Q4607" s="353"/>
      <c r="R4607" s="353"/>
      <c r="S4607" s="353"/>
      <c r="T4607" s="353"/>
      <c r="U4607" s="353"/>
      <c r="V4607" s="353"/>
      <c r="W4607" s="353"/>
      <c r="X4607" s="353"/>
      <c r="Y4607" s="353"/>
      <c r="Z4607" s="353"/>
      <c r="AA4607" s="353"/>
      <c r="AB4607" s="353"/>
      <c r="AC4607" s="353"/>
      <c r="AD4607" s="353"/>
      <c r="AE4607" s="353"/>
      <c r="AF4607" s="353"/>
      <c r="AG4607" s="353"/>
      <c r="AH4607" s="353"/>
      <c r="AI4607" s="353"/>
      <c r="AJ4607" s="353"/>
      <c r="AK4607" s="353"/>
      <c r="AL4607" s="353"/>
    </row>
    <row r="4608" spans="1:38" s="153" customFormat="1" ht="12.5" x14ac:dyDescent="0.25">
      <c r="A4608" s="355"/>
      <c r="L4608" s="353"/>
      <c r="M4608" s="353"/>
      <c r="N4608" s="353"/>
      <c r="O4608" s="353"/>
      <c r="P4608" s="353"/>
      <c r="Q4608" s="353"/>
      <c r="R4608" s="353"/>
      <c r="S4608" s="353"/>
      <c r="T4608" s="353"/>
      <c r="U4608" s="353"/>
      <c r="V4608" s="353"/>
      <c r="W4608" s="353"/>
      <c r="X4608" s="353"/>
      <c r="Y4608" s="353"/>
      <c r="Z4608" s="353"/>
      <c r="AA4608" s="353"/>
      <c r="AB4608" s="353"/>
      <c r="AC4608" s="353"/>
      <c r="AD4608" s="353"/>
      <c r="AE4608" s="353"/>
      <c r="AF4608" s="353"/>
      <c r="AG4608" s="353"/>
      <c r="AH4608" s="353"/>
      <c r="AI4608" s="353"/>
      <c r="AJ4608" s="353"/>
      <c r="AK4608" s="353"/>
      <c r="AL4608" s="353"/>
    </row>
    <row r="4609" spans="1:38" s="153" customFormat="1" ht="12.5" x14ac:dyDescent="0.25">
      <c r="A4609" s="355"/>
      <c r="L4609" s="353"/>
      <c r="M4609" s="353"/>
      <c r="N4609" s="353"/>
      <c r="O4609" s="353"/>
      <c r="P4609" s="353"/>
      <c r="Q4609" s="353"/>
      <c r="R4609" s="353"/>
      <c r="S4609" s="353"/>
      <c r="T4609" s="353"/>
      <c r="U4609" s="353"/>
      <c r="V4609" s="353"/>
      <c r="W4609" s="353"/>
      <c r="X4609" s="353"/>
      <c r="Y4609" s="353"/>
      <c r="Z4609" s="353"/>
      <c r="AA4609" s="353"/>
      <c r="AB4609" s="353"/>
      <c r="AC4609" s="353"/>
      <c r="AD4609" s="353"/>
      <c r="AE4609" s="353"/>
      <c r="AF4609" s="353"/>
      <c r="AG4609" s="353"/>
      <c r="AH4609" s="353"/>
      <c r="AI4609" s="353"/>
      <c r="AJ4609" s="353"/>
      <c r="AK4609" s="353"/>
      <c r="AL4609" s="353"/>
    </row>
    <row r="4610" spans="1:38" s="153" customFormat="1" ht="12.5" x14ac:dyDescent="0.25">
      <c r="A4610" s="355"/>
      <c r="L4610" s="353"/>
      <c r="M4610" s="353"/>
      <c r="N4610" s="353"/>
      <c r="O4610" s="353"/>
      <c r="P4610" s="353"/>
      <c r="Q4610" s="353"/>
      <c r="R4610" s="353"/>
      <c r="S4610" s="353"/>
      <c r="T4610" s="353"/>
      <c r="U4610" s="353"/>
      <c r="V4610" s="353"/>
      <c r="W4610" s="353"/>
      <c r="X4610" s="353"/>
      <c r="Y4610" s="353"/>
      <c r="Z4610" s="353"/>
      <c r="AA4610" s="353"/>
      <c r="AB4610" s="353"/>
      <c r="AC4610" s="353"/>
      <c r="AD4610" s="353"/>
      <c r="AE4610" s="353"/>
      <c r="AF4610" s="353"/>
      <c r="AG4610" s="353"/>
      <c r="AH4610" s="353"/>
      <c r="AI4610" s="353"/>
      <c r="AJ4610" s="353"/>
      <c r="AK4610" s="353"/>
      <c r="AL4610" s="353"/>
    </row>
    <row r="4611" spans="1:38" s="153" customFormat="1" ht="12.5" x14ac:dyDescent="0.25">
      <c r="A4611" s="355"/>
      <c r="L4611" s="353"/>
      <c r="M4611" s="353"/>
      <c r="N4611" s="353"/>
      <c r="O4611" s="353"/>
      <c r="P4611" s="353"/>
      <c r="Q4611" s="353"/>
      <c r="R4611" s="353"/>
      <c r="S4611" s="353"/>
      <c r="T4611" s="353"/>
      <c r="U4611" s="353"/>
      <c r="V4611" s="353"/>
      <c r="W4611" s="353"/>
      <c r="X4611" s="353"/>
      <c r="Y4611" s="353"/>
      <c r="Z4611" s="353"/>
      <c r="AA4611" s="353"/>
      <c r="AB4611" s="353"/>
      <c r="AC4611" s="353"/>
      <c r="AD4611" s="353"/>
      <c r="AE4611" s="353"/>
      <c r="AF4611" s="353"/>
      <c r="AG4611" s="353"/>
      <c r="AH4611" s="353"/>
      <c r="AI4611" s="353"/>
      <c r="AJ4611" s="353"/>
      <c r="AK4611" s="353"/>
      <c r="AL4611" s="353"/>
    </row>
    <row r="4612" spans="1:38" s="153" customFormat="1" ht="12.5" x14ac:dyDescent="0.25">
      <c r="A4612" s="355"/>
      <c r="L4612" s="353"/>
      <c r="M4612" s="353"/>
      <c r="N4612" s="353"/>
      <c r="O4612" s="353"/>
      <c r="P4612" s="353"/>
      <c r="Q4612" s="353"/>
      <c r="R4612" s="353"/>
      <c r="S4612" s="353"/>
      <c r="T4612" s="353"/>
      <c r="U4612" s="353"/>
      <c r="V4612" s="353"/>
      <c r="W4612" s="353"/>
      <c r="X4612" s="353"/>
      <c r="Y4612" s="353"/>
      <c r="Z4612" s="353"/>
      <c r="AA4612" s="353"/>
      <c r="AB4612" s="353"/>
      <c r="AC4612" s="353"/>
      <c r="AD4612" s="353"/>
      <c r="AE4612" s="353"/>
      <c r="AF4612" s="353"/>
      <c r="AG4612" s="353"/>
      <c r="AH4612" s="353"/>
      <c r="AI4612" s="353"/>
      <c r="AJ4612" s="353"/>
      <c r="AK4612" s="353"/>
      <c r="AL4612" s="353"/>
    </row>
    <row r="4613" spans="1:38" s="153" customFormat="1" ht="12.5" x14ac:dyDescent="0.25">
      <c r="A4613" s="355"/>
      <c r="L4613" s="353"/>
      <c r="M4613" s="353"/>
      <c r="N4613" s="353"/>
      <c r="O4613" s="353"/>
      <c r="P4613" s="353"/>
      <c r="Q4613" s="353"/>
      <c r="R4613" s="353"/>
      <c r="S4613" s="353"/>
      <c r="T4613" s="353"/>
      <c r="U4613" s="353"/>
      <c r="V4613" s="353"/>
      <c r="W4613" s="353"/>
      <c r="X4613" s="353"/>
      <c r="Y4613" s="353"/>
      <c r="Z4613" s="353"/>
      <c r="AA4613" s="353"/>
      <c r="AB4613" s="353"/>
      <c r="AC4613" s="353"/>
      <c r="AD4613" s="353"/>
      <c r="AE4613" s="353"/>
      <c r="AF4613" s="353"/>
      <c r="AG4613" s="353"/>
      <c r="AH4613" s="353"/>
      <c r="AI4613" s="353"/>
      <c r="AJ4613" s="353"/>
      <c r="AK4613" s="353"/>
      <c r="AL4613" s="353"/>
    </row>
    <row r="4614" spans="1:38" s="153" customFormat="1" ht="12.5" x14ac:dyDescent="0.25">
      <c r="A4614" s="355"/>
      <c r="L4614" s="353"/>
      <c r="M4614" s="353"/>
      <c r="N4614" s="353"/>
      <c r="O4614" s="353"/>
      <c r="P4614" s="353"/>
      <c r="Q4614" s="353"/>
      <c r="R4614" s="353"/>
      <c r="S4614" s="353"/>
      <c r="T4614" s="353"/>
      <c r="U4614" s="353"/>
      <c r="V4614" s="353"/>
      <c r="W4614" s="353"/>
      <c r="X4614" s="353"/>
      <c r="Y4614" s="353"/>
      <c r="Z4614" s="353"/>
      <c r="AA4614" s="353"/>
      <c r="AB4614" s="353"/>
      <c r="AC4614" s="353"/>
      <c r="AD4614" s="353"/>
      <c r="AE4614" s="353"/>
      <c r="AF4614" s="353"/>
      <c r="AG4614" s="353"/>
      <c r="AH4614" s="353"/>
      <c r="AI4614" s="353"/>
      <c r="AJ4614" s="353"/>
      <c r="AK4614" s="353"/>
      <c r="AL4614" s="353"/>
    </row>
    <row r="4615" spans="1:38" s="153" customFormat="1" ht="12.5" x14ac:dyDescent="0.25">
      <c r="A4615" s="355"/>
      <c r="L4615" s="353"/>
      <c r="M4615" s="353"/>
      <c r="N4615" s="353"/>
      <c r="O4615" s="353"/>
      <c r="P4615" s="353"/>
      <c r="Q4615" s="353"/>
      <c r="R4615" s="353"/>
      <c r="S4615" s="353"/>
      <c r="T4615" s="353"/>
      <c r="U4615" s="353"/>
      <c r="V4615" s="353"/>
      <c r="W4615" s="353"/>
      <c r="X4615" s="353"/>
      <c r="Y4615" s="353"/>
      <c r="Z4615" s="353"/>
      <c r="AA4615" s="353"/>
      <c r="AB4615" s="353"/>
      <c r="AC4615" s="353"/>
      <c r="AD4615" s="353"/>
      <c r="AE4615" s="353"/>
      <c r="AF4615" s="353"/>
      <c r="AG4615" s="353"/>
      <c r="AH4615" s="353"/>
      <c r="AI4615" s="353"/>
      <c r="AJ4615" s="353"/>
      <c r="AK4615" s="353"/>
      <c r="AL4615" s="353"/>
    </row>
    <row r="4616" spans="1:38" s="153" customFormat="1" ht="12.5" x14ac:dyDescent="0.25">
      <c r="A4616" s="355"/>
      <c r="L4616" s="353"/>
      <c r="M4616" s="353"/>
      <c r="N4616" s="353"/>
      <c r="O4616" s="353"/>
      <c r="P4616" s="353"/>
      <c r="Q4616" s="353"/>
      <c r="R4616" s="353"/>
      <c r="S4616" s="353"/>
      <c r="T4616" s="353"/>
      <c r="U4616" s="353"/>
      <c r="V4616" s="353"/>
      <c r="W4616" s="353"/>
      <c r="X4616" s="353"/>
      <c r="Y4616" s="353"/>
      <c r="Z4616" s="353"/>
      <c r="AA4616" s="353"/>
      <c r="AB4616" s="353"/>
      <c r="AC4616" s="353"/>
      <c r="AD4616" s="353"/>
      <c r="AE4616" s="353"/>
      <c r="AF4616" s="353"/>
      <c r="AG4616" s="353"/>
      <c r="AH4616" s="353"/>
      <c r="AI4616" s="353"/>
      <c r="AJ4616" s="353"/>
      <c r="AK4616" s="353"/>
      <c r="AL4616" s="353"/>
    </row>
    <row r="4617" spans="1:38" s="153" customFormat="1" ht="12.5" x14ac:dyDescent="0.25">
      <c r="A4617" s="355"/>
      <c r="L4617" s="353"/>
      <c r="M4617" s="353"/>
      <c r="N4617" s="353"/>
      <c r="O4617" s="353"/>
      <c r="P4617" s="353"/>
      <c r="Q4617" s="353"/>
      <c r="R4617" s="353"/>
      <c r="S4617" s="353"/>
      <c r="T4617" s="353"/>
      <c r="U4617" s="353"/>
      <c r="V4617" s="353"/>
      <c r="W4617" s="353"/>
      <c r="X4617" s="353"/>
      <c r="Y4617" s="353"/>
      <c r="Z4617" s="353"/>
      <c r="AA4617" s="353"/>
      <c r="AB4617" s="353"/>
      <c r="AC4617" s="353"/>
      <c r="AD4617" s="353"/>
      <c r="AE4617" s="353"/>
      <c r="AF4617" s="353"/>
      <c r="AG4617" s="353"/>
      <c r="AH4617" s="353"/>
      <c r="AI4617" s="353"/>
      <c r="AJ4617" s="353"/>
      <c r="AK4617" s="353"/>
      <c r="AL4617" s="353"/>
    </row>
    <row r="4618" spans="1:38" s="153" customFormat="1" ht="12.5" x14ac:dyDescent="0.25">
      <c r="A4618" s="355"/>
      <c r="L4618" s="353"/>
      <c r="M4618" s="353"/>
      <c r="N4618" s="353"/>
      <c r="O4618" s="353"/>
      <c r="P4618" s="353"/>
      <c r="Q4618" s="353"/>
      <c r="R4618" s="353"/>
      <c r="S4618" s="353"/>
      <c r="T4618" s="353"/>
      <c r="U4618" s="353"/>
      <c r="V4618" s="353"/>
      <c r="W4618" s="353"/>
      <c r="X4618" s="353"/>
      <c r="Y4618" s="353"/>
      <c r="Z4618" s="353"/>
      <c r="AA4618" s="353"/>
      <c r="AB4618" s="353"/>
      <c r="AC4618" s="353"/>
      <c r="AD4618" s="353"/>
      <c r="AE4618" s="353"/>
      <c r="AF4618" s="353"/>
      <c r="AG4618" s="353"/>
      <c r="AH4618" s="353"/>
      <c r="AI4618" s="353"/>
      <c r="AJ4618" s="353"/>
      <c r="AK4618" s="353"/>
      <c r="AL4618" s="353"/>
    </row>
    <row r="4619" spans="1:38" s="153" customFormat="1" ht="12.5" x14ac:dyDescent="0.25">
      <c r="A4619" s="355"/>
      <c r="L4619" s="353"/>
      <c r="M4619" s="353"/>
      <c r="N4619" s="353"/>
      <c r="O4619" s="353"/>
      <c r="P4619" s="353"/>
      <c r="Q4619" s="353"/>
      <c r="R4619" s="353"/>
      <c r="S4619" s="353"/>
      <c r="T4619" s="353"/>
      <c r="U4619" s="353"/>
      <c r="V4619" s="353"/>
      <c r="W4619" s="353"/>
      <c r="X4619" s="353"/>
      <c r="Y4619" s="353"/>
      <c r="Z4619" s="353"/>
      <c r="AA4619" s="353"/>
      <c r="AB4619" s="353"/>
      <c r="AC4619" s="353"/>
      <c r="AD4619" s="353"/>
      <c r="AE4619" s="353"/>
      <c r="AF4619" s="353"/>
      <c r="AG4619" s="353"/>
      <c r="AH4619" s="353"/>
      <c r="AI4619" s="353"/>
      <c r="AJ4619" s="353"/>
      <c r="AK4619" s="353"/>
      <c r="AL4619" s="353"/>
    </row>
    <row r="4620" spans="1:38" s="153" customFormat="1" ht="12.5" x14ac:dyDescent="0.25">
      <c r="A4620" s="355"/>
      <c r="L4620" s="353"/>
      <c r="M4620" s="353"/>
      <c r="N4620" s="353"/>
      <c r="O4620" s="353"/>
      <c r="P4620" s="353"/>
      <c r="Q4620" s="353"/>
      <c r="R4620" s="353"/>
      <c r="S4620" s="353"/>
      <c r="T4620" s="353"/>
      <c r="U4620" s="353"/>
      <c r="V4620" s="353"/>
      <c r="W4620" s="353"/>
      <c r="X4620" s="353"/>
      <c r="Y4620" s="353"/>
      <c r="Z4620" s="353"/>
      <c r="AA4620" s="353"/>
      <c r="AB4620" s="353"/>
      <c r="AC4620" s="353"/>
      <c r="AD4620" s="353"/>
      <c r="AE4620" s="353"/>
      <c r="AF4620" s="353"/>
      <c r="AG4620" s="353"/>
      <c r="AH4620" s="353"/>
      <c r="AI4620" s="353"/>
      <c r="AJ4620" s="353"/>
      <c r="AK4620" s="353"/>
      <c r="AL4620" s="353"/>
    </row>
    <row r="4621" spans="1:38" s="153" customFormat="1" ht="12.5" x14ac:dyDescent="0.25">
      <c r="A4621" s="355"/>
      <c r="L4621" s="353"/>
      <c r="M4621" s="353"/>
      <c r="N4621" s="353"/>
      <c r="O4621" s="353"/>
      <c r="P4621" s="353"/>
      <c r="Q4621" s="353"/>
      <c r="R4621" s="353"/>
      <c r="S4621" s="353"/>
      <c r="T4621" s="353"/>
      <c r="U4621" s="353"/>
      <c r="V4621" s="353"/>
      <c r="W4621" s="353"/>
      <c r="X4621" s="353"/>
      <c r="Y4621" s="353"/>
      <c r="Z4621" s="353"/>
      <c r="AA4621" s="353"/>
      <c r="AB4621" s="353"/>
      <c r="AC4621" s="353"/>
      <c r="AD4621" s="353"/>
      <c r="AE4621" s="353"/>
      <c r="AF4621" s="353"/>
      <c r="AG4621" s="353"/>
      <c r="AH4621" s="353"/>
      <c r="AI4621" s="353"/>
      <c r="AJ4621" s="353"/>
      <c r="AK4621" s="353"/>
      <c r="AL4621" s="353"/>
    </row>
    <row r="4622" spans="1:38" s="153" customFormat="1" ht="12.5" x14ac:dyDescent="0.25">
      <c r="A4622" s="355"/>
      <c r="L4622" s="353"/>
      <c r="M4622" s="353"/>
      <c r="N4622" s="353"/>
      <c r="O4622" s="353"/>
      <c r="P4622" s="353"/>
      <c r="Q4622" s="353"/>
      <c r="R4622" s="353"/>
      <c r="S4622" s="353"/>
      <c r="T4622" s="353"/>
      <c r="U4622" s="353"/>
      <c r="V4622" s="353"/>
      <c r="W4622" s="353"/>
      <c r="X4622" s="353"/>
      <c r="Y4622" s="353"/>
      <c r="Z4622" s="353"/>
      <c r="AA4622" s="353"/>
      <c r="AB4622" s="353"/>
      <c r="AC4622" s="353"/>
      <c r="AD4622" s="353"/>
      <c r="AE4622" s="353"/>
      <c r="AF4622" s="353"/>
      <c r="AG4622" s="353"/>
      <c r="AH4622" s="353"/>
      <c r="AI4622" s="353"/>
      <c r="AJ4622" s="353"/>
      <c r="AK4622" s="353"/>
      <c r="AL4622" s="353"/>
    </row>
    <row r="4623" spans="1:38" s="153" customFormat="1" ht="12.5" x14ac:dyDescent="0.25">
      <c r="A4623" s="355"/>
      <c r="L4623" s="353"/>
      <c r="M4623" s="353"/>
      <c r="N4623" s="353"/>
      <c r="O4623" s="353"/>
      <c r="P4623" s="353"/>
      <c r="Q4623" s="353"/>
      <c r="R4623" s="353"/>
      <c r="S4623" s="353"/>
      <c r="T4623" s="353"/>
      <c r="U4623" s="353"/>
      <c r="V4623" s="353"/>
      <c r="W4623" s="353"/>
      <c r="X4623" s="353"/>
      <c r="Y4623" s="353"/>
      <c r="Z4623" s="353"/>
      <c r="AA4623" s="353"/>
      <c r="AB4623" s="353"/>
      <c r="AC4623" s="353"/>
      <c r="AD4623" s="353"/>
      <c r="AE4623" s="353"/>
      <c r="AF4623" s="353"/>
      <c r="AG4623" s="353"/>
      <c r="AH4623" s="353"/>
      <c r="AI4623" s="353"/>
      <c r="AJ4623" s="353"/>
      <c r="AK4623" s="353"/>
      <c r="AL4623" s="353"/>
    </row>
    <row r="4624" spans="1:38" s="153" customFormat="1" ht="12.5" x14ac:dyDescent="0.25">
      <c r="A4624" s="355"/>
      <c r="L4624" s="353"/>
      <c r="M4624" s="353"/>
      <c r="N4624" s="353"/>
      <c r="O4624" s="353"/>
      <c r="P4624" s="353"/>
      <c r="Q4624" s="353"/>
      <c r="R4624" s="353"/>
      <c r="S4624" s="353"/>
      <c r="T4624" s="353"/>
      <c r="U4624" s="353"/>
      <c r="V4624" s="353"/>
      <c r="W4624" s="353"/>
      <c r="X4624" s="353"/>
      <c r="Y4624" s="353"/>
      <c r="Z4624" s="353"/>
      <c r="AA4624" s="353"/>
      <c r="AB4624" s="353"/>
      <c r="AC4624" s="353"/>
      <c r="AD4624" s="353"/>
      <c r="AE4624" s="353"/>
      <c r="AF4624" s="353"/>
      <c r="AG4624" s="353"/>
      <c r="AH4624" s="353"/>
      <c r="AI4624" s="353"/>
      <c r="AJ4624" s="353"/>
      <c r="AK4624" s="353"/>
      <c r="AL4624" s="353"/>
    </row>
    <row r="4625" spans="1:38" s="153" customFormat="1" ht="12.5" x14ac:dyDescent="0.25">
      <c r="A4625" s="355"/>
      <c r="L4625" s="353"/>
      <c r="M4625" s="353"/>
      <c r="N4625" s="353"/>
      <c r="O4625" s="353"/>
      <c r="P4625" s="353"/>
      <c r="Q4625" s="353"/>
      <c r="R4625" s="353"/>
      <c r="S4625" s="353"/>
      <c r="T4625" s="353"/>
      <c r="U4625" s="353"/>
      <c r="V4625" s="353"/>
      <c r="W4625" s="353"/>
      <c r="X4625" s="353"/>
      <c r="Y4625" s="353"/>
      <c r="Z4625" s="353"/>
      <c r="AA4625" s="353"/>
      <c r="AB4625" s="353"/>
      <c r="AC4625" s="353"/>
      <c r="AD4625" s="353"/>
      <c r="AE4625" s="353"/>
      <c r="AF4625" s="353"/>
      <c r="AG4625" s="353"/>
      <c r="AH4625" s="353"/>
      <c r="AI4625" s="353"/>
      <c r="AJ4625" s="353"/>
      <c r="AK4625" s="353"/>
      <c r="AL4625" s="353"/>
    </row>
    <row r="4626" spans="1:38" s="153" customFormat="1" ht="12.5" x14ac:dyDescent="0.25">
      <c r="A4626" s="355"/>
      <c r="L4626" s="353"/>
      <c r="M4626" s="353"/>
      <c r="N4626" s="353"/>
      <c r="O4626" s="353"/>
      <c r="P4626" s="353"/>
      <c r="Q4626" s="353"/>
      <c r="R4626" s="353"/>
      <c r="S4626" s="353"/>
      <c r="T4626" s="353"/>
      <c r="U4626" s="353"/>
      <c r="V4626" s="353"/>
      <c r="W4626" s="353"/>
      <c r="X4626" s="353"/>
      <c r="Y4626" s="353"/>
      <c r="Z4626" s="353"/>
      <c r="AA4626" s="353"/>
      <c r="AB4626" s="353"/>
      <c r="AC4626" s="353"/>
      <c r="AD4626" s="353"/>
      <c r="AE4626" s="353"/>
      <c r="AF4626" s="353"/>
      <c r="AG4626" s="353"/>
      <c r="AH4626" s="353"/>
      <c r="AI4626" s="353"/>
      <c r="AJ4626" s="353"/>
      <c r="AK4626" s="353"/>
      <c r="AL4626" s="353"/>
    </row>
    <row r="4627" spans="1:38" s="153" customFormat="1" ht="12.5" x14ac:dyDescent="0.25">
      <c r="A4627" s="355"/>
      <c r="L4627" s="353"/>
      <c r="M4627" s="353"/>
      <c r="N4627" s="353"/>
      <c r="O4627" s="353"/>
      <c r="P4627" s="353"/>
      <c r="Q4627" s="353"/>
      <c r="R4627" s="353"/>
      <c r="S4627" s="353"/>
      <c r="T4627" s="353"/>
      <c r="U4627" s="353"/>
      <c r="V4627" s="353"/>
      <c r="W4627" s="353"/>
      <c r="X4627" s="353"/>
      <c r="Y4627" s="353"/>
      <c r="Z4627" s="353"/>
      <c r="AA4627" s="353"/>
      <c r="AB4627" s="353"/>
      <c r="AC4627" s="353"/>
      <c r="AD4627" s="353"/>
      <c r="AE4627" s="353"/>
      <c r="AF4627" s="353"/>
      <c r="AG4627" s="353"/>
      <c r="AH4627" s="353"/>
      <c r="AI4627" s="353"/>
      <c r="AJ4627" s="353"/>
      <c r="AK4627" s="353"/>
      <c r="AL4627" s="353"/>
    </row>
    <row r="4628" spans="1:38" s="153" customFormat="1" ht="12.5" x14ac:dyDescent="0.25">
      <c r="A4628" s="355"/>
      <c r="L4628" s="353"/>
      <c r="M4628" s="353"/>
      <c r="N4628" s="353"/>
      <c r="O4628" s="353"/>
      <c r="P4628" s="353"/>
      <c r="Q4628" s="353"/>
      <c r="R4628" s="353"/>
      <c r="S4628" s="353"/>
      <c r="T4628" s="353"/>
      <c r="U4628" s="353"/>
      <c r="V4628" s="353"/>
      <c r="W4628" s="353"/>
      <c r="X4628" s="353"/>
      <c r="Y4628" s="353"/>
      <c r="Z4628" s="353"/>
      <c r="AA4628" s="353"/>
      <c r="AB4628" s="353"/>
      <c r="AC4628" s="353"/>
      <c r="AD4628" s="353"/>
      <c r="AE4628" s="353"/>
      <c r="AF4628" s="353"/>
      <c r="AG4628" s="353"/>
      <c r="AH4628" s="353"/>
      <c r="AI4628" s="353"/>
      <c r="AJ4628" s="353"/>
      <c r="AK4628" s="353"/>
      <c r="AL4628" s="353"/>
    </row>
    <row r="4629" spans="1:38" s="153" customFormat="1" ht="12.5" x14ac:dyDescent="0.25">
      <c r="A4629" s="355"/>
      <c r="L4629" s="353"/>
      <c r="M4629" s="353"/>
      <c r="N4629" s="353"/>
      <c r="O4629" s="353"/>
      <c r="P4629" s="353"/>
      <c r="Q4629" s="353"/>
      <c r="R4629" s="353"/>
      <c r="S4629" s="353"/>
      <c r="T4629" s="353"/>
      <c r="U4629" s="353"/>
      <c r="V4629" s="353"/>
      <c r="W4629" s="353"/>
      <c r="X4629" s="353"/>
      <c r="Y4629" s="353"/>
      <c r="Z4629" s="353"/>
      <c r="AA4629" s="353"/>
      <c r="AB4629" s="353"/>
      <c r="AC4629" s="353"/>
      <c r="AD4629" s="353"/>
      <c r="AE4629" s="353"/>
      <c r="AF4629" s="353"/>
      <c r="AG4629" s="353"/>
      <c r="AH4629" s="353"/>
      <c r="AI4629" s="353"/>
      <c r="AJ4629" s="353"/>
      <c r="AK4629" s="353"/>
      <c r="AL4629" s="353"/>
    </row>
    <row r="4630" spans="1:38" s="153" customFormat="1" ht="12.5" x14ac:dyDescent="0.25">
      <c r="A4630" s="355"/>
      <c r="L4630" s="353"/>
      <c r="M4630" s="353"/>
      <c r="N4630" s="353"/>
      <c r="O4630" s="353"/>
      <c r="P4630" s="353"/>
      <c r="Q4630" s="353"/>
      <c r="R4630" s="353"/>
      <c r="S4630" s="353"/>
      <c r="T4630" s="353"/>
      <c r="U4630" s="353"/>
      <c r="V4630" s="353"/>
      <c r="W4630" s="353"/>
      <c r="X4630" s="353"/>
      <c r="Y4630" s="353"/>
      <c r="Z4630" s="353"/>
      <c r="AA4630" s="353"/>
      <c r="AB4630" s="353"/>
      <c r="AC4630" s="353"/>
      <c r="AD4630" s="353"/>
      <c r="AE4630" s="353"/>
      <c r="AF4630" s="353"/>
      <c r="AG4630" s="353"/>
      <c r="AH4630" s="353"/>
      <c r="AI4630" s="353"/>
      <c r="AJ4630" s="353"/>
      <c r="AK4630" s="353"/>
      <c r="AL4630" s="353"/>
    </row>
    <row r="4631" spans="1:38" s="153" customFormat="1" ht="12.5" x14ac:dyDescent="0.25">
      <c r="A4631" s="355"/>
      <c r="L4631" s="353"/>
      <c r="M4631" s="353"/>
      <c r="N4631" s="353"/>
      <c r="O4631" s="353"/>
      <c r="P4631" s="353"/>
      <c r="Q4631" s="353"/>
      <c r="R4631" s="353"/>
      <c r="S4631" s="353"/>
      <c r="T4631" s="353"/>
      <c r="U4631" s="353"/>
      <c r="V4631" s="353"/>
      <c r="W4631" s="353"/>
      <c r="X4631" s="353"/>
      <c r="Y4631" s="353"/>
      <c r="Z4631" s="353"/>
      <c r="AA4631" s="353"/>
      <c r="AB4631" s="353"/>
      <c r="AC4631" s="353"/>
      <c r="AD4631" s="353"/>
      <c r="AE4631" s="353"/>
      <c r="AF4631" s="353"/>
      <c r="AG4631" s="353"/>
      <c r="AH4631" s="353"/>
      <c r="AI4631" s="353"/>
      <c r="AJ4631" s="353"/>
      <c r="AK4631" s="353"/>
      <c r="AL4631" s="353"/>
    </row>
    <row r="4632" spans="1:38" s="153" customFormat="1" ht="12.5" x14ac:dyDescent="0.25">
      <c r="A4632" s="355"/>
      <c r="L4632" s="353"/>
      <c r="M4632" s="353"/>
      <c r="N4632" s="353"/>
      <c r="O4632" s="353"/>
      <c r="P4632" s="353"/>
      <c r="Q4632" s="353"/>
      <c r="R4632" s="353"/>
      <c r="S4632" s="353"/>
      <c r="T4632" s="353"/>
      <c r="U4632" s="353"/>
      <c r="V4632" s="353"/>
      <c r="W4632" s="353"/>
      <c r="X4632" s="353"/>
      <c r="Y4632" s="353"/>
      <c r="Z4632" s="353"/>
      <c r="AA4632" s="353"/>
      <c r="AB4632" s="353"/>
      <c r="AC4632" s="353"/>
      <c r="AD4632" s="353"/>
      <c r="AE4632" s="353"/>
      <c r="AF4632" s="353"/>
      <c r="AG4632" s="353"/>
      <c r="AH4632" s="353"/>
      <c r="AI4632" s="353"/>
      <c r="AJ4632" s="353"/>
      <c r="AK4632" s="353"/>
      <c r="AL4632" s="353"/>
    </row>
    <row r="4633" spans="1:38" s="153" customFormat="1" ht="12.5" x14ac:dyDescent="0.25">
      <c r="A4633" s="355"/>
      <c r="L4633" s="353"/>
      <c r="M4633" s="353"/>
      <c r="N4633" s="353"/>
      <c r="O4633" s="353"/>
      <c r="P4633" s="353"/>
      <c r="Q4633" s="353"/>
      <c r="R4633" s="353"/>
      <c r="S4633" s="353"/>
      <c r="T4633" s="353"/>
      <c r="U4633" s="353"/>
      <c r="V4633" s="353"/>
      <c r="W4633" s="353"/>
      <c r="X4633" s="353"/>
      <c r="Y4633" s="353"/>
      <c r="Z4633" s="353"/>
      <c r="AA4633" s="353"/>
      <c r="AB4633" s="353"/>
      <c r="AC4633" s="353"/>
      <c r="AD4633" s="353"/>
      <c r="AE4633" s="353"/>
      <c r="AF4633" s="353"/>
      <c r="AG4633" s="353"/>
      <c r="AH4633" s="353"/>
      <c r="AI4633" s="353"/>
      <c r="AJ4633" s="353"/>
      <c r="AK4633" s="353"/>
      <c r="AL4633" s="353"/>
    </row>
    <row r="4634" spans="1:38" s="153" customFormat="1" ht="12.5" x14ac:dyDescent="0.25">
      <c r="A4634" s="355"/>
      <c r="L4634" s="353"/>
      <c r="M4634" s="353"/>
      <c r="N4634" s="353"/>
      <c r="O4634" s="353"/>
      <c r="P4634" s="353"/>
      <c r="Q4634" s="353"/>
      <c r="R4634" s="353"/>
      <c r="S4634" s="353"/>
      <c r="T4634" s="353"/>
      <c r="U4634" s="353"/>
      <c r="V4634" s="353"/>
      <c r="W4634" s="353"/>
      <c r="X4634" s="353"/>
      <c r="Y4634" s="353"/>
      <c r="Z4634" s="353"/>
      <c r="AA4634" s="353"/>
      <c r="AB4634" s="353"/>
      <c r="AC4634" s="353"/>
      <c r="AD4634" s="353"/>
      <c r="AE4634" s="353"/>
      <c r="AF4634" s="353"/>
      <c r="AG4634" s="353"/>
      <c r="AH4634" s="353"/>
      <c r="AI4634" s="353"/>
      <c r="AJ4634" s="353"/>
      <c r="AK4634" s="353"/>
      <c r="AL4634" s="353"/>
    </row>
    <row r="4635" spans="1:38" s="153" customFormat="1" ht="12.5" x14ac:dyDescent="0.25">
      <c r="A4635" s="355"/>
      <c r="L4635" s="353"/>
      <c r="M4635" s="353"/>
      <c r="N4635" s="353"/>
      <c r="O4635" s="353"/>
      <c r="P4635" s="353"/>
      <c r="Q4635" s="353"/>
      <c r="R4635" s="353"/>
      <c r="S4635" s="353"/>
      <c r="T4635" s="353"/>
      <c r="U4635" s="353"/>
      <c r="V4635" s="353"/>
      <c r="W4635" s="353"/>
      <c r="X4635" s="353"/>
      <c r="Y4635" s="353"/>
      <c r="Z4635" s="353"/>
      <c r="AA4635" s="353"/>
      <c r="AB4635" s="353"/>
      <c r="AC4635" s="353"/>
      <c r="AD4635" s="353"/>
      <c r="AE4635" s="353"/>
      <c r="AF4635" s="353"/>
      <c r="AG4635" s="353"/>
      <c r="AH4635" s="353"/>
      <c r="AI4635" s="353"/>
      <c r="AJ4635" s="353"/>
      <c r="AK4635" s="353"/>
      <c r="AL4635" s="353"/>
    </row>
    <row r="4636" spans="1:38" s="153" customFormat="1" ht="12.5" x14ac:dyDescent="0.25">
      <c r="A4636" s="355"/>
      <c r="L4636" s="353"/>
      <c r="M4636" s="353"/>
      <c r="N4636" s="353"/>
      <c r="O4636" s="353"/>
      <c r="P4636" s="353"/>
      <c r="Q4636" s="353"/>
      <c r="R4636" s="353"/>
      <c r="S4636" s="353"/>
      <c r="T4636" s="353"/>
      <c r="U4636" s="353"/>
      <c r="V4636" s="353"/>
      <c r="W4636" s="353"/>
      <c r="X4636" s="353"/>
      <c r="Y4636" s="353"/>
      <c r="Z4636" s="353"/>
      <c r="AA4636" s="353"/>
      <c r="AB4636" s="353"/>
      <c r="AC4636" s="353"/>
      <c r="AD4636" s="353"/>
      <c r="AE4636" s="353"/>
      <c r="AF4636" s="353"/>
      <c r="AG4636" s="353"/>
      <c r="AH4636" s="353"/>
      <c r="AI4636" s="353"/>
      <c r="AJ4636" s="353"/>
      <c r="AK4636" s="353"/>
      <c r="AL4636" s="353"/>
    </row>
    <row r="4637" spans="1:38" s="153" customFormat="1" ht="12.5" x14ac:dyDescent="0.25">
      <c r="A4637" s="355"/>
      <c r="L4637" s="353"/>
      <c r="M4637" s="353"/>
      <c r="N4637" s="353"/>
      <c r="O4637" s="353"/>
      <c r="P4637" s="353"/>
      <c r="Q4637" s="353"/>
      <c r="R4637" s="353"/>
      <c r="S4637" s="353"/>
      <c r="T4637" s="353"/>
      <c r="U4637" s="353"/>
      <c r="V4637" s="353"/>
      <c r="W4637" s="353"/>
      <c r="X4637" s="353"/>
      <c r="Y4637" s="353"/>
      <c r="Z4637" s="353"/>
      <c r="AA4637" s="353"/>
      <c r="AB4637" s="353"/>
      <c r="AC4637" s="353"/>
      <c r="AD4637" s="353"/>
      <c r="AE4637" s="353"/>
      <c r="AF4637" s="353"/>
      <c r="AG4637" s="353"/>
      <c r="AH4637" s="353"/>
      <c r="AI4637" s="353"/>
      <c r="AJ4637" s="353"/>
      <c r="AK4637" s="353"/>
      <c r="AL4637" s="353"/>
    </row>
    <row r="4638" spans="1:38" s="153" customFormat="1" ht="12.5" x14ac:dyDescent="0.25">
      <c r="A4638" s="355"/>
      <c r="L4638" s="353"/>
      <c r="M4638" s="353"/>
      <c r="N4638" s="353"/>
      <c r="O4638" s="353"/>
      <c r="P4638" s="353"/>
      <c r="Q4638" s="353"/>
      <c r="R4638" s="353"/>
      <c r="S4638" s="353"/>
      <c r="T4638" s="353"/>
      <c r="U4638" s="353"/>
      <c r="V4638" s="353"/>
      <c r="W4638" s="353"/>
      <c r="X4638" s="353"/>
      <c r="Y4638" s="353"/>
      <c r="Z4638" s="353"/>
      <c r="AA4638" s="353"/>
      <c r="AB4638" s="353"/>
      <c r="AC4638" s="353"/>
      <c r="AD4638" s="353"/>
      <c r="AE4638" s="353"/>
      <c r="AF4638" s="353"/>
      <c r="AG4638" s="353"/>
      <c r="AH4638" s="353"/>
      <c r="AI4638" s="353"/>
      <c r="AJ4638" s="353"/>
      <c r="AK4638" s="353"/>
      <c r="AL4638" s="353"/>
    </row>
    <row r="4639" spans="1:38" s="153" customFormat="1" ht="12.5" x14ac:dyDescent="0.25">
      <c r="A4639" s="355"/>
      <c r="L4639" s="353"/>
      <c r="M4639" s="353"/>
      <c r="N4639" s="353"/>
      <c r="O4639" s="353"/>
      <c r="P4639" s="353"/>
      <c r="Q4639" s="353"/>
      <c r="R4639" s="353"/>
      <c r="S4639" s="353"/>
      <c r="T4639" s="353"/>
      <c r="U4639" s="353"/>
      <c r="V4639" s="353"/>
      <c r="W4639" s="353"/>
      <c r="X4639" s="353"/>
      <c r="Y4639" s="353"/>
      <c r="Z4639" s="353"/>
      <c r="AA4639" s="353"/>
      <c r="AB4639" s="353"/>
      <c r="AC4639" s="353"/>
      <c r="AD4639" s="353"/>
      <c r="AE4639" s="353"/>
      <c r="AF4639" s="353"/>
      <c r="AG4639" s="353"/>
      <c r="AH4639" s="353"/>
      <c r="AI4639" s="353"/>
      <c r="AJ4639" s="353"/>
      <c r="AK4639" s="353"/>
      <c r="AL4639" s="353"/>
    </row>
    <row r="4640" spans="1:38" s="153" customFormat="1" ht="12.5" x14ac:dyDescent="0.25">
      <c r="A4640" s="355"/>
      <c r="L4640" s="353"/>
      <c r="M4640" s="353"/>
      <c r="N4640" s="353"/>
      <c r="O4640" s="353"/>
      <c r="P4640" s="353"/>
      <c r="Q4640" s="353"/>
      <c r="R4640" s="353"/>
      <c r="S4640" s="353"/>
      <c r="T4640" s="353"/>
      <c r="U4640" s="353"/>
      <c r="V4640" s="353"/>
      <c r="W4640" s="353"/>
      <c r="X4640" s="353"/>
      <c r="Y4640" s="353"/>
      <c r="Z4640" s="353"/>
      <c r="AA4640" s="353"/>
      <c r="AB4640" s="353"/>
      <c r="AC4640" s="353"/>
      <c r="AD4640" s="353"/>
      <c r="AE4640" s="353"/>
      <c r="AF4640" s="353"/>
      <c r="AG4640" s="353"/>
      <c r="AH4640" s="353"/>
      <c r="AI4640" s="353"/>
      <c r="AJ4640" s="353"/>
      <c r="AK4640" s="353"/>
      <c r="AL4640" s="353"/>
    </row>
    <row r="4641" spans="1:38" s="153" customFormat="1" ht="12.5" x14ac:dyDescent="0.25">
      <c r="A4641" s="355"/>
      <c r="L4641" s="353"/>
      <c r="M4641" s="353"/>
      <c r="N4641" s="353"/>
      <c r="O4641" s="353"/>
      <c r="P4641" s="353"/>
      <c r="Q4641" s="353"/>
      <c r="R4641" s="353"/>
      <c r="S4641" s="353"/>
      <c r="T4641" s="353"/>
      <c r="U4641" s="353"/>
      <c r="V4641" s="353"/>
      <c r="W4641" s="353"/>
      <c r="X4641" s="353"/>
      <c r="Y4641" s="353"/>
      <c r="Z4641" s="353"/>
      <c r="AA4641" s="353"/>
      <c r="AB4641" s="353"/>
      <c r="AC4641" s="353"/>
      <c r="AD4641" s="353"/>
      <c r="AE4641" s="353"/>
      <c r="AF4641" s="353"/>
      <c r="AG4641" s="353"/>
      <c r="AH4641" s="353"/>
      <c r="AI4641" s="353"/>
      <c r="AJ4641" s="353"/>
      <c r="AK4641" s="353"/>
      <c r="AL4641" s="353"/>
    </row>
    <row r="4642" spans="1:38" s="153" customFormat="1" ht="12.5" x14ac:dyDescent="0.25">
      <c r="A4642" s="355"/>
      <c r="L4642" s="353"/>
      <c r="M4642" s="353"/>
      <c r="N4642" s="353"/>
      <c r="O4642" s="353"/>
      <c r="P4642" s="353"/>
      <c r="Q4642" s="353"/>
      <c r="R4642" s="353"/>
      <c r="S4642" s="353"/>
      <c r="T4642" s="353"/>
      <c r="U4642" s="353"/>
      <c r="V4642" s="353"/>
      <c r="W4642" s="353"/>
      <c r="X4642" s="353"/>
      <c r="Y4642" s="353"/>
      <c r="Z4642" s="353"/>
      <c r="AA4642" s="353"/>
      <c r="AB4642" s="353"/>
      <c r="AC4642" s="353"/>
      <c r="AD4642" s="353"/>
      <c r="AE4642" s="353"/>
      <c r="AF4642" s="353"/>
      <c r="AG4642" s="353"/>
      <c r="AH4642" s="353"/>
      <c r="AI4642" s="353"/>
      <c r="AJ4642" s="353"/>
      <c r="AK4642" s="353"/>
      <c r="AL4642" s="353"/>
    </row>
    <row r="4643" spans="1:38" s="153" customFormat="1" ht="12.5" x14ac:dyDescent="0.25">
      <c r="A4643" s="355"/>
      <c r="L4643" s="353"/>
      <c r="M4643" s="353"/>
      <c r="N4643" s="353"/>
      <c r="O4643" s="353"/>
      <c r="P4643" s="353"/>
      <c r="Q4643" s="353"/>
      <c r="R4643" s="353"/>
      <c r="S4643" s="353"/>
      <c r="T4643" s="353"/>
      <c r="U4643" s="353"/>
      <c r="V4643" s="353"/>
      <c r="W4643" s="353"/>
      <c r="X4643" s="353"/>
      <c r="Y4643" s="353"/>
      <c r="Z4643" s="353"/>
      <c r="AA4643" s="353"/>
      <c r="AB4643" s="353"/>
      <c r="AC4643" s="353"/>
      <c r="AD4643" s="353"/>
      <c r="AE4643" s="353"/>
      <c r="AF4643" s="353"/>
      <c r="AG4643" s="353"/>
      <c r="AH4643" s="353"/>
      <c r="AI4643" s="353"/>
      <c r="AJ4643" s="353"/>
      <c r="AK4643" s="353"/>
      <c r="AL4643" s="353"/>
    </row>
    <row r="4644" spans="1:38" s="153" customFormat="1" ht="12.5" x14ac:dyDescent="0.25">
      <c r="A4644" s="355"/>
      <c r="L4644" s="353"/>
      <c r="M4644" s="353"/>
      <c r="N4644" s="353"/>
      <c r="O4644" s="353"/>
      <c r="P4644" s="353"/>
      <c r="Q4644" s="353"/>
      <c r="R4644" s="353"/>
      <c r="S4644" s="353"/>
      <c r="T4644" s="353"/>
      <c r="U4644" s="353"/>
      <c r="V4644" s="353"/>
      <c r="W4644" s="353"/>
      <c r="X4644" s="353"/>
      <c r="Y4644" s="353"/>
      <c r="Z4644" s="353"/>
      <c r="AA4644" s="353"/>
      <c r="AB4644" s="353"/>
      <c r="AC4644" s="353"/>
      <c r="AD4644" s="353"/>
      <c r="AE4644" s="353"/>
      <c r="AF4644" s="353"/>
      <c r="AG4644" s="353"/>
      <c r="AH4644" s="353"/>
      <c r="AI4644" s="353"/>
      <c r="AJ4644" s="353"/>
      <c r="AK4644" s="353"/>
      <c r="AL4644" s="353"/>
    </row>
    <row r="4645" spans="1:38" s="153" customFormat="1" ht="12.5" x14ac:dyDescent="0.25">
      <c r="A4645" s="355"/>
      <c r="L4645" s="353"/>
      <c r="M4645" s="353"/>
      <c r="N4645" s="353"/>
      <c r="O4645" s="353"/>
      <c r="P4645" s="353"/>
      <c r="Q4645" s="353"/>
      <c r="R4645" s="353"/>
      <c r="S4645" s="353"/>
      <c r="T4645" s="353"/>
      <c r="U4645" s="353"/>
      <c r="V4645" s="353"/>
      <c r="W4645" s="353"/>
      <c r="X4645" s="353"/>
      <c r="Y4645" s="353"/>
      <c r="Z4645" s="353"/>
      <c r="AA4645" s="353"/>
      <c r="AB4645" s="353"/>
      <c r="AC4645" s="353"/>
      <c r="AD4645" s="353"/>
      <c r="AE4645" s="353"/>
      <c r="AF4645" s="353"/>
      <c r="AG4645" s="353"/>
      <c r="AH4645" s="353"/>
      <c r="AI4645" s="353"/>
      <c r="AJ4645" s="353"/>
      <c r="AK4645" s="353"/>
      <c r="AL4645" s="353"/>
    </row>
    <row r="4646" spans="1:38" s="153" customFormat="1" ht="12.5" x14ac:dyDescent="0.25">
      <c r="A4646" s="355"/>
      <c r="L4646" s="353"/>
      <c r="M4646" s="353"/>
      <c r="N4646" s="353"/>
      <c r="O4646" s="353"/>
      <c r="P4646" s="353"/>
      <c r="Q4646" s="353"/>
      <c r="R4646" s="353"/>
      <c r="S4646" s="353"/>
      <c r="T4646" s="353"/>
      <c r="U4646" s="353"/>
      <c r="V4646" s="353"/>
      <c r="W4646" s="353"/>
      <c r="X4646" s="353"/>
      <c r="Y4646" s="353"/>
      <c r="Z4646" s="353"/>
      <c r="AA4646" s="353"/>
      <c r="AB4646" s="353"/>
      <c r="AC4646" s="353"/>
      <c r="AD4646" s="353"/>
      <c r="AE4646" s="353"/>
      <c r="AF4646" s="353"/>
      <c r="AG4646" s="353"/>
      <c r="AH4646" s="353"/>
      <c r="AI4646" s="353"/>
      <c r="AJ4646" s="353"/>
      <c r="AK4646" s="353"/>
      <c r="AL4646" s="353"/>
    </row>
    <row r="4647" spans="1:38" s="153" customFormat="1" ht="12.5" x14ac:dyDescent="0.25">
      <c r="A4647" s="355"/>
      <c r="L4647" s="353"/>
      <c r="M4647" s="353"/>
      <c r="N4647" s="353"/>
      <c r="O4647" s="353"/>
      <c r="P4647" s="353"/>
      <c r="Q4647" s="353"/>
      <c r="R4647" s="353"/>
      <c r="S4647" s="353"/>
      <c r="T4647" s="353"/>
      <c r="U4647" s="353"/>
      <c r="V4647" s="353"/>
      <c r="W4647" s="353"/>
      <c r="X4647" s="353"/>
      <c r="Y4647" s="353"/>
      <c r="Z4647" s="353"/>
      <c r="AA4647" s="353"/>
      <c r="AB4647" s="353"/>
      <c r="AC4647" s="353"/>
      <c r="AD4647" s="353"/>
      <c r="AE4647" s="353"/>
      <c r="AF4647" s="353"/>
      <c r="AG4647" s="353"/>
      <c r="AH4647" s="353"/>
      <c r="AI4647" s="353"/>
      <c r="AJ4647" s="353"/>
      <c r="AK4647" s="353"/>
      <c r="AL4647" s="353"/>
    </row>
    <row r="4648" spans="1:38" s="153" customFormat="1" ht="12.5" x14ac:dyDescent="0.25">
      <c r="A4648" s="355"/>
      <c r="L4648" s="353"/>
      <c r="M4648" s="353"/>
      <c r="N4648" s="353"/>
      <c r="O4648" s="353"/>
      <c r="P4648" s="353"/>
      <c r="Q4648" s="353"/>
      <c r="R4648" s="353"/>
      <c r="S4648" s="353"/>
      <c r="T4648" s="353"/>
      <c r="U4648" s="353"/>
      <c r="V4648" s="353"/>
      <c r="W4648" s="353"/>
      <c r="X4648" s="353"/>
      <c r="Y4648" s="353"/>
      <c r="Z4648" s="353"/>
      <c r="AA4648" s="353"/>
      <c r="AB4648" s="353"/>
      <c r="AC4648" s="353"/>
      <c r="AD4648" s="353"/>
      <c r="AE4648" s="353"/>
      <c r="AF4648" s="353"/>
      <c r="AG4648" s="353"/>
      <c r="AH4648" s="353"/>
      <c r="AI4648" s="353"/>
      <c r="AJ4648" s="353"/>
      <c r="AK4648" s="353"/>
      <c r="AL4648" s="353"/>
    </row>
    <row r="4649" spans="1:38" s="153" customFormat="1" ht="12.5" x14ac:dyDescent="0.25">
      <c r="A4649" s="355"/>
      <c r="L4649" s="353"/>
      <c r="M4649" s="353"/>
      <c r="N4649" s="353"/>
      <c r="O4649" s="353"/>
      <c r="P4649" s="353"/>
      <c r="Q4649" s="353"/>
      <c r="R4649" s="353"/>
      <c r="S4649" s="353"/>
      <c r="T4649" s="353"/>
      <c r="U4649" s="353"/>
      <c r="V4649" s="353"/>
      <c r="W4649" s="353"/>
      <c r="X4649" s="353"/>
      <c r="Y4649" s="353"/>
      <c r="Z4649" s="353"/>
      <c r="AA4649" s="353"/>
      <c r="AB4649" s="353"/>
      <c r="AC4649" s="353"/>
      <c r="AD4649" s="353"/>
      <c r="AE4649" s="353"/>
      <c r="AF4649" s="353"/>
      <c r="AG4649" s="353"/>
      <c r="AH4649" s="353"/>
      <c r="AI4649" s="353"/>
      <c r="AJ4649" s="353"/>
      <c r="AK4649" s="353"/>
      <c r="AL4649" s="353"/>
    </row>
    <row r="4650" spans="1:38" s="153" customFormat="1" ht="12.5" x14ac:dyDescent="0.25">
      <c r="A4650" s="355"/>
      <c r="L4650" s="353"/>
      <c r="M4650" s="353"/>
      <c r="N4650" s="353"/>
      <c r="O4650" s="353"/>
      <c r="P4650" s="353"/>
      <c r="Q4650" s="353"/>
      <c r="R4650" s="353"/>
      <c r="S4650" s="353"/>
      <c r="T4650" s="353"/>
      <c r="U4650" s="353"/>
      <c r="V4650" s="353"/>
      <c r="W4650" s="353"/>
      <c r="X4650" s="353"/>
      <c r="Y4650" s="353"/>
      <c r="Z4650" s="353"/>
      <c r="AA4650" s="353"/>
      <c r="AB4650" s="353"/>
      <c r="AC4650" s="353"/>
      <c r="AD4650" s="353"/>
      <c r="AE4650" s="353"/>
      <c r="AF4650" s="353"/>
      <c r="AG4650" s="353"/>
      <c r="AH4650" s="353"/>
      <c r="AI4650" s="353"/>
      <c r="AJ4650" s="353"/>
      <c r="AK4650" s="353"/>
      <c r="AL4650" s="353"/>
    </row>
    <row r="4651" spans="1:38" s="153" customFormat="1" ht="12.5" x14ac:dyDescent="0.25">
      <c r="A4651" s="355"/>
      <c r="L4651" s="353"/>
      <c r="M4651" s="353"/>
      <c r="N4651" s="353"/>
      <c r="O4651" s="353"/>
      <c r="P4651" s="353"/>
      <c r="Q4651" s="353"/>
      <c r="R4651" s="353"/>
      <c r="S4651" s="353"/>
      <c r="T4651" s="353"/>
      <c r="U4651" s="353"/>
      <c r="V4651" s="353"/>
      <c r="W4651" s="353"/>
      <c r="X4651" s="353"/>
      <c r="Y4651" s="353"/>
      <c r="Z4651" s="353"/>
      <c r="AA4651" s="353"/>
      <c r="AB4651" s="353"/>
      <c r="AC4651" s="353"/>
      <c r="AD4651" s="353"/>
      <c r="AE4651" s="353"/>
      <c r="AF4651" s="353"/>
      <c r="AG4651" s="353"/>
      <c r="AH4651" s="353"/>
      <c r="AI4651" s="353"/>
      <c r="AJ4651" s="353"/>
      <c r="AK4651" s="353"/>
      <c r="AL4651" s="353"/>
    </row>
    <row r="4652" spans="1:38" s="153" customFormat="1" ht="12.5" x14ac:dyDescent="0.25">
      <c r="A4652" s="355"/>
      <c r="L4652" s="353"/>
      <c r="M4652" s="353"/>
      <c r="N4652" s="353"/>
      <c r="O4652" s="353"/>
      <c r="P4652" s="353"/>
      <c r="Q4652" s="353"/>
      <c r="R4652" s="353"/>
      <c r="S4652" s="353"/>
      <c r="T4652" s="353"/>
      <c r="U4652" s="353"/>
      <c r="V4652" s="353"/>
      <c r="W4652" s="353"/>
      <c r="X4652" s="353"/>
      <c r="Y4652" s="353"/>
      <c r="Z4652" s="353"/>
      <c r="AA4652" s="353"/>
      <c r="AB4652" s="353"/>
      <c r="AC4652" s="353"/>
      <c r="AD4652" s="353"/>
      <c r="AE4652" s="353"/>
      <c r="AF4652" s="353"/>
      <c r="AG4652" s="353"/>
      <c r="AH4652" s="353"/>
      <c r="AI4652" s="353"/>
      <c r="AJ4652" s="353"/>
      <c r="AK4652" s="353"/>
      <c r="AL4652" s="353"/>
    </row>
    <row r="4653" spans="1:38" s="153" customFormat="1" ht="12.5" x14ac:dyDescent="0.25">
      <c r="A4653" s="355"/>
      <c r="L4653" s="353"/>
      <c r="M4653" s="353"/>
      <c r="N4653" s="353"/>
      <c r="O4653" s="353"/>
      <c r="P4653" s="353"/>
      <c r="Q4653" s="353"/>
      <c r="R4653" s="353"/>
      <c r="S4653" s="353"/>
      <c r="T4653" s="353"/>
      <c r="U4653" s="353"/>
      <c r="V4653" s="353"/>
      <c r="W4653" s="353"/>
      <c r="X4653" s="353"/>
      <c r="Y4653" s="353"/>
      <c r="Z4653" s="353"/>
      <c r="AA4653" s="353"/>
      <c r="AB4653" s="353"/>
      <c r="AC4653" s="353"/>
      <c r="AD4653" s="353"/>
      <c r="AE4653" s="353"/>
      <c r="AF4653" s="353"/>
      <c r="AG4653" s="353"/>
      <c r="AH4653" s="353"/>
      <c r="AI4653" s="353"/>
      <c r="AJ4653" s="353"/>
      <c r="AK4653" s="353"/>
      <c r="AL4653" s="353"/>
    </row>
    <row r="4654" spans="1:38" s="153" customFormat="1" ht="12.5" x14ac:dyDescent="0.25">
      <c r="A4654" s="355"/>
      <c r="L4654" s="353"/>
      <c r="M4654" s="353"/>
      <c r="N4654" s="353"/>
      <c r="O4654" s="353"/>
      <c r="P4654" s="353"/>
      <c r="Q4654" s="353"/>
      <c r="R4654" s="353"/>
      <c r="S4654" s="353"/>
      <c r="T4654" s="353"/>
      <c r="U4654" s="353"/>
      <c r="V4654" s="353"/>
      <c r="W4654" s="353"/>
      <c r="X4654" s="353"/>
      <c r="Y4654" s="353"/>
      <c r="Z4654" s="353"/>
      <c r="AA4654" s="353"/>
      <c r="AB4654" s="353"/>
      <c r="AC4654" s="353"/>
      <c r="AD4654" s="353"/>
      <c r="AE4654" s="353"/>
      <c r="AF4654" s="353"/>
      <c r="AG4654" s="353"/>
      <c r="AH4654" s="353"/>
      <c r="AI4654" s="353"/>
      <c r="AJ4654" s="353"/>
      <c r="AK4654" s="353"/>
      <c r="AL4654" s="353"/>
    </row>
    <row r="4655" spans="1:38" s="153" customFormat="1" ht="12.5" x14ac:dyDescent="0.25">
      <c r="A4655" s="355"/>
      <c r="L4655" s="353"/>
      <c r="M4655" s="353"/>
      <c r="N4655" s="353"/>
      <c r="O4655" s="353"/>
      <c r="P4655" s="353"/>
      <c r="Q4655" s="353"/>
      <c r="R4655" s="353"/>
      <c r="S4655" s="353"/>
      <c r="T4655" s="353"/>
      <c r="U4655" s="353"/>
      <c r="V4655" s="353"/>
      <c r="W4655" s="353"/>
      <c r="X4655" s="353"/>
      <c r="Y4655" s="353"/>
      <c r="Z4655" s="353"/>
      <c r="AA4655" s="353"/>
      <c r="AB4655" s="353"/>
      <c r="AC4655" s="353"/>
      <c r="AD4655" s="353"/>
      <c r="AE4655" s="353"/>
      <c r="AF4655" s="353"/>
      <c r="AG4655" s="353"/>
      <c r="AH4655" s="353"/>
      <c r="AI4655" s="353"/>
      <c r="AJ4655" s="353"/>
      <c r="AK4655" s="353"/>
      <c r="AL4655" s="353"/>
    </row>
    <row r="4656" spans="1:38" s="153" customFormat="1" ht="12.5" x14ac:dyDescent="0.25">
      <c r="A4656" s="355"/>
      <c r="L4656" s="353"/>
      <c r="M4656" s="353"/>
      <c r="N4656" s="353"/>
      <c r="O4656" s="353"/>
      <c r="P4656" s="353"/>
      <c r="Q4656" s="353"/>
      <c r="R4656" s="353"/>
      <c r="S4656" s="353"/>
      <c r="T4656" s="353"/>
      <c r="U4656" s="353"/>
      <c r="V4656" s="353"/>
      <c r="W4656" s="353"/>
      <c r="X4656" s="353"/>
      <c r="Y4656" s="353"/>
      <c r="Z4656" s="353"/>
      <c r="AA4656" s="353"/>
      <c r="AB4656" s="353"/>
      <c r="AC4656" s="353"/>
      <c r="AD4656" s="353"/>
      <c r="AE4656" s="353"/>
      <c r="AF4656" s="353"/>
      <c r="AG4656" s="353"/>
      <c r="AH4656" s="353"/>
      <c r="AI4656" s="353"/>
      <c r="AJ4656" s="353"/>
      <c r="AK4656" s="353"/>
      <c r="AL4656" s="353"/>
    </row>
    <row r="4657" spans="1:38" s="153" customFormat="1" ht="12.5" x14ac:dyDescent="0.25">
      <c r="A4657" s="355"/>
      <c r="L4657" s="353"/>
      <c r="M4657" s="353"/>
      <c r="N4657" s="353"/>
      <c r="O4657" s="353"/>
      <c r="P4657" s="353"/>
      <c r="Q4657" s="353"/>
      <c r="R4657" s="353"/>
      <c r="S4657" s="353"/>
      <c r="T4657" s="353"/>
      <c r="U4657" s="353"/>
      <c r="V4657" s="353"/>
      <c r="W4657" s="353"/>
      <c r="X4657" s="353"/>
      <c r="Y4657" s="353"/>
      <c r="Z4657" s="353"/>
      <c r="AA4657" s="353"/>
      <c r="AB4657" s="353"/>
      <c r="AC4657" s="353"/>
      <c r="AD4657" s="353"/>
      <c r="AE4657" s="353"/>
      <c r="AF4657" s="353"/>
      <c r="AG4657" s="353"/>
      <c r="AH4657" s="353"/>
      <c r="AI4657" s="353"/>
      <c r="AJ4657" s="353"/>
      <c r="AK4657" s="353"/>
      <c r="AL4657" s="353"/>
    </row>
    <row r="4658" spans="1:38" s="153" customFormat="1" ht="12.5" x14ac:dyDescent="0.25">
      <c r="A4658" s="355"/>
      <c r="L4658" s="353"/>
      <c r="M4658" s="353"/>
      <c r="N4658" s="353"/>
      <c r="O4658" s="353"/>
      <c r="P4658" s="353"/>
      <c r="Q4658" s="353"/>
      <c r="R4658" s="353"/>
      <c r="S4658" s="353"/>
      <c r="T4658" s="353"/>
      <c r="U4658" s="353"/>
      <c r="V4658" s="353"/>
      <c r="W4658" s="353"/>
      <c r="X4658" s="353"/>
      <c r="Y4658" s="353"/>
      <c r="Z4658" s="353"/>
      <c r="AA4658" s="353"/>
      <c r="AB4658" s="353"/>
      <c r="AC4658" s="353"/>
      <c r="AD4658" s="353"/>
      <c r="AE4658" s="353"/>
      <c r="AF4658" s="353"/>
      <c r="AG4658" s="353"/>
      <c r="AH4658" s="353"/>
      <c r="AI4658" s="353"/>
      <c r="AJ4658" s="353"/>
      <c r="AK4658" s="353"/>
      <c r="AL4658" s="353"/>
    </row>
    <row r="4659" spans="1:38" s="153" customFormat="1" ht="12.5" x14ac:dyDescent="0.25">
      <c r="A4659" s="355"/>
      <c r="L4659" s="353"/>
      <c r="M4659" s="353"/>
      <c r="N4659" s="353"/>
      <c r="O4659" s="353"/>
      <c r="P4659" s="353"/>
      <c r="Q4659" s="353"/>
      <c r="R4659" s="353"/>
      <c r="S4659" s="353"/>
      <c r="T4659" s="353"/>
      <c r="U4659" s="353"/>
      <c r="V4659" s="353"/>
      <c r="W4659" s="353"/>
      <c r="X4659" s="353"/>
      <c r="Y4659" s="353"/>
      <c r="Z4659" s="353"/>
      <c r="AA4659" s="353"/>
      <c r="AB4659" s="353"/>
      <c r="AC4659" s="353"/>
      <c r="AD4659" s="353"/>
      <c r="AE4659" s="353"/>
      <c r="AF4659" s="353"/>
      <c r="AG4659" s="353"/>
      <c r="AH4659" s="353"/>
      <c r="AI4659" s="353"/>
      <c r="AJ4659" s="353"/>
      <c r="AK4659" s="353"/>
      <c r="AL4659" s="353"/>
    </row>
    <row r="4660" spans="1:38" s="153" customFormat="1" ht="12.5" x14ac:dyDescent="0.25">
      <c r="A4660" s="355"/>
      <c r="L4660" s="353"/>
      <c r="M4660" s="353"/>
      <c r="N4660" s="353"/>
      <c r="O4660" s="353"/>
      <c r="P4660" s="353"/>
      <c r="Q4660" s="353"/>
      <c r="R4660" s="353"/>
      <c r="S4660" s="353"/>
      <c r="T4660" s="353"/>
      <c r="U4660" s="353"/>
      <c r="V4660" s="353"/>
      <c r="W4660" s="353"/>
      <c r="X4660" s="353"/>
      <c r="Y4660" s="353"/>
      <c r="Z4660" s="353"/>
      <c r="AA4660" s="353"/>
      <c r="AB4660" s="353"/>
      <c r="AC4660" s="353"/>
      <c r="AD4660" s="353"/>
      <c r="AE4660" s="353"/>
      <c r="AF4660" s="353"/>
      <c r="AG4660" s="353"/>
      <c r="AH4660" s="353"/>
      <c r="AI4660" s="353"/>
      <c r="AJ4660" s="353"/>
      <c r="AK4660" s="353"/>
      <c r="AL4660" s="353"/>
    </row>
    <row r="4661" spans="1:38" s="153" customFormat="1" ht="12.5" x14ac:dyDescent="0.25">
      <c r="A4661" s="355"/>
      <c r="L4661" s="353"/>
      <c r="M4661" s="353"/>
      <c r="N4661" s="353"/>
      <c r="O4661" s="353"/>
      <c r="P4661" s="353"/>
      <c r="Q4661" s="353"/>
      <c r="R4661" s="353"/>
      <c r="S4661" s="353"/>
      <c r="T4661" s="353"/>
      <c r="U4661" s="353"/>
      <c r="V4661" s="353"/>
      <c r="W4661" s="353"/>
      <c r="X4661" s="353"/>
      <c r="Y4661" s="353"/>
      <c r="Z4661" s="353"/>
      <c r="AA4661" s="353"/>
      <c r="AB4661" s="353"/>
      <c r="AC4661" s="353"/>
      <c r="AD4661" s="353"/>
      <c r="AE4661" s="353"/>
      <c r="AF4661" s="353"/>
      <c r="AG4661" s="353"/>
      <c r="AH4661" s="353"/>
      <c r="AI4661" s="353"/>
      <c r="AJ4661" s="353"/>
      <c r="AK4661" s="353"/>
      <c r="AL4661" s="353"/>
    </row>
    <row r="4662" spans="1:38" s="153" customFormat="1" ht="12.5" x14ac:dyDescent="0.25">
      <c r="A4662" s="355"/>
      <c r="L4662" s="353"/>
      <c r="M4662" s="353"/>
      <c r="N4662" s="353"/>
      <c r="O4662" s="353"/>
      <c r="P4662" s="353"/>
      <c r="Q4662" s="353"/>
      <c r="R4662" s="353"/>
      <c r="S4662" s="353"/>
      <c r="T4662" s="353"/>
      <c r="U4662" s="353"/>
      <c r="V4662" s="353"/>
      <c r="W4662" s="353"/>
      <c r="X4662" s="353"/>
      <c r="Y4662" s="353"/>
      <c r="Z4662" s="353"/>
      <c r="AA4662" s="353"/>
      <c r="AB4662" s="353"/>
      <c r="AC4662" s="353"/>
      <c r="AD4662" s="353"/>
      <c r="AE4662" s="353"/>
      <c r="AF4662" s="353"/>
      <c r="AG4662" s="353"/>
      <c r="AH4662" s="353"/>
      <c r="AI4662" s="353"/>
      <c r="AJ4662" s="353"/>
      <c r="AK4662" s="353"/>
      <c r="AL4662" s="353"/>
    </row>
    <row r="4663" spans="1:38" s="153" customFormat="1" ht="12.5" x14ac:dyDescent="0.25">
      <c r="A4663" s="355"/>
      <c r="L4663" s="353"/>
      <c r="M4663" s="353"/>
      <c r="N4663" s="353"/>
      <c r="O4663" s="353"/>
      <c r="P4663" s="353"/>
      <c r="Q4663" s="353"/>
      <c r="R4663" s="353"/>
      <c r="S4663" s="353"/>
      <c r="T4663" s="353"/>
      <c r="U4663" s="353"/>
      <c r="V4663" s="353"/>
      <c r="W4663" s="353"/>
      <c r="X4663" s="353"/>
      <c r="Y4663" s="353"/>
      <c r="Z4663" s="353"/>
      <c r="AA4663" s="353"/>
      <c r="AB4663" s="353"/>
      <c r="AC4663" s="353"/>
      <c r="AD4663" s="353"/>
      <c r="AE4663" s="353"/>
      <c r="AF4663" s="353"/>
      <c r="AG4663" s="353"/>
      <c r="AH4663" s="353"/>
      <c r="AI4663" s="353"/>
      <c r="AJ4663" s="353"/>
      <c r="AK4663" s="353"/>
      <c r="AL4663" s="353"/>
    </row>
    <row r="4664" spans="1:38" s="153" customFormat="1" ht="12.5" x14ac:dyDescent="0.25">
      <c r="A4664" s="355"/>
      <c r="L4664" s="353"/>
      <c r="M4664" s="353"/>
      <c r="N4664" s="353"/>
      <c r="O4664" s="353"/>
      <c r="P4664" s="353"/>
      <c r="Q4664" s="353"/>
      <c r="R4664" s="353"/>
      <c r="S4664" s="353"/>
      <c r="T4664" s="353"/>
      <c r="U4664" s="353"/>
      <c r="V4664" s="353"/>
      <c r="W4664" s="353"/>
      <c r="X4664" s="353"/>
      <c r="Y4664" s="353"/>
      <c r="Z4664" s="353"/>
      <c r="AA4664" s="353"/>
      <c r="AB4664" s="353"/>
      <c r="AC4664" s="353"/>
      <c r="AD4664" s="353"/>
      <c r="AE4664" s="353"/>
      <c r="AF4664" s="353"/>
      <c r="AG4664" s="353"/>
      <c r="AH4664" s="353"/>
      <c r="AI4664" s="353"/>
      <c r="AJ4664" s="353"/>
      <c r="AK4664" s="353"/>
      <c r="AL4664" s="353"/>
    </row>
    <row r="4665" spans="1:38" s="153" customFormat="1" ht="12.5" x14ac:dyDescent="0.25">
      <c r="A4665" s="355"/>
      <c r="L4665" s="353"/>
      <c r="M4665" s="353"/>
      <c r="N4665" s="353"/>
      <c r="O4665" s="353"/>
      <c r="P4665" s="353"/>
      <c r="Q4665" s="353"/>
      <c r="R4665" s="353"/>
      <c r="S4665" s="353"/>
      <c r="T4665" s="353"/>
      <c r="U4665" s="353"/>
      <c r="V4665" s="353"/>
      <c r="W4665" s="353"/>
      <c r="X4665" s="353"/>
      <c r="Y4665" s="353"/>
      <c r="Z4665" s="353"/>
      <c r="AA4665" s="353"/>
      <c r="AB4665" s="353"/>
      <c r="AC4665" s="353"/>
      <c r="AD4665" s="353"/>
      <c r="AE4665" s="353"/>
      <c r="AF4665" s="353"/>
      <c r="AG4665" s="353"/>
      <c r="AH4665" s="353"/>
      <c r="AI4665" s="353"/>
      <c r="AJ4665" s="353"/>
      <c r="AK4665" s="353"/>
      <c r="AL4665" s="353"/>
    </row>
    <row r="4666" spans="1:38" s="153" customFormat="1" ht="12.5" x14ac:dyDescent="0.25">
      <c r="A4666" s="355"/>
      <c r="L4666" s="353"/>
      <c r="M4666" s="353"/>
      <c r="N4666" s="353"/>
      <c r="O4666" s="353"/>
      <c r="P4666" s="353"/>
      <c r="Q4666" s="353"/>
      <c r="R4666" s="353"/>
      <c r="S4666" s="353"/>
      <c r="T4666" s="353"/>
      <c r="U4666" s="353"/>
      <c r="V4666" s="353"/>
      <c r="W4666" s="353"/>
      <c r="X4666" s="353"/>
      <c r="Y4666" s="353"/>
      <c r="Z4666" s="353"/>
      <c r="AA4666" s="353"/>
      <c r="AB4666" s="353"/>
      <c r="AC4666" s="353"/>
      <c r="AD4666" s="353"/>
      <c r="AE4666" s="353"/>
      <c r="AF4666" s="353"/>
      <c r="AG4666" s="353"/>
      <c r="AH4666" s="353"/>
      <c r="AI4666" s="353"/>
      <c r="AJ4666" s="353"/>
      <c r="AK4666" s="353"/>
      <c r="AL4666" s="353"/>
    </row>
    <row r="4667" spans="1:38" s="153" customFormat="1" ht="12.5" x14ac:dyDescent="0.25">
      <c r="A4667" s="355"/>
      <c r="L4667" s="353"/>
      <c r="M4667" s="353"/>
      <c r="N4667" s="353"/>
      <c r="O4667" s="353"/>
      <c r="P4667" s="353"/>
      <c r="Q4667" s="353"/>
      <c r="R4667" s="353"/>
      <c r="S4667" s="353"/>
      <c r="T4667" s="353"/>
      <c r="U4667" s="353"/>
      <c r="V4667" s="353"/>
      <c r="W4667" s="353"/>
      <c r="X4667" s="353"/>
      <c r="Y4667" s="353"/>
      <c r="Z4667" s="353"/>
      <c r="AA4667" s="353"/>
      <c r="AB4667" s="353"/>
      <c r="AC4667" s="353"/>
      <c r="AD4667" s="353"/>
      <c r="AE4667" s="353"/>
      <c r="AF4667" s="353"/>
      <c r="AG4667" s="353"/>
      <c r="AH4667" s="353"/>
      <c r="AI4667" s="353"/>
      <c r="AJ4667" s="353"/>
      <c r="AK4667" s="353"/>
      <c r="AL4667" s="353"/>
    </row>
    <row r="4668" spans="1:38" s="153" customFormat="1" ht="12.5" x14ac:dyDescent="0.25">
      <c r="A4668" s="355"/>
      <c r="L4668" s="353"/>
      <c r="M4668" s="353"/>
      <c r="N4668" s="353"/>
      <c r="O4668" s="353"/>
      <c r="P4668" s="353"/>
      <c r="Q4668" s="353"/>
      <c r="R4668" s="353"/>
      <c r="S4668" s="353"/>
      <c r="T4668" s="353"/>
      <c r="U4668" s="353"/>
      <c r="V4668" s="353"/>
      <c r="W4668" s="353"/>
      <c r="X4668" s="353"/>
      <c r="Y4668" s="353"/>
      <c r="Z4668" s="353"/>
      <c r="AA4668" s="353"/>
      <c r="AB4668" s="353"/>
      <c r="AC4668" s="353"/>
      <c r="AD4668" s="353"/>
      <c r="AE4668" s="353"/>
      <c r="AF4668" s="353"/>
      <c r="AG4668" s="353"/>
      <c r="AH4668" s="353"/>
      <c r="AI4668" s="353"/>
      <c r="AJ4668" s="353"/>
      <c r="AK4668" s="353"/>
      <c r="AL4668" s="353"/>
    </row>
    <row r="4669" spans="1:38" s="153" customFormat="1" ht="12.5" x14ac:dyDescent="0.25">
      <c r="A4669" s="355"/>
      <c r="L4669" s="353"/>
      <c r="M4669" s="353"/>
      <c r="N4669" s="353"/>
      <c r="O4669" s="353"/>
      <c r="P4669" s="353"/>
      <c r="Q4669" s="353"/>
      <c r="R4669" s="353"/>
      <c r="S4669" s="353"/>
      <c r="T4669" s="353"/>
      <c r="U4669" s="353"/>
      <c r="V4669" s="353"/>
      <c r="W4669" s="353"/>
      <c r="X4669" s="353"/>
      <c r="Y4669" s="353"/>
      <c r="Z4669" s="353"/>
      <c r="AA4669" s="353"/>
      <c r="AB4669" s="353"/>
      <c r="AC4669" s="353"/>
      <c r="AD4669" s="353"/>
      <c r="AE4669" s="353"/>
      <c r="AF4669" s="353"/>
      <c r="AG4669" s="353"/>
      <c r="AH4669" s="353"/>
      <c r="AI4669" s="353"/>
      <c r="AJ4669" s="353"/>
      <c r="AK4669" s="353"/>
      <c r="AL4669" s="353"/>
    </row>
    <row r="4670" spans="1:38" s="153" customFormat="1" ht="12.5" x14ac:dyDescent="0.25">
      <c r="A4670" s="355"/>
      <c r="L4670" s="353"/>
      <c r="M4670" s="353"/>
      <c r="N4670" s="353"/>
      <c r="O4670" s="353"/>
      <c r="P4670" s="353"/>
      <c r="Q4670" s="353"/>
      <c r="R4670" s="353"/>
      <c r="S4670" s="353"/>
      <c r="T4670" s="353"/>
      <c r="U4670" s="353"/>
      <c r="V4670" s="353"/>
      <c r="W4670" s="353"/>
      <c r="X4670" s="353"/>
      <c r="Y4670" s="353"/>
      <c r="Z4670" s="353"/>
      <c r="AA4670" s="353"/>
      <c r="AB4670" s="353"/>
      <c r="AC4670" s="353"/>
      <c r="AD4670" s="353"/>
      <c r="AE4670" s="353"/>
      <c r="AF4670" s="353"/>
      <c r="AG4670" s="353"/>
      <c r="AH4670" s="353"/>
      <c r="AI4670" s="353"/>
      <c r="AJ4670" s="353"/>
      <c r="AK4670" s="353"/>
      <c r="AL4670" s="353"/>
    </row>
    <row r="4671" spans="1:38" s="153" customFormat="1" ht="12.5" x14ac:dyDescent="0.25">
      <c r="A4671" s="355"/>
      <c r="L4671" s="353"/>
      <c r="M4671" s="353"/>
      <c r="N4671" s="353"/>
      <c r="O4671" s="353"/>
      <c r="P4671" s="353"/>
      <c r="Q4671" s="353"/>
      <c r="R4671" s="353"/>
      <c r="S4671" s="353"/>
      <c r="T4671" s="353"/>
      <c r="U4671" s="353"/>
      <c r="V4671" s="353"/>
      <c r="W4671" s="353"/>
      <c r="X4671" s="353"/>
      <c r="Y4671" s="353"/>
      <c r="Z4671" s="353"/>
      <c r="AA4671" s="353"/>
      <c r="AB4671" s="353"/>
      <c r="AC4671" s="353"/>
      <c r="AD4671" s="353"/>
      <c r="AE4671" s="353"/>
      <c r="AF4671" s="353"/>
      <c r="AG4671" s="353"/>
      <c r="AH4671" s="353"/>
      <c r="AI4671" s="353"/>
      <c r="AJ4671" s="353"/>
      <c r="AK4671" s="353"/>
      <c r="AL4671" s="353"/>
    </row>
    <row r="4672" spans="1:38" s="153" customFormat="1" ht="12.5" x14ac:dyDescent="0.25">
      <c r="A4672" s="355"/>
      <c r="L4672" s="353"/>
      <c r="M4672" s="353"/>
      <c r="N4672" s="353"/>
      <c r="O4672" s="353"/>
      <c r="P4672" s="353"/>
      <c r="Q4672" s="353"/>
      <c r="R4672" s="353"/>
      <c r="S4672" s="353"/>
      <c r="T4672" s="353"/>
      <c r="U4672" s="353"/>
      <c r="V4672" s="353"/>
      <c r="W4672" s="353"/>
      <c r="X4672" s="353"/>
      <c r="Y4672" s="353"/>
      <c r="Z4672" s="353"/>
      <c r="AA4672" s="353"/>
      <c r="AB4672" s="353"/>
      <c r="AC4672" s="353"/>
      <c r="AD4672" s="353"/>
      <c r="AE4672" s="353"/>
      <c r="AF4672" s="353"/>
      <c r="AG4672" s="353"/>
      <c r="AH4672" s="353"/>
      <c r="AI4672" s="353"/>
      <c r="AJ4672" s="353"/>
      <c r="AK4672" s="353"/>
      <c r="AL4672" s="353"/>
    </row>
    <row r="4673" spans="1:38" s="153" customFormat="1" ht="12.5" x14ac:dyDescent="0.25">
      <c r="A4673" s="355"/>
      <c r="L4673" s="353"/>
      <c r="M4673" s="353"/>
      <c r="N4673" s="353"/>
      <c r="O4673" s="353"/>
      <c r="P4673" s="353"/>
      <c r="Q4673" s="353"/>
      <c r="R4673" s="353"/>
      <c r="S4673" s="353"/>
      <c r="T4673" s="353"/>
      <c r="U4673" s="353"/>
      <c r="V4673" s="353"/>
      <c r="W4673" s="353"/>
      <c r="X4673" s="353"/>
      <c r="Y4673" s="353"/>
      <c r="Z4673" s="353"/>
      <c r="AA4673" s="353"/>
      <c r="AB4673" s="353"/>
      <c r="AC4673" s="353"/>
      <c r="AD4673" s="353"/>
      <c r="AE4673" s="353"/>
      <c r="AF4673" s="353"/>
      <c r="AG4673" s="353"/>
      <c r="AH4673" s="353"/>
      <c r="AI4673" s="353"/>
      <c r="AJ4673" s="353"/>
      <c r="AK4673" s="353"/>
      <c r="AL4673" s="353"/>
    </row>
    <row r="4674" spans="1:38" s="153" customFormat="1" ht="12.5" x14ac:dyDescent="0.25">
      <c r="A4674" s="355"/>
      <c r="L4674" s="353"/>
      <c r="M4674" s="353"/>
      <c r="N4674" s="353"/>
      <c r="O4674" s="353"/>
      <c r="P4674" s="353"/>
      <c r="Q4674" s="353"/>
      <c r="R4674" s="353"/>
      <c r="S4674" s="353"/>
      <c r="T4674" s="353"/>
      <c r="U4674" s="353"/>
      <c r="V4674" s="353"/>
      <c r="W4674" s="353"/>
      <c r="X4674" s="353"/>
      <c r="Y4674" s="353"/>
      <c r="Z4674" s="353"/>
      <c r="AA4674" s="353"/>
      <c r="AB4674" s="353"/>
      <c r="AC4674" s="353"/>
      <c r="AD4674" s="353"/>
      <c r="AE4674" s="353"/>
      <c r="AF4674" s="353"/>
      <c r="AG4674" s="353"/>
      <c r="AH4674" s="353"/>
      <c r="AI4674" s="353"/>
      <c r="AJ4674" s="353"/>
      <c r="AK4674" s="353"/>
      <c r="AL4674" s="353"/>
    </row>
    <row r="4675" spans="1:38" s="153" customFormat="1" ht="12.5" x14ac:dyDescent="0.25">
      <c r="A4675" s="355"/>
      <c r="L4675" s="353"/>
      <c r="M4675" s="353"/>
      <c r="N4675" s="353"/>
      <c r="O4675" s="353"/>
      <c r="P4675" s="353"/>
      <c r="Q4675" s="353"/>
      <c r="R4675" s="353"/>
      <c r="S4675" s="353"/>
      <c r="T4675" s="353"/>
      <c r="U4675" s="353"/>
      <c r="V4675" s="353"/>
      <c r="W4675" s="353"/>
      <c r="X4675" s="353"/>
      <c r="Y4675" s="353"/>
      <c r="Z4675" s="353"/>
      <c r="AA4675" s="353"/>
      <c r="AB4675" s="353"/>
      <c r="AC4675" s="353"/>
      <c r="AD4675" s="353"/>
      <c r="AE4675" s="353"/>
      <c r="AF4675" s="353"/>
      <c r="AG4675" s="353"/>
      <c r="AH4675" s="353"/>
      <c r="AI4675" s="353"/>
      <c r="AJ4675" s="353"/>
      <c r="AK4675" s="353"/>
      <c r="AL4675" s="353"/>
    </row>
    <row r="4676" spans="1:38" s="153" customFormat="1" ht="12.5" x14ac:dyDescent="0.25">
      <c r="A4676" s="355"/>
      <c r="L4676" s="353"/>
      <c r="M4676" s="353"/>
      <c r="N4676" s="353"/>
      <c r="O4676" s="353"/>
      <c r="P4676" s="353"/>
      <c r="Q4676" s="353"/>
      <c r="R4676" s="353"/>
      <c r="S4676" s="353"/>
      <c r="T4676" s="353"/>
      <c r="U4676" s="353"/>
      <c r="V4676" s="353"/>
      <c r="W4676" s="353"/>
      <c r="X4676" s="353"/>
      <c r="Y4676" s="353"/>
      <c r="Z4676" s="353"/>
      <c r="AA4676" s="353"/>
      <c r="AB4676" s="353"/>
      <c r="AC4676" s="353"/>
      <c r="AD4676" s="353"/>
      <c r="AE4676" s="353"/>
      <c r="AF4676" s="353"/>
      <c r="AG4676" s="353"/>
      <c r="AH4676" s="353"/>
      <c r="AI4676" s="353"/>
      <c r="AJ4676" s="353"/>
      <c r="AK4676" s="353"/>
      <c r="AL4676" s="353"/>
    </row>
    <row r="4677" spans="1:38" s="153" customFormat="1" ht="12.5" x14ac:dyDescent="0.25">
      <c r="A4677" s="355"/>
      <c r="L4677" s="353"/>
      <c r="M4677" s="353"/>
      <c r="N4677" s="353"/>
      <c r="O4677" s="353"/>
      <c r="P4677" s="353"/>
      <c r="Q4677" s="353"/>
      <c r="R4677" s="353"/>
      <c r="S4677" s="353"/>
      <c r="T4677" s="353"/>
      <c r="U4677" s="353"/>
      <c r="V4677" s="353"/>
      <c r="W4677" s="353"/>
      <c r="X4677" s="353"/>
      <c r="Y4677" s="353"/>
      <c r="Z4677" s="353"/>
      <c r="AA4677" s="353"/>
      <c r="AB4677" s="353"/>
      <c r="AC4677" s="353"/>
      <c r="AD4677" s="353"/>
      <c r="AE4677" s="353"/>
      <c r="AF4677" s="353"/>
      <c r="AG4677" s="353"/>
      <c r="AH4677" s="353"/>
      <c r="AI4677" s="353"/>
      <c r="AJ4677" s="353"/>
      <c r="AK4677" s="353"/>
      <c r="AL4677" s="353"/>
    </row>
    <row r="4678" spans="1:38" s="153" customFormat="1" ht="12.5" x14ac:dyDescent="0.25">
      <c r="A4678" s="355"/>
      <c r="L4678" s="353"/>
      <c r="M4678" s="353"/>
      <c r="N4678" s="353"/>
      <c r="O4678" s="353"/>
      <c r="P4678" s="353"/>
      <c r="Q4678" s="353"/>
      <c r="R4678" s="353"/>
      <c r="S4678" s="353"/>
      <c r="T4678" s="353"/>
      <c r="U4678" s="353"/>
      <c r="V4678" s="353"/>
      <c r="W4678" s="353"/>
      <c r="X4678" s="353"/>
      <c r="Y4678" s="353"/>
      <c r="Z4678" s="353"/>
      <c r="AA4678" s="353"/>
      <c r="AB4678" s="353"/>
      <c r="AC4678" s="353"/>
      <c r="AD4678" s="353"/>
      <c r="AE4678" s="353"/>
      <c r="AF4678" s="353"/>
      <c r="AG4678" s="353"/>
      <c r="AH4678" s="353"/>
      <c r="AI4678" s="353"/>
      <c r="AJ4678" s="353"/>
      <c r="AK4678" s="353"/>
      <c r="AL4678" s="353"/>
    </row>
    <row r="4679" spans="1:38" s="153" customFormat="1" ht="12.5" x14ac:dyDescent="0.25">
      <c r="A4679" s="355"/>
      <c r="L4679" s="353"/>
      <c r="M4679" s="353"/>
      <c r="N4679" s="353"/>
      <c r="O4679" s="353"/>
      <c r="P4679" s="353"/>
      <c r="Q4679" s="353"/>
      <c r="R4679" s="353"/>
      <c r="S4679" s="353"/>
      <c r="T4679" s="353"/>
      <c r="U4679" s="353"/>
      <c r="V4679" s="353"/>
      <c r="W4679" s="353"/>
      <c r="X4679" s="353"/>
      <c r="Y4679" s="353"/>
      <c r="Z4679" s="353"/>
      <c r="AA4679" s="353"/>
      <c r="AB4679" s="353"/>
      <c r="AC4679" s="353"/>
      <c r="AD4679" s="353"/>
      <c r="AE4679" s="353"/>
      <c r="AF4679" s="353"/>
      <c r="AG4679" s="353"/>
      <c r="AH4679" s="353"/>
      <c r="AI4679" s="353"/>
      <c r="AJ4679" s="353"/>
      <c r="AK4679" s="353"/>
      <c r="AL4679" s="353"/>
    </row>
    <row r="4680" spans="1:38" s="153" customFormat="1" ht="12.5" x14ac:dyDescent="0.25">
      <c r="A4680" s="355"/>
      <c r="L4680" s="353"/>
      <c r="M4680" s="353"/>
      <c r="N4680" s="353"/>
      <c r="O4680" s="353"/>
      <c r="P4680" s="353"/>
      <c r="Q4680" s="353"/>
      <c r="R4680" s="353"/>
      <c r="S4680" s="353"/>
      <c r="T4680" s="353"/>
      <c r="U4680" s="353"/>
      <c r="V4680" s="353"/>
      <c r="W4680" s="353"/>
      <c r="X4680" s="353"/>
      <c r="Y4680" s="353"/>
      <c r="Z4680" s="353"/>
      <c r="AA4680" s="353"/>
      <c r="AB4680" s="353"/>
      <c r="AC4680" s="353"/>
      <c r="AD4680" s="353"/>
      <c r="AE4680" s="353"/>
      <c r="AF4680" s="353"/>
      <c r="AG4680" s="353"/>
      <c r="AH4680" s="353"/>
      <c r="AI4680" s="353"/>
      <c r="AJ4680" s="353"/>
      <c r="AK4680" s="353"/>
      <c r="AL4680" s="353"/>
    </row>
    <row r="4681" spans="1:38" s="153" customFormat="1" ht="12.5" x14ac:dyDescent="0.25">
      <c r="A4681" s="355"/>
      <c r="L4681" s="353"/>
      <c r="M4681" s="353"/>
      <c r="N4681" s="353"/>
      <c r="O4681" s="353"/>
      <c r="P4681" s="353"/>
      <c r="Q4681" s="353"/>
      <c r="R4681" s="353"/>
      <c r="S4681" s="353"/>
      <c r="T4681" s="353"/>
      <c r="U4681" s="353"/>
      <c r="V4681" s="353"/>
      <c r="W4681" s="353"/>
      <c r="X4681" s="353"/>
      <c r="Y4681" s="353"/>
      <c r="Z4681" s="353"/>
      <c r="AA4681" s="353"/>
      <c r="AB4681" s="353"/>
      <c r="AC4681" s="353"/>
      <c r="AD4681" s="353"/>
      <c r="AE4681" s="353"/>
      <c r="AF4681" s="353"/>
      <c r="AG4681" s="353"/>
      <c r="AH4681" s="353"/>
      <c r="AI4681" s="353"/>
      <c r="AJ4681" s="353"/>
      <c r="AK4681" s="353"/>
      <c r="AL4681" s="353"/>
    </row>
    <row r="4682" spans="1:38" s="153" customFormat="1" ht="12.5" x14ac:dyDescent="0.25">
      <c r="A4682" s="355"/>
      <c r="L4682" s="353"/>
      <c r="M4682" s="353"/>
      <c r="N4682" s="353"/>
      <c r="O4682" s="353"/>
      <c r="P4682" s="353"/>
      <c r="Q4682" s="353"/>
      <c r="R4682" s="353"/>
      <c r="S4682" s="353"/>
      <c r="T4682" s="353"/>
      <c r="U4682" s="353"/>
      <c r="V4682" s="353"/>
      <c r="W4682" s="353"/>
      <c r="X4682" s="353"/>
      <c r="Y4682" s="353"/>
      <c r="Z4682" s="353"/>
      <c r="AA4682" s="353"/>
      <c r="AB4682" s="353"/>
      <c r="AC4682" s="353"/>
      <c r="AD4682" s="353"/>
      <c r="AE4682" s="353"/>
      <c r="AF4682" s="353"/>
      <c r="AG4682" s="353"/>
      <c r="AH4682" s="353"/>
      <c r="AI4682" s="353"/>
      <c r="AJ4682" s="353"/>
      <c r="AK4682" s="353"/>
      <c r="AL4682" s="353"/>
    </row>
    <row r="4683" spans="1:38" s="153" customFormat="1" ht="12.5" x14ac:dyDescent="0.25">
      <c r="A4683" s="355"/>
      <c r="L4683" s="353"/>
      <c r="M4683" s="353"/>
      <c r="N4683" s="353"/>
      <c r="O4683" s="353"/>
      <c r="P4683" s="353"/>
      <c r="Q4683" s="353"/>
      <c r="R4683" s="353"/>
      <c r="S4683" s="353"/>
      <c r="T4683" s="353"/>
      <c r="U4683" s="353"/>
      <c r="V4683" s="353"/>
      <c r="W4683" s="353"/>
      <c r="X4683" s="353"/>
      <c r="Y4683" s="353"/>
      <c r="Z4683" s="353"/>
      <c r="AA4683" s="353"/>
      <c r="AB4683" s="353"/>
      <c r="AC4683" s="353"/>
      <c r="AD4683" s="353"/>
      <c r="AE4683" s="353"/>
      <c r="AF4683" s="353"/>
      <c r="AG4683" s="353"/>
      <c r="AH4683" s="353"/>
      <c r="AI4683" s="353"/>
      <c r="AJ4683" s="353"/>
      <c r="AK4683" s="353"/>
      <c r="AL4683" s="353"/>
    </row>
    <row r="4684" spans="1:38" s="153" customFormat="1" ht="12.5" x14ac:dyDescent="0.25">
      <c r="A4684" s="355"/>
      <c r="L4684" s="353"/>
      <c r="M4684" s="353"/>
      <c r="N4684" s="353"/>
      <c r="O4684" s="353"/>
      <c r="P4684" s="353"/>
      <c r="Q4684" s="353"/>
      <c r="R4684" s="353"/>
      <c r="S4684" s="353"/>
      <c r="T4684" s="353"/>
      <c r="U4684" s="353"/>
      <c r="V4684" s="353"/>
      <c r="W4684" s="353"/>
      <c r="X4684" s="353"/>
      <c r="Y4684" s="353"/>
      <c r="Z4684" s="353"/>
      <c r="AA4684" s="353"/>
      <c r="AB4684" s="353"/>
      <c r="AC4684" s="353"/>
      <c r="AD4684" s="353"/>
      <c r="AE4684" s="353"/>
      <c r="AF4684" s="353"/>
      <c r="AG4684" s="353"/>
      <c r="AH4684" s="353"/>
      <c r="AI4684" s="353"/>
      <c r="AJ4684" s="353"/>
      <c r="AK4684" s="353"/>
      <c r="AL4684" s="353"/>
    </row>
    <row r="4685" spans="1:38" s="153" customFormat="1" ht="12.5" x14ac:dyDescent="0.25">
      <c r="A4685" s="355"/>
      <c r="L4685" s="353"/>
      <c r="M4685" s="353"/>
      <c r="N4685" s="353"/>
      <c r="O4685" s="353"/>
      <c r="P4685" s="353"/>
      <c r="Q4685" s="353"/>
      <c r="R4685" s="353"/>
      <c r="S4685" s="353"/>
      <c r="T4685" s="353"/>
      <c r="U4685" s="353"/>
      <c r="V4685" s="353"/>
      <c r="W4685" s="353"/>
      <c r="X4685" s="353"/>
      <c r="Y4685" s="353"/>
      <c r="Z4685" s="353"/>
      <c r="AA4685" s="353"/>
      <c r="AB4685" s="353"/>
      <c r="AC4685" s="353"/>
      <c r="AD4685" s="353"/>
      <c r="AE4685" s="353"/>
      <c r="AF4685" s="353"/>
      <c r="AG4685" s="353"/>
      <c r="AH4685" s="353"/>
      <c r="AI4685" s="353"/>
      <c r="AJ4685" s="353"/>
      <c r="AK4685" s="353"/>
      <c r="AL4685" s="353"/>
    </row>
    <row r="4686" spans="1:38" s="153" customFormat="1" ht="12.5" x14ac:dyDescent="0.25">
      <c r="A4686" s="355"/>
      <c r="L4686" s="353"/>
      <c r="M4686" s="353"/>
      <c r="N4686" s="353"/>
      <c r="O4686" s="353"/>
      <c r="P4686" s="353"/>
      <c r="Q4686" s="353"/>
      <c r="R4686" s="353"/>
      <c r="S4686" s="353"/>
      <c r="T4686" s="353"/>
      <c r="U4686" s="353"/>
      <c r="V4686" s="353"/>
      <c r="W4686" s="353"/>
      <c r="X4686" s="353"/>
      <c r="Y4686" s="353"/>
      <c r="Z4686" s="353"/>
      <c r="AA4686" s="353"/>
      <c r="AB4686" s="353"/>
      <c r="AC4686" s="353"/>
      <c r="AD4686" s="353"/>
      <c r="AE4686" s="353"/>
      <c r="AF4686" s="353"/>
      <c r="AG4686" s="353"/>
      <c r="AH4686" s="353"/>
      <c r="AI4686" s="353"/>
      <c r="AJ4686" s="353"/>
      <c r="AK4686" s="353"/>
      <c r="AL4686" s="353"/>
    </row>
    <row r="4687" spans="1:38" s="153" customFormat="1" ht="12.5" x14ac:dyDescent="0.25">
      <c r="A4687" s="355"/>
      <c r="L4687" s="353"/>
      <c r="M4687" s="353"/>
      <c r="N4687" s="353"/>
      <c r="O4687" s="353"/>
      <c r="P4687" s="353"/>
      <c r="Q4687" s="353"/>
      <c r="R4687" s="353"/>
      <c r="S4687" s="353"/>
      <c r="T4687" s="353"/>
      <c r="U4687" s="353"/>
      <c r="V4687" s="353"/>
      <c r="W4687" s="353"/>
      <c r="X4687" s="353"/>
      <c r="Y4687" s="353"/>
      <c r="Z4687" s="353"/>
      <c r="AA4687" s="353"/>
      <c r="AB4687" s="353"/>
      <c r="AC4687" s="353"/>
      <c r="AD4687" s="353"/>
      <c r="AE4687" s="353"/>
      <c r="AF4687" s="353"/>
      <c r="AG4687" s="353"/>
      <c r="AH4687" s="353"/>
      <c r="AI4687" s="353"/>
      <c r="AJ4687" s="353"/>
      <c r="AK4687" s="353"/>
      <c r="AL4687" s="353"/>
    </row>
    <row r="4688" spans="1:38" s="153" customFormat="1" ht="12.5" x14ac:dyDescent="0.25">
      <c r="A4688" s="355"/>
      <c r="L4688" s="353"/>
      <c r="M4688" s="353"/>
      <c r="N4688" s="353"/>
      <c r="O4688" s="353"/>
      <c r="P4688" s="353"/>
      <c r="Q4688" s="353"/>
      <c r="R4688" s="353"/>
      <c r="S4688" s="353"/>
      <c r="T4688" s="353"/>
      <c r="U4688" s="353"/>
      <c r="V4688" s="353"/>
      <c r="W4688" s="353"/>
      <c r="X4688" s="353"/>
      <c r="Y4688" s="353"/>
      <c r="Z4688" s="353"/>
      <c r="AA4688" s="353"/>
      <c r="AB4688" s="353"/>
      <c r="AC4688" s="353"/>
      <c r="AD4688" s="353"/>
      <c r="AE4688" s="353"/>
      <c r="AF4688" s="353"/>
      <c r="AG4688" s="353"/>
      <c r="AH4688" s="353"/>
      <c r="AI4688" s="353"/>
      <c r="AJ4688" s="353"/>
      <c r="AK4688" s="353"/>
      <c r="AL4688" s="353"/>
    </row>
    <row r="4689" spans="1:38" s="153" customFormat="1" ht="12.5" x14ac:dyDescent="0.25">
      <c r="A4689" s="355"/>
      <c r="L4689" s="353"/>
      <c r="M4689" s="353"/>
      <c r="N4689" s="353"/>
      <c r="O4689" s="353"/>
      <c r="P4689" s="353"/>
      <c r="Q4689" s="353"/>
      <c r="R4689" s="353"/>
      <c r="S4689" s="353"/>
      <c r="T4689" s="353"/>
      <c r="U4689" s="353"/>
      <c r="V4689" s="353"/>
      <c r="W4689" s="353"/>
      <c r="X4689" s="353"/>
      <c r="Y4689" s="353"/>
      <c r="Z4689" s="353"/>
      <c r="AA4689" s="353"/>
      <c r="AB4689" s="353"/>
      <c r="AC4689" s="353"/>
      <c r="AD4689" s="353"/>
      <c r="AE4689" s="353"/>
      <c r="AF4689" s="353"/>
      <c r="AG4689" s="353"/>
      <c r="AH4689" s="353"/>
      <c r="AI4689" s="353"/>
      <c r="AJ4689" s="353"/>
      <c r="AK4689" s="353"/>
      <c r="AL4689" s="353"/>
    </row>
    <row r="4690" spans="1:38" s="153" customFormat="1" ht="12.5" x14ac:dyDescent="0.25">
      <c r="A4690" s="355"/>
      <c r="L4690" s="353"/>
      <c r="M4690" s="353"/>
      <c r="N4690" s="353"/>
      <c r="O4690" s="353"/>
      <c r="P4690" s="353"/>
      <c r="Q4690" s="353"/>
      <c r="R4690" s="353"/>
      <c r="S4690" s="353"/>
      <c r="T4690" s="353"/>
      <c r="U4690" s="353"/>
      <c r="V4690" s="353"/>
      <c r="W4690" s="353"/>
      <c r="X4690" s="353"/>
      <c r="Y4690" s="353"/>
      <c r="Z4690" s="353"/>
      <c r="AA4690" s="353"/>
      <c r="AB4690" s="353"/>
      <c r="AC4690" s="353"/>
      <c r="AD4690" s="353"/>
      <c r="AE4690" s="353"/>
      <c r="AF4690" s="353"/>
      <c r="AG4690" s="353"/>
      <c r="AH4690" s="353"/>
      <c r="AI4690" s="353"/>
      <c r="AJ4690" s="353"/>
      <c r="AK4690" s="353"/>
      <c r="AL4690" s="353"/>
    </row>
    <row r="4691" spans="1:38" s="153" customFormat="1" ht="12.5" x14ac:dyDescent="0.25">
      <c r="A4691" s="355"/>
      <c r="L4691" s="353"/>
      <c r="M4691" s="353"/>
      <c r="N4691" s="353"/>
      <c r="O4691" s="353"/>
      <c r="P4691" s="353"/>
      <c r="Q4691" s="353"/>
      <c r="R4691" s="353"/>
      <c r="S4691" s="353"/>
      <c r="T4691" s="353"/>
      <c r="U4691" s="353"/>
      <c r="V4691" s="353"/>
      <c r="W4691" s="353"/>
      <c r="X4691" s="353"/>
      <c r="Y4691" s="353"/>
      <c r="Z4691" s="353"/>
      <c r="AA4691" s="353"/>
      <c r="AB4691" s="353"/>
      <c r="AC4691" s="353"/>
      <c r="AD4691" s="353"/>
      <c r="AE4691" s="353"/>
      <c r="AF4691" s="353"/>
      <c r="AG4691" s="353"/>
      <c r="AH4691" s="353"/>
      <c r="AI4691" s="353"/>
      <c r="AJ4691" s="353"/>
      <c r="AK4691" s="353"/>
      <c r="AL4691" s="353"/>
    </row>
    <row r="4692" spans="1:38" s="153" customFormat="1" ht="12.5" x14ac:dyDescent="0.25">
      <c r="A4692" s="355"/>
      <c r="L4692" s="353"/>
      <c r="M4692" s="353"/>
      <c r="N4692" s="353"/>
      <c r="O4692" s="353"/>
      <c r="P4692" s="353"/>
      <c r="Q4692" s="353"/>
      <c r="R4692" s="353"/>
      <c r="S4692" s="353"/>
      <c r="T4692" s="353"/>
      <c r="U4692" s="353"/>
      <c r="V4692" s="353"/>
      <c r="W4692" s="353"/>
      <c r="X4692" s="353"/>
      <c r="Y4692" s="353"/>
      <c r="Z4692" s="353"/>
      <c r="AA4692" s="353"/>
      <c r="AB4692" s="353"/>
      <c r="AC4692" s="353"/>
      <c r="AD4692" s="353"/>
      <c r="AE4692" s="353"/>
      <c r="AF4692" s="353"/>
      <c r="AG4692" s="353"/>
      <c r="AH4692" s="353"/>
      <c r="AI4692" s="353"/>
      <c r="AJ4692" s="353"/>
      <c r="AK4692" s="353"/>
      <c r="AL4692" s="353"/>
    </row>
    <row r="4693" spans="1:38" s="153" customFormat="1" ht="12.5" x14ac:dyDescent="0.25">
      <c r="A4693" s="355"/>
      <c r="L4693" s="353"/>
      <c r="M4693" s="353"/>
      <c r="N4693" s="353"/>
      <c r="O4693" s="353"/>
      <c r="P4693" s="353"/>
      <c r="Q4693" s="353"/>
      <c r="R4693" s="353"/>
      <c r="S4693" s="353"/>
      <c r="T4693" s="353"/>
      <c r="U4693" s="353"/>
      <c r="V4693" s="353"/>
      <c r="W4693" s="353"/>
      <c r="X4693" s="353"/>
      <c r="Y4693" s="353"/>
      <c r="Z4693" s="353"/>
      <c r="AA4693" s="353"/>
      <c r="AB4693" s="353"/>
      <c r="AC4693" s="353"/>
      <c r="AD4693" s="353"/>
      <c r="AE4693" s="353"/>
      <c r="AF4693" s="353"/>
      <c r="AG4693" s="353"/>
      <c r="AH4693" s="353"/>
      <c r="AI4693" s="353"/>
      <c r="AJ4693" s="353"/>
      <c r="AK4693" s="353"/>
      <c r="AL4693" s="353"/>
    </row>
    <row r="4694" spans="1:38" s="153" customFormat="1" ht="12.5" x14ac:dyDescent="0.25">
      <c r="A4694" s="355"/>
      <c r="L4694" s="353"/>
      <c r="M4694" s="353"/>
      <c r="N4694" s="353"/>
      <c r="O4694" s="353"/>
      <c r="P4694" s="353"/>
      <c r="Q4694" s="353"/>
      <c r="R4694" s="353"/>
      <c r="S4694" s="353"/>
      <c r="T4694" s="353"/>
      <c r="U4694" s="353"/>
      <c r="V4694" s="353"/>
      <c r="W4694" s="353"/>
      <c r="X4694" s="353"/>
      <c r="Y4694" s="353"/>
      <c r="Z4694" s="353"/>
      <c r="AA4694" s="353"/>
      <c r="AB4694" s="353"/>
      <c r="AC4694" s="353"/>
      <c r="AD4694" s="353"/>
      <c r="AE4694" s="353"/>
      <c r="AF4694" s="353"/>
      <c r="AG4694" s="353"/>
      <c r="AH4694" s="353"/>
      <c r="AI4694" s="353"/>
      <c r="AJ4694" s="353"/>
      <c r="AK4694" s="353"/>
      <c r="AL4694" s="353"/>
    </row>
    <row r="4695" spans="1:38" s="153" customFormat="1" ht="12.5" x14ac:dyDescent="0.25">
      <c r="A4695" s="355"/>
      <c r="L4695" s="353"/>
      <c r="M4695" s="353"/>
      <c r="N4695" s="353"/>
      <c r="O4695" s="353"/>
      <c r="P4695" s="353"/>
      <c r="Q4695" s="353"/>
      <c r="R4695" s="353"/>
      <c r="S4695" s="353"/>
      <c r="T4695" s="353"/>
      <c r="U4695" s="353"/>
      <c r="V4695" s="353"/>
      <c r="W4695" s="353"/>
      <c r="X4695" s="353"/>
      <c r="Y4695" s="353"/>
      <c r="Z4695" s="353"/>
      <c r="AA4695" s="353"/>
      <c r="AB4695" s="353"/>
      <c r="AC4695" s="353"/>
      <c r="AD4695" s="353"/>
      <c r="AE4695" s="353"/>
      <c r="AF4695" s="353"/>
      <c r="AG4695" s="353"/>
      <c r="AH4695" s="353"/>
      <c r="AI4695" s="353"/>
      <c r="AJ4695" s="353"/>
      <c r="AK4695" s="353"/>
      <c r="AL4695" s="353"/>
    </row>
    <row r="4696" spans="1:38" s="153" customFormat="1" ht="12.5" x14ac:dyDescent="0.25">
      <c r="A4696" s="355"/>
      <c r="L4696" s="353"/>
      <c r="M4696" s="353"/>
      <c r="N4696" s="353"/>
      <c r="O4696" s="353"/>
      <c r="P4696" s="353"/>
      <c r="Q4696" s="353"/>
      <c r="R4696" s="353"/>
      <c r="S4696" s="353"/>
      <c r="T4696" s="353"/>
      <c r="U4696" s="353"/>
      <c r="V4696" s="353"/>
      <c r="W4696" s="353"/>
      <c r="X4696" s="353"/>
      <c r="Y4696" s="353"/>
      <c r="Z4696" s="353"/>
      <c r="AA4696" s="353"/>
      <c r="AB4696" s="353"/>
      <c r="AC4696" s="353"/>
      <c r="AD4696" s="353"/>
      <c r="AE4696" s="353"/>
      <c r="AF4696" s="353"/>
      <c r="AG4696" s="353"/>
      <c r="AH4696" s="353"/>
      <c r="AI4696" s="353"/>
      <c r="AJ4696" s="353"/>
      <c r="AK4696" s="353"/>
      <c r="AL4696" s="353"/>
    </row>
    <row r="4697" spans="1:38" s="153" customFormat="1" ht="12.5" x14ac:dyDescent="0.25">
      <c r="A4697" s="355"/>
      <c r="L4697" s="353"/>
      <c r="M4697" s="353"/>
      <c r="N4697" s="353"/>
      <c r="O4697" s="353"/>
      <c r="P4697" s="353"/>
      <c r="Q4697" s="353"/>
      <c r="R4697" s="353"/>
      <c r="S4697" s="353"/>
      <c r="T4697" s="353"/>
      <c r="U4697" s="353"/>
      <c r="V4697" s="353"/>
      <c r="W4697" s="353"/>
      <c r="X4697" s="353"/>
      <c r="Y4697" s="353"/>
      <c r="Z4697" s="353"/>
      <c r="AA4697" s="353"/>
      <c r="AB4697" s="353"/>
      <c r="AC4697" s="353"/>
      <c r="AD4697" s="353"/>
      <c r="AE4697" s="353"/>
      <c r="AF4697" s="353"/>
      <c r="AG4697" s="353"/>
      <c r="AH4697" s="353"/>
      <c r="AI4697" s="353"/>
      <c r="AJ4697" s="353"/>
      <c r="AK4697" s="353"/>
      <c r="AL4697" s="353"/>
    </row>
    <row r="4698" spans="1:38" s="153" customFormat="1" ht="12.5" x14ac:dyDescent="0.25">
      <c r="A4698" s="355"/>
      <c r="L4698" s="353"/>
      <c r="M4698" s="353"/>
      <c r="N4698" s="353"/>
      <c r="O4698" s="353"/>
      <c r="P4698" s="353"/>
      <c r="Q4698" s="353"/>
      <c r="R4698" s="353"/>
      <c r="S4698" s="353"/>
      <c r="T4698" s="353"/>
      <c r="U4698" s="353"/>
      <c r="V4698" s="353"/>
      <c r="W4698" s="353"/>
      <c r="X4698" s="353"/>
      <c r="Y4698" s="353"/>
      <c r="Z4698" s="353"/>
      <c r="AA4698" s="353"/>
      <c r="AB4698" s="353"/>
      <c r="AC4698" s="353"/>
      <c r="AD4698" s="353"/>
      <c r="AE4698" s="353"/>
      <c r="AF4698" s="353"/>
      <c r="AG4698" s="353"/>
      <c r="AH4698" s="353"/>
      <c r="AI4698" s="353"/>
      <c r="AJ4698" s="353"/>
      <c r="AK4698" s="353"/>
      <c r="AL4698" s="353"/>
    </row>
    <row r="4699" spans="1:38" s="153" customFormat="1" ht="12.5" x14ac:dyDescent="0.25">
      <c r="A4699" s="355"/>
      <c r="L4699" s="353"/>
      <c r="M4699" s="353"/>
      <c r="N4699" s="353"/>
      <c r="O4699" s="353"/>
      <c r="P4699" s="353"/>
      <c r="Q4699" s="353"/>
      <c r="R4699" s="353"/>
      <c r="S4699" s="353"/>
      <c r="T4699" s="353"/>
      <c r="U4699" s="353"/>
      <c r="V4699" s="353"/>
      <c r="W4699" s="353"/>
      <c r="X4699" s="353"/>
      <c r="Y4699" s="353"/>
      <c r="Z4699" s="353"/>
      <c r="AA4699" s="353"/>
      <c r="AB4699" s="353"/>
      <c r="AC4699" s="353"/>
      <c r="AD4699" s="353"/>
      <c r="AE4699" s="353"/>
      <c r="AF4699" s="353"/>
      <c r="AG4699" s="353"/>
      <c r="AH4699" s="353"/>
      <c r="AI4699" s="353"/>
      <c r="AJ4699" s="353"/>
      <c r="AK4699" s="353"/>
      <c r="AL4699" s="353"/>
    </row>
    <row r="4700" spans="1:38" s="153" customFormat="1" ht="12.5" x14ac:dyDescent="0.25">
      <c r="A4700" s="355"/>
      <c r="L4700" s="353"/>
      <c r="M4700" s="353"/>
      <c r="N4700" s="353"/>
      <c r="O4700" s="353"/>
      <c r="P4700" s="353"/>
      <c r="Q4700" s="353"/>
      <c r="R4700" s="353"/>
      <c r="S4700" s="353"/>
      <c r="T4700" s="353"/>
      <c r="U4700" s="353"/>
      <c r="V4700" s="353"/>
      <c r="W4700" s="353"/>
      <c r="X4700" s="353"/>
      <c r="Y4700" s="353"/>
      <c r="Z4700" s="353"/>
      <c r="AA4700" s="353"/>
      <c r="AB4700" s="353"/>
      <c r="AC4700" s="353"/>
      <c r="AD4700" s="353"/>
      <c r="AE4700" s="353"/>
      <c r="AF4700" s="353"/>
      <c r="AG4700" s="353"/>
      <c r="AH4700" s="353"/>
      <c r="AI4700" s="353"/>
      <c r="AJ4700" s="353"/>
      <c r="AK4700" s="353"/>
      <c r="AL4700" s="353"/>
    </row>
    <row r="4701" spans="1:38" s="153" customFormat="1" ht="12.5" x14ac:dyDescent="0.25">
      <c r="A4701" s="355"/>
      <c r="L4701" s="353"/>
      <c r="M4701" s="353"/>
      <c r="N4701" s="353"/>
      <c r="O4701" s="353"/>
      <c r="P4701" s="353"/>
      <c r="Q4701" s="353"/>
      <c r="R4701" s="353"/>
      <c r="S4701" s="353"/>
      <c r="T4701" s="353"/>
      <c r="U4701" s="353"/>
      <c r="V4701" s="353"/>
      <c r="W4701" s="353"/>
      <c r="X4701" s="353"/>
      <c r="Y4701" s="353"/>
      <c r="Z4701" s="353"/>
      <c r="AA4701" s="353"/>
      <c r="AB4701" s="353"/>
      <c r="AC4701" s="353"/>
      <c r="AD4701" s="353"/>
      <c r="AE4701" s="353"/>
      <c r="AF4701" s="353"/>
      <c r="AG4701" s="353"/>
      <c r="AH4701" s="353"/>
      <c r="AI4701" s="353"/>
      <c r="AJ4701" s="353"/>
      <c r="AK4701" s="353"/>
      <c r="AL4701" s="353"/>
    </row>
    <row r="4702" spans="1:38" s="153" customFormat="1" ht="12.5" x14ac:dyDescent="0.25">
      <c r="A4702" s="355"/>
      <c r="L4702" s="353"/>
      <c r="M4702" s="353"/>
      <c r="N4702" s="353"/>
      <c r="O4702" s="353"/>
      <c r="P4702" s="353"/>
      <c r="Q4702" s="353"/>
      <c r="R4702" s="353"/>
      <c r="S4702" s="353"/>
      <c r="T4702" s="353"/>
      <c r="U4702" s="353"/>
      <c r="V4702" s="353"/>
      <c r="W4702" s="353"/>
      <c r="X4702" s="353"/>
      <c r="Y4702" s="353"/>
      <c r="Z4702" s="353"/>
      <c r="AA4702" s="353"/>
      <c r="AB4702" s="353"/>
      <c r="AC4702" s="353"/>
      <c r="AD4702" s="353"/>
      <c r="AE4702" s="353"/>
      <c r="AF4702" s="353"/>
      <c r="AG4702" s="353"/>
      <c r="AH4702" s="353"/>
      <c r="AI4702" s="353"/>
      <c r="AJ4702" s="353"/>
      <c r="AK4702" s="353"/>
      <c r="AL4702" s="353"/>
    </row>
    <row r="4703" spans="1:38" s="153" customFormat="1" ht="12.5" x14ac:dyDescent="0.25">
      <c r="A4703" s="355"/>
      <c r="L4703" s="353"/>
      <c r="M4703" s="353"/>
      <c r="N4703" s="353"/>
      <c r="O4703" s="353"/>
      <c r="P4703" s="353"/>
      <c r="Q4703" s="353"/>
      <c r="R4703" s="353"/>
      <c r="S4703" s="353"/>
      <c r="T4703" s="353"/>
      <c r="U4703" s="353"/>
      <c r="V4703" s="353"/>
      <c r="W4703" s="353"/>
      <c r="X4703" s="353"/>
      <c r="Y4703" s="353"/>
      <c r="Z4703" s="353"/>
      <c r="AA4703" s="353"/>
      <c r="AB4703" s="353"/>
      <c r="AC4703" s="353"/>
      <c r="AD4703" s="353"/>
      <c r="AE4703" s="353"/>
      <c r="AF4703" s="353"/>
      <c r="AG4703" s="353"/>
      <c r="AH4703" s="353"/>
      <c r="AI4703" s="353"/>
      <c r="AJ4703" s="353"/>
      <c r="AK4703" s="353"/>
      <c r="AL4703" s="353"/>
    </row>
    <row r="4704" spans="1:38" s="153" customFormat="1" ht="12.5" x14ac:dyDescent="0.25">
      <c r="A4704" s="355"/>
      <c r="L4704" s="353"/>
      <c r="M4704" s="353"/>
      <c r="N4704" s="353"/>
      <c r="O4704" s="353"/>
      <c r="P4704" s="353"/>
      <c r="Q4704" s="353"/>
      <c r="R4704" s="353"/>
      <c r="S4704" s="353"/>
      <c r="T4704" s="353"/>
      <c r="U4704" s="353"/>
      <c r="V4704" s="353"/>
      <c r="W4704" s="353"/>
      <c r="X4704" s="353"/>
      <c r="Y4704" s="353"/>
      <c r="Z4704" s="353"/>
      <c r="AA4704" s="353"/>
      <c r="AB4704" s="353"/>
      <c r="AC4704" s="353"/>
      <c r="AD4704" s="353"/>
      <c r="AE4704" s="353"/>
      <c r="AF4704" s="353"/>
      <c r="AG4704" s="353"/>
      <c r="AH4704" s="353"/>
      <c r="AI4704" s="353"/>
      <c r="AJ4704" s="353"/>
      <c r="AK4704" s="353"/>
      <c r="AL4704" s="353"/>
    </row>
    <row r="4705" spans="1:38" s="153" customFormat="1" ht="12.5" x14ac:dyDescent="0.25">
      <c r="A4705" s="355"/>
      <c r="L4705" s="353"/>
      <c r="M4705" s="353"/>
      <c r="N4705" s="353"/>
      <c r="O4705" s="353"/>
      <c r="P4705" s="353"/>
      <c r="Q4705" s="353"/>
      <c r="R4705" s="353"/>
      <c r="S4705" s="353"/>
      <c r="T4705" s="353"/>
      <c r="U4705" s="353"/>
      <c r="V4705" s="353"/>
      <c r="W4705" s="353"/>
      <c r="X4705" s="353"/>
      <c r="Y4705" s="353"/>
      <c r="Z4705" s="353"/>
      <c r="AA4705" s="353"/>
      <c r="AB4705" s="353"/>
      <c r="AC4705" s="353"/>
      <c r="AD4705" s="353"/>
      <c r="AE4705" s="353"/>
      <c r="AF4705" s="353"/>
      <c r="AG4705" s="353"/>
      <c r="AH4705" s="353"/>
      <c r="AI4705" s="353"/>
      <c r="AJ4705" s="353"/>
      <c r="AK4705" s="353"/>
      <c r="AL4705" s="353"/>
    </row>
    <row r="4706" spans="1:38" s="153" customFormat="1" ht="12.5" x14ac:dyDescent="0.25">
      <c r="A4706" s="355"/>
      <c r="L4706" s="353"/>
      <c r="M4706" s="353"/>
      <c r="N4706" s="353"/>
      <c r="O4706" s="353"/>
      <c r="P4706" s="353"/>
      <c r="Q4706" s="353"/>
      <c r="R4706" s="353"/>
      <c r="S4706" s="353"/>
      <c r="T4706" s="353"/>
      <c r="U4706" s="353"/>
      <c r="V4706" s="353"/>
      <c r="W4706" s="353"/>
      <c r="X4706" s="353"/>
      <c r="Y4706" s="353"/>
      <c r="Z4706" s="353"/>
      <c r="AA4706" s="353"/>
      <c r="AB4706" s="353"/>
      <c r="AC4706" s="353"/>
      <c r="AD4706" s="353"/>
      <c r="AE4706" s="353"/>
      <c r="AF4706" s="353"/>
      <c r="AG4706" s="353"/>
      <c r="AH4706" s="353"/>
      <c r="AI4706" s="353"/>
      <c r="AJ4706" s="353"/>
      <c r="AK4706" s="353"/>
      <c r="AL4706" s="353"/>
    </row>
    <row r="4707" spans="1:38" s="153" customFormat="1" ht="12.5" x14ac:dyDescent="0.25">
      <c r="A4707" s="355"/>
      <c r="L4707" s="353"/>
      <c r="M4707" s="353"/>
      <c r="N4707" s="353"/>
      <c r="O4707" s="353"/>
      <c r="P4707" s="353"/>
      <c r="Q4707" s="353"/>
      <c r="R4707" s="353"/>
      <c r="S4707" s="353"/>
      <c r="T4707" s="353"/>
      <c r="U4707" s="353"/>
      <c r="V4707" s="353"/>
      <c r="W4707" s="353"/>
      <c r="X4707" s="353"/>
      <c r="Y4707" s="353"/>
      <c r="Z4707" s="353"/>
      <c r="AA4707" s="353"/>
      <c r="AB4707" s="353"/>
      <c r="AC4707" s="353"/>
      <c r="AD4707" s="353"/>
      <c r="AE4707" s="353"/>
      <c r="AF4707" s="353"/>
      <c r="AG4707" s="353"/>
      <c r="AH4707" s="353"/>
      <c r="AI4707" s="353"/>
      <c r="AJ4707" s="353"/>
      <c r="AK4707" s="353"/>
      <c r="AL4707" s="353"/>
    </row>
    <row r="4708" spans="1:38" s="153" customFormat="1" ht="12.5" x14ac:dyDescent="0.25">
      <c r="A4708" s="355"/>
      <c r="L4708" s="353"/>
      <c r="M4708" s="353"/>
      <c r="N4708" s="353"/>
      <c r="O4708" s="353"/>
      <c r="P4708" s="353"/>
      <c r="Q4708" s="353"/>
      <c r="R4708" s="353"/>
      <c r="S4708" s="353"/>
      <c r="T4708" s="353"/>
      <c r="U4708" s="353"/>
      <c r="V4708" s="353"/>
      <c r="W4708" s="353"/>
      <c r="X4708" s="353"/>
      <c r="Y4708" s="353"/>
      <c r="Z4708" s="353"/>
      <c r="AA4708" s="353"/>
      <c r="AB4708" s="353"/>
      <c r="AC4708" s="353"/>
      <c r="AD4708" s="353"/>
      <c r="AE4708" s="353"/>
      <c r="AF4708" s="353"/>
      <c r="AG4708" s="353"/>
      <c r="AH4708" s="353"/>
      <c r="AI4708" s="353"/>
      <c r="AJ4708" s="353"/>
      <c r="AK4708" s="353"/>
      <c r="AL4708" s="353"/>
    </row>
    <row r="4709" spans="1:38" s="153" customFormat="1" ht="12.5" x14ac:dyDescent="0.25">
      <c r="A4709" s="355"/>
      <c r="L4709" s="353"/>
      <c r="M4709" s="353"/>
      <c r="N4709" s="353"/>
      <c r="O4709" s="353"/>
      <c r="P4709" s="353"/>
      <c r="Q4709" s="353"/>
      <c r="R4709" s="353"/>
      <c r="S4709" s="353"/>
      <c r="T4709" s="353"/>
      <c r="U4709" s="353"/>
      <c r="V4709" s="353"/>
      <c r="W4709" s="353"/>
      <c r="X4709" s="353"/>
      <c r="Y4709" s="353"/>
      <c r="Z4709" s="353"/>
      <c r="AA4709" s="353"/>
      <c r="AB4709" s="353"/>
      <c r="AC4709" s="353"/>
      <c r="AD4709" s="353"/>
      <c r="AE4709" s="353"/>
      <c r="AF4709" s="353"/>
      <c r="AG4709" s="353"/>
      <c r="AH4709" s="353"/>
      <c r="AI4709" s="353"/>
      <c r="AJ4709" s="353"/>
      <c r="AK4709" s="353"/>
      <c r="AL4709" s="353"/>
    </row>
    <row r="4710" spans="1:38" s="153" customFormat="1" ht="12.5" x14ac:dyDescent="0.25">
      <c r="A4710" s="355"/>
      <c r="L4710" s="353"/>
      <c r="M4710" s="353"/>
      <c r="N4710" s="353"/>
      <c r="O4710" s="353"/>
      <c r="P4710" s="353"/>
      <c r="Q4710" s="353"/>
      <c r="R4710" s="353"/>
      <c r="S4710" s="353"/>
      <c r="T4710" s="353"/>
      <c r="U4710" s="353"/>
      <c r="V4710" s="353"/>
      <c r="W4710" s="353"/>
      <c r="X4710" s="353"/>
      <c r="Y4710" s="353"/>
      <c r="Z4710" s="353"/>
      <c r="AA4710" s="353"/>
      <c r="AB4710" s="353"/>
      <c r="AC4710" s="353"/>
      <c r="AD4710" s="353"/>
      <c r="AE4710" s="353"/>
      <c r="AF4710" s="353"/>
      <c r="AG4710" s="353"/>
      <c r="AH4710" s="353"/>
      <c r="AI4710" s="353"/>
      <c r="AJ4710" s="353"/>
      <c r="AK4710" s="353"/>
      <c r="AL4710" s="353"/>
    </row>
    <row r="4711" spans="1:38" s="153" customFormat="1" ht="12.5" x14ac:dyDescent="0.25">
      <c r="A4711" s="355"/>
      <c r="L4711" s="353"/>
      <c r="M4711" s="353"/>
      <c r="N4711" s="353"/>
      <c r="O4711" s="353"/>
      <c r="P4711" s="353"/>
      <c r="Q4711" s="353"/>
      <c r="R4711" s="353"/>
      <c r="S4711" s="353"/>
      <c r="T4711" s="353"/>
      <c r="U4711" s="353"/>
      <c r="V4711" s="353"/>
      <c r="W4711" s="353"/>
      <c r="X4711" s="353"/>
      <c r="Y4711" s="353"/>
      <c r="Z4711" s="353"/>
      <c r="AA4711" s="353"/>
      <c r="AB4711" s="353"/>
      <c r="AC4711" s="353"/>
      <c r="AD4711" s="353"/>
      <c r="AE4711" s="353"/>
      <c r="AF4711" s="353"/>
      <c r="AG4711" s="353"/>
      <c r="AH4711" s="353"/>
      <c r="AI4711" s="353"/>
      <c r="AJ4711" s="353"/>
      <c r="AK4711" s="353"/>
      <c r="AL4711" s="353"/>
    </row>
    <row r="4712" spans="1:38" s="153" customFormat="1" ht="12.5" x14ac:dyDescent="0.25">
      <c r="A4712" s="355"/>
      <c r="L4712" s="353"/>
      <c r="M4712" s="353"/>
      <c r="N4712" s="353"/>
      <c r="O4712" s="353"/>
      <c r="P4712" s="353"/>
      <c r="Q4712" s="353"/>
      <c r="R4712" s="353"/>
      <c r="S4712" s="353"/>
      <c r="T4712" s="353"/>
      <c r="U4712" s="353"/>
      <c r="V4712" s="353"/>
      <c r="W4712" s="353"/>
      <c r="X4712" s="353"/>
      <c r="Y4712" s="353"/>
      <c r="Z4712" s="353"/>
      <c r="AA4712" s="353"/>
      <c r="AB4712" s="353"/>
      <c r="AC4712" s="353"/>
      <c r="AD4712" s="353"/>
      <c r="AE4712" s="353"/>
      <c r="AF4712" s="353"/>
      <c r="AG4712" s="353"/>
      <c r="AH4712" s="353"/>
      <c r="AI4712" s="353"/>
      <c r="AJ4712" s="353"/>
      <c r="AK4712" s="353"/>
      <c r="AL4712" s="353"/>
    </row>
    <row r="4713" spans="1:38" s="153" customFormat="1" ht="12.5" x14ac:dyDescent="0.25">
      <c r="A4713" s="355"/>
      <c r="L4713" s="353"/>
      <c r="M4713" s="353"/>
      <c r="N4713" s="353"/>
      <c r="O4713" s="353"/>
      <c r="P4713" s="353"/>
      <c r="Q4713" s="353"/>
      <c r="R4713" s="353"/>
      <c r="S4713" s="353"/>
      <c r="T4713" s="353"/>
      <c r="U4713" s="353"/>
      <c r="V4713" s="353"/>
      <c r="W4713" s="353"/>
      <c r="X4713" s="353"/>
      <c r="Y4713" s="353"/>
      <c r="Z4713" s="353"/>
      <c r="AA4713" s="353"/>
      <c r="AB4713" s="353"/>
      <c r="AC4713" s="353"/>
      <c r="AD4713" s="353"/>
      <c r="AE4713" s="353"/>
      <c r="AF4713" s="353"/>
      <c r="AG4713" s="353"/>
      <c r="AH4713" s="353"/>
      <c r="AI4713" s="353"/>
      <c r="AJ4713" s="353"/>
      <c r="AK4713" s="353"/>
      <c r="AL4713" s="353"/>
    </row>
    <row r="4714" spans="1:38" s="153" customFormat="1" ht="12.5" x14ac:dyDescent="0.25">
      <c r="A4714" s="355"/>
      <c r="L4714" s="353"/>
      <c r="M4714" s="353"/>
      <c r="N4714" s="353"/>
      <c r="O4714" s="353"/>
      <c r="P4714" s="353"/>
      <c r="Q4714" s="353"/>
      <c r="R4714" s="353"/>
      <c r="S4714" s="353"/>
      <c r="T4714" s="353"/>
      <c r="U4714" s="353"/>
      <c r="V4714" s="353"/>
      <c r="W4714" s="353"/>
      <c r="X4714" s="353"/>
      <c r="Y4714" s="353"/>
      <c r="Z4714" s="353"/>
      <c r="AA4714" s="353"/>
      <c r="AB4714" s="353"/>
      <c r="AC4714" s="353"/>
      <c r="AD4714" s="353"/>
      <c r="AE4714" s="353"/>
      <c r="AF4714" s="353"/>
      <c r="AG4714" s="353"/>
      <c r="AH4714" s="353"/>
      <c r="AI4714" s="353"/>
      <c r="AJ4714" s="353"/>
      <c r="AK4714" s="353"/>
      <c r="AL4714" s="353"/>
    </row>
    <row r="4715" spans="1:38" s="153" customFormat="1" ht="12.5" x14ac:dyDescent="0.25">
      <c r="A4715" s="355"/>
      <c r="L4715" s="353"/>
      <c r="M4715" s="353"/>
      <c r="N4715" s="353"/>
      <c r="O4715" s="353"/>
      <c r="P4715" s="353"/>
      <c r="Q4715" s="353"/>
      <c r="R4715" s="353"/>
      <c r="S4715" s="353"/>
      <c r="T4715" s="353"/>
      <c r="U4715" s="353"/>
      <c r="V4715" s="353"/>
      <c r="W4715" s="353"/>
      <c r="X4715" s="353"/>
      <c r="Y4715" s="353"/>
      <c r="Z4715" s="353"/>
      <c r="AA4715" s="353"/>
      <c r="AB4715" s="353"/>
      <c r="AC4715" s="353"/>
      <c r="AD4715" s="353"/>
      <c r="AE4715" s="353"/>
      <c r="AF4715" s="353"/>
      <c r="AG4715" s="353"/>
      <c r="AH4715" s="353"/>
      <c r="AI4715" s="353"/>
      <c r="AJ4715" s="353"/>
      <c r="AK4715" s="353"/>
      <c r="AL4715" s="353"/>
    </row>
    <row r="4716" spans="1:38" s="153" customFormat="1" ht="12.5" x14ac:dyDescent="0.25">
      <c r="A4716" s="355"/>
      <c r="L4716" s="353"/>
      <c r="M4716" s="353"/>
      <c r="N4716" s="353"/>
      <c r="O4716" s="353"/>
      <c r="P4716" s="353"/>
      <c r="Q4716" s="353"/>
      <c r="R4716" s="353"/>
      <c r="S4716" s="353"/>
      <c r="T4716" s="353"/>
      <c r="U4716" s="353"/>
      <c r="V4716" s="353"/>
      <c r="W4716" s="353"/>
      <c r="X4716" s="353"/>
      <c r="Y4716" s="353"/>
      <c r="Z4716" s="353"/>
      <c r="AA4716" s="353"/>
      <c r="AB4716" s="353"/>
      <c r="AC4716" s="353"/>
      <c r="AD4716" s="353"/>
      <c r="AE4716" s="353"/>
      <c r="AF4716" s="353"/>
      <c r="AG4716" s="353"/>
      <c r="AH4716" s="353"/>
      <c r="AI4716" s="353"/>
      <c r="AJ4716" s="353"/>
      <c r="AK4716" s="353"/>
      <c r="AL4716" s="353"/>
    </row>
    <row r="4717" spans="1:38" s="153" customFormat="1" ht="12.5" x14ac:dyDescent="0.25">
      <c r="A4717" s="355"/>
      <c r="L4717" s="353"/>
      <c r="M4717" s="353"/>
      <c r="N4717" s="353"/>
      <c r="O4717" s="353"/>
      <c r="P4717" s="353"/>
      <c r="Q4717" s="353"/>
      <c r="R4717" s="353"/>
      <c r="S4717" s="353"/>
      <c r="T4717" s="353"/>
      <c r="U4717" s="353"/>
      <c r="V4717" s="353"/>
      <c r="W4717" s="353"/>
      <c r="X4717" s="353"/>
      <c r="Y4717" s="353"/>
      <c r="Z4717" s="353"/>
      <c r="AA4717" s="353"/>
      <c r="AB4717" s="353"/>
      <c r="AC4717" s="353"/>
      <c r="AD4717" s="353"/>
      <c r="AE4717" s="353"/>
      <c r="AF4717" s="353"/>
      <c r="AG4717" s="353"/>
      <c r="AH4717" s="353"/>
      <c r="AI4717" s="353"/>
      <c r="AJ4717" s="353"/>
      <c r="AK4717" s="353"/>
      <c r="AL4717" s="353"/>
    </row>
    <row r="4718" spans="1:38" s="153" customFormat="1" ht="12.5" x14ac:dyDescent="0.25">
      <c r="A4718" s="355"/>
      <c r="L4718" s="353"/>
      <c r="M4718" s="353"/>
      <c r="N4718" s="353"/>
      <c r="O4718" s="353"/>
      <c r="P4718" s="353"/>
      <c r="Q4718" s="353"/>
      <c r="R4718" s="353"/>
      <c r="S4718" s="353"/>
      <c r="T4718" s="353"/>
      <c r="U4718" s="353"/>
      <c r="V4718" s="353"/>
      <c r="W4718" s="353"/>
      <c r="X4718" s="353"/>
      <c r="Y4718" s="353"/>
      <c r="Z4718" s="353"/>
      <c r="AA4718" s="353"/>
      <c r="AB4718" s="353"/>
      <c r="AC4718" s="353"/>
      <c r="AD4718" s="353"/>
      <c r="AE4718" s="353"/>
      <c r="AF4718" s="353"/>
      <c r="AG4718" s="353"/>
      <c r="AH4718" s="353"/>
      <c r="AI4718" s="353"/>
      <c r="AJ4718" s="353"/>
      <c r="AK4718" s="353"/>
      <c r="AL4718" s="353"/>
    </row>
    <row r="4719" spans="1:38" s="153" customFormat="1" ht="12.5" x14ac:dyDescent="0.25">
      <c r="A4719" s="355"/>
      <c r="L4719" s="353"/>
      <c r="M4719" s="353"/>
      <c r="N4719" s="353"/>
      <c r="O4719" s="353"/>
      <c r="P4719" s="353"/>
      <c r="Q4719" s="353"/>
      <c r="R4719" s="353"/>
      <c r="S4719" s="353"/>
      <c r="T4719" s="353"/>
      <c r="U4719" s="353"/>
      <c r="V4719" s="353"/>
      <c r="W4719" s="353"/>
      <c r="X4719" s="353"/>
      <c r="Y4719" s="353"/>
      <c r="Z4719" s="353"/>
      <c r="AA4719" s="353"/>
      <c r="AB4719" s="353"/>
      <c r="AC4719" s="353"/>
      <c r="AD4719" s="353"/>
      <c r="AE4719" s="353"/>
      <c r="AF4719" s="353"/>
      <c r="AG4719" s="353"/>
      <c r="AH4719" s="353"/>
      <c r="AI4719" s="353"/>
      <c r="AJ4719" s="353"/>
      <c r="AK4719" s="353"/>
      <c r="AL4719" s="353"/>
    </row>
    <row r="4720" spans="1:38" s="153" customFormat="1" ht="12.5" x14ac:dyDescent="0.25">
      <c r="A4720" s="355"/>
      <c r="L4720" s="353"/>
      <c r="M4720" s="353"/>
      <c r="N4720" s="353"/>
      <c r="O4720" s="353"/>
      <c r="P4720" s="353"/>
      <c r="Q4720" s="353"/>
      <c r="R4720" s="353"/>
      <c r="S4720" s="353"/>
      <c r="T4720" s="353"/>
      <c r="U4720" s="353"/>
      <c r="V4720" s="353"/>
      <c r="W4720" s="353"/>
      <c r="X4720" s="353"/>
      <c r="Y4720" s="353"/>
      <c r="Z4720" s="353"/>
      <c r="AA4720" s="353"/>
      <c r="AB4720" s="353"/>
      <c r="AC4720" s="353"/>
      <c r="AD4720" s="353"/>
      <c r="AE4720" s="353"/>
      <c r="AF4720" s="353"/>
      <c r="AG4720" s="353"/>
      <c r="AH4720" s="353"/>
      <c r="AI4720" s="353"/>
      <c r="AJ4720" s="353"/>
      <c r="AK4720" s="353"/>
      <c r="AL4720" s="353"/>
    </row>
    <row r="4721" spans="1:38" s="153" customFormat="1" ht="12.5" x14ac:dyDescent="0.25">
      <c r="A4721" s="355"/>
      <c r="L4721" s="353"/>
      <c r="M4721" s="353"/>
      <c r="N4721" s="353"/>
      <c r="O4721" s="353"/>
      <c r="P4721" s="353"/>
      <c r="Q4721" s="353"/>
      <c r="R4721" s="353"/>
      <c r="S4721" s="353"/>
      <c r="T4721" s="353"/>
      <c r="U4721" s="353"/>
      <c r="V4721" s="353"/>
      <c r="W4721" s="353"/>
      <c r="X4721" s="353"/>
      <c r="Y4721" s="353"/>
      <c r="Z4721" s="353"/>
      <c r="AA4721" s="353"/>
      <c r="AB4721" s="353"/>
      <c r="AC4721" s="353"/>
      <c r="AD4721" s="353"/>
      <c r="AE4721" s="353"/>
      <c r="AF4721" s="353"/>
      <c r="AG4721" s="353"/>
      <c r="AH4721" s="353"/>
      <c r="AI4721" s="353"/>
      <c r="AJ4721" s="353"/>
      <c r="AK4721" s="353"/>
      <c r="AL4721" s="353"/>
    </row>
    <row r="4722" spans="1:38" s="153" customFormat="1" ht="12.5" x14ac:dyDescent="0.25">
      <c r="A4722" s="355"/>
      <c r="L4722" s="353"/>
      <c r="M4722" s="353"/>
      <c r="N4722" s="353"/>
      <c r="O4722" s="353"/>
      <c r="P4722" s="353"/>
      <c r="Q4722" s="353"/>
      <c r="R4722" s="353"/>
      <c r="S4722" s="353"/>
      <c r="T4722" s="353"/>
      <c r="U4722" s="353"/>
      <c r="V4722" s="353"/>
      <c r="W4722" s="353"/>
      <c r="X4722" s="353"/>
      <c r="Y4722" s="353"/>
      <c r="Z4722" s="353"/>
      <c r="AA4722" s="353"/>
      <c r="AB4722" s="353"/>
      <c r="AC4722" s="353"/>
      <c r="AD4722" s="353"/>
      <c r="AE4722" s="353"/>
      <c r="AF4722" s="353"/>
      <c r="AG4722" s="353"/>
      <c r="AH4722" s="353"/>
      <c r="AI4722" s="353"/>
      <c r="AJ4722" s="353"/>
      <c r="AK4722" s="353"/>
      <c r="AL4722" s="353"/>
    </row>
    <row r="4723" spans="1:38" s="153" customFormat="1" ht="12.5" x14ac:dyDescent="0.25">
      <c r="A4723" s="355"/>
      <c r="L4723" s="353"/>
      <c r="M4723" s="353"/>
      <c r="N4723" s="353"/>
      <c r="O4723" s="353"/>
      <c r="P4723" s="353"/>
      <c r="Q4723" s="353"/>
      <c r="R4723" s="353"/>
      <c r="S4723" s="353"/>
      <c r="T4723" s="353"/>
      <c r="U4723" s="353"/>
      <c r="V4723" s="353"/>
      <c r="W4723" s="353"/>
      <c r="X4723" s="353"/>
      <c r="Y4723" s="353"/>
      <c r="Z4723" s="353"/>
      <c r="AA4723" s="353"/>
      <c r="AB4723" s="353"/>
      <c r="AC4723" s="353"/>
      <c r="AD4723" s="353"/>
      <c r="AE4723" s="353"/>
      <c r="AF4723" s="353"/>
      <c r="AG4723" s="353"/>
      <c r="AH4723" s="353"/>
      <c r="AI4723" s="353"/>
      <c r="AJ4723" s="353"/>
      <c r="AK4723" s="353"/>
      <c r="AL4723" s="353"/>
    </row>
    <row r="4724" spans="1:38" s="153" customFormat="1" ht="12.5" x14ac:dyDescent="0.25">
      <c r="A4724" s="355"/>
      <c r="L4724" s="353"/>
      <c r="M4724" s="353"/>
      <c r="N4724" s="353"/>
      <c r="O4724" s="353"/>
      <c r="P4724" s="353"/>
      <c r="Q4724" s="353"/>
      <c r="R4724" s="353"/>
      <c r="S4724" s="353"/>
      <c r="T4724" s="353"/>
      <c r="U4724" s="353"/>
      <c r="V4724" s="353"/>
      <c r="W4724" s="353"/>
      <c r="X4724" s="353"/>
      <c r="Y4724" s="353"/>
      <c r="Z4724" s="353"/>
      <c r="AA4724" s="353"/>
      <c r="AB4724" s="353"/>
      <c r="AC4724" s="353"/>
      <c r="AD4724" s="353"/>
      <c r="AE4724" s="353"/>
      <c r="AF4724" s="353"/>
      <c r="AG4724" s="353"/>
      <c r="AH4724" s="353"/>
      <c r="AI4724" s="353"/>
      <c r="AJ4724" s="353"/>
      <c r="AK4724" s="353"/>
      <c r="AL4724" s="353"/>
    </row>
    <row r="4725" spans="1:38" s="153" customFormat="1" ht="12.5" x14ac:dyDescent="0.25">
      <c r="A4725" s="355"/>
      <c r="L4725" s="353"/>
      <c r="M4725" s="353"/>
      <c r="N4725" s="353"/>
      <c r="O4725" s="353"/>
      <c r="P4725" s="353"/>
      <c r="Q4725" s="353"/>
      <c r="R4725" s="353"/>
      <c r="S4725" s="353"/>
      <c r="T4725" s="353"/>
      <c r="U4725" s="353"/>
      <c r="V4725" s="353"/>
      <c r="W4725" s="353"/>
      <c r="X4725" s="353"/>
      <c r="Y4725" s="353"/>
      <c r="Z4725" s="353"/>
      <c r="AA4725" s="353"/>
      <c r="AB4725" s="353"/>
      <c r="AC4725" s="353"/>
      <c r="AD4725" s="353"/>
      <c r="AE4725" s="353"/>
      <c r="AF4725" s="353"/>
      <c r="AG4725" s="353"/>
      <c r="AH4725" s="353"/>
      <c r="AI4725" s="353"/>
      <c r="AJ4725" s="353"/>
      <c r="AK4725" s="353"/>
      <c r="AL4725" s="353"/>
    </row>
    <row r="4726" spans="1:38" s="153" customFormat="1" ht="12.5" x14ac:dyDescent="0.25">
      <c r="A4726" s="355"/>
      <c r="L4726" s="353"/>
      <c r="M4726" s="353"/>
      <c r="N4726" s="353"/>
      <c r="O4726" s="353"/>
      <c r="P4726" s="353"/>
      <c r="Q4726" s="353"/>
      <c r="R4726" s="353"/>
      <c r="S4726" s="353"/>
      <c r="T4726" s="353"/>
      <c r="U4726" s="353"/>
      <c r="V4726" s="353"/>
      <c r="W4726" s="353"/>
      <c r="X4726" s="353"/>
      <c r="Y4726" s="353"/>
      <c r="Z4726" s="353"/>
      <c r="AA4726" s="353"/>
      <c r="AB4726" s="353"/>
      <c r="AC4726" s="353"/>
      <c r="AD4726" s="353"/>
      <c r="AE4726" s="353"/>
      <c r="AF4726" s="353"/>
      <c r="AG4726" s="353"/>
      <c r="AH4726" s="353"/>
      <c r="AI4726" s="353"/>
      <c r="AJ4726" s="353"/>
      <c r="AK4726" s="353"/>
      <c r="AL4726" s="353"/>
    </row>
    <row r="4727" spans="1:38" s="153" customFormat="1" ht="12.5" x14ac:dyDescent="0.25">
      <c r="A4727" s="355"/>
      <c r="L4727" s="353"/>
      <c r="M4727" s="353"/>
      <c r="N4727" s="353"/>
      <c r="O4727" s="353"/>
      <c r="P4727" s="353"/>
      <c r="Q4727" s="353"/>
      <c r="R4727" s="353"/>
      <c r="S4727" s="353"/>
      <c r="T4727" s="353"/>
      <c r="U4727" s="353"/>
      <c r="V4727" s="353"/>
      <c r="W4727" s="353"/>
      <c r="X4727" s="353"/>
      <c r="Y4727" s="353"/>
      <c r="Z4727" s="353"/>
      <c r="AA4727" s="353"/>
      <c r="AB4727" s="353"/>
      <c r="AC4727" s="353"/>
      <c r="AD4727" s="353"/>
      <c r="AE4727" s="353"/>
      <c r="AF4727" s="353"/>
      <c r="AG4727" s="353"/>
      <c r="AH4727" s="353"/>
      <c r="AI4727" s="353"/>
      <c r="AJ4727" s="353"/>
      <c r="AK4727" s="353"/>
      <c r="AL4727" s="353"/>
    </row>
    <row r="4728" spans="1:38" s="153" customFormat="1" ht="12.5" x14ac:dyDescent="0.25">
      <c r="A4728" s="355"/>
      <c r="L4728" s="353"/>
      <c r="M4728" s="353"/>
      <c r="N4728" s="353"/>
      <c r="O4728" s="353"/>
      <c r="P4728" s="353"/>
      <c r="Q4728" s="353"/>
      <c r="R4728" s="353"/>
      <c r="S4728" s="353"/>
      <c r="T4728" s="353"/>
      <c r="U4728" s="353"/>
      <c r="V4728" s="353"/>
      <c r="W4728" s="353"/>
      <c r="X4728" s="353"/>
      <c r="Y4728" s="353"/>
      <c r="Z4728" s="353"/>
      <c r="AA4728" s="353"/>
      <c r="AB4728" s="353"/>
      <c r="AC4728" s="353"/>
      <c r="AD4728" s="353"/>
      <c r="AE4728" s="353"/>
      <c r="AF4728" s="353"/>
      <c r="AG4728" s="353"/>
      <c r="AH4728" s="353"/>
      <c r="AI4728" s="353"/>
      <c r="AJ4728" s="353"/>
      <c r="AK4728" s="353"/>
      <c r="AL4728" s="353"/>
    </row>
    <row r="4729" spans="1:38" s="153" customFormat="1" ht="12.5" x14ac:dyDescent="0.25">
      <c r="A4729" s="355"/>
      <c r="L4729" s="353"/>
      <c r="M4729" s="353"/>
      <c r="N4729" s="353"/>
      <c r="O4729" s="353"/>
      <c r="P4729" s="353"/>
      <c r="Q4729" s="353"/>
      <c r="R4729" s="353"/>
      <c r="S4729" s="353"/>
      <c r="T4729" s="353"/>
      <c r="U4729" s="353"/>
      <c r="V4729" s="353"/>
      <c r="W4729" s="353"/>
      <c r="X4729" s="353"/>
      <c r="Y4729" s="353"/>
      <c r="Z4729" s="353"/>
      <c r="AA4729" s="353"/>
      <c r="AB4729" s="353"/>
      <c r="AC4729" s="353"/>
      <c r="AD4729" s="353"/>
      <c r="AE4729" s="353"/>
      <c r="AF4729" s="353"/>
      <c r="AG4729" s="353"/>
      <c r="AH4729" s="353"/>
      <c r="AI4729" s="353"/>
      <c r="AJ4729" s="353"/>
      <c r="AK4729" s="353"/>
      <c r="AL4729" s="353"/>
    </row>
    <row r="4730" spans="1:38" s="153" customFormat="1" ht="12.5" x14ac:dyDescent="0.25">
      <c r="A4730" s="355"/>
      <c r="L4730" s="353"/>
      <c r="M4730" s="353"/>
      <c r="N4730" s="353"/>
      <c r="O4730" s="353"/>
      <c r="P4730" s="353"/>
      <c r="Q4730" s="353"/>
      <c r="R4730" s="353"/>
      <c r="S4730" s="353"/>
      <c r="T4730" s="353"/>
      <c r="U4730" s="353"/>
      <c r="V4730" s="353"/>
      <c r="W4730" s="353"/>
      <c r="X4730" s="353"/>
      <c r="Y4730" s="353"/>
      <c r="Z4730" s="353"/>
      <c r="AA4730" s="353"/>
      <c r="AB4730" s="353"/>
      <c r="AC4730" s="353"/>
      <c r="AD4730" s="353"/>
      <c r="AE4730" s="353"/>
      <c r="AF4730" s="353"/>
      <c r="AG4730" s="353"/>
      <c r="AH4730" s="353"/>
      <c r="AI4730" s="353"/>
      <c r="AJ4730" s="353"/>
      <c r="AK4730" s="353"/>
      <c r="AL4730" s="353"/>
    </row>
    <row r="4731" spans="1:38" s="153" customFormat="1" ht="12.5" x14ac:dyDescent="0.25">
      <c r="A4731" s="355"/>
      <c r="L4731" s="353"/>
      <c r="M4731" s="353"/>
      <c r="N4731" s="353"/>
      <c r="O4731" s="353"/>
      <c r="P4731" s="353"/>
      <c r="Q4731" s="353"/>
      <c r="R4731" s="353"/>
      <c r="S4731" s="353"/>
      <c r="T4731" s="353"/>
      <c r="U4731" s="353"/>
      <c r="V4731" s="353"/>
      <c r="W4731" s="353"/>
      <c r="X4731" s="353"/>
      <c r="Y4731" s="353"/>
      <c r="Z4731" s="353"/>
      <c r="AA4731" s="353"/>
      <c r="AB4731" s="353"/>
      <c r="AC4731" s="353"/>
      <c r="AD4731" s="353"/>
      <c r="AE4731" s="353"/>
      <c r="AF4731" s="353"/>
      <c r="AG4731" s="353"/>
      <c r="AH4731" s="353"/>
      <c r="AI4731" s="353"/>
      <c r="AJ4731" s="353"/>
      <c r="AK4731" s="353"/>
      <c r="AL4731" s="353"/>
    </row>
    <row r="4732" spans="1:38" s="153" customFormat="1" ht="12.5" x14ac:dyDescent="0.25">
      <c r="A4732" s="355"/>
      <c r="L4732" s="353"/>
      <c r="M4732" s="353"/>
      <c r="N4732" s="353"/>
      <c r="O4732" s="353"/>
      <c r="P4732" s="353"/>
      <c r="Q4732" s="353"/>
      <c r="R4732" s="353"/>
      <c r="S4732" s="353"/>
      <c r="T4732" s="353"/>
      <c r="U4732" s="353"/>
      <c r="V4732" s="353"/>
      <c r="W4732" s="353"/>
      <c r="X4732" s="353"/>
      <c r="Y4732" s="353"/>
      <c r="Z4732" s="353"/>
      <c r="AA4732" s="353"/>
      <c r="AB4732" s="353"/>
      <c r="AC4732" s="353"/>
      <c r="AD4732" s="353"/>
      <c r="AE4732" s="353"/>
      <c r="AF4732" s="353"/>
      <c r="AG4732" s="353"/>
      <c r="AH4732" s="353"/>
      <c r="AI4732" s="353"/>
      <c r="AJ4732" s="353"/>
      <c r="AK4732" s="353"/>
      <c r="AL4732" s="353"/>
    </row>
    <row r="4733" spans="1:38" s="153" customFormat="1" ht="12.5" x14ac:dyDescent="0.25">
      <c r="A4733" s="355"/>
      <c r="L4733" s="353"/>
      <c r="M4733" s="353"/>
      <c r="N4733" s="353"/>
      <c r="O4733" s="353"/>
      <c r="P4733" s="353"/>
      <c r="Q4733" s="353"/>
      <c r="R4733" s="353"/>
      <c r="S4733" s="353"/>
      <c r="T4733" s="353"/>
      <c r="U4733" s="353"/>
      <c r="V4733" s="353"/>
      <c r="W4733" s="353"/>
      <c r="X4733" s="353"/>
      <c r="Y4733" s="353"/>
      <c r="Z4733" s="353"/>
      <c r="AA4733" s="353"/>
      <c r="AB4733" s="353"/>
      <c r="AC4733" s="353"/>
      <c r="AD4733" s="353"/>
      <c r="AE4733" s="353"/>
      <c r="AF4733" s="353"/>
      <c r="AG4733" s="353"/>
      <c r="AH4733" s="353"/>
      <c r="AI4733" s="353"/>
      <c r="AJ4733" s="353"/>
      <c r="AK4733" s="353"/>
      <c r="AL4733" s="353"/>
    </row>
    <row r="4734" spans="1:38" s="153" customFormat="1" ht="12.5" x14ac:dyDescent="0.25">
      <c r="A4734" s="355"/>
      <c r="L4734" s="353"/>
      <c r="M4734" s="353"/>
      <c r="N4734" s="353"/>
      <c r="O4734" s="353"/>
      <c r="P4734" s="353"/>
      <c r="Q4734" s="353"/>
      <c r="R4734" s="353"/>
      <c r="S4734" s="353"/>
      <c r="T4734" s="353"/>
      <c r="U4734" s="353"/>
      <c r="V4734" s="353"/>
      <c r="W4734" s="353"/>
      <c r="X4734" s="353"/>
      <c r="Y4734" s="353"/>
      <c r="Z4734" s="353"/>
      <c r="AA4734" s="353"/>
      <c r="AB4734" s="353"/>
      <c r="AC4734" s="353"/>
      <c r="AD4734" s="353"/>
      <c r="AE4734" s="353"/>
      <c r="AF4734" s="353"/>
      <c r="AG4734" s="353"/>
      <c r="AH4734" s="353"/>
      <c r="AI4734" s="353"/>
      <c r="AJ4734" s="353"/>
      <c r="AK4734" s="353"/>
      <c r="AL4734" s="353"/>
    </row>
    <row r="4735" spans="1:38" s="153" customFormat="1" ht="12.5" x14ac:dyDescent="0.25">
      <c r="A4735" s="355"/>
      <c r="L4735" s="353"/>
      <c r="M4735" s="353"/>
      <c r="N4735" s="353"/>
      <c r="O4735" s="353"/>
      <c r="P4735" s="353"/>
      <c r="Q4735" s="353"/>
      <c r="R4735" s="353"/>
      <c r="S4735" s="353"/>
      <c r="T4735" s="353"/>
      <c r="U4735" s="353"/>
      <c r="V4735" s="353"/>
      <c r="W4735" s="353"/>
      <c r="X4735" s="353"/>
      <c r="Y4735" s="353"/>
      <c r="Z4735" s="353"/>
      <c r="AA4735" s="353"/>
      <c r="AB4735" s="353"/>
      <c r="AC4735" s="353"/>
      <c r="AD4735" s="353"/>
      <c r="AE4735" s="353"/>
      <c r="AF4735" s="353"/>
      <c r="AG4735" s="353"/>
      <c r="AH4735" s="353"/>
      <c r="AI4735" s="353"/>
      <c r="AJ4735" s="353"/>
      <c r="AK4735" s="353"/>
      <c r="AL4735" s="353"/>
    </row>
    <row r="4736" spans="1:38" s="153" customFormat="1" ht="12.5" x14ac:dyDescent="0.25">
      <c r="A4736" s="355"/>
      <c r="L4736" s="353"/>
      <c r="M4736" s="353"/>
      <c r="N4736" s="353"/>
      <c r="O4736" s="353"/>
      <c r="P4736" s="353"/>
      <c r="Q4736" s="353"/>
      <c r="R4736" s="353"/>
      <c r="S4736" s="353"/>
      <c r="T4736" s="353"/>
      <c r="U4736" s="353"/>
      <c r="V4736" s="353"/>
      <c r="W4736" s="353"/>
      <c r="X4736" s="353"/>
      <c r="Y4736" s="353"/>
      <c r="Z4736" s="353"/>
      <c r="AA4736" s="353"/>
      <c r="AB4736" s="353"/>
      <c r="AC4736" s="353"/>
      <c r="AD4736" s="353"/>
      <c r="AE4736" s="353"/>
      <c r="AF4736" s="353"/>
      <c r="AG4736" s="353"/>
      <c r="AH4736" s="353"/>
      <c r="AI4736" s="353"/>
      <c r="AJ4736" s="353"/>
      <c r="AK4736" s="353"/>
      <c r="AL4736" s="353"/>
    </row>
    <row r="4737" spans="1:38" s="153" customFormat="1" ht="12.5" x14ac:dyDescent="0.25">
      <c r="A4737" s="355"/>
      <c r="L4737" s="353"/>
      <c r="M4737" s="353"/>
      <c r="N4737" s="353"/>
      <c r="O4737" s="353"/>
      <c r="P4737" s="353"/>
      <c r="Q4737" s="353"/>
      <c r="R4737" s="353"/>
      <c r="S4737" s="353"/>
      <c r="T4737" s="353"/>
      <c r="U4737" s="353"/>
      <c r="V4737" s="353"/>
      <c r="W4737" s="353"/>
      <c r="X4737" s="353"/>
      <c r="Y4737" s="353"/>
      <c r="Z4737" s="353"/>
      <c r="AA4737" s="353"/>
      <c r="AB4737" s="353"/>
      <c r="AC4737" s="353"/>
      <c r="AD4737" s="353"/>
      <c r="AE4737" s="353"/>
      <c r="AF4737" s="353"/>
      <c r="AG4737" s="353"/>
      <c r="AH4737" s="353"/>
      <c r="AI4737" s="353"/>
      <c r="AJ4737" s="353"/>
      <c r="AK4737" s="353"/>
      <c r="AL4737" s="353"/>
    </row>
    <row r="4738" spans="1:38" s="153" customFormat="1" ht="12.5" x14ac:dyDescent="0.25">
      <c r="A4738" s="355"/>
      <c r="L4738" s="353"/>
      <c r="M4738" s="353"/>
      <c r="N4738" s="353"/>
      <c r="O4738" s="353"/>
      <c r="P4738" s="353"/>
      <c r="Q4738" s="353"/>
      <c r="R4738" s="353"/>
      <c r="S4738" s="353"/>
      <c r="T4738" s="353"/>
      <c r="U4738" s="353"/>
      <c r="V4738" s="353"/>
      <c r="W4738" s="353"/>
      <c r="X4738" s="353"/>
      <c r="Y4738" s="353"/>
      <c r="Z4738" s="353"/>
      <c r="AA4738" s="353"/>
      <c r="AB4738" s="353"/>
      <c r="AC4738" s="353"/>
      <c r="AD4738" s="353"/>
      <c r="AE4738" s="353"/>
      <c r="AF4738" s="353"/>
      <c r="AG4738" s="353"/>
      <c r="AH4738" s="353"/>
      <c r="AI4738" s="353"/>
      <c r="AJ4738" s="353"/>
      <c r="AK4738" s="353"/>
      <c r="AL4738" s="353"/>
    </row>
    <row r="4739" spans="1:38" s="153" customFormat="1" ht="12.5" x14ac:dyDescent="0.25">
      <c r="A4739" s="355"/>
      <c r="L4739" s="353"/>
      <c r="M4739" s="353"/>
      <c r="N4739" s="353"/>
      <c r="O4739" s="353"/>
      <c r="P4739" s="353"/>
      <c r="Q4739" s="353"/>
      <c r="R4739" s="353"/>
      <c r="S4739" s="353"/>
      <c r="T4739" s="353"/>
      <c r="U4739" s="353"/>
      <c r="V4739" s="353"/>
      <c r="W4739" s="353"/>
      <c r="X4739" s="353"/>
      <c r="Y4739" s="353"/>
      <c r="Z4739" s="353"/>
      <c r="AA4739" s="353"/>
      <c r="AB4739" s="353"/>
      <c r="AC4739" s="353"/>
      <c r="AD4739" s="353"/>
      <c r="AE4739" s="353"/>
      <c r="AF4739" s="353"/>
      <c r="AG4739" s="353"/>
      <c r="AH4739" s="353"/>
      <c r="AI4739" s="353"/>
      <c r="AJ4739" s="353"/>
      <c r="AK4739" s="353"/>
      <c r="AL4739" s="353"/>
    </row>
    <row r="4740" spans="1:38" s="153" customFormat="1" ht="12.5" x14ac:dyDescent="0.25">
      <c r="A4740" s="355"/>
      <c r="L4740" s="353"/>
      <c r="M4740" s="353"/>
      <c r="N4740" s="353"/>
      <c r="O4740" s="353"/>
      <c r="P4740" s="353"/>
      <c r="Q4740" s="353"/>
      <c r="R4740" s="353"/>
      <c r="S4740" s="353"/>
      <c r="T4740" s="353"/>
      <c r="U4740" s="353"/>
      <c r="V4740" s="353"/>
      <c r="W4740" s="353"/>
      <c r="X4740" s="353"/>
      <c r="Y4740" s="353"/>
      <c r="Z4740" s="353"/>
      <c r="AA4740" s="353"/>
      <c r="AB4740" s="353"/>
      <c r="AC4740" s="353"/>
      <c r="AD4740" s="353"/>
      <c r="AE4740" s="353"/>
      <c r="AF4740" s="353"/>
      <c r="AG4740" s="353"/>
      <c r="AH4740" s="353"/>
      <c r="AI4740" s="353"/>
      <c r="AJ4740" s="353"/>
      <c r="AK4740" s="353"/>
      <c r="AL4740" s="353"/>
    </row>
    <row r="4741" spans="1:38" s="153" customFormat="1" ht="12.5" x14ac:dyDescent="0.25">
      <c r="A4741" s="355"/>
      <c r="L4741" s="353"/>
      <c r="M4741" s="353"/>
      <c r="N4741" s="353"/>
      <c r="O4741" s="353"/>
      <c r="P4741" s="353"/>
      <c r="Q4741" s="353"/>
      <c r="R4741" s="353"/>
      <c r="S4741" s="353"/>
      <c r="T4741" s="353"/>
      <c r="U4741" s="353"/>
      <c r="V4741" s="353"/>
      <c r="W4741" s="353"/>
      <c r="X4741" s="353"/>
      <c r="Y4741" s="353"/>
      <c r="Z4741" s="353"/>
      <c r="AA4741" s="353"/>
      <c r="AB4741" s="353"/>
      <c r="AC4741" s="353"/>
      <c r="AD4741" s="353"/>
      <c r="AE4741" s="353"/>
      <c r="AF4741" s="353"/>
      <c r="AG4741" s="353"/>
      <c r="AH4741" s="353"/>
      <c r="AI4741" s="353"/>
      <c r="AJ4741" s="353"/>
      <c r="AK4741" s="353"/>
      <c r="AL4741" s="353"/>
    </row>
    <row r="4742" spans="1:38" s="153" customFormat="1" ht="12.5" x14ac:dyDescent="0.25">
      <c r="A4742" s="355"/>
      <c r="L4742" s="353"/>
      <c r="M4742" s="353"/>
      <c r="N4742" s="353"/>
      <c r="O4742" s="353"/>
      <c r="P4742" s="353"/>
      <c r="Q4742" s="353"/>
      <c r="R4742" s="353"/>
      <c r="S4742" s="353"/>
      <c r="T4742" s="353"/>
      <c r="U4742" s="353"/>
      <c r="V4742" s="353"/>
      <c r="W4742" s="353"/>
      <c r="X4742" s="353"/>
      <c r="Y4742" s="353"/>
      <c r="Z4742" s="353"/>
      <c r="AA4742" s="353"/>
      <c r="AB4742" s="353"/>
      <c r="AC4742" s="353"/>
      <c r="AD4742" s="353"/>
      <c r="AE4742" s="353"/>
      <c r="AF4742" s="353"/>
      <c r="AG4742" s="353"/>
      <c r="AH4742" s="353"/>
      <c r="AI4742" s="353"/>
      <c r="AJ4742" s="353"/>
      <c r="AK4742" s="353"/>
      <c r="AL4742" s="353"/>
    </row>
    <row r="4743" spans="1:38" s="153" customFormat="1" ht="12.5" x14ac:dyDescent="0.25">
      <c r="A4743" s="355"/>
      <c r="L4743" s="353"/>
      <c r="M4743" s="353"/>
      <c r="N4743" s="353"/>
      <c r="O4743" s="353"/>
      <c r="P4743" s="353"/>
      <c r="Q4743" s="353"/>
      <c r="R4743" s="353"/>
      <c r="S4743" s="353"/>
      <c r="T4743" s="353"/>
      <c r="U4743" s="353"/>
      <c r="V4743" s="353"/>
      <c r="W4743" s="353"/>
      <c r="X4743" s="353"/>
      <c r="Y4743" s="353"/>
      <c r="Z4743" s="353"/>
      <c r="AA4743" s="353"/>
      <c r="AB4743" s="353"/>
      <c r="AC4743" s="353"/>
      <c r="AD4743" s="353"/>
      <c r="AE4743" s="353"/>
      <c r="AF4743" s="353"/>
      <c r="AG4743" s="353"/>
      <c r="AH4743" s="353"/>
      <c r="AI4743" s="353"/>
      <c r="AJ4743" s="353"/>
      <c r="AK4743" s="353"/>
      <c r="AL4743" s="353"/>
    </row>
    <row r="4744" spans="1:38" s="153" customFormat="1" ht="12.5" x14ac:dyDescent="0.25">
      <c r="A4744" s="355"/>
      <c r="L4744" s="353"/>
      <c r="M4744" s="353"/>
      <c r="N4744" s="353"/>
      <c r="O4744" s="353"/>
      <c r="P4744" s="353"/>
      <c r="Q4744" s="353"/>
      <c r="R4744" s="353"/>
      <c r="S4744" s="353"/>
      <c r="T4744" s="353"/>
      <c r="U4744" s="353"/>
      <c r="V4744" s="353"/>
      <c r="W4744" s="353"/>
      <c r="X4744" s="353"/>
      <c r="Y4744" s="353"/>
      <c r="Z4744" s="353"/>
      <c r="AA4744" s="353"/>
      <c r="AB4744" s="353"/>
      <c r="AC4744" s="353"/>
      <c r="AD4744" s="353"/>
      <c r="AE4744" s="353"/>
      <c r="AF4744" s="353"/>
      <c r="AG4744" s="353"/>
      <c r="AH4744" s="353"/>
      <c r="AI4744" s="353"/>
      <c r="AJ4744" s="353"/>
      <c r="AK4744" s="353"/>
      <c r="AL4744" s="353"/>
    </row>
    <row r="4745" spans="1:38" s="153" customFormat="1" ht="12.5" x14ac:dyDescent="0.25">
      <c r="A4745" s="355"/>
      <c r="L4745" s="353"/>
      <c r="M4745" s="353"/>
      <c r="N4745" s="353"/>
      <c r="O4745" s="353"/>
      <c r="P4745" s="353"/>
      <c r="Q4745" s="353"/>
      <c r="R4745" s="353"/>
      <c r="S4745" s="353"/>
      <c r="T4745" s="353"/>
      <c r="U4745" s="353"/>
      <c r="V4745" s="353"/>
      <c r="W4745" s="353"/>
      <c r="X4745" s="353"/>
      <c r="Y4745" s="353"/>
      <c r="Z4745" s="353"/>
      <c r="AA4745" s="353"/>
      <c r="AB4745" s="353"/>
      <c r="AC4745" s="353"/>
      <c r="AD4745" s="353"/>
      <c r="AE4745" s="353"/>
      <c r="AF4745" s="353"/>
      <c r="AG4745" s="353"/>
      <c r="AH4745" s="353"/>
      <c r="AI4745" s="353"/>
      <c r="AJ4745" s="353"/>
      <c r="AK4745" s="353"/>
      <c r="AL4745" s="353"/>
    </row>
    <row r="4746" spans="1:38" s="153" customFormat="1" ht="12.5" x14ac:dyDescent="0.25">
      <c r="A4746" s="355"/>
      <c r="L4746" s="353"/>
      <c r="M4746" s="353"/>
      <c r="N4746" s="353"/>
      <c r="O4746" s="353"/>
      <c r="P4746" s="353"/>
      <c r="Q4746" s="353"/>
      <c r="R4746" s="353"/>
      <c r="S4746" s="353"/>
      <c r="T4746" s="353"/>
      <c r="U4746" s="353"/>
      <c r="V4746" s="353"/>
      <c r="W4746" s="353"/>
      <c r="X4746" s="353"/>
      <c r="Y4746" s="353"/>
      <c r="Z4746" s="353"/>
      <c r="AA4746" s="353"/>
      <c r="AB4746" s="353"/>
      <c r="AC4746" s="353"/>
      <c r="AD4746" s="353"/>
      <c r="AE4746" s="353"/>
      <c r="AF4746" s="353"/>
      <c r="AG4746" s="353"/>
      <c r="AH4746" s="353"/>
      <c r="AI4746" s="353"/>
      <c r="AJ4746" s="353"/>
      <c r="AK4746" s="353"/>
      <c r="AL4746" s="353"/>
    </row>
    <row r="4747" spans="1:38" s="153" customFormat="1" ht="12.5" x14ac:dyDescent="0.25">
      <c r="A4747" s="355"/>
      <c r="L4747" s="353"/>
      <c r="M4747" s="353"/>
      <c r="N4747" s="353"/>
      <c r="O4747" s="353"/>
      <c r="P4747" s="353"/>
      <c r="Q4747" s="353"/>
      <c r="R4747" s="353"/>
      <c r="S4747" s="353"/>
      <c r="T4747" s="353"/>
      <c r="U4747" s="353"/>
      <c r="V4747" s="353"/>
      <c r="W4747" s="353"/>
      <c r="X4747" s="353"/>
      <c r="Y4747" s="353"/>
      <c r="Z4747" s="353"/>
      <c r="AA4747" s="353"/>
      <c r="AB4747" s="353"/>
      <c r="AC4747" s="353"/>
      <c r="AD4747" s="353"/>
      <c r="AE4747" s="353"/>
      <c r="AF4747" s="353"/>
      <c r="AG4747" s="353"/>
      <c r="AH4747" s="353"/>
      <c r="AI4747" s="353"/>
      <c r="AJ4747" s="353"/>
      <c r="AK4747" s="353"/>
      <c r="AL4747" s="353"/>
    </row>
    <row r="4748" spans="1:38" s="153" customFormat="1" ht="12.5" x14ac:dyDescent="0.25">
      <c r="A4748" s="355"/>
      <c r="L4748" s="353"/>
      <c r="M4748" s="353"/>
      <c r="N4748" s="353"/>
      <c r="O4748" s="353"/>
      <c r="P4748" s="353"/>
      <c r="Q4748" s="353"/>
      <c r="R4748" s="353"/>
      <c r="S4748" s="353"/>
      <c r="T4748" s="353"/>
      <c r="U4748" s="353"/>
      <c r="V4748" s="353"/>
      <c r="W4748" s="353"/>
      <c r="X4748" s="353"/>
      <c r="Y4748" s="353"/>
      <c r="Z4748" s="353"/>
      <c r="AA4748" s="353"/>
      <c r="AB4748" s="353"/>
      <c r="AC4748" s="353"/>
      <c r="AD4748" s="353"/>
      <c r="AE4748" s="353"/>
      <c r="AF4748" s="353"/>
      <c r="AG4748" s="353"/>
      <c r="AH4748" s="353"/>
      <c r="AI4748" s="353"/>
      <c r="AJ4748" s="353"/>
      <c r="AK4748" s="353"/>
      <c r="AL4748" s="353"/>
    </row>
    <row r="4749" spans="1:38" s="153" customFormat="1" ht="12.5" x14ac:dyDescent="0.25">
      <c r="A4749" s="355"/>
      <c r="L4749" s="353"/>
      <c r="M4749" s="353"/>
      <c r="N4749" s="353"/>
      <c r="O4749" s="353"/>
      <c r="P4749" s="353"/>
      <c r="Q4749" s="353"/>
      <c r="R4749" s="353"/>
      <c r="S4749" s="353"/>
      <c r="T4749" s="353"/>
      <c r="U4749" s="353"/>
      <c r="V4749" s="353"/>
      <c r="W4749" s="353"/>
      <c r="X4749" s="353"/>
      <c r="Y4749" s="353"/>
      <c r="Z4749" s="353"/>
      <c r="AA4749" s="353"/>
      <c r="AB4749" s="353"/>
      <c r="AC4749" s="353"/>
      <c r="AD4749" s="353"/>
      <c r="AE4749" s="353"/>
      <c r="AF4749" s="353"/>
      <c r="AG4749" s="353"/>
      <c r="AH4749" s="353"/>
      <c r="AI4749" s="353"/>
      <c r="AJ4749" s="353"/>
      <c r="AK4749" s="353"/>
      <c r="AL4749" s="353"/>
    </row>
    <row r="4750" spans="1:38" s="153" customFormat="1" ht="12.5" x14ac:dyDescent="0.25">
      <c r="A4750" s="355"/>
      <c r="L4750" s="353"/>
      <c r="M4750" s="353"/>
      <c r="N4750" s="353"/>
      <c r="O4750" s="353"/>
      <c r="P4750" s="353"/>
      <c r="Q4750" s="353"/>
      <c r="R4750" s="353"/>
      <c r="S4750" s="353"/>
      <c r="T4750" s="353"/>
      <c r="U4750" s="353"/>
      <c r="V4750" s="353"/>
      <c r="W4750" s="353"/>
      <c r="X4750" s="353"/>
      <c r="Y4750" s="353"/>
      <c r="Z4750" s="353"/>
      <c r="AA4750" s="353"/>
      <c r="AB4750" s="353"/>
      <c r="AC4750" s="353"/>
      <c r="AD4750" s="353"/>
      <c r="AE4750" s="353"/>
      <c r="AF4750" s="353"/>
      <c r="AG4750" s="353"/>
      <c r="AH4750" s="353"/>
      <c r="AI4750" s="353"/>
      <c r="AJ4750" s="353"/>
      <c r="AK4750" s="353"/>
      <c r="AL4750" s="353"/>
    </row>
    <row r="4751" spans="1:38" s="153" customFormat="1" ht="12.5" x14ac:dyDescent="0.25">
      <c r="A4751" s="355"/>
      <c r="L4751" s="353"/>
      <c r="M4751" s="353"/>
      <c r="N4751" s="353"/>
      <c r="O4751" s="353"/>
      <c r="P4751" s="353"/>
      <c r="Q4751" s="353"/>
      <c r="R4751" s="353"/>
      <c r="S4751" s="353"/>
      <c r="T4751" s="353"/>
      <c r="U4751" s="353"/>
      <c r="V4751" s="353"/>
      <c r="W4751" s="353"/>
      <c r="X4751" s="353"/>
      <c r="Y4751" s="353"/>
      <c r="Z4751" s="353"/>
      <c r="AA4751" s="353"/>
      <c r="AB4751" s="353"/>
      <c r="AC4751" s="353"/>
      <c r="AD4751" s="353"/>
      <c r="AE4751" s="353"/>
      <c r="AF4751" s="353"/>
      <c r="AG4751" s="353"/>
      <c r="AH4751" s="353"/>
      <c r="AI4751" s="353"/>
      <c r="AJ4751" s="353"/>
      <c r="AK4751" s="353"/>
      <c r="AL4751" s="353"/>
    </row>
    <row r="4752" spans="1:38" s="153" customFormat="1" ht="12.5" x14ac:dyDescent="0.25">
      <c r="A4752" s="355"/>
      <c r="L4752" s="353"/>
      <c r="M4752" s="353"/>
      <c r="N4752" s="353"/>
      <c r="O4752" s="353"/>
      <c r="P4752" s="353"/>
      <c r="Q4752" s="353"/>
      <c r="R4752" s="353"/>
      <c r="S4752" s="353"/>
      <c r="T4752" s="353"/>
      <c r="U4752" s="353"/>
      <c r="V4752" s="353"/>
      <c r="W4752" s="353"/>
      <c r="X4752" s="353"/>
      <c r="Y4752" s="353"/>
      <c r="Z4752" s="353"/>
      <c r="AA4752" s="353"/>
      <c r="AB4752" s="353"/>
      <c r="AC4752" s="353"/>
      <c r="AD4752" s="353"/>
      <c r="AE4752" s="353"/>
      <c r="AF4752" s="353"/>
      <c r="AG4752" s="353"/>
      <c r="AH4752" s="353"/>
      <c r="AI4752" s="353"/>
      <c r="AJ4752" s="353"/>
      <c r="AK4752" s="353"/>
      <c r="AL4752" s="353"/>
    </row>
    <row r="4753" spans="1:38" s="153" customFormat="1" ht="12.5" x14ac:dyDescent="0.25">
      <c r="A4753" s="355"/>
      <c r="L4753" s="353"/>
      <c r="M4753" s="353"/>
      <c r="N4753" s="353"/>
      <c r="O4753" s="353"/>
      <c r="P4753" s="353"/>
      <c r="Q4753" s="353"/>
      <c r="R4753" s="353"/>
      <c r="S4753" s="353"/>
      <c r="T4753" s="353"/>
      <c r="U4753" s="353"/>
      <c r="V4753" s="353"/>
      <c r="W4753" s="353"/>
      <c r="X4753" s="353"/>
      <c r="Y4753" s="353"/>
      <c r="Z4753" s="353"/>
      <c r="AA4753" s="353"/>
      <c r="AB4753" s="353"/>
      <c r="AC4753" s="353"/>
      <c r="AD4753" s="353"/>
      <c r="AE4753" s="353"/>
      <c r="AF4753" s="353"/>
      <c r="AG4753" s="353"/>
      <c r="AH4753" s="353"/>
      <c r="AI4753" s="353"/>
      <c r="AJ4753" s="353"/>
      <c r="AK4753" s="353"/>
      <c r="AL4753" s="353"/>
    </row>
    <row r="4754" spans="1:38" s="153" customFormat="1" ht="12.5" x14ac:dyDescent="0.25">
      <c r="A4754" s="355"/>
      <c r="L4754" s="353"/>
      <c r="M4754" s="353"/>
      <c r="N4754" s="353"/>
      <c r="O4754" s="353"/>
      <c r="P4754" s="353"/>
      <c r="Q4754" s="353"/>
      <c r="R4754" s="353"/>
      <c r="S4754" s="353"/>
      <c r="T4754" s="353"/>
      <c r="U4754" s="353"/>
      <c r="V4754" s="353"/>
      <c r="W4754" s="353"/>
      <c r="X4754" s="353"/>
      <c r="Y4754" s="353"/>
      <c r="Z4754" s="353"/>
      <c r="AA4754" s="353"/>
      <c r="AB4754" s="353"/>
      <c r="AC4754" s="353"/>
      <c r="AD4754" s="353"/>
      <c r="AE4754" s="353"/>
      <c r="AF4754" s="353"/>
      <c r="AG4754" s="353"/>
      <c r="AH4754" s="353"/>
      <c r="AI4754" s="353"/>
      <c r="AJ4754" s="353"/>
      <c r="AK4754" s="353"/>
      <c r="AL4754" s="353"/>
    </row>
    <row r="4755" spans="1:38" s="153" customFormat="1" ht="12.5" x14ac:dyDescent="0.25">
      <c r="A4755" s="355"/>
      <c r="L4755" s="353"/>
      <c r="M4755" s="353"/>
      <c r="N4755" s="353"/>
      <c r="O4755" s="353"/>
      <c r="P4755" s="353"/>
      <c r="Q4755" s="353"/>
      <c r="R4755" s="353"/>
      <c r="S4755" s="353"/>
      <c r="T4755" s="353"/>
      <c r="U4755" s="353"/>
      <c r="V4755" s="353"/>
      <c r="W4755" s="353"/>
      <c r="X4755" s="353"/>
      <c r="Y4755" s="353"/>
      <c r="Z4755" s="353"/>
      <c r="AA4755" s="353"/>
      <c r="AB4755" s="353"/>
      <c r="AC4755" s="353"/>
      <c r="AD4755" s="353"/>
      <c r="AE4755" s="353"/>
      <c r="AF4755" s="353"/>
      <c r="AG4755" s="353"/>
      <c r="AH4755" s="353"/>
      <c r="AI4755" s="353"/>
      <c r="AJ4755" s="353"/>
      <c r="AK4755" s="353"/>
      <c r="AL4755" s="353"/>
    </row>
    <row r="4756" spans="1:38" s="153" customFormat="1" ht="12.5" x14ac:dyDescent="0.25">
      <c r="A4756" s="355"/>
      <c r="L4756" s="353"/>
      <c r="M4756" s="353"/>
      <c r="N4756" s="353"/>
      <c r="O4756" s="353"/>
      <c r="P4756" s="353"/>
      <c r="Q4756" s="353"/>
      <c r="R4756" s="353"/>
      <c r="S4756" s="353"/>
      <c r="T4756" s="353"/>
      <c r="U4756" s="353"/>
      <c r="V4756" s="353"/>
      <c r="W4756" s="353"/>
      <c r="X4756" s="353"/>
      <c r="Y4756" s="353"/>
      <c r="Z4756" s="353"/>
      <c r="AA4756" s="353"/>
      <c r="AB4756" s="353"/>
      <c r="AC4756" s="353"/>
      <c r="AD4756" s="353"/>
      <c r="AE4756" s="353"/>
      <c r="AF4756" s="353"/>
      <c r="AG4756" s="353"/>
      <c r="AH4756" s="353"/>
      <c r="AI4756" s="353"/>
      <c r="AJ4756" s="353"/>
      <c r="AK4756" s="353"/>
      <c r="AL4756" s="353"/>
    </row>
    <row r="4757" spans="1:38" s="153" customFormat="1" ht="12.5" x14ac:dyDescent="0.25">
      <c r="A4757" s="355"/>
      <c r="L4757" s="353"/>
      <c r="M4757" s="353"/>
      <c r="N4757" s="353"/>
      <c r="O4757" s="353"/>
      <c r="P4757" s="353"/>
      <c r="Q4757" s="353"/>
      <c r="R4757" s="353"/>
      <c r="S4757" s="353"/>
      <c r="T4757" s="353"/>
      <c r="U4757" s="353"/>
      <c r="V4757" s="353"/>
      <c r="W4757" s="353"/>
      <c r="X4757" s="353"/>
      <c r="Y4757" s="353"/>
      <c r="Z4757" s="353"/>
      <c r="AA4757" s="353"/>
      <c r="AB4757" s="353"/>
      <c r="AC4757" s="353"/>
      <c r="AD4757" s="353"/>
      <c r="AE4757" s="353"/>
      <c r="AF4757" s="353"/>
      <c r="AG4757" s="353"/>
      <c r="AH4757" s="353"/>
      <c r="AI4757" s="353"/>
      <c r="AJ4757" s="353"/>
      <c r="AK4757" s="353"/>
      <c r="AL4757" s="353"/>
    </row>
    <row r="4758" spans="1:38" s="153" customFormat="1" ht="12.5" x14ac:dyDescent="0.25">
      <c r="A4758" s="355"/>
      <c r="L4758" s="353"/>
      <c r="M4758" s="353"/>
      <c r="N4758" s="353"/>
      <c r="O4758" s="353"/>
      <c r="P4758" s="353"/>
      <c r="Q4758" s="353"/>
      <c r="R4758" s="353"/>
      <c r="S4758" s="353"/>
      <c r="T4758" s="353"/>
      <c r="U4758" s="353"/>
      <c r="V4758" s="353"/>
      <c r="W4758" s="353"/>
      <c r="X4758" s="353"/>
      <c r="Y4758" s="353"/>
      <c r="Z4758" s="353"/>
      <c r="AA4758" s="353"/>
      <c r="AB4758" s="353"/>
      <c r="AC4758" s="353"/>
      <c r="AD4758" s="353"/>
      <c r="AE4758" s="353"/>
      <c r="AF4758" s="353"/>
      <c r="AG4758" s="353"/>
      <c r="AH4758" s="353"/>
      <c r="AI4758" s="353"/>
      <c r="AJ4758" s="353"/>
      <c r="AK4758" s="353"/>
      <c r="AL4758" s="353"/>
    </row>
    <row r="4759" spans="1:38" s="153" customFormat="1" ht="12.5" x14ac:dyDescent="0.25">
      <c r="A4759" s="355"/>
      <c r="L4759" s="353"/>
      <c r="M4759" s="353"/>
      <c r="N4759" s="353"/>
      <c r="O4759" s="353"/>
      <c r="P4759" s="353"/>
      <c r="Q4759" s="353"/>
      <c r="R4759" s="353"/>
      <c r="S4759" s="353"/>
      <c r="T4759" s="353"/>
      <c r="U4759" s="353"/>
      <c r="V4759" s="353"/>
      <c r="W4759" s="353"/>
      <c r="X4759" s="353"/>
      <c r="Y4759" s="353"/>
      <c r="Z4759" s="353"/>
      <c r="AA4759" s="353"/>
      <c r="AB4759" s="353"/>
      <c r="AC4759" s="353"/>
      <c r="AD4759" s="353"/>
      <c r="AE4759" s="353"/>
      <c r="AF4759" s="353"/>
      <c r="AG4759" s="353"/>
      <c r="AH4759" s="353"/>
      <c r="AI4759" s="353"/>
      <c r="AJ4759" s="353"/>
      <c r="AK4759" s="353"/>
      <c r="AL4759" s="353"/>
    </row>
    <row r="4760" spans="1:38" s="153" customFormat="1" ht="12.5" x14ac:dyDescent="0.25">
      <c r="A4760" s="355"/>
      <c r="L4760" s="353"/>
      <c r="M4760" s="353"/>
      <c r="N4760" s="353"/>
      <c r="O4760" s="353"/>
      <c r="P4760" s="353"/>
      <c r="Q4760" s="353"/>
      <c r="R4760" s="353"/>
      <c r="S4760" s="353"/>
      <c r="T4760" s="353"/>
      <c r="U4760" s="353"/>
      <c r="V4760" s="353"/>
      <c r="W4760" s="353"/>
      <c r="X4760" s="353"/>
      <c r="Y4760" s="353"/>
      <c r="Z4760" s="353"/>
      <c r="AA4760" s="353"/>
      <c r="AB4760" s="353"/>
      <c r="AC4760" s="353"/>
      <c r="AD4760" s="353"/>
      <c r="AE4760" s="353"/>
      <c r="AF4760" s="353"/>
      <c r="AG4760" s="353"/>
      <c r="AH4760" s="353"/>
      <c r="AI4760" s="353"/>
      <c r="AJ4760" s="353"/>
      <c r="AK4760" s="353"/>
      <c r="AL4760" s="353"/>
    </row>
    <row r="4761" spans="1:38" s="153" customFormat="1" ht="12.5" x14ac:dyDescent="0.25">
      <c r="A4761" s="355"/>
      <c r="L4761" s="353"/>
      <c r="M4761" s="353"/>
      <c r="N4761" s="353"/>
      <c r="O4761" s="353"/>
      <c r="P4761" s="353"/>
      <c r="Q4761" s="353"/>
      <c r="R4761" s="353"/>
      <c r="S4761" s="353"/>
      <c r="T4761" s="353"/>
      <c r="U4761" s="353"/>
      <c r="V4761" s="353"/>
      <c r="W4761" s="353"/>
      <c r="X4761" s="353"/>
      <c r="Y4761" s="353"/>
      <c r="Z4761" s="353"/>
      <c r="AA4761" s="353"/>
      <c r="AB4761" s="353"/>
      <c r="AC4761" s="353"/>
      <c r="AD4761" s="353"/>
      <c r="AE4761" s="353"/>
      <c r="AF4761" s="353"/>
      <c r="AG4761" s="353"/>
      <c r="AH4761" s="353"/>
      <c r="AI4761" s="353"/>
      <c r="AJ4761" s="353"/>
      <c r="AK4761" s="353"/>
      <c r="AL4761" s="353"/>
    </row>
    <row r="4762" spans="1:38" s="153" customFormat="1" ht="12.5" x14ac:dyDescent="0.25">
      <c r="A4762" s="355"/>
      <c r="L4762" s="353"/>
      <c r="M4762" s="353"/>
      <c r="N4762" s="353"/>
      <c r="O4762" s="353"/>
      <c r="P4762" s="353"/>
      <c r="Q4762" s="353"/>
      <c r="R4762" s="353"/>
      <c r="S4762" s="353"/>
      <c r="T4762" s="353"/>
      <c r="U4762" s="353"/>
      <c r="V4762" s="353"/>
      <c r="W4762" s="353"/>
      <c r="X4762" s="353"/>
      <c r="Y4762" s="353"/>
      <c r="Z4762" s="353"/>
      <c r="AA4762" s="353"/>
      <c r="AB4762" s="353"/>
      <c r="AC4762" s="353"/>
      <c r="AD4762" s="353"/>
      <c r="AE4762" s="353"/>
      <c r="AF4762" s="353"/>
      <c r="AG4762" s="353"/>
      <c r="AH4762" s="353"/>
      <c r="AI4762" s="353"/>
      <c r="AJ4762" s="353"/>
      <c r="AK4762" s="353"/>
      <c r="AL4762" s="353"/>
    </row>
    <row r="4763" spans="1:38" s="153" customFormat="1" ht="12.5" x14ac:dyDescent="0.25">
      <c r="A4763" s="355"/>
      <c r="L4763" s="353"/>
      <c r="M4763" s="353"/>
      <c r="N4763" s="353"/>
      <c r="O4763" s="353"/>
      <c r="P4763" s="353"/>
      <c r="Q4763" s="353"/>
      <c r="R4763" s="353"/>
      <c r="S4763" s="353"/>
      <c r="T4763" s="353"/>
      <c r="U4763" s="353"/>
      <c r="V4763" s="353"/>
      <c r="W4763" s="353"/>
      <c r="X4763" s="353"/>
      <c r="Y4763" s="353"/>
      <c r="Z4763" s="353"/>
      <c r="AA4763" s="353"/>
      <c r="AB4763" s="353"/>
      <c r="AC4763" s="353"/>
      <c r="AD4763" s="353"/>
      <c r="AE4763" s="353"/>
      <c r="AF4763" s="353"/>
      <c r="AG4763" s="353"/>
      <c r="AH4763" s="353"/>
      <c r="AI4763" s="353"/>
      <c r="AJ4763" s="353"/>
      <c r="AK4763" s="353"/>
      <c r="AL4763" s="353"/>
    </row>
    <row r="4764" spans="1:38" s="153" customFormat="1" ht="12.5" x14ac:dyDescent="0.25">
      <c r="A4764" s="355"/>
      <c r="L4764" s="353"/>
      <c r="M4764" s="353"/>
      <c r="N4764" s="353"/>
      <c r="O4764" s="353"/>
      <c r="P4764" s="353"/>
      <c r="Q4764" s="353"/>
      <c r="R4764" s="353"/>
      <c r="S4764" s="353"/>
      <c r="T4764" s="353"/>
      <c r="U4764" s="353"/>
      <c r="V4764" s="353"/>
      <c r="W4764" s="353"/>
      <c r="X4764" s="353"/>
      <c r="Y4764" s="353"/>
      <c r="Z4764" s="353"/>
      <c r="AA4764" s="353"/>
      <c r="AB4764" s="353"/>
      <c r="AC4764" s="353"/>
      <c r="AD4764" s="353"/>
      <c r="AE4764" s="353"/>
      <c r="AF4764" s="353"/>
      <c r="AG4764" s="353"/>
      <c r="AH4764" s="353"/>
      <c r="AI4764" s="353"/>
      <c r="AJ4764" s="353"/>
      <c r="AK4764" s="353"/>
      <c r="AL4764" s="353"/>
    </row>
    <row r="4765" spans="1:38" s="153" customFormat="1" ht="12.5" x14ac:dyDescent="0.25">
      <c r="A4765" s="355"/>
      <c r="L4765" s="353"/>
      <c r="M4765" s="353"/>
      <c r="N4765" s="353"/>
      <c r="O4765" s="353"/>
      <c r="P4765" s="353"/>
      <c r="Q4765" s="353"/>
      <c r="R4765" s="353"/>
      <c r="S4765" s="353"/>
      <c r="T4765" s="353"/>
      <c r="U4765" s="353"/>
      <c r="V4765" s="353"/>
      <c r="W4765" s="353"/>
      <c r="X4765" s="353"/>
      <c r="Y4765" s="353"/>
      <c r="Z4765" s="353"/>
      <c r="AA4765" s="353"/>
      <c r="AB4765" s="353"/>
      <c r="AC4765" s="353"/>
      <c r="AD4765" s="353"/>
      <c r="AE4765" s="353"/>
      <c r="AF4765" s="353"/>
      <c r="AG4765" s="353"/>
      <c r="AH4765" s="353"/>
      <c r="AI4765" s="353"/>
      <c r="AJ4765" s="353"/>
      <c r="AK4765" s="353"/>
      <c r="AL4765" s="353"/>
    </row>
    <row r="4766" spans="1:38" s="153" customFormat="1" ht="12.5" x14ac:dyDescent="0.25">
      <c r="A4766" s="355"/>
      <c r="L4766" s="353"/>
      <c r="M4766" s="353"/>
      <c r="N4766" s="353"/>
      <c r="O4766" s="353"/>
      <c r="P4766" s="353"/>
      <c r="Q4766" s="353"/>
      <c r="R4766" s="353"/>
      <c r="S4766" s="353"/>
      <c r="T4766" s="353"/>
      <c r="U4766" s="353"/>
      <c r="V4766" s="353"/>
      <c r="W4766" s="353"/>
      <c r="X4766" s="353"/>
      <c r="Y4766" s="353"/>
      <c r="Z4766" s="353"/>
      <c r="AA4766" s="353"/>
      <c r="AB4766" s="353"/>
      <c r="AC4766" s="353"/>
      <c r="AD4766" s="353"/>
      <c r="AE4766" s="353"/>
      <c r="AF4766" s="353"/>
      <c r="AG4766" s="353"/>
      <c r="AH4766" s="353"/>
      <c r="AI4766" s="353"/>
      <c r="AJ4766" s="353"/>
      <c r="AK4766" s="353"/>
      <c r="AL4766" s="353"/>
    </row>
    <row r="4767" spans="1:38" s="153" customFormat="1" ht="12.5" x14ac:dyDescent="0.25">
      <c r="A4767" s="355"/>
      <c r="L4767" s="353"/>
      <c r="M4767" s="353"/>
      <c r="N4767" s="353"/>
      <c r="O4767" s="353"/>
      <c r="P4767" s="353"/>
      <c r="Q4767" s="353"/>
      <c r="R4767" s="353"/>
      <c r="S4767" s="353"/>
      <c r="T4767" s="353"/>
      <c r="U4767" s="353"/>
      <c r="V4767" s="353"/>
      <c r="W4767" s="353"/>
      <c r="X4767" s="353"/>
      <c r="Y4767" s="353"/>
      <c r="Z4767" s="353"/>
      <c r="AA4767" s="353"/>
      <c r="AB4767" s="353"/>
      <c r="AC4767" s="353"/>
      <c r="AD4767" s="353"/>
      <c r="AE4767" s="353"/>
      <c r="AF4767" s="353"/>
      <c r="AG4767" s="353"/>
      <c r="AH4767" s="353"/>
      <c r="AI4767" s="353"/>
      <c r="AJ4767" s="353"/>
      <c r="AK4767" s="353"/>
      <c r="AL4767" s="353"/>
    </row>
    <row r="4768" spans="1:38" s="153" customFormat="1" ht="12.5" x14ac:dyDescent="0.25">
      <c r="A4768" s="355"/>
      <c r="L4768" s="353"/>
      <c r="M4768" s="353"/>
      <c r="N4768" s="353"/>
      <c r="O4768" s="353"/>
      <c r="P4768" s="353"/>
      <c r="Q4768" s="353"/>
      <c r="R4768" s="353"/>
      <c r="S4768" s="353"/>
      <c r="T4768" s="353"/>
      <c r="U4768" s="353"/>
      <c r="V4768" s="353"/>
      <c r="W4768" s="353"/>
      <c r="X4768" s="353"/>
      <c r="Y4768" s="353"/>
      <c r="Z4768" s="353"/>
      <c r="AA4768" s="353"/>
      <c r="AB4768" s="353"/>
      <c r="AC4768" s="353"/>
      <c r="AD4768" s="353"/>
      <c r="AE4768" s="353"/>
      <c r="AF4768" s="353"/>
      <c r="AG4768" s="353"/>
      <c r="AH4768" s="353"/>
      <c r="AI4768" s="353"/>
      <c r="AJ4768" s="353"/>
      <c r="AK4768" s="353"/>
      <c r="AL4768" s="353"/>
    </row>
    <row r="4769" spans="1:38" s="153" customFormat="1" ht="12.5" x14ac:dyDescent="0.25">
      <c r="A4769" s="355"/>
      <c r="L4769" s="353"/>
      <c r="M4769" s="353"/>
      <c r="N4769" s="353"/>
      <c r="O4769" s="353"/>
      <c r="P4769" s="353"/>
      <c r="Q4769" s="353"/>
      <c r="R4769" s="353"/>
      <c r="S4769" s="353"/>
      <c r="T4769" s="353"/>
      <c r="U4769" s="353"/>
      <c r="V4769" s="353"/>
      <c r="W4769" s="353"/>
      <c r="X4769" s="353"/>
      <c r="Y4769" s="353"/>
      <c r="Z4769" s="353"/>
      <c r="AA4769" s="353"/>
      <c r="AB4769" s="353"/>
      <c r="AC4769" s="353"/>
      <c r="AD4769" s="353"/>
      <c r="AE4769" s="353"/>
      <c r="AF4769" s="353"/>
      <c r="AG4769" s="353"/>
      <c r="AH4769" s="353"/>
      <c r="AI4769" s="353"/>
      <c r="AJ4769" s="353"/>
      <c r="AK4769" s="353"/>
      <c r="AL4769" s="353"/>
    </row>
    <row r="4770" spans="1:38" s="153" customFormat="1" ht="12.5" x14ac:dyDescent="0.25">
      <c r="A4770" s="355"/>
      <c r="L4770" s="353"/>
      <c r="M4770" s="353"/>
      <c r="N4770" s="353"/>
      <c r="O4770" s="353"/>
      <c r="P4770" s="353"/>
      <c r="Q4770" s="353"/>
      <c r="R4770" s="353"/>
      <c r="S4770" s="353"/>
      <c r="T4770" s="353"/>
      <c r="U4770" s="353"/>
      <c r="V4770" s="353"/>
      <c r="W4770" s="353"/>
      <c r="X4770" s="353"/>
      <c r="Y4770" s="353"/>
      <c r="Z4770" s="353"/>
      <c r="AA4770" s="353"/>
      <c r="AB4770" s="353"/>
      <c r="AC4770" s="353"/>
      <c r="AD4770" s="353"/>
      <c r="AE4770" s="353"/>
      <c r="AF4770" s="353"/>
      <c r="AG4770" s="353"/>
      <c r="AH4770" s="353"/>
      <c r="AI4770" s="353"/>
      <c r="AJ4770" s="353"/>
      <c r="AK4770" s="353"/>
      <c r="AL4770" s="353"/>
    </row>
    <row r="4771" spans="1:38" s="153" customFormat="1" ht="12.5" x14ac:dyDescent="0.25">
      <c r="A4771" s="355"/>
      <c r="L4771" s="353"/>
      <c r="M4771" s="353"/>
      <c r="N4771" s="353"/>
      <c r="O4771" s="353"/>
      <c r="P4771" s="353"/>
      <c r="Q4771" s="353"/>
      <c r="R4771" s="353"/>
      <c r="S4771" s="353"/>
      <c r="T4771" s="353"/>
      <c r="U4771" s="353"/>
      <c r="V4771" s="353"/>
      <c r="W4771" s="353"/>
      <c r="X4771" s="353"/>
      <c r="Y4771" s="353"/>
      <c r="Z4771" s="353"/>
      <c r="AA4771" s="353"/>
      <c r="AB4771" s="353"/>
      <c r="AC4771" s="353"/>
      <c r="AD4771" s="353"/>
      <c r="AE4771" s="353"/>
      <c r="AF4771" s="353"/>
      <c r="AG4771" s="353"/>
      <c r="AH4771" s="353"/>
      <c r="AI4771" s="353"/>
      <c r="AJ4771" s="353"/>
      <c r="AK4771" s="353"/>
      <c r="AL4771" s="353"/>
    </row>
    <row r="4772" spans="1:38" s="153" customFormat="1" ht="12.5" x14ac:dyDescent="0.25">
      <c r="A4772" s="355"/>
      <c r="L4772" s="353"/>
      <c r="M4772" s="353"/>
      <c r="N4772" s="353"/>
      <c r="O4772" s="353"/>
      <c r="P4772" s="353"/>
      <c r="Q4772" s="353"/>
      <c r="R4772" s="353"/>
      <c r="S4772" s="353"/>
      <c r="T4772" s="353"/>
      <c r="U4772" s="353"/>
      <c r="V4772" s="353"/>
      <c r="W4772" s="353"/>
      <c r="X4772" s="353"/>
      <c r="Y4772" s="353"/>
      <c r="Z4772" s="353"/>
      <c r="AA4772" s="353"/>
      <c r="AB4772" s="353"/>
      <c r="AC4772" s="353"/>
      <c r="AD4772" s="353"/>
      <c r="AE4772" s="353"/>
      <c r="AF4772" s="353"/>
      <c r="AG4772" s="353"/>
      <c r="AH4772" s="353"/>
      <c r="AI4772" s="353"/>
      <c r="AJ4772" s="353"/>
      <c r="AK4772" s="353"/>
      <c r="AL4772" s="353"/>
    </row>
    <row r="4773" spans="1:38" s="153" customFormat="1" ht="12.5" x14ac:dyDescent="0.25">
      <c r="A4773" s="355"/>
      <c r="L4773" s="353"/>
      <c r="M4773" s="353"/>
      <c r="N4773" s="353"/>
      <c r="O4773" s="353"/>
      <c r="P4773" s="353"/>
      <c r="Q4773" s="353"/>
      <c r="R4773" s="353"/>
      <c r="S4773" s="353"/>
      <c r="T4773" s="353"/>
      <c r="U4773" s="353"/>
      <c r="V4773" s="353"/>
      <c r="W4773" s="353"/>
      <c r="X4773" s="353"/>
      <c r="Y4773" s="353"/>
      <c r="Z4773" s="353"/>
      <c r="AA4773" s="353"/>
      <c r="AB4773" s="353"/>
      <c r="AC4773" s="353"/>
      <c r="AD4773" s="353"/>
      <c r="AE4773" s="353"/>
      <c r="AF4773" s="353"/>
      <c r="AG4773" s="353"/>
      <c r="AH4773" s="353"/>
      <c r="AI4773" s="353"/>
      <c r="AJ4773" s="353"/>
      <c r="AK4773" s="353"/>
      <c r="AL4773" s="353"/>
    </row>
    <row r="4774" spans="1:38" s="153" customFormat="1" ht="12.5" x14ac:dyDescent="0.25">
      <c r="A4774" s="355"/>
      <c r="L4774" s="353"/>
      <c r="M4774" s="353"/>
      <c r="N4774" s="353"/>
      <c r="O4774" s="353"/>
      <c r="P4774" s="353"/>
      <c r="Q4774" s="353"/>
      <c r="R4774" s="353"/>
      <c r="S4774" s="353"/>
      <c r="T4774" s="353"/>
      <c r="U4774" s="353"/>
      <c r="V4774" s="353"/>
      <c r="W4774" s="353"/>
      <c r="X4774" s="353"/>
      <c r="Y4774" s="353"/>
      <c r="Z4774" s="353"/>
      <c r="AA4774" s="353"/>
      <c r="AB4774" s="353"/>
      <c r="AC4774" s="353"/>
      <c r="AD4774" s="353"/>
      <c r="AE4774" s="353"/>
      <c r="AF4774" s="353"/>
      <c r="AG4774" s="353"/>
      <c r="AH4774" s="353"/>
      <c r="AI4774" s="353"/>
      <c r="AJ4774" s="353"/>
      <c r="AK4774" s="353"/>
      <c r="AL4774" s="353"/>
    </row>
    <row r="4775" spans="1:38" s="153" customFormat="1" ht="12.5" x14ac:dyDescent="0.25">
      <c r="A4775" s="355"/>
      <c r="L4775" s="353"/>
      <c r="M4775" s="353"/>
      <c r="N4775" s="353"/>
      <c r="O4775" s="353"/>
      <c r="P4775" s="353"/>
      <c r="Q4775" s="353"/>
      <c r="R4775" s="353"/>
      <c r="S4775" s="353"/>
      <c r="T4775" s="353"/>
      <c r="U4775" s="353"/>
      <c r="V4775" s="353"/>
      <c r="W4775" s="353"/>
      <c r="X4775" s="353"/>
      <c r="Y4775" s="353"/>
      <c r="Z4775" s="353"/>
      <c r="AA4775" s="353"/>
      <c r="AB4775" s="353"/>
      <c r="AC4775" s="353"/>
      <c r="AD4775" s="353"/>
      <c r="AE4775" s="353"/>
      <c r="AF4775" s="353"/>
      <c r="AG4775" s="353"/>
      <c r="AH4775" s="353"/>
      <c r="AI4775" s="353"/>
      <c r="AJ4775" s="353"/>
      <c r="AK4775" s="353"/>
      <c r="AL4775" s="353"/>
    </row>
    <row r="4776" spans="1:38" s="153" customFormat="1" ht="12.5" x14ac:dyDescent="0.25">
      <c r="A4776" s="355"/>
      <c r="L4776" s="353"/>
      <c r="M4776" s="353"/>
      <c r="N4776" s="353"/>
      <c r="O4776" s="353"/>
      <c r="P4776" s="353"/>
      <c r="Q4776" s="353"/>
      <c r="R4776" s="353"/>
      <c r="S4776" s="353"/>
      <c r="T4776" s="353"/>
      <c r="U4776" s="353"/>
      <c r="V4776" s="353"/>
      <c r="W4776" s="353"/>
      <c r="X4776" s="353"/>
      <c r="Y4776" s="353"/>
      <c r="Z4776" s="353"/>
      <c r="AA4776" s="353"/>
      <c r="AB4776" s="353"/>
      <c r="AC4776" s="353"/>
      <c r="AD4776" s="353"/>
      <c r="AE4776" s="353"/>
      <c r="AF4776" s="353"/>
      <c r="AG4776" s="353"/>
      <c r="AH4776" s="353"/>
      <c r="AI4776" s="353"/>
      <c r="AJ4776" s="353"/>
      <c r="AK4776" s="353"/>
      <c r="AL4776" s="353"/>
    </row>
    <row r="4777" spans="1:38" s="153" customFormat="1" ht="12.5" x14ac:dyDescent="0.25">
      <c r="A4777" s="355"/>
      <c r="L4777" s="353"/>
      <c r="M4777" s="353"/>
      <c r="N4777" s="353"/>
      <c r="O4777" s="353"/>
      <c r="P4777" s="353"/>
      <c r="Q4777" s="353"/>
      <c r="R4777" s="353"/>
      <c r="S4777" s="353"/>
      <c r="T4777" s="353"/>
      <c r="U4777" s="353"/>
      <c r="V4777" s="353"/>
      <c r="W4777" s="353"/>
      <c r="X4777" s="353"/>
      <c r="Y4777" s="353"/>
      <c r="Z4777" s="353"/>
      <c r="AA4777" s="353"/>
      <c r="AB4777" s="353"/>
      <c r="AC4777" s="353"/>
      <c r="AD4777" s="353"/>
      <c r="AE4777" s="353"/>
      <c r="AF4777" s="353"/>
      <c r="AG4777" s="353"/>
      <c r="AH4777" s="353"/>
      <c r="AI4777" s="353"/>
      <c r="AJ4777" s="353"/>
      <c r="AK4777" s="353"/>
      <c r="AL4777" s="353"/>
    </row>
    <row r="4778" spans="1:38" s="153" customFormat="1" ht="12.5" x14ac:dyDescent="0.25">
      <c r="A4778" s="355"/>
      <c r="L4778" s="353"/>
      <c r="M4778" s="353"/>
      <c r="N4778" s="353"/>
      <c r="O4778" s="353"/>
      <c r="P4778" s="353"/>
      <c r="Q4778" s="353"/>
      <c r="R4778" s="353"/>
      <c r="S4778" s="353"/>
      <c r="T4778" s="353"/>
      <c r="U4778" s="353"/>
      <c r="V4778" s="353"/>
      <c r="W4778" s="353"/>
      <c r="X4778" s="353"/>
      <c r="Y4778" s="353"/>
      <c r="Z4778" s="353"/>
      <c r="AA4778" s="353"/>
      <c r="AB4778" s="353"/>
      <c r="AC4778" s="353"/>
      <c r="AD4778" s="353"/>
      <c r="AE4778" s="353"/>
      <c r="AF4778" s="353"/>
      <c r="AG4778" s="353"/>
      <c r="AH4778" s="353"/>
      <c r="AI4778" s="353"/>
      <c r="AJ4778" s="353"/>
      <c r="AK4778" s="353"/>
      <c r="AL4778" s="353"/>
    </row>
    <row r="4779" spans="1:38" s="153" customFormat="1" ht="12.5" x14ac:dyDescent="0.25">
      <c r="A4779" s="355"/>
      <c r="L4779" s="353"/>
      <c r="M4779" s="353"/>
      <c r="N4779" s="353"/>
      <c r="O4779" s="353"/>
      <c r="P4779" s="353"/>
      <c r="Q4779" s="353"/>
      <c r="R4779" s="353"/>
      <c r="S4779" s="353"/>
      <c r="T4779" s="353"/>
      <c r="U4779" s="353"/>
      <c r="V4779" s="353"/>
      <c r="W4779" s="353"/>
      <c r="X4779" s="353"/>
      <c r="Y4779" s="353"/>
      <c r="Z4779" s="353"/>
      <c r="AA4779" s="353"/>
      <c r="AB4779" s="353"/>
      <c r="AC4779" s="353"/>
      <c r="AD4779" s="353"/>
      <c r="AE4779" s="353"/>
      <c r="AF4779" s="353"/>
      <c r="AG4779" s="353"/>
      <c r="AH4779" s="353"/>
      <c r="AI4779" s="353"/>
      <c r="AJ4779" s="353"/>
      <c r="AK4779" s="353"/>
      <c r="AL4779" s="353"/>
    </row>
    <row r="4780" spans="1:38" s="153" customFormat="1" ht="12.5" x14ac:dyDescent="0.25">
      <c r="A4780" s="355"/>
      <c r="L4780" s="353"/>
      <c r="M4780" s="353"/>
      <c r="N4780" s="353"/>
      <c r="O4780" s="353"/>
      <c r="P4780" s="353"/>
      <c r="Q4780" s="353"/>
      <c r="R4780" s="353"/>
      <c r="S4780" s="353"/>
      <c r="T4780" s="353"/>
      <c r="U4780" s="353"/>
      <c r="V4780" s="353"/>
      <c r="W4780" s="353"/>
      <c r="X4780" s="353"/>
      <c r="Y4780" s="353"/>
      <c r="Z4780" s="353"/>
      <c r="AA4780" s="353"/>
      <c r="AB4780" s="353"/>
      <c r="AC4780" s="353"/>
      <c r="AD4780" s="353"/>
      <c r="AE4780" s="353"/>
      <c r="AF4780" s="353"/>
      <c r="AG4780" s="353"/>
      <c r="AH4780" s="353"/>
      <c r="AI4780" s="353"/>
      <c r="AJ4780" s="353"/>
      <c r="AK4780" s="353"/>
      <c r="AL4780" s="353"/>
    </row>
    <row r="4781" spans="1:38" s="153" customFormat="1" ht="12.5" x14ac:dyDescent="0.25">
      <c r="A4781" s="355"/>
      <c r="L4781" s="353"/>
      <c r="M4781" s="353"/>
      <c r="N4781" s="353"/>
      <c r="O4781" s="353"/>
      <c r="P4781" s="353"/>
      <c r="Q4781" s="353"/>
      <c r="R4781" s="353"/>
      <c r="S4781" s="353"/>
      <c r="T4781" s="353"/>
      <c r="U4781" s="353"/>
      <c r="V4781" s="353"/>
      <c r="W4781" s="353"/>
      <c r="X4781" s="353"/>
      <c r="Y4781" s="353"/>
      <c r="Z4781" s="353"/>
      <c r="AA4781" s="353"/>
      <c r="AB4781" s="353"/>
      <c r="AC4781" s="353"/>
      <c r="AD4781" s="353"/>
      <c r="AE4781" s="353"/>
      <c r="AF4781" s="353"/>
      <c r="AG4781" s="353"/>
      <c r="AH4781" s="353"/>
      <c r="AI4781" s="353"/>
      <c r="AJ4781" s="353"/>
      <c r="AK4781" s="353"/>
      <c r="AL4781" s="353"/>
    </row>
    <row r="4782" spans="1:38" s="153" customFormat="1" ht="12.5" x14ac:dyDescent="0.25">
      <c r="A4782" s="355"/>
      <c r="L4782" s="353"/>
      <c r="M4782" s="353"/>
      <c r="N4782" s="353"/>
      <c r="O4782" s="353"/>
      <c r="P4782" s="353"/>
      <c r="Q4782" s="353"/>
      <c r="R4782" s="353"/>
      <c r="S4782" s="353"/>
      <c r="T4782" s="353"/>
      <c r="U4782" s="353"/>
      <c r="V4782" s="353"/>
      <c r="W4782" s="353"/>
      <c r="X4782" s="353"/>
      <c r="Y4782" s="353"/>
      <c r="Z4782" s="353"/>
      <c r="AA4782" s="353"/>
      <c r="AB4782" s="353"/>
      <c r="AC4782" s="353"/>
      <c r="AD4782" s="353"/>
      <c r="AE4782" s="353"/>
      <c r="AF4782" s="353"/>
      <c r="AG4782" s="353"/>
      <c r="AH4782" s="353"/>
      <c r="AI4782" s="353"/>
      <c r="AJ4782" s="353"/>
      <c r="AK4782" s="353"/>
      <c r="AL4782" s="353"/>
    </row>
    <row r="4783" spans="1:38" s="153" customFormat="1" ht="12.5" x14ac:dyDescent="0.25">
      <c r="A4783" s="355"/>
      <c r="L4783" s="353"/>
      <c r="M4783" s="353"/>
      <c r="N4783" s="353"/>
      <c r="O4783" s="353"/>
      <c r="P4783" s="353"/>
      <c r="Q4783" s="353"/>
      <c r="R4783" s="353"/>
      <c r="S4783" s="353"/>
      <c r="T4783" s="353"/>
      <c r="U4783" s="353"/>
      <c r="V4783" s="353"/>
      <c r="W4783" s="353"/>
      <c r="X4783" s="353"/>
      <c r="Y4783" s="353"/>
      <c r="Z4783" s="353"/>
      <c r="AA4783" s="353"/>
      <c r="AB4783" s="353"/>
      <c r="AC4783" s="353"/>
      <c r="AD4783" s="353"/>
      <c r="AE4783" s="353"/>
      <c r="AF4783" s="353"/>
      <c r="AG4783" s="353"/>
      <c r="AH4783" s="353"/>
      <c r="AI4783" s="353"/>
      <c r="AJ4783" s="353"/>
      <c r="AK4783" s="353"/>
      <c r="AL4783" s="353"/>
    </row>
    <row r="4784" spans="1:38" s="153" customFormat="1" ht="12.5" x14ac:dyDescent="0.25">
      <c r="A4784" s="355"/>
      <c r="L4784" s="353"/>
      <c r="M4784" s="353"/>
      <c r="N4784" s="353"/>
      <c r="O4784" s="353"/>
      <c r="P4784" s="353"/>
      <c r="Q4784" s="353"/>
      <c r="R4784" s="353"/>
      <c r="S4784" s="353"/>
      <c r="T4784" s="353"/>
      <c r="U4784" s="353"/>
      <c r="V4784" s="353"/>
      <c r="W4784" s="353"/>
      <c r="X4784" s="353"/>
      <c r="Y4784" s="353"/>
      <c r="Z4784" s="353"/>
      <c r="AA4784" s="353"/>
      <c r="AB4784" s="353"/>
      <c r="AC4784" s="353"/>
      <c r="AD4784" s="353"/>
      <c r="AE4784" s="353"/>
      <c r="AF4784" s="353"/>
      <c r="AG4784" s="353"/>
      <c r="AH4784" s="353"/>
      <c r="AI4784" s="353"/>
      <c r="AJ4784" s="353"/>
      <c r="AK4784" s="353"/>
      <c r="AL4784" s="353"/>
    </row>
    <row r="4785" spans="1:38" s="153" customFormat="1" ht="12.5" x14ac:dyDescent="0.25">
      <c r="A4785" s="355"/>
      <c r="L4785" s="353"/>
      <c r="M4785" s="353"/>
      <c r="N4785" s="353"/>
      <c r="O4785" s="353"/>
      <c r="P4785" s="353"/>
      <c r="Q4785" s="353"/>
      <c r="R4785" s="353"/>
      <c r="S4785" s="353"/>
      <c r="T4785" s="353"/>
      <c r="U4785" s="353"/>
      <c r="V4785" s="353"/>
      <c r="W4785" s="353"/>
      <c r="X4785" s="353"/>
      <c r="Y4785" s="353"/>
      <c r="Z4785" s="353"/>
      <c r="AA4785" s="353"/>
      <c r="AB4785" s="353"/>
      <c r="AC4785" s="353"/>
      <c r="AD4785" s="353"/>
      <c r="AE4785" s="353"/>
      <c r="AF4785" s="353"/>
      <c r="AG4785" s="353"/>
      <c r="AH4785" s="353"/>
      <c r="AI4785" s="353"/>
      <c r="AJ4785" s="353"/>
      <c r="AK4785" s="353"/>
      <c r="AL4785" s="353"/>
    </row>
    <row r="4786" spans="1:38" s="153" customFormat="1" ht="12.5" x14ac:dyDescent="0.25">
      <c r="A4786" s="355"/>
      <c r="L4786" s="353"/>
      <c r="M4786" s="353"/>
      <c r="N4786" s="353"/>
      <c r="O4786" s="353"/>
      <c r="P4786" s="353"/>
      <c r="Q4786" s="353"/>
      <c r="R4786" s="353"/>
      <c r="S4786" s="353"/>
      <c r="T4786" s="353"/>
      <c r="U4786" s="353"/>
      <c r="V4786" s="353"/>
      <c r="W4786" s="353"/>
      <c r="X4786" s="353"/>
      <c r="Y4786" s="353"/>
      <c r="Z4786" s="353"/>
      <c r="AA4786" s="353"/>
      <c r="AB4786" s="353"/>
      <c r="AC4786" s="353"/>
      <c r="AD4786" s="353"/>
      <c r="AE4786" s="353"/>
      <c r="AF4786" s="353"/>
      <c r="AG4786" s="353"/>
      <c r="AH4786" s="353"/>
      <c r="AI4786" s="353"/>
      <c r="AJ4786" s="353"/>
      <c r="AK4786" s="353"/>
      <c r="AL4786" s="353"/>
    </row>
    <row r="4787" spans="1:38" s="153" customFormat="1" ht="12.5" x14ac:dyDescent="0.25">
      <c r="A4787" s="355"/>
      <c r="L4787" s="353"/>
      <c r="M4787" s="353"/>
      <c r="N4787" s="353"/>
      <c r="O4787" s="353"/>
      <c r="P4787" s="353"/>
      <c r="Q4787" s="353"/>
      <c r="R4787" s="353"/>
      <c r="S4787" s="353"/>
      <c r="T4787" s="353"/>
      <c r="U4787" s="353"/>
      <c r="V4787" s="353"/>
      <c r="W4787" s="353"/>
      <c r="X4787" s="353"/>
      <c r="Y4787" s="353"/>
      <c r="Z4787" s="353"/>
      <c r="AA4787" s="353"/>
      <c r="AB4787" s="353"/>
      <c r="AC4787" s="353"/>
      <c r="AD4787" s="353"/>
      <c r="AE4787" s="353"/>
      <c r="AF4787" s="353"/>
      <c r="AG4787" s="353"/>
      <c r="AH4787" s="353"/>
      <c r="AI4787" s="353"/>
      <c r="AJ4787" s="353"/>
      <c r="AK4787" s="353"/>
      <c r="AL4787" s="353"/>
    </row>
    <row r="4788" spans="1:38" s="153" customFormat="1" ht="12.5" x14ac:dyDescent="0.25">
      <c r="A4788" s="355"/>
      <c r="L4788" s="353"/>
      <c r="M4788" s="353"/>
      <c r="N4788" s="353"/>
      <c r="O4788" s="353"/>
      <c r="P4788" s="353"/>
      <c r="Q4788" s="353"/>
      <c r="R4788" s="353"/>
      <c r="S4788" s="353"/>
      <c r="T4788" s="353"/>
      <c r="U4788" s="353"/>
      <c r="V4788" s="353"/>
      <c r="W4788" s="353"/>
      <c r="X4788" s="353"/>
      <c r="Y4788" s="353"/>
      <c r="Z4788" s="353"/>
      <c r="AA4788" s="353"/>
      <c r="AB4788" s="353"/>
      <c r="AC4788" s="353"/>
      <c r="AD4788" s="353"/>
      <c r="AE4788" s="353"/>
      <c r="AF4788" s="353"/>
      <c r="AG4788" s="353"/>
      <c r="AH4788" s="353"/>
      <c r="AI4788" s="353"/>
      <c r="AJ4788" s="353"/>
      <c r="AK4788" s="353"/>
      <c r="AL4788" s="353"/>
    </row>
    <row r="4789" spans="1:38" s="153" customFormat="1" ht="12.5" x14ac:dyDescent="0.25">
      <c r="A4789" s="355"/>
      <c r="L4789" s="353"/>
      <c r="M4789" s="353"/>
      <c r="N4789" s="353"/>
      <c r="O4789" s="353"/>
      <c r="P4789" s="353"/>
      <c r="Q4789" s="353"/>
      <c r="R4789" s="353"/>
      <c r="S4789" s="353"/>
      <c r="T4789" s="353"/>
      <c r="U4789" s="353"/>
      <c r="V4789" s="353"/>
      <c r="W4789" s="353"/>
      <c r="X4789" s="353"/>
      <c r="Y4789" s="353"/>
      <c r="Z4789" s="353"/>
      <c r="AA4789" s="353"/>
      <c r="AB4789" s="353"/>
      <c r="AC4789" s="353"/>
      <c r="AD4789" s="353"/>
      <c r="AE4789" s="353"/>
      <c r="AF4789" s="353"/>
      <c r="AG4789" s="353"/>
      <c r="AH4789" s="353"/>
      <c r="AI4789" s="353"/>
      <c r="AJ4789" s="353"/>
      <c r="AK4789" s="353"/>
      <c r="AL4789" s="353"/>
    </row>
    <row r="4790" spans="1:38" s="153" customFormat="1" ht="12.5" x14ac:dyDescent="0.25">
      <c r="A4790" s="355"/>
      <c r="L4790" s="353"/>
      <c r="M4790" s="353"/>
      <c r="N4790" s="353"/>
      <c r="O4790" s="353"/>
      <c r="P4790" s="353"/>
      <c r="Q4790" s="353"/>
      <c r="R4790" s="353"/>
      <c r="S4790" s="353"/>
      <c r="T4790" s="353"/>
      <c r="U4790" s="353"/>
      <c r="V4790" s="353"/>
      <c r="W4790" s="353"/>
      <c r="X4790" s="353"/>
      <c r="Y4790" s="353"/>
      <c r="Z4790" s="353"/>
      <c r="AA4790" s="353"/>
      <c r="AB4790" s="353"/>
      <c r="AC4790" s="353"/>
      <c r="AD4790" s="353"/>
      <c r="AE4790" s="353"/>
      <c r="AF4790" s="353"/>
      <c r="AG4790" s="353"/>
      <c r="AH4790" s="353"/>
      <c r="AI4790" s="353"/>
      <c r="AJ4790" s="353"/>
      <c r="AK4790" s="353"/>
      <c r="AL4790" s="353"/>
    </row>
    <row r="4791" spans="1:38" s="153" customFormat="1" ht="12.5" x14ac:dyDescent="0.25">
      <c r="A4791" s="355"/>
      <c r="L4791" s="353"/>
      <c r="M4791" s="353"/>
      <c r="N4791" s="353"/>
      <c r="O4791" s="353"/>
      <c r="P4791" s="353"/>
      <c r="Q4791" s="353"/>
      <c r="R4791" s="353"/>
      <c r="S4791" s="353"/>
      <c r="T4791" s="353"/>
      <c r="U4791" s="353"/>
      <c r="V4791" s="353"/>
      <c r="W4791" s="353"/>
      <c r="X4791" s="353"/>
      <c r="Y4791" s="353"/>
      <c r="Z4791" s="353"/>
      <c r="AA4791" s="353"/>
      <c r="AB4791" s="353"/>
      <c r="AC4791" s="353"/>
      <c r="AD4791" s="353"/>
      <c r="AE4791" s="353"/>
      <c r="AF4791" s="353"/>
      <c r="AG4791" s="353"/>
      <c r="AH4791" s="353"/>
      <c r="AI4791" s="353"/>
      <c r="AJ4791" s="353"/>
      <c r="AK4791" s="353"/>
      <c r="AL4791" s="353"/>
    </row>
    <row r="4792" spans="1:38" s="153" customFormat="1" ht="12.5" x14ac:dyDescent="0.25">
      <c r="A4792" s="355"/>
      <c r="L4792" s="353"/>
      <c r="M4792" s="353"/>
      <c r="N4792" s="353"/>
      <c r="O4792" s="353"/>
      <c r="P4792" s="353"/>
      <c r="Q4792" s="353"/>
      <c r="R4792" s="353"/>
      <c r="S4792" s="353"/>
      <c r="T4792" s="353"/>
      <c r="U4792" s="353"/>
      <c r="V4792" s="353"/>
      <c r="W4792" s="353"/>
      <c r="X4792" s="353"/>
      <c r="Y4792" s="353"/>
      <c r="Z4792" s="353"/>
      <c r="AA4792" s="353"/>
      <c r="AB4792" s="353"/>
      <c r="AC4792" s="353"/>
      <c r="AD4792" s="353"/>
      <c r="AE4792" s="353"/>
      <c r="AF4792" s="353"/>
      <c r="AG4792" s="353"/>
      <c r="AH4792" s="353"/>
      <c r="AI4792" s="353"/>
      <c r="AJ4792" s="353"/>
      <c r="AK4792" s="353"/>
      <c r="AL4792" s="353"/>
    </row>
    <row r="4793" spans="1:38" s="153" customFormat="1" ht="12.5" x14ac:dyDescent="0.25">
      <c r="A4793" s="355"/>
      <c r="L4793" s="353"/>
      <c r="M4793" s="353"/>
      <c r="N4793" s="353"/>
      <c r="O4793" s="353"/>
      <c r="P4793" s="353"/>
      <c r="Q4793" s="353"/>
      <c r="R4793" s="353"/>
      <c r="S4793" s="353"/>
      <c r="T4793" s="353"/>
      <c r="U4793" s="353"/>
      <c r="V4793" s="353"/>
      <c r="W4793" s="353"/>
      <c r="X4793" s="353"/>
      <c r="Y4793" s="353"/>
      <c r="Z4793" s="353"/>
      <c r="AA4793" s="353"/>
      <c r="AB4793" s="353"/>
      <c r="AC4793" s="353"/>
      <c r="AD4793" s="353"/>
      <c r="AE4793" s="353"/>
      <c r="AF4793" s="353"/>
      <c r="AG4793" s="353"/>
      <c r="AH4793" s="353"/>
      <c r="AI4793" s="353"/>
      <c r="AJ4793" s="353"/>
      <c r="AK4793" s="353"/>
      <c r="AL4793" s="353"/>
    </row>
    <row r="4794" spans="1:38" s="153" customFormat="1" ht="12.5" x14ac:dyDescent="0.25">
      <c r="A4794" s="355"/>
      <c r="L4794" s="353"/>
      <c r="M4794" s="353"/>
      <c r="N4794" s="353"/>
      <c r="O4794" s="353"/>
      <c r="P4794" s="353"/>
      <c r="Q4794" s="353"/>
      <c r="R4794" s="353"/>
      <c r="S4794" s="353"/>
      <c r="T4794" s="353"/>
      <c r="U4794" s="353"/>
      <c r="V4794" s="353"/>
      <c r="W4794" s="353"/>
      <c r="X4794" s="353"/>
      <c r="Y4794" s="353"/>
      <c r="Z4794" s="353"/>
      <c r="AA4794" s="353"/>
      <c r="AB4794" s="353"/>
      <c r="AC4794" s="353"/>
      <c r="AD4794" s="353"/>
      <c r="AE4794" s="353"/>
      <c r="AF4794" s="353"/>
      <c r="AG4794" s="353"/>
      <c r="AH4794" s="353"/>
      <c r="AI4794" s="353"/>
      <c r="AJ4794" s="353"/>
      <c r="AK4794" s="353"/>
      <c r="AL4794" s="353"/>
    </row>
    <row r="4795" spans="1:38" s="153" customFormat="1" ht="12.5" x14ac:dyDescent="0.25">
      <c r="A4795" s="355"/>
      <c r="L4795" s="353"/>
      <c r="M4795" s="353"/>
      <c r="N4795" s="353"/>
      <c r="O4795" s="353"/>
      <c r="P4795" s="353"/>
      <c r="Q4795" s="353"/>
      <c r="R4795" s="353"/>
      <c r="S4795" s="353"/>
      <c r="T4795" s="353"/>
      <c r="U4795" s="353"/>
      <c r="V4795" s="353"/>
      <c r="W4795" s="353"/>
      <c r="X4795" s="353"/>
      <c r="Y4795" s="353"/>
      <c r="Z4795" s="353"/>
      <c r="AA4795" s="353"/>
      <c r="AB4795" s="353"/>
      <c r="AC4795" s="353"/>
      <c r="AD4795" s="353"/>
      <c r="AE4795" s="353"/>
      <c r="AF4795" s="353"/>
      <c r="AG4795" s="353"/>
      <c r="AH4795" s="353"/>
      <c r="AI4795" s="353"/>
      <c r="AJ4795" s="353"/>
      <c r="AK4795" s="353"/>
      <c r="AL4795" s="353"/>
    </row>
    <row r="4796" spans="1:38" s="153" customFormat="1" ht="12.5" x14ac:dyDescent="0.25">
      <c r="A4796" s="355"/>
      <c r="L4796" s="353"/>
      <c r="M4796" s="353"/>
      <c r="N4796" s="353"/>
      <c r="O4796" s="353"/>
      <c r="P4796" s="353"/>
      <c r="Q4796" s="353"/>
      <c r="R4796" s="353"/>
      <c r="S4796" s="353"/>
      <c r="T4796" s="353"/>
      <c r="U4796" s="353"/>
      <c r="V4796" s="353"/>
      <c r="W4796" s="353"/>
      <c r="X4796" s="353"/>
      <c r="Y4796" s="353"/>
      <c r="Z4796" s="353"/>
      <c r="AA4796" s="353"/>
      <c r="AB4796" s="353"/>
      <c r="AC4796" s="353"/>
      <c r="AD4796" s="353"/>
      <c r="AE4796" s="353"/>
      <c r="AF4796" s="353"/>
      <c r="AG4796" s="353"/>
      <c r="AH4796" s="353"/>
      <c r="AI4796" s="353"/>
      <c r="AJ4796" s="353"/>
      <c r="AK4796" s="353"/>
      <c r="AL4796" s="353"/>
    </row>
    <row r="4797" spans="1:38" s="153" customFormat="1" ht="12.5" x14ac:dyDescent="0.25">
      <c r="A4797" s="355"/>
      <c r="L4797" s="353"/>
      <c r="M4797" s="353"/>
      <c r="N4797" s="353"/>
      <c r="O4797" s="353"/>
      <c r="P4797" s="353"/>
      <c r="Q4797" s="353"/>
      <c r="R4797" s="353"/>
      <c r="S4797" s="353"/>
      <c r="T4797" s="353"/>
      <c r="U4797" s="353"/>
      <c r="V4797" s="353"/>
      <c r="W4797" s="353"/>
      <c r="X4797" s="353"/>
      <c r="Y4797" s="353"/>
      <c r="Z4797" s="353"/>
      <c r="AA4797" s="353"/>
      <c r="AB4797" s="353"/>
      <c r="AC4797" s="353"/>
      <c r="AD4797" s="353"/>
      <c r="AE4797" s="353"/>
      <c r="AF4797" s="353"/>
      <c r="AG4797" s="353"/>
      <c r="AH4797" s="353"/>
      <c r="AI4797" s="353"/>
      <c r="AJ4797" s="353"/>
      <c r="AK4797" s="353"/>
      <c r="AL4797" s="353"/>
    </row>
    <row r="4798" spans="1:38" s="153" customFormat="1" ht="12.5" x14ac:dyDescent="0.25">
      <c r="A4798" s="355"/>
      <c r="L4798" s="353"/>
      <c r="M4798" s="353"/>
      <c r="N4798" s="353"/>
      <c r="O4798" s="353"/>
      <c r="P4798" s="353"/>
      <c r="Q4798" s="353"/>
      <c r="R4798" s="353"/>
      <c r="S4798" s="353"/>
      <c r="T4798" s="353"/>
      <c r="U4798" s="353"/>
      <c r="V4798" s="353"/>
      <c r="W4798" s="353"/>
      <c r="X4798" s="353"/>
      <c r="Y4798" s="353"/>
      <c r="Z4798" s="353"/>
      <c r="AA4798" s="353"/>
      <c r="AB4798" s="353"/>
      <c r="AC4798" s="353"/>
      <c r="AD4798" s="353"/>
      <c r="AE4798" s="353"/>
      <c r="AF4798" s="353"/>
      <c r="AG4798" s="353"/>
      <c r="AH4798" s="353"/>
      <c r="AI4798" s="353"/>
      <c r="AJ4798" s="353"/>
      <c r="AK4798" s="353"/>
      <c r="AL4798" s="353"/>
    </row>
    <row r="4799" spans="1:38" s="153" customFormat="1" ht="12.5" x14ac:dyDescent="0.25">
      <c r="A4799" s="355"/>
      <c r="L4799" s="353"/>
      <c r="M4799" s="353"/>
      <c r="N4799" s="353"/>
      <c r="O4799" s="353"/>
      <c r="P4799" s="353"/>
      <c r="Q4799" s="353"/>
      <c r="R4799" s="353"/>
      <c r="S4799" s="353"/>
      <c r="T4799" s="353"/>
      <c r="U4799" s="353"/>
      <c r="V4799" s="353"/>
      <c r="W4799" s="353"/>
      <c r="X4799" s="353"/>
      <c r="Y4799" s="353"/>
      <c r="Z4799" s="353"/>
      <c r="AA4799" s="353"/>
      <c r="AB4799" s="353"/>
      <c r="AC4799" s="353"/>
      <c r="AD4799" s="353"/>
      <c r="AE4799" s="353"/>
      <c r="AF4799" s="353"/>
      <c r="AG4799" s="353"/>
      <c r="AH4799" s="353"/>
      <c r="AI4799" s="353"/>
      <c r="AJ4799" s="353"/>
      <c r="AK4799" s="353"/>
      <c r="AL4799" s="353"/>
    </row>
    <row r="4800" spans="1:38" s="153" customFormat="1" ht="12.5" x14ac:dyDescent="0.25">
      <c r="A4800" s="355"/>
      <c r="L4800" s="353"/>
      <c r="M4800" s="353"/>
      <c r="N4800" s="353"/>
      <c r="O4800" s="353"/>
      <c r="P4800" s="353"/>
      <c r="Q4800" s="353"/>
      <c r="R4800" s="353"/>
      <c r="S4800" s="353"/>
      <c r="T4800" s="353"/>
      <c r="U4800" s="353"/>
      <c r="V4800" s="353"/>
      <c r="W4800" s="353"/>
      <c r="X4800" s="353"/>
      <c r="Y4800" s="353"/>
      <c r="Z4800" s="353"/>
      <c r="AA4800" s="353"/>
      <c r="AB4800" s="353"/>
      <c r="AC4800" s="353"/>
      <c r="AD4800" s="353"/>
      <c r="AE4800" s="353"/>
      <c r="AF4800" s="353"/>
      <c r="AG4800" s="353"/>
      <c r="AH4800" s="353"/>
      <c r="AI4800" s="353"/>
      <c r="AJ4800" s="353"/>
      <c r="AK4800" s="353"/>
      <c r="AL4800" s="353"/>
    </row>
    <row r="4801" spans="1:38" s="153" customFormat="1" ht="12.5" x14ac:dyDescent="0.25">
      <c r="A4801" s="355"/>
      <c r="L4801" s="353"/>
      <c r="M4801" s="353"/>
      <c r="N4801" s="353"/>
      <c r="O4801" s="353"/>
      <c r="P4801" s="353"/>
      <c r="Q4801" s="353"/>
      <c r="R4801" s="353"/>
      <c r="S4801" s="353"/>
      <c r="T4801" s="353"/>
      <c r="U4801" s="353"/>
      <c r="V4801" s="353"/>
      <c r="W4801" s="353"/>
      <c r="X4801" s="353"/>
      <c r="Y4801" s="353"/>
      <c r="Z4801" s="353"/>
      <c r="AA4801" s="353"/>
      <c r="AB4801" s="353"/>
      <c r="AC4801" s="353"/>
      <c r="AD4801" s="353"/>
      <c r="AE4801" s="353"/>
      <c r="AF4801" s="353"/>
      <c r="AG4801" s="353"/>
      <c r="AH4801" s="353"/>
      <c r="AI4801" s="353"/>
      <c r="AJ4801" s="353"/>
      <c r="AK4801" s="353"/>
      <c r="AL4801" s="353"/>
    </row>
    <row r="4802" spans="1:38" s="153" customFormat="1" ht="12.5" x14ac:dyDescent="0.25">
      <c r="A4802" s="355"/>
      <c r="L4802" s="353"/>
      <c r="M4802" s="353"/>
      <c r="N4802" s="353"/>
      <c r="O4802" s="353"/>
      <c r="P4802" s="353"/>
      <c r="Q4802" s="353"/>
      <c r="R4802" s="353"/>
      <c r="S4802" s="353"/>
      <c r="T4802" s="353"/>
      <c r="U4802" s="353"/>
      <c r="V4802" s="353"/>
      <c r="W4802" s="353"/>
      <c r="X4802" s="353"/>
      <c r="Y4802" s="353"/>
      <c r="Z4802" s="353"/>
      <c r="AA4802" s="353"/>
      <c r="AB4802" s="353"/>
      <c r="AC4802" s="353"/>
      <c r="AD4802" s="353"/>
      <c r="AE4802" s="353"/>
      <c r="AF4802" s="353"/>
      <c r="AG4802" s="353"/>
      <c r="AH4802" s="353"/>
      <c r="AI4802" s="353"/>
      <c r="AJ4802" s="353"/>
      <c r="AK4802" s="353"/>
      <c r="AL4802" s="353"/>
    </row>
    <row r="4803" spans="1:38" s="153" customFormat="1" ht="12.5" x14ac:dyDescent="0.25">
      <c r="A4803" s="355"/>
      <c r="L4803" s="353"/>
      <c r="M4803" s="353"/>
      <c r="N4803" s="353"/>
      <c r="O4803" s="353"/>
      <c r="P4803" s="353"/>
      <c r="Q4803" s="353"/>
      <c r="R4803" s="353"/>
      <c r="S4803" s="353"/>
      <c r="T4803" s="353"/>
      <c r="U4803" s="353"/>
      <c r="V4803" s="353"/>
      <c r="W4803" s="353"/>
      <c r="X4803" s="353"/>
      <c r="Y4803" s="353"/>
      <c r="Z4803" s="353"/>
      <c r="AA4803" s="353"/>
      <c r="AB4803" s="353"/>
      <c r="AC4803" s="353"/>
      <c r="AD4803" s="353"/>
      <c r="AE4803" s="353"/>
      <c r="AF4803" s="353"/>
      <c r="AG4803" s="353"/>
      <c r="AH4803" s="353"/>
      <c r="AI4803" s="353"/>
      <c r="AJ4803" s="353"/>
      <c r="AK4803" s="353"/>
      <c r="AL4803" s="353"/>
    </row>
    <row r="4804" spans="1:38" s="153" customFormat="1" ht="12.5" x14ac:dyDescent="0.25">
      <c r="A4804" s="355"/>
      <c r="L4804" s="353"/>
      <c r="M4804" s="353"/>
      <c r="N4804" s="353"/>
      <c r="O4804" s="353"/>
      <c r="P4804" s="353"/>
      <c r="Q4804" s="353"/>
      <c r="R4804" s="353"/>
      <c r="S4804" s="353"/>
      <c r="T4804" s="353"/>
      <c r="U4804" s="353"/>
      <c r="V4804" s="353"/>
      <c r="W4804" s="353"/>
      <c r="X4804" s="353"/>
      <c r="Y4804" s="353"/>
      <c r="Z4804" s="353"/>
      <c r="AA4804" s="353"/>
      <c r="AB4804" s="353"/>
      <c r="AC4804" s="353"/>
      <c r="AD4804" s="353"/>
      <c r="AE4804" s="353"/>
      <c r="AF4804" s="353"/>
      <c r="AG4804" s="353"/>
      <c r="AH4804" s="353"/>
      <c r="AI4804" s="353"/>
      <c r="AJ4804" s="353"/>
      <c r="AK4804" s="353"/>
      <c r="AL4804" s="353"/>
    </row>
    <row r="4805" spans="1:38" s="153" customFormat="1" ht="12.5" x14ac:dyDescent="0.25">
      <c r="A4805" s="355"/>
      <c r="L4805" s="353"/>
      <c r="M4805" s="353"/>
      <c r="N4805" s="353"/>
      <c r="O4805" s="353"/>
      <c r="P4805" s="353"/>
      <c r="Q4805" s="353"/>
      <c r="R4805" s="353"/>
      <c r="S4805" s="353"/>
      <c r="T4805" s="353"/>
      <c r="U4805" s="353"/>
      <c r="V4805" s="353"/>
      <c r="W4805" s="353"/>
      <c r="X4805" s="353"/>
      <c r="Y4805" s="353"/>
      <c r="Z4805" s="353"/>
      <c r="AA4805" s="353"/>
      <c r="AB4805" s="353"/>
      <c r="AC4805" s="353"/>
      <c r="AD4805" s="353"/>
      <c r="AE4805" s="353"/>
      <c r="AF4805" s="353"/>
      <c r="AG4805" s="353"/>
      <c r="AH4805" s="353"/>
      <c r="AI4805" s="353"/>
      <c r="AJ4805" s="353"/>
      <c r="AK4805" s="353"/>
      <c r="AL4805" s="353"/>
    </row>
    <row r="4806" spans="1:38" s="153" customFormat="1" ht="12.5" x14ac:dyDescent="0.25">
      <c r="A4806" s="355"/>
      <c r="L4806" s="353"/>
      <c r="M4806" s="353"/>
      <c r="N4806" s="353"/>
      <c r="O4806" s="353"/>
      <c r="P4806" s="353"/>
      <c r="Q4806" s="353"/>
      <c r="R4806" s="353"/>
      <c r="S4806" s="353"/>
      <c r="T4806" s="353"/>
      <c r="U4806" s="353"/>
      <c r="V4806" s="353"/>
      <c r="W4806" s="353"/>
      <c r="X4806" s="353"/>
      <c r="Y4806" s="353"/>
      <c r="Z4806" s="353"/>
      <c r="AA4806" s="353"/>
      <c r="AB4806" s="353"/>
      <c r="AC4806" s="353"/>
      <c r="AD4806" s="353"/>
      <c r="AE4806" s="353"/>
      <c r="AF4806" s="353"/>
      <c r="AG4806" s="353"/>
      <c r="AH4806" s="353"/>
      <c r="AI4806" s="353"/>
      <c r="AJ4806" s="353"/>
      <c r="AK4806" s="353"/>
      <c r="AL4806" s="353"/>
    </row>
    <row r="4807" spans="1:38" s="153" customFormat="1" ht="12.5" x14ac:dyDescent="0.25">
      <c r="A4807" s="355"/>
      <c r="L4807" s="353"/>
      <c r="M4807" s="353"/>
      <c r="N4807" s="353"/>
      <c r="O4807" s="353"/>
      <c r="P4807" s="353"/>
      <c r="Q4807" s="353"/>
      <c r="R4807" s="353"/>
      <c r="S4807" s="353"/>
      <c r="T4807" s="353"/>
      <c r="U4807" s="353"/>
      <c r="V4807" s="353"/>
      <c r="W4807" s="353"/>
      <c r="X4807" s="353"/>
      <c r="Y4807" s="353"/>
      <c r="Z4807" s="353"/>
      <c r="AA4807" s="353"/>
      <c r="AB4807" s="353"/>
      <c r="AC4807" s="353"/>
      <c r="AD4807" s="353"/>
      <c r="AE4807" s="353"/>
      <c r="AF4807" s="353"/>
      <c r="AG4807" s="353"/>
      <c r="AH4807" s="353"/>
      <c r="AI4807" s="353"/>
      <c r="AJ4807" s="353"/>
      <c r="AK4807" s="353"/>
      <c r="AL4807" s="353"/>
    </row>
    <row r="4808" spans="1:38" s="153" customFormat="1" ht="12.5" x14ac:dyDescent="0.25">
      <c r="A4808" s="355"/>
      <c r="L4808" s="353"/>
      <c r="M4808" s="353"/>
      <c r="N4808" s="353"/>
      <c r="O4808" s="353"/>
      <c r="P4808" s="353"/>
      <c r="Q4808" s="353"/>
      <c r="R4808" s="353"/>
      <c r="S4808" s="353"/>
      <c r="T4808" s="353"/>
      <c r="U4808" s="353"/>
      <c r="V4808" s="353"/>
      <c r="W4808" s="353"/>
      <c r="X4808" s="353"/>
      <c r="Y4808" s="353"/>
      <c r="Z4808" s="353"/>
      <c r="AA4808" s="353"/>
      <c r="AB4808" s="353"/>
      <c r="AC4808" s="353"/>
      <c r="AD4808" s="353"/>
      <c r="AE4808" s="353"/>
      <c r="AF4808" s="353"/>
      <c r="AG4808" s="353"/>
      <c r="AH4808" s="353"/>
      <c r="AI4808" s="353"/>
      <c r="AJ4808" s="353"/>
      <c r="AK4808" s="353"/>
      <c r="AL4808" s="353"/>
    </row>
    <row r="4809" spans="1:38" s="153" customFormat="1" ht="12.5" x14ac:dyDescent="0.25">
      <c r="A4809" s="355"/>
      <c r="L4809" s="353"/>
      <c r="M4809" s="353"/>
      <c r="N4809" s="353"/>
      <c r="O4809" s="353"/>
      <c r="P4809" s="353"/>
      <c r="Q4809" s="353"/>
      <c r="R4809" s="353"/>
      <c r="S4809" s="353"/>
      <c r="T4809" s="353"/>
      <c r="U4809" s="353"/>
      <c r="V4809" s="353"/>
      <c r="W4809" s="353"/>
      <c r="X4809" s="353"/>
      <c r="Y4809" s="353"/>
      <c r="Z4809" s="353"/>
      <c r="AA4809" s="353"/>
      <c r="AB4809" s="353"/>
      <c r="AC4809" s="353"/>
      <c r="AD4809" s="353"/>
      <c r="AE4809" s="353"/>
      <c r="AF4809" s="353"/>
      <c r="AG4809" s="353"/>
      <c r="AH4809" s="353"/>
      <c r="AI4809" s="353"/>
      <c r="AJ4809" s="353"/>
      <c r="AK4809" s="353"/>
      <c r="AL4809" s="353"/>
    </row>
    <row r="4810" spans="1:38" s="153" customFormat="1" ht="12.5" x14ac:dyDescent="0.25">
      <c r="A4810" s="355"/>
      <c r="L4810" s="353"/>
      <c r="M4810" s="353"/>
      <c r="N4810" s="353"/>
      <c r="O4810" s="353"/>
      <c r="P4810" s="353"/>
      <c r="Q4810" s="353"/>
      <c r="R4810" s="353"/>
      <c r="S4810" s="353"/>
      <c r="T4810" s="353"/>
      <c r="U4810" s="353"/>
      <c r="V4810" s="353"/>
      <c r="W4810" s="353"/>
      <c r="X4810" s="353"/>
      <c r="Y4810" s="353"/>
      <c r="Z4810" s="353"/>
      <c r="AA4810" s="353"/>
      <c r="AB4810" s="353"/>
      <c r="AC4810" s="353"/>
      <c r="AD4810" s="353"/>
      <c r="AE4810" s="353"/>
      <c r="AF4810" s="353"/>
      <c r="AG4810" s="353"/>
      <c r="AH4810" s="353"/>
      <c r="AI4810" s="353"/>
      <c r="AJ4810" s="353"/>
      <c r="AK4810" s="353"/>
      <c r="AL4810" s="353"/>
    </row>
    <row r="4811" spans="1:38" s="153" customFormat="1" ht="12.5" x14ac:dyDescent="0.25">
      <c r="A4811" s="355"/>
      <c r="L4811" s="353"/>
      <c r="M4811" s="353"/>
      <c r="N4811" s="353"/>
      <c r="O4811" s="353"/>
      <c r="P4811" s="353"/>
      <c r="Q4811" s="353"/>
      <c r="R4811" s="353"/>
      <c r="S4811" s="353"/>
      <c r="T4811" s="353"/>
      <c r="U4811" s="353"/>
      <c r="V4811" s="353"/>
      <c r="W4811" s="353"/>
      <c r="X4811" s="353"/>
      <c r="Y4811" s="353"/>
      <c r="Z4811" s="353"/>
      <c r="AA4811" s="353"/>
      <c r="AB4811" s="353"/>
      <c r="AC4811" s="353"/>
      <c r="AD4811" s="353"/>
      <c r="AE4811" s="353"/>
      <c r="AF4811" s="353"/>
      <c r="AG4811" s="353"/>
      <c r="AH4811" s="353"/>
      <c r="AI4811" s="353"/>
      <c r="AJ4811" s="353"/>
      <c r="AK4811" s="353"/>
      <c r="AL4811" s="353"/>
    </row>
    <row r="4812" spans="1:38" s="153" customFormat="1" ht="12.5" x14ac:dyDescent="0.25">
      <c r="A4812" s="355"/>
      <c r="L4812" s="353"/>
      <c r="M4812" s="353"/>
      <c r="N4812" s="353"/>
      <c r="O4812" s="353"/>
      <c r="P4812" s="353"/>
      <c r="Q4812" s="353"/>
      <c r="R4812" s="353"/>
      <c r="S4812" s="353"/>
      <c r="T4812" s="353"/>
      <c r="U4812" s="353"/>
      <c r="V4812" s="353"/>
      <c r="W4812" s="353"/>
      <c r="X4812" s="353"/>
      <c r="Y4812" s="353"/>
      <c r="Z4812" s="353"/>
      <c r="AA4812" s="353"/>
      <c r="AB4812" s="353"/>
      <c r="AC4812" s="353"/>
      <c r="AD4812" s="353"/>
      <c r="AE4812" s="353"/>
      <c r="AF4812" s="353"/>
      <c r="AG4812" s="353"/>
      <c r="AH4812" s="353"/>
      <c r="AI4812" s="353"/>
      <c r="AJ4812" s="353"/>
      <c r="AK4812" s="353"/>
      <c r="AL4812" s="353"/>
    </row>
    <row r="4813" spans="1:38" s="153" customFormat="1" ht="12.5" x14ac:dyDescent="0.25">
      <c r="A4813" s="355"/>
      <c r="L4813" s="353"/>
      <c r="M4813" s="353"/>
      <c r="N4813" s="353"/>
      <c r="O4813" s="353"/>
      <c r="P4813" s="353"/>
      <c r="Q4813" s="353"/>
      <c r="R4813" s="353"/>
      <c r="S4813" s="353"/>
      <c r="T4813" s="353"/>
      <c r="U4813" s="353"/>
      <c r="V4813" s="353"/>
      <c r="W4813" s="353"/>
      <c r="X4813" s="353"/>
      <c r="Y4813" s="353"/>
      <c r="Z4813" s="353"/>
      <c r="AA4813" s="353"/>
      <c r="AB4813" s="353"/>
      <c r="AC4813" s="353"/>
      <c r="AD4813" s="353"/>
      <c r="AE4813" s="353"/>
      <c r="AF4813" s="353"/>
      <c r="AG4813" s="353"/>
      <c r="AH4813" s="353"/>
      <c r="AI4813" s="353"/>
      <c r="AJ4813" s="353"/>
      <c r="AK4813" s="353"/>
      <c r="AL4813" s="353"/>
    </row>
    <row r="4814" spans="1:38" s="153" customFormat="1" ht="12.5" x14ac:dyDescent="0.25">
      <c r="A4814" s="355"/>
      <c r="L4814" s="353"/>
      <c r="M4814" s="353"/>
      <c r="N4814" s="353"/>
      <c r="O4814" s="353"/>
      <c r="P4814" s="353"/>
      <c r="Q4814" s="353"/>
      <c r="R4814" s="353"/>
      <c r="S4814" s="353"/>
      <c r="T4814" s="353"/>
      <c r="U4814" s="353"/>
      <c r="V4814" s="353"/>
      <c r="W4814" s="353"/>
      <c r="X4814" s="353"/>
      <c r="Y4814" s="353"/>
      <c r="Z4814" s="353"/>
      <c r="AA4814" s="353"/>
      <c r="AB4814" s="353"/>
      <c r="AC4814" s="353"/>
      <c r="AD4814" s="353"/>
      <c r="AE4814" s="353"/>
      <c r="AF4814" s="353"/>
      <c r="AG4814" s="353"/>
      <c r="AH4814" s="353"/>
      <c r="AI4814" s="353"/>
      <c r="AJ4814" s="353"/>
      <c r="AK4814" s="353"/>
      <c r="AL4814" s="353"/>
    </row>
    <row r="4815" spans="1:38" s="153" customFormat="1" ht="12.5" x14ac:dyDescent="0.25">
      <c r="A4815" s="355"/>
      <c r="L4815" s="353"/>
      <c r="M4815" s="353"/>
      <c r="N4815" s="353"/>
      <c r="O4815" s="353"/>
      <c r="P4815" s="353"/>
      <c r="Q4815" s="353"/>
      <c r="R4815" s="353"/>
      <c r="S4815" s="353"/>
      <c r="T4815" s="353"/>
      <c r="U4815" s="353"/>
      <c r="V4815" s="353"/>
      <c r="W4815" s="353"/>
      <c r="X4815" s="353"/>
      <c r="Y4815" s="353"/>
      <c r="Z4815" s="353"/>
      <c r="AA4815" s="353"/>
      <c r="AB4815" s="353"/>
      <c r="AC4815" s="353"/>
      <c r="AD4815" s="353"/>
      <c r="AE4815" s="353"/>
      <c r="AF4815" s="353"/>
      <c r="AG4815" s="353"/>
      <c r="AH4815" s="353"/>
      <c r="AI4815" s="353"/>
      <c r="AJ4815" s="353"/>
      <c r="AK4815" s="353"/>
      <c r="AL4815" s="353"/>
    </row>
    <row r="4816" spans="1:38" s="153" customFormat="1" ht="12.5" x14ac:dyDescent="0.25">
      <c r="A4816" s="355"/>
      <c r="L4816" s="353"/>
      <c r="M4816" s="353"/>
      <c r="N4816" s="353"/>
      <c r="O4816" s="353"/>
      <c r="P4816" s="353"/>
      <c r="Q4816" s="353"/>
      <c r="R4816" s="353"/>
      <c r="S4816" s="353"/>
      <c r="T4816" s="353"/>
      <c r="U4816" s="353"/>
      <c r="V4816" s="353"/>
      <c r="W4816" s="353"/>
      <c r="X4816" s="353"/>
      <c r="Y4816" s="353"/>
      <c r="Z4816" s="353"/>
      <c r="AA4816" s="353"/>
      <c r="AB4816" s="353"/>
      <c r="AC4816" s="353"/>
      <c r="AD4816" s="353"/>
      <c r="AE4816" s="353"/>
      <c r="AF4816" s="353"/>
      <c r="AG4816" s="353"/>
      <c r="AH4816" s="353"/>
      <c r="AI4816" s="353"/>
      <c r="AJ4816" s="353"/>
      <c r="AK4816" s="353"/>
      <c r="AL4816" s="353"/>
    </row>
    <row r="4817" spans="1:38" s="153" customFormat="1" ht="12.5" x14ac:dyDescent="0.25">
      <c r="A4817" s="355"/>
      <c r="L4817" s="353"/>
      <c r="M4817" s="353"/>
      <c r="N4817" s="353"/>
      <c r="O4817" s="353"/>
      <c r="P4817" s="353"/>
      <c r="Q4817" s="353"/>
      <c r="R4817" s="353"/>
      <c r="S4817" s="353"/>
      <c r="T4817" s="353"/>
      <c r="U4817" s="353"/>
      <c r="V4817" s="353"/>
      <c r="W4817" s="353"/>
      <c r="X4817" s="353"/>
      <c r="Y4817" s="353"/>
      <c r="Z4817" s="353"/>
      <c r="AA4817" s="353"/>
      <c r="AB4817" s="353"/>
      <c r="AC4817" s="353"/>
      <c r="AD4817" s="353"/>
      <c r="AE4817" s="353"/>
      <c r="AF4817" s="353"/>
      <c r="AG4817" s="353"/>
      <c r="AH4817" s="353"/>
      <c r="AI4817" s="353"/>
      <c r="AJ4817" s="353"/>
      <c r="AK4817" s="353"/>
      <c r="AL4817" s="353"/>
    </row>
    <row r="4818" spans="1:38" s="153" customFormat="1" ht="12.5" x14ac:dyDescent="0.25">
      <c r="A4818" s="355"/>
      <c r="L4818" s="353"/>
      <c r="M4818" s="353"/>
      <c r="N4818" s="353"/>
      <c r="O4818" s="353"/>
      <c r="P4818" s="353"/>
      <c r="Q4818" s="353"/>
      <c r="R4818" s="353"/>
      <c r="S4818" s="353"/>
      <c r="T4818" s="353"/>
      <c r="U4818" s="353"/>
      <c r="V4818" s="353"/>
      <c r="W4818" s="353"/>
      <c r="X4818" s="353"/>
      <c r="Y4818" s="353"/>
      <c r="Z4818" s="353"/>
      <c r="AA4818" s="353"/>
      <c r="AB4818" s="353"/>
      <c r="AC4818" s="353"/>
      <c r="AD4818" s="353"/>
      <c r="AE4818" s="353"/>
      <c r="AF4818" s="353"/>
      <c r="AG4818" s="353"/>
      <c r="AH4818" s="353"/>
      <c r="AI4818" s="353"/>
      <c r="AJ4818" s="353"/>
      <c r="AK4818" s="353"/>
      <c r="AL4818" s="353"/>
    </row>
    <row r="4819" spans="1:38" s="153" customFormat="1" ht="12.5" x14ac:dyDescent="0.25">
      <c r="A4819" s="355"/>
      <c r="L4819" s="353"/>
      <c r="M4819" s="353"/>
      <c r="N4819" s="353"/>
      <c r="O4819" s="353"/>
      <c r="P4819" s="353"/>
      <c r="Q4819" s="353"/>
      <c r="R4819" s="353"/>
      <c r="S4819" s="353"/>
      <c r="T4819" s="353"/>
      <c r="U4819" s="353"/>
      <c r="V4819" s="353"/>
      <c r="W4819" s="353"/>
      <c r="X4819" s="353"/>
      <c r="Y4819" s="353"/>
      <c r="Z4819" s="353"/>
      <c r="AA4819" s="353"/>
      <c r="AB4819" s="353"/>
      <c r="AC4819" s="353"/>
      <c r="AD4819" s="353"/>
      <c r="AE4819" s="353"/>
      <c r="AF4819" s="353"/>
      <c r="AG4819" s="353"/>
      <c r="AH4819" s="353"/>
      <c r="AI4819" s="353"/>
      <c r="AJ4819" s="353"/>
      <c r="AK4819" s="353"/>
      <c r="AL4819" s="353"/>
    </row>
    <row r="4820" spans="1:38" s="153" customFormat="1" ht="12.5" x14ac:dyDescent="0.25">
      <c r="A4820" s="355"/>
      <c r="L4820" s="353"/>
      <c r="M4820" s="353"/>
      <c r="N4820" s="353"/>
      <c r="O4820" s="353"/>
      <c r="P4820" s="353"/>
      <c r="Q4820" s="353"/>
      <c r="R4820" s="353"/>
      <c r="S4820" s="353"/>
      <c r="T4820" s="353"/>
      <c r="U4820" s="353"/>
      <c r="V4820" s="353"/>
      <c r="W4820" s="353"/>
      <c r="X4820" s="353"/>
      <c r="Y4820" s="353"/>
      <c r="Z4820" s="353"/>
      <c r="AA4820" s="353"/>
      <c r="AB4820" s="353"/>
      <c r="AC4820" s="353"/>
      <c r="AD4820" s="353"/>
      <c r="AE4820" s="353"/>
      <c r="AF4820" s="353"/>
      <c r="AG4820" s="353"/>
      <c r="AH4820" s="353"/>
      <c r="AI4820" s="353"/>
      <c r="AJ4820" s="353"/>
      <c r="AK4820" s="353"/>
      <c r="AL4820" s="353"/>
    </row>
    <row r="4821" spans="1:38" s="153" customFormat="1" ht="12.5" x14ac:dyDescent="0.25">
      <c r="A4821" s="355"/>
      <c r="L4821" s="353"/>
      <c r="M4821" s="353"/>
      <c r="N4821" s="353"/>
      <c r="O4821" s="353"/>
      <c r="P4821" s="353"/>
      <c r="Q4821" s="353"/>
      <c r="R4821" s="353"/>
      <c r="S4821" s="353"/>
      <c r="T4821" s="353"/>
      <c r="U4821" s="353"/>
      <c r="V4821" s="353"/>
      <c r="W4821" s="353"/>
      <c r="X4821" s="353"/>
      <c r="Y4821" s="353"/>
      <c r="Z4821" s="353"/>
      <c r="AA4821" s="353"/>
      <c r="AB4821" s="353"/>
      <c r="AC4821" s="353"/>
      <c r="AD4821" s="353"/>
      <c r="AE4821" s="353"/>
      <c r="AF4821" s="353"/>
      <c r="AG4821" s="353"/>
      <c r="AH4821" s="353"/>
      <c r="AI4821" s="353"/>
      <c r="AJ4821" s="353"/>
      <c r="AK4821" s="353"/>
      <c r="AL4821" s="353"/>
    </row>
    <row r="4822" spans="1:38" s="153" customFormat="1" ht="12.5" x14ac:dyDescent="0.25">
      <c r="A4822" s="355"/>
      <c r="L4822" s="353"/>
      <c r="M4822" s="353"/>
      <c r="N4822" s="353"/>
      <c r="O4822" s="353"/>
      <c r="P4822" s="353"/>
      <c r="Q4822" s="353"/>
      <c r="R4822" s="353"/>
      <c r="S4822" s="353"/>
      <c r="T4822" s="353"/>
      <c r="U4822" s="353"/>
      <c r="V4822" s="353"/>
      <c r="W4822" s="353"/>
      <c r="X4822" s="353"/>
      <c r="Y4822" s="353"/>
      <c r="Z4822" s="353"/>
      <c r="AA4822" s="353"/>
      <c r="AB4822" s="353"/>
      <c r="AC4822" s="353"/>
      <c r="AD4822" s="353"/>
      <c r="AE4822" s="353"/>
      <c r="AF4822" s="353"/>
      <c r="AG4822" s="353"/>
      <c r="AH4822" s="353"/>
      <c r="AI4822" s="353"/>
      <c r="AJ4822" s="353"/>
      <c r="AK4822" s="353"/>
      <c r="AL4822" s="353"/>
    </row>
    <row r="4823" spans="1:38" s="153" customFormat="1" ht="12.5" x14ac:dyDescent="0.25">
      <c r="A4823" s="355"/>
      <c r="L4823" s="353"/>
      <c r="M4823" s="353"/>
      <c r="N4823" s="353"/>
      <c r="O4823" s="353"/>
      <c r="P4823" s="353"/>
      <c r="Q4823" s="353"/>
      <c r="R4823" s="353"/>
      <c r="S4823" s="353"/>
      <c r="T4823" s="353"/>
      <c r="U4823" s="353"/>
      <c r="V4823" s="353"/>
      <c r="W4823" s="353"/>
      <c r="X4823" s="353"/>
      <c r="Y4823" s="353"/>
      <c r="Z4823" s="353"/>
      <c r="AA4823" s="353"/>
      <c r="AB4823" s="353"/>
      <c r="AC4823" s="353"/>
      <c r="AD4823" s="353"/>
      <c r="AE4823" s="353"/>
      <c r="AF4823" s="353"/>
      <c r="AG4823" s="353"/>
      <c r="AH4823" s="353"/>
      <c r="AI4823" s="353"/>
      <c r="AJ4823" s="353"/>
      <c r="AK4823" s="353"/>
      <c r="AL4823" s="353"/>
    </row>
    <row r="4824" spans="1:38" s="153" customFormat="1" ht="12.5" x14ac:dyDescent="0.25">
      <c r="A4824" s="355"/>
      <c r="L4824" s="353"/>
      <c r="M4824" s="353"/>
      <c r="N4824" s="353"/>
      <c r="O4824" s="353"/>
      <c r="P4824" s="353"/>
      <c r="Q4824" s="353"/>
      <c r="R4824" s="353"/>
      <c r="S4824" s="353"/>
      <c r="T4824" s="353"/>
      <c r="U4824" s="353"/>
      <c r="V4824" s="353"/>
      <c r="W4824" s="353"/>
      <c r="X4824" s="353"/>
      <c r="Y4824" s="353"/>
      <c r="Z4824" s="353"/>
      <c r="AA4824" s="353"/>
      <c r="AB4824" s="353"/>
      <c r="AC4824" s="353"/>
      <c r="AD4824" s="353"/>
      <c r="AE4824" s="353"/>
      <c r="AF4824" s="353"/>
      <c r="AG4824" s="353"/>
      <c r="AH4824" s="353"/>
      <c r="AI4824" s="353"/>
      <c r="AJ4824" s="353"/>
      <c r="AK4824" s="353"/>
      <c r="AL4824" s="353"/>
    </row>
    <row r="4825" spans="1:38" s="153" customFormat="1" ht="12.5" x14ac:dyDescent="0.25">
      <c r="A4825" s="355"/>
      <c r="L4825" s="353"/>
      <c r="M4825" s="353"/>
      <c r="N4825" s="353"/>
      <c r="O4825" s="353"/>
      <c r="P4825" s="353"/>
      <c r="Q4825" s="353"/>
      <c r="R4825" s="353"/>
      <c r="S4825" s="353"/>
      <c r="T4825" s="353"/>
      <c r="U4825" s="353"/>
      <c r="V4825" s="353"/>
      <c r="W4825" s="353"/>
      <c r="X4825" s="353"/>
      <c r="Y4825" s="353"/>
      <c r="Z4825" s="353"/>
      <c r="AA4825" s="353"/>
      <c r="AB4825" s="353"/>
      <c r="AC4825" s="353"/>
      <c r="AD4825" s="353"/>
      <c r="AE4825" s="353"/>
      <c r="AF4825" s="353"/>
      <c r="AG4825" s="353"/>
      <c r="AH4825" s="353"/>
      <c r="AI4825" s="353"/>
      <c r="AJ4825" s="353"/>
      <c r="AK4825" s="353"/>
      <c r="AL4825" s="353"/>
    </row>
    <row r="4826" spans="1:38" s="153" customFormat="1" ht="12.5" x14ac:dyDescent="0.25">
      <c r="A4826" s="355"/>
      <c r="L4826" s="353"/>
      <c r="M4826" s="353"/>
      <c r="N4826" s="353"/>
      <c r="O4826" s="353"/>
      <c r="P4826" s="353"/>
      <c r="Q4826" s="353"/>
      <c r="R4826" s="353"/>
      <c r="S4826" s="353"/>
      <c r="T4826" s="353"/>
      <c r="U4826" s="353"/>
      <c r="V4826" s="353"/>
      <c r="W4826" s="353"/>
      <c r="X4826" s="353"/>
      <c r="Y4826" s="353"/>
      <c r="Z4826" s="353"/>
      <c r="AA4826" s="353"/>
      <c r="AB4826" s="353"/>
      <c r="AC4826" s="353"/>
      <c r="AD4826" s="353"/>
      <c r="AE4826" s="353"/>
      <c r="AF4826" s="353"/>
      <c r="AG4826" s="353"/>
      <c r="AH4826" s="353"/>
      <c r="AI4826" s="353"/>
      <c r="AJ4826" s="353"/>
      <c r="AK4826" s="353"/>
      <c r="AL4826" s="353"/>
    </row>
    <row r="4827" spans="1:38" s="153" customFormat="1" ht="12.5" x14ac:dyDescent="0.25">
      <c r="A4827" s="355"/>
      <c r="L4827" s="353"/>
      <c r="M4827" s="353"/>
      <c r="N4827" s="353"/>
      <c r="O4827" s="353"/>
      <c r="P4827" s="353"/>
      <c r="Q4827" s="353"/>
      <c r="R4827" s="353"/>
      <c r="S4827" s="353"/>
      <c r="T4827" s="353"/>
      <c r="U4827" s="353"/>
      <c r="V4827" s="353"/>
      <c r="W4827" s="353"/>
      <c r="X4827" s="353"/>
      <c r="Y4827" s="353"/>
      <c r="Z4827" s="353"/>
      <c r="AA4827" s="353"/>
      <c r="AB4827" s="353"/>
      <c r="AC4827" s="353"/>
      <c r="AD4827" s="353"/>
      <c r="AE4827" s="353"/>
      <c r="AF4827" s="353"/>
      <c r="AG4827" s="353"/>
      <c r="AH4827" s="353"/>
      <c r="AI4827" s="353"/>
      <c r="AJ4827" s="353"/>
      <c r="AK4827" s="353"/>
      <c r="AL4827" s="353"/>
    </row>
    <row r="4828" spans="1:38" s="153" customFormat="1" ht="12.5" x14ac:dyDescent="0.25">
      <c r="A4828" s="355"/>
      <c r="L4828" s="353"/>
      <c r="M4828" s="353"/>
      <c r="N4828" s="353"/>
      <c r="O4828" s="353"/>
      <c r="P4828" s="353"/>
      <c r="Q4828" s="353"/>
      <c r="R4828" s="353"/>
      <c r="S4828" s="353"/>
      <c r="T4828" s="353"/>
      <c r="U4828" s="353"/>
      <c r="V4828" s="353"/>
      <c r="W4828" s="353"/>
      <c r="X4828" s="353"/>
      <c r="Y4828" s="353"/>
      <c r="Z4828" s="353"/>
      <c r="AA4828" s="353"/>
      <c r="AB4828" s="353"/>
      <c r="AC4828" s="353"/>
      <c r="AD4828" s="353"/>
      <c r="AE4828" s="353"/>
      <c r="AF4828" s="353"/>
      <c r="AG4828" s="353"/>
      <c r="AH4828" s="353"/>
      <c r="AI4828" s="353"/>
      <c r="AJ4828" s="353"/>
      <c r="AK4828" s="353"/>
      <c r="AL4828" s="353"/>
    </row>
    <row r="4829" spans="1:38" s="153" customFormat="1" ht="12.5" x14ac:dyDescent="0.25">
      <c r="A4829" s="355"/>
      <c r="L4829" s="353"/>
      <c r="M4829" s="353"/>
      <c r="N4829" s="353"/>
      <c r="O4829" s="353"/>
      <c r="P4829" s="353"/>
      <c r="Q4829" s="353"/>
      <c r="R4829" s="353"/>
      <c r="S4829" s="353"/>
      <c r="T4829" s="353"/>
      <c r="U4829" s="353"/>
      <c r="V4829" s="353"/>
      <c r="W4829" s="353"/>
      <c r="X4829" s="353"/>
      <c r="Y4829" s="353"/>
      <c r="Z4829" s="353"/>
      <c r="AA4829" s="353"/>
      <c r="AB4829" s="353"/>
      <c r="AC4829" s="353"/>
      <c r="AD4829" s="353"/>
      <c r="AE4829" s="353"/>
      <c r="AF4829" s="353"/>
      <c r="AG4829" s="353"/>
      <c r="AH4829" s="353"/>
      <c r="AI4829" s="353"/>
      <c r="AJ4829" s="353"/>
      <c r="AK4829" s="353"/>
      <c r="AL4829" s="353"/>
    </row>
    <row r="4830" spans="1:38" s="153" customFormat="1" ht="12.5" x14ac:dyDescent="0.25">
      <c r="A4830" s="355"/>
      <c r="L4830" s="353"/>
      <c r="M4830" s="353"/>
      <c r="N4830" s="353"/>
      <c r="O4830" s="353"/>
      <c r="P4830" s="353"/>
      <c r="Q4830" s="353"/>
      <c r="R4830" s="353"/>
      <c r="S4830" s="353"/>
      <c r="T4830" s="353"/>
      <c r="U4830" s="353"/>
      <c r="V4830" s="353"/>
      <c r="W4830" s="353"/>
      <c r="X4830" s="353"/>
      <c r="Y4830" s="353"/>
      <c r="Z4830" s="353"/>
      <c r="AA4830" s="353"/>
      <c r="AB4830" s="353"/>
      <c r="AC4830" s="353"/>
      <c r="AD4830" s="353"/>
      <c r="AE4830" s="353"/>
      <c r="AF4830" s="353"/>
      <c r="AG4830" s="353"/>
      <c r="AH4830" s="353"/>
      <c r="AI4830" s="353"/>
      <c r="AJ4830" s="353"/>
      <c r="AK4830" s="353"/>
      <c r="AL4830" s="353"/>
    </row>
    <row r="4831" spans="1:38" s="153" customFormat="1" ht="12.5" x14ac:dyDescent="0.25">
      <c r="A4831" s="355"/>
      <c r="L4831" s="353"/>
      <c r="M4831" s="353"/>
      <c r="N4831" s="353"/>
      <c r="O4831" s="353"/>
      <c r="P4831" s="353"/>
      <c r="Q4831" s="353"/>
      <c r="R4831" s="353"/>
      <c r="S4831" s="353"/>
      <c r="T4831" s="353"/>
      <c r="U4831" s="353"/>
      <c r="V4831" s="353"/>
      <c r="W4831" s="353"/>
      <c r="X4831" s="353"/>
      <c r="Y4831" s="353"/>
      <c r="Z4831" s="353"/>
      <c r="AA4831" s="353"/>
      <c r="AB4831" s="353"/>
      <c r="AC4831" s="353"/>
      <c r="AD4831" s="353"/>
      <c r="AE4831" s="353"/>
      <c r="AF4831" s="353"/>
      <c r="AG4831" s="353"/>
      <c r="AH4831" s="353"/>
      <c r="AI4831" s="353"/>
      <c r="AJ4831" s="353"/>
      <c r="AK4831" s="353"/>
      <c r="AL4831" s="353"/>
    </row>
    <row r="4832" spans="1:38" s="153" customFormat="1" ht="12.5" x14ac:dyDescent="0.25">
      <c r="A4832" s="355"/>
      <c r="L4832" s="353"/>
      <c r="M4832" s="353"/>
      <c r="N4832" s="353"/>
      <c r="O4832" s="353"/>
      <c r="P4832" s="353"/>
      <c r="Q4832" s="353"/>
      <c r="R4832" s="353"/>
      <c r="S4832" s="353"/>
      <c r="T4832" s="353"/>
      <c r="U4832" s="353"/>
      <c r="V4832" s="353"/>
      <c r="W4832" s="353"/>
      <c r="X4832" s="353"/>
      <c r="Y4832" s="353"/>
      <c r="Z4832" s="353"/>
      <c r="AA4832" s="353"/>
      <c r="AB4832" s="353"/>
      <c r="AC4832" s="353"/>
      <c r="AD4832" s="353"/>
      <c r="AE4832" s="353"/>
      <c r="AF4832" s="353"/>
      <c r="AG4832" s="353"/>
      <c r="AH4832" s="353"/>
      <c r="AI4832" s="353"/>
      <c r="AJ4832" s="353"/>
      <c r="AK4832" s="353"/>
      <c r="AL4832" s="353"/>
    </row>
    <row r="4833" spans="1:38" s="153" customFormat="1" ht="12.5" x14ac:dyDescent="0.25">
      <c r="A4833" s="355"/>
      <c r="L4833" s="353"/>
      <c r="M4833" s="353"/>
      <c r="N4833" s="353"/>
      <c r="O4833" s="353"/>
      <c r="P4833" s="353"/>
      <c r="Q4833" s="353"/>
      <c r="R4833" s="353"/>
      <c r="S4833" s="353"/>
      <c r="T4833" s="353"/>
      <c r="U4833" s="353"/>
      <c r="V4833" s="353"/>
      <c r="W4833" s="353"/>
      <c r="X4833" s="353"/>
      <c r="Y4833" s="353"/>
      <c r="Z4833" s="353"/>
      <c r="AA4833" s="353"/>
      <c r="AB4833" s="353"/>
      <c r="AC4833" s="353"/>
      <c r="AD4833" s="353"/>
      <c r="AE4833" s="353"/>
      <c r="AF4833" s="353"/>
      <c r="AG4833" s="353"/>
      <c r="AH4833" s="353"/>
      <c r="AI4833" s="353"/>
      <c r="AJ4833" s="353"/>
      <c r="AK4833" s="353"/>
      <c r="AL4833" s="353"/>
    </row>
    <row r="4834" spans="1:38" s="153" customFormat="1" ht="12.5" x14ac:dyDescent="0.25">
      <c r="A4834" s="355"/>
      <c r="L4834" s="353"/>
      <c r="M4834" s="353"/>
      <c r="N4834" s="353"/>
      <c r="O4834" s="353"/>
      <c r="P4834" s="353"/>
      <c r="Q4834" s="353"/>
      <c r="R4834" s="353"/>
      <c r="S4834" s="353"/>
      <c r="T4834" s="353"/>
      <c r="U4834" s="353"/>
      <c r="V4834" s="353"/>
      <c r="W4834" s="353"/>
      <c r="X4834" s="353"/>
      <c r="Y4834" s="353"/>
      <c r="Z4834" s="353"/>
      <c r="AA4834" s="353"/>
      <c r="AB4834" s="353"/>
      <c r="AC4834" s="353"/>
      <c r="AD4834" s="353"/>
      <c r="AE4834" s="353"/>
      <c r="AF4834" s="353"/>
      <c r="AG4834" s="353"/>
      <c r="AH4834" s="353"/>
      <c r="AI4834" s="353"/>
      <c r="AJ4834" s="353"/>
      <c r="AK4834" s="353"/>
      <c r="AL4834" s="353"/>
    </row>
    <row r="4835" spans="1:38" s="153" customFormat="1" ht="12.5" x14ac:dyDescent="0.25">
      <c r="A4835" s="355"/>
      <c r="L4835" s="353"/>
      <c r="M4835" s="353"/>
      <c r="N4835" s="353"/>
      <c r="O4835" s="353"/>
      <c r="P4835" s="353"/>
      <c r="Q4835" s="353"/>
      <c r="R4835" s="353"/>
      <c r="S4835" s="353"/>
      <c r="T4835" s="353"/>
      <c r="U4835" s="353"/>
      <c r="V4835" s="353"/>
      <c r="W4835" s="353"/>
      <c r="X4835" s="353"/>
      <c r="Y4835" s="353"/>
      <c r="Z4835" s="353"/>
      <c r="AA4835" s="353"/>
      <c r="AB4835" s="353"/>
      <c r="AC4835" s="353"/>
      <c r="AD4835" s="353"/>
      <c r="AE4835" s="353"/>
      <c r="AF4835" s="353"/>
      <c r="AG4835" s="353"/>
      <c r="AH4835" s="353"/>
      <c r="AI4835" s="353"/>
      <c r="AJ4835" s="353"/>
      <c r="AK4835" s="353"/>
      <c r="AL4835" s="353"/>
    </row>
    <row r="4836" spans="1:38" s="153" customFormat="1" ht="12.5" x14ac:dyDescent="0.25">
      <c r="A4836" s="355"/>
      <c r="L4836" s="353"/>
      <c r="M4836" s="353"/>
      <c r="N4836" s="353"/>
      <c r="O4836" s="353"/>
      <c r="P4836" s="353"/>
      <c r="Q4836" s="353"/>
      <c r="R4836" s="353"/>
      <c r="S4836" s="353"/>
      <c r="T4836" s="353"/>
      <c r="U4836" s="353"/>
      <c r="V4836" s="353"/>
      <c r="W4836" s="353"/>
      <c r="X4836" s="353"/>
      <c r="Y4836" s="353"/>
      <c r="Z4836" s="353"/>
      <c r="AA4836" s="353"/>
      <c r="AB4836" s="353"/>
      <c r="AC4836" s="353"/>
      <c r="AD4836" s="353"/>
      <c r="AE4836" s="353"/>
      <c r="AF4836" s="353"/>
      <c r="AG4836" s="353"/>
      <c r="AH4836" s="353"/>
      <c r="AI4836" s="353"/>
      <c r="AJ4836" s="353"/>
      <c r="AK4836" s="353"/>
      <c r="AL4836" s="353"/>
    </row>
    <row r="4837" spans="1:38" s="153" customFormat="1" ht="12.5" x14ac:dyDescent="0.25">
      <c r="A4837" s="355"/>
      <c r="L4837" s="353"/>
      <c r="M4837" s="353"/>
      <c r="N4837" s="353"/>
      <c r="O4837" s="353"/>
      <c r="P4837" s="353"/>
      <c r="Q4837" s="353"/>
      <c r="R4837" s="353"/>
      <c r="S4837" s="353"/>
      <c r="T4837" s="353"/>
      <c r="U4837" s="353"/>
      <c r="V4837" s="353"/>
      <c r="W4837" s="353"/>
      <c r="X4837" s="353"/>
      <c r="Y4837" s="353"/>
      <c r="Z4837" s="353"/>
      <c r="AA4837" s="353"/>
      <c r="AB4837" s="353"/>
      <c r="AC4837" s="353"/>
      <c r="AD4837" s="353"/>
      <c r="AE4837" s="353"/>
      <c r="AF4837" s="353"/>
      <c r="AG4837" s="353"/>
      <c r="AH4837" s="353"/>
      <c r="AI4837" s="353"/>
      <c r="AJ4837" s="353"/>
      <c r="AK4837" s="353"/>
      <c r="AL4837" s="353"/>
    </row>
    <row r="4838" spans="1:38" s="153" customFormat="1" ht="12.5" x14ac:dyDescent="0.25">
      <c r="A4838" s="355"/>
      <c r="L4838" s="353"/>
      <c r="M4838" s="353"/>
      <c r="N4838" s="353"/>
      <c r="O4838" s="353"/>
      <c r="P4838" s="353"/>
      <c r="Q4838" s="353"/>
      <c r="R4838" s="353"/>
      <c r="S4838" s="353"/>
      <c r="T4838" s="353"/>
      <c r="U4838" s="353"/>
      <c r="V4838" s="353"/>
      <c r="W4838" s="353"/>
      <c r="X4838" s="353"/>
      <c r="Y4838" s="353"/>
      <c r="Z4838" s="353"/>
      <c r="AA4838" s="353"/>
      <c r="AB4838" s="353"/>
      <c r="AC4838" s="353"/>
      <c r="AD4838" s="353"/>
      <c r="AE4838" s="353"/>
      <c r="AF4838" s="353"/>
      <c r="AG4838" s="353"/>
      <c r="AH4838" s="353"/>
      <c r="AI4838" s="353"/>
      <c r="AJ4838" s="353"/>
      <c r="AK4838" s="353"/>
      <c r="AL4838" s="353"/>
    </row>
    <row r="4839" spans="1:38" s="153" customFormat="1" ht="12.5" x14ac:dyDescent="0.25">
      <c r="A4839" s="355"/>
      <c r="L4839" s="353"/>
      <c r="M4839" s="353"/>
      <c r="N4839" s="353"/>
      <c r="O4839" s="353"/>
      <c r="P4839" s="353"/>
      <c r="Q4839" s="353"/>
      <c r="R4839" s="353"/>
      <c r="S4839" s="353"/>
      <c r="T4839" s="353"/>
      <c r="U4839" s="353"/>
      <c r="V4839" s="353"/>
      <c r="W4839" s="353"/>
      <c r="X4839" s="353"/>
      <c r="Y4839" s="353"/>
      <c r="Z4839" s="353"/>
      <c r="AA4839" s="353"/>
      <c r="AB4839" s="353"/>
      <c r="AC4839" s="353"/>
      <c r="AD4839" s="353"/>
      <c r="AE4839" s="353"/>
      <c r="AF4839" s="353"/>
      <c r="AG4839" s="353"/>
      <c r="AH4839" s="353"/>
      <c r="AI4839" s="353"/>
      <c r="AJ4839" s="353"/>
      <c r="AK4839" s="353"/>
      <c r="AL4839" s="353"/>
    </row>
    <row r="4840" spans="1:38" s="153" customFormat="1" ht="12.5" x14ac:dyDescent="0.25">
      <c r="A4840" s="355"/>
      <c r="L4840" s="353"/>
      <c r="M4840" s="353"/>
      <c r="N4840" s="353"/>
      <c r="O4840" s="353"/>
      <c r="P4840" s="353"/>
      <c r="Q4840" s="353"/>
      <c r="R4840" s="353"/>
      <c r="S4840" s="353"/>
      <c r="T4840" s="353"/>
      <c r="U4840" s="353"/>
      <c r="V4840" s="353"/>
      <c r="W4840" s="353"/>
      <c r="X4840" s="353"/>
      <c r="Y4840" s="353"/>
      <c r="Z4840" s="353"/>
      <c r="AA4840" s="353"/>
      <c r="AB4840" s="353"/>
      <c r="AC4840" s="353"/>
      <c r="AD4840" s="353"/>
      <c r="AE4840" s="353"/>
      <c r="AF4840" s="353"/>
      <c r="AG4840" s="353"/>
      <c r="AH4840" s="353"/>
      <c r="AI4840" s="353"/>
      <c r="AJ4840" s="353"/>
      <c r="AK4840" s="353"/>
      <c r="AL4840" s="353"/>
    </row>
    <row r="4841" spans="1:38" s="153" customFormat="1" ht="12.5" x14ac:dyDescent="0.25">
      <c r="A4841" s="355"/>
      <c r="L4841" s="353"/>
      <c r="M4841" s="353"/>
      <c r="N4841" s="353"/>
      <c r="O4841" s="353"/>
      <c r="P4841" s="353"/>
      <c r="Q4841" s="353"/>
      <c r="R4841" s="353"/>
      <c r="S4841" s="353"/>
      <c r="T4841" s="353"/>
      <c r="U4841" s="353"/>
      <c r="V4841" s="353"/>
      <c r="W4841" s="353"/>
      <c r="X4841" s="353"/>
      <c r="Y4841" s="353"/>
      <c r="Z4841" s="353"/>
      <c r="AA4841" s="353"/>
      <c r="AB4841" s="353"/>
      <c r="AC4841" s="353"/>
      <c r="AD4841" s="353"/>
      <c r="AE4841" s="353"/>
      <c r="AF4841" s="353"/>
      <c r="AG4841" s="353"/>
      <c r="AH4841" s="353"/>
      <c r="AI4841" s="353"/>
      <c r="AJ4841" s="353"/>
      <c r="AK4841" s="353"/>
      <c r="AL4841" s="353"/>
    </row>
    <row r="4842" spans="1:38" s="153" customFormat="1" ht="12.5" x14ac:dyDescent="0.25">
      <c r="A4842" s="355"/>
      <c r="L4842" s="353"/>
      <c r="M4842" s="353"/>
      <c r="N4842" s="353"/>
      <c r="O4842" s="353"/>
      <c r="P4842" s="353"/>
      <c r="Q4842" s="353"/>
      <c r="R4842" s="353"/>
      <c r="S4842" s="353"/>
      <c r="T4842" s="353"/>
      <c r="U4842" s="353"/>
      <c r="V4842" s="353"/>
      <c r="W4842" s="353"/>
      <c r="X4842" s="353"/>
      <c r="Y4842" s="353"/>
      <c r="Z4842" s="353"/>
      <c r="AA4842" s="353"/>
      <c r="AB4842" s="353"/>
      <c r="AC4842" s="353"/>
      <c r="AD4842" s="353"/>
      <c r="AE4842" s="353"/>
      <c r="AF4842" s="353"/>
      <c r="AG4842" s="353"/>
      <c r="AH4842" s="353"/>
      <c r="AI4842" s="353"/>
      <c r="AJ4842" s="353"/>
      <c r="AK4842" s="353"/>
      <c r="AL4842" s="353"/>
    </row>
    <row r="4843" spans="1:38" s="153" customFormat="1" ht="12.5" x14ac:dyDescent="0.25">
      <c r="A4843" s="355"/>
      <c r="L4843" s="353"/>
      <c r="M4843" s="353"/>
      <c r="N4843" s="353"/>
      <c r="O4843" s="353"/>
      <c r="P4843" s="353"/>
      <c r="Q4843" s="353"/>
      <c r="R4843" s="353"/>
      <c r="S4843" s="353"/>
      <c r="T4843" s="353"/>
      <c r="U4843" s="353"/>
      <c r="V4843" s="353"/>
      <c r="W4843" s="353"/>
      <c r="X4843" s="353"/>
      <c r="Y4843" s="353"/>
      <c r="Z4843" s="353"/>
      <c r="AA4843" s="353"/>
      <c r="AB4843" s="353"/>
      <c r="AC4843" s="353"/>
      <c r="AD4843" s="353"/>
      <c r="AE4843" s="353"/>
      <c r="AF4843" s="353"/>
      <c r="AG4843" s="353"/>
      <c r="AH4843" s="353"/>
      <c r="AI4843" s="353"/>
      <c r="AJ4843" s="353"/>
      <c r="AK4843" s="353"/>
      <c r="AL4843" s="353"/>
    </row>
    <row r="4844" spans="1:38" s="153" customFormat="1" ht="12.5" x14ac:dyDescent="0.25">
      <c r="A4844" s="355"/>
      <c r="L4844" s="353"/>
      <c r="M4844" s="353"/>
      <c r="N4844" s="353"/>
      <c r="O4844" s="353"/>
      <c r="P4844" s="353"/>
      <c r="Q4844" s="353"/>
      <c r="R4844" s="353"/>
      <c r="S4844" s="353"/>
      <c r="T4844" s="353"/>
      <c r="U4844" s="353"/>
      <c r="V4844" s="353"/>
      <c r="W4844" s="353"/>
      <c r="X4844" s="353"/>
      <c r="Y4844" s="353"/>
      <c r="Z4844" s="353"/>
      <c r="AA4844" s="353"/>
      <c r="AB4844" s="353"/>
      <c r="AC4844" s="353"/>
      <c r="AD4844" s="353"/>
      <c r="AE4844" s="353"/>
      <c r="AF4844" s="353"/>
      <c r="AG4844" s="353"/>
      <c r="AH4844" s="353"/>
      <c r="AI4844" s="353"/>
      <c r="AJ4844" s="353"/>
      <c r="AK4844" s="353"/>
      <c r="AL4844" s="353"/>
    </row>
    <row r="4845" spans="1:38" s="153" customFormat="1" ht="12.5" x14ac:dyDescent="0.25">
      <c r="A4845" s="355"/>
      <c r="L4845" s="353"/>
      <c r="M4845" s="353"/>
      <c r="N4845" s="353"/>
      <c r="O4845" s="353"/>
      <c r="P4845" s="353"/>
      <c r="Q4845" s="353"/>
      <c r="R4845" s="353"/>
      <c r="S4845" s="353"/>
      <c r="T4845" s="353"/>
      <c r="U4845" s="353"/>
      <c r="V4845" s="353"/>
      <c r="W4845" s="353"/>
      <c r="X4845" s="353"/>
      <c r="Y4845" s="353"/>
      <c r="Z4845" s="353"/>
      <c r="AA4845" s="353"/>
      <c r="AB4845" s="353"/>
      <c r="AC4845" s="353"/>
      <c r="AD4845" s="353"/>
      <c r="AE4845" s="353"/>
      <c r="AF4845" s="353"/>
      <c r="AG4845" s="353"/>
      <c r="AH4845" s="353"/>
      <c r="AI4845" s="353"/>
      <c r="AJ4845" s="353"/>
      <c r="AK4845" s="353"/>
      <c r="AL4845" s="353"/>
    </row>
    <row r="4846" spans="1:38" s="153" customFormat="1" ht="12.5" x14ac:dyDescent="0.25">
      <c r="A4846" s="355"/>
      <c r="L4846" s="353"/>
      <c r="M4846" s="353"/>
      <c r="N4846" s="353"/>
      <c r="O4846" s="353"/>
      <c r="P4846" s="353"/>
      <c r="Q4846" s="353"/>
      <c r="R4846" s="353"/>
      <c r="S4846" s="353"/>
      <c r="T4846" s="353"/>
      <c r="U4846" s="353"/>
      <c r="V4846" s="353"/>
      <c r="W4846" s="353"/>
      <c r="X4846" s="353"/>
      <c r="Y4846" s="353"/>
      <c r="Z4846" s="353"/>
      <c r="AA4846" s="353"/>
      <c r="AB4846" s="353"/>
      <c r="AC4846" s="353"/>
      <c r="AD4846" s="353"/>
      <c r="AE4846" s="353"/>
      <c r="AF4846" s="353"/>
      <c r="AG4846" s="353"/>
      <c r="AH4846" s="353"/>
      <c r="AI4846" s="353"/>
      <c r="AJ4846" s="353"/>
      <c r="AK4846" s="353"/>
      <c r="AL4846" s="353"/>
    </row>
    <row r="4847" spans="1:38" s="153" customFormat="1" ht="12.5" x14ac:dyDescent="0.25">
      <c r="A4847" s="355"/>
      <c r="L4847" s="353"/>
      <c r="M4847" s="353"/>
      <c r="N4847" s="353"/>
      <c r="O4847" s="353"/>
      <c r="P4847" s="353"/>
      <c r="Q4847" s="353"/>
      <c r="R4847" s="353"/>
      <c r="S4847" s="353"/>
      <c r="T4847" s="353"/>
      <c r="U4847" s="353"/>
      <c r="V4847" s="353"/>
      <c r="W4847" s="353"/>
      <c r="X4847" s="353"/>
      <c r="Y4847" s="353"/>
      <c r="Z4847" s="353"/>
      <c r="AA4847" s="353"/>
      <c r="AB4847" s="353"/>
      <c r="AC4847" s="353"/>
      <c r="AD4847" s="353"/>
      <c r="AE4847" s="353"/>
      <c r="AF4847" s="353"/>
      <c r="AG4847" s="353"/>
      <c r="AH4847" s="353"/>
      <c r="AI4847" s="353"/>
      <c r="AJ4847" s="353"/>
      <c r="AK4847" s="353"/>
      <c r="AL4847" s="353"/>
    </row>
    <row r="4848" spans="1:38" s="153" customFormat="1" ht="12.5" x14ac:dyDescent="0.25">
      <c r="A4848" s="355"/>
      <c r="L4848" s="353"/>
      <c r="M4848" s="353"/>
      <c r="N4848" s="353"/>
      <c r="O4848" s="353"/>
      <c r="P4848" s="353"/>
      <c r="Q4848" s="353"/>
      <c r="R4848" s="353"/>
      <c r="S4848" s="353"/>
      <c r="T4848" s="353"/>
      <c r="U4848" s="353"/>
      <c r="V4848" s="353"/>
      <c r="W4848" s="353"/>
      <c r="X4848" s="353"/>
      <c r="Y4848" s="353"/>
      <c r="Z4848" s="353"/>
      <c r="AA4848" s="353"/>
      <c r="AB4848" s="353"/>
      <c r="AC4848" s="353"/>
      <c r="AD4848" s="353"/>
      <c r="AE4848" s="353"/>
      <c r="AF4848" s="353"/>
      <c r="AG4848" s="353"/>
      <c r="AH4848" s="353"/>
      <c r="AI4848" s="353"/>
      <c r="AJ4848" s="353"/>
      <c r="AK4848" s="353"/>
      <c r="AL4848" s="353"/>
    </row>
    <row r="4849" spans="1:38" s="153" customFormat="1" ht="12.5" x14ac:dyDescent="0.25">
      <c r="A4849" s="355"/>
      <c r="L4849" s="353"/>
      <c r="M4849" s="353"/>
      <c r="N4849" s="353"/>
      <c r="O4849" s="353"/>
      <c r="P4849" s="353"/>
      <c r="Q4849" s="353"/>
      <c r="R4849" s="353"/>
      <c r="S4849" s="353"/>
      <c r="T4849" s="353"/>
      <c r="U4849" s="353"/>
      <c r="V4849" s="353"/>
      <c r="W4849" s="353"/>
      <c r="X4849" s="353"/>
      <c r="Y4849" s="353"/>
      <c r="Z4849" s="353"/>
      <c r="AA4849" s="353"/>
      <c r="AB4849" s="353"/>
      <c r="AC4849" s="353"/>
      <c r="AD4849" s="353"/>
      <c r="AE4849" s="353"/>
      <c r="AF4849" s="353"/>
      <c r="AG4849" s="353"/>
      <c r="AH4849" s="353"/>
      <c r="AI4849" s="353"/>
      <c r="AJ4849" s="353"/>
      <c r="AK4849" s="353"/>
      <c r="AL4849" s="353"/>
    </row>
    <row r="4850" spans="1:38" s="153" customFormat="1" ht="12.5" x14ac:dyDescent="0.25">
      <c r="A4850" s="355"/>
      <c r="L4850" s="353"/>
      <c r="M4850" s="353"/>
      <c r="N4850" s="353"/>
      <c r="O4850" s="353"/>
      <c r="P4850" s="353"/>
      <c r="Q4850" s="353"/>
      <c r="R4850" s="353"/>
      <c r="S4850" s="353"/>
      <c r="T4850" s="353"/>
      <c r="U4850" s="353"/>
      <c r="V4850" s="353"/>
      <c r="W4850" s="353"/>
      <c r="X4850" s="353"/>
      <c r="Y4850" s="353"/>
      <c r="Z4850" s="353"/>
      <c r="AA4850" s="353"/>
      <c r="AB4850" s="353"/>
      <c r="AC4850" s="353"/>
      <c r="AD4850" s="353"/>
      <c r="AE4850" s="353"/>
      <c r="AF4850" s="353"/>
      <c r="AG4850" s="353"/>
      <c r="AH4850" s="353"/>
      <c r="AI4850" s="353"/>
      <c r="AJ4850" s="353"/>
      <c r="AK4850" s="353"/>
      <c r="AL4850" s="353"/>
    </row>
    <row r="4851" spans="1:38" s="153" customFormat="1" ht="12.5" x14ac:dyDescent="0.25">
      <c r="A4851" s="355"/>
      <c r="L4851" s="353"/>
      <c r="M4851" s="353"/>
      <c r="N4851" s="353"/>
      <c r="O4851" s="353"/>
      <c r="P4851" s="353"/>
      <c r="Q4851" s="353"/>
      <c r="R4851" s="353"/>
      <c r="S4851" s="353"/>
      <c r="T4851" s="353"/>
      <c r="U4851" s="353"/>
      <c r="V4851" s="353"/>
      <c r="W4851" s="353"/>
      <c r="X4851" s="353"/>
      <c r="Y4851" s="353"/>
      <c r="Z4851" s="353"/>
      <c r="AA4851" s="353"/>
      <c r="AB4851" s="353"/>
      <c r="AC4851" s="353"/>
      <c r="AD4851" s="353"/>
      <c r="AE4851" s="353"/>
      <c r="AF4851" s="353"/>
      <c r="AG4851" s="353"/>
      <c r="AH4851" s="353"/>
      <c r="AI4851" s="353"/>
      <c r="AJ4851" s="353"/>
      <c r="AK4851" s="353"/>
      <c r="AL4851" s="353"/>
    </row>
    <row r="4852" spans="1:38" s="153" customFormat="1" ht="12.5" x14ac:dyDescent="0.25">
      <c r="A4852" s="355"/>
      <c r="L4852" s="353"/>
      <c r="M4852" s="353"/>
      <c r="N4852" s="353"/>
      <c r="O4852" s="353"/>
      <c r="P4852" s="353"/>
      <c r="Q4852" s="353"/>
      <c r="R4852" s="353"/>
      <c r="S4852" s="353"/>
      <c r="T4852" s="353"/>
      <c r="U4852" s="353"/>
      <c r="V4852" s="353"/>
      <c r="W4852" s="353"/>
      <c r="X4852" s="353"/>
      <c r="Y4852" s="353"/>
      <c r="Z4852" s="353"/>
      <c r="AA4852" s="353"/>
      <c r="AB4852" s="353"/>
      <c r="AC4852" s="353"/>
      <c r="AD4852" s="353"/>
      <c r="AE4852" s="353"/>
      <c r="AF4852" s="353"/>
      <c r="AG4852" s="353"/>
      <c r="AH4852" s="353"/>
      <c r="AI4852" s="353"/>
      <c r="AJ4852" s="353"/>
      <c r="AK4852" s="353"/>
      <c r="AL4852" s="353"/>
    </row>
    <row r="4853" spans="1:38" s="153" customFormat="1" ht="12.5" x14ac:dyDescent="0.25">
      <c r="A4853" s="355"/>
      <c r="L4853" s="353"/>
      <c r="M4853" s="353"/>
      <c r="N4853" s="353"/>
      <c r="O4853" s="353"/>
      <c r="P4853" s="353"/>
      <c r="Q4853" s="353"/>
      <c r="R4853" s="353"/>
      <c r="S4853" s="353"/>
      <c r="T4853" s="353"/>
      <c r="U4853" s="353"/>
      <c r="V4853" s="353"/>
      <c r="W4853" s="353"/>
      <c r="X4853" s="353"/>
      <c r="Y4853" s="353"/>
      <c r="Z4853" s="353"/>
      <c r="AA4853" s="353"/>
      <c r="AB4853" s="353"/>
      <c r="AC4853" s="353"/>
      <c r="AD4853" s="353"/>
      <c r="AE4853" s="353"/>
      <c r="AF4853" s="353"/>
      <c r="AG4853" s="353"/>
      <c r="AH4853" s="353"/>
      <c r="AI4853" s="353"/>
      <c r="AJ4853" s="353"/>
      <c r="AK4853" s="353"/>
      <c r="AL4853" s="353"/>
    </row>
    <row r="4854" spans="1:38" s="153" customFormat="1" ht="12.5" x14ac:dyDescent="0.25">
      <c r="A4854" s="355"/>
      <c r="L4854" s="353"/>
      <c r="M4854" s="353"/>
      <c r="N4854" s="353"/>
      <c r="O4854" s="353"/>
      <c r="P4854" s="353"/>
      <c r="Q4854" s="353"/>
      <c r="R4854" s="353"/>
      <c r="S4854" s="353"/>
      <c r="T4854" s="353"/>
      <c r="U4854" s="353"/>
      <c r="V4854" s="353"/>
      <c r="W4854" s="353"/>
      <c r="X4854" s="353"/>
      <c r="Y4854" s="353"/>
      <c r="Z4854" s="353"/>
      <c r="AA4854" s="353"/>
      <c r="AB4854" s="353"/>
      <c r="AC4854" s="353"/>
      <c r="AD4854" s="353"/>
      <c r="AE4854" s="353"/>
      <c r="AF4854" s="353"/>
      <c r="AG4854" s="353"/>
      <c r="AH4854" s="353"/>
      <c r="AI4854" s="353"/>
      <c r="AJ4854" s="353"/>
      <c r="AK4854" s="353"/>
      <c r="AL4854" s="353"/>
    </row>
    <row r="4855" spans="1:38" s="153" customFormat="1" ht="12.5" x14ac:dyDescent="0.25">
      <c r="A4855" s="355"/>
      <c r="L4855" s="353"/>
      <c r="M4855" s="353"/>
      <c r="N4855" s="353"/>
      <c r="O4855" s="353"/>
      <c r="P4855" s="353"/>
      <c r="Q4855" s="353"/>
      <c r="R4855" s="353"/>
      <c r="S4855" s="353"/>
      <c r="T4855" s="353"/>
      <c r="U4855" s="353"/>
      <c r="V4855" s="353"/>
      <c r="W4855" s="353"/>
      <c r="X4855" s="353"/>
      <c r="Y4855" s="353"/>
      <c r="Z4855" s="353"/>
      <c r="AA4855" s="353"/>
      <c r="AB4855" s="353"/>
      <c r="AC4855" s="353"/>
      <c r="AD4855" s="353"/>
      <c r="AE4855" s="353"/>
      <c r="AF4855" s="353"/>
      <c r="AG4855" s="353"/>
      <c r="AH4855" s="353"/>
      <c r="AI4855" s="353"/>
      <c r="AJ4855" s="353"/>
      <c r="AK4855" s="353"/>
      <c r="AL4855" s="353"/>
    </row>
    <row r="4856" spans="1:38" s="153" customFormat="1" ht="12.5" x14ac:dyDescent="0.25">
      <c r="A4856" s="355"/>
      <c r="L4856" s="353"/>
      <c r="M4856" s="353"/>
      <c r="N4856" s="353"/>
      <c r="O4856" s="353"/>
      <c r="P4856" s="353"/>
      <c r="Q4856" s="353"/>
      <c r="R4856" s="353"/>
      <c r="S4856" s="353"/>
      <c r="T4856" s="353"/>
      <c r="U4856" s="353"/>
      <c r="V4856" s="353"/>
      <c r="W4856" s="353"/>
      <c r="X4856" s="353"/>
      <c r="Y4856" s="353"/>
      <c r="Z4856" s="353"/>
      <c r="AA4856" s="353"/>
      <c r="AB4856" s="353"/>
      <c r="AC4856" s="353"/>
      <c r="AD4856" s="353"/>
      <c r="AE4856" s="353"/>
      <c r="AF4856" s="353"/>
      <c r="AG4856" s="353"/>
      <c r="AH4856" s="353"/>
      <c r="AI4856" s="353"/>
      <c r="AJ4856" s="353"/>
      <c r="AK4856" s="353"/>
      <c r="AL4856" s="353"/>
    </row>
    <row r="4857" spans="1:38" s="153" customFormat="1" ht="12.5" x14ac:dyDescent="0.25">
      <c r="A4857" s="355"/>
      <c r="L4857" s="353"/>
      <c r="M4857" s="353"/>
      <c r="N4857" s="353"/>
      <c r="O4857" s="353"/>
      <c r="P4857" s="353"/>
      <c r="Q4857" s="353"/>
      <c r="R4857" s="353"/>
      <c r="S4857" s="353"/>
      <c r="T4857" s="353"/>
      <c r="U4857" s="353"/>
      <c r="V4857" s="353"/>
      <c r="W4857" s="353"/>
      <c r="X4857" s="353"/>
      <c r="Y4857" s="353"/>
      <c r="Z4857" s="353"/>
      <c r="AA4857" s="353"/>
      <c r="AB4857" s="353"/>
      <c r="AC4857" s="353"/>
      <c r="AD4857" s="353"/>
      <c r="AE4857" s="353"/>
      <c r="AF4857" s="353"/>
      <c r="AG4857" s="353"/>
      <c r="AH4857" s="353"/>
      <c r="AI4857" s="353"/>
      <c r="AJ4857" s="353"/>
      <c r="AK4857" s="353"/>
      <c r="AL4857" s="353"/>
    </row>
    <row r="4858" spans="1:38" s="153" customFormat="1" ht="12.5" x14ac:dyDescent="0.25">
      <c r="A4858" s="355"/>
      <c r="L4858" s="353"/>
      <c r="M4858" s="353"/>
      <c r="N4858" s="353"/>
      <c r="O4858" s="353"/>
      <c r="P4858" s="353"/>
      <c r="Q4858" s="353"/>
      <c r="R4858" s="353"/>
      <c r="S4858" s="353"/>
      <c r="T4858" s="353"/>
      <c r="U4858" s="353"/>
      <c r="V4858" s="353"/>
      <c r="W4858" s="353"/>
      <c r="X4858" s="353"/>
      <c r="Y4858" s="353"/>
      <c r="Z4858" s="353"/>
      <c r="AA4858" s="353"/>
      <c r="AB4858" s="353"/>
      <c r="AC4858" s="353"/>
      <c r="AD4858" s="353"/>
      <c r="AE4858" s="353"/>
      <c r="AF4858" s="353"/>
      <c r="AG4858" s="353"/>
      <c r="AH4858" s="353"/>
      <c r="AI4858" s="353"/>
      <c r="AJ4858" s="353"/>
      <c r="AK4858" s="353"/>
      <c r="AL4858" s="353"/>
    </row>
    <row r="4859" spans="1:38" s="153" customFormat="1" ht="12.5" x14ac:dyDescent="0.25">
      <c r="A4859" s="355"/>
      <c r="L4859" s="353"/>
      <c r="M4859" s="353"/>
      <c r="N4859" s="353"/>
      <c r="O4859" s="353"/>
      <c r="P4859" s="353"/>
      <c r="Q4859" s="353"/>
      <c r="R4859" s="353"/>
      <c r="S4859" s="353"/>
      <c r="T4859" s="353"/>
      <c r="U4859" s="353"/>
      <c r="V4859" s="353"/>
      <c r="W4859" s="353"/>
      <c r="X4859" s="353"/>
      <c r="Y4859" s="353"/>
      <c r="Z4859" s="353"/>
      <c r="AA4859" s="353"/>
      <c r="AB4859" s="353"/>
      <c r="AC4859" s="353"/>
      <c r="AD4859" s="353"/>
      <c r="AE4859" s="353"/>
      <c r="AF4859" s="353"/>
      <c r="AG4859" s="353"/>
      <c r="AH4859" s="353"/>
      <c r="AI4859" s="353"/>
      <c r="AJ4859" s="353"/>
      <c r="AK4859" s="353"/>
      <c r="AL4859" s="353"/>
    </row>
    <row r="4860" spans="1:38" s="153" customFormat="1" ht="12.5" x14ac:dyDescent="0.25">
      <c r="A4860" s="355"/>
      <c r="L4860" s="353"/>
      <c r="M4860" s="353"/>
      <c r="N4860" s="353"/>
      <c r="O4860" s="353"/>
      <c r="P4860" s="353"/>
      <c r="Q4860" s="353"/>
      <c r="R4860" s="353"/>
      <c r="S4860" s="353"/>
      <c r="T4860" s="353"/>
      <c r="U4860" s="353"/>
      <c r="V4860" s="353"/>
      <c r="W4860" s="353"/>
      <c r="X4860" s="353"/>
      <c r="Y4860" s="353"/>
      <c r="Z4860" s="353"/>
      <c r="AA4860" s="353"/>
      <c r="AB4860" s="353"/>
      <c r="AC4860" s="353"/>
      <c r="AD4860" s="353"/>
      <c r="AE4860" s="353"/>
      <c r="AF4860" s="353"/>
      <c r="AG4860" s="353"/>
      <c r="AH4860" s="353"/>
      <c r="AI4860" s="353"/>
      <c r="AJ4860" s="353"/>
      <c r="AK4860" s="353"/>
      <c r="AL4860" s="353"/>
    </row>
    <row r="4861" spans="1:38" s="153" customFormat="1" ht="12.5" x14ac:dyDescent="0.25">
      <c r="A4861" s="355"/>
      <c r="L4861" s="353"/>
      <c r="M4861" s="353"/>
      <c r="N4861" s="353"/>
      <c r="O4861" s="353"/>
      <c r="P4861" s="353"/>
      <c r="Q4861" s="353"/>
      <c r="R4861" s="353"/>
      <c r="S4861" s="353"/>
      <c r="T4861" s="353"/>
      <c r="U4861" s="353"/>
      <c r="V4861" s="353"/>
      <c r="W4861" s="353"/>
      <c r="X4861" s="353"/>
      <c r="Y4861" s="353"/>
      <c r="Z4861" s="353"/>
      <c r="AA4861" s="353"/>
      <c r="AB4861" s="353"/>
      <c r="AC4861" s="353"/>
      <c r="AD4861" s="353"/>
      <c r="AE4861" s="353"/>
      <c r="AF4861" s="353"/>
      <c r="AG4861" s="353"/>
      <c r="AH4861" s="353"/>
      <c r="AI4861" s="353"/>
      <c r="AJ4861" s="353"/>
      <c r="AK4861" s="353"/>
      <c r="AL4861" s="353"/>
    </row>
    <row r="4862" spans="1:38" s="153" customFormat="1" ht="12.5" x14ac:dyDescent="0.25">
      <c r="A4862" s="355"/>
      <c r="L4862" s="353"/>
      <c r="M4862" s="353"/>
      <c r="N4862" s="353"/>
      <c r="O4862" s="353"/>
      <c r="P4862" s="353"/>
      <c r="Q4862" s="353"/>
      <c r="R4862" s="353"/>
      <c r="S4862" s="353"/>
      <c r="T4862" s="353"/>
      <c r="U4862" s="353"/>
      <c r="V4862" s="353"/>
      <c r="W4862" s="353"/>
      <c r="X4862" s="353"/>
      <c r="Y4862" s="353"/>
      <c r="Z4862" s="353"/>
      <c r="AA4862" s="353"/>
      <c r="AB4862" s="353"/>
      <c r="AC4862" s="353"/>
      <c r="AD4862" s="353"/>
      <c r="AE4862" s="353"/>
      <c r="AF4862" s="353"/>
      <c r="AG4862" s="353"/>
      <c r="AH4862" s="353"/>
      <c r="AI4862" s="353"/>
      <c r="AJ4862" s="353"/>
      <c r="AK4862" s="353"/>
      <c r="AL4862" s="353"/>
    </row>
    <row r="4863" spans="1:38" s="153" customFormat="1" ht="12.5" x14ac:dyDescent="0.25">
      <c r="A4863" s="355"/>
      <c r="L4863" s="353"/>
      <c r="M4863" s="353"/>
      <c r="N4863" s="353"/>
      <c r="O4863" s="353"/>
      <c r="P4863" s="353"/>
      <c r="Q4863" s="353"/>
      <c r="R4863" s="353"/>
      <c r="S4863" s="353"/>
      <c r="T4863" s="353"/>
      <c r="U4863" s="353"/>
      <c r="V4863" s="353"/>
      <c r="W4863" s="353"/>
      <c r="X4863" s="353"/>
      <c r="Y4863" s="353"/>
      <c r="Z4863" s="353"/>
      <c r="AA4863" s="353"/>
      <c r="AB4863" s="353"/>
      <c r="AC4863" s="353"/>
      <c r="AD4863" s="353"/>
      <c r="AE4863" s="353"/>
      <c r="AF4863" s="353"/>
      <c r="AG4863" s="353"/>
      <c r="AH4863" s="353"/>
      <c r="AI4863" s="353"/>
      <c r="AJ4863" s="353"/>
      <c r="AK4863" s="353"/>
      <c r="AL4863" s="353"/>
    </row>
    <row r="4864" spans="1:38" s="153" customFormat="1" ht="12.5" x14ac:dyDescent="0.25">
      <c r="A4864" s="355"/>
      <c r="L4864" s="353"/>
      <c r="M4864" s="353"/>
      <c r="N4864" s="353"/>
      <c r="O4864" s="353"/>
      <c r="P4864" s="353"/>
      <c r="Q4864" s="353"/>
      <c r="R4864" s="353"/>
      <c r="S4864" s="353"/>
      <c r="T4864" s="353"/>
      <c r="U4864" s="353"/>
      <c r="V4864" s="353"/>
      <c r="W4864" s="353"/>
      <c r="X4864" s="353"/>
      <c r="Y4864" s="353"/>
      <c r="Z4864" s="353"/>
      <c r="AA4864" s="353"/>
      <c r="AB4864" s="353"/>
      <c r="AC4864" s="353"/>
      <c r="AD4864" s="353"/>
      <c r="AE4864" s="353"/>
      <c r="AF4864" s="353"/>
      <c r="AG4864" s="353"/>
      <c r="AH4864" s="353"/>
      <c r="AI4864" s="353"/>
      <c r="AJ4864" s="353"/>
      <c r="AK4864" s="353"/>
      <c r="AL4864" s="353"/>
    </row>
    <row r="4865" spans="1:38" s="153" customFormat="1" ht="12.5" x14ac:dyDescent="0.25">
      <c r="A4865" s="355"/>
      <c r="L4865" s="353"/>
      <c r="M4865" s="353"/>
      <c r="N4865" s="353"/>
      <c r="O4865" s="353"/>
      <c r="P4865" s="353"/>
      <c r="Q4865" s="353"/>
      <c r="R4865" s="353"/>
      <c r="S4865" s="353"/>
      <c r="T4865" s="353"/>
      <c r="U4865" s="353"/>
      <c r="V4865" s="353"/>
      <c r="W4865" s="353"/>
      <c r="X4865" s="353"/>
      <c r="Y4865" s="353"/>
      <c r="Z4865" s="353"/>
      <c r="AA4865" s="353"/>
      <c r="AB4865" s="353"/>
      <c r="AC4865" s="353"/>
      <c r="AD4865" s="353"/>
      <c r="AE4865" s="353"/>
      <c r="AF4865" s="353"/>
      <c r="AG4865" s="353"/>
      <c r="AH4865" s="353"/>
      <c r="AI4865" s="353"/>
      <c r="AJ4865" s="353"/>
      <c r="AK4865" s="353"/>
      <c r="AL4865" s="353"/>
    </row>
    <row r="4866" spans="1:38" s="153" customFormat="1" ht="12.5" x14ac:dyDescent="0.25">
      <c r="A4866" s="355"/>
      <c r="L4866" s="353"/>
      <c r="M4866" s="353"/>
      <c r="N4866" s="353"/>
      <c r="O4866" s="353"/>
      <c r="P4866" s="353"/>
      <c r="Q4866" s="353"/>
      <c r="R4866" s="353"/>
      <c r="S4866" s="353"/>
      <c r="T4866" s="353"/>
      <c r="U4866" s="353"/>
      <c r="V4866" s="353"/>
      <c r="W4866" s="353"/>
      <c r="X4866" s="353"/>
      <c r="Y4866" s="353"/>
      <c r="Z4866" s="353"/>
      <c r="AA4866" s="353"/>
      <c r="AB4866" s="353"/>
      <c r="AC4866" s="353"/>
      <c r="AD4866" s="353"/>
      <c r="AE4866" s="353"/>
      <c r="AF4866" s="353"/>
      <c r="AG4866" s="353"/>
      <c r="AH4866" s="353"/>
      <c r="AI4866" s="353"/>
      <c r="AJ4866" s="353"/>
      <c r="AK4866" s="353"/>
      <c r="AL4866" s="353"/>
    </row>
    <row r="4867" spans="1:38" s="153" customFormat="1" ht="12.5" x14ac:dyDescent="0.25">
      <c r="A4867" s="355"/>
      <c r="L4867" s="353"/>
      <c r="M4867" s="353"/>
      <c r="N4867" s="353"/>
      <c r="O4867" s="353"/>
      <c r="P4867" s="353"/>
      <c r="Q4867" s="353"/>
      <c r="R4867" s="353"/>
      <c r="S4867" s="353"/>
      <c r="T4867" s="353"/>
      <c r="U4867" s="353"/>
      <c r="V4867" s="353"/>
      <c r="W4867" s="353"/>
      <c r="X4867" s="353"/>
      <c r="Y4867" s="353"/>
      <c r="Z4867" s="353"/>
      <c r="AA4867" s="353"/>
      <c r="AB4867" s="353"/>
      <c r="AC4867" s="353"/>
      <c r="AD4867" s="353"/>
      <c r="AE4867" s="353"/>
      <c r="AF4867" s="353"/>
      <c r="AG4867" s="353"/>
      <c r="AH4867" s="353"/>
      <c r="AI4867" s="353"/>
      <c r="AJ4867" s="353"/>
      <c r="AK4867" s="353"/>
      <c r="AL4867" s="353"/>
    </row>
    <row r="4868" spans="1:38" s="153" customFormat="1" ht="12.5" x14ac:dyDescent="0.25">
      <c r="A4868" s="355"/>
      <c r="L4868" s="353"/>
      <c r="M4868" s="353"/>
      <c r="N4868" s="353"/>
      <c r="O4868" s="353"/>
      <c r="P4868" s="353"/>
      <c r="Q4868" s="353"/>
      <c r="R4868" s="353"/>
      <c r="S4868" s="353"/>
      <c r="T4868" s="353"/>
      <c r="U4868" s="353"/>
      <c r="V4868" s="353"/>
      <c r="W4868" s="353"/>
      <c r="X4868" s="353"/>
      <c r="Y4868" s="353"/>
      <c r="Z4868" s="353"/>
      <c r="AA4868" s="353"/>
      <c r="AB4868" s="353"/>
      <c r="AC4868" s="353"/>
      <c r="AD4868" s="353"/>
      <c r="AE4868" s="353"/>
      <c r="AF4868" s="353"/>
      <c r="AG4868" s="353"/>
      <c r="AH4868" s="353"/>
      <c r="AI4868" s="353"/>
      <c r="AJ4868" s="353"/>
      <c r="AK4868" s="353"/>
      <c r="AL4868" s="353"/>
    </row>
    <row r="4869" spans="1:38" s="153" customFormat="1" ht="12.5" x14ac:dyDescent="0.25">
      <c r="A4869" s="355"/>
      <c r="L4869" s="353"/>
      <c r="M4869" s="353"/>
      <c r="N4869" s="353"/>
      <c r="O4869" s="353"/>
      <c r="P4869" s="353"/>
      <c r="Q4869" s="353"/>
      <c r="R4869" s="353"/>
      <c r="S4869" s="353"/>
      <c r="T4869" s="353"/>
      <c r="U4869" s="353"/>
      <c r="V4869" s="353"/>
      <c r="W4869" s="353"/>
      <c r="X4869" s="353"/>
      <c r="Y4869" s="353"/>
      <c r="Z4869" s="353"/>
      <c r="AA4869" s="353"/>
      <c r="AB4869" s="353"/>
      <c r="AC4869" s="353"/>
      <c r="AD4869" s="353"/>
      <c r="AE4869" s="353"/>
      <c r="AF4869" s="353"/>
      <c r="AG4869" s="353"/>
      <c r="AH4869" s="353"/>
      <c r="AI4869" s="353"/>
      <c r="AJ4869" s="353"/>
      <c r="AK4869" s="353"/>
      <c r="AL4869" s="353"/>
    </row>
    <row r="4870" spans="1:38" s="153" customFormat="1" ht="12.5" x14ac:dyDescent="0.25">
      <c r="A4870" s="355"/>
      <c r="L4870" s="353"/>
      <c r="M4870" s="353"/>
      <c r="N4870" s="353"/>
      <c r="O4870" s="353"/>
      <c r="P4870" s="353"/>
      <c r="Q4870" s="353"/>
      <c r="R4870" s="353"/>
      <c r="S4870" s="353"/>
      <c r="T4870" s="353"/>
      <c r="U4870" s="353"/>
      <c r="V4870" s="353"/>
      <c r="W4870" s="353"/>
      <c r="X4870" s="353"/>
      <c r="Y4870" s="353"/>
      <c r="Z4870" s="353"/>
      <c r="AA4870" s="353"/>
      <c r="AB4870" s="353"/>
      <c r="AC4870" s="353"/>
      <c r="AD4870" s="353"/>
      <c r="AE4870" s="353"/>
      <c r="AF4870" s="353"/>
      <c r="AG4870" s="353"/>
      <c r="AH4870" s="353"/>
      <c r="AI4870" s="353"/>
      <c r="AJ4870" s="353"/>
      <c r="AK4870" s="353"/>
      <c r="AL4870" s="353"/>
    </row>
    <row r="4871" spans="1:38" s="153" customFormat="1" ht="12.5" x14ac:dyDescent="0.25">
      <c r="A4871" s="355"/>
      <c r="L4871" s="353"/>
      <c r="M4871" s="353"/>
      <c r="N4871" s="353"/>
      <c r="O4871" s="353"/>
      <c r="P4871" s="353"/>
      <c r="Q4871" s="353"/>
      <c r="R4871" s="353"/>
      <c r="S4871" s="353"/>
      <c r="T4871" s="353"/>
      <c r="U4871" s="353"/>
      <c r="V4871" s="353"/>
      <c r="W4871" s="353"/>
      <c r="X4871" s="353"/>
      <c r="Y4871" s="353"/>
      <c r="Z4871" s="353"/>
      <c r="AA4871" s="353"/>
      <c r="AB4871" s="353"/>
      <c r="AC4871" s="353"/>
      <c r="AD4871" s="353"/>
      <c r="AE4871" s="353"/>
      <c r="AF4871" s="353"/>
      <c r="AG4871" s="353"/>
      <c r="AH4871" s="353"/>
      <c r="AI4871" s="353"/>
      <c r="AJ4871" s="353"/>
      <c r="AK4871" s="353"/>
      <c r="AL4871" s="353"/>
    </row>
    <row r="4872" spans="1:38" s="153" customFormat="1" ht="12.5" x14ac:dyDescent="0.25">
      <c r="A4872" s="355"/>
      <c r="L4872" s="353"/>
      <c r="M4872" s="353"/>
      <c r="N4872" s="353"/>
      <c r="O4872" s="353"/>
      <c r="P4872" s="353"/>
      <c r="Q4872" s="353"/>
      <c r="R4872" s="353"/>
      <c r="S4872" s="353"/>
      <c r="T4872" s="353"/>
      <c r="U4872" s="353"/>
      <c r="V4872" s="353"/>
      <c r="W4872" s="353"/>
      <c r="X4872" s="353"/>
      <c r="Y4872" s="353"/>
      <c r="Z4872" s="353"/>
      <c r="AA4872" s="353"/>
      <c r="AB4872" s="353"/>
      <c r="AC4872" s="353"/>
      <c r="AD4872" s="353"/>
      <c r="AE4872" s="353"/>
      <c r="AF4872" s="353"/>
      <c r="AG4872" s="353"/>
      <c r="AH4872" s="353"/>
      <c r="AI4872" s="353"/>
      <c r="AJ4872" s="353"/>
      <c r="AK4872" s="353"/>
      <c r="AL4872" s="353"/>
    </row>
    <row r="4873" spans="1:38" s="153" customFormat="1" ht="12.5" x14ac:dyDescent="0.25">
      <c r="A4873" s="355"/>
      <c r="L4873" s="353"/>
      <c r="M4873" s="353"/>
      <c r="N4873" s="353"/>
      <c r="O4873" s="353"/>
      <c r="P4873" s="353"/>
      <c r="Q4873" s="353"/>
      <c r="R4873" s="353"/>
      <c r="S4873" s="353"/>
      <c r="T4873" s="353"/>
      <c r="U4873" s="353"/>
      <c r="V4873" s="353"/>
      <c r="W4873" s="353"/>
      <c r="X4873" s="353"/>
      <c r="Y4873" s="353"/>
      <c r="Z4873" s="353"/>
      <c r="AA4873" s="353"/>
      <c r="AB4873" s="353"/>
      <c r="AC4873" s="353"/>
      <c r="AD4873" s="353"/>
      <c r="AE4873" s="353"/>
      <c r="AF4873" s="353"/>
      <c r="AG4873" s="353"/>
      <c r="AH4873" s="353"/>
      <c r="AI4873" s="353"/>
      <c r="AJ4873" s="353"/>
      <c r="AK4873" s="353"/>
      <c r="AL4873" s="353"/>
    </row>
    <row r="4874" spans="1:38" s="153" customFormat="1" ht="12.5" x14ac:dyDescent="0.25">
      <c r="A4874" s="355"/>
      <c r="L4874" s="353"/>
      <c r="M4874" s="353"/>
      <c r="N4874" s="353"/>
      <c r="O4874" s="353"/>
      <c r="P4874" s="353"/>
      <c r="Q4874" s="353"/>
      <c r="R4874" s="353"/>
      <c r="S4874" s="353"/>
      <c r="T4874" s="353"/>
      <c r="U4874" s="353"/>
      <c r="V4874" s="353"/>
      <c r="W4874" s="353"/>
      <c r="X4874" s="353"/>
      <c r="Y4874" s="353"/>
      <c r="Z4874" s="353"/>
      <c r="AA4874" s="353"/>
      <c r="AB4874" s="353"/>
      <c r="AC4874" s="353"/>
      <c r="AD4874" s="353"/>
      <c r="AE4874" s="353"/>
      <c r="AF4874" s="353"/>
      <c r="AG4874" s="353"/>
      <c r="AH4874" s="353"/>
      <c r="AI4874" s="353"/>
      <c r="AJ4874" s="353"/>
      <c r="AK4874" s="353"/>
      <c r="AL4874" s="353"/>
    </row>
    <row r="4875" spans="1:38" s="153" customFormat="1" ht="12.5" x14ac:dyDescent="0.25">
      <c r="A4875" s="355"/>
      <c r="L4875" s="353"/>
      <c r="M4875" s="353"/>
      <c r="N4875" s="353"/>
      <c r="O4875" s="353"/>
      <c r="P4875" s="353"/>
      <c r="Q4875" s="353"/>
      <c r="R4875" s="353"/>
      <c r="S4875" s="353"/>
      <c r="T4875" s="353"/>
      <c r="U4875" s="353"/>
      <c r="V4875" s="353"/>
      <c r="W4875" s="353"/>
      <c r="X4875" s="353"/>
      <c r="Y4875" s="353"/>
      <c r="Z4875" s="353"/>
      <c r="AA4875" s="353"/>
      <c r="AB4875" s="353"/>
      <c r="AC4875" s="353"/>
      <c r="AD4875" s="353"/>
      <c r="AE4875" s="353"/>
      <c r="AF4875" s="353"/>
      <c r="AG4875" s="353"/>
      <c r="AH4875" s="353"/>
      <c r="AI4875" s="353"/>
      <c r="AJ4875" s="353"/>
      <c r="AK4875" s="353"/>
      <c r="AL4875" s="353"/>
    </row>
    <row r="4876" spans="1:38" s="153" customFormat="1" ht="12.5" x14ac:dyDescent="0.25">
      <c r="A4876" s="355"/>
      <c r="L4876" s="353"/>
      <c r="M4876" s="353"/>
      <c r="N4876" s="353"/>
      <c r="O4876" s="353"/>
      <c r="P4876" s="353"/>
      <c r="Q4876" s="353"/>
      <c r="R4876" s="353"/>
      <c r="S4876" s="353"/>
      <c r="T4876" s="353"/>
      <c r="U4876" s="353"/>
      <c r="V4876" s="353"/>
      <c r="W4876" s="353"/>
      <c r="X4876" s="353"/>
      <c r="Y4876" s="353"/>
      <c r="Z4876" s="353"/>
      <c r="AA4876" s="353"/>
      <c r="AB4876" s="353"/>
      <c r="AC4876" s="353"/>
      <c r="AD4876" s="353"/>
      <c r="AE4876" s="353"/>
      <c r="AF4876" s="353"/>
      <c r="AG4876" s="353"/>
      <c r="AH4876" s="353"/>
      <c r="AI4876" s="353"/>
      <c r="AJ4876" s="353"/>
      <c r="AK4876" s="353"/>
      <c r="AL4876" s="353"/>
    </row>
    <row r="4877" spans="1:38" s="153" customFormat="1" ht="12.5" x14ac:dyDescent="0.25">
      <c r="A4877" s="355"/>
      <c r="L4877" s="353"/>
      <c r="M4877" s="353"/>
      <c r="N4877" s="353"/>
      <c r="O4877" s="353"/>
      <c r="P4877" s="353"/>
      <c r="Q4877" s="353"/>
      <c r="R4877" s="353"/>
      <c r="S4877" s="353"/>
      <c r="T4877" s="353"/>
      <c r="U4877" s="353"/>
      <c r="V4877" s="353"/>
      <c r="W4877" s="353"/>
      <c r="X4877" s="353"/>
      <c r="Y4877" s="353"/>
      <c r="Z4877" s="353"/>
      <c r="AA4877" s="353"/>
      <c r="AB4877" s="353"/>
      <c r="AC4877" s="353"/>
      <c r="AD4877" s="353"/>
      <c r="AE4877" s="353"/>
      <c r="AF4877" s="353"/>
      <c r="AG4877" s="353"/>
      <c r="AH4877" s="353"/>
      <c r="AI4877" s="353"/>
      <c r="AJ4877" s="353"/>
      <c r="AK4877" s="353"/>
      <c r="AL4877" s="353"/>
    </row>
    <row r="4878" spans="1:38" s="153" customFormat="1" ht="12.5" x14ac:dyDescent="0.25">
      <c r="A4878" s="355"/>
      <c r="L4878" s="353"/>
      <c r="M4878" s="353"/>
      <c r="N4878" s="353"/>
      <c r="O4878" s="353"/>
      <c r="P4878" s="353"/>
      <c r="Q4878" s="353"/>
      <c r="R4878" s="353"/>
      <c r="S4878" s="353"/>
      <c r="T4878" s="353"/>
      <c r="U4878" s="353"/>
      <c r="V4878" s="353"/>
      <c r="W4878" s="353"/>
      <c r="X4878" s="353"/>
      <c r="Y4878" s="353"/>
      <c r="Z4878" s="353"/>
      <c r="AA4878" s="353"/>
      <c r="AB4878" s="353"/>
      <c r="AC4878" s="353"/>
      <c r="AD4878" s="353"/>
      <c r="AE4878" s="353"/>
      <c r="AF4878" s="353"/>
      <c r="AG4878" s="353"/>
      <c r="AH4878" s="353"/>
      <c r="AI4878" s="353"/>
      <c r="AJ4878" s="353"/>
      <c r="AK4878" s="353"/>
      <c r="AL4878" s="353"/>
    </row>
    <row r="4879" spans="1:38" s="153" customFormat="1" ht="12.5" x14ac:dyDescent="0.25">
      <c r="A4879" s="355"/>
      <c r="L4879" s="353"/>
      <c r="M4879" s="353"/>
      <c r="N4879" s="353"/>
      <c r="O4879" s="353"/>
      <c r="P4879" s="353"/>
      <c r="Q4879" s="353"/>
      <c r="R4879" s="353"/>
      <c r="S4879" s="353"/>
      <c r="T4879" s="353"/>
      <c r="U4879" s="353"/>
      <c r="V4879" s="353"/>
      <c r="W4879" s="353"/>
      <c r="X4879" s="353"/>
      <c r="Y4879" s="353"/>
      <c r="Z4879" s="353"/>
      <c r="AA4879" s="353"/>
      <c r="AB4879" s="353"/>
      <c r="AC4879" s="353"/>
      <c r="AD4879" s="353"/>
      <c r="AE4879" s="353"/>
      <c r="AF4879" s="353"/>
      <c r="AG4879" s="353"/>
      <c r="AH4879" s="353"/>
      <c r="AI4879" s="353"/>
      <c r="AJ4879" s="353"/>
      <c r="AK4879" s="353"/>
      <c r="AL4879" s="353"/>
    </row>
    <row r="4880" spans="1:38" s="153" customFormat="1" ht="12.5" x14ac:dyDescent="0.25">
      <c r="A4880" s="355"/>
      <c r="L4880" s="353"/>
      <c r="M4880" s="353"/>
      <c r="N4880" s="353"/>
      <c r="O4880" s="353"/>
      <c r="P4880" s="353"/>
      <c r="Q4880" s="353"/>
      <c r="R4880" s="353"/>
      <c r="S4880" s="353"/>
      <c r="T4880" s="353"/>
      <c r="U4880" s="353"/>
      <c r="V4880" s="353"/>
      <c r="W4880" s="353"/>
      <c r="X4880" s="353"/>
      <c r="Y4880" s="353"/>
      <c r="Z4880" s="353"/>
      <c r="AA4880" s="353"/>
      <c r="AB4880" s="353"/>
      <c r="AC4880" s="353"/>
      <c r="AD4880" s="353"/>
      <c r="AE4880" s="353"/>
      <c r="AF4880" s="353"/>
      <c r="AG4880" s="353"/>
      <c r="AH4880" s="353"/>
      <c r="AI4880" s="353"/>
      <c r="AJ4880" s="353"/>
      <c r="AK4880" s="353"/>
      <c r="AL4880" s="353"/>
    </row>
    <row r="4881" spans="1:38" s="153" customFormat="1" ht="12.5" x14ac:dyDescent="0.25">
      <c r="A4881" s="355"/>
      <c r="L4881" s="353"/>
      <c r="M4881" s="353"/>
      <c r="N4881" s="353"/>
      <c r="O4881" s="353"/>
      <c r="P4881" s="353"/>
      <c r="Q4881" s="353"/>
      <c r="R4881" s="353"/>
      <c r="S4881" s="353"/>
      <c r="T4881" s="353"/>
      <c r="U4881" s="353"/>
      <c r="V4881" s="353"/>
      <c r="W4881" s="353"/>
      <c r="X4881" s="353"/>
      <c r="Y4881" s="353"/>
      <c r="Z4881" s="353"/>
      <c r="AA4881" s="353"/>
      <c r="AB4881" s="353"/>
      <c r="AC4881" s="353"/>
      <c r="AD4881" s="353"/>
      <c r="AE4881" s="353"/>
      <c r="AF4881" s="353"/>
      <c r="AG4881" s="353"/>
      <c r="AH4881" s="353"/>
      <c r="AI4881" s="353"/>
      <c r="AJ4881" s="353"/>
      <c r="AK4881" s="353"/>
      <c r="AL4881" s="353"/>
    </row>
    <row r="4882" spans="1:38" s="153" customFormat="1" ht="12.5" x14ac:dyDescent="0.25">
      <c r="A4882" s="355"/>
      <c r="L4882" s="353"/>
      <c r="M4882" s="353"/>
      <c r="N4882" s="353"/>
      <c r="O4882" s="353"/>
      <c r="P4882" s="353"/>
      <c r="Q4882" s="353"/>
      <c r="R4882" s="353"/>
      <c r="S4882" s="353"/>
      <c r="T4882" s="353"/>
      <c r="U4882" s="353"/>
      <c r="V4882" s="353"/>
      <c r="W4882" s="353"/>
      <c r="X4882" s="353"/>
      <c r="Y4882" s="353"/>
      <c r="Z4882" s="353"/>
      <c r="AA4882" s="353"/>
      <c r="AB4882" s="353"/>
      <c r="AC4882" s="353"/>
      <c r="AD4882" s="353"/>
      <c r="AE4882" s="353"/>
      <c r="AF4882" s="353"/>
      <c r="AG4882" s="353"/>
      <c r="AH4882" s="353"/>
      <c r="AI4882" s="353"/>
      <c r="AJ4882" s="353"/>
      <c r="AK4882" s="353"/>
      <c r="AL4882" s="353"/>
    </row>
    <row r="4883" spans="1:38" s="153" customFormat="1" ht="12.5" x14ac:dyDescent="0.25">
      <c r="A4883" s="355"/>
      <c r="L4883" s="353"/>
      <c r="M4883" s="353"/>
      <c r="N4883" s="353"/>
      <c r="O4883" s="353"/>
      <c r="P4883" s="353"/>
      <c r="Q4883" s="353"/>
      <c r="R4883" s="353"/>
      <c r="S4883" s="353"/>
      <c r="T4883" s="353"/>
      <c r="U4883" s="353"/>
      <c r="V4883" s="353"/>
      <c r="W4883" s="353"/>
      <c r="X4883" s="353"/>
      <c r="Y4883" s="353"/>
      <c r="Z4883" s="353"/>
      <c r="AA4883" s="353"/>
      <c r="AB4883" s="353"/>
      <c r="AC4883" s="353"/>
      <c r="AD4883" s="353"/>
      <c r="AE4883" s="353"/>
      <c r="AF4883" s="353"/>
      <c r="AG4883" s="353"/>
      <c r="AH4883" s="353"/>
      <c r="AI4883" s="353"/>
      <c r="AJ4883" s="353"/>
      <c r="AK4883" s="353"/>
      <c r="AL4883" s="353"/>
    </row>
    <row r="4884" spans="1:38" s="153" customFormat="1" ht="12.5" x14ac:dyDescent="0.25">
      <c r="A4884" s="355"/>
      <c r="L4884" s="353"/>
      <c r="M4884" s="353"/>
      <c r="N4884" s="353"/>
      <c r="O4884" s="353"/>
      <c r="P4884" s="353"/>
      <c r="Q4884" s="353"/>
      <c r="R4884" s="353"/>
      <c r="S4884" s="353"/>
      <c r="T4884" s="353"/>
      <c r="U4884" s="353"/>
      <c r="V4884" s="353"/>
      <c r="W4884" s="353"/>
      <c r="X4884" s="353"/>
      <c r="Y4884" s="353"/>
      <c r="Z4884" s="353"/>
      <c r="AA4884" s="353"/>
      <c r="AB4884" s="353"/>
      <c r="AC4884" s="353"/>
      <c r="AD4884" s="353"/>
      <c r="AE4884" s="353"/>
      <c r="AF4884" s="353"/>
      <c r="AG4884" s="353"/>
      <c r="AH4884" s="353"/>
      <c r="AI4884" s="353"/>
      <c r="AJ4884" s="353"/>
      <c r="AK4884" s="353"/>
      <c r="AL4884" s="353"/>
    </row>
    <row r="4885" spans="1:38" s="153" customFormat="1" ht="12.5" x14ac:dyDescent="0.25">
      <c r="A4885" s="355"/>
      <c r="L4885" s="353"/>
      <c r="M4885" s="353"/>
      <c r="N4885" s="353"/>
      <c r="O4885" s="353"/>
      <c r="P4885" s="353"/>
      <c r="Q4885" s="353"/>
      <c r="R4885" s="353"/>
      <c r="S4885" s="353"/>
      <c r="T4885" s="353"/>
      <c r="U4885" s="353"/>
      <c r="V4885" s="353"/>
      <c r="W4885" s="353"/>
      <c r="X4885" s="353"/>
      <c r="Y4885" s="353"/>
      <c r="Z4885" s="353"/>
      <c r="AA4885" s="353"/>
      <c r="AB4885" s="353"/>
      <c r="AC4885" s="353"/>
      <c r="AD4885" s="353"/>
      <c r="AE4885" s="353"/>
      <c r="AF4885" s="353"/>
      <c r="AG4885" s="353"/>
      <c r="AH4885" s="353"/>
      <c r="AI4885" s="353"/>
      <c r="AJ4885" s="353"/>
      <c r="AK4885" s="353"/>
      <c r="AL4885" s="353"/>
    </row>
    <row r="4886" spans="1:38" s="153" customFormat="1" ht="12.5" x14ac:dyDescent="0.25">
      <c r="A4886" s="355"/>
      <c r="L4886" s="353"/>
      <c r="M4886" s="353"/>
      <c r="N4886" s="353"/>
      <c r="O4886" s="353"/>
      <c r="P4886" s="353"/>
      <c r="Q4886" s="353"/>
      <c r="R4886" s="353"/>
      <c r="S4886" s="353"/>
      <c r="T4886" s="353"/>
      <c r="U4886" s="353"/>
      <c r="V4886" s="353"/>
      <c r="W4886" s="353"/>
      <c r="X4886" s="353"/>
      <c r="Y4886" s="353"/>
      <c r="Z4886" s="353"/>
      <c r="AA4886" s="353"/>
      <c r="AB4886" s="353"/>
      <c r="AC4886" s="353"/>
      <c r="AD4886" s="353"/>
      <c r="AE4886" s="353"/>
      <c r="AF4886" s="353"/>
      <c r="AG4886" s="353"/>
      <c r="AH4886" s="353"/>
      <c r="AI4886" s="353"/>
      <c r="AJ4886" s="353"/>
      <c r="AK4886" s="353"/>
      <c r="AL4886" s="353"/>
    </row>
    <row r="4887" spans="1:38" s="153" customFormat="1" ht="12.5" x14ac:dyDescent="0.25">
      <c r="A4887" s="355"/>
      <c r="L4887" s="353"/>
      <c r="M4887" s="353"/>
      <c r="N4887" s="353"/>
      <c r="O4887" s="353"/>
      <c r="P4887" s="353"/>
      <c r="Q4887" s="353"/>
      <c r="R4887" s="353"/>
      <c r="S4887" s="353"/>
      <c r="T4887" s="353"/>
      <c r="U4887" s="353"/>
      <c r="V4887" s="353"/>
      <c r="W4887" s="353"/>
      <c r="X4887" s="353"/>
      <c r="Y4887" s="353"/>
      <c r="Z4887" s="353"/>
      <c r="AA4887" s="353"/>
      <c r="AB4887" s="353"/>
      <c r="AC4887" s="353"/>
      <c r="AD4887" s="353"/>
      <c r="AE4887" s="353"/>
      <c r="AF4887" s="353"/>
      <c r="AG4887" s="353"/>
      <c r="AH4887" s="353"/>
      <c r="AI4887" s="353"/>
      <c r="AJ4887" s="353"/>
      <c r="AK4887" s="353"/>
      <c r="AL4887" s="353"/>
    </row>
    <row r="4888" spans="1:38" s="153" customFormat="1" ht="12.5" x14ac:dyDescent="0.25">
      <c r="A4888" s="355"/>
      <c r="L4888" s="353"/>
      <c r="M4888" s="353"/>
      <c r="N4888" s="353"/>
      <c r="O4888" s="353"/>
      <c r="P4888" s="353"/>
      <c r="Q4888" s="353"/>
      <c r="R4888" s="353"/>
      <c r="S4888" s="353"/>
      <c r="T4888" s="353"/>
      <c r="U4888" s="353"/>
      <c r="V4888" s="353"/>
      <c r="W4888" s="353"/>
      <c r="X4888" s="353"/>
      <c r="Y4888" s="353"/>
      <c r="Z4888" s="353"/>
      <c r="AA4888" s="353"/>
      <c r="AB4888" s="353"/>
      <c r="AC4888" s="353"/>
      <c r="AD4888" s="353"/>
      <c r="AE4888" s="353"/>
      <c r="AF4888" s="353"/>
      <c r="AG4888" s="353"/>
      <c r="AH4888" s="353"/>
      <c r="AI4888" s="353"/>
      <c r="AJ4888" s="353"/>
      <c r="AK4888" s="353"/>
      <c r="AL4888" s="353"/>
    </row>
    <row r="4889" spans="1:38" s="153" customFormat="1" ht="12.5" x14ac:dyDescent="0.25">
      <c r="A4889" s="355"/>
      <c r="L4889" s="353"/>
      <c r="M4889" s="353"/>
      <c r="N4889" s="353"/>
      <c r="O4889" s="353"/>
      <c r="P4889" s="353"/>
      <c r="Q4889" s="353"/>
      <c r="R4889" s="353"/>
      <c r="S4889" s="353"/>
      <c r="T4889" s="353"/>
      <c r="U4889" s="353"/>
      <c r="V4889" s="353"/>
      <c r="W4889" s="353"/>
      <c r="X4889" s="353"/>
      <c r="Y4889" s="353"/>
      <c r="Z4889" s="353"/>
      <c r="AA4889" s="353"/>
      <c r="AB4889" s="353"/>
      <c r="AC4889" s="353"/>
      <c r="AD4889" s="353"/>
      <c r="AE4889" s="353"/>
      <c r="AF4889" s="353"/>
      <c r="AG4889" s="353"/>
      <c r="AH4889" s="353"/>
      <c r="AI4889" s="353"/>
      <c r="AJ4889" s="353"/>
      <c r="AK4889" s="353"/>
      <c r="AL4889" s="353"/>
    </row>
    <row r="4890" spans="1:38" s="153" customFormat="1" ht="12.5" x14ac:dyDescent="0.25">
      <c r="A4890" s="355"/>
      <c r="L4890" s="353"/>
      <c r="M4890" s="353"/>
      <c r="N4890" s="353"/>
      <c r="O4890" s="353"/>
      <c r="P4890" s="353"/>
      <c r="Q4890" s="353"/>
      <c r="R4890" s="353"/>
      <c r="S4890" s="353"/>
      <c r="T4890" s="353"/>
      <c r="U4890" s="353"/>
      <c r="V4890" s="353"/>
      <c r="W4890" s="353"/>
      <c r="X4890" s="353"/>
      <c r="Y4890" s="353"/>
      <c r="Z4890" s="353"/>
      <c r="AA4890" s="353"/>
      <c r="AB4890" s="353"/>
      <c r="AC4890" s="353"/>
      <c r="AD4890" s="353"/>
      <c r="AE4890" s="353"/>
      <c r="AF4890" s="353"/>
      <c r="AG4890" s="353"/>
      <c r="AH4890" s="353"/>
      <c r="AI4890" s="353"/>
      <c r="AJ4890" s="353"/>
      <c r="AK4890" s="353"/>
      <c r="AL4890" s="353"/>
    </row>
    <row r="4891" spans="1:38" s="153" customFormat="1" ht="12.5" x14ac:dyDescent="0.25">
      <c r="A4891" s="355"/>
      <c r="L4891" s="353"/>
      <c r="M4891" s="353"/>
      <c r="N4891" s="353"/>
      <c r="O4891" s="353"/>
      <c r="P4891" s="353"/>
      <c r="Q4891" s="353"/>
      <c r="R4891" s="353"/>
      <c r="S4891" s="353"/>
      <c r="T4891" s="353"/>
      <c r="U4891" s="353"/>
      <c r="V4891" s="353"/>
      <c r="W4891" s="353"/>
      <c r="X4891" s="353"/>
      <c r="Y4891" s="353"/>
      <c r="Z4891" s="353"/>
      <c r="AA4891" s="353"/>
      <c r="AB4891" s="353"/>
      <c r="AC4891" s="353"/>
      <c r="AD4891" s="353"/>
      <c r="AE4891" s="353"/>
      <c r="AF4891" s="353"/>
      <c r="AG4891" s="353"/>
      <c r="AH4891" s="353"/>
      <c r="AI4891" s="353"/>
      <c r="AJ4891" s="353"/>
      <c r="AK4891" s="353"/>
      <c r="AL4891" s="353"/>
    </row>
    <row r="4892" spans="1:38" s="153" customFormat="1" ht="12.5" x14ac:dyDescent="0.25">
      <c r="A4892" s="355"/>
      <c r="L4892" s="353"/>
      <c r="M4892" s="353"/>
      <c r="N4892" s="353"/>
      <c r="O4892" s="353"/>
      <c r="P4892" s="353"/>
      <c r="Q4892" s="353"/>
      <c r="R4892" s="353"/>
      <c r="S4892" s="353"/>
      <c r="T4892" s="353"/>
      <c r="U4892" s="353"/>
      <c r="V4892" s="353"/>
      <c r="W4892" s="353"/>
      <c r="X4892" s="353"/>
      <c r="Y4892" s="353"/>
      <c r="Z4892" s="353"/>
      <c r="AA4892" s="353"/>
      <c r="AB4892" s="353"/>
      <c r="AC4892" s="353"/>
      <c r="AD4892" s="353"/>
      <c r="AE4892" s="353"/>
      <c r="AF4892" s="353"/>
      <c r="AG4892" s="353"/>
      <c r="AH4892" s="353"/>
      <c r="AI4892" s="353"/>
      <c r="AJ4892" s="353"/>
      <c r="AK4892" s="353"/>
      <c r="AL4892" s="353"/>
    </row>
    <row r="4893" spans="1:38" s="153" customFormat="1" ht="12.5" x14ac:dyDescent="0.25">
      <c r="A4893" s="355"/>
      <c r="L4893" s="353"/>
      <c r="M4893" s="353"/>
      <c r="N4893" s="353"/>
      <c r="O4893" s="353"/>
      <c r="P4893" s="353"/>
      <c r="Q4893" s="353"/>
      <c r="R4893" s="353"/>
      <c r="S4893" s="353"/>
      <c r="T4893" s="353"/>
      <c r="U4893" s="353"/>
      <c r="V4893" s="353"/>
      <c r="W4893" s="353"/>
      <c r="X4893" s="353"/>
      <c r="Y4893" s="353"/>
      <c r="Z4893" s="353"/>
      <c r="AA4893" s="353"/>
      <c r="AB4893" s="353"/>
      <c r="AC4893" s="353"/>
      <c r="AD4893" s="353"/>
      <c r="AE4893" s="353"/>
      <c r="AF4893" s="353"/>
      <c r="AG4893" s="353"/>
      <c r="AH4893" s="353"/>
      <c r="AI4893" s="353"/>
      <c r="AJ4893" s="353"/>
      <c r="AK4893" s="353"/>
      <c r="AL4893" s="353"/>
    </row>
    <row r="4894" spans="1:38" s="153" customFormat="1" ht="12.5" x14ac:dyDescent="0.25">
      <c r="A4894" s="355"/>
      <c r="L4894" s="353"/>
      <c r="M4894" s="353"/>
      <c r="N4894" s="353"/>
      <c r="O4894" s="353"/>
      <c r="P4894" s="353"/>
      <c r="Q4894" s="353"/>
      <c r="R4894" s="353"/>
      <c r="S4894" s="353"/>
      <c r="T4894" s="353"/>
      <c r="U4894" s="353"/>
      <c r="V4894" s="353"/>
      <c r="W4894" s="353"/>
      <c r="X4894" s="353"/>
      <c r="Y4894" s="353"/>
      <c r="Z4894" s="353"/>
      <c r="AA4894" s="353"/>
      <c r="AB4894" s="353"/>
      <c r="AC4894" s="353"/>
      <c r="AD4894" s="353"/>
      <c r="AE4894" s="353"/>
      <c r="AF4894" s="353"/>
      <c r="AG4894" s="353"/>
      <c r="AH4894" s="353"/>
      <c r="AI4894" s="353"/>
      <c r="AJ4894" s="353"/>
      <c r="AK4894" s="353"/>
      <c r="AL4894" s="353"/>
    </row>
    <row r="4895" spans="1:38" s="153" customFormat="1" ht="12.5" x14ac:dyDescent="0.25">
      <c r="A4895" s="355"/>
      <c r="L4895" s="353"/>
      <c r="M4895" s="353"/>
      <c r="N4895" s="353"/>
      <c r="O4895" s="353"/>
      <c r="P4895" s="353"/>
      <c r="Q4895" s="353"/>
      <c r="R4895" s="353"/>
      <c r="S4895" s="353"/>
      <c r="T4895" s="353"/>
      <c r="U4895" s="353"/>
      <c r="V4895" s="353"/>
      <c r="W4895" s="353"/>
      <c r="X4895" s="353"/>
      <c r="Y4895" s="353"/>
      <c r="Z4895" s="353"/>
      <c r="AA4895" s="353"/>
      <c r="AB4895" s="353"/>
      <c r="AC4895" s="353"/>
      <c r="AD4895" s="353"/>
      <c r="AE4895" s="353"/>
      <c r="AF4895" s="353"/>
      <c r="AG4895" s="353"/>
      <c r="AH4895" s="353"/>
      <c r="AI4895" s="353"/>
      <c r="AJ4895" s="353"/>
      <c r="AK4895" s="353"/>
      <c r="AL4895" s="353"/>
    </row>
    <row r="4896" spans="1:38" s="153" customFormat="1" ht="12.5" x14ac:dyDescent="0.25">
      <c r="A4896" s="355"/>
      <c r="L4896" s="353"/>
      <c r="M4896" s="353"/>
      <c r="N4896" s="353"/>
      <c r="O4896" s="353"/>
      <c r="P4896" s="353"/>
      <c r="Q4896" s="353"/>
      <c r="R4896" s="353"/>
      <c r="S4896" s="353"/>
      <c r="T4896" s="353"/>
      <c r="U4896" s="353"/>
      <c r="V4896" s="353"/>
      <c r="W4896" s="353"/>
      <c r="X4896" s="353"/>
      <c r="Y4896" s="353"/>
      <c r="Z4896" s="353"/>
      <c r="AA4896" s="353"/>
      <c r="AB4896" s="353"/>
      <c r="AC4896" s="353"/>
      <c r="AD4896" s="353"/>
      <c r="AE4896" s="353"/>
      <c r="AF4896" s="353"/>
      <c r="AG4896" s="353"/>
      <c r="AH4896" s="353"/>
      <c r="AI4896" s="353"/>
      <c r="AJ4896" s="353"/>
      <c r="AK4896" s="353"/>
      <c r="AL4896" s="353"/>
    </row>
    <row r="4897" spans="1:38" s="153" customFormat="1" ht="12.5" x14ac:dyDescent="0.25">
      <c r="A4897" s="355"/>
      <c r="L4897" s="353"/>
      <c r="M4897" s="353"/>
      <c r="N4897" s="353"/>
      <c r="O4897" s="353"/>
      <c r="P4897" s="353"/>
      <c r="Q4897" s="353"/>
      <c r="R4897" s="353"/>
      <c r="S4897" s="353"/>
      <c r="T4897" s="353"/>
      <c r="U4897" s="353"/>
      <c r="V4897" s="353"/>
      <c r="W4897" s="353"/>
      <c r="X4897" s="353"/>
      <c r="Y4897" s="353"/>
      <c r="Z4897" s="353"/>
      <c r="AA4897" s="353"/>
      <c r="AB4897" s="353"/>
      <c r="AC4897" s="353"/>
      <c r="AD4897" s="353"/>
      <c r="AE4897" s="353"/>
      <c r="AF4897" s="353"/>
      <c r="AG4897" s="353"/>
      <c r="AH4897" s="353"/>
      <c r="AI4897" s="353"/>
      <c r="AJ4897" s="353"/>
      <c r="AK4897" s="353"/>
      <c r="AL4897" s="353"/>
    </row>
    <row r="4898" spans="1:38" s="153" customFormat="1" ht="12.5" x14ac:dyDescent="0.25">
      <c r="A4898" s="355"/>
      <c r="L4898" s="353"/>
      <c r="M4898" s="353"/>
      <c r="N4898" s="353"/>
      <c r="O4898" s="353"/>
      <c r="P4898" s="353"/>
      <c r="Q4898" s="353"/>
      <c r="R4898" s="353"/>
      <c r="S4898" s="353"/>
      <c r="T4898" s="353"/>
      <c r="U4898" s="353"/>
      <c r="V4898" s="353"/>
      <c r="W4898" s="353"/>
      <c r="X4898" s="353"/>
      <c r="Y4898" s="353"/>
      <c r="Z4898" s="353"/>
      <c r="AA4898" s="353"/>
      <c r="AB4898" s="353"/>
      <c r="AC4898" s="353"/>
      <c r="AD4898" s="353"/>
      <c r="AE4898" s="353"/>
      <c r="AF4898" s="353"/>
      <c r="AG4898" s="353"/>
      <c r="AH4898" s="353"/>
      <c r="AI4898" s="353"/>
      <c r="AJ4898" s="353"/>
      <c r="AK4898" s="353"/>
      <c r="AL4898" s="353"/>
    </row>
    <row r="4899" spans="1:38" s="153" customFormat="1" ht="12.5" x14ac:dyDescent="0.25">
      <c r="A4899" s="355"/>
      <c r="L4899" s="353"/>
      <c r="M4899" s="353"/>
      <c r="N4899" s="353"/>
      <c r="O4899" s="353"/>
      <c r="P4899" s="353"/>
      <c r="Q4899" s="353"/>
      <c r="R4899" s="353"/>
      <c r="S4899" s="353"/>
      <c r="T4899" s="353"/>
      <c r="U4899" s="353"/>
      <c r="V4899" s="353"/>
      <c r="W4899" s="353"/>
      <c r="X4899" s="353"/>
      <c r="Y4899" s="353"/>
      <c r="Z4899" s="353"/>
      <c r="AA4899" s="353"/>
      <c r="AB4899" s="353"/>
      <c r="AC4899" s="353"/>
      <c r="AD4899" s="353"/>
      <c r="AE4899" s="353"/>
      <c r="AF4899" s="353"/>
      <c r="AG4899" s="353"/>
      <c r="AH4899" s="353"/>
      <c r="AI4899" s="353"/>
      <c r="AJ4899" s="353"/>
      <c r="AK4899" s="353"/>
      <c r="AL4899" s="353"/>
    </row>
    <row r="4900" spans="1:38" s="153" customFormat="1" ht="12.5" x14ac:dyDescent="0.25">
      <c r="A4900" s="355"/>
      <c r="L4900" s="353"/>
      <c r="M4900" s="353"/>
      <c r="N4900" s="353"/>
      <c r="O4900" s="353"/>
      <c r="P4900" s="353"/>
      <c r="Q4900" s="353"/>
      <c r="R4900" s="353"/>
      <c r="S4900" s="353"/>
      <c r="T4900" s="353"/>
      <c r="U4900" s="353"/>
      <c r="V4900" s="353"/>
      <c r="W4900" s="353"/>
      <c r="X4900" s="353"/>
      <c r="Y4900" s="353"/>
      <c r="Z4900" s="353"/>
      <c r="AA4900" s="353"/>
      <c r="AB4900" s="353"/>
      <c r="AC4900" s="353"/>
      <c r="AD4900" s="353"/>
      <c r="AE4900" s="353"/>
      <c r="AF4900" s="353"/>
      <c r="AG4900" s="353"/>
      <c r="AH4900" s="353"/>
      <c r="AI4900" s="353"/>
      <c r="AJ4900" s="353"/>
      <c r="AK4900" s="353"/>
      <c r="AL4900" s="353"/>
    </row>
    <row r="4901" spans="1:38" s="153" customFormat="1" ht="12.5" x14ac:dyDescent="0.25">
      <c r="A4901" s="355"/>
      <c r="L4901" s="353"/>
      <c r="M4901" s="353"/>
      <c r="N4901" s="353"/>
      <c r="O4901" s="353"/>
      <c r="P4901" s="353"/>
      <c r="Q4901" s="353"/>
      <c r="R4901" s="353"/>
      <c r="S4901" s="353"/>
      <c r="T4901" s="353"/>
      <c r="U4901" s="353"/>
      <c r="V4901" s="353"/>
      <c r="W4901" s="353"/>
      <c r="X4901" s="353"/>
      <c r="Y4901" s="353"/>
      <c r="Z4901" s="353"/>
      <c r="AA4901" s="353"/>
      <c r="AB4901" s="353"/>
      <c r="AC4901" s="353"/>
      <c r="AD4901" s="353"/>
      <c r="AE4901" s="353"/>
      <c r="AF4901" s="353"/>
      <c r="AG4901" s="353"/>
      <c r="AH4901" s="353"/>
      <c r="AI4901" s="353"/>
      <c r="AJ4901" s="353"/>
      <c r="AK4901" s="353"/>
      <c r="AL4901" s="353"/>
    </row>
    <row r="4902" spans="1:38" s="153" customFormat="1" ht="12.5" x14ac:dyDescent="0.25">
      <c r="A4902" s="355"/>
      <c r="L4902" s="353"/>
      <c r="M4902" s="353"/>
      <c r="N4902" s="353"/>
      <c r="O4902" s="353"/>
      <c r="P4902" s="353"/>
      <c r="Q4902" s="353"/>
      <c r="R4902" s="353"/>
      <c r="S4902" s="353"/>
      <c r="T4902" s="353"/>
      <c r="U4902" s="353"/>
      <c r="V4902" s="353"/>
      <c r="W4902" s="353"/>
      <c r="X4902" s="353"/>
      <c r="Y4902" s="353"/>
      <c r="Z4902" s="353"/>
      <c r="AA4902" s="353"/>
      <c r="AB4902" s="353"/>
      <c r="AC4902" s="353"/>
      <c r="AD4902" s="353"/>
      <c r="AE4902" s="353"/>
      <c r="AF4902" s="353"/>
      <c r="AG4902" s="353"/>
      <c r="AH4902" s="353"/>
      <c r="AI4902" s="353"/>
      <c r="AJ4902" s="353"/>
      <c r="AK4902" s="353"/>
      <c r="AL4902" s="353"/>
    </row>
    <row r="4903" spans="1:38" s="153" customFormat="1" ht="12.5" x14ac:dyDescent="0.25">
      <c r="A4903" s="355"/>
      <c r="L4903" s="353"/>
      <c r="M4903" s="353"/>
      <c r="N4903" s="353"/>
      <c r="O4903" s="353"/>
      <c r="P4903" s="353"/>
      <c r="Q4903" s="353"/>
      <c r="R4903" s="353"/>
      <c r="S4903" s="353"/>
      <c r="T4903" s="353"/>
      <c r="U4903" s="353"/>
      <c r="V4903" s="353"/>
      <c r="W4903" s="353"/>
      <c r="X4903" s="353"/>
      <c r="Y4903" s="353"/>
      <c r="Z4903" s="353"/>
      <c r="AA4903" s="353"/>
      <c r="AB4903" s="353"/>
      <c r="AC4903" s="353"/>
      <c r="AD4903" s="353"/>
      <c r="AE4903" s="353"/>
      <c r="AF4903" s="353"/>
      <c r="AG4903" s="353"/>
      <c r="AH4903" s="353"/>
      <c r="AI4903" s="353"/>
      <c r="AJ4903" s="353"/>
      <c r="AK4903" s="353"/>
      <c r="AL4903" s="353"/>
    </row>
    <row r="4904" spans="1:38" s="153" customFormat="1" ht="12.5" x14ac:dyDescent="0.25">
      <c r="A4904" s="355"/>
      <c r="L4904" s="353"/>
      <c r="M4904" s="353"/>
      <c r="N4904" s="353"/>
      <c r="O4904" s="353"/>
      <c r="P4904" s="353"/>
      <c r="Q4904" s="353"/>
      <c r="R4904" s="353"/>
      <c r="S4904" s="353"/>
      <c r="T4904" s="353"/>
      <c r="U4904" s="353"/>
      <c r="V4904" s="353"/>
      <c r="W4904" s="353"/>
      <c r="X4904" s="353"/>
      <c r="Y4904" s="353"/>
      <c r="Z4904" s="353"/>
      <c r="AA4904" s="353"/>
      <c r="AB4904" s="353"/>
      <c r="AC4904" s="353"/>
      <c r="AD4904" s="353"/>
      <c r="AE4904" s="353"/>
      <c r="AF4904" s="353"/>
      <c r="AG4904" s="353"/>
      <c r="AH4904" s="353"/>
      <c r="AI4904" s="353"/>
      <c r="AJ4904" s="353"/>
      <c r="AK4904" s="353"/>
      <c r="AL4904" s="353"/>
    </row>
    <row r="4905" spans="1:38" s="153" customFormat="1" ht="12.5" x14ac:dyDescent="0.25">
      <c r="A4905" s="355"/>
      <c r="L4905" s="353"/>
      <c r="M4905" s="353"/>
      <c r="N4905" s="353"/>
      <c r="O4905" s="353"/>
      <c r="P4905" s="353"/>
      <c r="Q4905" s="353"/>
      <c r="R4905" s="353"/>
      <c r="S4905" s="353"/>
      <c r="T4905" s="353"/>
      <c r="U4905" s="353"/>
      <c r="V4905" s="353"/>
      <c r="W4905" s="353"/>
      <c r="X4905" s="353"/>
      <c r="Y4905" s="353"/>
      <c r="Z4905" s="353"/>
      <c r="AA4905" s="353"/>
      <c r="AB4905" s="353"/>
      <c r="AC4905" s="353"/>
      <c r="AD4905" s="353"/>
      <c r="AE4905" s="353"/>
      <c r="AF4905" s="353"/>
      <c r="AG4905" s="353"/>
      <c r="AH4905" s="353"/>
      <c r="AI4905" s="353"/>
      <c r="AJ4905" s="353"/>
      <c r="AK4905" s="353"/>
      <c r="AL4905" s="353"/>
    </row>
    <row r="4906" spans="1:38" s="153" customFormat="1" ht="12.5" x14ac:dyDescent="0.25">
      <c r="A4906" s="355"/>
      <c r="L4906" s="353"/>
      <c r="M4906" s="353"/>
      <c r="N4906" s="353"/>
      <c r="O4906" s="353"/>
      <c r="P4906" s="353"/>
      <c r="Q4906" s="353"/>
      <c r="R4906" s="353"/>
      <c r="S4906" s="353"/>
      <c r="T4906" s="353"/>
      <c r="U4906" s="353"/>
      <c r="V4906" s="353"/>
      <c r="W4906" s="353"/>
      <c r="X4906" s="353"/>
      <c r="Y4906" s="353"/>
      <c r="Z4906" s="353"/>
      <c r="AA4906" s="353"/>
      <c r="AB4906" s="353"/>
      <c r="AC4906" s="353"/>
      <c r="AD4906" s="353"/>
      <c r="AE4906" s="353"/>
      <c r="AF4906" s="353"/>
      <c r="AG4906" s="353"/>
      <c r="AH4906" s="353"/>
      <c r="AI4906" s="353"/>
      <c r="AJ4906" s="353"/>
      <c r="AK4906" s="353"/>
      <c r="AL4906" s="353"/>
    </row>
    <row r="4907" spans="1:38" s="153" customFormat="1" ht="12.5" x14ac:dyDescent="0.25">
      <c r="A4907" s="355"/>
      <c r="L4907" s="353"/>
      <c r="M4907" s="353"/>
      <c r="N4907" s="353"/>
      <c r="O4907" s="353"/>
      <c r="P4907" s="353"/>
      <c r="Q4907" s="353"/>
      <c r="R4907" s="353"/>
      <c r="S4907" s="353"/>
      <c r="T4907" s="353"/>
      <c r="U4907" s="353"/>
      <c r="V4907" s="353"/>
      <c r="W4907" s="353"/>
      <c r="X4907" s="353"/>
      <c r="Y4907" s="353"/>
      <c r="Z4907" s="353"/>
      <c r="AA4907" s="353"/>
      <c r="AB4907" s="353"/>
      <c r="AC4907" s="353"/>
      <c r="AD4907" s="353"/>
      <c r="AE4907" s="353"/>
      <c r="AF4907" s="353"/>
      <c r="AG4907" s="353"/>
      <c r="AH4907" s="353"/>
      <c r="AI4907" s="353"/>
      <c r="AJ4907" s="353"/>
      <c r="AK4907" s="353"/>
      <c r="AL4907" s="353"/>
    </row>
    <row r="4908" spans="1:38" s="153" customFormat="1" ht="12.5" x14ac:dyDescent="0.25">
      <c r="A4908" s="355"/>
      <c r="L4908" s="353"/>
      <c r="M4908" s="353"/>
      <c r="N4908" s="353"/>
      <c r="O4908" s="353"/>
      <c r="P4908" s="353"/>
      <c r="Q4908" s="353"/>
      <c r="R4908" s="353"/>
      <c r="S4908" s="353"/>
      <c r="T4908" s="353"/>
      <c r="U4908" s="353"/>
      <c r="V4908" s="353"/>
      <c r="W4908" s="353"/>
      <c r="X4908" s="353"/>
      <c r="Y4908" s="353"/>
      <c r="Z4908" s="353"/>
      <c r="AA4908" s="353"/>
      <c r="AB4908" s="353"/>
      <c r="AC4908" s="353"/>
      <c r="AD4908" s="353"/>
      <c r="AE4908" s="353"/>
      <c r="AF4908" s="353"/>
      <c r="AG4908" s="353"/>
      <c r="AH4908" s="353"/>
      <c r="AI4908" s="353"/>
      <c r="AJ4908" s="353"/>
      <c r="AK4908" s="353"/>
      <c r="AL4908" s="353"/>
    </row>
    <row r="4909" spans="1:38" s="153" customFormat="1" ht="12.5" x14ac:dyDescent="0.25">
      <c r="A4909" s="355"/>
      <c r="L4909" s="353"/>
      <c r="M4909" s="353"/>
      <c r="N4909" s="353"/>
      <c r="O4909" s="353"/>
      <c r="P4909" s="353"/>
      <c r="Q4909" s="353"/>
      <c r="R4909" s="353"/>
      <c r="S4909" s="353"/>
      <c r="T4909" s="353"/>
      <c r="U4909" s="353"/>
      <c r="V4909" s="353"/>
      <c r="W4909" s="353"/>
      <c r="X4909" s="353"/>
      <c r="Y4909" s="353"/>
      <c r="Z4909" s="353"/>
      <c r="AA4909" s="353"/>
      <c r="AB4909" s="353"/>
      <c r="AC4909" s="353"/>
      <c r="AD4909" s="353"/>
      <c r="AE4909" s="353"/>
      <c r="AF4909" s="353"/>
      <c r="AG4909" s="353"/>
      <c r="AH4909" s="353"/>
      <c r="AI4909" s="353"/>
      <c r="AJ4909" s="353"/>
      <c r="AK4909" s="353"/>
      <c r="AL4909" s="353"/>
    </row>
    <row r="4910" spans="1:38" s="153" customFormat="1" ht="12.5" x14ac:dyDescent="0.25">
      <c r="A4910" s="355"/>
      <c r="L4910" s="353"/>
      <c r="M4910" s="353"/>
      <c r="N4910" s="353"/>
      <c r="O4910" s="353"/>
      <c r="P4910" s="353"/>
      <c r="Q4910" s="353"/>
      <c r="R4910" s="353"/>
      <c r="S4910" s="353"/>
      <c r="T4910" s="353"/>
      <c r="U4910" s="353"/>
      <c r="V4910" s="353"/>
      <c r="W4910" s="353"/>
      <c r="X4910" s="353"/>
      <c r="Y4910" s="353"/>
      <c r="Z4910" s="353"/>
      <c r="AA4910" s="353"/>
      <c r="AB4910" s="353"/>
      <c r="AC4910" s="353"/>
      <c r="AD4910" s="353"/>
      <c r="AE4910" s="353"/>
      <c r="AF4910" s="353"/>
      <c r="AG4910" s="353"/>
      <c r="AH4910" s="353"/>
      <c r="AI4910" s="353"/>
      <c r="AJ4910" s="353"/>
      <c r="AK4910" s="353"/>
      <c r="AL4910" s="353"/>
    </row>
    <row r="4911" spans="1:38" s="153" customFormat="1" ht="12.5" x14ac:dyDescent="0.25">
      <c r="A4911" s="355"/>
      <c r="L4911" s="353"/>
      <c r="M4911" s="353"/>
      <c r="N4911" s="353"/>
      <c r="O4911" s="353"/>
      <c r="P4911" s="353"/>
      <c r="Q4911" s="353"/>
      <c r="R4911" s="353"/>
      <c r="S4911" s="353"/>
      <c r="T4911" s="353"/>
      <c r="U4911" s="353"/>
      <c r="V4911" s="353"/>
      <c r="W4911" s="353"/>
      <c r="X4911" s="353"/>
      <c r="Y4911" s="353"/>
      <c r="Z4911" s="353"/>
      <c r="AA4911" s="353"/>
      <c r="AB4911" s="353"/>
      <c r="AC4911" s="353"/>
      <c r="AD4911" s="353"/>
      <c r="AE4911" s="353"/>
      <c r="AF4911" s="353"/>
      <c r="AG4911" s="353"/>
      <c r="AH4911" s="353"/>
      <c r="AI4911" s="353"/>
      <c r="AJ4911" s="353"/>
      <c r="AK4911" s="353"/>
      <c r="AL4911" s="353"/>
    </row>
    <row r="4912" spans="1:38" s="153" customFormat="1" ht="12.5" x14ac:dyDescent="0.25">
      <c r="A4912" s="355"/>
      <c r="L4912" s="353"/>
      <c r="M4912" s="353"/>
      <c r="N4912" s="353"/>
      <c r="O4912" s="353"/>
      <c r="P4912" s="353"/>
      <c r="Q4912" s="353"/>
      <c r="R4912" s="353"/>
      <c r="S4912" s="353"/>
      <c r="T4912" s="353"/>
      <c r="U4912" s="353"/>
      <c r="V4912" s="353"/>
      <c r="W4912" s="353"/>
      <c r="X4912" s="353"/>
      <c r="Y4912" s="353"/>
      <c r="Z4912" s="353"/>
      <c r="AA4912" s="353"/>
      <c r="AB4912" s="353"/>
      <c r="AC4912" s="353"/>
      <c r="AD4912" s="353"/>
      <c r="AE4912" s="353"/>
      <c r="AF4912" s="353"/>
      <c r="AG4912" s="353"/>
      <c r="AH4912" s="353"/>
      <c r="AI4912" s="353"/>
      <c r="AJ4912" s="353"/>
      <c r="AK4912" s="353"/>
      <c r="AL4912" s="353"/>
    </row>
    <row r="4913" spans="1:38" s="153" customFormat="1" ht="12.5" x14ac:dyDescent="0.25">
      <c r="A4913" s="355"/>
      <c r="L4913" s="353"/>
      <c r="M4913" s="353"/>
      <c r="N4913" s="353"/>
      <c r="O4913" s="353"/>
      <c r="P4913" s="353"/>
      <c r="Q4913" s="353"/>
      <c r="R4913" s="353"/>
      <c r="S4913" s="353"/>
      <c r="T4913" s="353"/>
      <c r="U4913" s="353"/>
      <c r="V4913" s="353"/>
      <c r="W4913" s="353"/>
      <c r="X4913" s="353"/>
      <c r="Y4913" s="353"/>
      <c r="Z4913" s="353"/>
      <c r="AA4913" s="353"/>
      <c r="AB4913" s="353"/>
      <c r="AC4913" s="353"/>
      <c r="AD4913" s="353"/>
      <c r="AE4913" s="353"/>
      <c r="AF4913" s="353"/>
      <c r="AG4913" s="353"/>
      <c r="AH4913" s="353"/>
      <c r="AI4913" s="353"/>
      <c r="AJ4913" s="353"/>
      <c r="AK4913" s="353"/>
      <c r="AL4913" s="353"/>
    </row>
    <row r="4914" spans="1:38" s="153" customFormat="1" ht="12.5" x14ac:dyDescent="0.25">
      <c r="A4914" s="355"/>
      <c r="L4914" s="353"/>
      <c r="M4914" s="353"/>
      <c r="N4914" s="353"/>
      <c r="O4914" s="353"/>
      <c r="P4914" s="353"/>
      <c r="Q4914" s="353"/>
      <c r="R4914" s="353"/>
      <c r="S4914" s="353"/>
      <c r="T4914" s="353"/>
      <c r="U4914" s="353"/>
      <c r="V4914" s="353"/>
      <c r="W4914" s="353"/>
      <c r="X4914" s="353"/>
      <c r="Y4914" s="353"/>
      <c r="Z4914" s="353"/>
      <c r="AA4914" s="353"/>
      <c r="AB4914" s="353"/>
      <c r="AC4914" s="353"/>
      <c r="AD4914" s="353"/>
      <c r="AE4914" s="353"/>
      <c r="AF4914" s="353"/>
      <c r="AG4914" s="353"/>
      <c r="AH4914" s="353"/>
      <c r="AI4914" s="353"/>
      <c r="AJ4914" s="353"/>
      <c r="AK4914" s="353"/>
      <c r="AL4914" s="353"/>
    </row>
    <row r="4915" spans="1:38" s="153" customFormat="1" ht="12.5" x14ac:dyDescent="0.25">
      <c r="A4915" s="355"/>
      <c r="L4915" s="353"/>
      <c r="M4915" s="353"/>
      <c r="N4915" s="353"/>
      <c r="O4915" s="353"/>
      <c r="P4915" s="353"/>
      <c r="Q4915" s="353"/>
      <c r="R4915" s="353"/>
      <c r="S4915" s="353"/>
      <c r="T4915" s="353"/>
      <c r="U4915" s="353"/>
      <c r="V4915" s="353"/>
      <c r="W4915" s="353"/>
      <c r="X4915" s="353"/>
      <c r="Y4915" s="353"/>
      <c r="Z4915" s="353"/>
      <c r="AA4915" s="353"/>
      <c r="AB4915" s="353"/>
      <c r="AC4915" s="353"/>
      <c r="AD4915" s="353"/>
      <c r="AE4915" s="353"/>
      <c r="AF4915" s="353"/>
      <c r="AG4915" s="353"/>
      <c r="AH4915" s="353"/>
      <c r="AI4915" s="353"/>
      <c r="AJ4915" s="353"/>
      <c r="AK4915" s="353"/>
      <c r="AL4915" s="353"/>
    </row>
    <row r="4916" spans="1:38" s="153" customFormat="1" ht="12.5" x14ac:dyDescent="0.25">
      <c r="A4916" s="355"/>
      <c r="L4916" s="353"/>
      <c r="M4916" s="353"/>
      <c r="N4916" s="353"/>
      <c r="O4916" s="353"/>
      <c r="P4916" s="353"/>
      <c r="Q4916" s="353"/>
      <c r="R4916" s="353"/>
      <c r="S4916" s="353"/>
      <c r="T4916" s="353"/>
      <c r="U4916" s="353"/>
      <c r="V4916" s="353"/>
      <c r="W4916" s="353"/>
      <c r="X4916" s="353"/>
      <c r="Y4916" s="353"/>
      <c r="Z4916" s="353"/>
      <c r="AA4916" s="353"/>
      <c r="AB4916" s="353"/>
      <c r="AC4916" s="353"/>
      <c r="AD4916" s="353"/>
      <c r="AE4916" s="353"/>
      <c r="AF4916" s="353"/>
      <c r="AG4916" s="353"/>
      <c r="AH4916" s="353"/>
      <c r="AI4916" s="353"/>
      <c r="AJ4916" s="353"/>
      <c r="AK4916" s="353"/>
      <c r="AL4916" s="353"/>
    </row>
    <row r="4917" spans="1:38" s="153" customFormat="1" ht="12.5" x14ac:dyDescent="0.25">
      <c r="A4917" s="355"/>
      <c r="L4917" s="353"/>
      <c r="M4917" s="353"/>
      <c r="N4917" s="353"/>
      <c r="O4917" s="353"/>
      <c r="P4917" s="353"/>
      <c r="Q4917" s="353"/>
      <c r="R4917" s="353"/>
      <c r="S4917" s="353"/>
      <c r="T4917" s="353"/>
      <c r="U4917" s="353"/>
      <c r="V4917" s="353"/>
      <c r="W4917" s="353"/>
      <c r="X4917" s="353"/>
      <c r="Y4917" s="353"/>
      <c r="Z4917" s="353"/>
      <c r="AA4917" s="353"/>
      <c r="AB4917" s="353"/>
      <c r="AC4917" s="353"/>
      <c r="AD4917" s="353"/>
      <c r="AE4917" s="353"/>
      <c r="AF4917" s="353"/>
      <c r="AG4917" s="353"/>
      <c r="AH4917" s="353"/>
      <c r="AI4917" s="353"/>
      <c r="AJ4917" s="353"/>
      <c r="AK4917" s="353"/>
      <c r="AL4917" s="353"/>
    </row>
    <row r="4918" spans="1:38" s="153" customFormat="1" ht="12.5" x14ac:dyDescent="0.25">
      <c r="A4918" s="355"/>
      <c r="L4918" s="353"/>
      <c r="M4918" s="353"/>
      <c r="N4918" s="353"/>
      <c r="O4918" s="353"/>
      <c r="P4918" s="353"/>
      <c r="Q4918" s="353"/>
      <c r="R4918" s="353"/>
      <c r="S4918" s="353"/>
      <c r="T4918" s="353"/>
      <c r="U4918" s="353"/>
      <c r="V4918" s="353"/>
      <c r="W4918" s="353"/>
      <c r="X4918" s="353"/>
      <c r="Y4918" s="353"/>
      <c r="Z4918" s="353"/>
      <c r="AA4918" s="353"/>
      <c r="AB4918" s="353"/>
      <c r="AC4918" s="353"/>
      <c r="AD4918" s="353"/>
      <c r="AE4918" s="353"/>
      <c r="AF4918" s="353"/>
      <c r="AG4918" s="353"/>
      <c r="AH4918" s="353"/>
      <c r="AI4918" s="353"/>
      <c r="AJ4918" s="353"/>
      <c r="AK4918" s="353"/>
      <c r="AL4918" s="353"/>
    </row>
    <row r="4919" spans="1:38" s="153" customFormat="1" ht="12.5" x14ac:dyDescent="0.25">
      <c r="A4919" s="355"/>
      <c r="L4919" s="353"/>
      <c r="M4919" s="353"/>
      <c r="N4919" s="353"/>
      <c r="O4919" s="353"/>
      <c r="P4919" s="353"/>
      <c r="Q4919" s="353"/>
      <c r="R4919" s="353"/>
      <c r="S4919" s="353"/>
      <c r="T4919" s="353"/>
      <c r="U4919" s="353"/>
      <c r="V4919" s="353"/>
      <c r="W4919" s="353"/>
      <c r="X4919" s="353"/>
      <c r="Y4919" s="353"/>
      <c r="Z4919" s="353"/>
      <c r="AA4919" s="353"/>
      <c r="AB4919" s="353"/>
      <c r="AC4919" s="353"/>
      <c r="AD4919" s="353"/>
      <c r="AE4919" s="353"/>
      <c r="AF4919" s="353"/>
      <c r="AG4919" s="353"/>
      <c r="AH4919" s="353"/>
      <c r="AI4919" s="353"/>
      <c r="AJ4919" s="353"/>
      <c r="AK4919" s="353"/>
      <c r="AL4919" s="353"/>
    </row>
    <row r="4920" spans="1:38" s="153" customFormat="1" ht="12.5" x14ac:dyDescent="0.25">
      <c r="A4920" s="355"/>
      <c r="L4920" s="353"/>
      <c r="M4920" s="353"/>
      <c r="N4920" s="353"/>
      <c r="O4920" s="353"/>
      <c r="P4920" s="353"/>
      <c r="Q4920" s="353"/>
      <c r="R4920" s="353"/>
      <c r="S4920" s="353"/>
      <c r="T4920" s="353"/>
      <c r="U4920" s="353"/>
      <c r="V4920" s="353"/>
      <c r="W4920" s="353"/>
      <c r="X4920" s="353"/>
      <c r="Y4920" s="353"/>
      <c r="Z4920" s="353"/>
      <c r="AA4920" s="353"/>
      <c r="AB4920" s="353"/>
      <c r="AC4920" s="353"/>
      <c r="AD4920" s="353"/>
      <c r="AE4920" s="353"/>
      <c r="AF4920" s="353"/>
      <c r="AG4920" s="353"/>
      <c r="AH4920" s="353"/>
      <c r="AI4920" s="353"/>
      <c r="AJ4920" s="353"/>
      <c r="AK4920" s="353"/>
      <c r="AL4920" s="353"/>
    </row>
    <row r="4921" spans="1:38" s="153" customFormat="1" ht="12.5" x14ac:dyDescent="0.25">
      <c r="A4921" s="355"/>
      <c r="L4921" s="353"/>
      <c r="M4921" s="353"/>
      <c r="N4921" s="353"/>
      <c r="O4921" s="353"/>
      <c r="P4921" s="353"/>
      <c r="Q4921" s="353"/>
      <c r="R4921" s="353"/>
      <c r="S4921" s="353"/>
      <c r="T4921" s="353"/>
      <c r="U4921" s="353"/>
      <c r="V4921" s="353"/>
      <c r="W4921" s="353"/>
      <c r="X4921" s="353"/>
      <c r="Y4921" s="353"/>
      <c r="Z4921" s="353"/>
      <c r="AA4921" s="353"/>
      <c r="AB4921" s="353"/>
      <c r="AC4921" s="353"/>
      <c r="AD4921" s="353"/>
      <c r="AE4921" s="353"/>
      <c r="AF4921" s="353"/>
      <c r="AG4921" s="353"/>
      <c r="AH4921" s="353"/>
      <c r="AI4921" s="353"/>
      <c r="AJ4921" s="353"/>
      <c r="AK4921" s="353"/>
      <c r="AL4921" s="353"/>
    </row>
    <row r="4922" spans="1:38" s="153" customFormat="1" ht="12.5" x14ac:dyDescent="0.25">
      <c r="A4922" s="355"/>
      <c r="L4922" s="353"/>
      <c r="M4922" s="353"/>
      <c r="N4922" s="353"/>
      <c r="O4922" s="353"/>
      <c r="P4922" s="353"/>
      <c r="Q4922" s="353"/>
      <c r="R4922" s="353"/>
      <c r="S4922" s="353"/>
      <c r="T4922" s="353"/>
      <c r="U4922" s="353"/>
      <c r="V4922" s="353"/>
      <c r="W4922" s="353"/>
      <c r="X4922" s="353"/>
      <c r="Y4922" s="353"/>
      <c r="Z4922" s="353"/>
      <c r="AA4922" s="353"/>
      <c r="AB4922" s="353"/>
      <c r="AC4922" s="353"/>
      <c r="AD4922" s="353"/>
      <c r="AE4922" s="353"/>
      <c r="AF4922" s="353"/>
      <c r="AG4922" s="353"/>
      <c r="AH4922" s="353"/>
      <c r="AI4922" s="353"/>
      <c r="AJ4922" s="353"/>
      <c r="AK4922" s="353"/>
      <c r="AL4922" s="353"/>
    </row>
    <row r="4923" spans="1:38" s="153" customFormat="1" ht="12.5" x14ac:dyDescent="0.25">
      <c r="A4923" s="355"/>
      <c r="L4923" s="353"/>
      <c r="M4923" s="353"/>
      <c r="N4923" s="353"/>
      <c r="O4923" s="353"/>
      <c r="P4923" s="353"/>
      <c r="Q4923" s="353"/>
      <c r="R4923" s="353"/>
      <c r="S4923" s="353"/>
      <c r="T4923" s="353"/>
      <c r="U4923" s="353"/>
      <c r="V4923" s="353"/>
      <c r="W4923" s="353"/>
      <c r="X4923" s="353"/>
      <c r="Y4923" s="353"/>
      <c r="Z4923" s="353"/>
      <c r="AA4923" s="353"/>
      <c r="AB4923" s="353"/>
      <c r="AC4923" s="353"/>
      <c r="AD4923" s="353"/>
      <c r="AE4923" s="353"/>
      <c r="AF4923" s="353"/>
      <c r="AG4923" s="353"/>
      <c r="AH4923" s="353"/>
      <c r="AI4923" s="353"/>
      <c r="AJ4923" s="353"/>
      <c r="AK4923" s="353"/>
      <c r="AL4923" s="353"/>
    </row>
    <row r="4924" spans="1:38" s="153" customFormat="1" ht="12.5" x14ac:dyDescent="0.25">
      <c r="A4924" s="355"/>
      <c r="L4924" s="353"/>
      <c r="M4924" s="353"/>
      <c r="N4924" s="353"/>
      <c r="O4924" s="353"/>
      <c r="P4924" s="353"/>
      <c r="Q4924" s="353"/>
      <c r="R4924" s="353"/>
      <c r="S4924" s="353"/>
      <c r="T4924" s="353"/>
      <c r="U4924" s="353"/>
      <c r="V4924" s="353"/>
      <c r="W4924" s="353"/>
      <c r="X4924" s="353"/>
      <c r="Y4924" s="353"/>
      <c r="Z4924" s="353"/>
      <c r="AA4924" s="353"/>
      <c r="AB4924" s="353"/>
      <c r="AC4924" s="353"/>
      <c r="AD4924" s="353"/>
      <c r="AE4924" s="353"/>
      <c r="AF4924" s="353"/>
      <c r="AG4924" s="353"/>
      <c r="AH4924" s="353"/>
      <c r="AI4924" s="353"/>
      <c r="AJ4924" s="353"/>
      <c r="AK4924" s="353"/>
      <c r="AL4924" s="353"/>
    </row>
    <row r="4925" spans="1:38" s="153" customFormat="1" ht="12.5" x14ac:dyDescent="0.25">
      <c r="A4925" s="355"/>
      <c r="L4925" s="353"/>
      <c r="M4925" s="353"/>
      <c r="N4925" s="353"/>
      <c r="O4925" s="353"/>
      <c r="P4925" s="353"/>
      <c r="Q4925" s="353"/>
      <c r="R4925" s="353"/>
      <c r="S4925" s="353"/>
      <c r="T4925" s="353"/>
      <c r="U4925" s="353"/>
      <c r="V4925" s="353"/>
      <c r="W4925" s="353"/>
      <c r="X4925" s="353"/>
      <c r="Y4925" s="353"/>
      <c r="Z4925" s="353"/>
      <c r="AA4925" s="353"/>
      <c r="AB4925" s="353"/>
      <c r="AC4925" s="353"/>
      <c r="AD4925" s="353"/>
      <c r="AE4925" s="353"/>
      <c r="AF4925" s="353"/>
      <c r="AG4925" s="353"/>
      <c r="AH4925" s="353"/>
      <c r="AI4925" s="353"/>
      <c r="AJ4925" s="353"/>
      <c r="AK4925" s="353"/>
      <c r="AL4925" s="353"/>
    </row>
    <row r="4926" spans="1:38" s="153" customFormat="1" ht="12.5" x14ac:dyDescent="0.25">
      <c r="A4926" s="355"/>
      <c r="L4926" s="353"/>
      <c r="M4926" s="353"/>
      <c r="N4926" s="353"/>
      <c r="O4926" s="353"/>
      <c r="P4926" s="353"/>
      <c r="Q4926" s="353"/>
      <c r="R4926" s="353"/>
      <c r="S4926" s="353"/>
      <c r="T4926" s="353"/>
      <c r="U4926" s="353"/>
      <c r="V4926" s="353"/>
      <c r="W4926" s="353"/>
      <c r="X4926" s="353"/>
      <c r="Y4926" s="353"/>
      <c r="Z4926" s="353"/>
      <c r="AA4926" s="353"/>
      <c r="AB4926" s="353"/>
      <c r="AC4926" s="353"/>
      <c r="AD4926" s="353"/>
      <c r="AE4926" s="353"/>
      <c r="AF4926" s="353"/>
      <c r="AG4926" s="353"/>
      <c r="AH4926" s="353"/>
      <c r="AI4926" s="353"/>
      <c r="AJ4926" s="353"/>
      <c r="AK4926" s="353"/>
      <c r="AL4926" s="353"/>
    </row>
    <row r="4927" spans="1:38" s="153" customFormat="1" ht="12.5" x14ac:dyDescent="0.25">
      <c r="A4927" s="355"/>
      <c r="L4927" s="353"/>
      <c r="M4927" s="353"/>
      <c r="N4927" s="353"/>
      <c r="O4927" s="353"/>
      <c r="P4927" s="353"/>
      <c r="Q4927" s="353"/>
      <c r="R4927" s="353"/>
      <c r="S4927" s="353"/>
      <c r="T4927" s="353"/>
      <c r="U4927" s="353"/>
      <c r="V4927" s="353"/>
      <c r="W4927" s="353"/>
      <c r="X4927" s="353"/>
      <c r="Y4927" s="353"/>
      <c r="Z4927" s="353"/>
      <c r="AA4927" s="353"/>
      <c r="AB4927" s="353"/>
      <c r="AC4927" s="353"/>
      <c r="AD4927" s="353"/>
      <c r="AE4927" s="353"/>
      <c r="AF4927" s="353"/>
      <c r="AG4927" s="353"/>
      <c r="AH4927" s="353"/>
      <c r="AI4927" s="353"/>
      <c r="AJ4927" s="353"/>
      <c r="AK4927" s="353"/>
      <c r="AL4927" s="353"/>
    </row>
    <row r="4928" spans="1:38" s="153" customFormat="1" ht="12.5" x14ac:dyDescent="0.25">
      <c r="A4928" s="355"/>
      <c r="L4928" s="353"/>
      <c r="M4928" s="353"/>
      <c r="N4928" s="353"/>
      <c r="O4928" s="353"/>
      <c r="P4928" s="353"/>
      <c r="Q4928" s="353"/>
      <c r="R4928" s="353"/>
      <c r="S4928" s="353"/>
      <c r="T4928" s="353"/>
      <c r="U4928" s="353"/>
      <c r="V4928" s="353"/>
      <c r="W4928" s="353"/>
      <c r="X4928" s="353"/>
      <c r="Y4928" s="353"/>
      <c r="Z4928" s="353"/>
      <c r="AA4928" s="353"/>
      <c r="AB4928" s="353"/>
      <c r="AC4928" s="353"/>
      <c r="AD4928" s="353"/>
      <c r="AE4928" s="353"/>
      <c r="AF4928" s="353"/>
      <c r="AG4928" s="353"/>
      <c r="AH4928" s="353"/>
      <c r="AI4928" s="353"/>
      <c r="AJ4928" s="353"/>
      <c r="AK4928" s="353"/>
      <c r="AL4928" s="353"/>
    </row>
    <row r="4929" spans="1:38" s="153" customFormat="1" ht="12.5" x14ac:dyDescent="0.25">
      <c r="A4929" s="355"/>
      <c r="L4929" s="353"/>
      <c r="M4929" s="353"/>
      <c r="N4929" s="353"/>
      <c r="O4929" s="353"/>
      <c r="P4929" s="353"/>
      <c r="Q4929" s="353"/>
      <c r="R4929" s="353"/>
      <c r="S4929" s="353"/>
      <c r="T4929" s="353"/>
      <c r="U4929" s="353"/>
      <c r="V4929" s="353"/>
      <c r="W4929" s="353"/>
      <c r="X4929" s="353"/>
      <c r="Y4929" s="353"/>
      <c r="Z4929" s="353"/>
      <c r="AA4929" s="353"/>
      <c r="AB4929" s="353"/>
      <c r="AC4929" s="353"/>
      <c r="AD4929" s="353"/>
      <c r="AE4929" s="353"/>
      <c r="AF4929" s="353"/>
      <c r="AG4929" s="353"/>
      <c r="AH4929" s="353"/>
      <c r="AI4929" s="353"/>
      <c r="AJ4929" s="353"/>
      <c r="AK4929" s="353"/>
      <c r="AL4929" s="353"/>
    </row>
    <row r="4930" spans="1:38" s="153" customFormat="1" ht="12.5" x14ac:dyDescent="0.25">
      <c r="A4930" s="355"/>
      <c r="L4930" s="353"/>
      <c r="M4930" s="353"/>
      <c r="N4930" s="353"/>
      <c r="O4930" s="353"/>
      <c r="P4930" s="353"/>
      <c r="Q4930" s="353"/>
      <c r="R4930" s="353"/>
      <c r="S4930" s="353"/>
      <c r="T4930" s="353"/>
      <c r="U4930" s="353"/>
      <c r="V4930" s="353"/>
      <c r="W4930" s="353"/>
      <c r="X4930" s="353"/>
      <c r="Y4930" s="353"/>
      <c r="Z4930" s="353"/>
      <c r="AA4930" s="353"/>
      <c r="AB4930" s="353"/>
      <c r="AC4930" s="353"/>
      <c r="AD4930" s="353"/>
      <c r="AE4930" s="353"/>
      <c r="AF4930" s="353"/>
      <c r="AG4930" s="353"/>
      <c r="AH4930" s="353"/>
      <c r="AI4930" s="353"/>
      <c r="AJ4930" s="353"/>
      <c r="AK4930" s="353"/>
      <c r="AL4930" s="353"/>
    </row>
    <row r="4931" spans="1:38" s="153" customFormat="1" ht="12.5" x14ac:dyDescent="0.25">
      <c r="A4931" s="355"/>
      <c r="L4931" s="353"/>
      <c r="M4931" s="353"/>
      <c r="N4931" s="353"/>
      <c r="O4931" s="353"/>
      <c r="P4931" s="353"/>
      <c r="Q4931" s="353"/>
      <c r="R4931" s="353"/>
      <c r="S4931" s="353"/>
      <c r="T4931" s="353"/>
      <c r="U4931" s="353"/>
      <c r="V4931" s="353"/>
      <c r="W4931" s="353"/>
      <c r="X4931" s="353"/>
      <c r="Y4931" s="353"/>
      <c r="Z4931" s="353"/>
      <c r="AA4931" s="353"/>
      <c r="AB4931" s="353"/>
      <c r="AC4931" s="353"/>
      <c r="AD4931" s="353"/>
      <c r="AE4931" s="353"/>
      <c r="AF4931" s="353"/>
      <c r="AG4931" s="353"/>
      <c r="AH4931" s="353"/>
      <c r="AI4931" s="353"/>
      <c r="AJ4931" s="353"/>
      <c r="AK4931" s="353"/>
      <c r="AL4931" s="353"/>
    </row>
    <row r="4932" spans="1:38" s="153" customFormat="1" ht="12.5" x14ac:dyDescent="0.25">
      <c r="A4932" s="355"/>
      <c r="L4932" s="353"/>
      <c r="M4932" s="353"/>
      <c r="N4932" s="353"/>
      <c r="O4932" s="353"/>
      <c r="P4932" s="353"/>
      <c r="Q4932" s="353"/>
      <c r="R4932" s="353"/>
      <c r="S4932" s="353"/>
      <c r="T4932" s="353"/>
      <c r="U4932" s="353"/>
      <c r="V4932" s="353"/>
      <c r="W4932" s="353"/>
      <c r="X4932" s="353"/>
      <c r="Y4932" s="353"/>
      <c r="Z4932" s="353"/>
      <c r="AA4932" s="353"/>
      <c r="AB4932" s="353"/>
      <c r="AC4932" s="353"/>
      <c r="AD4932" s="353"/>
      <c r="AE4932" s="353"/>
      <c r="AF4932" s="353"/>
      <c r="AG4932" s="353"/>
      <c r="AH4932" s="353"/>
      <c r="AI4932" s="353"/>
      <c r="AJ4932" s="353"/>
      <c r="AK4932" s="353"/>
      <c r="AL4932" s="353"/>
    </row>
    <row r="4933" spans="1:38" s="153" customFormat="1" ht="12.5" x14ac:dyDescent="0.25">
      <c r="A4933" s="355"/>
      <c r="L4933" s="353"/>
      <c r="M4933" s="353"/>
      <c r="N4933" s="353"/>
      <c r="O4933" s="353"/>
      <c r="P4933" s="353"/>
      <c r="Q4933" s="353"/>
      <c r="R4933" s="353"/>
      <c r="S4933" s="353"/>
      <c r="T4933" s="353"/>
      <c r="U4933" s="353"/>
      <c r="V4933" s="353"/>
      <c r="W4933" s="353"/>
      <c r="X4933" s="353"/>
      <c r="Y4933" s="353"/>
      <c r="Z4933" s="353"/>
      <c r="AA4933" s="353"/>
      <c r="AB4933" s="353"/>
      <c r="AC4933" s="353"/>
      <c r="AD4933" s="353"/>
      <c r="AE4933" s="353"/>
      <c r="AF4933" s="353"/>
      <c r="AG4933" s="353"/>
      <c r="AH4933" s="353"/>
      <c r="AI4933" s="353"/>
      <c r="AJ4933" s="353"/>
      <c r="AK4933" s="353"/>
      <c r="AL4933" s="353"/>
    </row>
    <row r="4934" spans="1:38" s="153" customFormat="1" ht="12.5" x14ac:dyDescent="0.25">
      <c r="A4934" s="355"/>
      <c r="L4934" s="353"/>
      <c r="M4934" s="353"/>
      <c r="N4934" s="353"/>
      <c r="O4934" s="353"/>
      <c r="P4934" s="353"/>
      <c r="Q4934" s="353"/>
      <c r="R4934" s="353"/>
      <c r="S4934" s="353"/>
      <c r="T4934" s="353"/>
      <c r="U4934" s="353"/>
      <c r="V4934" s="353"/>
      <c r="W4934" s="353"/>
      <c r="X4934" s="353"/>
      <c r="Y4934" s="353"/>
      <c r="Z4934" s="353"/>
      <c r="AA4934" s="353"/>
      <c r="AB4934" s="353"/>
      <c r="AC4934" s="353"/>
      <c r="AD4934" s="353"/>
      <c r="AE4934" s="353"/>
      <c r="AF4934" s="353"/>
      <c r="AG4934" s="353"/>
      <c r="AH4934" s="353"/>
      <c r="AI4934" s="353"/>
      <c r="AJ4934" s="353"/>
      <c r="AK4934" s="353"/>
      <c r="AL4934" s="353"/>
    </row>
    <row r="4935" spans="1:38" s="153" customFormat="1" ht="12.5" x14ac:dyDescent="0.25">
      <c r="A4935" s="355"/>
      <c r="L4935" s="353"/>
      <c r="M4935" s="353"/>
      <c r="N4935" s="353"/>
      <c r="O4935" s="353"/>
      <c r="P4935" s="353"/>
      <c r="Q4935" s="353"/>
      <c r="R4935" s="353"/>
      <c r="S4935" s="353"/>
      <c r="T4935" s="353"/>
      <c r="U4935" s="353"/>
      <c r="V4935" s="353"/>
      <c r="W4935" s="353"/>
      <c r="X4935" s="353"/>
      <c r="Y4935" s="353"/>
      <c r="Z4935" s="353"/>
      <c r="AA4935" s="353"/>
      <c r="AB4935" s="353"/>
      <c r="AC4935" s="353"/>
      <c r="AD4935" s="353"/>
      <c r="AE4935" s="353"/>
      <c r="AF4935" s="353"/>
      <c r="AG4935" s="353"/>
      <c r="AH4935" s="353"/>
      <c r="AI4935" s="353"/>
      <c r="AJ4935" s="353"/>
      <c r="AK4935" s="353"/>
      <c r="AL4935" s="353"/>
    </row>
    <row r="4936" spans="1:38" s="153" customFormat="1" ht="12.5" x14ac:dyDescent="0.25">
      <c r="A4936" s="355"/>
      <c r="L4936" s="353"/>
      <c r="M4936" s="353"/>
      <c r="N4936" s="353"/>
      <c r="O4936" s="353"/>
      <c r="P4936" s="353"/>
      <c r="Q4936" s="353"/>
      <c r="R4936" s="353"/>
      <c r="S4936" s="353"/>
      <c r="T4936" s="353"/>
      <c r="U4936" s="353"/>
      <c r="V4936" s="353"/>
      <c r="W4936" s="353"/>
      <c r="X4936" s="353"/>
      <c r="Y4936" s="353"/>
      <c r="Z4936" s="353"/>
      <c r="AA4936" s="353"/>
      <c r="AB4936" s="353"/>
      <c r="AC4936" s="353"/>
      <c r="AD4936" s="353"/>
      <c r="AE4936" s="353"/>
      <c r="AF4936" s="353"/>
      <c r="AG4936" s="353"/>
      <c r="AH4936" s="353"/>
      <c r="AI4936" s="353"/>
      <c r="AJ4936" s="353"/>
      <c r="AK4936" s="353"/>
      <c r="AL4936" s="353"/>
    </row>
    <row r="4937" spans="1:38" s="153" customFormat="1" ht="12.5" x14ac:dyDescent="0.25">
      <c r="A4937" s="355"/>
      <c r="L4937" s="353"/>
      <c r="M4937" s="353"/>
      <c r="N4937" s="353"/>
      <c r="O4937" s="353"/>
      <c r="P4937" s="353"/>
      <c r="Q4937" s="353"/>
      <c r="R4937" s="353"/>
      <c r="S4937" s="353"/>
      <c r="T4937" s="353"/>
      <c r="U4937" s="353"/>
      <c r="V4937" s="353"/>
      <c r="W4937" s="353"/>
      <c r="X4937" s="353"/>
      <c r="Y4937" s="353"/>
      <c r="Z4937" s="353"/>
      <c r="AA4937" s="353"/>
      <c r="AB4937" s="353"/>
      <c r="AC4937" s="353"/>
      <c r="AD4937" s="353"/>
      <c r="AE4937" s="353"/>
      <c r="AF4937" s="353"/>
      <c r="AG4937" s="353"/>
      <c r="AH4937" s="353"/>
      <c r="AI4937" s="353"/>
      <c r="AJ4937" s="353"/>
      <c r="AK4937" s="353"/>
      <c r="AL4937" s="353"/>
    </row>
    <row r="4938" spans="1:38" s="153" customFormat="1" ht="12.5" x14ac:dyDescent="0.25">
      <c r="A4938" s="355"/>
      <c r="L4938" s="353"/>
      <c r="M4938" s="353"/>
      <c r="N4938" s="353"/>
      <c r="O4938" s="353"/>
      <c r="P4938" s="353"/>
      <c r="Q4938" s="353"/>
      <c r="R4938" s="353"/>
      <c r="S4938" s="353"/>
      <c r="T4938" s="353"/>
      <c r="U4938" s="353"/>
      <c r="V4938" s="353"/>
      <c r="W4938" s="353"/>
      <c r="X4938" s="353"/>
      <c r="Y4938" s="353"/>
      <c r="Z4938" s="353"/>
      <c r="AA4938" s="353"/>
      <c r="AB4938" s="353"/>
      <c r="AC4938" s="353"/>
      <c r="AD4938" s="353"/>
      <c r="AE4938" s="353"/>
      <c r="AF4938" s="353"/>
      <c r="AG4938" s="353"/>
      <c r="AH4938" s="353"/>
      <c r="AI4938" s="353"/>
      <c r="AJ4938" s="353"/>
      <c r="AK4938" s="353"/>
      <c r="AL4938" s="353"/>
    </row>
    <row r="4939" spans="1:38" s="153" customFormat="1" ht="12.5" x14ac:dyDescent="0.25">
      <c r="A4939" s="355"/>
      <c r="L4939" s="353"/>
      <c r="M4939" s="353"/>
      <c r="N4939" s="353"/>
      <c r="O4939" s="353"/>
      <c r="P4939" s="353"/>
      <c r="Q4939" s="353"/>
      <c r="R4939" s="353"/>
      <c r="S4939" s="353"/>
      <c r="T4939" s="353"/>
      <c r="U4939" s="353"/>
      <c r="V4939" s="353"/>
      <c r="W4939" s="353"/>
      <c r="X4939" s="353"/>
      <c r="Y4939" s="353"/>
      <c r="Z4939" s="353"/>
      <c r="AA4939" s="353"/>
      <c r="AB4939" s="353"/>
      <c r="AC4939" s="353"/>
      <c r="AD4939" s="353"/>
      <c r="AE4939" s="353"/>
      <c r="AF4939" s="353"/>
      <c r="AG4939" s="353"/>
      <c r="AH4939" s="353"/>
      <c r="AI4939" s="353"/>
      <c r="AJ4939" s="353"/>
      <c r="AK4939" s="353"/>
      <c r="AL4939" s="353"/>
    </row>
    <row r="4940" spans="1:38" s="153" customFormat="1" ht="12.5" x14ac:dyDescent="0.25">
      <c r="A4940" s="355"/>
      <c r="L4940" s="353"/>
      <c r="M4940" s="353"/>
      <c r="N4940" s="353"/>
      <c r="O4940" s="353"/>
      <c r="P4940" s="353"/>
      <c r="Q4940" s="353"/>
      <c r="R4940" s="353"/>
      <c r="S4940" s="353"/>
      <c r="T4940" s="353"/>
      <c r="U4940" s="353"/>
      <c r="V4940" s="353"/>
      <c r="W4940" s="353"/>
      <c r="X4940" s="353"/>
      <c r="Y4940" s="353"/>
      <c r="Z4940" s="353"/>
      <c r="AA4940" s="353"/>
      <c r="AB4940" s="353"/>
      <c r="AC4940" s="353"/>
      <c r="AD4940" s="353"/>
      <c r="AE4940" s="353"/>
      <c r="AF4940" s="353"/>
      <c r="AG4940" s="353"/>
      <c r="AH4940" s="353"/>
      <c r="AI4940" s="353"/>
      <c r="AJ4940" s="353"/>
      <c r="AK4940" s="353"/>
      <c r="AL4940" s="353"/>
    </row>
    <row r="4941" spans="1:38" s="153" customFormat="1" ht="12.5" x14ac:dyDescent="0.25">
      <c r="A4941" s="355"/>
      <c r="L4941" s="353"/>
      <c r="M4941" s="353"/>
      <c r="N4941" s="353"/>
      <c r="O4941" s="353"/>
      <c r="P4941" s="353"/>
      <c r="Q4941" s="353"/>
      <c r="R4941" s="353"/>
      <c r="S4941" s="353"/>
      <c r="T4941" s="353"/>
      <c r="U4941" s="353"/>
      <c r="V4941" s="353"/>
      <c r="W4941" s="353"/>
      <c r="X4941" s="353"/>
      <c r="Y4941" s="353"/>
      <c r="Z4941" s="353"/>
      <c r="AA4941" s="353"/>
      <c r="AB4941" s="353"/>
      <c r="AC4941" s="353"/>
      <c r="AD4941" s="353"/>
      <c r="AE4941" s="353"/>
      <c r="AF4941" s="353"/>
      <c r="AG4941" s="353"/>
      <c r="AH4941" s="353"/>
      <c r="AI4941" s="353"/>
      <c r="AJ4941" s="353"/>
      <c r="AK4941" s="353"/>
      <c r="AL4941" s="353"/>
    </row>
    <row r="4942" spans="1:38" s="153" customFormat="1" ht="12.5" x14ac:dyDescent="0.25">
      <c r="A4942" s="355"/>
      <c r="L4942" s="353"/>
      <c r="M4942" s="353"/>
      <c r="N4942" s="353"/>
      <c r="O4942" s="353"/>
      <c r="P4942" s="353"/>
      <c r="Q4942" s="353"/>
      <c r="R4942" s="353"/>
      <c r="S4942" s="353"/>
      <c r="T4942" s="353"/>
      <c r="U4942" s="353"/>
      <c r="V4942" s="353"/>
      <c r="W4942" s="353"/>
      <c r="X4942" s="353"/>
      <c r="Y4942" s="353"/>
      <c r="Z4942" s="353"/>
      <c r="AA4942" s="353"/>
      <c r="AB4942" s="353"/>
      <c r="AC4942" s="353"/>
      <c r="AD4942" s="353"/>
      <c r="AE4942" s="353"/>
      <c r="AF4942" s="353"/>
      <c r="AG4942" s="353"/>
      <c r="AH4942" s="353"/>
      <c r="AI4942" s="353"/>
      <c r="AJ4942" s="353"/>
      <c r="AK4942" s="353"/>
      <c r="AL4942" s="353"/>
    </row>
    <row r="4943" spans="1:38" s="153" customFormat="1" ht="12.5" x14ac:dyDescent="0.25">
      <c r="A4943" s="355"/>
      <c r="L4943" s="353"/>
      <c r="M4943" s="353"/>
      <c r="N4943" s="353"/>
      <c r="O4943" s="353"/>
      <c r="P4943" s="353"/>
      <c r="Q4943" s="353"/>
      <c r="R4943" s="353"/>
      <c r="S4943" s="353"/>
      <c r="T4943" s="353"/>
      <c r="U4943" s="353"/>
      <c r="V4943" s="353"/>
      <c r="W4943" s="353"/>
      <c r="X4943" s="353"/>
      <c r="Y4943" s="353"/>
      <c r="Z4943" s="353"/>
      <c r="AA4943" s="353"/>
      <c r="AB4943" s="353"/>
      <c r="AC4943" s="353"/>
      <c r="AD4943" s="353"/>
      <c r="AE4943" s="353"/>
      <c r="AF4943" s="353"/>
      <c r="AG4943" s="353"/>
      <c r="AH4943" s="353"/>
      <c r="AI4943" s="353"/>
      <c r="AJ4943" s="353"/>
      <c r="AK4943" s="353"/>
      <c r="AL4943" s="353"/>
    </row>
    <row r="4944" spans="1:38" s="153" customFormat="1" ht="12.5" x14ac:dyDescent="0.25">
      <c r="A4944" s="355"/>
      <c r="L4944" s="353"/>
      <c r="M4944" s="353"/>
      <c r="N4944" s="353"/>
      <c r="O4944" s="353"/>
      <c r="P4944" s="353"/>
      <c r="Q4944" s="353"/>
      <c r="R4944" s="353"/>
      <c r="S4944" s="353"/>
      <c r="T4944" s="353"/>
      <c r="U4944" s="353"/>
      <c r="V4944" s="353"/>
      <c r="W4944" s="353"/>
      <c r="X4944" s="353"/>
      <c r="Y4944" s="353"/>
      <c r="Z4944" s="353"/>
      <c r="AA4944" s="353"/>
      <c r="AB4944" s="353"/>
      <c r="AC4944" s="353"/>
      <c r="AD4944" s="353"/>
      <c r="AE4944" s="353"/>
      <c r="AF4944" s="353"/>
      <c r="AG4944" s="353"/>
      <c r="AH4944" s="353"/>
      <c r="AI4944" s="353"/>
      <c r="AJ4944" s="353"/>
      <c r="AK4944" s="353"/>
      <c r="AL4944" s="353"/>
    </row>
    <row r="4945" spans="1:38" s="153" customFormat="1" ht="12.5" x14ac:dyDescent="0.25">
      <c r="A4945" s="355"/>
      <c r="L4945" s="353"/>
      <c r="M4945" s="353"/>
      <c r="N4945" s="353"/>
      <c r="O4945" s="353"/>
      <c r="P4945" s="353"/>
      <c r="Q4945" s="353"/>
      <c r="R4945" s="353"/>
      <c r="S4945" s="353"/>
      <c r="T4945" s="353"/>
      <c r="U4945" s="353"/>
      <c r="V4945" s="353"/>
      <c r="W4945" s="353"/>
      <c r="X4945" s="353"/>
      <c r="Y4945" s="353"/>
      <c r="Z4945" s="353"/>
      <c r="AA4945" s="353"/>
      <c r="AB4945" s="353"/>
      <c r="AC4945" s="353"/>
      <c r="AD4945" s="353"/>
      <c r="AE4945" s="353"/>
      <c r="AF4945" s="353"/>
      <c r="AG4945" s="353"/>
      <c r="AH4945" s="353"/>
      <c r="AI4945" s="353"/>
      <c r="AJ4945" s="353"/>
      <c r="AK4945" s="353"/>
      <c r="AL4945" s="353"/>
    </row>
    <row r="4946" spans="1:38" s="153" customFormat="1" ht="12.5" x14ac:dyDescent="0.25">
      <c r="A4946" s="355"/>
      <c r="L4946" s="353"/>
      <c r="M4946" s="353"/>
      <c r="N4946" s="353"/>
      <c r="O4946" s="353"/>
      <c r="P4946" s="353"/>
      <c r="Q4946" s="353"/>
      <c r="R4946" s="353"/>
      <c r="S4946" s="353"/>
      <c r="T4946" s="353"/>
      <c r="U4946" s="353"/>
      <c r="V4946" s="353"/>
      <c r="W4946" s="353"/>
      <c r="X4946" s="353"/>
      <c r="Y4946" s="353"/>
      <c r="Z4946" s="353"/>
      <c r="AA4946" s="353"/>
      <c r="AB4946" s="353"/>
      <c r="AC4946" s="353"/>
      <c r="AD4946" s="353"/>
      <c r="AE4946" s="353"/>
      <c r="AF4946" s="353"/>
      <c r="AG4946" s="353"/>
      <c r="AH4946" s="353"/>
      <c r="AI4946" s="353"/>
      <c r="AJ4946" s="353"/>
      <c r="AK4946" s="353"/>
      <c r="AL4946" s="353"/>
    </row>
    <row r="4947" spans="1:38" s="153" customFormat="1" ht="12.5" x14ac:dyDescent="0.25">
      <c r="A4947" s="355"/>
      <c r="L4947" s="353"/>
      <c r="M4947" s="353"/>
      <c r="N4947" s="353"/>
      <c r="O4947" s="353"/>
      <c r="P4947" s="353"/>
      <c r="Q4947" s="353"/>
      <c r="R4947" s="353"/>
      <c r="S4947" s="353"/>
      <c r="T4947" s="353"/>
      <c r="U4947" s="353"/>
      <c r="V4947" s="353"/>
      <c r="W4947" s="353"/>
      <c r="X4947" s="353"/>
      <c r="Y4947" s="353"/>
      <c r="Z4947" s="353"/>
      <c r="AA4947" s="353"/>
      <c r="AB4947" s="353"/>
      <c r="AC4947" s="353"/>
      <c r="AD4947" s="353"/>
      <c r="AE4947" s="353"/>
      <c r="AF4947" s="353"/>
      <c r="AG4947" s="353"/>
      <c r="AH4947" s="353"/>
      <c r="AI4947" s="353"/>
      <c r="AJ4947" s="353"/>
      <c r="AK4947" s="353"/>
      <c r="AL4947" s="353"/>
    </row>
    <row r="4948" spans="1:38" s="153" customFormat="1" ht="12.5" x14ac:dyDescent="0.25">
      <c r="A4948" s="355"/>
      <c r="L4948" s="353"/>
      <c r="M4948" s="353"/>
      <c r="N4948" s="353"/>
      <c r="O4948" s="353"/>
      <c r="P4948" s="353"/>
      <c r="Q4948" s="353"/>
      <c r="R4948" s="353"/>
      <c r="S4948" s="353"/>
      <c r="T4948" s="353"/>
      <c r="U4948" s="353"/>
      <c r="V4948" s="353"/>
      <c r="W4948" s="353"/>
      <c r="X4948" s="353"/>
      <c r="Y4948" s="353"/>
      <c r="Z4948" s="353"/>
      <c r="AA4948" s="353"/>
      <c r="AB4948" s="353"/>
      <c r="AC4948" s="353"/>
      <c r="AD4948" s="353"/>
      <c r="AE4948" s="353"/>
      <c r="AF4948" s="353"/>
      <c r="AG4948" s="353"/>
      <c r="AH4948" s="353"/>
      <c r="AI4948" s="353"/>
      <c r="AJ4948" s="353"/>
      <c r="AK4948" s="353"/>
      <c r="AL4948" s="353"/>
    </row>
    <row r="4949" spans="1:38" s="153" customFormat="1" ht="12.5" x14ac:dyDescent="0.25">
      <c r="A4949" s="355"/>
      <c r="L4949" s="353"/>
      <c r="M4949" s="353"/>
      <c r="N4949" s="353"/>
      <c r="O4949" s="353"/>
      <c r="P4949" s="353"/>
      <c r="Q4949" s="353"/>
      <c r="R4949" s="353"/>
      <c r="S4949" s="353"/>
      <c r="T4949" s="353"/>
      <c r="U4949" s="353"/>
      <c r="V4949" s="353"/>
      <c r="W4949" s="353"/>
      <c r="X4949" s="353"/>
      <c r="Y4949" s="353"/>
      <c r="Z4949" s="353"/>
      <c r="AA4949" s="353"/>
      <c r="AB4949" s="353"/>
      <c r="AC4949" s="353"/>
      <c r="AD4949" s="353"/>
      <c r="AE4949" s="353"/>
      <c r="AF4949" s="353"/>
      <c r="AG4949" s="353"/>
      <c r="AH4949" s="353"/>
      <c r="AI4949" s="353"/>
      <c r="AJ4949" s="353"/>
      <c r="AK4949" s="353"/>
      <c r="AL4949" s="353"/>
    </row>
    <row r="4950" spans="1:38" s="153" customFormat="1" ht="12.5" x14ac:dyDescent="0.25">
      <c r="A4950" s="355"/>
      <c r="L4950" s="353"/>
      <c r="M4950" s="353"/>
      <c r="N4950" s="353"/>
      <c r="O4950" s="353"/>
      <c r="P4950" s="353"/>
      <c r="Q4950" s="353"/>
      <c r="R4950" s="353"/>
      <c r="S4950" s="353"/>
      <c r="T4950" s="353"/>
      <c r="U4950" s="353"/>
      <c r="V4950" s="353"/>
      <c r="W4950" s="353"/>
      <c r="X4950" s="353"/>
      <c r="Y4950" s="353"/>
      <c r="Z4950" s="353"/>
      <c r="AA4950" s="353"/>
      <c r="AB4950" s="353"/>
      <c r="AC4950" s="353"/>
      <c r="AD4950" s="353"/>
      <c r="AE4950" s="353"/>
      <c r="AF4950" s="353"/>
      <c r="AG4950" s="353"/>
      <c r="AH4950" s="353"/>
      <c r="AI4950" s="353"/>
      <c r="AJ4950" s="353"/>
      <c r="AK4950" s="353"/>
      <c r="AL4950" s="353"/>
    </row>
    <row r="4951" spans="1:38" s="153" customFormat="1" ht="12.5" x14ac:dyDescent="0.25">
      <c r="A4951" s="355"/>
      <c r="L4951" s="353"/>
      <c r="M4951" s="353"/>
      <c r="N4951" s="353"/>
      <c r="O4951" s="353"/>
      <c r="P4951" s="353"/>
      <c r="Q4951" s="353"/>
      <c r="R4951" s="353"/>
      <c r="S4951" s="353"/>
      <c r="T4951" s="353"/>
      <c r="U4951" s="353"/>
      <c r="V4951" s="353"/>
      <c r="W4951" s="353"/>
      <c r="X4951" s="353"/>
      <c r="Y4951" s="353"/>
      <c r="Z4951" s="353"/>
      <c r="AA4951" s="353"/>
      <c r="AB4951" s="353"/>
      <c r="AC4951" s="353"/>
      <c r="AD4951" s="353"/>
      <c r="AE4951" s="353"/>
      <c r="AF4951" s="353"/>
      <c r="AG4951" s="353"/>
      <c r="AH4951" s="353"/>
      <c r="AI4951" s="353"/>
      <c r="AJ4951" s="353"/>
      <c r="AK4951" s="353"/>
      <c r="AL4951" s="353"/>
    </row>
    <row r="4952" spans="1:38" s="153" customFormat="1" ht="12.5" x14ac:dyDescent="0.25">
      <c r="A4952" s="355"/>
      <c r="L4952" s="353"/>
      <c r="M4952" s="353"/>
      <c r="N4952" s="353"/>
      <c r="O4952" s="353"/>
      <c r="P4952" s="353"/>
      <c r="Q4952" s="353"/>
      <c r="R4952" s="353"/>
      <c r="S4952" s="353"/>
      <c r="T4952" s="353"/>
      <c r="U4952" s="353"/>
      <c r="V4952" s="353"/>
      <c r="W4952" s="353"/>
      <c r="X4952" s="353"/>
      <c r="Y4952" s="353"/>
      <c r="Z4952" s="353"/>
      <c r="AA4952" s="353"/>
      <c r="AB4952" s="353"/>
      <c r="AC4952" s="353"/>
      <c r="AD4952" s="353"/>
      <c r="AE4952" s="353"/>
      <c r="AF4952" s="353"/>
      <c r="AG4952" s="353"/>
      <c r="AH4952" s="353"/>
      <c r="AI4952" s="353"/>
      <c r="AJ4952" s="353"/>
      <c r="AK4952" s="353"/>
      <c r="AL4952" s="353"/>
    </row>
    <row r="4953" spans="1:38" s="153" customFormat="1" ht="12.5" x14ac:dyDescent="0.25">
      <c r="A4953" s="355"/>
      <c r="L4953" s="353"/>
      <c r="M4953" s="353"/>
      <c r="N4953" s="353"/>
      <c r="O4953" s="353"/>
      <c r="P4953" s="353"/>
      <c r="Q4953" s="353"/>
      <c r="R4953" s="353"/>
      <c r="S4953" s="353"/>
      <c r="T4953" s="353"/>
      <c r="U4953" s="353"/>
      <c r="V4953" s="353"/>
      <c r="W4953" s="353"/>
      <c r="X4953" s="353"/>
      <c r="Y4953" s="353"/>
      <c r="Z4953" s="353"/>
      <c r="AA4953" s="353"/>
      <c r="AB4953" s="353"/>
      <c r="AC4953" s="353"/>
      <c r="AD4953" s="353"/>
      <c r="AE4953" s="353"/>
      <c r="AF4953" s="353"/>
      <c r="AG4953" s="353"/>
      <c r="AH4953" s="353"/>
      <c r="AI4953" s="353"/>
      <c r="AJ4953" s="353"/>
      <c r="AK4953" s="353"/>
      <c r="AL4953" s="353"/>
    </row>
    <row r="4954" spans="1:38" s="153" customFormat="1" ht="12.5" x14ac:dyDescent="0.25">
      <c r="A4954" s="355"/>
      <c r="L4954" s="353"/>
      <c r="M4954" s="353"/>
      <c r="N4954" s="353"/>
      <c r="O4954" s="353"/>
      <c r="P4954" s="353"/>
      <c r="Q4954" s="353"/>
      <c r="R4954" s="353"/>
      <c r="S4954" s="353"/>
      <c r="T4954" s="353"/>
      <c r="U4954" s="353"/>
      <c r="V4954" s="353"/>
      <c r="W4954" s="353"/>
      <c r="X4954" s="353"/>
      <c r="Y4954" s="353"/>
      <c r="Z4954" s="353"/>
      <c r="AA4954" s="353"/>
      <c r="AB4954" s="353"/>
      <c r="AC4954" s="353"/>
      <c r="AD4954" s="353"/>
      <c r="AE4954" s="353"/>
      <c r="AF4954" s="353"/>
      <c r="AG4954" s="353"/>
      <c r="AH4954" s="353"/>
      <c r="AI4954" s="353"/>
      <c r="AJ4954" s="353"/>
      <c r="AK4954" s="353"/>
      <c r="AL4954" s="353"/>
    </row>
    <row r="4955" spans="1:38" s="153" customFormat="1" ht="12.5" x14ac:dyDescent="0.25">
      <c r="A4955" s="355"/>
      <c r="L4955" s="353"/>
      <c r="M4955" s="353"/>
      <c r="N4955" s="353"/>
      <c r="O4955" s="353"/>
      <c r="P4955" s="353"/>
      <c r="Q4955" s="353"/>
      <c r="R4955" s="353"/>
      <c r="S4955" s="353"/>
      <c r="T4955" s="353"/>
      <c r="U4955" s="353"/>
      <c r="V4955" s="353"/>
      <c r="W4955" s="353"/>
      <c r="X4955" s="353"/>
      <c r="Y4955" s="353"/>
      <c r="Z4955" s="353"/>
      <c r="AA4955" s="353"/>
      <c r="AB4955" s="353"/>
      <c r="AC4955" s="353"/>
      <c r="AD4955" s="353"/>
      <c r="AE4955" s="353"/>
      <c r="AF4955" s="353"/>
      <c r="AG4955" s="353"/>
      <c r="AH4955" s="353"/>
      <c r="AI4955" s="353"/>
      <c r="AJ4955" s="353"/>
      <c r="AK4955" s="353"/>
      <c r="AL4955" s="353"/>
    </row>
    <row r="4956" spans="1:38" s="153" customFormat="1" ht="12.5" x14ac:dyDescent="0.25">
      <c r="A4956" s="355"/>
      <c r="L4956" s="353"/>
      <c r="M4956" s="353"/>
      <c r="N4956" s="353"/>
      <c r="O4956" s="353"/>
      <c r="P4956" s="353"/>
      <c r="Q4956" s="353"/>
      <c r="R4956" s="353"/>
      <c r="S4956" s="353"/>
      <c r="T4956" s="353"/>
      <c r="U4956" s="353"/>
      <c r="V4956" s="353"/>
      <c r="W4956" s="353"/>
      <c r="X4956" s="353"/>
      <c r="Y4956" s="353"/>
      <c r="Z4956" s="353"/>
      <c r="AA4956" s="353"/>
      <c r="AB4956" s="353"/>
      <c r="AC4956" s="353"/>
      <c r="AD4956" s="353"/>
      <c r="AE4956" s="353"/>
      <c r="AF4956" s="353"/>
      <c r="AG4956" s="353"/>
      <c r="AH4956" s="353"/>
      <c r="AI4956" s="353"/>
      <c r="AJ4956" s="353"/>
      <c r="AK4956" s="353"/>
      <c r="AL4956" s="353"/>
    </row>
    <row r="4957" spans="1:38" s="153" customFormat="1" ht="12.5" x14ac:dyDescent="0.25">
      <c r="A4957" s="355"/>
      <c r="L4957" s="353"/>
      <c r="M4957" s="353"/>
      <c r="N4957" s="353"/>
      <c r="O4957" s="353"/>
      <c r="P4957" s="353"/>
      <c r="Q4957" s="353"/>
      <c r="R4957" s="353"/>
      <c r="S4957" s="353"/>
      <c r="T4957" s="353"/>
      <c r="U4957" s="353"/>
      <c r="V4957" s="353"/>
      <c r="W4957" s="353"/>
      <c r="X4957" s="353"/>
      <c r="Y4957" s="353"/>
      <c r="Z4957" s="353"/>
      <c r="AA4957" s="353"/>
      <c r="AB4957" s="353"/>
      <c r="AC4957" s="353"/>
      <c r="AD4957" s="353"/>
      <c r="AE4957" s="353"/>
      <c r="AF4957" s="353"/>
      <c r="AG4957" s="353"/>
      <c r="AH4957" s="353"/>
      <c r="AI4957" s="353"/>
      <c r="AJ4957" s="353"/>
      <c r="AK4957" s="353"/>
      <c r="AL4957" s="353"/>
    </row>
    <row r="4958" spans="1:38" s="153" customFormat="1" ht="12.5" x14ac:dyDescent="0.25">
      <c r="A4958" s="355"/>
      <c r="L4958" s="353"/>
      <c r="M4958" s="353"/>
      <c r="N4958" s="353"/>
      <c r="O4958" s="353"/>
      <c r="P4958" s="353"/>
      <c r="Q4958" s="353"/>
      <c r="R4958" s="353"/>
      <c r="S4958" s="353"/>
      <c r="T4958" s="353"/>
      <c r="U4958" s="353"/>
      <c r="V4958" s="353"/>
      <c r="W4958" s="353"/>
      <c r="X4958" s="353"/>
      <c r="Y4958" s="353"/>
      <c r="Z4958" s="353"/>
      <c r="AA4958" s="353"/>
      <c r="AB4958" s="353"/>
      <c r="AC4958" s="353"/>
      <c r="AD4958" s="353"/>
      <c r="AE4958" s="353"/>
      <c r="AF4958" s="353"/>
      <c r="AG4958" s="353"/>
      <c r="AH4958" s="353"/>
      <c r="AI4958" s="353"/>
      <c r="AJ4958" s="353"/>
      <c r="AK4958" s="353"/>
      <c r="AL4958" s="353"/>
    </row>
    <row r="4959" spans="1:38" s="153" customFormat="1" ht="12.5" x14ac:dyDescent="0.25">
      <c r="A4959" s="355"/>
      <c r="L4959" s="353"/>
      <c r="M4959" s="353"/>
      <c r="N4959" s="353"/>
      <c r="O4959" s="353"/>
      <c r="P4959" s="353"/>
      <c r="Q4959" s="353"/>
      <c r="R4959" s="353"/>
      <c r="S4959" s="353"/>
      <c r="T4959" s="353"/>
      <c r="U4959" s="353"/>
      <c r="V4959" s="353"/>
      <c r="W4959" s="353"/>
      <c r="X4959" s="353"/>
      <c r="Y4959" s="353"/>
      <c r="Z4959" s="353"/>
      <c r="AA4959" s="353"/>
      <c r="AB4959" s="353"/>
      <c r="AC4959" s="353"/>
      <c r="AD4959" s="353"/>
      <c r="AE4959" s="353"/>
      <c r="AF4959" s="353"/>
      <c r="AG4959" s="353"/>
      <c r="AH4959" s="353"/>
      <c r="AI4959" s="353"/>
      <c r="AJ4959" s="353"/>
      <c r="AK4959" s="353"/>
      <c r="AL4959" s="353"/>
    </row>
    <row r="4960" spans="1:38" s="153" customFormat="1" ht="12.5" x14ac:dyDescent="0.25">
      <c r="A4960" s="355"/>
      <c r="L4960" s="353"/>
      <c r="M4960" s="353"/>
      <c r="N4960" s="353"/>
      <c r="O4960" s="353"/>
      <c r="P4960" s="353"/>
      <c r="Q4960" s="353"/>
      <c r="R4960" s="353"/>
      <c r="S4960" s="353"/>
      <c r="T4960" s="353"/>
      <c r="U4960" s="353"/>
      <c r="V4960" s="353"/>
      <c r="W4960" s="353"/>
      <c r="X4960" s="353"/>
      <c r="Y4960" s="353"/>
      <c r="Z4960" s="353"/>
      <c r="AA4960" s="353"/>
      <c r="AB4960" s="353"/>
      <c r="AC4960" s="353"/>
      <c r="AD4960" s="353"/>
      <c r="AE4960" s="353"/>
      <c r="AF4960" s="353"/>
      <c r="AG4960" s="353"/>
      <c r="AH4960" s="353"/>
      <c r="AI4960" s="353"/>
      <c r="AJ4960" s="353"/>
      <c r="AK4960" s="353"/>
      <c r="AL4960" s="353"/>
    </row>
    <row r="4961" spans="1:38" s="153" customFormat="1" ht="12.5" x14ac:dyDescent="0.25">
      <c r="A4961" s="355"/>
      <c r="L4961" s="353"/>
      <c r="M4961" s="353"/>
      <c r="N4961" s="353"/>
      <c r="O4961" s="353"/>
      <c r="P4961" s="353"/>
      <c r="Q4961" s="353"/>
      <c r="R4961" s="353"/>
      <c r="S4961" s="353"/>
      <c r="T4961" s="353"/>
      <c r="U4961" s="353"/>
      <c r="V4961" s="353"/>
      <c r="W4961" s="353"/>
      <c r="X4961" s="353"/>
      <c r="Y4961" s="353"/>
      <c r="Z4961" s="353"/>
      <c r="AA4961" s="353"/>
      <c r="AB4961" s="353"/>
      <c r="AC4961" s="353"/>
      <c r="AD4961" s="353"/>
      <c r="AE4961" s="353"/>
      <c r="AF4961" s="353"/>
      <c r="AG4961" s="353"/>
      <c r="AH4961" s="353"/>
      <c r="AI4961" s="353"/>
      <c r="AJ4961" s="353"/>
      <c r="AK4961" s="353"/>
      <c r="AL4961" s="353"/>
    </row>
    <row r="4962" spans="1:38" s="153" customFormat="1" ht="12.5" x14ac:dyDescent="0.25">
      <c r="A4962" s="355"/>
      <c r="L4962" s="353"/>
      <c r="M4962" s="353"/>
      <c r="N4962" s="353"/>
      <c r="O4962" s="353"/>
      <c r="P4962" s="353"/>
      <c r="Q4962" s="353"/>
      <c r="R4962" s="353"/>
      <c r="S4962" s="353"/>
      <c r="T4962" s="353"/>
      <c r="U4962" s="353"/>
      <c r="V4962" s="353"/>
      <c r="W4962" s="353"/>
      <c r="X4962" s="353"/>
      <c r="Y4962" s="353"/>
      <c r="Z4962" s="353"/>
      <c r="AA4962" s="353"/>
      <c r="AB4962" s="353"/>
      <c r="AC4962" s="353"/>
      <c r="AD4962" s="353"/>
      <c r="AE4962" s="353"/>
      <c r="AF4962" s="353"/>
      <c r="AG4962" s="353"/>
      <c r="AH4962" s="353"/>
      <c r="AI4962" s="353"/>
      <c r="AJ4962" s="353"/>
      <c r="AK4962" s="353"/>
      <c r="AL4962" s="353"/>
    </row>
    <row r="4963" spans="1:38" s="153" customFormat="1" ht="12.5" x14ac:dyDescent="0.25">
      <c r="A4963" s="355"/>
      <c r="L4963" s="353"/>
      <c r="M4963" s="353"/>
      <c r="N4963" s="353"/>
      <c r="O4963" s="353"/>
      <c r="P4963" s="353"/>
      <c r="Q4963" s="353"/>
      <c r="R4963" s="353"/>
      <c r="S4963" s="353"/>
      <c r="T4963" s="353"/>
      <c r="U4963" s="353"/>
      <c r="V4963" s="353"/>
      <c r="W4963" s="353"/>
      <c r="X4963" s="353"/>
      <c r="Y4963" s="353"/>
      <c r="Z4963" s="353"/>
      <c r="AA4963" s="353"/>
      <c r="AB4963" s="353"/>
      <c r="AC4963" s="353"/>
      <c r="AD4963" s="353"/>
      <c r="AE4963" s="353"/>
      <c r="AF4963" s="353"/>
      <c r="AG4963" s="353"/>
      <c r="AH4963" s="353"/>
      <c r="AI4963" s="353"/>
      <c r="AJ4963" s="353"/>
      <c r="AK4963" s="353"/>
      <c r="AL4963" s="353"/>
    </row>
    <row r="4964" spans="1:38" s="153" customFormat="1" ht="12.5" x14ac:dyDescent="0.25">
      <c r="A4964" s="355"/>
      <c r="L4964" s="353"/>
      <c r="M4964" s="353"/>
      <c r="N4964" s="353"/>
      <c r="O4964" s="353"/>
      <c r="P4964" s="353"/>
      <c r="Q4964" s="353"/>
      <c r="R4964" s="353"/>
      <c r="S4964" s="353"/>
      <c r="T4964" s="353"/>
      <c r="U4964" s="353"/>
      <c r="V4964" s="353"/>
      <c r="W4964" s="353"/>
      <c r="X4964" s="353"/>
      <c r="Y4964" s="353"/>
      <c r="Z4964" s="353"/>
      <c r="AA4964" s="353"/>
      <c r="AB4964" s="353"/>
      <c r="AC4964" s="353"/>
      <c r="AD4964" s="353"/>
      <c r="AE4964" s="353"/>
      <c r="AF4964" s="353"/>
      <c r="AG4964" s="353"/>
      <c r="AH4964" s="353"/>
      <c r="AI4964" s="353"/>
      <c r="AJ4964" s="353"/>
      <c r="AK4964" s="353"/>
      <c r="AL4964" s="353"/>
    </row>
    <row r="4965" spans="1:38" s="153" customFormat="1" ht="12.5" x14ac:dyDescent="0.25">
      <c r="A4965" s="355"/>
      <c r="L4965" s="353"/>
      <c r="M4965" s="353"/>
      <c r="N4965" s="353"/>
      <c r="O4965" s="353"/>
      <c r="P4965" s="353"/>
      <c r="Q4965" s="353"/>
      <c r="R4965" s="353"/>
      <c r="S4965" s="353"/>
      <c r="T4965" s="353"/>
      <c r="U4965" s="353"/>
      <c r="V4965" s="353"/>
      <c r="W4965" s="353"/>
      <c r="X4965" s="353"/>
      <c r="Y4965" s="353"/>
      <c r="Z4965" s="353"/>
      <c r="AA4965" s="353"/>
      <c r="AB4965" s="353"/>
      <c r="AC4965" s="353"/>
      <c r="AD4965" s="353"/>
      <c r="AE4965" s="353"/>
      <c r="AF4965" s="353"/>
      <c r="AG4965" s="353"/>
      <c r="AH4965" s="353"/>
      <c r="AI4965" s="353"/>
      <c r="AJ4965" s="353"/>
      <c r="AK4965" s="353"/>
      <c r="AL4965" s="353"/>
    </row>
    <row r="4966" spans="1:38" s="153" customFormat="1" ht="12.5" x14ac:dyDescent="0.25">
      <c r="A4966" s="355"/>
      <c r="L4966" s="353"/>
      <c r="M4966" s="353"/>
      <c r="N4966" s="353"/>
      <c r="O4966" s="353"/>
      <c r="P4966" s="353"/>
      <c r="Q4966" s="353"/>
      <c r="R4966" s="353"/>
      <c r="S4966" s="353"/>
      <c r="T4966" s="353"/>
      <c r="U4966" s="353"/>
      <c r="V4966" s="353"/>
      <c r="W4966" s="353"/>
      <c r="X4966" s="353"/>
      <c r="Y4966" s="353"/>
      <c r="Z4966" s="353"/>
      <c r="AA4966" s="353"/>
      <c r="AB4966" s="353"/>
      <c r="AC4966" s="353"/>
      <c r="AD4966" s="353"/>
      <c r="AE4966" s="353"/>
      <c r="AF4966" s="353"/>
      <c r="AG4966" s="353"/>
      <c r="AH4966" s="353"/>
      <c r="AI4966" s="353"/>
      <c r="AJ4966" s="353"/>
      <c r="AK4966" s="353"/>
      <c r="AL4966" s="353"/>
    </row>
    <row r="4967" spans="1:38" s="153" customFormat="1" ht="12.5" x14ac:dyDescent="0.25">
      <c r="A4967" s="355"/>
      <c r="L4967" s="353"/>
      <c r="M4967" s="353"/>
      <c r="N4967" s="353"/>
      <c r="O4967" s="353"/>
      <c r="P4967" s="353"/>
      <c r="Q4967" s="353"/>
      <c r="R4967" s="353"/>
      <c r="S4967" s="353"/>
      <c r="T4967" s="353"/>
      <c r="U4967" s="353"/>
      <c r="V4967" s="353"/>
      <c r="W4967" s="353"/>
      <c r="X4967" s="353"/>
      <c r="Y4967" s="353"/>
      <c r="Z4967" s="353"/>
      <c r="AA4967" s="353"/>
      <c r="AB4967" s="353"/>
      <c r="AC4967" s="353"/>
      <c r="AD4967" s="353"/>
      <c r="AE4967" s="353"/>
      <c r="AF4967" s="353"/>
      <c r="AG4967" s="353"/>
      <c r="AH4967" s="353"/>
      <c r="AI4967" s="353"/>
      <c r="AJ4967" s="353"/>
      <c r="AK4967" s="353"/>
      <c r="AL4967" s="353"/>
    </row>
    <row r="4968" spans="1:38" s="153" customFormat="1" ht="12.5" x14ac:dyDescent="0.25">
      <c r="A4968" s="355"/>
      <c r="L4968" s="353"/>
      <c r="M4968" s="353"/>
      <c r="N4968" s="353"/>
      <c r="O4968" s="353"/>
      <c r="P4968" s="353"/>
      <c r="Q4968" s="353"/>
      <c r="R4968" s="353"/>
      <c r="S4968" s="353"/>
      <c r="T4968" s="353"/>
      <c r="U4968" s="353"/>
      <c r="V4968" s="353"/>
      <c r="W4968" s="353"/>
      <c r="X4968" s="353"/>
      <c r="Y4968" s="353"/>
      <c r="Z4968" s="353"/>
      <c r="AA4968" s="353"/>
      <c r="AB4968" s="353"/>
      <c r="AC4968" s="353"/>
      <c r="AD4968" s="353"/>
      <c r="AE4968" s="353"/>
      <c r="AF4968" s="353"/>
      <c r="AG4968" s="353"/>
      <c r="AH4968" s="353"/>
      <c r="AI4968" s="353"/>
      <c r="AJ4968" s="353"/>
      <c r="AK4968" s="353"/>
      <c r="AL4968" s="353"/>
    </row>
    <row r="4969" spans="1:38" s="153" customFormat="1" ht="12.5" x14ac:dyDescent="0.25">
      <c r="A4969" s="355"/>
      <c r="L4969" s="353"/>
      <c r="M4969" s="353"/>
      <c r="N4969" s="353"/>
      <c r="O4969" s="353"/>
      <c r="P4969" s="353"/>
      <c r="Q4969" s="353"/>
      <c r="R4969" s="353"/>
      <c r="S4969" s="353"/>
      <c r="T4969" s="353"/>
      <c r="U4969" s="353"/>
      <c r="V4969" s="353"/>
      <c r="W4969" s="353"/>
      <c r="X4969" s="353"/>
      <c r="Y4969" s="353"/>
      <c r="Z4969" s="353"/>
      <c r="AA4969" s="353"/>
      <c r="AB4969" s="353"/>
      <c r="AC4969" s="353"/>
      <c r="AD4969" s="353"/>
      <c r="AE4969" s="353"/>
      <c r="AF4969" s="353"/>
      <c r="AG4969" s="353"/>
      <c r="AH4969" s="353"/>
      <c r="AI4969" s="353"/>
      <c r="AJ4969" s="353"/>
      <c r="AK4969" s="353"/>
      <c r="AL4969" s="353"/>
    </row>
    <row r="4970" spans="1:38" s="153" customFormat="1" ht="12.5" x14ac:dyDescent="0.25">
      <c r="A4970" s="355"/>
      <c r="L4970" s="353"/>
      <c r="M4970" s="353"/>
      <c r="N4970" s="353"/>
      <c r="O4970" s="353"/>
      <c r="P4970" s="353"/>
      <c r="Q4970" s="353"/>
      <c r="R4970" s="353"/>
      <c r="S4970" s="353"/>
      <c r="T4970" s="353"/>
      <c r="U4970" s="353"/>
      <c r="V4970" s="353"/>
      <c r="W4970" s="353"/>
      <c r="X4970" s="353"/>
      <c r="Y4970" s="353"/>
      <c r="Z4970" s="353"/>
      <c r="AA4970" s="353"/>
      <c r="AB4970" s="353"/>
      <c r="AC4970" s="353"/>
      <c r="AD4970" s="353"/>
      <c r="AE4970" s="353"/>
      <c r="AF4970" s="353"/>
      <c r="AG4970" s="353"/>
      <c r="AH4970" s="353"/>
      <c r="AI4970" s="353"/>
      <c r="AJ4970" s="353"/>
      <c r="AK4970" s="353"/>
      <c r="AL4970" s="353"/>
    </row>
    <row r="4971" spans="1:38" s="153" customFormat="1" ht="12.5" x14ac:dyDescent="0.25">
      <c r="A4971" s="355"/>
      <c r="L4971" s="353"/>
      <c r="M4971" s="353"/>
      <c r="N4971" s="353"/>
      <c r="O4971" s="353"/>
      <c r="P4971" s="353"/>
      <c r="Q4971" s="353"/>
      <c r="R4971" s="353"/>
      <c r="S4971" s="353"/>
      <c r="T4971" s="353"/>
      <c r="U4971" s="353"/>
      <c r="V4971" s="353"/>
      <c r="W4971" s="353"/>
      <c r="X4971" s="353"/>
      <c r="Y4971" s="353"/>
      <c r="Z4971" s="353"/>
      <c r="AA4971" s="353"/>
      <c r="AB4971" s="353"/>
      <c r="AC4971" s="353"/>
      <c r="AD4971" s="353"/>
      <c r="AE4971" s="353"/>
      <c r="AF4971" s="353"/>
      <c r="AG4971" s="353"/>
      <c r="AH4971" s="353"/>
      <c r="AI4971" s="353"/>
      <c r="AJ4971" s="353"/>
      <c r="AK4971" s="353"/>
      <c r="AL4971" s="353"/>
    </row>
    <row r="4972" spans="1:38" s="153" customFormat="1" ht="12.5" x14ac:dyDescent="0.25">
      <c r="A4972" s="355"/>
      <c r="L4972" s="353"/>
      <c r="M4972" s="353"/>
      <c r="N4972" s="353"/>
      <c r="O4972" s="353"/>
      <c r="P4972" s="353"/>
      <c r="Q4972" s="353"/>
      <c r="R4972" s="353"/>
      <c r="S4972" s="353"/>
      <c r="T4972" s="353"/>
      <c r="U4972" s="353"/>
      <c r="V4972" s="353"/>
      <c r="W4972" s="353"/>
      <c r="X4972" s="353"/>
      <c r="Y4972" s="353"/>
      <c r="Z4972" s="353"/>
      <c r="AA4972" s="353"/>
      <c r="AB4972" s="353"/>
      <c r="AC4972" s="353"/>
      <c r="AD4972" s="353"/>
      <c r="AE4972" s="353"/>
      <c r="AF4972" s="353"/>
      <c r="AG4972" s="353"/>
      <c r="AH4972" s="353"/>
      <c r="AI4972" s="353"/>
      <c r="AJ4972" s="353"/>
      <c r="AK4972" s="353"/>
      <c r="AL4972" s="353"/>
    </row>
    <row r="4973" spans="1:38" s="153" customFormat="1" ht="12.5" x14ac:dyDescent="0.25">
      <c r="A4973" s="355"/>
      <c r="L4973" s="353"/>
      <c r="M4973" s="353"/>
      <c r="N4973" s="353"/>
      <c r="O4973" s="353"/>
      <c r="P4973" s="353"/>
      <c r="Q4973" s="353"/>
      <c r="R4973" s="353"/>
      <c r="S4973" s="353"/>
      <c r="T4973" s="353"/>
      <c r="U4973" s="353"/>
      <c r="V4973" s="353"/>
      <c r="W4973" s="353"/>
      <c r="X4973" s="353"/>
      <c r="Y4973" s="353"/>
      <c r="Z4973" s="353"/>
      <c r="AA4973" s="353"/>
      <c r="AB4973" s="353"/>
      <c r="AC4973" s="353"/>
      <c r="AD4973" s="353"/>
      <c r="AE4973" s="353"/>
      <c r="AF4973" s="353"/>
      <c r="AG4973" s="353"/>
      <c r="AH4973" s="353"/>
      <c r="AI4973" s="353"/>
      <c r="AJ4973" s="353"/>
      <c r="AK4973" s="353"/>
      <c r="AL4973" s="353"/>
    </row>
    <row r="4974" spans="1:38" s="153" customFormat="1" ht="12.5" x14ac:dyDescent="0.25">
      <c r="A4974" s="355"/>
      <c r="L4974" s="353"/>
      <c r="M4974" s="353"/>
      <c r="N4974" s="353"/>
      <c r="O4974" s="353"/>
      <c r="P4974" s="353"/>
      <c r="Q4974" s="353"/>
      <c r="R4974" s="353"/>
      <c r="S4974" s="353"/>
      <c r="T4974" s="353"/>
      <c r="U4974" s="353"/>
      <c r="V4974" s="353"/>
      <c r="W4974" s="353"/>
      <c r="X4974" s="353"/>
      <c r="Y4974" s="353"/>
      <c r="Z4974" s="353"/>
      <c r="AA4974" s="353"/>
      <c r="AB4974" s="353"/>
      <c r="AC4974" s="353"/>
      <c r="AD4974" s="353"/>
      <c r="AE4974" s="353"/>
      <c r="AF4974" s="353"/>
      <c r="AG4974" s="353"/>
      <c r="AH4974" s="353"/>
      <c r="AI4974" s="353"/>
      <c r="AJ4974" s="353"/>
      <c r="AK4974" s="353"/>
      <c r="AL4974" s="353"/>
    </row>
    <row r="4975" spans="1:38" s="153" customFormat="1" ht="12.5" x14ac:dyDescent="0.25">
      <c r="A4975" s="355"/>
      <c r="L4975" s="353"/>
      <c r="M4975" s="353"/>
      <c r="N4975" s="353"/>
      <c r="O4975" s="353"/>
      <c r="P4975" s="353"/>
      <c r="Q4975" s="353"/>
      <c r="R4975" s="353"/>
      <c r="S4975" s="353"/>
      <c r="T4975" s="353"/>
      <c r="U4975" s="353"/>
      <c r="V4975" s="353"/>
      <c r="W4975" s="353"/>
      <c r="X4975" s="353"/>
      <c r="Y4975" s="353"/>
      <c r="Z4975" s="353"/>
      <c r="AA4975" s="353"/>
      <c r="AB4975" s="353"/>
      <c r="AC4975" s="353"/>
      <c r="AD4975" s="353"/>
      <c r="AE4975" s="353"/>
      <c r="AF4975" s="353"/>
      <c r="AG4975" s="353"/>
      <c r="AH4975" s="353"/>
      <c r="AI4975" s="353"/>
      <c r="AJ4975" s="353"/>
      <c r="AK4975" s="353"/>
      <c r="AL4975" s="353"/>
    </row>
    <row r="4976" spans="1:38" s="153" customFormat="1" ht="12.5" x14ac:dyDescent="0.25">
      <c r="A4976" s="355"/>
      <c r="L4976" s="353"/>
      <c r="M4976" s="353"/>
      <c r="N4976" s="353"/>
      <c r="O4976" s="353"/>
      <c r="P4976" s="353"/>
      <c r="Q4976" s="353"/>
      <c r="R4976" s="353"/>
      <c r="S4976" s="353"/>
      <c r="T4976" s="353"/>
      <c r="U4976" s="353"/>
      <c r="V4976" s="353"/>
      <c r="W4976" s="353"/>
      <c r="X4976" s="353"/>
      <c r="Y4976" s="353"/>
      <c r="Z4976" s="353"/>
      <c r="AA4976" s="353"/>
      <c r="AB4976" s="353"/>
      <c r="AC4976" s="353"/>
      <c r="AD4976" s="353"/>
      <c r="AE4976" s="353"/>
      <c r="AF4976" s="353"/>
      <c r="AG4976" s="353"/>
      <c r="AH4976" s="353"/>
      <c r="AI4976" s="353"/>
      <c r="AJ4976" s="353"/>
      <c r="AK4976" s="353"/>
      <c r="AL4976" s="353"/>
    </row>
    <row r="4977" spans="1:38" s="153" customFormat="1" ht="12.5" x14ac:dyDescent="0.25">
      <c r="A4977" s="355"/>
      <c r="L4977" s="353"/>
      <c r="M4977" s="353"/>
      <c r="N4977" s="353"/>
      <c r="O4977" s="353"/>
      <c r="P4977" s="353"/>
      <c r="Q4977" s="353"/>
      <c r="R4977" s="353"/>
      <c r="S4977" s="353"/>
      <c r="T4977" s="353"/>
      <c r="U4977" s="353"/>
      <c r="V4977" s="353"/>
      <c r="W4977" s="353"/>
      <c r="X4977" s="353"/>
      <c r="Y4977" s="353"/>
      <c r="Z4977" s="353"/>
      <c r="AA4977" s="353"/>
      <c r="AB4977" s="353"/>
      <c r="AC4977" s="353"/>
      <c r="AD4977" s="353"/>
      <c r="AE4977" s="353"/>
      <c r="AF4977" s="353"/>
      <c r="AG4977" s="353"/>
      <c r="AH4977" s="353"/>
      <c r="AI4977" s="353"/>
      <c r="AJ4977" s="353"/>
      <c r="AK4977" s="353"/>
      <c r="AL4977" s="353"/>
    </row>
    <row r="4978" spans="1:38" s="153" customFormat="1" ht="12.5" x14ac:dyDescent="0.25">
      <c r="A4978" s="355"/>
      <c r="L4978" s="353"/>
      <c r="M4978" s="353"/>
      <c r="N4978" s="353"/>
      <c r="O4978" s="353"/>
      <c r="P4978" s="353"/>
      <c r="Q4978" s="353"/>
      <c r="R4978" s="353"/>
      <c r="S4978" s="353"/>
      <c r="T4978" s="353"/>
      <c r="U4978" s="353"/>
      <c r="V4978" s="353"/>
      <c r="W4978" s="353"/>
      <c r="X4978" s="353"/>
      <c r="Y4978" s="353"/>
      <c r="Z4978" s="353"/>
      <c r="AA4978" s="353"/>
      <c r="AB4978" s="353"/>
      <c r="AC4978" s="353"/>
      <c r="AD4978" s="353"/>
      <c r="AE4978" s="353"/>
      <c r="AF4978" s="353"/>
      <c r="AG4978" s="353"/>
      <c r="AH4978" s="353"/>
      <c r="AI4978" s="353"/>
      <c r="AJ4978" s="353"/>
      <c r="AK4978" s="353"/>
      <c r="AL4978" s="353"/>
    </row>
    <row r="4979" spans="1:38" s="153" customFormat="1" ht="12.5" x14ac:dyDescent="0.25">
      <c r="A4979" s="355"/>
      <c r="L4979" s="353"/>
      <c r="M4979" s="353"/>
      <c r="N4979" s="353"/>
      <c r="O4979" s="353"/>
      <c r="P4979" s="353"/>
      <c r="Q4979" s="353"/>
      <c r="R4979" s="353"/>
      <c r="S4979" s="353"/>
      <c r="T4979" s="353"/>
      <c r="U4979" s="353"/>
      <c r="V4979" s="353"/>
      <c r="W4979" s="353"/>
      <c r="X4979" s="353"/>
      <c r="Y4979" s="353"/>
      <c r="Z4979" s="353"/>
      <c r="AA4979" s="353"/>
      <c r="AB4979" s="353"/>
      <c r="AC4979" s="353"/>
      <c r="AD4979" s="353"/>
      <c r="AE4979" s="353"/>
      <c r="AF4979" s="353"/>
      <c r="AG4979" s="353"/>
      <c r="AH4979" s="353"/>
      <c r="AI4979" s="353"/>
      <c r="AJ4979" s="353"/>
      <c r="AK4979" s="353"/>
      <c r="AL4979" s="353"/>
    </row>
    <row r="4980" spans="1:38" s="153" customFormat="1" ht="12.5" x14ac:dyDescent="0.25">
      <c r="A4980" s="355"/>
      <c r="L4980" s="353"/>
      <c r="M4980" s="353"/>
      <c r="N4980" s="353"/>
      <c r="O4980" s="353"/>
      <c r="P4980" s="353"/>
      <c r="Q4980" s="353"/>
      <c r="R4980" s="353"/>
      <c r="S4980" s="353"/>
      <c r="T4980" s="353"/>
      <c r="U4980" s="353"/>
      <c r="V4980" s="353"/>
      <c r="W4980" s="353"/>
      <c r="X4980" s="353"/>
      <c r="Y4980" s="353"/>
      <c r="Z4980" s="353"/>
      <c r="AA4980" s="353"/>
      <c r="AB4980" s="353"/>
      <c r="AC4980" s="353"/>
      <c r="AD4980" s="353"/>
      <c r="AE4980" s="353"/>
      <c r="AF4980" s="353"/>
      <c r="AG4980" s="353"/>
      <c r="AH4980" s="353"/>
      <c r="AI4980" s="353"/>
      <c r="AJ4980" s="353"/>
      <c r="AK4980" s="353"/>
      <c r="AL4980" s="353"/>
    </row>
    <row r="4981" spans="1:38" s="153" customFormat="1" ht="12.5" x14ac:dyDescent="0.25">
      <c r="A4981" s="355"/>
      <c r="L4981" s="353"/>
      <c r="M4981" s="353"/>
      <c r="N4981" s="353"/>
      <c r="O4981" s="353"/>
      <c r="P4981" s="353"/>
      <c r="Q4981" s="353"/>
      <c r="R4981" s="353"/>
      <c r="S4981" s="353"/>
      <c r="T4981" s="353"/>
      <c r="U4981" s="353"/>
      <c r="V4981" s="353"/>
      <c r="W4981" s="353"/>
      <c r="X4981" s="353"/>
      <c r="Y4981" s="353"/>
      <c r="Z4981" s="353"/>
      <c r="AA4981" s="353"/>
      <c r="AB4981" s="353"/>
      <c r="AC4981" s="353"/>
      <c r="AD4981" s="353"/>
      <c r="AE4981" s="353"/>
      <c r="AF4981" s="353"/>
      <c r="AG4981" s="353"/>
      <c r="AH4981" s="353"/>
      <c r="AI4981" s="353"/>
      <c r="AJ4981" s="353"/>
      <c r="AK4981" s="353"/>
      <c r="AL4981" s="353"/>
    </row>
    <row r="4982" spans="1:38" s="153" customFormat="1" ht="12.5" x14ac:dyDescent="0.25">
      <c r="A4982" s="355"/>
      <c r="L4982" s="353"/>
      <c r="M4982" s="353"/>
      <c r="N4982" s="353"/>
      <c r="O4982" s="353"/>
      <c r="P4982" s="353"/>
      <c r="Q4982" s="353"/>
      <c r="R4982" s="353"/>
      <c r="S4982" s="353"/>
      <c r="T4982" s="353"/>
      <c r="U4982" s="353"/>
      <c r="V4982" s="353"/>
      <c r="W4982" s="353"/>
      <c r="X4982" s="353"/>
      <c r="Y4982" s="353"/>
      <c r="Z4982" s="353"/>
      <c r="AA4982" s="353"/>
      <c r="AB4982" s="353"/>
      <c r="AC4982" s="353"/>
      <c r="AD4982" s="353"/>
      <c r="AE4982" s="353"/>
      <c r="AF4982" s="353"/>
      <c r="AG4982" s="353"/>
      <c r="AH4982" s="353"/>
      <c r="AI4982" s="353"/>
      <c r="AJ4982" s="353"/>
      <c r="AK4982" s="353"/>
      <c r="AL4982" s="353"/>
    </row>
    <row r="4983" spans="1:38" s="153" customFormat="1" ht="12.5" x14ac:dyDescent="0.25">
      <c r="A4983" s="355"/>
      <c r="L4983" s="353"/>
      <c r="M4983" s="353"/>
      <c r="N4983" s="353"/>
      <c r="O4983" s="353"/>
      <c r="P4983" s="353"/>
      <c r="Q4983" s="353"/>
      <c r="R4983" s="353"/>
      <c r="S4983" s="353"/>
      <c r="T4983" s="353"/>
      <c r="U4983" s="353"/>
      <c r="V4983" s="353"/>
      <c r="W4983" s="353"/>
      <c r="X4983" s="353"/>
      <c r="Y4983" s="353"/>
      <c r="Z4983" s="353"/>
      <c r="AA4983" s="353"/>
      <c r="AB4983" s="353"/>
      <c r="AC4983" s="353"/>
      <c r="AD4983" s="353"/>
      <c r="AE4983" s="353"/>
      <c r="AF4983" s="353"/>
      <c r="AG4983" s="353"/>
      <c r="AH4983" s="353"/>
      <c r="AI4983" s="353"/>
      <c r="AJ4983" s="353"/>
      <c r="AK4983" s="353"/>
      <c r="AL4983" s="353"/>
    </row>
    <row r="4984" spans="1:38" s="153" customFormat="1" ht="12.5" x14ac:dyDescent="0.25">
      <c r="A4984" s="355"/>
      <c r="L4984" s="353"/>
      <c r="M4984" s="353"/>
      <c r="N4984" s="353"/>
      <c r="O4984" s="353"/>
      <c r="P4984" s="353"/>
      <c r="Q4984" s="353"/>
      <c r="R4984" s="353"/>
      <c r="S4984" s="353"/>
      <c r="T4984" s="353"/>
      <c r="U4984" s="353"/>
      <c r="V4984" s="353"/>
      <c r="W4984" s="353"/>
      <c r="X4984" s="353"/>
      <c r="Y4984" s="353"/>
      <c r="Z4984" s="353"/>
      <c r="AA4984" s="353"/>
      <c r="AB4984" s="353"/>
      <c r="AC4984" s="353"/>
      <c r="AD4984" s="353"/>
      <c r="AE4984" s="353"/>
      <c r="AF4984" s="353"/>
      <c r="AG4984" s="353"/>
      <c r="AH4984" s="353"/>
      <c r="AI4984" s="353"/>
      <c r="AJ4984" s="353"/>
      <c r="AK4984" s="353"/>
      <c r="AL4984" s="353"/>
    </row>
    <row r="4985" spans="1:38" s="153" customFormat="1" ht="12.5" x14ac:dyDescent="0.25">
      <c r="A4985" s="355"/>
      <c r="L4985" s="353"/>
      <c r="M4985" s="353"/>
      <c r="N4985" s="353"/>
      <c r="O4985" s="353"/>
      <c r="P4985" s="353"/>
      <c r="Q4985" s="353"/>
      <c r="R4985" s="353"/>
      <c r="S4985" s="353"/>
      <c r="T4985" s="353"/>
      <c r="U4985" s="353"/>
      <c r="V4985" s="353"/>
      <c r="W4985" s="353"/>
      <c r="X4985" s="353"/>
      <c r="Y4985" s="353"/>
      <c r="Z4985" s="353"/>
      <c r="AA4985" s="353"/>
      <c r="AB4985" s="353"/>
      <c r="AC4985" s="353"/>
      <c r="AD4985" s="353"/>
      <c r="AE4985" s="353"/>
      <c r="AF4985" s="353"/>
      <c r="AG4985" s="353"/>
      <c r="AH4985" s="353"/>
      <c r="AI4985" s="353"/>
      <c r="AJ4985" s="353"/>
      <c r="AK4985" s="353"/>
      <c r="AL4985" s="353"/>
    </row>
    <row r="4986" spans="1:38" s="153" customFormat="1" ht="12.5" x14ac:dyDescent="0.25">
      <c r="A4986" s="355"/>
      <c r="L4986" s="353"/>
      <c r="M4986" s="353"/>
      <c r="N4986" s="353"/>
      <c r="O4986" s="353"/>
      <c r="P4986" s="353"/>
      <c r="Q4986" s="353"/>
      <c r="R4986" s="353"/>
      <c r="S4986" s="353"/>
      <c r="T4986" s="353"/>
      <c r="U4986" s="353"/>
      <c r="V4986" s="353"/>
      <c r="W4986" s="353"/>
      <c r="X4986" s="353"/>
      <c r="Y4986" s="353"/>
      <c r="Z4986" s="353"/>
      <c r="AA4986" s="353"/>
      <c r="AB4986" s="353"/>
      <c r="AC4986" s="353"/>
      <c r="AD4986" s="353"/>
      <c r="AE4986" s="353"/>
      <c r="AF4986" s="353"/>
      <c r="AG4986" s="353"/>
      <c r="AH4986" s="353"/>
      <c r="AI4986" s="353"/>
      <c r="AJ4986" s="353"/>
      <c r="AK4986" s="353"/>
      <c r="AL4986" s="353"/>
    </row>
    <row r="4987" spans="1:38" s="153" customFormat="1" ht="12.5" x14ac:dyDescent="0.25">
      <c r="A4987" s="355"/>
      <c r="L4987" s="353"/>
      <c r="M4987" s="353"/>
      <c r="N4987" s="353"/>
      <c r="O4987" s="353"/>
      <c r="P4987" s="353"/>
      <c r="Q4987" s="353"/>
      <c r="R4987" s="353"/>
      <c r="S4987" s="353"/>
      <c r="T4987" s="353"/>
      <c r="U4987" s="353"/>
      <c r="V4987" s="353"/>
      <c r="W4987" s="353"/>
      <c r="X4987" s="353"/>
      <c r="Y4987" s="353"/>
      <c r="Z4987" s="353"/>
      <c r="AA4987" s="353"/>
      <c r="AB4987" s="353"/>
      <c r="AC4987" s="353"/>
      <c r="AD4987" s="353"/>
      <c r="AE4987" s="353"/>
      <c r="AF4987" s="353"/>
      <c r="AG4987" s="353"/>
      <c r="AH4987" s="353"/>
      <c r="AI4987" s="353"/>
      <c r="AJ4987" s="353"/>
      <c r="AK4987" s="353"/>
      <c r="AL4987" s="353"/>
    </row>
    <row r="4988" spans="1:38" s="153" customFormat="1" ht="12.5" x14ac:dyDescent="0.25">
      <c r="A4988" s="355"/>
      <c r="L4988" s="353"/>
      <c r="M4988" s="353"/>
      <c r="N4988" s="353"/>
      <c r="O4988" s="353"/>
      <c r="P4988" s="353"/>
      <c r="Q4988" s="353"/>
      <c r="R4988" s="353"/>
      <c r="S4988" s="353"/>
      <c r="T4988" s="353"/>
      <c r="U4988" s="353"/>
      <c r="V4988" s="353"/>
      <c r="W4988" s="353"/>
      <c r="X4988" s="353"/>
      <c r="Y4988" s="353"/>
      <c r="Z4988" s="353"/>
      <c r="AA4988" s="353"/>
      <c r="AB4988" s="353"/>
      <c r="AC4988" s="353"/>
      <c r="AD4988" s="353"/>
      <c r="AE4988" s="353"/>
      <c r="AF4988" s="353"/>
      <c r="AG4988" s="353"/>
      <c r="AH4988" s="353"/>
      <c r="AI4988" s="353"/>
      <c r="AJ4988" s="353"/>
      <c r="AK4988" s="353"/>
      <c r="AL4988" s="353"/>
    </row>
    <row r="4989" spans="1:38" s="153" customFormat="1" ht="12.5" x14ac:dyDescent="0.25">
      <c r="A4989" s="355"/>
      <c r="L4989" s="353"/>
      <c r="M4989" s="353"/>
      <c r="N4989" s="353"/>
      <c r="O4989" s="353"/>
      <c r="P4989" s="353"/>
      <c r="Q4989" s="353"/>
      <c r="R4989" s="353"/>
      <c r="S4989" s="353"/>
      <c r="T4989" s="353"/>
      <c r="U4989" s="353"/>
      <c r="V4989" s="353"/>
      <c r="W4989" s="353"/>
      <c r="X4989" s="353"/>
      <c r="Y4989" s="353"/>
      <c r="Z4989" s="353"/>
      <c r="AA4989" s="353"/>
      <c r="AB4989" s="353"/>
      <c r="AC4989" s="353"/>
      <c r="AD4989" s="353"/>
      <c r="AE4989" s="353"/>
      <c r="AF4989" s="353"/>
      <c r="AG4989" s="353"/>
      <c r="AH4989" s="353"/>
      <c r="AI4989" s="353"/>
      <c r="AJ4989" s="353"/>
      <c r="AK4989" s="353"/>
      <c r="AL4989" s="353"/>
    </row>
    <row r="4990" spans="1:38" s="153" customFormat="1" ht="12.5" x14ac:dyDescent="0.25">
      <c r="A4990" s="355"/>
      <c r="L4990" s="353"/>
      <c r="M4990" s="353"/>
      <c r="N4990" s="353"/>
      <c r="O4990" s="353"/>
      <c r="P4990" s="353"/>
      <c r="Q4990" s="353"/>
      <c r="R4990" s="353"/>
      <c r="S4990" s="353"/>
      <c r="T4990" s="353"/>
      <c r="U4990" s="353"/>
      <c r="V4990" s="353"/>
      <c r="W4990" s="353"/>
      <c r="X4990" s="353"/>
      <c r="Y4990" s="353"/>
      <c r="Z4990" s="353"/>
      <c r="AA4990" s="353"/>
      <c r="AB4990" s="353"/>
      <c r="AC4990" s="353"/>
      <c r="AD4990" s="353"/>
      <c r="AE4990" s="353"/>
      <c r="AF4990" s="353"/>
      <c r="AG4990" s="353"/>
      <c r="AH4990" s="353"/>
      <c r="AI4990" s="353"/>
      <c r="AJ4990" s="353"/>
      <c r="AK4990" s="353"/>
      <c r="AL4990" s="353"/>
    </row>
    <row r="4991" spans="1:38" s="153" customFormat="1" ht="12.5" x14ac:dyDescent="0.25">
      <c r="A4991" s="355"/>
      <c r="L4991" s="353"/>
      <c r="M4991" s="353"/>
      <c r="N4991" s="353"/>
      <c r="O4991" s="353"/>
      <c r="P4991" s="353"/>
      <c r="Q4991" s="353"/>
      <c r="R4991" s="353"/>
      <c r="S4991" s="353"/>
      <c r="T4991" s="353"/>
      <c r="U4991" s="353"/>
      <c r="V4991" s="353"/>
      <c r="W4991" s="353"/>
      <c r="X4991" s="353"/>
      <c r="Y4991" s="353"/>
      <c r="Z4991" s="353"/>
      <c r="AA4991" s="353"/>
      <c r="AB4991" s="353"/>
      <c r="AC4991" s="353"/>
      <c r="AD4991" s="353"/>
      <c r="AE4991" s="353"/>
      <c r="AF4991" s="353"/>
      <c r="AG4991" s="353"/>
      <c r="AH4991" s="353"/>
      <c r="AI4991" s="353"/>
      <c r="AJ4991" s="353"/>
      <c r="AK4991" s="353"/>
      <c r="AL4991" s="353"/>
    </row>
    <row r="4992" spans="1:38" s="153" customFormat="1" ht="12.5" x14ac:dyDescent="0.25">
      <c r="A4992" s="355"/>
      <c r="L4992" s="353"/>
      <c r="M4992" s="353"/>
      <c r="N4992" s="353"/>
      <c r="O4992" s="353"/>
      <c r="P4992" s="353"/>
      <c r="Q4992" s="353"/>
      <c r="R4992" s="353"/>
      <c r="S4992" s="353"/>
      <c r="T4992" s="353"/>
      <c r="U4992" s="353"/>
      <c r="V4992" s="353"/>
      <c r="W4992" s="353"/>
      <c r="X4992" s="353"/>
      <c r="Y4992" s="353"/>
      <c r="Z4992" s="353"/>
      <c r="AA4992" s="353"/>
      <c r="AB4992" s="353"/>
      <c r="AC4992" s="353"/>
      <c r="AD4992" s="353"/>
      <c r="AE4992" s="353"/>
      <c r="AF4992" s="353"/>
      <c r="AG4992" s="353"/>
      <c r="AH4992" s="353"/>
      <c r="AI4992" s="353"/>
      <c r="AJ4992" s="353"/>
      <c r="AK4992" s="353"/>
      <c r="AL4992" s="353"/>
    </row>
    <row r="4993" spans="1:38" s="153" customFormat="1" ht="12.5" x14ac:dyDescent="0.25">
      <c r="A4993" s="355"/>
      <c r="L4993" s="353"/>
      <c r="M4993" s="353"/>
      <c r="N4993" s="353"/>
      <c r="O4993" s="353"/>
      <c r="P4993" s="353"/>
      <c r="Q4993" s="353"/>
      <c r="R4993" s="353"/>
      <c r="S4993" s="353"/>
      <c r="T4993" s="353"/>
      <c r="U4993" s="353"/>
      <c r="V4993" s="353"/>
      <c r="W4993" s="353"/>
      <c r="X4993" s="353"/>
      <c r="Y4993" s="353"/>
      <c r="Z4993" s="353"/>
      <c r="AA4993" s="353"/>
      <c r="AB4993" s="353"/>
      <c r="AC4993" s="353"/>
      <c r="AD4993" s="353"/>
      <c r="AE4993" s="353"/>
      <c r="AF4993" s="353"/>
      <c r="AG4993" s="353"/>
      <c r="AH4993" s="353"/>
      <c r="AI4993" s="353"/>
      <c r="AJ4993" s="353"/>
      <c r="AK4993" s="353"/>
      <c r="AL4993" s="353"/>
    </row>
    <row r="4994" spans="1:38" s="153" customFormat="1" ht="12.5" x14ac:dyDescent="0.25">
      <c r="A4994" s="355"/>
      <c r="L4994" s="353"/>
      <c r="M4994" s="353"/>
      <c r="N4994" s="353"/>
      <c r="O4994" s="353"/>
      <c r="P4994" s="353"/>
      <c r="Q4994" s="353"/>
      <c r="R4994" s="353"/>
      <c r="S4994" s="353"/>
      <c r="T4994" s="353"/>
      <c r="U4994" s="353"/>
      <c r="V4994" s="353"/>
      <c r="W4994" s="353"/>
      <c r="X4994" s="353"/>
      <c r="Y4994" s="353"/>
      <c r="Z4994" s="353"/>
      <c r="AA4994" s="353"/>
      <c r="AB4994" s="353"/>
      <c r="AC4994" s="353"/>
      <c r="AD4994" s="353"/>
      <c r="AE4994" s="353"/>
      <c r="AF4994" s="353"/>
      <c r="AG4994" s="353"/>
      <c r="AH4994" s="353"/>
      <c r="AI4994" s="353"/>
      <c r="AJ4994" s="353"/>
      <c r="AK4994" s="353"/>
      <c r="AL4994" s="353"/>
    </row>
    <row r="4995" spans="1:38" s="153" customFormat="1" ht="12.5" x14ac:dyDescent="0.25">
      <c r="A4995" s="355"/>
      <c r="L4995" s="353"/>
      <c r="M4995" s="353"/>
      <c r="N4995" s="353"/>
      <c r="O4995" s="353"/>
      <c r="P4995" s="353"/>
      <c r="Q4995" s="353"/>
      <c r="R4995" s="353"/>
      <c r="S4995" s="353"/>
      <c r="T4995" s="353"/>
      <c r="U4995" s="353"/>
      <c r="V4995" s="353"/>
      <c r="W4995" s="353"/>
      <c r="X4995" s="353"/>
      <c r="Y4995" s="353"/>
      <c r="Z4995" s="353"/>
      <c r="AA4995" s="353"/>
      <c r="AB4995" s="353"/>
      <c r="AC4995" s="353"/>
      <c r="AD4995" s="353"/>
      <c r="AE4995" s="353"/>
      <c r="AF4995" s="353"/>
      <c r="AG4995" s="353"/>
      <c r="AH4995" s="353"/>
      <c r="AI4995" s="353"/>
      <c r="AJ4995" s="353"/>
      <c r="AK4995" s="353"/>
      <c r="AL4995" s="353"/>
    </row>
    <row r="4996" spans="1:38" s="153" customFormat="1" ht="12.5" x14ac:dyDescent="0.25">
      <c r="A4996" s="355"/>
      <c r="L4996" s="353"/>
      <c r="M4996" s="353"/>
      <c r="N4996" s="353"/>
      <c r="O4996" s="353"/>
      <c r="P4996" s="353"/>
      <c r="Q4996" s="353"/>
      <c r="R4996" s="353"/>
      <c r="S4996" s="353"/>
      <c r="T4996" s="353"/>
      <c r="U4996" s="353"/>
      <c r="V4996" s="353"/>
      <c r="W4996" s="353"/>
      <c r="X4996" s="353"/>
      <c r="Y4996" s="353"/>
      <c r="Z4996" s="353"/>
      <c r="AA4996" s="353"/>
      <c r="AB4996" s="353"/>
      <c r="AC4996" s="353"/>
      <c r="AD4996" s="353"/>
      <c r="AE4996" s="353"/>
      <c r="AF4996" s="353"/>
      <c r="AG4996" s="353"/>
      <c r="AH4996" s="353"/>
      <c r="AI4996" s="353"/>
      <c r="AJ4996" s="353"/>
      <c r="AK4996" s="353"/>
      <c r="AL4996" s="353"/>
    </row>
    <row r="4997" spans="1:38" s="153" customFormat="1" ht="12.5" x14ac:dyDescent="0.25">
      <c r="A4997" s="355"/>
      <c r="L4997" s="353"/>
      <c r="M4997" s="353"/>
      <c r="N4997" s="353"/>
      <c r="O4997" s="353"/>
      <c r="P4997" s="353"/>
      <c r="Q4997" s="353"/>
      <c r="R4997" s="353"/>
      <c r="S4997" s="353"/>
      <c r="T4997" s="353"/>
      <c r="U4997" s="353"/>
      <c r="V4997" s="353"/>
      <c r="W4997" s="353"/>
      <c r="X4997" s="353"/>
      <c r="Y4997" s="353"/>
      <c r="Z4997" s="353"/>
      <c r="AA4997" s="353"/>
      <c r="AB4997" s="353"/>
      <c r="AC4997" s="353"/>
      <c r="AD4997" s="353"/>
      <c r="AE4997" s="353"/>
      <c r="AF4997" s="353"/>
      <c r="AG4997" s="353"/>
      <c r="AH4997" s="353"/>
      <c r="AI4997" s="353"/>
      <c r="AJ4997" s="353"/>
      <c r="AK4997" s="353"/>
      <c r="AL4997" s="353"/>
    </row>
    <row r="4998" spans="1:38" s="153" customFormat="1" ht="12.5" x14ac:dyDescent="0.25">
      <c r="A4998" s="355"/>
      <c r="L4998" s="353"/>
      <c r="M4998" s="353"/>
      <c r="N4998" s="353"/>
      <c r="O4998" s="353"/>
      <c r="P4998" s="353"/>
      <c r="Q4998" s="353"/>
      <c r="R4998" s="353"/>
      <c r="S4998" s="353"/>
      <c r="T4998" s="353"/>
      <c r="U4998" s="353"/>
      <c r="V4998" s="353"/>
      <c r="W4998" s="353"/>
      <c r="X4998" s="353"/>
      <c r="Y4998" s="353"/>
      <c r="Z4998" s="353"/>
      <c r="AA4998" s="353"/>
      <c r="AB4998" s="353"/>
      <c r="AC4998" s="353"/>
      <c r="AD4998" s="353"/>
      <c r="AE4998" s="353"/>
      <c r="AF4998" s="353"/>
      <c r="AG4998" s="353"/>
      <c r="AH4998" s="353"/>
      <c r="AI4998" s="353"/>
      <c r="AJ4998" s="353"/>
      <c r="AK4998" s="353"/>
      <c r="AL4998" s="353"/>
    </row>
    <row r="4999" spans="1:38" s="153" customFormat="1" ht="12.5" x14ac:dyDescent="0.25">
      <c r="A4999" s="355"/>
      <c r="L4999" s="353"/>
      <c r="M4999" s="353"/>
      <c r="N4999" s="353"/>
      <c r="O4999" s="353"/>
      <c r="P4999" s="353"/>
      <c r="Q4999" s="353"/>
      <c r="R4999" s="353"/>
      <c r="S4999" s="353"/>
      <c r="T4999" s="353"/>
      <c r="U4999" s="353"/>
      <c r="V4999" s="353"/>
      <c r="W4999" s="353"/>
      <c r="X4999" s="353"/>
      <c r="Y4999" s="353"/>
      <c r="Z4999" s="353"/>
      <c r="AA4999" s="353"/>
      <c r="AB4999" s="353"/>
      <c r="AC4999" s="353"/>
      <c r="AD4999" s="353"/>
      <c r="AE4999" s="353"/>
      <c r="AF4999" s="353"/>
      <c r="AG4999" s="353"/>
      <c r="AH4999" s="353"/>
      <c r="AI4999" s="353"/>
      <c r="AJ4999" s="353"/>
      <c r="AK4999" s="353"/>
      <c r="AL4999" s="353"/>
    </row>
    <row r="5000" spans="1:38" s="153" customFormat="1" ht="12.5" x14ac:dyDescent="0.25">
      <c r="A5000" s="355"/>
      <c r="L5000" s="353"/>
      <c r="M5000" s="353"/>
      <c r="N5000" s="353"/>
      <c r="O5000" s="353"/>
      <c r="P5000" s="353"/>
      <c r="Q5000" s="353"/>
      <c r="R5000" s="353"/>
      <c r="S5000" s="353"/>
      <c r="T5000" s="353"/>
      <c r="U5000" s="353"/>
      <c r="V5000" s="353"/>
      <c r="W5000" s="353"/>
      <c r="X5000" s="353"/>
      <c r="Y5000" s="353"/>
      <c r="Z5000" s="353"/>
      <c r="AA5000" s="353"/>
      <c r="AB5000" s="353"/>
      <c r="AC5000" s="353"/>
      <c r="AD5000" s="353"/>
      <c r="AE5000" s="353"/>
      <c r="AF5000" s="353"/>
      <c r="AG5000" s="353"/>
      <c r="AH5000" s="353"/>
      <c r="AI5000" s="353"/>
      <c r="AJ5000" s="353"/>
      <c r="AK5000" s="353"/>
      <c r="AL5000" s="353"/>
    </row>
    <row r="5001" spans="1:38" s="153" customFormat="1" ht="12.5" x14ac:dyDescent="0.25">
      <c r="A5001" s="355"/>
      <c r="L5001" s="353"/>
      <c r="M5001" s="353"/>
      <c r="N5001" s="353"/>
      <c r="O5001" s="353"/>
      <c r="P5001" s="353"/>
      <c r="Q5001" s="353"/>
      <c r="R5001" s="353"/>
      <c r="S5001" s="353"/>
      <c r="T5001" s="353"/>
      <c r="U5001" s="353"/>
      <c r="V5001" s="353"/>
      <c r="W5001" s="353"/>
      <c r="X5001" s="353"/>
      <c r="Y5001" s="353"/>
      <c r="Z5001" s="353"/>
      <c r="AA5001" s="353"/>
      <c r="AB5001" s="353"/>
      <c r="AC5001" s="353"/>
      <c r="AD5001" s="353"/>
      <c r="AE5001" s="353"/>
      <c r="AF5001" s="353"/>
      <c r="AG5001" s="353"/>
      <c r="AH5001" s="353"/>
      <c r="AI5001" s="353"/>
      <c r="AJ5001" s="353"/>
      <c r="AK5001" s="353"/>
      <c r="AL5001" s="353"/>
    </row>
    <row r="5002" spans="1:38" s="153" customFormat="1" ht="12.5" x14ac:dyDescent="0.25">
      <c r="A5002" s="355"/>
      <c r="L5002" s="353"/>
      <c r="M5002" s="353"/>
      <c r="N5002" s="353"/>
      <c r="O5002" s="353"/>
      <c r="P5002" s="353"/>
      <c r="Q5002" s="353"/>
      <c r="R5002" s="353"/>
      <c r="S5002" s="353"/>
      <c r="T5002" s="353"/>
      <c r="U5002" s="353"/>
      <c r="V5002" s="353"/>
      <c r="W5002" s="353"/>
      <c r="X5002" s="353"/>
      <c r="Y5002" s="353"/>
      <c r="Z5002" s="353"/>
      <c r="AA5002" s="353"/>
      <c r="AB5002" s="353"/>
      <c r="AC5002" s="353"/>
      <c r="AD5002" s="353"/>
      <c r="AE5002" s="353"/>
      <c r="AF5002" s="353"/>
      <c r="AG5002" s="353"/>
      <c r="AH5002" s="353"/>
      <c r="AI5002" s="353"/>
      <c r="AJ5002" s="353"/>
      <c r="AK5002" s="353"/>
      <c r="AL5002" s="353"/>
    </row>
    <row r="5003" spans="1:38" s="153" customFormat="1" ht="12.5" x14ac:dyDescent="0.25">
      <c r="A5003" s="355"/>
      <c r="L5003" s="353"/>
      <c r="M5003" s="353"/>
      <c r="N5003" s="353"/>
      <c r="O5003" s="353"/>
      <c r="P5003" s="353"/>
      <c r="Q5003" s="353"/>
      <c r="R5003" s="353"/>
      <c r="S5003" s="353"/>
      <c r="T5003" s="353"/>
      <c r="U5003" s="353"/>
      <c r="V5003" s="353"/>
      <c r="W5003" s="353"/>
      <c r="X5003" s="353"/>
      <c r="Y5003" s="353"/>
      <c r="Z5003" s="353"/>
      <c r="AA5003" s="353"/>
      <c r="AB5003" s="353"/>
      <c r="AC5003" s="353"/>
      <c r="AD5003" s="353"/>
      <c r="AE5003" s="353"/>
      <c r="AF5003" s="353"/>
      <c r="AG5003" s="353"/>
      <c r="AH5003" s="353"/>
      <c r="AI5003" s="353"/>
      <c r="AJ5003" s="353"/>
      <c r="AK5003" s="353"/>
      <c r="AL5003" s="353"/>
    </row>
    <row r="5004" spans="1:38" s="153" customFormat="1" ht="12.5" x14ac:dyDescent="0.25">
      <c r="A5004" s="355"/>
      <c r="L5004" s="353"/>
      <c r="M5004" s="353"/>
      <c r="N5004" s="353"/>
      <c r="O5004" s="353"/>
      <c r="P5004" s="353"/>
      <c r="Q5004" s="353"/>
      <c r="R5004" s="353"/>
      <c r="S5004" s="353"/>
      <c r="T5004" s="353"/>
      <c r="U5004" s="353"/>
      <c r="V5004" s="353"/>
      <c r="W5004" s="353"/>
      <c r="X5004" s="353"/>
      <c r="Y5004" s="353"/>
      <c r="Z5004" s="353"/>
      <c r="AA5004" s="353"/>
      <c r="AB5004" s="353"/>
      <c r="AC5004" s="353"/>
      <c r="AD5004" s="353"/>
      <c r="AE5004" s="353"/>
      <c r="AF5004" s="353"/>
      <c r="AG5004" s="353"/>
      <c r="AH5004" s="353"/>
      <c r="AI5004" s="353"/>
      <c r="AJ5004" s="353"/>
      <c r="AK5004" s="353"/>
      <c r="AL5004" s="353"/>
    </row>
    <row r="5005" spans="1:38" s="153" customFormat="1" ht="12.5" x14ac:dyDescent="0.25">
      <c r="A5005" s="355"/>
      <c r="L5005" s="353"/>
      <c r="M5005" s="353"/>
      <c r="N5005" s="353"/>
      <c r="O5005" s="353"/>
      <c r="P5005" s="353"/>
      <c r="Q5005" s="353"/>
      <c r="R5005" s="353"/>
      <c r="S5005" s="353"/>
      <c r="T5005" s="353"/>
      <c r="U5005" s="353"/>
      <c r="V5005" s="353"/>
      <c r="W5005" s="353"/>
      <c r="X5005" s="353"/>
      <c r="Y5005" s="353"/>
      <c r="Z5005" s="353"/>
      <c r="AA5005" s="353"/>
      <c r="AB5005" s="353"/>
      <c r="AC5005" s="353"/>
      <c r="AD5005" s="353"/>
      <c r="AE5005" s="353"/>
      <c r="AF5005" s="353"/>
      <c r="AG5005" s="353"/>
      <c r="AH5005" s="353"/>
      <c r="AI5005" s="353"/>
      <c r="AJ5005" s="353"/>
      <c r="AK5005" s="353"/>
      <c r="AL5005" s="353"/>
    </row>
    <row r="5006" spans="1:38" s="153" customFormat="1" ht="12.5" x14ac:dyDescent="0.25">
      <c r="A5006" s="355"/>
      <c r="L5006" s="353"/>
      <c r="M5006" s="353"/>
      <c r="N5006" s="353"/>
      <c r="O5006" s="353"/>
      <c r="P5006" s="353"/>
      <c r="Q5006" s="353"/>
      <c r="R5006" s="353"/>
      <c r="S5006" s="353"/>
      <c r="T5006" s="353"/>
      <c r="U5006" s="353"/>
      <c r="V5006" s="353"/>
      <c r="W5006" s="353"/>
      <c r="X5006" s="353"/>
      <c r="Y5006" s="353"/>
      <c r="Z5006" s="353"/>
      <c r="AA5006" s="353"/>
      <c r="AB5006" s="353"/>
      <c r="AC5006" s="353"/>
      <c r="AD5006" s="353"/>
      <c r="AE5006" s="353"/>
      <c r="AF5006" s="353"/>
      <c r="AG5006" s="353"/>
      <c r="AH5006" s="353"/>
      <c r="AI5006" s="353"/>
      <c r="AJ5006" s="353"/>
      <c r="AK5006" s="353"/>
      <c r="AL5006" s="353"/>
    </row>
    <row r="5007" spans="1:38" s="153" customFormat="1" ht="12.5" x14ac:dyDescent="0.25">
      <c r="A5007" s="355"/>
      <c r="L5007" s="353"/>
      <c r="M5007" s="353"/>
      <c r="N5007" s="353"/>
      <c r="O5007" s="353"/>
      <c r="P5007" s="353"/>
      <c r="Q5007" s="353"/>
      <c r="R5007" s="353"/>
      <c r="S5007" s="353"/>
      <c r="T5007" s="353"/>
      <c r="U5007" s="353"/>
      <c r="V5007" s="353"/>
      <c r="W5007" s="353"/>
      <c r="X5007" s="353"/>
      <c r="Y5007" s="353"/>
      <c r="Z5007" s="353"/>
      <c r="AA5007" s="353"/>
      <c r="AB5007" s="353"/>
      <c r="AC5007" s="353"/>
      <c r="AD5007" s="353"/>
      <c r="AE5007" s="353"/>
      <c r="AF5007" s="353"/>
      <c r="AG5007" s="353"/>
      <c r="AH5007" s="353"/>
      <c r="AI5007" s="353"/>
      <c r="AJ5007" s="353"/>
      <c r="AK5007" s="353"/>
      <c r="AL5007" s="353"/>
    </row>
    <row r="5008" spans="1:38" s="153" customFormat="1" ht="12.5" x14ac:dyDescent="0.25">
      <c r="A5008" s="355"/>
      <c r="L5008" s="353"/>
      <c r="M5008" s="353"/>
      <c r="N5008" s="353"/>
      <c r="O5008" s="353"/>
      <c r="P5008" s="353"/>
      <c r="Q5008" s="353"/>
      <c r="R5008" s="353"/>
      <c r="S5008" s="353"/>
      <c r="T5008" s="353"/>
      <c r="U5008" s="353"/>
      <c r="V5008" s="353"/>
      <c r="W5008" s="353"/>
      <c r="X5008" s="353"/>
      <c r="Y5008" s="353"/>
      <c r="Z5008" s="353"/>
      <c r="AA5008" s="353"/>
      <c r="AB5008" s="353"/>
      <c r="AC5008" s="353"/>
      <c r="AD5008" s="353"/>
      <c r="AE5008" s="353"/>
      <c r="AF5008" s="353"/>
      <c r="AG5008" s="353"/>
      <c r="AH5008" s="353"/>
      <c r="AI5008" s="353"/>
      <c r="AJ5008" s="353"/>
      <c r="AK5008" s="353"/>
      <c r="AL5008" s="353"/>
    </row>
    <row r="5009" spans="1:38" s="153" customFormat="1" ht="12.5" x14ac:dyDescent="0.25">
      <c r="A5009" s="355"/>
      <c r="L5009" s="353"/>
      <c r="M5009" s="353"/>
      <c r="N5009" s="353"/>
      <c r="O5009" s="353"/>
      <c r="P5009" s="353"/>
      <c r="Q5009" s="353"/>
      <c r="R5009" s="353"/>
      <c r="S5009" s="353"/>
      <c r="T5009" s="353"/>
      <c r="U5009" s="353"/>
      <c r="V5009" s="353"/>
      <c r="W5009" s="353"/>
      <c r="X5009" s="353"/>
      <c r="Y5009" s="353"/>
      <c r="Z5009" s="353"/>
      <c r="AA5009" s="353"/>
      <c r="AB5009" s="353"/>
      <c r="AC5009" s="353"/>
      <c r="AD5009" s="353"/>
      <c r="AE5009" s="353"/>
      <c r="AF5009" s="353"/>
      <c r="AG5009" s="353"/>
      <c r="AH5009" s="353"/>
      <c r="AI5009" s="353"/>
      <c r="AJ5009" s="353"/>
      <c r="AK5009" s="353"/>
      <c r="AL5009" s="353"/>
    </row>
    <row r="5010" spans="1:38" s="153" customFormat="1" ht="12.5" x14ac:dyDescent="0.25">
      <c r="A5010" s="355"/>
      <c r="L5010" s="353"/>
      <c r="M5010" s="353"/>
      <c r="N5010" s="353"/>
      <c r="O5010" s="353"/>
      <c r="P5010" s="353"/>
      <c r="Q5010" s="353"/>
      <c r="R5010" s="353"/>
      <c r="S5010" s="353"/>
      <c r="T5010" s="353"/>
      <c r="U5010" s="353"/>
      <c r="V5010" s="353"/>
      <c r="W5010" s="353"/>
      <c r="X5010" s="353"/>
      <c r="Y5010" s="353"/>
      <c r="Z5010" s="353"/>
      <c r="AA5010" s="353"/>
      <c r="AB5010" s="353"/>
      <c r="AC5010" s="353"/>
      <c r="AD5010" s="353"/>
      <c r="AE5010" s="353"/>
      <c r="AF5010" s="353"/>
      <c r="AG5010" s="353"/>
      <c r="AH5010" s="353"/>
      <c r="AI5010" s="353"/>
      <c r="AJ5010" s="353"/>
      <c r="AK5010" s="353"/>
      <c r="AL5010" s="353"/>
    </row>
    <row r="5011" spans="1:38" s="153" customFormat="1" ht="12.5" x14ac:dyDescent="0.25">
      <c r="A5011" s="355"/>
      <c r="L5011" s="353"/>
      <c r="M5011" s="353"/>
      <c r="N5011" s="353"/>
      <c r="O5011" s="353"/>
      <c r="P5011" s="353"/>
      <c r="Q5011" s="353"/>
      <c r="R5011" s="353"/>
      <c r="S5011" s="353"/>
      <c r="T5011" s="353"/>
      <c r="U5011" s="353"/>
      <c r="V5011" s="353"/>
      <c r="W5011" s="353"/>
      <c r="X5011" s="353"/>
      <c r="Y5011" s="353"/>
      <c r="Z5011" s="353"/>
      <c r="AA5011" s="353"/>
      <c r="AB5011" s="353"/>
      <c r="AC5011" s="353"/>
      <c r="AD5011" s="353"/>
      <c r="AE5011" s="353"/>
      <c r="AF5011" s="353"/>
      <c r="AG5011" s="353"/>
      <c r="AH5011" s="353"/>
      <c r="AI5011" s="353"/>
      <c r="AJ5011" s="353"/>
      <c r="AK5011" s="353"/>
      <c r="AL5011" s="353"/>
    </row>
    <row r="5012" spans="1:38" s="153" customFormat="1" ht="12.5" x14ac:dyDescent="0.25">
      <c r="A5012" s="355"/>
      <c r="L5012" s="353"/>
      <c r="M5012" s="353"/>
      <c r="N5012" s="353"/>
      <c r="O5012" s="353"/>
      <c r="P5012" s="353"/>
      <c r="Q5012" s="353"/>
      <c r="R5012" s="353"/>
      <c r="S5012" s="353"/>
      <c r="T5012" s="353"/>
      <c r="U5012" s="353"/>
      <c r="V5012" s="353"/>
      <c r="W5012" s="353"/>
      <c r="X5012" s="353"/>
      <c r="Y5012" s="353"/>
      <c r="Z5012" s="353"/>
      <c r="AA5012" s="353"/>
      <c r="AB5012" s="353"/>
      <c r="AC5012" s="353"/>
      <c r="AD5012" s="353"/>
      <c r="AE5012" s="353"/>
      <c r="AF5012" s="353"/>
      <c r="AG5012" s="353"/>
      <c r="AH5012" s="353"/>
      <c r="AI5012" s="353"/>
      <c r="AJ5012" s="353"/>
      <c r="AK5012" s="353"/>
      <c r="AL5012" s="353"/>
    </row>
    <row r="5013" spans="1:38" s="153" customFormat="1" ht="12.5" x14ac:dyDescent="0.25">
      <c r="A5013" s="355"/>
      <c r="L5013" s="353"/>
      <c r="M5013" s="353"/>
      <c r="N5013" s="353"/>
      <c r="O5013" s="353"/>
      <c r="P5013" s="353"/>
      <c r="Q5013" s="353"/>
      <c r="R5013" s="353"/>
      <c r="S5013" s="353"/>
      <c r="T5013" s="353"/>
      <c r="U5013" s="353"/>
      <c r="V5013" s="353"/>
      <c r="W5013" s="353"/>
      <c r="X5013" s="353"/>
      <c r="Y5013" s="353"/>
      <c r="Z5013" s="353"/>
      <c r="AA5013" s="353"/>
      <c r="AB5013" s="353"/>
      <c r="AC5013" s="353"/>
      <c r="AD5013" s="353"/>
      <c r="AE5013" s="353"/>
      <c r="AF5013" s="353"/>
      <c r="AG5013" s="353"/>
      <c r="AH5013" s="353"/>
      <c r="AI5013" s="353"/>
      <c r="AJ5013" s="353"/>
      <c r="AK5013" s="353"/>
      <c r="AL5013" s="353"/>
    </row>
    <row r="5014" spans="1:38" s="153" customFormat="1" ht="12.5" x14ac:dyDescent="0.25">
      <c r="A5014" s="355"/>
      <c r="L5014" s="353"/>
      <c r="M5014" s="353"/>
      <c r="N5014" s="353"/>
      <c r="O5014" s="353"/>
      <c r="P5014" s="353"/>
      <c r="Q5014" s="353"/>
      <c r="R5014" s="353"/>
      <c r="S5014" s="353"/>
      <c r="T5014" s="353"/>
      <c r="U5014" s="353"/>
      <c r="V5014" s="353"/>
      <c r="W5014" s="353"/>
      <c r="X5014" s="353"/>
      <c r="Y5014" s="353"/>
      <c r="Z5014" s="353"/>
      <c r="AA5014" s="353"/>
      <c r="AB5014" s="353"/>
      <c r="AC5014" s="353"/>
      <c r="AD5014" s="353"/>
      <c r="AE5014" s="353"/>
      <c r="AF5014" s="353"/>
      <c r="AG5014" s="353"/>
      <c r="AH5014" s="353"/>
      <c r="AI5014" s="353"/>
      <c r="AJ5014" s="353"/>
      <c r="AK5014" s="353"/>
      <c r="AL5014" s="353"/>
    </row>
    <row r="5015" spans="1:38" s="153" customFormat="1" ht="12.5" x14ac:dyDescent="0.25">
      <c r="A5015" s="355"/>
      <c r="L5015" s="353"/>
      <c r="M5015" s="353"/>
      <c r="N5015" s="353"/>
      <c r="O5015" s="353"/>
      <c r="P5015" s="353"/>
      <c r="Q5015" s="353"/>
      <c r="R5015" s="353"/>
      <c r="S5015" s="353"/>
      <c r="T5015" s="353"/>
      <c r="U5015" s="353"/>
      <c r="V5015" s="353"/>
      <c r="W5015" s="353"/>
      <c r="X5015" s="353"/>
      <c r="Y5015" s="353"/>
      <c r="Z5015" s="353"/>
      <c r="AA5015" s="353"/>
      <c r="AB5015" s="353"/>
      <c r="AC5015" s="353"/>
      <c r="AD5015" s="353"/>
      <c r="AE5015" s="353"/>
      <c r="AF5015" s="353"/>
      <c r="AG5015" s="353"/>
      <c r="AH5015" s="353"/>
      <c r="AI5015" s="353"/>
      <c r="AJ5015" s="353"/>
      <c r="AK5015" s="353"/>
      <c r="AL5015" s="353"/>
    </row>
    <row r="5016" spans="1:38" s="153" customFormat="1" ht="12.5" x14ac:dyDescent="0.25">
      <c r="A5016" s="355"/>
      <c r="L5016" s="353"/>
      <c r="M5016" s="353"/>
      <c r="N5016" s="353"/>
      <c r="O5016" s="353"/>
      <c r="P5016" s="353"/>
      <c r="Q5016" s="353"/>
      <c r="R5016" s="353"/>
      <c r="S5016" s="353"/>
      <c r="T5016" s="353"/>
      <c r="U5016" s="353"/>
      <c r="V5016" s="353"/>
      <c r="W5016" s="353"/>
      <c r="X5016" s="353"/>
      <c r="Y5016" s="353"/>
      <c r="Z5016" s="353"/>
      <c r="AA5016" s="353"/>
      <c r="AB5016" s="353"/>
      <c r="AC5016" s="353"/>
      <c r="AD5016" s="353"/>
      <c r="AE5016" s="353"/>
      <c r="AF5016" s="353"/>
      <c r="AG5016" s="353"/>
      <c r="AH5016" s="353"/>
      <c r="AI5016" s="353"/>
      <c r="AJ5016" s="353"/>
      <c r="AK5016" s="353"/>
      <c r="AL5016" s="353"/>
    </row>
    <row r="5017" spans="1:38" s="153" customFormat="1" ht="12.5" x14ac:dyDescent="0.25">
      <c r="A5017" s="355"/>
      <c r="L5017" s="353"/>
      <c r="M5017" s="353"/>
      <c r="N5017" s="353"/>
      <c r="O5017" s="353"/>
      <c r="P5017" s="353"/>
      <c r="Q5017" s="353"/>
      <c r="R5017" s="353"/>
      <c r="S5017" s="353"/>
      <c r="T5017" s="353"/>
      <c r="U5017" s="353"/>
      <c r="V5017" s="353"/>
      <c r="W5017" s="353"/>
      <c r="X5017" s="353"/>
      <c r="Y5017" s="353"/>
      <c r="Z5017" s="353"/>
      <c r="AA5017" s="353"/>
      <c r="AB5017" s="353"/>
      <c r="AC5017" s="353"/>
      <c r="AD5017" s="353"/>
      <c r="AE5017" s="353"/>
      <c r="AF5017" s="353"/>
      <c r="AG5017" s="353"/>
      <c r="AH5017" s="353"/>
      <c r="AI5017" s="353"/>
      <c r="AJ5017" s="353"/>
      <c r="AK5017" s="353"/>
      <c r="AL5017" s="353"/>
    </row>
    <row r="5018" spans="1:38" s="153" customFormat="1" ht="12.5" x14ac:dyDescent="0.25">
      <c r="A5018" s="355"/>
      <c r="L5018" s="353"/>
      <c r="M5018" s="353"/>
      <c r="N5018" s="353"/>
      <c r="O5018" s="353"/>
      <c r="P5018" s="353"/>
      <c r="Q5018" s="353"/>
      <c r="R5018" s="353"/>
      <c r="S5018" s="353"/>
      <c r="T5018" s="353"/>
      <c r="U5018" s="353"/>
      <c r="V5018" s="353"/>
      <c r="W5018" s="353"/>
      <c r="X5018" s="353"/>
      <c r="Y5018" s="353"/>
      <c r="Z5018" s="353"/>
      <c r="AA5018" s="353"/>
      <c r="AB5018" s="353"/>
      <c r="AC5018" s="353"/>
      <c r="AD5018" s="353"/>
      <c r="AE5018" s="353"/>
      <c r="AF5018" s="353"/>
      <c r="AG5018" s="353"/>
      <c r="AH5018" s="353"/>
      <c r="AI5018" s="353"/>
      <c r="AJ5018" s="353"/>
      <c r="AK5018" s="353"/>
      <c r="AL5018" s="353"/>
    </row>
    <row r="5019" spans="1:38" s="153" customFormat="1" ht="12.5" x14ac:dyDescent="0.25">
      <c r="A5019" s="355"/>
      <c r="L5019" s="353"/>
      <c r="M5019" s="353"/>
      <c r="N5019" s="353"/>
      <c r="O5019" s="353"/>
      <c r="P5019" s="353"/>
      <c r="Q5019" s="353"/>
      <c r="R5019" s="353"/>
      <c r="S5019" s="353"/>
      <c r="T5019" s="353"/>
      <c r="U5019" s="353"/>
      <c r="V5019" s="353"/>
      <c r="W5019" s="353"/>
      <c r="X5019" s="353"/>
      <c r="Y5019" s="353"/>
      <c r="Z5019" s="353"/>
      <c r="AA5019" s="353"/>
      <c r="AB5019" s="353"/>
      <c r="AC5019" s="353"/>
      <c r="AD5019" s="353"/>
      <c r="AE5019" s="353"/>
      <c r="AF5019" s="353"/>
      <c r="AG5019" s="353"/>
      <c r="AH5019" s="353"/>
      <c r="AI5019" s="353"/>
      <c r="AJ5019" s="353"/>
      <c r="AK5019" s="353"/>
      <c r="AL5019" s="353"/>
    </row>
    <row r="5020" spans="1:38" s="153" customFormat="1" ht="12.5" x14ac:dyDescent="0.25">
      <c r="A5020" s="355"/>
      <c r="L5020" s="353"/>
      <c r="M5020" s="353"/>
      <c r="N5020" s="353"/>
      <c r="O5020" s="353"/>
      <c r="P5020" s="353"/>
      <c r="Q5020" s="353"/>
      <c r="R5020" s="353"/>
      <c r="S5020" s="353"/>
      <c r="T5020" s="353"/>
      <c r="U5020" s="353"/>
      <c r="V5020" s="353"/>
      <c r="W5020" s="353"/>
      <c r="X5020" s="353"/>
      <c r="Y5020" s="353"/>
      <c r="Z5020" s="353"/>
      <c r="AA5020" s="353"/>
      <c r="AB5020" s="353"/>
      <c r="AC5020" s="353"/>
      <c r="AD5020" s="353"/>
      <c r="AE5020" s="353"/>
      <c r="AF5020" s="353"/>
      <c r="AG5020" s="353"/>
      <c r="AH5020" s="353"/>
      <c r="AI5020" s="353"/>
      <c r="AJ5020" s="353"/>
      <c r="AK5020" s="353"/>
      <c r="AL5020" s="353"/>
    </row>
    <row r="5021" spans="1:38" s="153" customFormat="1" ht="12.5" x14ac:dyDescent="0.25">
      <c r="A5021" s="355"/>
      <c r="L5021" s="353"/>
      <c r="M5021" s="353"/>
      <c r="N5021" s="353"/>
      <c r="O5021" s="353"/>
      <c r="P5021" s="353"/>
      <c r="Q5021" s="353"/>
      <c r="R5021" s="353"/>
      <c r="S5021" s="353"/>
      <c r="T5021" s="353"/>
      <c r="U5021" s="353"/>
      <c r="V5021" s="353"/>
      <c r="W5021" s="353"/>
      <c r="X5021" s="353"/>
      <c r="Y5021" s="353"/>
      <c r="Z5021" s="353"/>
      <c r="AA5021" s="353"/>
      <c r="AB5021" s="353"/>
      <c r="AC5021" s="353"/>
      <c r="AD5021" s="353"/>
      <c r="AE5021" s="353"/>
      <c r="AF5021" s="353"/>
      <c r="AG5021" s="353"/>
      <c r="AH5021" s="353"/>
      <c r="AI5021" s="353"/>
      <c r="AJ5021" s="353"/>
      <c r="AK5021" s="353"/>
      <c r="AL5021" s="353"/>
    </row>
    <row r="5022" spans="1:38" s="153" customFormat="1" ht="12.5" x14ac:dyDescent="0.25">
      <c r="A5022" s="355"/>
      <c r="L5022" s="353"/>
      <c r="M5022" s="353"/>
      <c r="N5022" s="353"/>
      <c r="O5022" s="353"/>
      <c r="P5022" s="353"/>
      <c r="Q5022" s="353"/>
      <c r="R5022" s="353"/>
      <c r="S5022" s="353"/>
      <c r="T5022" s="353"/>
      <c r="U5022" s="353"/>
      <c r="V5022" s="353"/>
      <c r="W5022" s="353"/>
      <c r="X5022" s="353"/>
      <c r="Y5022" s="353"/>
      <c r="Z5022" s="353"/>
      <c r="AA5022" s="353"/>
      <c r="AB5022" s="353"/>
      <c r="AC5022" s="353"/>
      <c r="AD5022" s="353"/>
      <c r="AE5022" s="353"/>
      <c r="AF5022" s="353"/>
      <c r="AG5022" s="353"/>
      <c r="AH5022" s="353"/>
      <c r="AI5022" s="353"/>
      <c r="AJ5022" s="353"/>
      <c r="AK5022" s="353"/>
      <c r="AL5022" s="353"/>
    </row>
    <row r="5023" spans="1:38" s="153" customFormat="1" ht="12.5" x14ac:dyDescent="0.25">
      <c r="A5023" s="355"/>
      <c r="L5023" s="353"/>
      <c r="M5023" s="353"/>
      <c r="N5023" s="353"/>
      <c r="O5023" s="353"/>
      <c r="P5023" s="353"/>
      <c r="Q5023" s="353"/>
      <c r="R5023" s="353"/>
      <c r="S5023" s="353"/>
      <c r="T5023" s="353"/>
      <c r="U5023" s="353"/>
      <c r="V5023" s="353"/>
      <c r="W5023" s="353"/>
      <c r="X5023" s="353"/>
      <c r="Y5023" s="353"/>
      <c r="Z5023" s="353"/>
      <c r="AA5023" s="353"/>
      <c r="AB5023" s="353"/>
      <c r="AC5023" s="353"/>
      <c r="AD5023" s="353"/>
      <c r="AE5023" s="353"/>
      <c r="AF5023" s="353"/>
      <c r="AG5023" s="353"/>
      <c r="AH5023" s="353"/>
      <c r="AI5023" s="353"/>
      <c r="AJ5023" s="353"/>
      <c r="AK5023" s="353"/>
      <c r="AL5023" s="353"/>
    </row>
    <row r="5024" spans="1:38" s="153" customFormat="1" ht="12.5" x14ac:dyDescent="0.25">
      <c r="A5024" s="355"/>
      <c r="L5024" s="353"/>
      <c r="M5024" s="353"/>
      <c r="N5024" s="353"/>
      <c r="O5024" s="353"/>
      <c r="P5024" s="353"/>
      <c r="Q5024" s="353"/>
      <c r="R5024" s="353"/>
      <c r="S5024" s="353"/>
      <c r="T5024" s="353"/>
      <c r="U5024" s="353"/>
      <c r="V5024" s="353"/>
      <c r="W5024" s="353"/>
      <c r="X5024" s="353"/>
      <c r="Y5024" s="353"/>
      <c r="Z5024" s="353"/>
      <c r="AA5024" s="353"/>
      <c r="AB5024" s="353"/>
      <c r="AC5024" s="353"/>
      <c r="AD5024" s="353"/>
      <c r="AE5024" s="353"/>
      <c r="AF5024" s="353"/>
      <c r="AG5024" s="353"/>
      <c r="AH5024" s="353"/>
      <c r="AI5024" s="353"/>
      <c r="AJ5024" s="353"/>
      <c r="AK5024" s="353"/>
      <c r="AL5024" s="353"/>
    </row>
    <row r="5025" spans="1:38" s="153" customFormat="1" ht="12.5" x14ac:dyDescent="0.25">
      <c r="A5025" s="355"/>
      <c r="L5025" s="353"/>
      <c r="M5025" s="353"/>
      <c r="N5025" s="353"/>
      <c r="O5025" s="353"/>
      <c r="P5025" s="353"/>
      <c r="Q5025" s="353"/>
      <c r="R5025" s="353"/>
      <c r="S5025" s="353"/>
      <c r="T5025" s="353"/>
      <c r="U5025" s="353"/>
      <c r="V5025" s="353"/>
      <c r="W5025" s="353"/>
      <c r="X5025" s="353"/>
      <c r="Y5025" s="353"/>
      <c r="Z5025" s="353"/>
      <c r="AA5025" s="353"/>
      <c r="AB5025" s="353"/>
      <c r="AC5025" s="353"/>
      <c r="AD5025" s="353"/>
      <c r="AE5025" s="353"/>
      <c r="AF5025" s="353"/>
      <c r="AG5025" s="353"/>
      <c r="AH5025" s="353"/>
      <c r="AI5025" s="353"/>
      <c r="AJ5025" s="353"/>
      <c r="AK5025" s="353"/>
      <c r="AL5025" s="353"/>
    </row>
    <row r="5026" spans="1:38" s="153" customFormat="1" ht="12.5" x14ac:dyDescent="0.25">
      <c r="A5026" s="355"/>
      <c r="L5026" s="353"/>
      <c r="M5026" s="353"/>
      <c r="N5026" s="353"/>
      <c r="O5026" s="353"/>
      <c r="P5026" s="353"/>
      <c r="Q5026" s="353"/>
      <c r="R5026" s="353"/>
      <c r="S5026" s="353"/>
      <c r="T5026" s="353"/>
      <c r="U5026" s="353"/>
      <c r="V5026" s="353"/>
      <c r="W5026" s="353"/>
      <c r="X5026" s="353"/>
      <c r="Y5026" s="353"/>
      <c r="Z5026" s="353"/>
      <c r="AA5026" s="353"/>
      <c r="AB5026" s="353"/>
      <c r="AC5026" s="353"/>
      <c r="AD5026" s="353"/>
      <c r="AE5026" s="353"/>
      <c r="AF5026" s="353"/>
      <c r="AG5026" s="353"/>
      <c r="AH5026" s="353"/>
      <c r="AI5026" s="353"/>
      <c r="AJ5026" s="353"/>
      <c r="AK5026" s="353"/>
      <c r="AL5026" s="353"/>
    </row>
    <row r="5027" spans="1:38" s="153" customFormat="1" ht="12.5" x14ac:dyDescent="0.25">
      <c r="A5027" s="355"/>
      <c r="L5027" s="353"/>
      <c r="M5027" s="353"/>
      <c r="N5027" s="353"/>
      <c r="O5027" s="353"/>
      <c r="P5027" s="353"/>
      <c r="Q5027" s="353"/>
      <c r="R5027" s="353"/>
      <c r="S5027" s="353"/>
      <c r="T5027" s="353"/>
      <c r="U5027" s="353"/>
      <c r="V5027" s="353"/>
      <c r="W5027" s="353"/>
      <c r="X5027" s="353"/>
      <c r="Y5027" s="353"/>
      <c r="Z5027" s="353"/>
      <c r="AA5027" s="353"/>
      <c r="AB5027" s="353"/>
      <c r="AC5027" s="353"/>
      <c r="AD5027" s="353"/>
      <c r="AE5027" s="353"/>
      <c r="AF5027" s="353"/>
      <c r="AG5027" s="353"/>
      <c r="AH5027" s="353"/>
      <c r="AI5027" s="353"/>
      <c r="AJ5027" s="353"/>
      <c r="AK5027" s="353"/>
      <c r="AL5027" s="353"/>
    </row>
    <row r="5028" spans="1:38" s="153" customFormat="1" ht="12.5" x14ac:dyDescent="0.25">
      <c r="A5028" s="355"/>
      <c r="L5028" s="353"/>
      <c r="M5028" s="353"/>
      <c r="N5028" s="353"/>
      <c r="O5028" s="353"/>
      <c r="P5028" s="353"/>
      <c r="Q5028" s="353"/>
      <c r="R5028" s="353"/>
      <c r="S5028" s="353"/>
      <c r="T5028" s="353"/>
      <c r="U5028" s="353"/>
      <c r="V5028" s="353"/>
      <c r="W5028" s="353"/>
      <c r="X5028" s="353"/>
      <c r="Y5028" s="353"/>
      <c r="Z5028" s="353"/>
      <c r="AA5028" s="353"/>
      <c r="AB5028" s="353"/>
      <c r="AC5028" s="353"/>
      <c r="AD5028" s="353"/>
      <c r="AE5028" s="353"/>
      <c r="AF5028" s="353"/>
      <c r="AG5028" s="353"/>
      <c r="AH5028" s="353"/>
      <c r="AI5028" s="353"/>
      <c r="AJ5028" s="353"/>
      <c r="AK5028" s="353"/>
      <c r="AL5028" s="353"/>
    </row>
    <row r="5029" spans="1:38" s="153" customFormat="1" ht="12.5" x14ac:dyDescent="0.25">
      <c r="A5029" s="355"/>
      <c r="L5029" s="353"/>
      <c r="M5029" s="353"/>
      <c r="N5029" s="353"/>
      <c r="O5029" s="353"/>
      <c r="P5029" s="353"/>
      <c r="Q5029" s="353"/>
      <c r="R5029" s="353"/>
      <c r="S5029" s="353"/>
      <c r="T5029" s="353"/>
      <c r="U5029" s="353"/>
      <c r="V5029" s="353"/>
      <c r="W5029" s="353"/>
      <c r="X5029" s="353"/>
      <c r="Y5029" s="353"/>
      <c r="Z5029" s="353"/>
      <c r="AA5029" s="353"/>
      <c r="AB5029" s="353"/>
      <c r="AC5029" s="353"/>
      <c r="AD5029" s="353"/>
      <c r="AE5029" s="353"/>
      <c r="AF5029" s="353"/>
      <c r="AG5029" s="353"/>
      <c r="AH5029" s="353"/>
      <c r="AI5029" s="353"/>
      <c r="AJ5029" s="353"/>
      <c r="AK5029" s="353"/>
      <c r="AL5029" s="353"/>
    </row>
    <row r="5030" spans="1:38" s="153" customFormat="1" ht="12.5" x14ac:dyDescent="0.25">
      <c r="A5030" s="355"/>
      <c r="L5030" s="353"/>
      <c r="M5030" s="353"/>
      <c r="N5030" s="353"/>
      <c r="O5030" s="353"/>
      <c r="P5030" s="353"/>
      <c r="Q5030" s="353"/>
      <c r="R5030" s="353"/>
      <c r="S5030" s="353"/>
      <c r="T5030" s="353"/>
      <c r="U5030" s="353"/>
      <c r="V5030" s="353"/>
      <c r="W5030" s="353"/>
      <c r="X5030" s="353"/>
      <c r="Y5030" s="353"/>
      <c r="Z5030" s="353"/>
      <c r="AA5030" s="353"/>
      <c r="AB5030" s="353"/>
      <c r="AC5030" s="353"/>
      <c r="AD5030" s="353"/>
      <c r="AE5030" s="353"/>
      <c r="AF5030" s="353"/>
      <c r="AG5030" s="353"/>
      <c r="AH5030" s="353"/>
      <c r="AI5030" s="353"/>
      <c r="AJ5030" s="353"/>
      <c r="AK5030" s="353"/>
      <c r="AL5030" s="353"/>
    </row>
    <row r="5031" spans="1:38" s="153" customFormat="1" ht="12.5" x14ac:dyDescent="0.25">
      <c r="A5031" s="355"/>
      <c r="L5031" s="353"/>
      <c r="M5031" s="353"/>
      <c r="N5031" s="353"/>
      <c r="O5031" s="353"/>
      <c r="P5031" s="353"/>
      <c r="Q5031" s="353"/>
      <c r="R5031" s="353"/>
      <c r="S5031" s="353"/>
      <c r="T5031" s="353"/>
      <c r="U5031" s="353"/>
      <c r="V5031" s="353"/>
      <c r="W5031" s="353"/>
      <c r="X5031" s="353"/>
      <c r="Y5031" s="353"/>
      <c r="Z5031" s="353"/>
      <c r="AA5031" s="353"/>
      <c r="AB5031" s="353"/>
      <c r="AC5031" s="353"/>
      <c r="AD5031" s="353"/>
      <c r="AE5031" s="353"/>
      <c r="AF5031" s="353"/>
      <c r="AG5031" s="353"/>
      <c r="AH5031" s="353"/>
      <c r="AI5031" s="353"/>
      <c r="AJ5031" s="353"/>
      <c r="AK5031" s="353"/>
      <c r="AL5031" s="353"/>
    </row>
    <row r="5032" spans="1:38" s="153" customFormat="1" ht="12.5" x14ac:dyDescent="0.25">
      <c r="A5032" s="355"/>
      <c r="L5032" s="353"/>
      <c r="M5032" s="353"/>
      <c r="N5032" s="353"/>
      <c r="O5032" s="353"/>
      <c r="P5032" s="353"/>
      <c r="Q5032" s="353"/>
      <c r="R5032" s="353"/>
      <c r="S5032" s="353"/>
      <c r="T5032" s="353"/>
      <c r="U5032" s="353"/>
      <c r="V5032" s="353"/>
      <c r="W5032" s="353"/>
      <c r="X5032" s="353"/>
      <c r="Y5032" s="353"/>
      <c r="Z5032" s="353"/>
      <c r="AA5032" s="353"/>
      <c r="AB5032" s="353"/>
      <c r="AC5032" s="353"/>
      <c r="AD5032" s="353"/>
      <c r="AE5032" s="353"/>
      <c r="AF5032" s="353"/>
      <c r="AG5032" s="353"/>
      <c r="AH5032" s="353"/>
      <c r="AI5032" s="353"/>
      <c r="AJ5032" s="353"/>
      <c r="AK5032" s="353"/>
      <c r="AL5032" s="353"/>
    </row>
    <row r="5033" spans="1:38" s="153" customFormat="1" ht="12.5" x14ac:dyDescent="0.25">
      <c r="A5033" s="355"/>
      <c r="L5033" s="353"/>
      <c r="M5033" s="353"/>
      <c r="N5033" s="353"/>
      <c r="O5033" s="353"/>
      <c r="P5033" s="353"/>
      <c r="Q5033" s="353"/>
      <c r="R5033" s="353"/>
      <c r="S5033" s="353"/>
      <c r="T5033" s="353"/>
      <c r="U5033" s="353"/>
      <c r="V5033" s="353"/>
      <c r="W5033" s="353"/>
      <c r="X5033" s="353"/>
      <c r="Y5033" s="353"/>
      <c r="Z5033" s="353"/>
      <c r="AA5033" s="353"/>
      <c r="AB5033" s="353"/>
      <c r="AC5033" s="353"/>
      <c r="AD5033" s="353"/>
      <c r="AE5033" s="353"/>
      <c r="AF5033" s="353"/>
      <c r="AG5033" s="353"/>
      <c r="AH5033" s="353"/>
      <c r="AI5033" s="353"/>
      <c r="AJ5033" s="353"/>
      <c r="AK5033" s="353"/>
      <c r="AL5033" s="353"/>
    </row>
    <row r="5034" spans="1:38" s="153" customFormat="1" ht="12.5" x14ac:dyDescent="0.25">
      <c r="A5034" s="355"/>
      <c r="L5034" s="353"/>
      <c r="M5034" s="353"/>
      <c r="N5034" s="353"/>
      <c r="O5034" s="353"/>
      <c r="P5034" s="353"/>
      <c r="Q5034" s="353"/>
      <c r="R5034" s="353"/>
      <c r="S5034" s="353"/>
      <c r="T5034" s="353"/>
      <c r="U5034" s="353"/>
      <c r="V5034" s="353"/>
      <c r="W5034" s="353"/>
      <c r="X5034" s="353"/>
      <c r="Y5034" s="353"/>
      <c r="Z5034" s="353"/>
      <c r="AA5034" s="353"/>
      <c r="AB5034" s="353"/>
      <c r="AC5034" s="353"/>
      <c r="AD5034" s="353"/>
      <c r="AE5034" s="353"/>
      <c r="AF5034" s="353"/>
      <c r="AG5034" s="353"/>
      <c r="AH5034" s="353"/>
      <c r="AI5034" s="353"/>
      <c r="AJ5034" s="353"/>
      <c r="AK5034" s="353"/>
      <c r="AL5034" s="353"/>
    </row>
    <row r="5035" spans="1:38" s="153" customFormat="1" ht="12.5" x14ac:dyDescent="0.25">
      <c r="A5035" s="355"/>
      <c r="L5035" s="353"/>
      <c r="M5035" s="353"/>
      <c r="N5035" s="353"/>
      <c r="O5035" s="353"/>
      <c r="P5035" s="353"/>
      <c r="Q5035" s="353"/>
      <c r="R5035" s="353"/>
      <c r="S5035" s="353"/>
      <c r="T5035" s="353"/>
      <c r="U5035" s="353"/>
      <c r="V5035" s="353"/>
      <c r="W5035" s="353"/>
      <c r="X5035" s="353"/>
      <c r="Y5035" s="353"/>
      <c r="Z5035" s="353"/>
      <c r="AA5035" s="353"/>
      <c r="AB5035" s="353"/>
      <c r="AC5035" s="353"/>
      <c r="AD5035" s="353"/>
      <c r="AE5035" s="353"/>
      <c r="AF5035" s="353"/>
      <c r="AG5035" s="353"/>
      <c r="AH5035" s="353"/>
      <c r="AI5035" s="353"/>
      <c r="AJ5035" s="353"/>
      <c r="AK5035" s="353"/>
      <c r="AL5035" s="353"/>
    </row>
    <row r="5036" spans="1:38" s="153" customFormat="1" ht="12.5" x14ac:dyDescent="0.25">
      <c r="A5036" s="355"/>
      <c r="L5036" s="353"/>
      <c r="M5036" s="353"/>
      <c r="N5036" s="353"/>
      <c r="O5036" s="353"/>
      <c r="P5036" s="353"/>
      <c r="Q5036" s="353"/>
      <c r="R5036" s="353"/>
      <c r="S5036" s="353"/>
      <c r="T5036" s="353"/>
      <c r="U5036" s="353"/>
      <c r="V5036" s="353"/>
      <c r="W5036" s="353"/>
      <c r="X5036" s="353"/>
      <c r="Y5036" s="353"/>
      <c r="Z5036" s="353"/>
      <c r="AA5036" s="353"/>
      <c r="AB5036" s="353"/>
      <c r="AC5036" s="353"/>
      <c r="AD5036" s="353"/>
      <c r="AE5036" s="353"/>
      <c r="AF5036" s="353"/>
      <c r="AG5036" s="353"/>
      <c r="AH5036" s="353"/>
      <c r="AI5036" s="353"/>
      <c r="AJ5036" s="353"/>
      <c r="AK5036" s="353"/>
      <c r="AL5036" s="353"/>
    </row>
    <row r="5037" spans="1:38" s="153" customFormat="1" ht="12.5" x14ac:dyDescent="0.25">
      <c r="A5037" s="355"/>
      <c r="L5037" s="353"/>
      <c r="M5037" s="353"/>
      <c r="N5037" s="353"/>
      <c r="O5037" s="353"/>
      <c r="P5037" s="353"/>
      <c r="Q5037" s="353"/>
      <c r="R5037" s="353"/>
      <c r="S5037" s="353"/>
      <c r="T5037" s="353"/>
      <c r="U5037" s="353"/>
      <c r="V5037" s="353"/>
      <c r="W5037" s="353"/>
      <c r="X5037" s="353"/>
      <c r="Y5037" s="353"/>
      <c r="Z5037" s="353"/>
      <c r="AA5037" s="353"/>
      <c r="AB5037" s="353"/>
      <c r="AC5037" s="353"/>
      <c r="AD5037" s="353"/>
      <c r="AE5037" s="353"/>
      <c r="AF5037" s="353"/>
      <c r="AG5037" s="353"/>
      <c r="AH5037" s="353"/>
      <c r="AI5037" s="353"/>
      <c r="AJ5037" s="353"/>
      <c r="AK5037" s="353"/>
      <c r="AL5037" s="353"/>
    </row>
    <row r="5038" spans="1:38" s="153" customFormat="1" ht="12.5" x14ac:dyDescent="0.25">
      <c r="A5038" s="355"/>
      <c r="L5038" s="353"/>
      <c r="M5038" s="353"/>
      <c r="N5038" s="353"/>
      <c r="O5038" s="353"/>
      <c r="P5038" s="353"/>
      <c r="Q5038" s="353"/>
      <c r="R5038" s="353"/>
      <c r="S5038" s="353"/>
      <c r="T5038" s="353"/>
      <c r="U5038" s="353"/>
      <c r="V5038" s="353"/>
      <c r="W5038" s="353"/>
      <c r="X5038" s="353"/>
      <c r="Y5038" s="353"/>
      <c r="Z5038" s="353"/>
      <c r="AA5038" s="353"/>
      <c r="AB5038" s="353"/>
      <c r="AC5038" s="353"/>
      <c r="AD5038" s="353"/>
      <c r="AE5038" s="353"/>
      <c r="AF5038" s="353"/>
      <c r="AG5038" s="353"/>
      <c r="AH5038" s="353"/>
      <c r="AI5038" s="353"/>
      <c r="AJ5038" s="353"/>
      <c r="AK5038" s="353"/>
      <c r="AL5038" s="353"/>
    </row>
    <row r="5039" spans="1:38" s="153" customFormat="1" ht="12.5" x14ac:dyDescent="0.25">
      <c r="A5039" s="355"/>
      <c r="L5039" s="353"/>
      <c r="M5039" s="353"/>
      <c r="N5039" s="353"/>
      <c r="O5039" s="353"/>
      <c r="P5039" s="353"/>
      <c r="Q5039" s="353"/>
      <c r="R5039" s="353"/>
      <c r="S5039" s="353"/>
      <c r="T5039" s="353"/>
      <c r="U5039" s="353"/>
      <c r="V5039" s="353"/>
      <c r="W5039" s="353"/>
      <c r="X5039" s="353"/>
      <c r="Y5039" s="353"/>
      <c r="Z5039" s="353"/>
      <c r="AA5039" s="353"/>
      <c r="AB5039" s="353"/>
      <c r="AC5039" s="353"/>
      <c r="AD5039" s="353"/>
      <c r="AE5039" s="353"/>
      <c r="AF5039" s="353"/>
      <c r="AG5039" s="353"/>
      <c r="AH5039" s="353"/>
      <c r="AI5039" s="353"/>
      <c r="AJ5039" s="353"/>
      <c r="AK5039" s="353"/>
      <c r="AL5039" s="353"/>
    </row>
    <row r="5040" spans="1:38" s="153" customFormat="1" ht="12.5" x14ac:dyDescent="0.25">
      <c r="A5040" s="355"/>
      <c r="L5040" s="353"/>
      <c r="M5040" s="353"/>
      <c r="N5040" s="353"/>
      <c r="O5040" s="353"/>
      <c r="P5040" s="353"/>
      <c r="Q5040" s="353"/>
      <c r="R5040" s="353"/>
      <c r="S5040" s="353"/>
      <c r="T5040" s="353"/>
      <c r="U5040" s="353"/>
      <c r="V5040" s="353"/>
      <c r="W5040" s="353"/>
      <c r="X5040" s="353"/>
      <c r="Y5040" s="353"/>
      <c r="Z5040" s="353"/>
      <c r="AA5040" s="353"/>
      <c r="AB5040" s="353"/>
      <c r="AC5040" s="353"/>
      <c r="AD5040" s="353"/>
      <c r="AE5040" s="353"/>
      <c r="AF5040" s="353"/>
      <c r="AG5040" s="353"/>
      <c r="AH5040" s="353"/>
      <c r="AI5040" s="353"/>
      <c r="AJ5040" s="353"/>
      <c r="AK5040" s="353"/>
      <c r="AL5040" s="353"/>
    </row>
    <row r="5041" spans="1:38" s="153" customFormat="1" ht="12.5" x14ac:dyDescent="0.25">
      <c r="A5041" s="355"/>
      <c r="L5041" s="353"/>
      <c r="M5041" s="353"/>
      <c r="N5041" s="353"/>
      <c r="O5041" s="353"/>
      <c r="P5041" s="353"/>
      <c r="Q5041" s="353"/>
      <c r="R5041" s="353"/>
      <c r="S5041" s="353"/>
      <c r="T5041" s="353"/>
      <c r="U5041" s="353"/>
      <c r="V5041" s="353"/>
      <c r="W5041" s="353"/>
      <c r="X5041" s="353"/>
      <c r="Y5041" s="353"/>
      <c r="Z5041" s="353"/>
      <c r="AA5041" s="353"/>
      <c r="AB5041" s="353"/>
      <c r="AC5041" s="353"/>
      <c r="AD5041" s="353"/>
      <c r="AE5041" s="353"/>
      <c r="AF5041" s="353"/>
      <c r="AG5041" s="353"/>
      <c r="AH5041" s="353"/>
      <c r="AI5041" s="353"/>
      <c r="AJ5041" s="353"/>
      <c r="AK5041" s="353"/>
      <c r="AL5041" s="353"/>
    </row>
    <row r="5042" spans="1:38" s="153" customFormat="1" ht="12.5" x14ac:dyDescent="0.25">
      <c r="A5042" s="355"/>
      <c r="L5042" s="353"/>
      <c r="M5042" s="353"/>
      <c r="N5042" s="353"/>
      <c r="O5042" s="353"/>
      <c r="P5042" s="353"/>
      <c r="Q5042" s="353"/>
      <c r="R5042" s="353"/>
      <c r="S5042" s="353"/>
      <c r="T5042" s="353"/>
      <c r="U5042" s="353"/>
      <c r="V5042" s="353"/>
      <c r="W5042" s="353"/>
      <c r="X5042" s="353"/>
      <c r="Y5042" s="353"/>
      <c r="Z5042" s="353"/>
      <c r="AA5042" s="353"/>
      <c r="AB5042" s="353"/>
      <c r="AC5042" s="353"/>
      <c r="AD5042" s="353"/>
      <c r="AE5042" s="353"/>
      <c r="AF5042" s="353"/>
      <c r="AG5042" s="353"/>
      <c r="AH5042" s="353"/>
      <c r="AI5042" s="353"/>
      <c r="AJ5042" s="353"/>
      <c r="AK5042" s="353"/>
      <c r="AL5042" s="353"/>
    </row>
    <row r="5043" spans="1:38" s="153" customFormat="1" ht="12.5" x14ac:dyDescent="0.25">
      <c r="A5043" s="355"/>
      <c r="L5043" s="353"/>
      <c r="M5043" s="353"/>
      <c r="N5043" s="353"/>
      <c r="O5043" s="353"/>
      <c r="P5043" s="353"/>
      <c r="Q5043" s="353"/>
      <c r="R5043" s="353"/>
      <c r="S5043" s="353"/>
      <c r="T5043" s="353"/>
      <c r="U5043" s="353"/>
      <c r="V5043" s="353"/>
      <c r="W5043" s="353"/>
      <c r="X5043" s="353"/>
      <c r="Y5043" s="353"/>
      <c r="Z5043" s="353"/>
      <c r="AA5043" s="353"/>
      <c r="AB5043" s="353"/>
      <c r="AC5043" s="353"/>
      <c r="AD5043" s="353"/>
      <c r="AE5043" s="353"/>
      <c r="AF5043" s="353"/>
      <c r="AG5043" s="353"/>
      <c r="AH5043" s="353"/>
      <c r="AI5043" s="353"/>
      <c r="AJ5043" s="353"/>
      <c r="AK5043" s="353"/>
      <c r="AL5043" s="353"/>
    </row>
    <row r="5044" spans="1:38" s="153" customFormat="1" ht="12.5" x14ac:dyDescent="0.25">
      <c r="A5044" s="355"/>
      <c r="L5044" s="353"/>
      <c r="M5044" s="353"/>
      <c r="N5044" s="353"/>
      <c r="O5044" s="353"/>
      <c r="P5044" s="353"/>
      <c r="Q5044" s="353"/>
      <c r="R5044" s="353"/>
      <c r="S5044" s="353"/>
      <c r="T5044" s="353"/>
      <c r="U5044" s="353"/>
      <c r="V5044" s="353"/>
      <c r="W5044" s="353"/>
      <c r="X5044" s="353"/>
      <c r="Y5044" s="353"/>
      <c r="Z5044" s="353"/>
      <c r="AA5044" s="353"/>
      <c r="AB5044" s="353"/>
      <c r="AC5044" s="353"/>
      <c r="AD5044" s="353"/>
      <c r="AE5044" s="353"/>
      <c r="AF5044" s="353"/>
      <c r="AG5044" s="353"/>
      <c r="AH5044" s="353"/>
      <c r="AI5044" s="353"/>
      <c r="AJ5044" s="353"/>
      <c r="AK5044" s="353"/>
      <c r="AL5044" s="353"/>
    </row>
    <row r="5045" spans="1:38" s="153" customFormat="1" ht="12.5" x14ac:dyDescent="0.25">
      <c r="A5045" s="355"/>
      <c r="L5045" s="353"/>
      <c r="M5045" s="353"/>
      <c r="N5045" s="353"/>
      <c r="O5045" s="353"/>
      <c r="P5045" s="353"/>
      <c r="Q5045" s="353"/>
      <c r="R5045" s="353"/>
      <c r="S5045" s="353"/>
      <c r="T5045" s="353"/>
      <c r="U5045" s="353"/>
      <c r="V5045" s="353"/>
      <c r="W5045" s="353"/>
      <c r="X5045" s="353"/>
      <c r="Y5045" s="353"/>
      <c r="Z5045" s="353"/>
      <c r="AA5045" s="353"/>
      <c r="AB5045" s="353"/>
      <c r="AC5045" s="353"/>
      <c r="AD5045" s="353"/>
      <c r="AE5045" s="353"/>
      <c r="AF5045" s="353"/>
      <c r="AG5045" s="353"/>
      <c r="AH5045" s="353"/>
      <c r="AI5045" s="353"/>
      <c r="AJ5045" s="353"/>
      <c r="AK5045" s="353"/>
      <c r="AL5045" s="353"/>
    </row>
    <row r="5046" spans="1:38" s="153" customFormat="1" ht="12.5" x14ac:dyDescent="0.25">
      <c r="A5046" s="355"/>
      <c r="L5046" s="353"/>
      <c r="M5046" s="353"/>
      <c r="N5046" s="353"/>
      <c r="O5046" s="353"/>
      <c r="P5046" s="353"/>
      <c r="Q5046" s="353"/>
      <c r="R5046" s="353"/>
      <c r="S5046" s="353"/>
      <c r="T5046" s="353"/>
      <c r="U5046" s="353"/>
      <c r="V5046" s="353"/>
      <c r="W5046" s="353"/>
      <c r="X5046" s="353"/>
      <c r="Y5046" s="353"/>
      <c r="Z5046" s="353"/>
      <c r="AA5046" s="353"/>
      <c r="AB5046" s="353"/>
      <c r="AC5046" s="353"/>
      <c r="AD5046" s="353"/>
      <c r="AE5046" s="353"/>
      <c r="AF5046" s="353"/>
      <c r="AG5046" s="353"/>
      <c r="AH5046" s="353"/>
      <c r="AI5046" s="353"/>
      <c r="AJ5046" s="353"/>
      <c r="AK5046" s="353"/>
      <c r="AL5046" s="353"/>
    </row>
    <row r="5047" spans="1:38" s="153" customFormat="1" ht="12.5" x14ac:dyDescent="0.25">
      <c r="A5047" s="355"/>
      <c r="L5047" s="353"/>
      <c r="M5047" s="353"/>
      <c r="N5047" s="353"/>
      <c r="O5047" s="353"/>
      <c r="P5047" s="353"/>
      <c r="Q5047" s="353"/>
      <c r="R5047" s="353"/>
      <c r="S5047" s="353"/>
      <c r="T5047" s="353"/>
      <c r="U5047" s="353"/>
      <c r="V5047" s="353"/>
      <c r="W5047" s="353"/>
      <c r="X5047" s="353"/>
      <c r="Y5047" s="353"/>
      <c r="Z5047" s="353"/>
      <c r="AA5047" s="353"/>
      <c r="AB5047" s="353"/>
      <c r="AC5047" s="353"/>
      <c r="AD5047" s="353"/>
      <c r="AE5047" s="353"/>
      <c r="AF5047" s="353"/>
      <c r="AG5047" s="353"/>
      <c r="AH5047" s="353"/>
      <c r="AI5047" s="353"/>
      <c r="AJ5047" s="353"/>
      <c r="AK5047" s="353"/>
      <c r="AL5047" s="353"/>
    </row>
    <row r="5048" spans="1:38" s="153" customFormat="1" ht="12.5" x14ac:dyDescent="0.25">
      <c r="A5048" s="355"/>
      <c r="L5048" s="353"/>
      <c r="M5048" s="353"/>
      <c r="N5048" s="353"/>
      <c r="O5048" s="353"/>
      <c r="P5048" s="353"/>
      <c r="Q5048" s="353"/>
      <c r="R5048" s="353"/>
      <c r="S5048" s="353"/>
      <c r="T5048" s="353"/>
      <c r="U5048" s="353"/>
      <c r="V5048" s="353"/>
      <c r="W5048" s="353"/>
      <c r="X5048" s="353"/>
      <c r="Y5048" s="353"/>
      <c r="Z5048" s="353"/>
      <c r="AA5048" s="353"/>
      <c r="AB5048" s="353"/>
      <c r="AC5048" s="353"/>
      <c r="AD5048" s="353"/>
      <c r="AE5048" s="353"/>
      <c r="AF5048" s="353"/>
      <c r="AG5048" s="353"/>
      <c r="AH5048" s="353"/>
      <c r="AI5048" s="353"/>
      <c r="AJ5048" s="353"/>
      <c r="AK5048" s="353"/>
      <c r="AL5048" s="353"/>
    </row>
    <row r="5049" spans="1:38" s="153" customFormat="1" ht="12.5" x14ac:dyDescent="0.25">
      <c r="A5049" s="355"/>
      <c r="L5049" s="353"/>
      <c r="M5049" s="353"/>
      <c r="N5049" s="353"/>
      <c r="O5049" s="353"/>
      <c r="P5049" s="353"/>
      <c r="Q5049" s="353"/>
      <c r="R5049" s="353"/>
      <c r="S5049" s="353"/>
      <c r="T5049" s="353"/>
      <c r="U5049" s="353"/>
      <c r="V5049" s="353"/>
      <c r="W5049" s="353"/>
      <c r="X5049" s="353"/>
      <c r="Y5049" s="353"/>
      <c r="Z5049" s="353"/>
      <c r="AA5049" s="353"/>
      <c r="AB5049" s="353"/>
      <c r="AC5049" s="353"/>
      <c r="AD5049" s="353"/>
      <c r="AE5049" s="353"/>
      <c r="AF5049" s="353"/>
      <c r="AG5049" s="353"/>
      <c r="AH5049" s="353"/>
      <c r="AI5049" s="353"/>
      <c r="AJ5049" s="353"/>
      <c r="AK5049" s="353"/>
      <c r="AL5049" s="353"/>
    </row>
    <row r="5050" spans="1:38" s="153" customFormat="1" ht="12.5" x14ac:dyDescent="0.25">
      <c r="A5050" s="355"/>
      <c r="L5050" s="353"/>
      <c r="M5050" s="353"/>
      <c r="N5050" s="353"/>
      <c r="O5050" s="353"/>
      <c r="P5050" s="353"/>
      <c r="Q5050" s="353"/>
      <c r="R5050" s="353"/>
      <c r="S5050" s="353"/>
      <c r="T5050" s="353"/>
      <c r="U5050" s="353"/>
      <c r="V5050" s="353"/>
      <c r="W5050" s="353"/>
      <c r="X5050" s="353"/>
      <c r="Y5050" s="353"/>
      <c r="Z5050" s="353"/>
      <c r="AA5050" s="353"/>
      <c r="AB5050" s="353"/>
      <c r="AC5050" s="353"/>
      <c r="AD5050" s="353"/>
      <c r="AE5050" s="353"/>
      <c r="AF5050" s="353"/>
      <c r="AG5050" s="353"/>
      <c r="AH5050" s="353"/>
      <c r="AI5050" s="353"/>
      <c r="AJ5050" s="353"/>
      <c r="AK5050" s="353"/>
      <c r="AL5050" s="353"/>
    </row>
    <row r="5051" spans="1:38" s="153" customFormat="1" ht="12.5" x14ac:dyDescent="0.25">
      <c r="A5051" s="355"/>
      <c r="L5051" s="353"/>
      <c r="M5051" s="353"/>
      <c r="N5051" s="353"/>
      <c r="O5051" s="353"/>
      <c r="P5051" s="353"/>
      <c r="Q5051" s="353"/>
      <c r="R5051" s="353"/>
      <c r="S5051" s="353"/>
      <c r="T5051" s="353"/>
      <c r="U5051" s="353"/>
      <c r="V5051" s="353"/>
      <c r="W5051" s="353"/>
      <c r="X5051" s="353"/>
      <c r="Y5051" s="353"/>
      <c r="Z5051" s="353"/>
      <c r="AA5051" s="353"/>
      <c r="AB5051" s="353"/>
      <c r="AC5051" s="353"/>
      <c r="AD5051" s="353"/>
      <c r="AE5051" s="353"/>
      <c r="AF5051" s="353"/>
      <c r="AG5051" s="353"/>
      <c r="AH5051" s="353"/>
      <c r="AI5051" s="353"/>
      <c r="AJ5051" s="353"/>
      <c r="AK5051" s="353"/>
      <c r="AL5051" s="353"/>
    </row>
    <row r="5052" spans="1:38" s="153" customFormat="1" ht="12.5" x14ac:dyDescent="0.25">
      <c r="A5052" s="355"/>
      <c r="L5052" s="353"/>
      <c r="M5052" s="353"/>
      <c r="N5052" s="353"/>
      <c r="O5052" s="353"/>
      <c r="P5052" s="353"/>
      <c r="Q5052" s="353"/>
      <c r="R5052" s="353"/>
      <c r="S5052" s="353"/>
      <c r="T5052" s="353"/>
      <c r="U5052" s="353"/>
      <c r="V5052" s="353"/>
      <c r="W5052" s="353"/>
      <c r="X5052" s="353"/>
      <c r="Y5052" s="353"/>
      <c r="Z5052" s="353"/>
      <c r="AA5052" s="353"/>
      <c r="AB5052" s="353"/>
      <c r="AC5052" s="353"/>
      <c r="AD5052" s="353"/>
      <c r="AE5052" s="353"/>
      <c r="AF5052" s="353"/>
      <c r="AG5052" s="353"/>
      <c r="AH5052" s="353"/>
      <c r="AI5052" s="353"/>
      <c r="AJ5052" s="353"/>
      <c r="AK5052" s="353"/>
      <c r="AL5052" s="353"/>
    </row>
    <row r="5053" spans="1:38" s="153" customFormat="1" ht="12.5" x14ac:dyDescent="0.25">
      <c r="A5053" s="355"/>
      <c r="L5053" s="353"/>
      <c r="M5053" s="353"/>
      <c r="N5053" s="353"/>
      <c r="O5053" s="353"/>
      <c r="P5053" s="353"/>
      <c r="Q5053" s="353"/>
      <c r="R5053" s="353"/>
      <c r="S5053" s="353"/>
      <c r="T5053" s="353"/>
      <c r="U5053" s="353"/>
      <c r="V5053" s="353"/>
      <c r="W5053" s="353"/>
      <c r="X5053" s="353"/>
      <c r="Y5053" s="353"/>
      <c r="Z5053" s="353"/>
      <c r="AA5053" s="353"/>
      <c r="AB5053" s="353"/>
      <c r="AC5053" s="353"/>
      <c r="AD5053" s="353"/>
      <c r="AE5053" s="353"/>
      <c r="AF5053" s="353"/>
      <c r="AG5053" s="353"/>
      <c r="AH5053" s="353"/>
      <c r="AI5053" s="353"/>
      <c r="AJ5053" s="353"/>
      <c r="AK5053" s="353"/>
      <c r="AL5053" s="353"/>
    </row>
    <row r="5054" spans="1:38" s="153" customFormat="1" ht="12.5" x14ac:dyDescent="0.25">
      <c r="A5054" s="355"/>
      <c r="L5054" s="353"/>
      <c r="M5054" s="353"/>
      <c r="N5054" s="353"/>
      <c r="O5054" s="353"/>
      <c r="P5054" s="353"/>
      <c r="Q5054" s="353"/>
      <c r="R5054" s="353"/>
      <c r="S5054" s="353"/>
      <c r="T5054" s="353"/>
      <c r="U5054" s="353"/>
      <c r="V5054" s="353"/>
      <c r="W5054" s="353"/>
      <c r="X5054" s="353"/>
      <c r="Y5054" s="353"/>
      <c r="Z5054" s="353"/>
      <c r="AA5054" s="353"/>
      <c r="AB5054" s="353"/>
      <c r="AC5054" s="353"/>
      <c r="AD5054" s="353"/>
      <c r="AE5054" s="353"/>
      <c r="AF5054" s="353"/>
      <c r="AG5054" s="353"/>
      <c r="AH5054" s="353"/>
      <c r="AI5054" s="353"/>
      <c r="AJ5054" s="353"/>
      <c r="AK5054" s="353"/>
      <c r="AL5054" s="353"/>
    </row>
    <row r="5055" spans="1:38" s="153" customFormat="1" ht="12.5" x14ac:dyDescent="0.25">
      <c r="A5055" s="355"/>
      <c r="L5055" s="353"/>
      <c r="M5055" s="353"/>
      <c r="N5055" s="353"/>
      <c r="O5055" s="353"/>
      <c r="P5055" s="353"/>
      <c r="Q5055" s="353"/>
      <c r="R5055" s="353"/>
      <c r="S5055" s="353"/>
      <c r="T5055" s="353"/>
      <c r="U5055" s="353"/>
      <c r="V5055" s="353"/>
      <c r="W5055" s="353"/>
      <c r="X5055" s="353"/>
      <c r="Y5055" s="353"/>
      <c r="Z5055" s="353"/>
      <c r="AA5055" s="353"/>
      <c r="AB5055" s="353"/>
      <c r="AC5055" s="353"/>
      <c r="AD5055" s="353"/>
      <c r="AE5055" s="353"/>
      <c r="AF5055" s="353"/>
      <c r="AG5055" s="353"/>
      <c r="AH5055" s="353"/>
      <c r="AI5055" s="353"/>
      <c r="AJ5055" s="353"/>
      <c r="AK5055" s="353"/>
      <c r="AL5055" s="353"/>
    </row>
    <row r="5056" spans="1:38" s="153" customFormat="1" ht="12.5" x14ac:dyDescent="0.25">
      <c r="A5056" s="355"/>
      <c r="L5056" s="353"/>
      <c r="M5056" s="353"/>
      <c r="N5056" s="353"/>
      <c r="O5056" s="353"/>
      <c r="P5056" s="353"/>
      <c r="Q5056" s="353"/>
      <c r="R5056" s="353"/>
      <c r="S5056" s="353"/>
      <c r="T5056" s="353"/>
      <c r="U5056" s="353"/>
      <c r="V5056" s="353"/>
      <c r="W5056" s="353"/>
      <c r="X5056" s="353"/>
      <c r="Y5056" s="353"/>
      <c r="Z5056" s="353"/>
      <c r="AA5056" s="353"/>
      <c r="AB5056" s="353"/>
      <c r="AC5056" s="353"/>
      <c r="AD5056" s="353"/>
      <c r="AE5056" s="353"/>
      <c r="AF5056" s="353"/>
      <c r="AG5056" s="353"/>
      <c r="AH5056" s="353"/>
      <c r="AI5056" s="353"/>
      <c r="AJ5056" s="353"/>
      <c r="AK5056" s="353"/>
      <c r="AL5056" s="353"/>
    </row>
    <row r="5057" spans="1:38" s="153" customFormat="1" ht="12.5" x14ac:dyDescent="0.25">
      <c r="A5057" s="355"/>
      <c r="L5057" s="353"/>
      <c r="M5057" s="353"/>
      <c r="N5057" s="353"/>
      <c r="O5057" s="353"/>
      <c r="P5057" s="353"/>
      <c r="Q5057" s="353"/>
      <c r="R5057" s="353"/>
      <c r="S5057" s="353"/>
      <c r="T5057" s="353"/>
      <c r="U5057" s="353"/>
      <c r="V5057" s="353"/>
      <c r="W5057" s="353"/>
      <c r="X5057" s="353"/>
      <c r="Y5057" s="353"/>
      <c r="Z5057" s="353"/>
      <c r="AA5057" s="353"/>
      <c r="AB5057" s="353"/>
      <c r="AC5057" s="353"/>
      <c r="AD5057" s="353"/>
      <c r="AE5057" s="353"/>
      <c r="AF5057" s="353"/>
      <c r="AG5057" s="353"/>
      <c r="AH5057" s="353"/>
      <c r="AI5057" s="353"/>
      <c r="AJ5057" s="353"/>
      <c r="AK5057" s="353"/>
      <c r="AL5057" s="353"/>
    </row>
    <row r="5058" spans="1:38" s="153" customFormat="1" ht="12.5" x14ac:dyDescent="0.25">
      <c r="A5058" s="355"/>
      <c r="L5058" s="353"/>
      <c r="M5058" s="353"/>
      <c r="N5058" s="353"/>
      <c r="O5058" s="353"/>
      <c r="P5058" s="353"/>
      <c r="Q5058" s="353"/>
      <c r="R5058" s="353"/>
      <c r="S5058" s="353"/>
      <c r="T5058" s="353"/>
      <c r="U5058" s="353"/>
      <c r="V5058" s="353"/>
      <c r="W5058" s="353"/>
      <c r="X5058" s="353"/>
      <c r="Y5058" s="353"/>
      <c r="Z5058" s="353"/>
      <c r="AA5058" s="353"/>
      <c r="AB5058" s="353"/>
      <c r="AC5058" s="353"/>
      <c r="AD5058" s="353"/>
      <c r="AE5058" s="353"/>
      <c r="AF5058" s="353"/>
      <c r="AG5058" s="353"/>
      <c r="AH5058" s="353"/>
      <c r="AI5058" s="353"/>
      <c r="AJ5058" s="353"/>
      <c r="AK5058" s="353"/>
      <c r="AL5058" s="353"/>
    </row>
    <row r="5059" spans="1:38" s="153" customFormat="1" ht="12.5" x14ac:dyDescent="0.25">
      <c r="A5059" s="355"/>
      <c r="L5059" s="353"/>
      <c r="M5059" s="353"/>
      <c r="N5059" s="353"/>
      <c r="O5059" s="353"/>
      <c r="P5059" s="353"/>
      <c r="Q5059" s="353"/>
      <c r="R5059" s="353"/>
      <c r="S5059" s="353"/>
      <c r="T5059" s="353"/>
      <c r="U5059" s="353"/>
      <c r="V5059" s="353"/>
      <c r="W5059" s="353"/>
      <c r="X5059" s="353"/>
      <c r="Y5059" s="353"/>
      <c r="Z5059" s="353"/>
      <c r="AA5059" s="353"/>
      <c r="AB5059" s="353"/>
      <c r="AC5059" s="353"/>
      <c r="AD5059" s="353"/>
      <c r="AE5059" s="353"/>
      <c r="AF5059" s="353"/>
      <c r="AG5059" s="353"/>
      <c r="AH5059" s="353"/>
      <c r="AI5059" s="353"/>
      <c r="AJ5059" s="353"/>
      <c r="AK5059" s="353"/>
      <c r="AL5059" s="353"/>
    </row>
    <row r="5060" spans="1:38" s="153" customFormat="1" ht="12.5" x14ac:dyDescent="0.25">
      <c r="A5060" s="355"/>
      <c r="L5060" s="353"/>
      <c r="M5060" s="353"/>
      <c r="N5060" s="353"/>
      <c r="O5060" s="353"/>
      <c r="P5060" s="353"/>
      <c r="Q5060" s="353"/>
      <c r="R5060" s="353"/>
      <c r="S5060" s="353"/>
      <c r="T5060" s="353"/>
      <c r="U5060" s="353"/>
      <c r="V5060" s="353"/>
      <c r="W5060" s="353"/>
      <c r="X5060" s="353"/>
      <c r="Y5060" s="353"/>
      <c r="Z5060" s="353"/>
      <c r="AA5060" s="353"/>
      <c r="AB5060" s="353"/>
      <c r="AC5060" s="353"/>
      <c r="AD5060" s="353"/>
      <c r="AE5060" s="353"/>
      <c r="AF5060" s="353"/>
      <c r="AG5060" s="353"/>
      <c r="AH5060" s="353"/>
      <c r="AI5060" s="353"/>
      <c r="AJ5060" s="353"/>
      <c r="AK5060" s="353"/>
      <c r="AL5060" s="353"/>
    </row>
    <row r="5061" spans="1:38" s="153" customFormat="1" ht="12.5" x14ac:dyDescent="0.25">
      <c r="A5061" s="355"/>
      <c r="L5061" s="353"/>
      <c r="M5061" s="353"/>
      <c r="N5061" s="353"/>
      <c r="O5061" s="353"/>
      <c r="P5061" s="353"/>
      <c r="Q5061" s="353"/>
      <c r="R5061" s="353"/>
      <c r="S5061" s="353"/>
      <c r="T5061" s="353"/>
      <c r="U5061" s="353"/>
      <c r="V5061" s="353"/>
      <c r="W5061" s="353"/>
      <c r="X5061" s="353"/>
      <c r="Y5061" s="353"/>
      <c r="Z5061" s="353"/>
      <c r="AA5061" s="353"/>
      <c r="AB5061" s="353"/>
      <c r="AC5061" s="353"/>
      <c r="AD5061" s="353"/>
      <c r="AE5061" s="353"/>
      <c r="AF5061" s="353"/>
      <c r="AG5061" s="353"/>
      <c r="AH5061" s="353"/>
      <c r="AI5061" s="353"/>
      <c r="AJ5061" s="353"/>
      <c r="AK5061" s="353"/>
      <c r="AL5061" s="353"/>
    </row>
    <row r="5062" spans="1:38" s="153" customFormat="1" ht="12.5" x14ac:dyDescent="0.25">
      <c r="A5062" s="355"/>
      <c r="L5062" s="353"/>
      <c r="M5062" s="353"/>
      <c r="N5062" s="353"/>
      <c r="O5062" s="353"/>
      <c r="P5062" s="353"/>
      <c r="Q5062" s="353"/>
      <c r="R5062" s="353"/>
      <c r="S5062" s="353"/>
      <c r="T5062" s="353"/>
      <c r="U5062" s="353"/>
      <c r="V5062" s="353"/>
      <c r="W5062" s="353"/>
      <c r="X5062" s="353"/>
      <c r="Y5062" s="353"/>
      <c r="Z5062" s="353"/>
      <c r="AA5062" s="353"/>
      <c r="AB5062" s="353"/>
      <c r="AC5062" s="353"/>
      <c r="AD5062" s="353"/>
      <c r="AE5062" s="353"/>
      <c r="AF5062" s="353"/>
      <c r="AG5062" s="353"/>
      <c r="AH5062" s="353"/>
      <c r="AI5062" s="353"/>
      <c r="AJ5062" s="353"/>
      <c r="AK5062" s="353"/>
      <c r="AL5062" s="353"/>
    </row>
    <row r="5063" spans="1:38" s="153" customFormat="1" ht="12.5" x14ac:dyDescent="0.25">
      <c r="A5063" s="355"/>
      <c r="L5063" s="353"/>
      <c r="M5063" s="353"/>
      <c r="N5063" s="353"/>
      <c r="O5063" s="353"/>
      <c r="P5063" s="353"/>
      <c r="Q5063" s="353"/>
      <c r="R5063" s="353"/>
      <c r="S5063" s="353"/>
      <c r="T5063" s="353"/>
      <c r="U5063" s="353"/>
      <c r="V5063" s="353"/>
      <c r="W5063" s="353"/>
      <c r="X5063" s="353"/>
      <c r="Y5063" s="353"/>
      <c r="Z5063" s="353"/>
      <c r="AA5063" s="353"/>
      <c r="AB5063" s="353"/>
      <c r="AC5063" s="353"/>
      <c r="AD5063" s="353"/>
      <c r="AE5063" s="353"/>
      <c r="AF5063" s="353"/>
      <c r="AG5063" s="353"/>
      <c r="AH5063" s="353"/>
      <c r="AI5063" s="353"/>
      <c r="AJ5063" s="353"/>
      <c r="AK5063" s="353"/>
      <c r="AL5063" s="353"/>
    </row>
    <row r="5064" spans="1:38" s="153" customFormat="1" ht="12.5" x14ac:dyDescent="0.25">
      <c r="A5064" s="355"/>
      <c r="L5064" s="353"/>
      <c r="M5064" s="353"/>
      <c r="N5064" s="353"/>
      <c r="O5064" s="353"/>
      <c r="P5064" s="353"/>
      <c r="Q5064" s="353"/>
      <c r="R5064" s="353"/>
      <c r="S5064" s="353"/>
      <c r="T5064" s="353"/>
      <c r="U5064" s="353"/>
      <c r="V5064" s="353"/>
      <c r="W5064" s="353"/>
      <c r="X5064" s="353"/>
      <c r="Y5064" s="353"/>
      <c r="Z5064" s="353"/>
      <c r="AA5064" s="353"/>
      <c r="AB5064" s="353"/>
      <c r="AC5064" s="353"/>
      <c r="AD5064" s="353"/>
      <c r="AE5064" s="353"/>
      <c r="AF5064" s="353"/>
      <c r="AG5064" s="353"/>
      <c r="AH5064" s="353"/>
      <c r="AI5064" s="353"/>
      <c r="AJ5064" s="353"/>
      <c r="AK5064" s="353"/>
      <c r="AL5064" s="353"/>
    </row>
    <row r="5065" spans="1:38" s="153" customFormat="1" ht="12.5" x14ac:dyDescent="0.25">
      <c r="A5065" s="355"/>
      <c r="L5065" s="353"/>
      <c r="M5065" s="353"/>
      <c r="N5065" s="353"/>
      <c r="O5065" s="353"/>
      <c r="P5065" s="353"/>
      <c r="Q5065" s="353"/>
      <c r="R5065" s="353"/>
      <c r="S5065" s="353"/>
      <c r="T5065" s="353"/>
      <c r="U5065" s="353"/>
      <c r="V5065" s="353"/>
      <c r="W5065" s="353"/>
      <c r="X5065" s="353"/>
      <c r="Y5065" s="353"/>
      <c r="Z5065" s="353"/>
      <c r="AA5065" s="353"/>
      <c r="AB5065" s="353"/>
      <c r="AC5065" s="353"/>
      <c r="AD5065" s="353"/>
      <c r="AE5065" s="353"/>
      <c r="AF5065" s="353"/>
      <c r="AG5065" s="353"/>
      <c r="AH5065" s="353"/>
      <c r="AI5065" s="353"/>
      <c r="AJ5065" s="353"/>
      <c r="AK5065" s="353"/>
      <c r="AL5065" s="353"/>
    </row>
    <row r="5066" spans="1:38" s="153" customFormat="1" ht="12.5" x14ac:dyDescent="0.25">
      <c r="A5066" s="355"/>
      <c r="L5066" s="353"/>
      <c r="M5066" s="353"/>
      <c r="N5066" s="353"/>
      <c r="O5066" s="353"/>
      <c r="P5066" s="353"/>
      <c r="Q5066" s="353"/>
      <c r="R5066" s="353"/>
      <c r="S5066" s="353"/>
      <c r="T5066" s="353"/>
      <c r="U5066" s="353"/>
      <c r="V5066" s="353"/>
      <c r="W5066" s="353"/>
      <c r="X5066" s="353"/>
      <c r="Y5066" s="353"/>
      <c r="Z5066" s="353"/>
      <c r="AA5066" s="353"/>
      <c r="AB5066" s="353"/>
      <c r="AC5066" s="353"/>
      <c r="AD5066" s="353"/>
      <c r="AE5066" s="353"/>
      <c r="AF5066" s="353"/>
      <c r="AG5066" s="353"/>
      <c r="AH5066" s="353"/>
      <c r="AI5066" s="353"/>
      <c r="AJ5066" s="353"/>
      <c r="AK5066" s="353"/>
      <c r="AL5066" s="353"/>
    </row>
    <row r="5067" spans="1:38" s="153" customFormat="1" ht="12.5" x14ac:dyDescent="0.25">
      <c r="A5067" s="355"/>
      <c r="L5067" s="353"/>
      <c r="M5067" s="353"/>
      <c r="N5067" s="353"/>
      <c r="O5067" s="353"/>
      <c r="P5067" s="353"/>
      <c r="Q5067" s="353"/>
      <c r="R5067" s="353"/>
      <c r="S5067" s="353"/>
      <c r="T5067" s="353"/>
      <c r="U5067" s="353"/>
      <c r="V5067" s="353"/>
      <c r="W5067" s="353"/>
      <c r="X5067" s="353"/>
      <c r="Y5067" s="353"/>
      <c r="Z5067" s="353"/>
      <c r="AA5067" s="353"/>
      <c r="AB5067" s="353"/>
      <c r="AC5067" s="353"/>
      <c r="AD5067" s="353"/>
      <c r="AE5067" s="353"/>
      <c r="AF5067" s="353"/>
      <c r="AG5067" s="353"/>
      <c r="AH5067" s="353"/>
      <c r="AI5067" s="353"/>
      <c r="AJ5067" s="353"/>
      <c r="AK5067" s="353"/>
      <c r="AL5067" s="353"/>
    </row>
    <row r="5068" spans="1:38" s="153" customFormat="1" ht="12.5" x14ac:dyDescent="0.25">
      <c r="A5068" s="355"/>
      <c r="L5068" s="353"/>
      <c r="M5068" s="353"/>
      <c r="N5068" s="353"/>
      <c r="O5068" s="353"/>
      <c r="P5068" s="353"/>
      <c r="Q5068" s="353"/>
      <c r="R5068" s="353"/>
      <c r="S5068" s="353"/>
      <c r="T5068" s="353"/>
      <c r="U5068" s="353"/>
      <c r="V5068" s="353"/>
      <c r="W5068" s="353"/>
      <c r="X5068" s="353"/>
      <c r="Y5068" s="353"/>
      <c r="Z5068" s="353"/>
      <c r="AA5068" s="353"/>
      <c r="AB5068" s="353"/>
      <c r="AC5068" s="353"/>
      <c r="AD5068" s="353"/>
      <c r="AE5068" s="353"/>
      <c r="AF5068" s="353"/>
      <c r="AG5068" s="353"/>
      <c r="AH5068" s="353"/>
      <c r="AI5068" s="353"/>
      <c r="AJ5068" s="353"/>
      <c r="AK5068" s="353"/>
      <c r="AL5068" s="353"/>
    </row>
    <row r="5069" spans="1:38" s="153" customFormat="1" ht="12.5" x14ac:dyDescent="0.25">
      <c r="A5069" s="355"/>
      <c r="L5069" s="353"/>
      <c r="M5069" s="353"/>
      <c r="N5069" s="353"/>
      <c r="O5069" s="353"/>
      <c r="P5069" s="353"/>
      <c r="Q5069" s="353"/>
      <c r="R5069" s="353"/>
      <c r="S5069" s="353"/>
      <c r="T5069" s="353"/>
      <c r="U5069" s="353"/>
      <c r="V5069" s="353"/>
      <c r="W5069" s="353"/>
      <c r="X5069" s="353"/>
      <c r="Y5069" s="353"/>
      <c r="Z5069" s="353"/>
      <c r="AA5069" s="353"/>
      <c r="AB5069" s="353"/>
      <c r="AC5069" s="353"/>
      <c r="AD5069" s="353"/>
      <c r="AE5069" s="353"/>
      <c r="AF5069" s="353"/>
      <c r="AG5069" s="353"/>
      <c r="AH5069" s="353"/>
      <c r="AI5069" s="353"/>
      <c r="AJ5069" s="353"/>
      <c r="AK5069" s="353"/>
      <c r="AL5069" s="353"/>
    </row>
    <row r="5070" spans="1:38" s="153" customFormat="1" ht="12.5" x14ac:dyDescent="0.25">
      <c r="A5070" s="355"/>
      <c r="L5070" s="353"/>
      <c r="M5070" s="353"/>
      <c r="N5070" s="353"/>
      <c r="O5070" s="353"/>
      <c r="P5070" s="353"/>
      <c r="Q5070" s="353"/>
      <c r="R5070" s="353"/>
      <c r="S5070" s="353"/>
      <c r="T5070" s="353"/>
      <c r="U5070" s="353"/>
      <c r="V5070" s="353"/>
      <c r="W5070" s="353"/>
      <c r="X5070" s="353"/>
      <c r="Y5070" s="353"/>
      <c r="Z5070" s="353"/>
      <c r="AA5070" s="353"/>
      <c r="AB5070" s="353"/>
      <c r="AC5070" s="353"/>
      <c r="AD5070" s="353"/>
      <c r="AE5070" s="353"/>
      <c r="AF5070" s="353"/>
      <c r="AG5070" s="353"/>
      <c r="AH5070" s="353"/>
      <c r="AI5070" s="353"/>
      <c r="AJ5070" s="353"/>
      <c r="AK5070" s="353"/>
      <c r="AL5070" s="353"/>
    </row>
    <row r="5071" spans="1:38" s="153" customFormat="1" ht="12.5" x14ac:dyDescent="0.25">
      <c r="A5071" s="355"/>
      <c r="L5071" s="353"/>
      <c r="M5071" s="353"/>
      <c r="N5071" s="353"/>
      <c r="O5071" s="353"/>
      <c r="P5071" s="353"/>
      <c r="Q5071" s="353"/>
      <c r="R5071" s="353"/>
      <c r="S5071" s="353"/>
      <c r="T5071" s="353"/>
      <c r="U5071" s="353"/>
      <c r="V5071" s="353"/>
      <c r="W5071" s="353"/>
      <c r="X5071" s="353"/>
      <c r="Y5071" s="353"/>
      <c r="Z5071" s="353"/>
      <c r="AA5071" s="353"/>
      <c r="AB5071" s="353"/>
      <c r="AC5071" s="353"/>
      <c r="AD5071" s="353"/>
      <c r="AE5071" s="353"/>
      <c r="AF5071" s="353"/>
      <c r="AG5071" s="353"/>
      <c r="AH5071" s="353"/>
      <c r="AI5071" s="353"/>
      <c r="AJ5071" s="353"/>
      <c r="AK5071" s="353"/>
      <c r="AL5071" s="353"/>
    </row>
    <row r="5072" spans="1:38" s="153" customFormat="1" ht="12.5" x14ac:dyDescent="0.25">
      <c r="A5072" s="355"/>
      <c r="L5072" s="353"/>
      <c r="M5072" s="353"/>
      <c r="N5072" s="353"/>
      <c r="O5072" s="353"/>
      <c r="P5072" s="353"/>
      <c r="Q5072" s="353"/>
      <c r="R5072" s="353"/>
      <c r="S5072" s="353"/>
      <c r="T5072" s="353"/>
      <c r="U5072" s="353"/>
      <c r="V5072" s="353"/>
      <c r="W5072" s="353"/>
      <c r="X5072" s="353"/>
      <c r="Y5072" s="353"/>
      <c r="Z5072" s="353"/>
      <c r="AA5072" s="353"/>
      <c r="AB5072" s="353"/>
      <c r="AC5072" s="353"/>
      <c r="AD5072" s="353"/>
      <c r="AE5072" s="353"/>
      <c r="AF5072" s="353"/>
      <c r="AG5072" s="353"/>
      <c r="AH5072" s="353"/>
      <c r="AI5072" s="353"/>
      <c r="AJ5072" s="353"/>
      <c r="AK5072" s="353"/>
      <c r="AL5072" s="353"/>
    </row>
    <row r="5073" spans="1:38" s="153" customFormat="1" ht="12.5" x14ac:dyDescent="0.25">
      <c r="A5073" s="355"/>
      <c r="L5073" s="353"/>
      <c r="M5073" s="353"/>
      <c r="N5073" s="353"/>
      <c r="O5073" s="353"/>
      <c r="P5073" s="353"/>
      <c r="Q5073" s="353"/>
      <c r="R5073" s="353"/>
      <c r="S5073" s="353"/>
      <c r="T5073" s="353"/>
      <c r="U5073" s="353"/>
      <c r="V5073" s="353"/>
      <c r="W5073" s="353"/>
      <c r="X5073" s="353"/>
      <c r="Y5073" s="353"/>
      <c r="Z5073" s="353"/>
      <c r="AA5073" s="353"/>
      <c r="AB5073" s="353"/>
      <c r="AC5073" s="353"/>
      <c r="AD5073" s="353"/>
      <c r="AE5073" s="353"/>
      <c r="AF5073" s="353"/>
      <c r="AG5073" s="353"/>
      <c r="AH5073" s="353"/>
      <c r="AI5073" s="353"/>
      <c r="AJ5073" s="353"/>
      <c r="AK5073" s="353"/>
      <c r="AL5073" s="353"/>
    </row>
    <row r="5074" spans="1:38" s="153" customFormat="1" ht="12.5" x14ac:dyDescent="0.25">
      <c r="A5074" s="355"/>
      <c r="L5074" s="353"/>
      <c r="M5074" s="353"/>
      <c r="N5074" s="353"/>
      <c r="O5074" s="353"/>
      <c r="P5074" s="353"/>
      <c r="Q5074" s="353"/>
      <c r="R5074" s="353"/>
      <c r="S5074" s="353"/>
      <c r="T5074" s="353"/>
      <c r="U5074" s="353"/>
      <c r="V5074" s="353"/>
      <c r="W5074" s="353"/>
      <c r="X5074" s="353"/>
      <c r="Y5074" s="353"/>
      <c r="Z5074" s="353"/>
      <c r="AA5074" s="353"/>
      <c r="AB5074" s="353"/>
      <c r="AC5074" s="353"/>
      <c r="AD5074" s="353"/>
      <c r="AE5074" s="353"/>
      <c r="AF5074" s="353"/>
      <c r="AG5074" s="353"/>
      <c r="AH5074" s="353"/>
      <c r="AI5074" s="353"/>
      <c r="AJ5074" s="353"/>
      <c r="AK5074" s="353"/>
      <c r="AL5074" s="353"/>
    </row>
    <row r="5075" spans="1:38" s="153" customFormat="1" ht="12.5" x14ac:dyDescent="0.25">
      <c r="A5075" s="355"/>
      <c r="L5075" s="353"/>
      <c r="M5075" s="353"/>
      <c r="N5075" s="353"/>
      <c r="O5075" s="353"/>
      <c r="P5075" s="353"/>
      <c r="Q5075" s="353"/>
      <c r="R5075" s="353"/>
      <c r="S5075" s="353"/>
      <c r="T5075" s="353"/>
      <c r="U5075" s="353"/>
      <c r="V5075" s="353"/>
      <c r="W5075" s="353"/>
      <c r="X5075" s="353"/>
      <c r="Y5075" s="353"/>
      <c r="Z5075" s="353"/>
      <c r="AA5075" s="353"/>
      <c r="AB5075" s="353"/>
      <c r="AC5075" s="353"/>
      <c r="AD5075" s="353"/>
      <c r="AE5075" s="353"/>
      <c r="AF5075" s="353"/>
      <c r="AG5075" s="353"/>
      <c r="AH5075" s="353"/>
      <c r="AI5075" s="353"/>
      <c r="AJ5075" s="353"/>
      <c r="AK5075" s="353"/>
      <c r="AL5075" s="353"/>
    </row>
    <row r="5076" spans="1:38" s="153" customFormat="1" ht="12.5" x14ac:dyDescent="0.25">
      <c r="A5076" s="355"/>
      <c r="L5076" s="353"/>
      <c r="M5076" s="353"/>
      <c r="N5076" s="353"/>
      <c r="O5076" s="353"/>
      <c r="P5076" s="353"/>
      <c r="Q5076" s="353"/>
      <c r="R5076" s="353"/>
      <c r="S5076" s="353"/>
      <c r="T5076" s="353"/>
      <c r="U5076" s="353"/>
      <c r="V5076" s="353"/>
      <c r="W5076" s="353"/>
      <c r="X5076" s="353"/>
      <c r="Y5076" s="353"/>
      <c r="Z5076" s="353"/>
      <c r="AA5076" s="353"/>
      <c r="AB5076" s="353"/>
      <c r="AC5076" s="353"/>
      <c r="AD5076" s="353"/>
      <c r="AE5076" s="353"/>
      <c r="AF5076" s="353"/>
      <c r="AG5076" s="353"/>
      <c r="AH5076" s="353"/>
      <c r="AI5076" s="353"/>
      <c r="AJ5076" s="353"/>
      <c r="AK5076" s="353"/>
      <c r="AL5076" s="353"/>
    </row>
    <row r="5077" spans="1:38" s="153" customFormat="1" ht="12.5" x14ac:dyDescent="0.25">
      <c r="A5077" s="355"/>
      <c r="L5077" s="353"/>
      <c r="M5077" s="353"/>
      <c r="N5077" s="353"/>
      <c r="O5077" s="353"/>
      <c r="P5077" s="353"/>
      <c r="Q5077" s="353"/>
      <c r="R5077" s="353"/>
      <c r="S5077" s="353"/>
      <c r="T5077" s="353"/>
      <c r="U5077" s="353"/>
      <c r="V5077" s="353"/>
      <c r="W5077" s="353"/>
      <c r="X5077" s="353"/>
      <c r="Y5077" s="353"/>
      <c r="Z5077" s="353"/>
      <c r="AA5077" s="353"/>
      <c r="AB5077" s="353"/>
      <c r="AC5077" s="353"/>
      <c r="AD5077" s="353"/>
      <c r="AE5077" s="353"/>
      <c r="AF5077" s="353"/>
      <c r="AG5077" s="353"/>
      <c r="AH5077" s="353"/>
      <c r="AI5077" s="353"/>
      <c r="AJ5077" s="353"/>
      <c r="AK5077" s="353"/>
      <c r="AL5077" s="353"/>
    </row>
    <row r="5078" spans="1:38" s="153" customFormat="1" ht="12.5" x14ac:dyDescent="0.25">
      <c r="A5078" s="355"/>
      <c r="L5078" s="353"/>
      <c r="M5078" s="353"/>
      <c r="N5078" s="353"/>
      <c r="O5078" s="353"/>
      <c r="P5078" s="353"/>
      <c r="Q5078" s="353"/>
      <c r="R5078" s="353"/>
      <c r="S5078" s="353"/>
      <c r="T5078" s="353"/>
      <c r="U5078" s="353"/>
      <c r="V5078" s="353"/>
      <c r="W5078" s="353"/>
      <c r="X5078" s="353"/>
      <c r="Y5078" s="353"/>
      <c r="Z5078" s="353"/>
      <c r="AA5078" s="353"/>
      <c r="AB5078" s="353"/>
      <c r="AC5078" s="353"/>
      <c r="AD5078" s="353"/>
      <c r="AE5078" s="353"/>
      <c r="AF5078" s="353"/>
      <c r="AG5078" s="353"/>
      <c r="AH5078" s="353"/>
      <c r="AI5078" s="353"/>
      <c r="AJ5078" s="353"/>
      <c r="AK5078" s="353"/>
      <c r="AL5078" s="353"/>
    </row>
    <row r="5079" spans="1:38" s="153" customFormat="1" ht="12.5" x14ac:dyDescent="0.25">
      <c r="A5079" s="355"/>
      <c r="L5079" s="353"/>
      <c r="M5079" s="353"/>
      <c r="N5079" s="353"/>
      <c r="O5079" s="353"/>
      <c r="P5079" s="353"/>
      <c r="Q5079" s="353"/>
      <c r="R5079" s="353"/>
      <c r="S5079" s="353"/>
      <c r="T5079" s="353"/>
      <c r="U5079" s="353"/>
      <c r="V5079" s="353"/>
      <c r="W5079" s="353"/>
      <c r="X5079" s="353"/>
      <c r="Y5079" s="353"/>
      <c r="Z5079" s="353"/>
      <c r="AA5079" s="353"/>
      <c r="AB5079" s="353"/>
      <c r="AC5079" s="353"/>
      <c r="AD5079" s="353"/>
      <c r="AE5079" s="353"/>
      <c r="AF5079" s="353"/>
      <c r="AG5079" s="353"/>
      <c r="AH5079" s="353"/>
      <c r="AI5079" s="353"/>
      <c r="AJ5079" s="353"/>
      <c r="AK5079" s="353"/>
      <c r="AL5079" s="353"/>
    </row>
    <row r="5080" spans="1:38" s="153" customFormat="1" ht="12.5" x14ac:dyDescent="0.25">
      <c r="A5080" s="355"/>
      <c r="L5080" s="353"/>
      <c r="M5080" s="353"/>
      <c r="N5080" s="353"/>
      <c r="O5080" s="353"/>
      <c r="P5080" s="353"/>
      <c r="Q5080" s="353"/>
      <c r="R5080" s="353"/>
      <c r="S5080" s="353"/>
      <c r="T5080" s="353"/>
      <c r="U5080" s="353"/>
      <c r="V5080" s="353"/>
      <c r="W5080" s="353"/>
      <c r="X5080" s="353"/>
      <c r="Y5080" s="353"/>
      <c r="Z5080" s="353"/>
      <c r="AA5080" s="353"/>
      <c r="AB5080" s="353"/>
      <c r="AC5080" s="353"/>
      <c r="AD5080" s="353"/>
      <c r="AE5080" s="353"/>
      <c r="AF5080" s="353"/>
      <c r="AG5080" s="353"/>
      <c r="AH5080" s="353"/>
      <c r="AI5080" s="353"/>
      <c r="AJ5080" s="353"/>
      <c r="AK5080" s="353"/>
      <c r="AL5080" s="353"/>
    </row>
    <row r="5081" spans="1:38" s="153" customFormat="1" ht="12.5" x14ac:dyDescent="0.25">
      <c r="A5081" s="355"/>
      <c r="L5081" s="353"/>
      <c r="M5081" s="353"/>
      <c r="N5081" s="353"/>
      <c r="O5081" s="353"/>
      <c r="P5081" s="353"/>
      <c r="Q5081" s="353"/>
      <c r="R5081" s="353"/>
      <c r="S5081" s="353"/>
      <c r="T5081" s="353"/>
      <c r="U5081" s="353"/>
      <c r="V5081" s="353"/>
      <c r="W5081" s="353"/>
      <c r="X5081" s="353"/>
      <c r="Y5081" s="353"/>
      <c r="Z5081" s="353"/>
      <c r="AA5081" s="353"/>
      <c r="AB5081" s="353"/>
      <c r="AC5081" s="353"/>
      <c r="AD5081" s="353"/>
      <c r="AE5081" s="353"/>
      <c r="AF5081" s="353"/>
      <c r="AG5081" s="353"/>
      <c r="AH5081" s="353"/>
      <c r="AI5081" s="353"/>
      <c r="AJ5081" s="353"/>
      <c r="AK5081" s="353"/>
      <c r="AL5081" s="353"/>
    </row>
    <row r="5082" spans="1:38" s="153" customFormat="1" ht="12.5" x14ac:dyDescent="0.25">
      <c r="A5082" s="355"/>
      <c r="L5082" s="353"/>
      <c r="M5082" s="353"/>
      <c r="N5082" s="353"/>
      <c r="O5082" s="353"/>
      <c r="P5082" s="353"/>
      <c r="Q5082" s="353"/>
      <c r="R5082" s="353"/>
      <c r="S5082" s="353"/>
      <c r="T5082" s="353"/>
      <c r="U5082" s="353"/>
      <c r="V5082" s="353"/>
      <c r="W5082" s="353"/>
      <c r="X5082" s="353"/>
      <c r="Y5082" s="353"/>
      <c r="Z5082" s="353"/>
      <c r="AA5082" s="353"/>
      <c r="AB5082" s="353"/>
      <c r="AC5082" s="353"/>
      <c r="AD5082" s="353"/>
      <c r="AE5082" s="353"/>
      <c r="AF5082" s="353"/>
      <c r="AG5082" s="353"/>
      <c r="AH5082" s="353"/>
      <c r="AI5082" s="353"/>
      <c r="AJ5082" s="353"/>
      <c r="AK5082" s="353"/>
      <c r="AL5082" s="353"/>
    </row>
    <row r="5083" spans="1:38" s="153" customFormat="1" ht="12.5" x14ac:dyDescent="0.25">
      <c r="A5083" s="355"/>
      <c r="L5083" s="353"/>
      <c r="M5083" s="353"/>
      <c r="N5083" s="353"/>
      <c r="O5083" s="353"/>
      <c r="P5083" s="353"/>
      <c r="Q5083" s="353"/>
      <c r="R5083" s="353"/>
      <c r="S5083" s="353"/>
      <c r="T5083" s="353"/>
      <c r="U5083" s="353"/>
      <c r="V5083" s="353"/>
      <c r="W5083" s="353"/>
      <c r="X5083" s="353"/>
      <c r="Y5083" s="353"/>
      <c r="Z5083" s="353"/>
      <c r="AA5083" s="353"/>
      <c r="AB5083" s="353"/>
      <c r="AC5083" s="353"/>
      <c r="AD5083" s="353"/>
      <c r="AE5083" s="353"/>
      <c r="AF5083" s="353"/>
      <c r="AG5083" s="353"/>
      <c r="AH5083" s="353"/>
      <c r="AI5083" s="353"/>
      <c r="AJ5083" s="353"/>
      <c r="AK5083" s="353"/>
      <c r="AL5083" s="353"/>
    </row>
    <row r="5084" spans="1:38" s="153" customFormat="1" ht="12.5" x14ac:dyDescent="0.25">
      <c r="A5084" s="355"/>
      <c r="L5084" s="353"/>
      <c r="M5084" s="353"/>
      <c r="N5084" s="353"/>
      <c r="O5084" s="353"/>
      <c r="P5084" s="353"/>
      <c r="Q5084" s="353"/>
      <c r="R5084" s="353"/>
      <c r="S5084" s="353"/>
      <c r="T5084" s="353"/>
      <c r="U5084" s="353"/>
      <c r="V5084" s="353"/>
      <c r="W5084" s="353"/>
      <c r="X5084" s="353"/>
      <c r="Y5084" s="353"/>
      <c r="Z5084" s="353"/>
      <c r="AA5084" s="353"/>
      <c r="AB5084" s="353"/>
      <c r="AC5084" s="353"/>
      <c r="AD5084" s="353"/>
      <c r="AE5084" s="353"/>
      <c r="AF5084" s="353"/>
      <c r="AG5084" s="353"/>
      <c r="AH5084" s="353"/>
      <c r="AI5084" s="353"/>
      <c r="AJ5084" s="353"/>
      <c r="AK5084" s="353"/>
      <c r="AL5084" s="353"/>
    </row>
    <row r="5085" spans="1:38" s="153" customFormat="1" ht="12.5" x14ac:dyDescent="0.25">
      <c r="A5085" s="355"/>
      <c r="L5085" s="353"/>
      <c r="M5085" s="353"/>
      <c r="N5085" s="353"/>
      <c r="O5085" s="353"/>
      <c r="P5085" s="353"/>
      <c r="Q5085" s="353"/>
      <c r="R5085" s="353"/>
      <c r="S5085" s="353"/>
      <c r="T5085" s="353"/>
      <c r="U5085" s="353"/>
      <c r="V5085" s="353"/>
      <c r="W5085" s="353"/>
      <c r="X5085" s="353"/>
      <c r="Y5085" s="353"/>
      <c r="Z5085" s="353"/>
      <c r="AA5085" s="353"/>
      <c r="AB5085" s="353"/>
      <c r="AC5085" s="353"/>
      <c r="AD5085" s="353"/>
      <c r="AE5085" s="353"/>
      <c r="AF5085" s="353"/>
      <c r="AG5085" s="353"/>
      <c r="AH5085" s="353"/>
      <c r="AI5085" s="353"/>
      <c r="AJ5085" s="353"/>
      <c r="AK5085" s="353"/>
      <c r="AL5085" s="353"/>
    </row>
    <row r="5086" spans="1:38" s="153" customFormat="1" ht="12.5" x14ac:dyDescent="0.25">
      <c r="A5086" s="355"/>
      <c r="L5086" s="353"/>
      <c r="M5086" s="353"/>
      <c r="N5086" s="353"/>
      <c r="O5086" s="353"/>
      <c r="P5086" s="353"/>
      <c r="Q5086" s="353"/>
      <c r="R5086" s="353"/>
      <c r="S5086" s="353"/>
      <c r="T5086" s="353"/>
      <c r="U5086" s="353"/>
      <c r="V5086" s="353"/>
      <c r="W5086" s="353"/>
      <c r="X5086" s="353"/>
      <c r="Y5086" s="353"/>
      <c r="Z5086" s="353"/>
      <c r="AA5086" s="353"/>
      <c r="AB5086" s="353"/>
      <c r="AC5086" s="353"/>
      <c r="AD5086" s="353"/>
      <c r="AE5086" s="353"/>
      <c r="AF5086" s="353"/>
      <c r="AG5086" s="353"/>
      <c r="AH5086" s="353"/>
      <c r="AI5086" s="353"/>
      <c r="AJ5086" s="353"/>
      <c r="AK5086" s="353"/>
      <c r="AL5086" s="353"/>
    </row>
    <row r="5087" spans="1:38" s="153" customFormat="1" ht="12.5" x14ac:dyDescent="0.25">
      <c r="A5087" s="355"/>
      <c r="L5087" s="353"/>
      <c r="M5087" s="353"/>
      <c r="N5087" s="353"/>
      <c r="O5087" s="353"/>
      <c r="P5087" s="353"/>
      <c r="Q5087" s="353"/>
      <c r="R5087" s="353"/>
      <c r="S5087" s="353"/>
      <c r="T5087" s="353"/>
      <c r="U5087" s="353"/>
      <c r="V5087" s="353"/>
      <c r="W5087" s="353"/>
      <c r="X5087" s="353"/>
      <c r="Y5087" s="353"/>
      <c r="Z5087" s="353"/>
      <c r="AA5087" s="353"/>
      <c r="AB5087" s="353"/>
      <c r="AC5087" s="353"/>
      <c r="AD5087" s="353"/>
      <c r="AE5087" s="353"/>
      <c r="AF5087" s="353"/>
      <c r="AG5087" s="353"/>
      <c r="AH5087" s="353"/>
      <c r="AI5087" s="353"/>
      <c r="AJ5087" s="353"/>
      <c r="AK5087" s="353"/>
      <c r="AL5087" s="353"/>
    </row>
    <row r="5088" spans="1:38" s="153" customFormat="1" ht="12.5" x14ac:dyDescent="0.25">
      <c r="A5088" s="355"/>
      <c r="L5088" s="353"/>
      <c r="M5088" s="353"/>
      <c r="N5088" s="353"/>
      <c r="O5088" s="353"/>
      <c r="P5088" s="353"/>
      <c r="Q5088" s="353"/>
      <c r="R5088" s="353"/>
      <c r="S5088" s="353"/>
      <c r="T5088" s="353"/>
      <c r="U5088" s="353"/>
      <c r="V5088" s="353"/>
      <c r="W5088" s="353"/>
      <c r="X5088" s="353"/>
      <c r="Y5088" s="353"/>
      <c r="Z5088" s="353"/>
      <c r="AA5088" s="353"/>
      <c r="AB5088" s="353"/>
      <c r="AC5088" s="353"/>
      <c r="AD5088" s="353"/>
      <c r="AE5088" s="353"/>
      <c r="AF5088" s="353"/>
      <c r="AG5088" s="353"/>
      <c r="AH5088" s="353"/>
      <c r="AI5088" s="353"/>
      <c r="AJ5088" s="353"/>
      <c r="AK5088" s="353"/>
      <c r="AL5088" s="353"/>
    </row>
    <row r="5089" spans="1:38" s="153" customFormat="1" ht="12.5" x14ac:dyDescent="0.25">
      <c r="A5089" s="355"/>
      <c r="L5089" s="353"/>
      <c r="M5089" s="353"/>
      <c r="N5089" s="353"/>
      <c r="O5089" s="353"/>
      <c r="P5089" s="353"/>
      <c r="Q5089" s="353"/>
      <c r="R5089" s="353"/>
      <c r="S5089" s="353"/>
      <c r="T5089" s="353"/>
      <c r="U5089" s="353"/>
      <c r="V5089" s="353"/>
      <c r="W5089" s="353"/>
      <c r="X5089" s="353"/>
      <c r="Y5089" s="353"/>
      <c r="Z5089" s="353"/>
      <c r="AA5089" s="353"/>
      <c r="AB5089" s="353"/>
      <c r="AC5089" s="353"/>
      <c r="AD5089" s="353"/>
      <c r="AE5089" s="353"/>
      <c r="AF5089" s="353"/>
      <c r="AG5089" s="353"/>
      <c r="AH5089" s="353"/>
      <c r="AI5089" s="353"/>
      <c r="AJ5089" s="353"/>
      <c r="AK5089" s="353"/>
      <c r="AL5089" s="353"/>
    </row>
    <row r="5090" spans="1:38" s="153" customFormat="1" ht="12.5" x14ac:dyDescent="0.25">
      <c r="A5090" s="355"/>
      <c r="L5090" s="353"/>
      <c r="M5090" s="353"/>
      <c r="N5090" s="353"/>
      <c r="O5090" s="353"/>
      <c r="P5090" s="353"/>
      <c r="Q5090" s="353"/>
      <c r="R5090" s="353"/>
      <c r="S5090" s="353"/>
      <c r="T5090" s="353"/>
      <c r="U5090" s="353"/>
      <c r="V5090" s="353"/>
      <c r="W5090" s="353"/>
      <c r="X5090" s="353"/>
      <c r="Y5090" s="353"/>
      <c r="Z5090" s="353"/>
      <c r="AA5090" s="353"/>
      <c r="AB5090" s="353"/>
      <c r="AC5090" s="353"/>
      <c r="AD5090" s="353"/>
      <c r="AE5090" s="353"/>
      <c r="AF5090" s="353"/>
      <c r="AG5090" s="353"/>
      <c r="AH5090" s="353"/>
      <c r="AI5090" s="353"/>
      <c r="AJ5090" s="353"/>
      <c r="AK5090" s="353"/>
      <c r="AL5090" s="353"/>
    </row>
    <row r="5091" spans="1:38" s="153" customFormat="1" ht="12.5" x14ac:dyDescent="0.25">
      <c r="A5091" s="355"/>
      <c r="L5091" s="353"/>
      <c r="M5091" s="353"/>
      <c r="N5091" s="353"/>
      <c r="O5091" s="353"/>
      <c r="P5091" s="353"/>
      <c r="Q5091" s="353"/>
      <c r="R5091" s="353"/>
      <c r="S5091" s="353"/>
      <c r="T5091" s="353"/>
      <c r="U5091" s="353"/>
      <c r="V5091" s="353"/>
      <c r="W5091" s="353"/>
      <c r="X5091" s="353"/>
      <c r="Y5091" s="353"/>
      <c r="Z5091" s="353"/>
      <c r="AA5091" s="353"/>
      <c r="AB5091" s="353"/>
      <c r="AC5091" s="353"/>
      <c r="AD5091" s="353"/>
      <c r="AE5091" s="353"/>
      <c r="AF5091" s="353"/>
      <c r="AG5091" s="353"/>
      <c r="AH5091" s="353"/>
      <c r="AI5091" s="353"/>
      <c r="AJ5091" s="353"/>
      <c r="AK5091" s="353"/>
      <c r="AL5091" s="353"/>
    </row>
    <row r="5092" spans="1:38" s="153" customFormat="1" ht="12.5" x14ac:dyDescent="0.25">
      <c r="A5092" s="355"/>
      <c r="L5092" s="353"/>
      <c r="M5092" s="353"/>
      <c r="N5092" s="353"/>
      <c r="O5092" s="353"/>
      <c r="P5092" s="353"/>
      <c r="Q5092" s="353"/>
      <c r="R5092" s="353"/>
      <c r="S5092" s="353"/>
      <c r="T5092" s="353"/>
      <c r="U5092" s="353"/>
      <c r="V5092" s="353"/>
      <c r="W5092" s="353"/>
      <c r="X5092" s="353"/>
      <c r="Y5092" s="353"/>
      <c r="Z5092" s="353"/>
      <c r="AA5092" s="353"/>
      <c r="AB5092" s="353"/>
      <c r="AC5092" s="353"/>
      <c r="AD5092" s="353"/>
      <c r="AE5092" s="353"/>
      <c r="AF5092" s="353"/>
      <c r="AG5092" s="353"/>
      <c r="AH5092" s="353"/>
      <c r="AI5092" s="353"/>
      <c r="AJ5092" s="353"/>
      <c r="AK5092" s="353"/>
      <c r="AL5092" s="353"/>
    </row>
    <row r="5093" spans="1:38" s="153" customFormat="1" ht="12.5" x14ac:dyDescent="0.25">
      <c r="A5093" s="355"/>
      <c r="L5093" s="353"/>
      <c r="M5093" s="353"/>
      <c r="N5093" s="353"/>
      <c r="O5093" s="353"/>
      <c r="P5093" s="353"/>
      <c r="Q5093" s="353"/>
      <c r="R5093" s="353"/>
      <c r="S5093" s="353"/>
      <c r="T5093" s="353"/>
      <c r="U5093" s="353"/>
      <c r="V5093" s="353"/>
      <c r="W5093" s="353"/>
      <c r="X5093" s="353"/>
      <c r="Y5093" s="353"/>
      <c r="Z5093" s="353"/>
      <c r="AA5093" s="353"/>
      <c r="AB5093" s="353"/>
      <c r="AC5093" s="353"/>
      <c r="AD5093" s="353"/>
      <c r="AE5093" s="353"/>
      <c r="AF5093" s="353"/>
      <c r="AG5093" s="353"/>
      <c r="AH5093" s="353"/>
      <c r="AI5093" s="353"/>
      <c r="AJ5093" s="353"/>
      <c r="AK5093" s="353"/>
      <c r="AL5093" s="353"/>
    </row>
    <row r="5094" spans="1:38" s="153" customFormat="1" ht="12.5" x14ac:dyDescent="0.25">
      <c r="A5094" s="355"/>
      <c r="L5094" s="353"/>
      <c r="M5094" s="353"/>
      <c r="N5094" s="353"/>
      <c r="O5094" s="353"/>
      <c r="P5094" s="353"/>
      <c r="Q5094" s="353"/>
      <c r="R5094" s="353"/>
      <c r="S5094" s="353"/>
      <c r="T5094" s="353"/>
      <c r="U5094" s="353"/>
      <c r="V5094" s="353"/>
      <c r="W5094" s="353"/>
      <c r="X5094" s="353"/>
      <c r="Y5094" s="353"/>
      <c r="Z5094" s="353"/>
      <c r="AA5094" s="353"/>
      <c r="AB5094" s="353"/>
      <c r="AC5094" s="353"/>
      <c r="AD5094" s="353"/>
      <c r="AE5094" s="353"/>
      <c r="AF5094" s="353"/>
      <c r="AG5094" s="353"/>
      <c r="AH5094" s="353"/>
      <c r="AI5094" s="353"/>
      <c r="AJ5094" s="353"/>
      <c r="AK5094" s="353"/>
      <c r="AL5094" s="353"/>
    </row>
    <row r="5095" spans="1:38" s="153" customFormat="1" ht="12.5" x14ac:dyDescent="0.25">
      <c r="A5095" s="355"/>
      <c r="L5095" s="353"/>
      <c r="M5095" s="353"/>
      <c r="N5095" s="353"/>
      <c r="O5095" s="353"/>
      <c r="P5095" s="353"/>
      <c r="Q5095" s="353"/>
      <c r="R5095" s="353"/>
      <c r="S5095" s="353"/>
      <c r="T5095" s="353"/>
      <c r="U5095" s="353"/>
      <c r="V5095" s="353"/>
      <c r="W5095" s="353"/>
      <c r="X5095" s="353"/>
      <c r="Y5095" s="353"/>
      <c r="Z5095" s="353"/>
      <c r="AA5095" s="353"/>
      <c r="AB5095" s="353"/>
      <c r="AC5095" s="353"/>
      <c r="AD5095" s="353"/>
      <c r="AE5095" s="353"/>
      <c r="AF5095" s="353"/>
      <c r="AG5095" s="353"/>
      <c r="AH5095" s="353"/>
      <c r="AI5095" s="353"/>
      <c r="AJ5095" s="353"/>
      <c r="AK5095" s="353"/>
      <c r="AL5095" s="353"/>
    </row>
    <row r="5096" spans="1:38" s="153" customFormat="1" ht="12.5" x14ac:dyDescent="0.25">
      <c r="A5096" s="355"/>
      <c r="L5096" s="353"/>
      <c r="M5096" s="353"/>
      <c r="N5096" s="353"/>
      <c r="O5096" s="353"/>
      <c r="P5096" s="353"/>
      <c r="Q5096" s="353"/>
      <c r="R5096" s="353"/>
      <c r="S5096" s="353"/>
      <c r="T5096" s="353"/>
      <c r="U5096" s="353"/>
      <c r="V5096" s="353"/>
      <c r="W5096" s="353"/>
      <c r="X5096" s="353"/>
      <c r="Y5096" s="353"/>
      <c r="Z5096" s="353"/>
      <c r="AA5096" s="353"/>
      <c r="AB5096" s="353"/>
      <c r="AC5096" s="353"/>
      <c r="AD5096" s="353"/>
      <c r="AE5096" s="353"/>
      <c r="AF5096" s="353"/>
      <c r="AG5096" s="353"/>
      <c r="AH5096" s="353"/>
      <c r="AI5096" s="353"/>
      <c r="AJ5096" s="353"/>
      <c r="AK5096" s="353"/>
      <c r="AL5096" s="353"/>
    </row>
    <row r="5097" spans="1:38" s="153" customFormat="1" ht="12.5" x14ac:dyDescent="0.25">
      <c r="A5097" s="355"/>
      <c r="L5097" s="353"/>
      <c r="M5097" s="353"/>
      <c r="N5097" s="353"/>
      <c r="O5097" s="353"/>
      <c r="P5097" s="353"/>
      <c r="Q5097" s="353"/>
      <c r="R5097" s="353"/>
      <c r="S5097" s="353"/>
      <c r="T5097" s="353"/>
      <c r="U5097" s="353"/>
      <c r="V5097" s="353"/>
      <c r="W5097" s="353"/>
      <c r="X5097" s="353"/>
      <c r="Y5097" s="353"/>
      <c r="Z5097" s="353"/>
      <c r="AA5097" s="353"/>
      <c r="AB5097" s="353"/>
      <c r="AC5097" s="353"/>
      <c r="AD5097" s="353"/>
      <c r="AE5097" s="353"/>
      <c r="AF5097" s="353"/>
      <c r="AG5097" s="353"/>
      <c r="AH5097" s="353"/>
      <c r="AI5097" s="353"/>
      <c r="AJ5097" s="353"/>
      <c r="AK5097" s="353"/>
      <c r="AL5097" s="353"/>
    </row>
    <row r="5098" spans="1:38" s="153" customFormat="1" ht="12.5" x14ac:dyDescent="0.25">
      <c r="A5098" s="355"/>
      <c r="L5098" s="353"/>
      <c r="M5098" s="353"/>
      <c r="N5098" s="353"/>
      <c r="O5098" s="353"/>
      <c r="P5098" s="353"/>
      <c r="Q5098" s="353"/>
      <c r="R5098" s="353"/>
      <c r="S5098" s="353"/>
      <c r="T5098" s="353"/>
      <c r="U5098" s="353"/>
      <c r="V5098" s="353"/>
      <c r="W5098" s="353"/>
      <c r="X5098" s="353"/>
      <c r="Y5098" s="353"/>
      <c r="Z5098" s="353"/>
      <c r="AA5098" s="353"/>
      <c r="AB5098" s="353"/>
      <c r="AC5098" s="353"/>
      <c r="AD5098" s="353"/>
      <c r="AE5098" s="353"/>
      <c r="AF5098" s="353"/>
      <c r="AG5098" s="353"/>
      <c r="AH5098" s="353"/>
      <c r="AI5098" s="353"/>
      <c r="AJ5098" s="353"/>
      <c r="AK5098" s="353"/>
      <c r="AL5098" s="353"/>
    </row>
    <row r="5099" spans="1:38" s="153" customFormat="1" ht="12.5" x14ac:dyDescent="0.25">
      <c r="A5099" s="355"/>
      <c r="L5099" s="353"/>
      <c r="M5099" s="353"/>
      <c r="N5099" s="353"/>
      <c r="O5099" s="353"/>
      <c r="P5099" s="353"/>
      <c r="Q5099" s="353"/>
      <c r="R5099" s="353"/>
      <c r="S5099" s="353"/>
      <c r="T5099" s="353"/>
      <c r="U5099" s="353"/>
      <c r="V5099" s="353"/>
      <c r="W5099" s="353"/>
      <c r="X5099" s="353"/>
      <c r="Y5099" s="353"/>
      <c r="Z5099" s="353"/>
      <c r="AA5099" s="353"/>
      <c r="AB5099" s="353"/>
      <c r="AC5099" s="353"/>
      <c r="AD5099" s="353"/>
      <c r="AE5099" s="353"/>
      <c r="AF5099" s="353"/>
      <c r="AG5099" s="353"/>
      <c r="AH5099" s="353"/>
      <c r="AI5099" s="353"/>
      <c r="AJ5099" s="353"/>
      <c r="AK5099" s="353"/>
      <c r="AL5099" s="353"/>
    </row>
    <row r="5100" spans="1:38" s="153" customFormat="1" ht="12.5" x14ac:dyDescent="0.25">
      <c r="A5100" s="355"/>
      <c r="L5100" s="353"/>
      <c r="M5100" s="353"/>
      <c r="N5100" s="353"/>
      <c r="O5100" s="353"/>
      <c r="P5100" s="353"/>
      <c r="Q5100" s="353"/>
      <c r="R5100" s="353"/>
      <c r="S5100" s="353"/>
      <c r="T5100" s="353"/>
      <c r="U5100" s="353"/>
      <c r="V5100" s="353"/>
      <c r="W5100" s="353"/>
      <c r="X5100" s="353"/>
      <c r="Y5100" s="353"/>
      <c r="Z5100" s="353"/>
      <c r="AA5100" s="353"/>
      <c r="AB5100" s="353"/>
      <c r="AC5100" s="353"/>
      <c r="AD5100" s="353"/>
      <c r="AE5100" s="353"/>
      <c r="AF5100" s="353"/>
      <c r="AG5100" s="353"/>
      <c r="AH5100" s="353"/>
      <c r="AI5100" s="353"/>
      <c r="AJ5100" s="353"/>
      <c r="AK5100" s="353"/>
      <c r="AL5100" s="353"/>
    </row>
    <row r="5101" spans="1:38" s="153" customFormat="1" ht="12.5" x14ac:dyDescent="0.25">
      <c r="A5101" s="355"/>
      <c r="L5101" s="353"/>
      <c r="M5101" s="353"/>
      <c r="N5101" s="353"/>
      <c r="O5101" s="353"/>
      <c r="P5101" s="353"/>
      <c r="Q5101" s="353"/>
      <c r="R5101" s="353"/>
      <c r="S5101" s="353"/>
      <c r="T5101" s="353"/>
      <c r="U5101" s="353"/>
      <c r="V5101" s="353"/>
      <c r="W5101" s="353"/>
      <c r="X5101" s="353"/>
      <c r="Y5101" s="353"/>
      <c r="Z5101" s="353"/>
      <c r="AA5101" s="353"/>
      <c r="AB5101" s="353"/>
      <c r="AC5101" s="353"/>
      <c r="AD5101" s="353"/>
      <c r="AE5101" s="353"/>
      <c r="AF5101" s="353"/>
      <c r="AG5101" s="353"/>
      <c r="AH5101" s="353"/>
      <c r="AI5101" s="353"/>
      <c r="AJ5101" s="353"/>
      <c r="AK5101" s="353"/>
      <c r="AL5101" s="353"/>
    </row>
    <row r="5102" spans="1:38" s="153" customFormat="1" ht="12.5" x14ac:dyDescent="0.25">
      <c r="A5102" s="355"/>
      <c r="L5102" s="353"/>
      <c r="M5102" s="353"/>
      <c r="N5102" s="353"/>
      <c r="O5102" s="353"/>
      <c r="P5102" s="353"/>
      <c r="Q5102" s="353"/>
      <c r="R5102" s="353"/>
      <c r="S5102" s="353"/>
      <c r="T5102" s="353"/>
      <c r="U5102" s="353"/>
      <c r="V5102" s="353"/>
      <c r="W5102" s="353"/>
      <c r="X5102" s="353"/>
      <c r="Y5102" s="353"/>
      <c r="Z5102" s="353"/>
      <c r="AA5102" s="353"/>
      <c r="AB5102" s="353"/>
      <c r="AC5102" s="353"/>
      <c r="AD5102" s="353"/>
      <c r="AE5102" s="353"/>
      <c r="AF5102" s="353"/>
      <c r="AG5102" s="353"/>
      <c r="AH5102" s="353"/>
      <c r="AI5102" s="353"/>
      <c r="AJ5102" s="353"/>
      <c r="AK5102" s="353"/>
      <c r="AL5102" s="353"/>
    </row>
    <row r="5103" spans="1:38" s="153" customFormat="1" ht="12.5" x14ac:dyDescent="0.25">
      <c r="A5103" s="355"/>
      <c r="L5103" s="353"/>
      <c r="M5103" s="353"/>
      <c r="N5103" s="353"/>
      <c r="O5103" s="353"/>
      <c r="P5103" s="353"/>
      <c r="Q5103" s="353"/>
      <c r="R5103" s="353"/>
      <c r="S5103" s="353"/>
      <c r="T5103" s="353"/>
      <c r="U5103" s="353"/>
      <c r="V5103" s="353"/>
      <c r="W5103" s="353"/>
      <c r="X5103" s="353"/>
      <c r="Y5103" s="353"/>
      <c r="Z5103" s="353"/>
      <c r="AA5103" s="353"/>
      <c r="AB5103" s="353"/>
      <c r="AC5103" s="353"/>
      <c r="AD5103" s="353"/>
      <c r="AE5103" s="353"/>
      <c r="AF5103" s="353"/>
      <c r="AG5103" s="353"/>
      <c r="AH5103" s="353"/>
      <c r="AI5103" s="353"/>
      <c r="AJ5103" s="353"/>
      <c r="AK5103" s="353"/>
      <c r="AL5103" s="353"/>
    </row>
    <row r="5104" spans="1:38" s="153" customFormat="1" ht="12.5" x14ac:dyDescent="0.25">
      <c r="A5104" s="355"/>
      <c r="L5104" s="353"/>
      <c r="M5104" s="353"/>
      <c r="N5104" s="353"/>
      <c r="O5104" s="353"/>
      <c r="P5104" s="353"/>
      <c r="Q5104" s="353"/>
      <c r="R5104" s="353"/>
      <c r="S5104" s="353"/>
      <c r="T5104" s="353"/>
      <c r="U5104" s="353"/>
      <c r="V5104" s="353"/>
      <c r="W5104" s="353"/>
      <c r="X5104" s="353"/>
      <c r="Y5104" s="353"/>
      <c r="Z5104" s="353"/>
      <c r="AA5104" s="353"/>
      <c r="AB5104" s="353"/>
      <c r="AC5104" s="353"/>
      <c r="AD5104" s="353"/>
      <c r="AE5104" s="353"/>
      <c r="AF5104" s="353"/>
      <c r="AG5104" s="353"/>
      <c r="AH5104" s="353"/>
      <c r="AI5104" s="353"/>
      <c r="AJ5104" s="353"/>
      <c r="AK5104" s="353"/>
      <c r="AL5104" s="353"/>
    </row>
    <row r="5105" spans="1:38" s="153" customFormat="1" ht="12.5" x14ac:dyDescent="0.25">
      <c r="A5105" s="355"/>
      <c r="L5105" s="353"/>
      <c r="M5105" s="353"/>
      <c r="N5105" s="353"/>
      <c r="O5105" s="353"/>
      <c r="P5105" s="353"/>
      <c r="Q5105" s="353"/>
      <c r="R5105" s="353"/>
      <c r="S5105" s="353"/>
      <c r="T5105" s="353"/>
      <c r="U5105" s="353"/>
      <c r="V5105" s="353"/>
      <c r="W5105" s="353"/>
      <c r="X5105" s="353"/>
      <c r="Y5105" s="353"/>
      <c r="Z5105" s="353"/>
      <c r="AA5105" s="353"/>
      <c r="AB5105" s="353"/>
      <c r="AC5105" s="353"/>
      <c r="AD5105" s="353"/>
      <c r="AE5105" s="353"/>
      <c r="AF5105" s="353"/>
      <c r="AG5105" s="353"/>
      <c r="AH5105" s="353"/>
      <c r="AI5105" s="353"/>
      <c r="AJ5105" s="353"/>
      <c r="AK5105" s="353"/>
      <c r="AL5105" s="353"/>
    </row>
    <row r="5106" spans="1:38" s="153" customFormat="1" ht="12.5" x14ac:dyDescent="0.25">
      <c r="A5106" s="355"/>
      <c r="L5106" s="353"/>
      <c r="M5106" s="353"/>
      <c r="N5106" s="353"/>
      <c r="O5106" s="353"/>
      <c r="P5106" s="353"/>
      <c r="Q5106" s="353"/>
      <c r="R5106" s="353"/>
      <c r="S5106" s="353"/>
      <c r="T5106" s="353"/>
      <c r="U5106" s="353"/>
      <c r="V5106" s="353"/>
      <c r="W5106" s="353"/>
      <c r="X5106" s="353"/>
      <c r="Y5106" s="353"/>
      <c r="Z5106" s="353"/>
      <c r="AA5106" s="353"/>
      <c r="AB5106" s="353"/>
      <c r="AC5106" s="353"/>
      <c r="AD5106" s="353"/>
      <c r="AE5106" s="353"/>
      <c r="AF5106" s="353"/>
      <c r="AG5106" s="353"/>
      <c r="AH5106" s="353"/>
      <c r="AI5106" s="353"/>
      <c r="AJ5106" s="353"/>
      <c r="AK5106" s="353"/>
      <c r="AL5106" s="353"/>
    </row>
    <row r="5107" spans="1:38" s="153" customFormat="1" ht="12.5" x14ac:dyDescent="0.25">
      <c r="A5107" s="355"/>
      <c r="L5107" s="353"/>
      <c r="M5107" s="353"/>
      <c r="N5107" s="353"/>
      <c r="O5107" s="353"/>
      <c r="P5107" s="353"/>
      <c r="Q5107" s="353"/>
      <c r="R5107" s="353"/>
      <c r="S5107" s="353"/>
      <c r="T5107" s="353"/>
      <c r="U5107" s="353"/>
      <c r="V5107" s="353"/>
      <c r="W5107" s="353"/>
      <c r="X5107" s="353"/>
      <c r="Y5107" s="353"/>
      <c r="Z5107" s="353"/>
      <c r="AA5107" s="353"/>
      <c r="AB5107" s="353"/>
      <c r="AC5107" s="353"/>
      <c r="AD5107" s="353"/>
      <c r="AE5107" s="353"/>
      <c r="AF5107" s="353"/>
      <c r="AG5107" s="353"/>
      <c r="AH5107" s="353"/>
      <c r="AI5107" s="353"/>
      <c r="AJ5107" s="353"/>
      <c r="AK5107" s="353"/>
      <c r="AL5107" s="353"/>
    </row>
    <row r="5108" spans="1:38" s="153" customFormat="1" ht="12.5" x14ac:dyDescent="0.25">
      <c r="A5108" s="355"/>
      <c r="L5108" s="353"/>
      <c r="M5108" s="353"/>
      <c r="N5108" s="353"/>
      <c r="O5108" s="353"/>
      <c r="P5108" s="353"/>
      <c r="Q5108" s="353"/>
      <c r="R5108" s="353"/>
      <c r="S5108" s="353"/>
      <c r="T5108" s="353"/>
      <c r="U5108" s="353"/>
      <c r="V5108" s="353"/>
      <c r="W5108" s="353"/>
      <c r="X5108" s="353"/>
      <c r="Y5108" s="353"/>
      <c r="Z5108" s="353"/>
      <c r="AA5108" s="353"/>
      <c r="AB5108" s="353"/>
      <c r="AC5108" s="353"/>
      <c r="AD5108" s="353"/>
      <c r="AE5108" s="353"/>
      <c r="AF5108" s="353"/>
      <c r="AG5108" s="353"/>
      <c r="AH5108" s="353"/>
      <c r="AI5108" s="353"/>
      <c r="AJ5108" s="353"/>
      <c r="AK5108" s="353"/>
      <c r="AL5108" s="353"/>
    </row>
    <row r="5109" spans="1:38" s="153" customFormat="1" ht="12.5" x14ac:dyDescent="0.25">
      <c r="A5109" s="355"/>
      <c r="L5109" s="353"/>
      <c r="M5109" s="353"/>
      <c r="N5109" s="353"/>
      <c r="O5109" s="353"/>
      <c r="P5109" s="353"/>
      <c r="Q5109" s="353"/>
      <c r="R5109" s="353"/>
      <c r="S5109" s="353"/>
      <c r="T5109" s="353"/>
      <c r="U5109" s="353"/>
      <c r="V5109" s="353"/>
      <c r="W5109" s="353"/>
      <c r="X5109" s="353"/>
      <c r="Y5109" s="353"/>
      <c r="Z5109" s="353"/>
      <c r="AA5109" s="353"/>
      <c r="AB5109" s="353"/>
      <c r="AC5109" s="353"/>
      <c r="AD5109" s="353"/>
      <c r="AE5109" s="353"/>
      <c r="AF5109" s="353"/>
      <c r="AG5109" s="353"/>
      <c r="AH5109" s="353"/>
      <c r="AI5109" s="353"/>
      <c r="AJ5109" s="353"/>
      <c r="AK5109" s="353"/>
      <c r="AL5109" s="353"/>
    </row>
    <row r="5110" spans="1:38" s="153" customFormat="1" ht="12.5" x14ac:dyDescent="0.25">
      <c r="A5110" s="355"/>
      <c r="L5110" s="353"/>
      <c r="M5110" s="353"/>
      <c r="N5110" s="353"/>
      <c r="O5110" s="353"/>
      <c r="P5110" s="353"/>
      <c r="Q5110" s="353"/>
      <c r="R5110" s="353"/>
      <c r="S5110" s="353"/>
      <c r="T5110" s="353"/>
      <c r="U5110" s="353"/>
      <c r="V5110" s="353"/>
      <c r="W5110" s="353"/>
      <c r="X5110" s="353"/>
      <c r="Y5110" s="353"/>
      <c r="Z5110" s="353"/>
      <c r="AA5110" s="353"/>
      <c r="AB5110" s="353"/>
      <c r="AC5110" s="353"/>
      <c r="AD5110" s="353"/>
      <c r="AE5110" s="353"/>
      <c r="AF5110" s="353"/>
      <c r="AG5110" s="353"/>
      <c r="AH5110" s="353"/>
      <c r="AI5110" s="353"/>
      <c r="AJ5110" s="353"/>
      <c r="AK5110" s="353"/>
      <c r="AL5110" s="353"/>
    </row>
    <row r="5111" spans="1:38" s="153" customFormat="1" ht="12.5" x14ac:dyDescent="0.25">
      <c r="A5111" s="355"/>
      <c r="L5111" s="353"/>
      <c r="M5111" s="353"/>
      <c r="N5111" s="353"/>
      <c r="O5111" s="353"/>
      <c r="P5111" s="353"/>
      <c r="Q5111" s="353"/>
      <c r="R5111" s="353"/>
      <c r="S5111" s="353"/>
      <c r="T5111" s="353"/>
      <c r="U5111" s="353"/>
      <c r="V5111" s="353"/>
      <c r="W5111" s="353"/>
      <c r="X5111" s="353"/>
      <c r="Y5111" s="353"/>
      <c r="Z5111" s="353"/>
      <c r="AA5111" s="353"/>
      <c r="AB5111" s="353"/>
      <c r="AC5111" s="353"/>
      <c r="AD5111" s="353"/>
      <c r="AE5111" s="353"/>
      <c r="AF5111" s="353"/>
      <c r="AG5111" s="353"/>
      <c r="AH5111" s="353"/>
      <c r="AI5111" s="353"/>
      <c r="AJ5111" s="353"/>
      <c r="AK5111" s="353"/>
      <c r="AL5111" s="353"/>
    </row>
    <row r="5112" spans="1:38" s="153" customFormat="1" ht="12.5" x14ac:dyDescent="0.25">
      <c r="A5112" s="355"/>
      <c r="L5112" s="353"/>
      <c r="M5112" s="353"/>
      <c r="N5112" s="353"/>
      <c r="O5112" s="353"/>
      <c r="P5112" s="353"/>
      <c r="Q5112" s="353"/>
      <c r="R5112" s="353"/>
      <c r="S5112" s="353"/>
      <c r="T5112" s="353"/>
      <c r="U5112" s="353"/>
      <c r="V5112" s="353"/>
      <c r="W5112" s="353"/>
      <c r="X5112" s="353"/>
      <c r="Y5112" s="353"/>
      <c r="Z5112" s="353"/>
      <c r="AA5112" s="353"/>
      <c r="AB5112" s="353"/>
      <c r="AC5112" s="353"/>
      <c r="AD5112" s="353"/>
      <c r="AE5112" s="353"/>
      <c r="AF5112" s="353"/>
      <c r="AG5112" s="353"/>
      <c r="AH5112" s="353"/>
      <c r="AI5112" s="353"/>
      <c r="AJ5112" s="353"/>
      <c r="AK5112" s="353"/>
      <c r="AL5112" s="353"/>
    </row>
    <row r="5113" spans="1:38" s="153" customFormat="1" ht="12.5" x14ac:dyDescent="0.25">
      <c r="A5113" s="355"/>
      <c r="L5113" s="353"/>
      <c r="M5113" s="353"/>
      <c r="N5113" s="353"/>
      <c r="O5113" s="353"/>
      <c r="P5113" s="353"/>
      <c r="Q5113" s="353"/>
      <c r="R5113" s="353"/>
      <c r="S5113" s="353"/>
      <c r="T5113" s="353"/>
      <c r="U5113" s="353"/>
      <c r="V5113" s="353"/>
      <c r="W5113" s="353"/>
      <c r="X5113" s="353"/>
      <c r="Y5113" s="353"/>
      <c r="Z5113" s="353"/>
      <c r="AA5113" s="353"/>
      <c r="AB5113" s="353"/>
      <c r="AC5113" s="353"/>
      <c r="AD5113" s="353"/>
      <c r="AE5113" s="353"/>
      <c r="AF5113" s="353"/>
      <c r="AG5113" s="353"/>
      <c r="AH5113" s="353"/>
      <c r="AI5113" s="353"/>
      <c r="AJ5113" s="353"/>
      <c r="AK5113" s="353"/>
      <c r="AL5113" s="353"/>
    </row>
    <row r="5114" spans="1:38" s="153" customFormat="1" ht="12.5" x14ac:dyDescent="0.25">
      <c r="A5114" s="355"/>
      <c r="L5114" s="353"/>
      <c r="M5114" s="353"/>
      <c r="N5114" s="353"/>
      <c r="O5114" s="353"/>
      <c r="P5114" s="353"/>
      <c r="Q5114" s="353"/>
      <c r="R5114" s="353"/>
      <c r="S5114" s="353"/>
      <c r="T5114" s="353"/>
      <c r="U5114" s="353"/>
      <c r="V5114" s="353"/>
      <c r="W5114" s="353"/>
      <c r="X5114" s="353"/>
      <c r="Y5114" s="353"/>
      <c r="Z5114" s="353"/>
      <c r="AA5114" s="353"/>
      <c r="AB5114" s="353"/>
      <c r="AC5114" s="353"/>
      <c r="AD5114" s="353"/>
      <c r="AE5114" s="353"/>
      <c r="AF5114" s="353"/>
      <c r="AG5114" s="353"/>
      <c r="AH5114" s="353"/>
      <c r="AI5114" s="353"/>
      <c r="AJ5114" s="353"/>
      <c r="AK5114" s="353"/>
      <c r="AL5114" s="353"/>
    </row>
    <row r="5115" spans="1:38" s="153" customFormat="1" ht="12.5" x14ac:dyDescent="0.25">
      <c r="A5115" s="355"/>
      <c r="L5115" s="353"/>
      <c r="M5115" s="353"/>
      <c r="N5115" s="353"/>
      <c r="O5115" s="353"/>
      <c r="P5115" s="353"/>
      <c r="Q5115" s="353"/>
      <c r="R5115" s="353"/>
      <c r="S5115" s="353"/>
      <c r="T5115" s="353"/>
      <c r="U5115" s="353"/>
      <c r="V5115" s="353"/>
      <c r="W5115" s="353"/>
      <c r="X5115" s="353"/>
      <c r="Y5115" s="353"/>
      <c r="Z5115" s="353"/>
      <c r="AA5115" s="353"/>
      <c r="AB5115" s="353"/>
      <c r="AC5115" s="353"/>
      <c r="AD5115" s="353"/>
      <c r="AE5115" s="353"/>
      <c r="AF5115" s="353"/>
      <c r="AG5115" s="353"/>
      <c r="AH5115" s="353"/>
      <c r="AI5115" s="353"/>
      <c r="AJ5115" s="353"/>
      <c r="AK5115" s="353"/>
      <c r="AL5115" s="353"/>
    </row>
    <row r="5116" spans="1:38" s="153" customFormat="1" ht="12.5" x14ac:dyDescent="0.25">
      <c r="A5116" s="355"/>
      <c r="L5116" s="353"/>
      <c r="M5116" s="353"/>
      <c r="N5116" s="353"/>
      <c r="O5116" s="353"/>
      <c r="P5116" s="353"/>
      <c r="Q5116" s="353"/>
      <c r="R5116" s="353"/>
      <c r="S5116" s="353"/>
      <c r="T5116" s="353"/>
      <c r="U5116" s="353"/>
      <c r="V5116" s="353"/>
      <c r="W5116" s="353"/>
      <c r="X5116" s="353"/>
      <c r="Y5116" s="353"/>
      <c r="Z5116" s="353"/>
      <c r="AA5116" s="353"/>
      <c r="AB5116" s="353"/>
      <c r="AC5116" s="353"/>
      <c r="AD5116" s="353"/>
      <c r="AE5116" s="353"/>
      <c r="AF5116" s="353"/>
      <c r="AG5116" s="353"/>
      <c r="AH5116" s="353"/>
      <c r="AI5116" s="353"/>
      <c r="AJ5116" s="353"/>
      <c r="AK5116" s="353"/>
      <c r="AL5116" s="353"/>
    </row>
    <row r="5117" spans="1:38" s="153" customFormat="1" ht="12.5" x14ac:dyDescent="0.25">
      <c r="A5117" s="355"/>
      <c r="L5117" s="353"/>
      <c r="M5117" s="353"/>
      <c r="N5117" s="353"/>
      <c r="O5117" s="353"/>
      <c r="P5117" s="353"/>
      <c r="Q5117" s="353"/>
      <c r="R5117" s="353"/>
      <c r="S5117" s="353"/>
      <c r="T5117" s="353"/>
      <c r="U5117" s="353"/>
      <c r="V5117" s="353"/>
      <c r="W5117" s="353"/>
      <c r="X5117" s="353"/>
      <c r="Y5117" s="353"/>
      <c r="Z5117" s="353"/>
      <c r="AA5117" s="353"/>
      <c r="AB5117" s="353"/>
      <c r="AC5117" s="353"/>
      <c r="AD5117" s="353"/>
      <c r="AE5117" s="353"/>
      <c r="AF5117" s="353"/>
      <c r="AG5117" s="353"/>
      <c r="AH5117" s="353"/>
      <c r="AI5117" s="353"/>
      <c r="AJ5117" s="353"/>
      <c r="AK5117" s="353"/>
      <c r="AL5117" s="353"/>
    </row>
    <row r="5118" spans="1:38" s="153" customFormat="1" ht="12.5" x14ac:dyDescent="0.25">
      <c r="A5118" s="355"/>
      <c r="L5118" s="353"/>
      <c r="M5118" s="353"/>
      <c r="N5118" s="353"/>
      <c r="O5118" s="353"/>
      <c r="P5118" s="353"/>
      <c r="Q5118" s="353"/>
      <c r="R5118" s="353"/>
      <c r="S5118" s="353"/>
      <c r="T5118" s="353"/>
      <c r="U5118" s="353"/>
      <c r="V5118" s="353"/>
      <c r="W5118" s="353"/>
      <c r="X5118" s="353"/>
      <c r="Y5118" s="353"/>
      <c r="Z5118" s="353"/>
      <c r="AA5118" s="353"/>
      <c r="AB5118" s="353"/>
      <c r="AC5118" s="353"/>
      <c r="AD5118" s="353"/>
      <c r="AE5118" s="353"/>
      <c r="AF5118" s="353"/>
      <c r="AG5118" s="353"/>
      <c r="AH5118" s="353"/>
      <c r="AI5118" s="353"/>
      <c r="AJ5118" s="353"/>
      <c r="AK5118" s="353"/>
      <c r="AL5118" s="353"/>
    </row>
    <row r="5119" spans="1:38" s="153" customFormat="1" ht="12.5" x14ac:dyDescent="0.25">
      <c r="A5119" s="355"/>
      <c r="L5119" s="353"/>
      <c r="M5119" s="353"/>
      <c r="N5119" s="353"/>
      <c r="O5119" s="353"/>
      <c r="P5119" s="353"/>
      <c r="Q5119" s="353"/>
      <c r="R5119" s="353"/>
      <c r="S5119" s="353"/>
      <c r="T5119" s="353"/>
      <c r="U5119" s="353"/>
      <c r="V5119" s="353"/>
      <c r="W5119" s="353"/>
      <c r="X5119" s="353"/>
      <c r="Y5119" s="353"/>
      <c r="Z5119" s="353"/>
      <c r="AA5119" s="353"/>
      <c r="AB5119" s="353"/>
      <c r="AC5119" s="353"/>
      <c r="AD5119" s="353"/>
      <c r="AE5119" s="353"/>
      <c r="AF5119" s="353"/>
      <c r="AG5119" s="353"/>
      <c r="AH5119" s="353"/>
      <c r="AI5119" s="353"/>
      <c r="AJ5119" s="353"/>
      <c r="AK5119" s="353"/>
      <c r="AL5119" s="353"/>
    </row>
    <row r="5120" spans="1:38" s="153" customFormat="1" ht="12.5" x14ac:dyDescent="0.25">
      <c r="A5120" s="355"/>
      <c r="L5120" s="353"/>
      <c r="M5120" s="353"/>
      <c r="N5120" s="353"/>
      <c r="O5120" s="353"/>
      <c r="P5120" s="353"/>
      <c r="Q5120" s="353"/>
      <c r="R5120" s="353"/>
      <c r="S5120" s="353"/>
      <c r="T5120" s="353"/>
      <c r="U5120" s="353"/>
      <c r="V5120" s="353"/>
      <c r="W5120" s="353"/>
      <c r="X5120" s="353"/>
      <c r="Y5120" s="353"/>
      <c r="Z5120" s="353"/>
      <c r="AA5120" s="353"/>
      <c r="AB5120" s="353"/>
      <c r="AC5120" s="353"/>
      <c r="AD5120" s="353"/>
      <c r="AE5120" s="353"/>
      <c r="AF5120" s="353"/>
      <c r="AG5120" s="353"/>
      <c r="AH5120" s="353"/>
      <c r="AI5120" s="353"/>
      <c r="AJ5120" s="353"/>
      <c r="AK5120" s="353"/>
      <c r="AL5120" s="353"/>
    </row>
    <row r="5121" spans="1:38" s="153" customFormat="1" ht="12.5" x14ac:dyDescent="0.25">
      <c r="A5121" s="355"/>
      <c r="L5121" s="353"/>
      <c r="M5121" s="353"/>
      <c r="N5121" s="353"/>
      <c r="O5121" s="353"/>
      <c r="P5121" s="353"/>
      <c r="Q5121" s="353"/>
      <c r="R5121" s="353"/>
      <c r="S5121" s="353"/>
      <c r="T5121" s="353"/>
      <c r="U5121" s="353"/>
      <c r="V5121" s="353"/>
      <c r="W5121" s="353"/>
      <c r="X5121" s="353"/>
      <c r="Y5121" s="353"/>
      <c r="Z5121" s="353"/>
      <c r="AA5121" s="353"/>
      <c r="AB5121" s="353"/>
      <c r="AC5121" s="353"/>
      <c r="AD5121" s="353"/>
      <c r="AE5121" s="353"/>
      <c r="AF5121" s="353"/>
      <c r="AG5121" s="353"/>
      <c r="AH5121" s="353"/>
      <c r="AI5121" s="353"/>
      <c r="AJ5121" s="353"/>
      <c r="AK5121" s="353"/>
      <c r="AL5121" s="353"/>
    </row>
    <row r="5122" spans="1:38" s="153" customFormat="1" ht="12.5" x14ac:dyDescent="0.25">
      <c r="A5122" s="355"/>
      <c r="L5122" s="353"/>
      <c r="M5122" s="353"/>
      <c r="N5122" s="353"/>
      <c r="O5122" s="353"/>
      <c r="P5122" s="353"/>
      <c r="Q5122" s="353"/>
      <c r="R5122" s="353"/>
      <c r="S5122" s="353"/>
      <c r="T5122" s="353"/>
      <c r="U5122" s="353"/>
      <c r="V5122" s="353"/>
      <c r="W5122" s="353"/>
      <c r="X5122" s="353"/>
      <c r="Y5122" s="353"/>
      <c r="Z5122" s="353"/>
      <c r="AA5122" s="353"/>
      <c r="AB5122" s="353"/>
      <c r="AC5122" s="353"/>
      <c r="AD5122" s="353"/>
      <c r="AE5122" s="353"/>
      <c r="AF5122" s="353"/>
      <c r="AG5122" s="353"/>
      <c r="AH5122" s="353"/>
      <c r="AI5122" s="353"/>
      <c r="AJ5122" s="353"/>
      <c r="AK5122" s="353"/>
      <c r="AL5122" s="353"/>
    </row>
    <row r="5123" spans="1:38" s="153" customFormat="1" ht="12.5" x14ac:dyDescent="0.25">
      <c r="A5123" s="355"/>
      <c r="L5123" s="353"/>
      <c r="M5123" s="353"/>
      <c r="N5123" s="353"/>
      <c r="O5123" s="353"/>
      <c r="P5123" s="353"/>
      <c r="Q5123" s="353"/>
      <c r="R5123" s="353"/>
      <c r="S5123" s="353"/>
      <c r="T5123" s="353"/>
      <c r="U5123" s="353"/>
      <c r="V5123" s="353"/>
      <c r="W5123" s="353"/>
      <c r="X5123" s="353"/>
      <c r="Y5123" s="353"/>
      <c r="Z5123" s="353"/>
      <c r="AA5123" s="353"/>
      <c r="AB5123" s="353"/>
      <c r="AC5123" s="353"/>
      <c r="AD5123" s="353"/>
      <c r="AE5123" s="353"/>
      <c r="AF5123" s="353"/>
      <c r="AG5123" s="353"/>
      <c r="AH5123" s="353"/>
      <c r="AI5123" s="353"/>
      <c r="AJ5123" s="353"/>
      <c r="AK5123" s="353"/>
      <c r="AL5123" s="353"/>
    </row>
    <row r="5124" spans="1:38" s="153" customFormat="1" ht="12.5" x14ac:dyDescent="0.25">
      <c r="A5124" s="355"/>
      <c r="L5124" s="353"/>
      <c r="M5124" s="353"/>
      <c r="N5124" s="353"/>
      <c r="O5124" s="353"/>
      <c r="P5124" s="353"/>
      <c r="Q5124" s="353"/>
      <c r="R5124" s="353"/>
      <c r="S5124" s="353"/>
      <c r="T5124" s="353"/>
      <c r="U5124" s="353"/>
      <c r="V5124" s="353"/>
      <c r="W5124" s="353"/>
      <c r="X5124" s="353"/>
      <c r="Y5124" s="353"/>
      <c r="Z5124" s="353"/>
      <c r="AA5124" s="353"/>
      <c r="AB5124" s="353"/>
      <c r="AC5124" s="353"/>
      <c r="AD5124" s="353"/>
      <c r="AE5124" s="353"/>
      <c r="AF5124" s="353"/>
      <c r="AG5124" s="353"/>
      <c r="AH5124" s="353"/>
      <c r="AI5124" s="353"/>
      <c r="AJ5124" s="353"/>
      <c r="AK5124" s="353"/>
      <c r="AL5124" s="353"/>
    </row>
    <row r="5125" spans="1:38" s="153" customFormat="1" ht="12.5" x14ac:dyDescent="0.25">
      <c r="A5125" s="355"/>
      <c r="L5125" s="353"/>
      <c r="M5125" s="353"/>
      <c r="N5125" s="353"/>
      <c r="O5125" s="353"/>
      <c r="P5125" s="353"/>
      <c r="Q5125" s="353"/>
      <c r="R5125" s="353"/>
      <c r="S5125" s="353"/>
      <c r="T5125" s="353"/>
      <c r="U5125" s="353"/>
      <c r="V5125" s="353"/>
      <c r="W5125" s="353"/>
      <c r="X5125" s="353"/>
      <c r="Y5125" s="353"/>
      <c r="Z5125" s="353"/>
      <c r="AA5125" s="353"/>
      <c r="AB5125" s="353"/>
      <c r="AC5125" s="353"/>
      <c r="AD5125" s="353"/>
      <c r="AE5125" s="353"/>
      <c r="AF5125" s="353"/>
      <c r="AG5125" s="353"/>
      <c r="AH5125" s="353"/>
      <c r="AI5125" s="353"/>
      <c r="AJ5125" s="353"/>
      <c r="AK5125" s="353"/>
      <c r="AL5125" s="353"/>
    </row>
    <row r="5126" spans="1:38" s="153" customFormat="1" ht="12.5" x14ac:dyDescent="0.25">
      <c r="A5126" s="355"/>
      <c r="L5126" s="353"/>
      <c r="M5126" s="353"/>
      <c r="N5126" s="353"/>
      <c r="O5126" s="353"/>
      <c r="P5126" s="353"/>
      <c r="Q5126" s="353"/>
      <c r="R5126" s="353"/>
      <c r="S5126" s="353"/>
      <c r="T5126" s="353"/>
      <c r="U5126" s="353"/>
      <c r="V5126" s="353"/>
      <c r="W5126" s="353"/>
      <c r="X5126" s="353"/>
      <c r="Y5126" s="353"/>
      <c r="Z5126" s="353"/>
      <c r="AA5126" s="353"/>
      <c r="AB5126" s="353"/>
      <c r="AC5126" s="353"/>
      <c r="AD5126" s="353"/>
      <c r="AE5126" s="353"/>
      <c r="AF5126" s="353"/>
      <c r="AG5126" s="353"/>
      <c r="AH5126" s="353"/>
      <c r="AI5126" s="353"/>
      <c r="AJ5126" s="353"/>
      <c r="AK5126" s="353"/>
      <c r="AL5126" s="353"/>
    </row>
    <row r="5127" spans="1:38" s="153" customFormat="1" ht="12.5" x14ac:dyDescent="0.25">
      <c r="A5127" s="355"/>
      <c r="L5127" s="353"/>
      <c r="M5127" s="353"/>
      <c r="N5127" s="353"/>
      <c r="O5127" s="353"/>
      <c r="P5127" s="353"/>
      <c r="Q5127" s="353"/>
      <c r="R5127" s="353"/>
      <c r="S5127" s="353"/>
      <c r="T5127" s="353"/>
      <c r="U5127" s="353"/>
      <c r="V5127" s="353"/>
      <c r="W5127" s="353"/>
      <c r="X5127" s="353"/>
      <c r="Y5127" s="353"/>
      <c r="Z5127" s="353"/>
      <c r="AA5127" s="353"/>
      <c r="AB5127" s="353"/>
      <c r="AC5127" s="353"/>
      <c r="AD5127" s="353"/>
      <c r="AE5127" s="353"/>
      <c r="AF5127" s="353"/>
      <c r="AG5127" s="353"/>
      <c r="AH5127" s="353"/>
      <c r="AI5127" s="353"/>
      <c r="AJ5127" s="353"/>
      <c r="AK5127" s="353"/>
      <c r="AL5127" s="353"/>
    </row>
    <row r="5128" spans="1:38" s="153" customFormat="1" ht="12.5" x14ac:dyDescent="0.25">
      <c r="A5128" s="355"/>
      <c r="L5128" s="353"/>
      <c r="M5128" s="353"/>
      <c r="N5128" s="353"/>
      <c r="O5128" s="353"/>
      <c r="P5128" s="353"/>
      <c r="Q5128" s="353"/>
      <c r="R5128" s="353"/>
      <c r="S5128" s="353"/>
      <c r="T5128" s="353"/>
      <c r="U5128" s="353"/>
      <c r="V5128" s="353"/>
      <c r="W5128" s="353"/>
      <c r="X5128" s="353"/>
      <c r="Y5128" s="353"/>
      <c r="Z5128" s="353"/>
      <c r="AA5128" s="353"/>
      <c r="AB5128" s="353"/>
      <c r="AC5128" s="353"/>
      <c r="AD5128" s="353"/>
      <c r="AE5128" s="353"/>
      <c r="AF5128" s="353"/>
      <c r="AG5128" s="353"/>
      <c r="AH5128" s="353"/>
      <c r="AI5128" s="353"/>
      <c r="AJ5128" s="353"/>
      <c r="AK5128" s="353"/>
      <c r="AL5128" s="353"/>
    </row>
    <row r="5129" spans="1:38" s="153" customFormat="1" ht="12.5" x14ac:dyDescent="0.25">
      <c r="A5129" s="355"/>
      <c r="L5129" s="353"/>
      <c r="M5129" s="353"/>
      <c r="N5129" s="353"/>
      <c r="O5129" s="353"/>
      <c r="P5129" s="353"/>
      <c r="Q5129" s="353"/>
      <c r="R5129" s="353"/>
      <c r="S5129" s="353"/>
      <c r="T5129" s="353"/>
      <c r="U5129" s="353"/>
      <c r="V5129" s="353"/>
      <c r="W5129" s="353"/>
      <c r="X5129" s="353"/>
      <c r="Y5129" s="353"/>
      <c r="Z5129" s="353"/>
      <c r="AA5129" s="353"/>
      <c r="AB5129" s="353"/>
      <c r="AC5129" s="353"/>
      <c r="AD5129" s="353"/>
      <c r="AE5129" s="353"/>
      <c r="AF5129" s="353"/>
      <c r="AG5129" s="353"/>
      <c r="AH5129" s="353"/>
      <c r="AI5129" s="353"/>
      <c r="AJ5129" s="353"/>
      <c r="AK5129" s="353"/>
      <c r="AL5129" s="353"/>
    </row>
    <row r="5130" spans="1:38" s="153" customFormat="1" ht="12.5" x14ac:dyDescent="0.25">
      <c r="A5130" s="355"/>
      <c r="L5130" s="353"/>
      <c r="M5130" s="353"/>
      <c r="N5130" s="353"/>
      <c r="O5130" s="353"/>
      <c r="P5130" s="353"/>
      <c r="Q5130" s="353"/>
      <c r="R5130" s="353"/>
      <c r="S5130" s="353"/>
      <c r="T5130" s="353"/>
      <c r="U5130" s="353"/>
      <c r="V5130" s="353"/>
      <c r="W5130" s="353"/>
      <c r="X5130" s="353"/>
      <c r="Y5130" s="353"/>
      <c r="Z5130" s="353"/>
      <c r="AA5130" s="353"/>
      <c r="AB5130" s="353"/>
      <c r="AC5130" s="353"/>
      <c r="AD5130" s="353"/>
      <c r="AE5130" s="353"/>
      <c r="AF5130" s="353"/>
      <c r="AG5130" s="353"/>
      <c r="AH5130" s="353"/>
      <c r="AI5130" s="353"/>
      <c r="AJ5130" s="353"/>
      <c r="AK5130" s="353"/>
      <c r="AL5130" s="353"/>
    </row>
    <row r="5131" spans="1:38" s="153" customFormat="1" ht="12.5" x14ac:dyDescent="0.25">
      <c r="A5131" s="355"/>
      <c r="L5131" s="353"/>
      <c r="M5131" s="353"/>
      <c r="N5131" s="353"/>
      <c r="O5131" s="353"/>
      <c r="P5131" s="353"/>
      <c r="Q5131" s="353"/>
      <c r="R5131" s="353"/>
      <c r="S5131" s="353"/>
      <c r="T5131" s="353"/>
      <c r="U5131" s="353"/>
      <c r="V5131" s="353"/>
      <c r="W5131" s="353"/>
      <c r="X5131" s="353"/>
      <c r="Y5131" s="353"/>
      <c r="Z5131" s="353"/>
      <c r="AA5131" s="353"/>
      <c r="AB5131" s="353"/>
      <c r="AC5131" s="353"/>
      <c r="AD5131" s="353"/>
      <c r="AE5131" s="353"/>
      <c r="AF5131" s="353"/>
      <c r="AG5131" s="353"/>
      <c r="AH5131" s="353"/>
      <c r="AI5131" s="353"/>
      <c r="AJ5131" s="353"/>
      <c r="AK5131" s="353"/>
      <c r="AL5131" s="353"/>
    </row>
    <row r="5132" spans="1:38" s="153" customFormat="1" ht="12.5" x14ac:dyDescent="0.25">
      <c r="A5132" s="355"/>
      <c r="L5132" s="353"/>
      <c r="M5132" s="353"/>
      <c r="N5132" s="353"/>
      <c r="O5132" s="353"/>
      <c r="P5132" s="353"/>
      <c r="Q5132" s="353"/>
      <c r="R5132" s="353"/>
      <c r="S5132" s="353"/>
      <c r="T5132" s="353"/>
      <c r="U5132" s="353"/>
      <c r="V5132" s="353"/>
      <c r="W5132" s="353"/>
      <c r="X5132" s="353"/>
      <c r="Y5132" s="353"/>
      <c r="Z5132" s="353"/>
      <c r="AA5132" s="353"/>
      <c r="AB5132" s="353"/>
      <c r="AC5132" s="353"/>
      <c r="AD5132" s="353"/>
      <c r="AE5132" s="353"/>
      <c r="AF5132" s="353"/>
      <c r="AG5132" s="353"/>
      <c r="AH5132" s="353"/>
      <c r="AI5132" s="353"/>
      <c r="AJ5132" s="353"/>
      <c r="AK5132" s="353"/>
      <c r="AL5132" s="353"/>
    </row>
    <row r="5133" spans="1:38" s="153" customFormat="1" ht="12.5" x14ac:dyDescent="0.25">
      <c r="A5133" s="355"/>
      <c r="L5133" s="353"/>
      <c r="M5133" s="353"/>
      <c r="N5133" s="353"/>
      <c r="O5133" s="353"/>
      <c r="P5133" s="353"/>
      <c r="Q5133" s="353"/>
      <c r="R5133" s="353"/>
      <c r="S5133" s="353"/>
      <c r="T5133" s="353"/>
      <c r="U5133" s="353"/>
      <c r="V5133" s="353"/>
      <c r="W5133" s="353"/>
      <c r="X5133" s="353"/>
      <c r="Y5133" s="353"/>
      <c r="Z5133" s="353"/>
      <c r="AA5133" s="353"/>
      <c r="AB5133" s="353"/>
      <c r="AC5133" s="353"/>
      <c r="AD5133" s="353"/>
      <c r="AE5133" s="353"/>
      <c r="AF5133" s="353"/>
      <c r="AG5133" s="353"/>
      <c r="AH5133" s="353"/>
      <c r="AI5133" s="353"/>
      <c r="AJ5133" s="353"/>
      <c r="AK5133" s="353"/>
      <c r="AL5133" s="353"/>
    </row>
    <row r="5134" spans="1:38" s="153" customFormat="1" ht="12.5" x14ac:dyDescent="0.25">
      <c r="A5134" s="355"/>
      <c r="L5134" s="353"/>
      <c r="M5134" s="353"/>
      <c r="N5134" s="353"/>
      <c r="O5134" s="353"/>
      <c r="P5134" s="353"/>
      <c r="Q5134" s="353"/>
      <c r="R5134" s="353"/>
      <c r="S5134" s="353"/>
      <c r="T5134" s="353"/>
      <c r="U5134" s="353"/>
      <c r="V5134" s="353"/>
      <c r="W5134" s="353"/>
      <c r="X5134" s="353"/>
      <c r="Y5134" s="353"/>
      <c r="Z5134" s="353"/>
      <c r="AA5134" s="353"/>
      <c r="AB5134" s="353"/>
      <c r="AC5134" s="353"/>
      <c r="AD5134" s="353"/>
      <c r="AE5134" s="353"/>
      <c r="AF5134" s="353"/>
      <c r="AG5134" s="353"/>
      <c r="AH5134" s="353"/>
      <c r="AI5134" s="353"/>
      <c r="AJ5134" s="353"/>
      <c r="AK5134" s="353"/>
      <c r="AL5134" s="353"/>
    </row>
    <row r="5135" spans="1:38" s="153" customFormat="1" ht="12.5" x14ac:dyDescent="0.25">
      <c r="A5135" s="355"/>
      <c r="L5135" s="353"/>
      <c r="M5135" s="353"/>
      <c r="N5135" s="353"/>
      <c r="O5135" s="353"/>
      <c r="P5135" s="353"/>
      <c r="Q5135" s="353"/>
      <c r="R5135" s="353"/>
      <c r="S5135" s="353"/>
      <c r="T5135" s="353"/>
      <c r="U5135" s="353"/>
      <c r="V5135" s="353"/>
      <c r="W5135" s="353"/>
      <c r="X5135" s="353"/>
      <c r="Y5135" s="353"/>
      <c r="Z5135" s="353"/>
      <c r="AA5135" s="353"/>
      <c r="AB5135" s="353"/>
      <c r="AC5135" s="353"/>
      <c r="AD5135" s="353"/>
      <c r="AE5135" s="353"/>
      <c r="AF5135" s="353"/>
      <c r="AG5135" s="353"/>
      <c r="AH5135" s="353"/>
      <c r="AI5135" s="353"/>
      <c r="AJ5135" s="353"/>
      <c r="AK5135" s="353"/>
      <c r="AL5135" s="353"/>
    </row>
    <row r="5136" spans="1:38" s="153" customFormat="1" ht="12.5" x14ac:dyDescent="0.25">
      <c r="A5136" s="355"/>
      <c r="L5136" s="353"/>
      <c r="M5136" s="353"/>
      <c r="N5136" s="353"/>
      <c r="O5136" s="353"/>
      <c r="P5136" s="353"/>
      <c r="Q5136" s="353"/>
      <c r="R5136" s="353"/>
      <c r="S5136" s="353"/>
      <c r="T5136" s="353"/>
      <c r="U5136" s="353"/>
      <c r="V5136" s="353"/>
      <c r="W5136" s="353"/>
      <c r="X5136" s="353"/>
      <c r="Y5136" s="353"/>
      <c r="Z5136" s="353"/>
      <c r="AA5136" s="353"/>
      <c r="AB5136" s="353"/>
      <c r="AC5136" s="353"/>
      <c r="AD5136" s="353"/>
      <c r="AE5136" s="353"/>
      <c r="AF5136" s="353"/>
      <c r="AG5136" s="353"/>
      <c r="AH5136" s="353"/>
      <c r="AI5136" s="353"/>
      <c r="AJ5136" s="353"/>
      <c r="AK5136" s="353"/>
      <c r="AL5136" s="353"/>
    </row>
    <row r="5137" spans="1:38" s="153" customFormat="1" ht="12.5" x14ac:dyDescent="0.25">
      <c r="A5137" s="355"/>
      <c r="L5137" s="353"/>
      <c r="M5137" s="353"/>
      <c r="N5137" s="353"/>
      <c r="O5137" s="353"/>
      <c r="P5137" s="353"/>
      <c r="Q5137" s="353"/>
      <c r="R5137" s="353"/>
      <c r="S5137" s="353"/>
      <c r="T5137" s="353"/>
      <c r="U5137" s="353"/>
      <c r="V5137" s="353"/>
      <c r="W5137" s="353"/>
      <c r="X5137" s="353"/>
      <c r="Y5137" s="353"/>
      <c r="Z5137" s="353"/>
      <c r="AA5137" s="353"/>
      <c r="AB5137" s="353"/>
      <c r="AC5137" s="353"/>
      <c r="AD5137" s="353"/>
      <c r="AE5137" s="353"/>
      <c r="AF5137" s="353"/>
      <c r="AG5137" s="353"/>
      <c r="AH5137" s="353"/>
      <c r="AI5137" s="353"/>
      <c r="AJ5137" s="353"/>
      <c r="AK5137" s="353"/>
      <c r="AL5137" s="353"/>
    </row>
    <row r="5138" spans="1:38" s="153" customFormat="1" ht="12.5" x14ac:dyDescent="0.25">
      <c r="A5138" s="355"/>
      <c r="L5138" s="353"/>
      <c r="M5138" s="353"/>
      <c r="N5138" s="353"/>
      <c r="O5138" s="353"/>
      <c r="P5138" s="353"/>
      <c r="Q5138" s="353"/>
      <c r="R5138" s="353"/>
      <c r="S5138" s="353"/>
      <c r="T5138" s="353"/>
      <c r="U5138" s="353"/>
      <c r="V5138" s="353"/>
      <c r="W5138" s="353"/>
      <c r="X5138" s="353"/>
      <c r="Y5138" s="353"/>
      <c r="Z5138" s="353"/>
      <c r="AA5138" s="353"/>
      <c r="AB5138" s="353"/>
      <c r="AC5138" s="353"/>
      <c r="AD5138" s="353"/>
      <c r="AE5138" s="353"/>
      <c r="AF5138" s="353"/>
      <c r="AG5138" s="353"/>
      <c r="AH5138" s="353"/>
      <c r="AI5138" s="353"/>
      <c r="AJ5138" s="353"/>
      <c r="AK5138" s="353"/>
      <c r="AL5138" s="353"/>
    </row>
    <row r="5139" spans="1:38" s="153" customFormat="1" ht="12.5" x14ac:dyDescent="0.25">
      <c r="A5139" s="355"/>
      <c r="L5139" s="353"/>
      <c r="M5139" s="353"/>
      <c r="N5139" s="353"/>
      <c r="O5139" s="353"/>
      <c r="P5139" s="353"/>
      <c r="Q5139" s="353"/>
      <c r="R5139" s="353"/>
      <c r="S5139" s="353"/>
      <c r="T5139" s="353"/>
      <c r="U5139" s="353"/>
      <c r="V5139" s="353"/>
      <c r="W5139" s="353"/>
      <c r="X5139" s="353"/>
      <c r="Y5139" s="353"/>
      <c r="Z5139" s="353"/>
      <c r="AA5139" s="353"/>
      <c r="AB5139" s="353"/>
      <c r="AC5139" s="353"/>
      <c r="AD5139" s="353"/>
      <c r="AE5139" s="353"/>
      <c r="AF5139" s="353"/>
      <c r="AG5139" s="353"/>
      <c r="AH5139" s="353"/>
      <c r="AI5139" s="353"/>
      <c r="AJ5139" s="353"/>
      <c r="AK5139" s="353"/>
      <c r="AL5139" s="353"/>
    </row>
    <row r="5140" spans="1:38" s="153" customFormat="1" ht="12.5" x14ac:dyDescent="0.25">
      <c r="A5140" s="355"/>
      <c r="L5140" s="353"/>
      <c r="M5140" s="353"/>
      <c r="N5140" s="353"/>
      <c r="O5140" s="353"/>
      <c r="P5140" s="353"/>
      <c r="Q5140" s="353"/>
      <c r="R5140" s="353"/>
      <c r="S5140" s="353"/>
      <c r="T5140" s="353"/>
      <c r="U5140" s="353"/>
      <c r="V5140" s="353"/>
      <c r="W5140" s="353"/>
      <c r="X5140" s="353"/>
      <c r="Y5140" s="353"/>
      <c r="Z5140" s="353"/>
      <c r="AA5140" s="353"/>
      <c r="AB5140" s="353"/>
      <c r="AC5140" s="353"/>
      <c r="AD5140" s="353"/>
      <c r="AE5140" s="353"/>
      <c r="AF5140" s="353"/>
      <c r="AG5140" s="353"/>
      <c r="AH5140" s="353"/>
      <c r="AI5140" s="353"/>
      <c r="AJ5140" s="353"/>
      <c r="AK5140" s="353"/>
      <c r="AL5140" s="353"/>
    </row>
    <row r="5141" spans="1:38" s="153" customFormat="1" ht="12.5" x14ac:dyDescent="0.25">
      <c r="A5141" s="355"/>
      <c r="L5141" s="353"/>
      <c r="M5141" s="353"/>
      <c r="N5141" s="353"/>
      <c r="O5141" s="353"/>
      <c r="P5141" s="353"/>
      <c r="Q5141" s="353"/>
      <c r="R5141" s="353"/>
      <c r="S5141" s="353"/>
      <c r="T5141" s="353"/>
      <c r="U5141" s="353"/>
      <c r="V5141" s="353"/>
      <c r="W5141" s="353"/>
      <c r="X5141" s="353"/>
      <c r="Y5141" s="353"/>
      <c r="Z5141" s="353"/>
      <c r="AA5141" s="353"/>
      <c r="AB5141" s="353"/>
      <c r="AC5141" s="353"/>
      <c r="AD5141" s="353"/>
      <c r="AE5141" s="353"/>
      <c r="AF5141" s="353"/>
      <c r="AG5141" s="353"/>
      <c r="AH5141" s="353"/>
      <c r="AI5141" s="353"/>
      <c r="AJ5141" s="353"/>
      <c r="AK5141" s="353"/>
      <c r="AL5141" s="353"/>
    </row>
    <row r="5142" spans="1:38" s="153" customFormat="1" ht="12.5" x14ac:dyDescent="0.25">
      <c r="A5142" s="355"/>
      <c r="L5142" s="353"/>
      <c r="M5142" s="353"/>
      <c r="N5142" s="353"/>
      <c r="O5142" s="353"/>
      <c r="P5142" s="353"/>
      <c r="Q5142" s="353"/>
      <c r="R5142" s="353"/>
      <c r="S5142" s="353"/>
      <c r="T5142" s="353"/>
      <c r="U5142" s="353"/>
      <c r="V5142" s="353"/>
      <c r="W5142" s="353"/>
      <c r="X5142" s="353"/>
      <c r="Y5142" s="353"/>
      <c r="Z5142" s="353"/>
      <c r="AA5142" s="353"/>
      <c r="AB5142" s="353"/>
      <c r="AC5142" s="353"/>
      <c r="AD5142" s="353"/>
      <c r="AE5142" s="353"/>
      <c r="AF5142" s="353"/>
      <c r="AG5142" s="353"/>
      <c r="AH5142" s="353"/>
      <c r="AI5142" s="353"/>
      <c r="AJ5142" s="353"/>
      <c r="AK5142" s="353"/>
      <c r="AL5142" s="353"/>
    </row>
    <row r="5143" spans="1:38" s="153" customFormat="1" ht="12.5" x14ac:dyDescent="0.25">
      <c r="A5143" s="355"/>
      <c r="L5143" s="353"/>
      <c r="M5143" s="353"/>
      <c r="N5143" s="353"/>
      <c r="O5143" s="353"/>
      <c r="P5143" s="353"/>
      <c r="Q5143" s="353"/>
      <c r="R5143" s="353"/>
      <c r="S5143" s="353"/>
      <c r="T5143" s="353"/>
      <c r="U5143" s="353"/>
      <c r="V5143" s="353"/>
      <c r="W5143" s="353"/>
      <c r="X5143" s="353"/>
      <c r="Y5143" s="353"/>
      <c r="Z5143" s="353"/>
      <c r="AA5143" s="353"/>
      <c r="AB5143" s="353"/>
      <c r="AC5143" s="353"/>
      <c r="AD5143" s="353"/>
      <c r="AE5143" s="353"/>
      <c r="AF5143" s="353"/>
      <c r="AG5143" s="353"/>
      <c r="AH5143" s="353"/>
      <c r="AI5143" s="353"/>
      <c r="AJ5143" s="353"/>
      <c r="AK5143" s="353"/>
      <c r="AL5143" s="353"/>
    </row>
    <row r="5144" spans="1:38" s="153" customFormat="1" ht="12.5" x14ac:dyDescent="0.25">
      <c r="A5144" s="355"/>
      <c r="L5144" s="353"/>
      <c r="M5144" s="353"/>
      <c r="N5144" s="353"/>
      <c r="O5144" s="353"/>
      <c r="P5144" s="353"/>
      <c r="Q5144" s="353"/>
      <c r="R5144" s="353"/>
      <c r="S5144" s="353"/>
      <c r="T5144" s="353"/>
      <c r="U5144" s="353"/>
      <c r="V5144" s="353"/>
      <c r="W5144" s="353"/>
      <c r="X5144" s="353"/>
      <c r="Y5144" s="353"/>
      <c r="Z5144" s="353"/>
      <c r="AA5144" s="353"/>
      <c r="AB5144" s="353"/>
      <c r="AC5144" s="353"/>
      <c r="AD5144" s="353"/>
      <c r="AE5144" s="353"/>
      <c r="AF5144" s="353"/>
      <c r="AG5144" s="353"/>
      <c r="AH5144" s="353"/>
      <c r="AI5144" s="353"/>
      <c r="AJ5144" s="353"/>
      <c r="AK5144" s="353"/>
      <c r="AL5144" s="353"/>
    </row>
    <row r="5145" spans="1:38" s="153" customFormat="1" ht="12.5" x14ac:dyDescent="0.25">
      <c r="A5145" s="355"/>
      <c r="L5145" s="353"/>
      <c r="M5145" s="353"/>
      <c r="N5145" s="353"/>
      <c r="O5145" s="353"/>
      <c r="P5145" s="353"/>
      <c r="Q5145" s="353"/>
      <c r="R5145" s="353"/>
      <c r="S5145" s="353"/>
      <c r="T5145" s="353"/>
      <c r="U5145" s="353"/>
      <c r="V5145" s="353"/>
      <c r="W5145" s="353"/>
      <c r="X5145" s="353"/>
      <c r="Y5145" s="353"/>
      <c r="Z5145" s="353"/>
      <c r="AA5145" s="353"/>
      <c r="AB5145" s="353"/>
      <c r="AC5145" s="353"/>
      <c r="AD5145" s="353"/>
      <c r="AE5145" s="353"/>
      <c r="AF5145" s="353"/>
      <c r="AG5145" s="353"/>
      <c r="AH5145" s="353"/>
      <c r="AI5145" s="353"/>
      <c r="AJ5145" s="353"/>
      <c r="AK5145" s="353"/>
      <c r="AL5145" s="353"/>
    </row>
    <row r="5146" spans="1:38" s="153" customFormat="1" ht="12.5" x14ac:dyDescent="0.25">
      <c r="A5146" s="355"/>
      <c r="L5146" s="353"/>
      <c r="M5146" s="353"/>
      <c r="N5146" s="353"/>
      <c r="O5146" s="353"/>
      <c r="P5146" s="353"/>
      <c r="Q5146" s="353"/>
      <c r="R5146" s="353"/>
      <c r="S5146" s="353"/>
      <c r="T5146" s="353"/>
      <c r="U5146" s="353"/>
      <c r="V5146" s="353"/>
      <c r="W5146" s="353"/>
      <c r="X5146" s="353"/>
      <c r="Y5146" s="353"/>
      <c r="Z5146" s="353"/>
      <c r="AA5146" s="353"/>
      <c r="AB5146" s="353"/>
      <c r="AC5146" s="353"/>
      <c r="AD5146" s="353"/>
      <c r="AE5146" s="353"/>
      <c r="AF5146" s="353"/>
      <c r="AG5146" s="353"/>
      <c r="AH5146" s="353"/>
      <c r="AI5146" s="353"/>
      <c r="AJ5146" s="353"/>
      <c r="AK5146" s="353"/>
      <c r="AL5146" s="353"/>
    </row>
    <row r="5147" spans="1:38" s="153" customFormat="1" ht="12.5" x14ac:dyDescent="0.25">
      <c r="A5147" s="355"/>
      <c r="L5147" s="353"/>
      <c r="M5147" s="353"/>
      <c r="N5147" s="353"/>
      <c r="O5147" s="353"/>
      <c r="P5147" s="353"/>
      <c r="Q5147" s="353"/>
      <c r="R5147" s="353"/>
      <c r="S5147" s="353"/>
      <c r="T5147" s="353"/>
      <c r="U5147" s="353"/>
      <c r="V5147" s="353"/>
      <c r="W5147" s="353"/>
      <c r="X5147" s="353"/>
      <c r="Y5147" s="353"/>
      <c r="Z5147" s="353"/>
      <c r="AA5147" s="353"/>
      <c r="AB5147" s="353"/>
      <c r="AC5147" s="353"/>
      <c r="AD5147" s="353"/>
      <c r="AE5147" s="353"/>
      <c r="AF5147" s="353"/>
      <c r="AG5147" s="353"/>
      <c r="AH5147" s="353"/>
      <c r="AI5147" s="353"/>
      <c r="AJ5147" s="353"/>
      <c r="AK5147" s="353"/>
      <c r="AL5147" s="353"/>
    </row>
    <row r="5148" spans="1:38" s="153" customFormat="1" ht="12.5" x14ac:dyDescent="0.25">
      <c r="A5148" s="355"/>
      <c r="L5148" s="353"/>
      <c r="M5148" s="353"/>
      <c r="N5148" s="353"/>
      <c r="O5148" s="353"/>
      <c r="P5148" s="353"/>
      <c r="Q5148" s="353"/>
      <c r="R5148" s="353"/>
      <c r="S5148" s="353"/>
      <c r="T5148" s="353"/>
      <c r="U5148" s="353"/>
      <c r="V5148" s="353"/>
      <c r="W5148" s="353"/>
      <c r="X5148" s="353"/>
      <c r="Y5148" s="353"/>
      <c r="Z5148" s="353"/>
      <c r="AA5148" s="353"/>
      <c r="AB5148" s="353"/>
      <c r="AC5148" s="353"/>
      <c r="AD5148" s="353"/>
      <c r="AE5148" s="353"/>
      <c r="AF5148" s="353"/>
      <c r="AG5148" s="353"/>
      <c r="AH5148" s="353"/>
      <c r="AI5148" s="353"/>
      <c r="AJ5148" s="353"/>
      <c r="AK5148" s="353"/>
      <c r="AL5148" s="353"/>
    </row>
    <row r="5149" spans="1:38" s="153" customFormat="1" ht="12.5" x14ac:dyDescent="0.25">
      <c r="A5149" s="355"/>
      <c r="L5149" s="353"/>
      <c r="M5149" s="353"/>
      <c r="N5149" s="353"/>
      <c r="O5149" s="353"/>
      <c r="P5149" s="353"/>
      <c r="Q5149" s="353"/>
      <c r="R5149" s="353"/>
      <c r="S5149" s="353"/>
      <c r="T5149" s="353"/>
      <c r="U5149" s="353"/>
      <c r="V5149" s="353"/>
      <c r="W5149" s="353"/>
      <c r="X5149" s="353"/>
      <c r="Y5149" s="353"/>
      <c r="Z5149" s="353"/>
      <c r="AA5149" s="353"/>
      <c r="AB5149" s="353"/>
      <c r="AC5149" s="353"/>
      <c r="AD5149" s="353"/>
      <c r="AE5149" s="353"/>
      <c r="AF5149" s="353"/>
      <c r="AG5149" s="353"/>
      <c r="AH5149" s="353"/>
      <c r="AI5149" s="353"/>
      <c r="AJ5149" s="353"/>
      <c r="AK5149" s="353"/>
      <c r="AL5149" s="353"/>
    </row>
    <row r="5150" spans="1:38" s="153" customFormat="1" ht="12.5" x14ac:dyDescent="0.25">
      <c r="A5150" s="355"/>
      <c r="L5150" s="353"/>
      <c r="M5150" s="353"/>
      <c r="N5150" s="353"/>
      <c r="O5150" s="353"/>
      <c r="P5150" s="353"/>
      <c r="Q5150" s="353"/>
      <c r="R5150" s="353"/>
      <c r="S5150" s="353"/>
      <c r="T5150" s="353"/>
      <c r="U5150" s="353"/>
      <c r="V5150" s="353"/>
      <c r="W5150" s="353"/>
      <c r="X5150" s="353"/>
      <c r="Y5150" s="353"/>
      <c r="Z5150" s="353"/>
      <c r="AA5150" s="353"/>
      <c r="AB5150" s="353"/>
      <c r="AC5150" s="353"/>
      <c r="AD5150" s="353"/>
      <c r="AE5150" s="353"/>
      <c r="AF5150" s="353"/>
      <c r="AG5150" s="353"/>
      <c r="AH5150" s="353"/>
      <c r="AI5150" s="353"/>
      <c r="AJ5150" s="353"/>
      <c r="AK5150" s="353"/>
      <c r="AL5150" s="353"/>
    </row>
    <row r="5151" spans="1:38" s="153" customFormat="1" ht="12.5" x14ac:dyDescent="0.25">
      <c r="A5151" s="355"/>
      <c r="L5151" s="353"/>
      <c r="M5151" s="353"/>
      <c r="N5151" s="353"/>
      <c r="O5151" s="353"/>
      <c r="P5151" s="353"/>
      <c r="Q5151" s="353"/>
      <c r="R5151" s="353"/>
      <c r="S5151" s="353"/>
      <c r="T5151" s="353"/>
      <c r="U5151" s="353"/>
      <c r="V5151" s="353"/>
      <c r="W5151" s="353"/>
      <c r="X5151" s="353"/>
      <c r="Y5151" s="353"/>
      <c r="Z5151" s="353"/>
      <c r="AA5151" s="353"/>
      <c r="AB5151" s="353"/>
      <c r="AC5151" s="353"/>
      <c r="AD5151" s="353"/>
      <c r="AE5151" s="353"/>
      <c r="AF5151" s="353"/>
      <c r="AG5151" s="353"/>
      <c r="AH5151" s="353"/>
      <c r="AI5151" s="353"/>
      <c r="AJ5151" s="353"/>
      <c r="AK5151" s="353"/>
      <c r="AL5151" s="353"/>
    </row>
    <row r="5152" spans="1:38" s="153" customFormat="1" ht="12.5" x14ac:dyDescent="0.25">
      <c r="A5152" s="355"/>
      <c r="L5152" s="353"/>
      <c r="M5152" s="353"/>
      <c r="N5152" s="353"/>
      <c r="O5152" s="353"/>
      <c r="P5152" s="353"/>
      <c r="Q5152" s="353"/>
      <c r="R5152" s="353"/>
      <c r="S5152" s="353"/>
      <c r="T5152" s="353"/>
      <c r="U5152" s="353"/>
      <c r="V5152" s="353"/>
      <c r="W5152" s="353"/>
      <c r="X5152" s="353"/>
      <c r="Y5152" s="353"/>
      <c r="Z5152" s="353"/>
      <c r="AA5152" s="353"/>
      <c r="AB5152" s="353"/>
      <c r="AC5152" s="353"/>
      <c r="AD5152" s="353"/>
      <c r="AE5152" s="353"/>
      <c r="AF5152" s="353"/>
      <c r="AG5152" s="353"/>
      <c r="AH5152" s="353"/>
      <c r="AI5152" s="353"/>
      <c r="AJ5152" s="353"/>
      <c r="AK5152" s="353"/>
      <c r="AL5152" s="353"/>
    </row>
    <row r="5153" spans="1:38" s="153" customFormat="1" ht="12.5" x14ac:dyDescent="0.25">
      <c r="A5153" s="355"/>
      <c r="L5153" s="353"/>
      <c r="M5153" s="353"/>
      <c r="N5153" s="353"/>
      <c r="O5153" s="353"/>
      <c r="P5153" s="353"/>
      <c r="Q5153" s="353"/>
      <c r="R5153" s="353"/>
      <c r="S5153" s="353"/>
      <c r="T5153" s="353"/>
      <c r="U5153" s="353"/>
      <c r="V5153" s="353"/>
      <c r="W5153" s="353"/>
      <c r="X5153" s="353"/>
      <c r="Y5153" s="353"/>
      <c r="Z5153" s="353"/>
      <c r="AA5153" s="353"/>
      <c r="AB5153" s="353"/>
      <c r="AC5153" s="353"/>
      <c r="AD5153" s="353"/>
      <c r="AE5153" s="353"/>
      <c r="AF5153" s="353"/>
      <c r="AG5153" s="353"/>
      <c r="AH5153" s="353"/>
      <c r="AI5153" s="353"/>
      <c r="AJ5153" s="353"/>
      <c r="AK5153" s="353"/>
      <c r="AL5153" s="353"/>
    </row>
    <row r="5154" spans="1:38" s="153" customFormat="1" ht="12.5" x14ac:dyDescent="0.25">
      <c r="A5154" s="355"/>
      <c r="L5154" s="353"/>
      <c r="M5154" s="353"/>
      <c r="N5154" s="353"/>
      <c r="O5154" s="353"/>
      <c r="P5154" s="353"/>
      <c r="Q5154" s="353"/>
      <c r="R5154" s="353"/>
      <c r="S5154" s="353"/>
      <c r="T5154" s="353"/>
      <c r="U5154" s="353"/>
      <c r="V5154" s="353"/>
      <c r="W5154" s="353"/>
      <c r="X5154" s="353"/>
      <c r="Y5154" s="353"/>
      <c r="Z5154" s="353"/>
      <c r="AA5154" s="353"/>
      <c r="AB5154" s="353"/>
      <c r="AC5154" s="353"/>
      <c r="AD5154" s="353"/>
      <c r="AE5154" s="353"/>
      <c r="AF5154" s="353"/>
      <c r="AG5154" s="353"/>
      <c r="AH5154" s="353"/>
      <c r="AI5154" s="353"/>
      <c r="AJ5154" s="353"/>
      <c r="AK5154" s="353"/>
      <c r="AL5154" s="353"/>
    </row>
    <row r="5155" spans="1:38" s="153" customFormat="1" ht="12.5" x14ac:dyDescent="0.25">
      <c r="A5155" s="355"/>
      <c r="L5155" s="353"/>
      <c r="M5155" s="353"/>
      <c r="N5155" s="353"/>
      <c r="O5155" s="353"/>
      <c r="P5155" s="353"/>
      <c r="Q5155" s="353"/>
      <c r="R5155" s="353"/>
      <c r="S5155" s="353"/>
      <c r="T5155" s="353"/>
      <c r="U5155" s="353"/>
      <c r="V5155" s="353"/>
      <c r="W5155" s="353"/>
      <c r="X5155" s="353"/>
      <c r="Y5155" s="353"/>
      <c r="Z5155" s="353"/>
      <c r="AA5155" s="353"/>
      <c r="AB5155" s="353"/>
      <c r="AC5155" s="353"/>
      <c r="AD5155" s="353"/>
      <c r="AE5155" s="353"/>
      <c r="AF5155" s="353"/>
      <c r="AG5155" s="353"/>
      <c r="AH5155" s="353"/>
      <c r="AI5155" s="353"/>
      <c r="AJ5155" s="353"/>
      <c r="AK5155" s="353"/>
      <c r="AL5155" s="353"/>
    </row>
    <row r="5156" spans="1:38" s="153" customFormat="1" ht="12.5" x14ac:dyDescent="0.25">
      <c r="A5156" s="355"/>
      <c r="L5156" s="353"/>
      <c r="M5156" s="353"/>
      <c r="N5156" s="353"/>
      <c r="O5156" s="353"/>
      <c r="P5156" s="353"/>
      <c r="Q5156" s="353"/>
      <c r="R5156" s="353"/>
      <c r="S5156" s="353"/>
      <c r="T5156" s="353"/>
      <c r="U5156" s="353"/>
      <c r="V5156" s="353"/>
      <c r="W5156" s="353"/>
      <c r="X5156" s="353"/>
      <c r="Y5156" s="353"/>
      <c r="Z5156" s="353"/>
      <c r="AA5156" s="353"/>
      <c r="AB5156" s="353"/>
      <c r="AC5156" s="353"/>
      <c r="AD5156" s="353"/>
      <c r="AE5156" s="353"/>
      <c r="AF5156" s="353"/>
      <c r="AG5156" s="353"/>
      <c r="AH5156" s="353"/>
      <c r="AI5156" s="353"/>
      <c r="AJ5156" s="353"/>
      <c r="AK5156" s="353"/>
      <c r="AL5156" s="353"/>
    </row>
    <row r="5157" spans="1:38" s="153" customFormat="1" ht="12.5" x14ac:dyDescent="0.25">
      <c r="A5157" s="355"/>
      <c r="L5157" s="353"/>
      <c r="M5157" s="353"/>
      <c r="N5157" s="353"/>
      <c r="O5157" s="353"/>
      <c r="P5157" s="353"/>
      <c r="Q5157" s="353"/>
      <c r="R5157" s="353"/>
      <c r="S5157" s="353"/>
      <c r="T5157" s="353"/>
      <c r="U5157" s="353"/>
      <c r="V5157" s="353"/>
      <c r="W5157" s="353"/>
      <c r="X5157" s="353"/>
      <c r="Y5157" s="353"/>
      <c r="Z5157" s="353"/>
      <c r="AA5157" s="353"/>
      <c r="AB5157" s="353"/>
      <c r="AC5157" s="353"/>
      <c r="AD5157" s="353"/>
      <c r="AE5157" s="353"/>
      <c r="AF5157" s="353"/>
      <c r="AG5157" s="353"/>
      <c r="AH5157" s="353"/>
      <c r="AI5157" s="353"/>
      <c r="AJ5157" s="353"/>
      <c r="AK5157" s="353"/>
      <c r="AL5157" s="353"/>
    </row>
    <row r="5158" spans="1:38" s="153" customFormat="1" ht="12.5" x14ac:dyDescent="0.25">
      <c r="A5158" s="355"/>
      <c r="L5158" s="353"/>
      <c r="M5158" s="353"/>
      <c r="N5158" s="353"/>
      <c r="O5158" s="353"/>
      <c r="P5158" s="353"/>
      <c r="Q5158" s="353"/>
      <c r="R5158" s="353"/>
      <c r="S5158" s="353"/>
      <c r="T5158" s="353"/>
      <c r="U5158" s="353"/>
      <c r="V5158" s="353"/>
      <c r="W5158" s="353"/>
      <c r="X5158" s="353"/>
      <c r="Y5158" s="353"/>
      <c r="Z5158" s="353"/>
      <c r="AA5158" s="353"/>
      <c r="AB5158" s="353"/>
      <c r="AC5158" s="353"/>
      <c r="AD5158" s="353"/>
      <c r="AE5158" s="353"/>
      <c r="AF5158" s="353"/>
      <c r="AG5158" s="353"/>
      <c r="AH5158" s="353"/>
      <c r="AI5158" s="353"/>
      <c r="AJ5158" s="353"/>
      <c r="AK5158" s="353"/>
      <c r="AL5158" s="353"/>
    </row>
    <row r="5159" spans="1:38" s="153" customFormat="1" ht="12.5" x14ac:dyDescent="0.25">
      <c r="A5159" s="355"/>
      <c r="L5159" s="353"/>
      <c r="M5159" s="353"/>
      <c r="N5159" s="353"/>
      <c r="O5159" s="353"/>
      <c r="P5159" s="353"/>
      <c r="Q5159" s="353"/>
      <c r="R5159" s="353"/>
      <c r="S5159" s="353"/>
      <c r="T5159" s="353"/>
      <c r="U5159" s="353"/>
      <c r="V5159" s="353"/>
      <c r="W5159" s="353"/>
      <c r="X5159" s="353"/>
      <c r="Y5159" s="353"/>
      <c r="Z5159" s="353"/>
      <c r="AA5159" s="353"/>
      <c r="AB5159" s="353"/>
      <c r="AC5159" s="353"/>
      <c r="AD5159" s="353"/>
      <c r="AE5159" s="353"/>
      <c r="AF5159" s="353"/>
      <c r="AG5159" s="353"/>
      <c r="AH5159" s="353"/>
      <c r="AI5159" s="353"/>
      <c r="AJ5159" s="353"/>
      <c r="AK5159" s="353"/>
      <c r="AL5159" s="353"/>
    </row>
    <row r="5160" spans="1:38" s="153" customFormat="1" ht="12.5" x14ac:dyDescent="0.25">
      <c r="A5160" s="355"/>
      <c r="L5160" s="353"/>
      <c r="M5160" s="353"/>
      <c r="N5160" s="353"/>
      <c r="O5160" s="353"/>
      <c r="P5160" s="353"/>
      <c r="Q5160" s="353"/>
      <c r="R5160" s="353"/>
      <c r="S5160" s="353"/>
      <c r="T5160" s="353"/>
      <c r="U5160" s="353"/>
      <c r="V5160" s="353"/>
      <c r="W5160" s="353"/>
      <c r="X5160" s="353"/>
      <c r="Y5160" s="353"/>
      <c r="Z5160" s="353"/>
      <c r="AA5160" s="353"/>
      <c r="AB5160" s="353"/>
      <c r="AC5160" s="353"/>
      <c r="AD5160" s="353"/>
      <c r="AE5160" s="353"/>
      <c r="AF5160" s="353"/>
      <c r="AG5160" s="353"/>
      <c r="AH5160" s="353"/>
      <c r="AI5160" s="353"/>
      <c r="AJ5160" s="353"/>
      <c r="AK5160" s="353"/>
      <c r="AL5160" s="353"/>
    </row>
    <row r="5161" spans="1:38" s="153" customFormat="1" ht="12.5" x14ac:dyDescent="0.25">
      <c r="A5161" s="355"/>
      <c r="L5161" s="353"/>
      <c r="M5161" s="353"/>
      <c r="N5161" s="353"/>
      <c r="O5161" s="353"/>
      <c r="P5161" s="353"/>
      <c r="Q5161" s="353"/>
      <c r="R5161" s="353"/>
      <c r="S5161" s="353"/>
      <c r="T5161" s="353"/>
      <c r="U5161" s="353"/>
      <c r="V5161" s="353"/>
      <c r="W5161" s="353"/>
      <c r="X5161" s="353"/>
      <c r="Y5161" s="353"/>
      <c r="Z5161" s="353"/>
      <c r="AA5161" s="353"/>
      <c r="AB5161" s="353"/>
      <c r="AC5161" s="353"/>
      <c r="AD5161" s="353"/>
      <c r="AE5161" s="353"/>
      <c r="AF5161" s="353"/>
      <c r="AG5161" s="353"/>
      <c r="AH5161" s="353"/>
      <c r="AI5161" s="353"/>
      <c r="AJ5161" s="353"/>
      <c r="AK5161" s="353"/>
      <c r="AL5161" s="353"/>
    </row>
    <row r="5162" spans="1:38" s="153" customFormat="1" ht="12.5" x14ac:dyDescent="0.25">
      <c r="A5162" s="355"/>
      <c r="L5162" s="353"/>
      <c r="M5162" s="353"/>
      <c r="N5162" s="353"/>
      <c r="O5162" s="353"/>
      <c r="P5162" s="353"/>
      <c r="Q5162" s="353"/>
      <c r="R5162" s="353"/>
      <c r="S5162" s="353"/>
      <c r="T5162" s="353"/>
      <c r="U5162" s="353"/>
      <c r="V5162" s="353"/>
      <c r="W5162" s="353"/>
      <c r="X5162" s="353"/>
      <c r="Y5162" s="353"/>
      <c r="Z5162" s="353"/>
      <c r="AA5162" s="353"/>
      <c r="AB5162" s="353"/>
      <c r="AC5162" s="353"/>
      <c r="AD5162" s="353"/>
      <c r="AE5162" s="353"/>
      <c r="AF5162" s="353"/>
      <c r="AG5162" s="353"/>
      <c r="AH5162" s="353"/>
      <c r="AI5162" s="353"/>
      <c r="AJ5162" s="353"/>
      <c r="AK5162" s="353"/>
      <c r="AL5162" s="353"/>
    </row>
    <row r="5163" spans="1:38" s="153" customFormat="1" ht="12.5" x14ac:dyDescent="0.25">
      <c r="A5163" s="355"/>
      <c r="L5163" s="353"/>
      <c r="M5163" s="353"/>
      <c r="N5163" s="353"/>
      <c r="O5163" s="353"/>
      <c r="P5163" s="353"/>
      <c r="Q5163" s="353"/>
      <c r="R5163" s="353"/>
      <c r="S5163" s="353"/>
      <c r="T5163" s="353"/>
      <c r="U5163" s="353"/>
      <c r="V5163" s="353"/>
      <c r="W5163" s="353"/>
      <c r="X5163" s="353"/>
      <c r="Y5163" s="353"/>
      <c r="Z5163" s="353"/>
      <c r="AA5163" s="353"/>
      <c r="AB5163" s="353"/>
      <c r="AC5163" s="353"/>
      <c r="AD5163" s="353"/>
      <c r="AE5163" s="353"/>
      <c r="AF5163" s="353"/>
      <c r="AG5163" s="353"/>
      <c r="AH5163" s="353"/>
      <c r="AI5163" s="353"/>
      <c r="AJ5163" s="353"/>
      <c r="AK5163" s="353"/>
      <c r="AL5163" s="353"/>
    </row>
    <row r="5164" spans="1:38" s="153" customFormat="1" ht="12.5" x14ac:dyDescent="0.25">
      <c r="A5164" s="355"/>
      <c r="L5164" s="353"/>
      <c r="M5164" s="353"/>
      <c r="N5164" s="353"/>
      <c r="O5164" s="353"/>
      <c r="P5164" s="353"/>
      <c r="Q5164" s="353"/>
      <c r="R5164" s="353"/>
      <c r="S5164" s="353"/>
      <c r="T5164" s="353"/>
      <c r="U5164" s="353"/>
      <c r="V5164" s="353"/>
      <c r="W5164" s="353"/>
      <c r="X5164" s="353"/>
      <c r="Y5164" s="353"/>
      <c r="Z5164" s="353"/>
      <c r="AA5164" s="353"/>
      <c r="AB5164" s="353"/>
      <c r="AC5164" s="353"/>
      <c r="AD5164" s="353"/>
      <c r="AE5164" s="353"/>
      <c r="AF5164" s="353"/>
      <c r="AG5164" s="353"/>
      <c r="AH5164" s="353"/>
      <c r="AI5164" s="353"/>
      <c r="AJ5164" s="353"/>
      <c r="AK5164" s="353"/>
      <c r="AL5164" s="353"/>
    </row>
    <row r="5165" spans="1:38" s="153" customFormat="1" ht="12.5" x14ac:dyDescent="0.25">
      <c r="A5165" s="355"/>
      <c r="L5165" s="353"/>
      <c r="M5165" s="353"/>
      <c r="N5165" s="353"/>
      <c r="O5165" s="353"/>
      <c r="P5165" s="353"/>
      <c r="Q5165" s="353"/>
      <c r="R5165" s="353"/>
      <c r="S5165" s="353"/>
      <c r="T5165" s="353"/>
      <c r="U5165" s="353"/>
      <c r="V5165" s="353"/>
      <c r="W5165" s="353"/>
      <c r="X5165" s="353"/>
      <c r="Y5165" s="353"/>
      <c r="Z5165" s="353"/>
      <c r="AA5165" s="353"/>
      <c r="AB5165" s="353"/>
      <c r="AC5165" s="353"/>
      <c r="AD5165" s="353"/>
      <c r="AE5165" s="353"/>
      <c r="AF5165" s="353"/>
      <c r="AG5165" s="353"/>
      <c r="AH5165" s="353"/>
      <c r="AI5165" s="353"/>
      <c r="AJ5165" s="353"/>
      <c r="AK5165" s="353"/>
      <c r="AL5165" s="353"/>
    </row>
    <row r="5166" spans="1:38" s="153" customFormat="1" ht="12.5" x14ac:dyDescent="0.25">
      <c r="A5166" s="355"/>
      <c r="L5166" s="353"/>
      <c r="M5166" s="353"/>
      <c r="N5166" s="353"/>
      <c r="O5166" s="353"/>
      <c r="P5166" s="353"/>
      <c r="Q5166" s="353"/>
      <c r="R5166" s="353"/>
      <c r="S5166" s="353"/>
      <c r="T5166" s="353"/>
      <c r="U5166" s="353"/>
      <c r="V5166" s="353"/>
      <c r="W5166" s="353"/>
      <c r="X5166" s="353"/>
      <c r="Y5166" s="353"/>
      <c r="Z5166" s="353"/>
      <c r="AA5166" s="353"/>
      <c r="AB5166" s="353"/>
      <c r="AC5166" s="353"/>
      <c r="AD5166" s="353"/>
      <c r="AE5166" s="353"/>
      <c r="AF5166" s="353"/>
      <c r="AG5166" s="353"/>
      <c r="AH5166" s="353"/>
      <c r="AI5166" s="353"/>
      <c r="AJ5166" s="353"/>
      <c r="AK5166" s="353"/>
      <c r="AL5166" s="353"/>
    </row>
    <row r="5167" spans="1:38" s="153" customFormat="1" ht="12.5" x14ac:dyDescent="0.25">
      <c r="A5167" s="355"/>
      <c r="L5167" s="353"/>
      <c r="M5167" s="353"/>
      <c r="N5167" s="353"/>
      <c r="O5167" s="353"/>
      <c r="P5167" s="353"/>
      <c r="Q5167" s="353"/>
      <c r="R5167" s="353"/>
      <c r="S5167" s="353"/>
      <c r="T5167" s="353"/>
      <c r="U5167" s="353"/>
      <c r="V5167" s="353"/>
      <c r="W5167" s="353"/>
      <c r="X5167" s="353"/>
      <c r="Y5167" s="353"/>
      <c r="Z5167" s="353"/>
      <c r="AA5167" s="353"/>
      <c r="AB5167" s="353"/>
      <c r="AC5167" s="353"/>
      <c r="AD5167" s="353"/>
      <c r="AE5167" s="353"/>
      <c r="AF5167" s="353"/>
      <c r="AG5167" s="353"/>
      <c r="AH5167" s="353"/>
      <c r="AI5167" s="353"/>
      <c r="AJ5167" s="353"/>
      <c r="AK5167" s="353"/>
      <c r="AL5167" s="353"/>
    </row>
    <row r="5168" spans="1:38" s="153" customFormat="1" ht="12.5" x14ac:dyDescent="0.25">
      <c r="A5168" s="355"/>
      <c r="L5168" s="353"/>
      <c r="M5168" s="353"/>
      <c r="N5168" s="353"/>
      <c r="O5168" s="353"/>
      <c r="P5168" s="353"/>
      <c r="Q5168" s="353"/>
      <c r="R5168" s="353"/>
      <c r="S5168" s="353"/>
      <c r="T5168" s="353"/>
      <c r="U5168" s="353"/>
      <c r="V5168" s="353"/>
      <c r="W5168" s="353"/>
      <c r="X5168" s="353"/>
      <c r="Y5168" s="353"/>
      <c r="Z5168" s="353"/>
      <c r="AA5168" s="353"/>
      <c r="AB5168" s="353"/>
      <c r="AC5168" s="353"/>
      <c r="AD5168" s="353"/>
      <c r="AE5168" s="353"/>
      <c r="AF5168" s="353"/>
      <c r="AG5168" s="353"/>
      <c r="AH5168" s="353"/>
      <c r="AI5168" s="353"/>
      <c r="AJ5168" s="353"/>
      <c r="AK5168" s="353"/>
      <c r="AL5168" s="353"/>
    </row>
    <row r="5169" spans="1:38" s="153" customFormat="1" ht="12.5" x14ac:dyDescent="0.25">
      <c r="A5169" s="355"/>
      <c r="L5169" s="353"/>
      <c r="M5169" s="353"/>
      <c r="N5169" s="353"/>
      <c r="O5169" s="353"/>
      <c r="P5169" s="353"/>
      <c r="Q5169" s="353"/>
      <c r="R5169" s="353"/>
      <c r="S5169" s="353"/>
      <c r="T5169" s="353"/>
      <c r="U5169" s="353"/>
      <c r="V5169" s="353"/>
      <c r="W5169" s="353"/>
      <c r="X5169" s="353"/>
      <c r="Y5169" s="353"/>
      <c r="Z5169" s="353"/>
      <c r="AA5169" s="353"/>
      <c r="AB5169" s="353"/>
      <c r="AC5169" s="353"/>
      <c r="AD5169" s="353"/>
      <c r="AE5169" s="353"/>
      <c r="AF5169" s="353"/>
      <c r="AG5169" s="353"/>
      <c r="AH5169" s="353"/>
      <c r="AI5169" s="353"/>
      <c r="AJ5169" s="353"/>
      <c r="AK5169" s="353"/>
      <c r="AL5169" s="353"/>
    </row>
    <row r="5170" spans="1:38" s="153" customFormat="1" ht="12.5" x14ac:dyDescent="0.25">
      <c r="A5170" s="355"/>
      <c r="L5170" s="353"/>
      <c r="M5170" s="353"/>
      <c r="N5170" s="353"/>
      <c r="O5170" s="353"/>
      <c r="P5170" s="353"/>
      <c r="Q5170" s="353"/>
      <c r="R5170" s="353"/>
      <c r="S5170" s="353"/>
      <c r="T5170" s="353"/>
      <c r="U5170" s="353"/>
      <c r="V5170" s="353"/>
      <c r="W5170" s="353"/>
      <c r="X5170" s="353"/>
      <c r="Y5170" s="353"/>
      <c r="Z5170" s="353"/>
      <c r="AA5170" s="353"/>
      <c r="AB5170" s="353"/>
      <c r="AC5170" s="353"/>
      <c r="AD5170" s="353"/>
      <c r="AE5170" s="353"/>
      <c r="AF5170" s="353"/>
      <c r="AG5170" s="353"/>
      <c r="AH5170" s="353"/>
      <c r="AI5170" s="353"/>
      <c r="AJ5170" s="353"/>
      <c r="AK5170" s="353"/>
      <c r="AL5170" s="353"/>
    </row>
    <row r="5171" spans="1:38" s="153" customFormat="1" ht="12.5" x14ac:dyDescent="0.25">
      <c r="A5171" s="355"/>
      <c r="L5171" s="353"/>
      <c r="M5171" s="353"/>
      <c r="N5171" s="353"/>
      <c r="O5171" s="353"/>
      <c r="P5171" s="353"/>
      <c r="Q5171" s="353"/>
      <c r="R5171" s="353"/>
      <c r="S5171" s="353"/>
      <c r="T5171" s="353"/>
      <c r="U5171" s="353"/>
      <c r="V5171" s="353"/>
      <c r="W5171" s="353"/>
      <c r="X5171" s="353"/>
      <c r="Y5171" s="353"/>
      <c r="Z5171" s="353"/>
      <c r="AA5171" s="353"/>
      <c r="AB5171" s="353"/>
      <c r="AC5171" s="353"/>
      <c r="AD5171" s="353"/>
      <c r="AE5171" s="353"/>
      <c r="AF5171" s="353"/>
      <c r="AG5171" s="353"/>
      <c r="AH5171" s="353"/>
      <c r="AI5171" s="353"/>
      <c r="AJ5171" s="353"/>
      <c r="AK5171" s="353"/>
      <c r="AL5171" s="353"/>
    </row>
    <row r="5172" spans="1:38" s="153" customFormat="1" ht="12.5" x14ac:dyDescent="0.25">
      <c r="A5172" s="355"/>
      <c r="L5172" s="353"/>
      <c r="M5172" s="353"/>
      <c r="N5172" s="353"/>
      <c r="O5172" s="353"/>
      <c r="P5172" s="353"/>
      <c r="Q5172" s="353"/>
      <c r="R5172" s="353"/>
      <c r="S5172" s="353"/>
      <c r="T5172" s="353"/>
      <c r="U5172" s="353"/>
      <c r="V5172" s="353"/>
      <c r="W5172" s="353"/>
      <c r="X5172" s="353"/>
      <c r="Y5172" s="353"/>
      <c r="Z5172" s="353"/>
      <c r="AA5172" s="353"/>
      <c r="AB5172" s="353"/>
      <c r="AC5172" s="353"/>
      <c r="AD5172" s="353"/>
      <c r="AE5172" s="353"/>
      <c r="AF5172" s="353"/>
      <c r="AG5172" s="353"/>
      <c r="AH5172" s="353"/>
      <c r="AI5172" s="353"/>
      <c r="AJ5172" s="353"/>
      <c r="AK5172" s="353"/>
      <c r="AL5172" s="353"/>
    </row>
    <row r="5173" spans="1:38" s="153" customFormat="1" ht="12.5" x14ac:dyDescent="0.25">
      <c r="A5173" s="355"/>
      <c r="L5173" s="353"/>
      <c r="M5173" s="353"/>
      <c r="N5173" s="353"/>
      <c r="O5173" s="353"/>
      <c r="P5173" s="353"/>
      <c r="Q5173" s="353"/>
      <c r="R5173" s="353"/>
      <c r="S5173" s="353"/>
      <c r="T5173" s="353"/>
      <c r="U5173" s="353"/>
      <c r="V5173" s="353"/>
      <c r="W5173" s="353"/>
      <c r="X5173" s="353"/>
      <c r="Y5173" s="353"/>
      <c r="Z5173" s="353"/>
      <c r="AA5173" s="353"/>
      <c r="AB5173" s="353"/>
      <c r="AC5173" s="353"/>
      <c r="AD5173" s="353"/>
      <c r="AE5173" s="353"/>
      <c r="AF5173" s="353"/>
      <c r="AG5173" s="353"/>
      <c r="AH5173" s="353"/>
      <c r="AI5173" s="353"/>
      <c r="AJ5173" s="353"/>
      <c r="AK5173" s="353"/>
      <c r="AL5173" s="353"/>
    </row>
    <row r="5174" spans="1:38" s="153" customFormat="1" ht="12.5" x14ac:dyDescent="0.25">
      <c r="A5174" s="355"/>
      <c r="L5174" s="353"/>
      <c r="M5174" s="353"/>
      <c r="N5174" s="353"/>
      <c r="O5174" s="353"/>
      <c r="P5174" s="353"/>
      <c r="Q5174" s="353"/>
      <c r="R5174" s="353"/>
      <c r="S5174" s="353"/>
      <c r="T5174" s="353"/>
      <c r="U5174" s="353"/>
      <c r="V5174" s="353"/>
      <c r="W5174" s="353"/>
      <c r="X5174" s="353"/>
      <c r="Y5174" s="353"/>
      <c r="Z5174" s="353"/>
      <c r="AA5174" s="353"/>
      <c r="AB5174" s="353"/>
      <c r="AC5174" s="353"/>
      <c r="AD5174" s="353"/>
      <c r="AE5174" s="353"/>
      <c r="AF5174" s="353"/>
      <c r="AG5174" s="353"/>
      <c r="AH5174" s="353"/>
      <c r="AI5174" s="353"/>
      <c r="AJ5174" s="353"/>
      <c r="AK5174" s="353"/>
      <c r="AL5174" s="353"/>
    </row>
    <row r="5175" spans="1:38" s="153" customFormat="1" ht="12.5" x14ac:dyDescent="0.25">
      <c r="A5175" s="355"/>
      <c r="L5175" s="353"/>
      <c r="M5175" s="353"/>
      <c r="N5175" s="353"/>
      <c r="O5175" s="353"/>
      <c r="P5175" s="353"/>
      <c r="Q5175" s="353"/>
      <c r="R5175" s="353"/>
      <c r="S5175" s="353"/>
      <c r="T5175" s="353"/>
      <c r="U5175" s="353"/>
      <c r="V5175" s="353"/>
      <c r="W5175" s="353"/>
      <c r="X5175" s="353"/>
      <c r="Y5175" s="353"/>
      <c r="Z5175" s="353"/>
      <c r="AA5175" s="353"/>
      <c r="AB5175" s="353"/>
      <c r="AC5175" s="353"/>
      <c r="AD5175" s="353"/>
      <c r="AE5175" s="353"/>
      <c r="AF5175" s="353"/>
      <c r="AG5175" s="353"/>
      <c r="AH5175" s="353"/>
      <c r="AI5175" s="353"/>
      <c r="AJ5175" s="353"/>
      <c r="AK5175" s="353"/>
      <c r="AL5175" s="353"/>
    </row>
    <row r="5176" spans="1:38" s="153" customFormat="1" ht="12.5" x14ac:dyDescent="0.25">
      <c r="A5176" s="355"/>
      <c r="L5176" s="353"/>
      <c r="M5176" s="353"/>
      <c r="N5176" s="353"/>
      <c r="O5176" s="353"/>
      <c r="P5176" s="353"/>
      <c r="Q5176" s="353"/>
      <c r="R5176" s="353"/>
      <c r="S5176" s="353"/>
      <c r="T5176" s="353"/>
      <c r="U5176" s="353"/>
      <c r="V5176" s="353"/>
      <c r="W5176" s="353"/>
      <c r="X5176" s="353"/>
      <c r="Y5176" s="353"/>
      <c r="Z5176" s="353"/>
      <c r="AA5176" s="353"/>
      <c r="AB5176" s="353"/>
      <c r="AC5176" s="353"/>
      <c r="AD5176" s="353"/>
      <c r="AE5176" s="353"/>
      <c r="AF5176" s="353"/>
      <c r="AG5176" s="353"/>
      <c r="AH5176" s="353"/>
      <c r="AI5176" s="353"/>
      <c r="AJ5176" s="353"/>
      <c r="AK5176" s="353"/>
      <c r="AL5176" s="353"/>
    </row>
    <row r="5177" spans="1:38" s="153" customFormat="1" ht="12.5" x14ac:dyDescent="0.25">
      <c r="A5177" s="355"/>
      <c r="L5177" s="353"/>
      <c r="M5177" s="353"/>
      <c r="N5177" s="353"/>
      <c r="O5177" s="353"/>
      <c r="P5177" s="353"/>
      <c r="Q5177" s="353"/>
      <c r="R5177" s="353"/>
      <c r="S5177" s="353"/>
      <c r="T5177" s="353"/>
      <c r="U5177" s="353"/>
      <c r="V5177" s="353"/>
      <c r="W5177" s="353"/>
      <c r="X5177" s="353"/>
      <c r="Y5177" s="353"/>
      <c r="Z5177" s="353"/>
      <c r="AA5177" s="353"/>
      <c r="AB5177" s="353"/>
      <c r="AC5177" s="353"/>
      <c r="AD5177" s="353"/>
      <c r="AE5177" s="353"/>
      <c r="AF5177" s="353"/>
      <c r="AG5177" s="353"/>
      <c r="AH5177" s="353"/>
      <c r="AI5177" s="353"/>
      <c r="AJ5177" s="353"/>
      <c r="AK5177" s="353"/>
      <c r="AL5177" s="353"/>
    </row>
    <row r="5178" spans="1:38" s="153" customFormat="1" ht="12.5" x14ac:dyDescent="0.25">
      <c r="A5178" s="355"/>
      <c r="L5178" s="353"/>
      <c r="M5178" s="353"/>
      <c r="N5178" s="353"/>
      <c r="O5178" s="353"/>
      <c r="P5178" s="353"/>
      <c r="Q5178" s="353"/>
      <c r="R5178" s="353"/>
      <c r="S5178" s="353"/>
      <c r="T5178" s="353"/>
      <c r="U5178" s="353"/>
      <c r="V5178" s="353"/>
      <c r="W5178" s="353"/>
      <c r="X5178" s="353"/>
      <c r="Y5178" s="353"/>
      <c r="Z5178" s="353"/>
      <c r="AA5178" s="353"/>
      <c r="AB5178" s="353"/>
      <c r="AC5178" s="353"/>
      <c r="AD5178" s="353"/>
      <c r="AE5178" s="353"/>
      <c r="AF5178" s="353"/>
      <c r="AG5178" s="353"/>
      <c r="AH5178" s="353"/>
      <c r="AI5178" s="353"/>
      <c r="AJ5178" s="353"/>
      <c r="AK5178" s="353"/>
      <c r="AL5178" s="353"/>
    </row>
    <row r="5179" spans="1:38" s="153" customFormat="1" ht="12.5" x14ac:dyDescent="0.25">
      <c r="A5179" s="355"/>
      <c r="L5179" s="353"/>
      <c r="M5179" s="353"/>
      <c r="N5179" s="353"/>
      <c r="O5179" s="353"/>
      <c r="P5179" s="353"/>
      <c r="Q5179" s="353"/>
      <c r="R5179" s="353"/>
      <c r="S5179" s="353"/>
      <c r="T5179" s="353"/>
      <c r="U5179" s="353"/>
      <c r="V5179" s="353"/>
      <c r="W5179" s="353"/>
      <c r="X5179" s="353"/>
      <c r="Y5179" s="353"/>
      <c r="Z5179" s="353"/>
      <c r="AA5179" s="353"/>
      <c r="AB5179" s="353"/>
      <c r="AC5179" s="353"/>
      <c r="AD5179" s="353"/>
      <c r="AE5179" s="353"/>
      <c r="AF5179" s="353"/>
      <c r="AG5179" s="353"/>
      <c r="AH5179" s="353"/>
      <c r="AI5179" s="353"/>
      <c r="AJ5179" s="353"/>
      <c r="AK5179" s="353"/>
      <c r="AL5179" s="353"/>
    </row>
    <row r="5180" spans="1:38" s="153" customFormat="1" ht="12.5" x14ac:dyDescent="0.25">
      <c r="A5180" s="355"/>
      <c r="L5180" s="353"/>
      <c r="M5180" s="353"/>
      <c r="N5180" s="353"/>
      <c r="O5180" s="353"/>
      <c r="P5180" s="353"/>
      <c r="Q5180" s="353"/>
      <c r="R5180" s="353"/>
      <c r="S5180" s="353"/>
      <c r="T5180" s="353"/>
      <c r="U5180" s="353"/>
      <c r="V5180" s="353"/>
      <c r="W5180" s="353"/>
      <c r="X5180" s="353"/>
      <c r="Y5180" s="353"/>
      <c r="Z5180" s="353"/>
      <c r="AA5180" s="353"/>
      <c r="AB5180" s="353"/>
      <c r="AC5180" s="353"/>
      <c r="AD5180" s="353"/>
      <c r="AE5180" s="353"/>
      <c r="AF5180" s="353"/>
      <c r="AG5180" s="353"/>
      <c r="AH5180" s="353"/>
      <c r="AI5180" s="353"/>
      <c r="AJ5180" s="353"/>
      <c r="AK5180" s="353"/>
      <c r="AL5180" s="353"/>
    </row>
    <row r="5181" spans="1:38" s="153" customFormat="1" ht="12.5" x14ac:dyDescent="0.25">
      <c r="A5181" s="355"/>
      <c r="L5181" s="353"/>
      <c r="M5181" s="353"/>
      <c r="N5181" s="353"/>
      <c r="O5181" s="353"/>
      <c r="P5181" s="353"/>
      <c r="Q5181" s="353"/>
      <c r="R5181" s="353"/>
      <c r="S5181" s="353"/>
      <c r="T5181" s="353"/>
      <c r="U5181" s="353"/>
      <c r="V5181" s="353"/>
      <c r="W5181" s="353"/>
      <c r="X5181" s="353"/>
      <c r="Y5181" s="353"/>
      <c r="Z5181" s="353"/>
      <c r="AA5181" s="353"/>
      <c r="AB5181" s="353"/>
      <c r="AC5181" s="353"/>
      <c r="AD5181" s="353"/>
      <c r="AE5181" s="353"/>
      <c r="AF5181" s="353"/>
      <c r="AG5181" s="353"/>
      <c r="AH5181" s="353"/>
      <c r="AI5181" s="353"/>
      <c r="AJ5181" s="353"/>
      <c r="AK5181" s="353"/>
      <c r="AL5181" s="353"/>
    </row>
    <row r="5182" spans="1:38" s="153" customFormat="1" ht="12.5" x14ac:dyDescent="0.25">
      <c r="A5182" s="355"/>
      <c r="L5182" s="353"/>
      <c r="M5182" s="353"/>
      <c r="N5182" s="353"/>
      <c r="O5182" s="353"/>
      <c r="P5182" s="353"/>
      <c r="Q5182" s="353"/>
      <c r="R5182" s="353"/>
      <c r="S5182" s="353"/>
      <c r="T5182" s="353"/>
      <c r="U5182" s="353"/>
      <c r="V5182" s="353"/>
      <c r="W5182" s="353"/>
      <c r="X5182" s="353"/>
      <c r="Y5182" s="353"/>
      <c r="Z5182" s="353"/>
      <c r="AA5182" s="353"/>
      <c r="AB5182" s="353"/>
      <c r="AC5182" s="353"/>
      <c r="AD5182" s="353"/>
      <c r="AE5182" s="353"/>
      <c r="AF5182" s="353"/>
      <c r="AG5182" s="353"/>
      <c r="AH5182" s="353"/>
      <c r="AI5182" s="353"/>
      <c r="AJ5182" s="353"/>
      <c r="AK5182" s="353"/>
      <c r="AL5182" s="353"/>
    </row>
    <row r="5183" spans="1:38" s="153" customFormat="1" ht="12.5" x14ac:dyDescent="0.25">
      <c r="A5183" s="355"/>
      <c r="L5183" s="353"/>
      <c r="M5183" s="353"/>
      <c r="N5183" s="353"/>
      <c r="O5183" s="353"/>
      <c r="P5183" s="353"/>
      <c r="Q5183" s="353"/>
      <c r="R5183" s="353"/>
      <c r="S5183" s="353"/>
      <c r="T5183" s="353"/>
      <c r="U5183" s="353"/>
      <c r="V5183" s="353"/>
      <c r="W5183" s="353"/>
      <c r="X5183" s="353"/>
      <c r="Y5183" s="353"/>
      <c r="Z5183" s="353"/>
      <c r="AA5183" s="353"/>
      <c r="AB5183" s="353"/>
      <c r="AC5183" s="353"/>
      <c r="AD5183" s="353"/>
      <c r="AE5183" s="353"/>
      <c r="AF5183" s="353"/>
      <c r="AG5183" s="353"/>
      <c r="AH5183" s="353"/>
      <c r="AI5183" s="353"/>
      <c r="AJ5183" s="353"/>
      <c r="AK5183" s="353"/>
      <c r="AL5183" s="353"/>
    </row>
    <row r="5184" spans="1:38" s="153" customFormat="1" ht="12.5" x14ac:dyDescent="0.25">
      <c r="A5184" s="355"/>
      <c r="L5184" s="353"/>
      <c r="M5184" s="353"/>
      <c r="N5184" s="353"/>
      <c r="O5184" s="353"/>
      <c r="P5184" s="353"/>
      <c r="Q5184" s="353"/>
      <c r="R5184" s="353"/>
      <c r="S5184" s="353"/>
      <c r="T5184" s="353"/>
      <c r="U5184" s="353"/>
      <c r="V5184" s="353"/>
      <c r="W5184" s="353"/>
      <c r="X5184" s="353"/>
      <c r="Y5184" s="353"/>
      <c r="Z5184" s="353"/>
      <c r="AA5184" s="353"/>
      <c r="AB5184" s="353"/>
      <c r="AC5184" s="353"/>
      <c r="AD5184" s="353"/>
      <c r="AE5184" s="353"/>
      <c r="AF5184" s="353"/>
      <c r="AG5184" s="353"/>
      <c r="AH5184" s="353"/>
      <c r="AI5184" s="353"/>
      <c r="AJ5184" s="353"/>
      <c r="AK5184" s="353"/>
      <c r="AL5184" s="353"/>
    </row>
    <row r="5185" spans="1:38" s="153" customFormat="1" ht="12.5" x14ac:dyDescent="0.25">
      <c r="A5185" s="355"/>
      <c r="L5185" s="353"/>
      <c r="M5185" s="353"/>
      <c r="N5185" s="353"/>
      <c r="O5185" s="353"/>
      <c r="P5185" s="353"/>
      <c r="Q5185" s="353"/>
      <c r="R5185" s="353"/>
      <c r="S5185" s="353"/>
      <c r="T5185" s="353"/>
      <c r="U5185" s="353"/>
      <c r="V5185" s="353"/>
      <c r="W5185" s="353"/>
      <c r="X5185" s="353"/>
      <c r="Y5185" s="353"/>
      <c r="Z5185" s="353"/>
      <c r="AA5185" s="353"/>
      <c r="AB5185" s="353"/>
      <c r="AC5185" s="353"/>
      <c r="AD5185" s="353"/>
      <c r="AE5185" s="353"/>
      <c r="AF5185" s="353"/>
      <c r="AG5185" s="353"/>
      <c r="AH5185" s="353"/>
      <c r="AI5185" s="353"/>
      <c r="AJ5185" s="353"/>
      <c r="AK5185" s="353"/>
      <c r="AL5185" s="353"/>
    </row>
    <row r="5186" spans="1:38" s="153" customFormat="1" ht="12.5" x14ac:dyDescent="0.25">
      <c r="A5186" s="355"/>
      <c r="L5186" s="353"/>
      <c r="M5186" s="353"/>
      <c r="N5186" s="353"/>
      <c r="O5186" s="353"/>
      <c r="P5186" s="353"/>
      <c r="Q5186" s="353"/>
      <c r="R5186" s="353"/>
      <c r="S5186" s="353"/>
      <c r="T5186" s="353"/>
      <c r="U5186" s="353"/>
      <c r="V5186" s="353"/>
      <c r="W5186" s="353"/>
      <c r="X5186" s="353"/>
      <c r="Y5186" s="353"/>
      <c r="Z5186" s="353"/>
      <c r="AA5186" s="353"/>
      <c r="AB5186" s="353"/>
      <c r="AC5186" s="353"/>
      <c r="AD5186" s="353"/>
      <c r="AE5186" s="353"/>
      <c r="AF5186" s="353"/>
      <c r="AG5186" s="353"/>
      <c r="AH5186" s="353"/>
      <c r="AI5186" s="353"/>
      <c r="AJ5186" s="353"/>
      <c r="AK5186" s="353"/>
      <c r="AL5186" s="353"/>
    </row>
    <row r="5187" spans="1:38" s="153" customFormat="1" ht="12.5" x14ac:dyDescent="0.25">
      <c r="A5187" s="355"/>
      <c r="L5187" s="353"/>
      <c r="M5187" s="353"/>
      <c r="N5187" s="353"/>
      <c r="O5187" s="353"/>
      <c r="P5187" s="353"/>
      <c r="Q5187" s="353"/>
      <c r="R5187" s="353"/>
      <c r="S5187" s="353"/>
      <c r="T5187" s="353"/>
      <c r="U5187" s="353"/>
      <c r="V5187" s="353"/>
      <c r="W5187" s="353"/>
      <c r="X5187" s="353"/>
      <c r="Y5187" s="353"/>
      <c r="Z5187" s="353"/>
      <c r="AA5187" s="353"/>
      <c r="AB5187" s="353"/>
      <c r="AC5187" s="353"/>
      <c r="AD5187" s="353"/>
      <c r="AE5187" s="353"/>
      <c r="AF5187" s="353"/>
      <c r="AG5187" s="353"/>
      <c r="AH5187" s="353"/>
      <c r="AI5187" s="353"/>
      <c r="AJ5187" s="353"/>
      <c r="AK5187" s="353"/>
      <c r="AL5187" s="353"/>
    </row>
    <row r="5188" spans="1:38" s="153" customFormat="1" ht="12.5" x14ac:dyDescent="0.25">
      <c r="A5188" s="355"/>
      <c r="L5188" s="353"/>
      <c r="M5188" s="353"/>
      <c r="N5188" s="353"/>
      <c r="O5188" s="353"/>
      <c r="P5188" s="353"/>
      <c r="Q5188" s="353"/>
      <c r="R5188" s="353"/>
      <c r="S5188" s="353"/>
      <c r="T5188" s="353"/>
      <c r="U5188" s="353"/>
      <c r="V5188" s="353"/>
      <c r="W5188" s="353"/>
      <c r="X5188" s="353"/>
      <c r="Y5188" s="353"/>
      <c r="Z5188" s="353"/>
      <c r="AA5188" s="353"/>
      <c r="AB5188" s="353"/>
      <c r="AC5188" s="353"/>
      <c r="AD5188" s="353"/>
      <c r="AE5188" s="353"/>
      <c r="AF5188" s="353"/>
      <c r="AG5188" s="353"/>
      <c r="AH5188" s="353"/>
      <c r="AI5188" s="353"/>
      <c r="AJ5188" s="353"/>
      <c r="AK5188" s="353"/>
      <c r="AL5188" s="353"/>
    </row>
    <row r="5189" spans="1:38" s="153" customFormat="1" ht="12.5" x14ac:dyDescent="0.25">
      <c r="A5189" s="355"/>
      <c r="L5189" s="353"/>
      <c r="M5189" s="353"/>
      <c r="N5189" s="353"/>
      <c r="O5189" s="353"/>
      <c r="P5189" s="353"/>
      <c r="Q5189" s="353"/>
      <c r="R5189" s="353"/>
      <c r="S5189" s="353"/>
      <c r="T5189" s="353"/>
      <c r="U5189" s="353"/>
      <c r="V5189" s="353"/>
      <c r="W5189" s="353"/>
      <c r="X5189" s="353"/>
      <c r="Y5189" s="353"/>
      <c r="Z5189" s="353"/>
      <c r="AA5189" s="353"/>
      <c r="AB5189" s="353"/>
      <c r="AC5189" s="353"/>
      <c r="AD5189" s="353"/>
      <c r="AE5189" s="353"/>
      <c r="AF5189" s="353"/>
      <c r="AG5189" s="353"/>
      <c r="AH5189" s="353"/>
      <c r="AI5189" s="353"/>
      <c r="AJ5189" s="353"/>
      <c r="AK5189" s="353"/>
      <c r="AL5189" s="353"/>
    </row>
    <row r="5190" spans="1:38" s="153" customFormat="1" ht="12.5" x14ac:dyDescent="0.25">
      <c r="A5190" s="355"/>
      <c r="L5190" s="353"/>
      <c r="M5190" s="353"/>
      <c r="N5190" s="353"/>
      <c r="O5190" s="353"/>
      <c r="P5190" s="353"/>
      <c r="Q5190" s="353"/>
      <c r="R5190" s="353"/>
      <c r="S5190" s="353"/>
      <c r="T5190" s="353"/>
      <c r="U5190" s="353"/>
      <c r="V5190" s="353"/>
      <c r="W5190" s="353"/>
      <c r="X5190" s="353"/>
      <c r="Y5190" s="353"/>
      <c r="Z5190" s="353"/>
      <c r="AA5190" s="353"/>
      <c r="AB5190" s="353"/>
      <c r="AC5190" s="353"/>
      <c r="AD5190" s="353"/>
      <c r="AE5190" s="353"/>
      <c r="AF5190" s="353"/>
      <c r="AG5190" s="353"/>
      <c r="AH5190" s="353"/>
      <c r="AI5190" s="353"/>
      <c r="AJ5190" s="353"/>
      <c r="AK5190" s="353"/>
      <c r="AL5190" s="353"/>
    </row>
    <row r="5191" spans="1:38" s="153" customFormat="1" ht="12.5" x14ac:dyDescent="0.25">
      <c r="A5191" s="355"/>
      <c r="L5191" s="353"/>
      <c r="M5191" s="353"/>
      <c r="N5191" s="353"/>
      <c r="O5191" s="353"/>
      <c r="P5191" s="353"/>
      <c r="Q5191" s="353"/>
      <c r="R5191" s="353"/>
      <c r="S5191" s="353"/>
      <c r="T5191" s="353"/>
      <c r="U5191" s="353"/>
      <c r="V5191" s="353"/>
      <c r="W5191" s="353"/>
      <c r="X5191" s="353"/>
      <c r="Y5191" s="353"/>
      <c r="Z5191" s="353"/>
      <c r="AA5191" s="353"/>
      <c r="AB5191" s="353"/>
      <c r="AC5191" s="353"/>
      <c r="AD5191" s="353"/>
      <c r="AE5191" s="353"/>
      <c r="AF5191" s="353"/>
      <c r="AG5191" s="353"/>
      <c r="AH5191" s="353"/>
      <c r="AI5191" s="353"/>
      <c r="AJ5191" s="353"/>
      <c r="AK5191" s="353"/>
      <c r="AL5191" s="353"/>
    </row>
    <row r="5192" spans="1:38" s="153" customFormat="1" ht="12.5" x14ac:dyDescent="0.25">
      <c r="A5192" s="355"/>
      <c r="L5192" s="353"/>
      <c r="M5192" s="353"/>
      <c r="N5192" s="353"/>
      <c r="O5192" s="353"/>
      <c r="P5192" s="353"/>
      <c r="Q5192" s="353"/>
      <c r="R5192" s="353"/>
      <c r="S5192" s="353"/>
      <c r="T5192" s="353"/>
      <c r="U5192" s="353"/>
      <c r="V5192" s="353"/>
      <c r="W5192" s="353"/>
      <c r="X5192" s="353"/>
      <c r="Y5192" s="353"/>
      <c r="Z5192" s="353"/>
      <c r="AA5192" s="353"/>
      <c r="AB5192" s="353"/>
      <c r="AC5192" s="353"/>
      <c r="AD5192" s="353"/>
      <c r="AE5192" s="353"/>
      <c r="AF5192" s="353"/>
      <c r="AG5192" s="353"/>
      <c r="AH5192" s="353"/>
      <c r="AI5192" s="353"/>
      <c r="AJ5192" s="353"/>
      <c r="AK5192" s="353"/>
      <c r="AL5192" s="353"/>
    </row>
    <row r="5193" spans="1:38" s="153" customFormat="1" ht="12.5" x14ac:dyDescent="0.25">
      <c r="A5193" s="355"/>
      <c r="L5193" s="353"/>
      <c r="M5193" s="353"/>
      <c r="N5193" s="353"/>
      <c r="O5193" s="353"/>
      <c r="P5193" s="353"/>
      <c r="Q5193" s="353"/>
      <c r="R5193" s="353"/>
      <c r="S5193" s="353"/>
      <c r="T5193" s="353"/>
      <c r="U5193" s="353"/>
      <c r="V5193" s="353"/>
      <c r="W5193" s="353"/>
      <c r="X5193" s="353"/>
      <c r="Y5193" s="353"/>
      <c r="Z5193" s="353"/>
      <c r="AA5193" s="353"/>
      <c r="AB5193" s="353"/>
      <c r="AC5193" s="353"/>
      <c r="AD5193" s="353"/>
      <c r="AE5193" s="353"/>
      <c r="AF5193" s="353"/>
      <c r="AG5193" s="353"/>
      <c r="AH5193" s="353"/>
      <c r="AI5193" s="353"/>
      <c r="AJ5193" s="353"/>
      <c r="AK5193" s="353"/>
      <c r="AL5193" s="353"/>
    </row>
    <row r="5194" spans="1:38" s="153" customFormat="1" ht="12.5" x14ac:dyDescent="0.25">
      <c r="A5194" s="355"/>
      <c r="L5194" s="353"/>
      <c r="M5194" s="353"/>
      <c r="N5194" s="353"/>
      <c r="O5194" s="353"/>
      <c r="P5194" s="353"/>
      <c r="Q5194" s="353"/>
      <c r="R5194" s="353"/>
      <c r="S5194" s="353"/>
      <c r="T5194" s="353"/>
      <c r="U5194" s="353"/>
      <c r="V5194" s="353"/>
      <c r="W5194" s="353"/>
      <c r="X5194" s="353"/>
      <c r="Y5194" s="353"/>
      <c r="Z5194" s="353"/>
      <c r="AA5194" s="353"/>
      <c r="AB5194" s="353"/>
      <c r="AC5194" s="353"/>
      <c r="AD5194" s="353"/>
      <c r="AE5194" s="353"/>
      <c r="AF5194" s="353"/>
      <c r="AG5194" s="353"/>
      <c r="AH5194" s="353"/>
      <c r="AI5194" s="353"/>
      <c r="AJ5194" s="353"/>
      <c r="AK5194" s="353"/>
      <c r="AL5194" s="353"/>
    </row>
    <row r="5195" spans="1:38" s="153" customFormat="1" ht="12.5" x14ac:dyDescent="0.25">
      <c r="A5195" s="355"/>
      <c r="L5195" s="353"/>
      <c r="M5195" s="353"/>
      <c r="N5195" s="353"/>
      <c r="O5195" s="353"/>
      <c r="P5195" s="353"/>
      <c r="Q5195" s="353"/>
      <c r="R5195" s="353"/>
      <c r="S5195" s="353"/>
      <c r="T5195" s="353"/>
      <c r="U5195" s="353"/>
      <c r="V5195" s="353"/>
      <c r="W5195" s="353"/>
      <c r="X5195" s="353"/>
      <c r="Y5195" s="353"/>
      <c r="Z5195" s="353"/>
      <c r="AA5195" s="353"/>
      <c r="AB5195" s="353"/>
      <c r="AC5195" s="353"/>
      <c r="AD5195" s="353"/>
      <c r="AE5195" s="353"/>
      <c r="AF5195" s="353"/>
      <c r="AG5195" s="353"/>
      <c r="AH5195" s="353"/>
      <c r="AI5195" s="353"/>
      <c r="AJ5195" s="353"/>
      <c r="AK5195" s="353"/>
      <c r="AL5195" s="353"/>
    </row>
    <row r="5196" spans="1:38" s="153" customFormat="1" ht="12.5" x14ac:dyDescent="0.25">
      <c r="A5196" s="355"/>
      <c r="L5196" s="353"/>
      <c r="M5196" s="353"/>
      <c r="N5196" s="353"/>
      <c r="O5196" s="353"/>
      <c r="P5196" s="353"/>
      <c r="Q5196" s="353"/>
      <c r="R5196" s="353"/>
      <c r="S5196" s="353"/>
      <c r="T5196" s="353"/>
      <c r="U5196" s="353"/>
      <c r="V5196" s="353"/>
      <c r="W5196" s="353"/>
      <c r="X5196" s="353"/>
      <c r="Y5196" s="353"/>
      <c r="Z5196" s="353"/>
      <c r="AA5196" s="353"/>
      <c r="AB5196" s="353"/>
      <c r="AC5196" s="353"/>
      <c r="AD5196" s="353"/>
      <c r="AE5196" s="353"/>
      <c r="AF5196" s="353"/>
      <c r="AG5196" s="353"/>
      <c r="AH5196" s="353"/>
      <c r="AI5196" s="353"/>
      <c r="AJ5196" s="353"/>
      <c r="AK5196" s="353"/>
      <c r="AL5196" s="353"/>
    </row>
    <row r="5197" spans="1:38" s="153" customFormat="1" ht="12.5" x14ac:dyDescent="0.25">
      <c r="A5197" s="355"/>
      <c r="L5197" s="353"/>
      <c r="M5197" s="353"/>
      <c r="N5197" s="353"/>
      <c r="O5197" s="353"/>
      <c r="P5197" s="353"/>
      <c r="Q5197" s="353"/>
      <c r="R5197" s="353"/>
      <c r="S5197" s="353"/>
      <c r="T5197" s="353"/>
      <c r="U5197" s="353"/>
      <c r="V5197" s="353"/>
      <c r="W5197" s="353"/>
      <c r="X5197" s="353"/>
      <c r="Y5197" s="353"/>
      <c r="Z5197" s="353"/>
      <c r="AA5197" s="353"/>
      <c r="AB5197" s="353"/>
      <c r="AC5197" s="353"/>
      <c r="AD5197" s="353"/>
      <c r="AE5197" s="353"/>
      <c r="AF5197" s="353"/>
      <c r="AG5197" s="353"/>
      <c r="AH5197" s="353"/>
      <c r="AI5197" s="353"/>
      <c r="AJ5197" s="353"/>
      <c r="AK5197" s="353"/>
      <c r="AL5197" s="353"/>
    </row>
    <row r="5198" spans="1:38" s="153" customFormat="1" ht="12.5" x14ac:dyDescent="0.25">
      <c r="A5198" s="355"/>
      <c r="L5198" s="353"/>
      <c r="M5198" s="353"/>
      <c r="N5198" s="353"/>
      <c r="O5198" s="353"/>
      <c r="P5198" s="353"/>
      <c r="Q5198" s="353"/>
      <c r="R5198" s="353"/>
      <c r="S5198" s="353"/>
      <c r="T5198" s="353"/>
      <c r="U5198" s="353"/>
      <c r="V5198" s="353"/>
      <c r="W5198" s="353"/>
      <c r="X5198" s="353"/>
      <c r="Y5198" s="353"/>
      <c r="Z5198" s="353"/>
      <c r="AA5198" s="353"/>
      <c r="AB5198" s="353"/>
      <c r="AC5198" s="353"/>
      <c r="AD5198" s="353"/>
      <c r="AE5198" s="353"/>
      <c r="AF5198" s="353"/>
      <c r="AG5198" s="353"/>
      <c r="AH5198" s="353"/>
      <c r="AI5198" s="353"/>
      <c r="AJ5198" s="353"/>
      <c r="AK5198" s="353"/>
      <c r="AL5198" s="353"/>
    </row>
    <row r="5199" spans="1:38" s="153" customFormat="1" ht="12.5" x14ac:dyDescent="0.25">
      <c r="A5199" s="355"/>
      <c r="L5199" s="353"/>
      <c r="M5199" s="353"/>
      <c r="N5199" s="353"/>
      <c r="O5199" s="353"/>
      <c r="P5199" s="353"/>
      <c r="Q5199" s="353"/>
      <c r="R5199" s="353"/>
      <c r="S5199" s="353"/>
      <c r="T5199" s="353"/>
      <c r="U5199" s="353"/>
      <c r="V5199" s="353"/>
      <c r="W5199" s="353"/>
      <c r="X5199" s="353"/>
      <c r="Y5199" s="353"/>
      <c r="Z5199" s="353"/>
      <c r="AA5199" s="353"/>
      <c r="AB5199" s="353"/>
      <c r="AC5199" s="353"/>
      <c r="AD5199" s="353"/>
      <c r="AE5199" s="353"/>
      <c r="AF5199" s="353"/>
      <c r="AG5199" s="353"/>
      <c r="AH5199" s="353"/>
      <c r="AI5199" s="353"/>
      <c r="AJ5199" s="353"/>
      <c r="AK5199" s="353"/>
      <c r="AL5199" s="353"/>
    </row>
    <row r="5200" spans="1:38" s="153" customFormat="1" ht="12.5" x14ac:dyDescent="0.25">
      <c r="A5200" s="355"/>
      <c r="L5200" s="353"/>
      <c r="M5200" s="353"/>
      <c r="N5200" s="353"/>
      <c r="O5200" s="353"/>
      <c r="P5200" s="353"/>
      <c r="Q5200" s="353"/>
      <c r="R5200" s="353"/>
      <c r="S5200" s="353"/>
      <c r="T5200" s="353"/>
      <c r="U5200" s="353"/>
      <c r="V5200" s="353"/>
      <c r="W5200" s="353"/>
      <c r="X5200" s="353"/>
      <c r="Y5200" s="353"/>
      <c r="Z5200" s="353"/>
      <c r="AA5200" s="353"/>
      <c r="AB5200" s="353"/>
      <c r="AC5200" s="353"/>
      <c r="AD5200" s="353"/>
      <c r="AE5200" s="353"/>
      <c r="AF5200" s="353"/>
      <c r="AG5200" s="353"/>
      <c r="AH5200" s="353"/>
      <c r="AI5200" s="353"/>
      <c r="AJ5200" s="353"/>
      <c r="AK5200" s="353"/>
      <c r="AL5200" s="353"/>
    </row>
    <row r="5201" spans="1:38" s="153" customFormat="1" ht="12.5" x14ac:dyDescent="0.25">
      <c r="A5201" s="355"/>
      <c r="L5201" s="353"/>
      <c r="M5201" s="353"/>
      <c r="N5201" s="353"/>
      <c r="O5201" s="353"/>
      <c r="P5201" s="353"/>
      <c r="Q5201" s="353"/>
      <c r="R5201" s="353"/>
      <c r="S5201" s="353"/>
      <c r="T5201" s="353"/>
      <c r="U5201" s="353"/>
      <c r="V5201" s="353"/>
      <c r="W5201" s="353"/>
      <c r="X5201" s="353"/>
      <c r="Y5201" s="353"/>
      <c r="Z5201" s="353"/>
      <c r="AA5201" s="353"/>
      <c r="AB5201" s="353"/>
      <c r="AC5201" s="353"/>
      <c r="AD5201" s="353"/>
      <c r="AE5201" s="353"/>
      <c r="AF5201" s="353"/>
      <c r="AG5201" s="353"/>
      <c r="AH5201" s="353"/>
      <c r="AI5201" s="353"/>
      <c r="AJ5201" s="353"/>
      <c r="AK5201" s="353"/>
      <c r="AL5201" s="353"/>
    </row>
    <row r="5202" spans="1:38" s="153" customFormat="1" ht="12.5" x14ac:dyDescent="0.25">
      <c r="A5202" s="355"/>
      <c r="L5202" s="353"/>
      <c r="M5202" s="353"/>
      <c r="N5202" s="353"/>
      <c r="O5202" s="353"/>
      <c r="P5202" s="353"/>
      <c r="Q5202" s="353"/>
      <c r="R5202" s="353"/>
      <c r="S5202" s="353"/>
      <c r="T5202" s="353"/>
      <c r="U5202" s="353"/>
      <c r="V5202" s="353"/>
      <c r="W5202" s="353"/>
      <c r="X5202" s="353"/>
      <c r="Y5202" s="353"/>
      <c r="Z5202" s="353"/>
      <c r="AA5202" s="353"/>
      <c r="AB5202" s="353"/>
      <c r="AC5202" s="353"/>
      <c r="AD5202" s="353"/>
      <c r="AE5202" s="353"/>
      <c r="AF5202" s="353"/>
      <c r="AG5202" s="353"/>
      <c r="AH5202" s="353"/>
      <c r="AI5202" s="353"/>
      <c r="AJ5202" s="353"/>
      <c r="AK5202" s="353"/>
      <c r="AL5202" s="353"/>
    </row>
    <row r="5203" spans="1:38" s="153" customFormat="1" ht="12.5" x14ac:dyDescent="0.25">
      <c r="A5203" s="355"/>
      <c r="L5203" s="353"/>
      <c r="M5203" s="353"/>
      <c r="N5203" s="353"/>
      <c r="O5203" s="353"/>
      <c r="P5203" s="353"/>
      <c r="Q5203" s="353"/>
      <c r="R5203" s="353"/>
      <c r="S5203" s="353"/>
      <c r="T5203" s="353"/>
      <c r="U5203" s="353"/>
      <c r="V5203" s="353"/>
      <c r="W5203" s="353"/>
      <c r="X5203" s="353"/>
      <c r="Y5203" s="353"/>
      <c r="Z5203" s="353"/>
      <c r="AA5203" s="353"/>
      <c r="AB5203" s="353"/>
      <c r="AC5203" s="353"/>
      <c r="AD5203" s="353"/>
      <c r="AE5203" s="353"/>
      <c r="AF5203" s="353"/>
      <c r="AG5203" s="353"/>
      <c r="AH5203" s="353"/>
      <c r="AI5203" s="353"/>
      <c r="AJ5203" s="353"/>
      <c r="AK5203" s="353"/>
      <c r="AL5203" s="353"/>
    </row>
    <row r="5204" spans="1:38" s="153" customFormat="1" ht="12.5" x14ac:dyDescent="0.25">
      <c r="A5204" s="355"/>
      <c r="L5204" s="353"/>
      <c r="M5204" s="353"/>
      <c r="N5204" s="353"/>
      <c r="O5204" s="353"/>
      <c r="P5204" s="353"/>
      <c r="Q5204" s="353"/>
      <c r="R5204" s="353"/>
      <c r="S5204" s="353"/>
      <c r="T5204" s="353"/>
      <c r="U5204" s="353"/>
      <c r="V5204" s="353"/>
      <c r="W5204" s="353"/>
      <c r="X5204" s="353"/>
      <c r="Y5204" s="353"/>
      <c r="Z5204" s="353"/>
      <c r="AA5204" s="353"/>
      <c r="AB5204" s="353"/>
      <c r="AC5204" s="353"/>
      <c r="AD5204" s="353"/>
      <c r="AE5204" s="353"/>
      <c r="AF5204" s="353"/>
      <c r="AG5204" s="353"/>
      <c r="AH5204" s="353"/>
      <c r="AI5204" s="353"/>
      <c r="AJ5204" s="353"/>
      <c r="AK5204" s="353"/>
      <c r="AL5204" s="353"/>
    </row>
    <row r="5205" spans="1:38" s="153" customFormat="1" ht="12.5" x14ac:dyDescent="0.25">
      <c r="A5205" s="355"/>
      <c r="L5205" s="353"/>
      <c r="M5205" s="353"/>
      <c r="N5205" s="353"/>
      <c r="O5205" s="353"/>
      <c r="P5205" s="353"/>
      <c r="Q5205" s="353"/>
      <c r="R5205" s="353"/>
      <c r="S5205" s="353"/>
      <c r="T5205" s="353"/>
      <c r="U5205" s="353"/>
      <c r="V5205" s="353"/>
      <c r="W5205" s="353"/>
      <c r="X5205" s="353"/>
      <c r="Y5205" s="353"/>
      <c r="Z5205" s="353"/>
      <c r="AA5205" s="353"/>
      <c r="AB5205" s="353"/>
      <c r="AC5205" s="353"/>
      <c r="AD5205" s="353"/>
      <c r="AE5205" s="353"/>
      <c r="AF5205" s="353"/>
      <c r="AG5205" s="353"/>
      <c r="AH5205" s="353"/>
      <c r="AI5205" s="353"/>
      <c r="AJ5205" s="353"/>
      <c r="AK5205" s="353"/>
      <c r="AL5205" s="353"/>
    </row>
    <row r="5206" spans="1:38" s="153" customFormat="1" ht="12.5" x14ac:dyDescent="0.25">
      <c r="A5206" s="355"/>
      <c r="L5206" s="353"/>
      <c r="M5206" s="353"/>
      <c r="N5206" s="353"/>
      <c r="O5206" s="353"/>
      <c r="P5206" s="353"/>
      <c r="Q5206" s="353"/>
      <c r="R5206" s="353"/>
      <c r="S5206" s="353"/>
      <c r="T5206" s="353"/>
      <c r="U5206" s="353"/>
      <c r="V5206" s="353"/>
      <c r="W5206" s="353"/>
      <c r="X5206" s="353"/>
      <c r="Y5206" s="353"/>
      <c r="Z5206" s="353"/>
      <c r="AA5206" s="353"/>
      <c r="AB5206" s="353"/>
      <c r="AC5206" s="353"/>
      <c r="AD5206" s="353"/>
      <c r="AE5206" s="353"/>
      <c r="AF5206" s="353"/>
      <c r="AG5206" s="353"/>
      <c r="AH5206" s="353"/>
      <c r="AI5206" s="353"/>
      <c r="AJ5206" s="353"/>
      <c r="AK5206" s="353"/>
      <c r="AL5206" s="353"/>
    </row>
    <row r="5207" spans="1:38" s="153" customFormat="1" ht="12.5" x14ac:dyDescent="0.25">
      <c r="A5207" s="355"/>
      <c r="L5207" s="353"/>
      <c r="M5207" s="353"/>
      <c r="N5207" s="353"/>
      <c r="O5207" s="353"/>
      <c r="P5207" s="353"/>
      <c r="Q5207" s="353"/>
      <c r="R5207" s="353"/>
      <c r="S5207" s="353"/>
      <c r="T5207" s="353"/>
      <c r="U5207" s="353"/>
      <c r="V5207" s="353"/>
      <c r="W5207" s="353"/>
      <c r="X5207" s="353"/>
      <c r="Y5207" s="353"/>
      <c r="Z5207" s="353"/>
      <c r="AA5207" s="353"/>
      <c r="AB5207" s="353"/>
      <c r="AC5207" s="353"/>
      <c r="AD5207" s="353"/>
      <c r="AE5207" s="353"/>
      <c r="AF5207" s="353"/>
      <c r="AG5207" s="353"/>
      <c r="AH5207" s="353"/>
      <c r="AI5207" s="353"/>
      <c r="AJ5207" s="353"/>
      <c r="AK5207" s="353"/>
      <c r="AL5207" s="353"/>
    </row>
    <row r="5208" spans="1:38" s="153" customFormat="1" ht="12.5" x14ac:dyDescent="0.25">
      <c r="A5208" s="355"/>
      <c r="L5208" s="353"/>
      <c r="M5208" s="353"/>
      <c r="N5208" s="353"/>
      <c r="O5208" s="353"/>
      <c r="P5208" s="353"/>
      <c r="Q5208" s="353"/>
      <c r="R5208" s="353"/>
      <c r="S5208" s="353"/>
      <c r="T5208" s="353"/>
      <c r="U5208" s="353"/>
      <c r="V5208" s="353"/>
      <c r="W5208" s="353"/>
      <c r="X5208" s="353"/>
      <c r="Y5208" s="353"/>
      <c r="Z5208" s="353"/>
      <c r="AA5208" s="353"/>
      <c r="AB5208" s="353"/>
      <c r="AC5208" s="353"/>
      <c r="AD5208" s="353"/>
      <c r="AE5208" s="353"/>
      <c r="AF5208" s="353"/>
      <c r="AG5208" s="353"/>
      <c r="AH5208" s="353"/>
      <c r="AI5208" s="353"/>
      <c r="AJ5208" s="353"/>
      <c r="AK5208" s="353"/>
      <c r="AL5208" s="353"/>
    </row>
    <row r="5209" spans="1:38" s="153" customFormat="1" ht="12.5" x14ac:dyDescent="0.25">
      <c r="A5209" s="355"/>
      <c r="L5209" s="353"/>
      <c r="M5209" s="353"/>
      <c r="N5209" s="353"/>
      <c r="O5209" s="353"/>
      <c r="P5209" s="353"/>
      <c r="Q5209" s="353"/>
      <c r="R5209" s="353"/>
      <c r="S5209" s="353"/>
      <c r="T5209" s="353"/>
      <c r="U5209" s="353"/>
      <c r="V5209" s="353"/>
      <c r="W5209" s="353"/>
      <c r="X5209" s="353"/>
      <c r="Y5209" s="353"/>
      <c r="Z5209" s="353"/>
      <c r="AA5209" s="353"/>
      <c r="AB5209" s="353"/>
      <c r="AC5209" s="353"/>
      <c r="AD5209" s="353"/>
      <c r="AE5209" s="353"/>
      <c r="AF5209" s="353"/>
      <c r="AG5209" s="353"/>
      <c r="AH5209" s="353"/>
      <c r="AI5209" s="353"/>
      <c r="AJ5209" s="353"/>
      <c r="AK5209" s="353"/>
      <c r="AL5209" s="353"/>
    </row>
    <row r="5210" spans="1:38" s="153" customFormat="1" ht="12.5" x14ac:dyDescent="0.25">
      <c r="A5210" s="355"/>
      <c r="L5210" s="353"/>
      <c r="M5210" s="353"/>
      <c r="N5210" s="353"/>
      <c r="O5210" s="353"/>
      <c r="P5210" s="353"/>
      <c r="Q5210" s="353"/>
      <c r="R5210" s="353"/>
      <c r="S5210" s="353"/>
      <c r="T5210" s="353"/>
      <c r="U5210" s="353"/>
      <c r="V5210" s="353"/>
      <c r="W5210" s="353"/>
      <c r="X5210" s="353"/>
      <c r="Y5210" s="353"/>
      <c r="Z5210" s="353"/>
      <c r="AA5210" s="353"/>
      <c r="AB5210" s="353"/>
      <c r="AC5210" s="353"/>
      <c r="AD5210" s="353"/>
      <c r="AE5210" s="353"/>
      <c r="AF5210" s="353"/>
      <c r="AG5210" s="353"/>
      <c r="AH5210" s="353"/>
      <c r="AI5210" s="353"/>
      <c r="AJ5210" s="353"/>
      <c r="AK5210" s="353"/>
      <c r="AL5210" s="353"/>
    </row>
    <row r="5211" spans="1:38" s="153" customFormat="1" ht="12.5" x14ac:dyDescent="0.25">
      <c r="A5211" s="355"/>
      <c r="L5211" s="353"/>
      <c r="M5211" s="353"/>
      <c r="N5211" s="353"/>
      <c r="O5211" s="353"/>
      <c r="P5211" s="353"/>
      <c r="Q5211" s="353"/>
      <c r="R5211" s="353"/>
      <c r="S5211" s="353"/>
      <c r="T5211" s="353"/>
      <c r="U5211" s="353"/>
      <c r="V5211" s="353"/>
      <c r="W5211" s="353"/>
      <c r="X5211" s="353"/>
      <c r="Y5211" s="353"/>
      <c r="Z5211" s="353"/>
      <c r="AA5211" s="353"/>
      <c r="AB5211" s="353"/>
      <c r="AC5211" s="353"/>
      <c r="AD5211" s="353"/>
      <c r="AE5211" s="353"/>
      <c r="AF5211" s="353"/>
      <c r="AG5211" s="353"/>
      <c r="AH5211" s="353"/>
      <c r="AI5211" s="353"/>
      <c r="AJ5211" s="353"/>
      <c r="AK5211" s="353"/>
      <c r="AL5211" s="353"/>
    </row>
    <row r="5212" spans="1:38" s="153" customFormat="1" ht="12.5" x14ac:dyDescent="0.25">
      <c r="A5212" s="355"/>
      <c r="L5212" s="353"/>
      <c r="M5212" s="353"/>
      <c r="N5212" s="353"/>
      <c r="O5212" s="353"/>
      <c r="P5212" s="353"/>
      <c r="Q5212" s="353"/>
      <c r="R5212" s="353"/>
      <c r="S5212" s="353"/>
      <c r="T5212" s="353"/>
      <c r="U5212" s="353"/>
      <c r="V5212" s="353"/>
      <c r="W5212" s="353"/>
      <c r="X5212" s="353"/>
      <c r="Y5212" s="353"/>
      <c r="Z5212" s="353"/>
      <c r="AA5212" s="353"/>
      <c r="AB5212" s="353"/>
      <c r="AC5212" s="353"/>
      <c r="AD5212" s="353"/>
      <c r="AE5212" s="353"/>
      <c r="AF5212" s="353"/>
      <c r="AG5212" s="353"/>
      <c r="AH5212" s="353"/>
      <c r="AI5212" s="353"/>
      <c r="AJ5212" s="353"/>
      <c r="AK5212" s="353"/>
      <c r="AL5212" s="353"/>
    </row>
    <row r="5213" spans="1:38" s="153" customFormat="1" ht="12.5" x14ac:dyDescent="0.25">
      <c r="A5213" s="355"/>
      <c r="L5213" s="353"/>
      <c r="M5213" s="353"/>
      <c r="N5213" s="353"/>
      <c r="O5213" s="353"/>
      <c r="P5213" s="353"/>
      <c r="Q5213" s="353"/>
      <c r="R5213" s="353"/>
      <c r="S5213" s="353"/>
      <c r="T5213" s="353"/>
      <c r="U5213" s="353"/>
      <c r="V5213" s="353"/>
      <c r="W5213" s="353"/>
      <c r="X5213" s="353"/>
      <c r="Y5213" s="353"/>
      <c r="Z5213" s="353"/>
      <c r="AA5213" s="353"/>
      <c r="AB5213" s="353"/>
      <c r="AC5213" s="353"/>
      <c r="AD5213" s="353"/>
      <c r="AE5213" s="353"/>
      <c r="AF5213" s="353"/>
      <c r="AG5213" s="353"/>
      <c r="AH5213" s="353"/>
      <c r="AI5213" s="353"/>
      <c r="AJ5213" s="353"/>
      <c r="AK5213" s="353"/>
      <c r="AL5213" s="353"/>
    </row>
    <row r="5214" spans="1:38" s="153" customFormat="1" ht="12.5" x14ac:dyDescent="0.25">
      <c r="A5214" s="355"/>
      <c r="L5214" s="353"/>
      <c r="M5214" s="353"/>
      <c r="N5214" s="353"/>
      <c r="O5214" s="353"/>
      <c r="P5214" s="353"/>
      <c r="Q5214" s="353"/>
      <c r="R5214" s="353"/>
      <c r="S5214" s="353"/>
      <c r="T5214" s="353"/>
      <c r="U5214" s="353"/>
      <c r="V5214" s="353"/>
      <c r="W5214" s="353"/>
      <c r="X5214" s="353"/>
      <c r="Y5214" s="353"/>
      <c r="Z5214" s="353"/>
      <c r="AA5214" s="353"/>
      <c r="AB5214" s="353"/>
      <c r="AC5214" s="353"/>
      <c r="AD5214" s="353"/>
      <c r="AE5214" s="353"/>
      <c r="AF5214" s="353"/>
      <c r="AG5214" s="353"/>
      <c r="AH5214" s="353"/>
      <c r="AI5214" s="353"/>
      <c r="AJ5214" s="353"/>
      <c r="AK5214" s="353"/>
      <c r="AL5214" s="353"/>
    </row>
    <row r="5215" spans="1:38" s="153" customFormat="1" ht="12.5" x14ac:dyDescent="0.25">
      <c r="A5215" s="355"/>
      <c r="L5215" s="353"/>
      <c r="M5215" s="353"/>
      <c r="N5215" s="353"/>
      <c r="O5215" s="353"/>
      <c r="P5215" s="353"/>
      <c r="Q5215" s="353"/>
      <c r="R5215" s="353"/>
      <c r="S5215" s="353"/>
      <c r="T5215" s="353"/>
      <c r="U5215" s="353"/>
      <c r="V5215" s="353"/>
      <c r="W5215" s="353"/>
      <c r="X5215" s="353"/>
      <c r="Y5215" s="353"/>
      <c r="Z5215" s="353"/>
      <c r="AA5215" s="353"/>
      <c r="AB5215" s="353"/>
      <c r="AC5215" s="353"/>
      <c r="AD5215" s="353"/>
      <c r="AE5215" s="353"/>
      <c r="AF5215" s="353"/>
      <c r="AG5215" s="353"/>
      <c r="AH5215" s="353"/>
      <c r="AI5215" s="353"/>
      <c r="AJ5215" s="353"/>
      <c r="AK5215" s="353"/>
      <c r="AL5215" s="353"/>
    </row>
    <row r="5216" spans="1:38" s="153" customFormat="1" ht="12.5" x14ac:dyDescent="0.25">
      <c r="A5216" s="355"/>
      <c r="L5216" s="353"/>
      <c r="M5216" s="353"/>
      <c r="N5216" s="353"/>
      <c r="O5216" s="353"/>
      <c r="P5216" s="353"/>
      <c r="Q5216" s="353"/>
      <c r="R5216" s="353"/>
      <c r="S5216" s="353"/>
      <c r="T5216" s="353"/>
      <c r="U5216" s="353"/>
      <c r="V5216" s="353"/>
      <c r="W5216" s="353"/>
      <c r="X5216" s="353"/>
      <c r="Y5216" s="353"/>
      <c r="Z5216" s="353"/>
      <c r="AA5216" s="353"/>
      <c r="AB5216" s="353"/>
      <c r="AC5216" s="353"/>
      <c r="AD5216" s="353"/>
      <c r="AE5216" s="353"/>
      <c r="AF5216" s="353"/>
      <c r="AG5216" s="353"/>
      <c r="AH5216" s="353"/>
      <c r="AI5216" s="353"/>
      <c r="AJ5216" s="353"/>
      <c r="AK5216" s="353"/>
      <c r="AL5216" s="353"/>
    </row>
    <row r="5217" spans="1:38" s="153" customFormat="1" ht="12.5" x14ac:dyDescent="0.25">
      <c r="A5217" s="355"/>
      <c r="L5217" s="353"/>
      <c r="M5217" s="353"/>
      <c r="N5217" s="353"/>
      <c r="O5217" s="353"/>
      <c r="P5217" s="353"/>
      <c r="Q5217" s="353"/>
      <c r="R5217" s="353"/>
      <c r="S5217" s="353"/>
      <c r="T5217" s="353"/>
      <c r="U5217" s="353"/>
      <c r="V5217" s="353"/>
      <c r="W5217" s="353"/>
      <c r="X5217" s="353"/>
      <c r="Y5217" s="353"/>
      <c r="Z5217" s="353"/>
      <c r="AA5217" s="353"/>
      <c r="AB5217" s="353"/>
      <c r="AC5217" s="353"/>
      <c r="AD5217" s="353"/>
      <c r="AE5217" s="353"/>
      <c r="AF5217" s="353"/>
      <c r="AG5217" s="353"/>
      <c r="AH5217" s="353"/>
      <c r="AI5217" s="353"/>
      <c r="AJ5217" s="353"/>
      <c r="AK5217" s="353"/>
      <c r="AL5217" s="353"/>
    </row>
    <row r="5218" spans="1:38" s="153" customFormat="1" ht="12.5" x14ac:dyDescent="0.25">
      <c r="A5218" s="355"/>
      <c r="L5218" s="353"/>
      <c r="M5218" s="353"/>
      <c r="N5218" s="353"/>
      <c r="O5218" s="353"/>
      <c r="P5218" s="353"/>
      <c r="Q5218" s="353"/>
      <c r="R5218" s="353"/>
      <c r="S5218" s="353"/>
      <c r="T5218" s="353"/>
      <c r="U5218" s="353"/>
      <c r="V5218" s="353"/>
      <c r="W5218" s="353"/>
      <c r="X5218" s="353"/>
      <c r="Y5218" s="353"/>
      <c r="Z5218" s="353"/>
      <c r="AA5218" s="353"/>
      <c r="AB5218" s="353"/>
      <c r="AC5218" s="353"/>
      <c r="AD5218" s="353"/>
      <c r="AE5218" s="353"/>
      <c r="AF5218" s="353"/>
      <c r="AG5218" s="353"/>
      <c r="AH5218" s="353"/>
      <c r="AI5218" s="353"/>
      <c r="AJ5218" s="353"/>
      <c r="AK5218" s="353"/>
      <c r="AL5218" s="353"/>
    </row>
    <row r="5219" spans="1:38" s="153" customFormat="1" ht="12.5" x14ac:dyDescent="0.25">
      <c r="A5219" s="355"/>
      <c r="L5219" s="353"/>
      <c r="M5219" s="353"/>
      <c r="N5219" s="353"/>
      <c r="O5219" s="353"/>
      <c r="P5219" s="353"/>
      <c r="Q5219" s="353"/>
      <c r="R5219" s="353"/>
      <c r="S5219" s="353"/>
      <c r="T5219" s="353"/>
      <c r="U5219" s="353"/>
      <c r="V5219" s="353"/>
      <c r="W5219" s="353"/>
      <c r="X5219" s="353"/>
      <c r="Y5219" s="353"/>
      <c r="Z5219" s="353"/>
      <c r="AA5219" s="353"/>
      <c r="AB5219" s="353"/>
      <c r="AC5219" s="353"/>
      <c r="AD5219" s="353"/>
      <c r="AE5219" s="353"/>
      <c r="AF5219" s="353"/>
      <c r="AG5219" s="353"/>
      <c r="AH5219" s="353"/>
      <c r="AI5219" s="353"/>
      <c r="AJ5219" s="353"/>
      <c r="AK5219" s="353"/>
      <c r="AL5219" s="353"/>
    </row>
    <row r="5220" spans="1:38" s="153" customFormat="1" ht="12.5" x14ac:dyDescent="0.25">
      <c r="A5220" s="355"/>
      <c r="L5220" s="353"/>
      <c r="M5220" s="353"/>
      <c r="N5220" s="353"/>
      <c r="O5220" s="353"/>
      <c r="P5220" s="353"/>
      <c r="Q5220" s="353"/>
      <c r="R5220" s="353"/>
      <c r="S5220" s="353"/>
      <c r="T5220" s="353"/>
      <c r="U5220" s="353"/>
      <c r="V5220" s="353"/>
      <c r="W5220" s="353"/>
      <c r="X5220" s="353"/>
      <c r="Y5220" s="353"/>
      <c r="Z5220" s="353"/>
      <c r="AA5220" s="353"/>
      <c r="AB5220" s="353"/>
      <c r="AC5220" s="353"/>
      <c r="AD5220" s="353"/>
      <c r="AE5220" s="353"/>
      <c r="AF5220" s="353"/>
      <c r="AG5220" s="353"/>
      <c r="AH5220" s="353"/>
      <c r="AI5220" s="353"/>
      <c r="AJ5220" s="353"/>
      <c r="AK5220" s="353"/>
      <c r="AL5220" s="353"/>
    </row>
    <row r="5221" spans="1:38" s="153" customFormat="1" ht="12.5" x14ac:dyDescent="0.25">
      <c r="A5221" s="355"/>
      <c r="L5221" s="353"/>
      <c r="M5221" s="353"/>
      <c r="N5221" s="353"/>
      <c r="O5221" s="353"/>
      <c r="P5221" s="353"/>
      <c r="Q5221" s="353"/>
      <c r="R5221" s="353"/>
      <c r="S5221" s="353"/>
      <c r="T5221" s="353"/>
      <c r="U5221" s="353"/>
      <c r="V5221" s="353"/>
      <c r="W5221" s="353"/>
      <c r="X5221" s="353"/>
      <c r="Y5221" s="353"/>
      <c r="Z5221" s="353"/>
      <c r="AA5221" s="353"/>
      <c r="AB5221" s="353"/>
      <c r="AC5221" s="353"/>
      <c r="AD5221" s="353"/>
      <c r="AE5221" s="353"/>
      <c r="AF5221" s="353"/>
      <c r="AG5221" s="353"/>
      <c r="AH5221" s="353"/>
      <c r="AI5221" s="353"/>
      <c r="AJ5221" s="353"/>
      <c r="AK5221" s="353"/>
      <c r="AL5221" s="353"/>
    </row>
    <row r="5222" spans="1:38" s="153" customFormat="1" ht="12.5" x14ac:dyDescent="0.25">
      <c r="A5222" s="355"/>
      <c r="L5222" s="353"/>
      <c r="M5222" s="353"/>
      <c r="N5222" s="353"/>
      <c r="O5222" s="353"/>
      <c r="P5222" s="353"/>
      <c r="Q5222" s="353"/>
      <c r="R5222" s="353"/>
      <c r="S5222" s="353"/>
      <c r="T5222" s="353"/>
      <c r="U5222" s="353"/>
      <c r="V5222" s="353"/>
      <c r="W5222" s="353"/>
      <c r="X5222" s="353"/>
      <c r="Y5222" s="353"/>
      <c r="Z5222" s="353"/>
      <c r="AA5222" s="353"/>
      <c r="AB5222" s="353"/>
      <c r="AC5222" s="353"/>
      <c r="AD5222" s="353"/>
      <c r="AE5222" s="353"/>
      <c r="AF5222" s="353"/>
      <c r="AG5222" s="353"/>
      <c r="AH5222" s="353"/>
      <c r="AI5222" s="353"/>
      <c r="AJ5222" s="353"/>
      <c r="AK5222" s="353"/>
      <c r="AL5222" s="353"/>
    </row>
    <row r="5223" spans="1:38" s="153" customFormat="1" ht="12.5" x14ac:dyDescent="0.25">
      <c r="A5223" s="355"/>
      <c r="L5223" s="353"/>
      <c r="M5223" s="353"/>
      <c r="N5223" s="353"/>
      <c r="O5223" s="353"/>
      <c r="P5223" s="353"/>
      <c r="Q5223" s="353"/>
      <c r="R5223" s="353"/>
      <c r="S5223" s="353"/>
      <c r="T5223" s="353"/>
      <c r="U5223" s="353"/>
      <c r="V5223" s="353"/>
      <c r="W5223" s="353"/>
      <c r="X5223" s="353"/>
      <c r="Y5223" s="353"/>
      <c r="Z5223" s="353"/>
      <c r="AA5223" s="353"/>
      <c r="AB5223" s="353"/>
      <c r="AC5223" s="353"/>
      <c r="AD5223" s="353"/>
      <c r="AE5223" s="353"/>
      <c r="AF5223" s="353"/>
      <c r="AG5223" s="353"/>
      <c r="AH5223" s="353"/>
      <c r="AI5223" s="353"/>
      <c r="AJ5223" s="353"/>
      <c r="AK5223" s="353"/>
      <c r="AL5223" s="353"/>
    </row>
    <row r="5224" spans="1:38" s="153" customFormat="1" ht="12.5" x14ac:dyDescent="0.25">
      <c r="A5224" s="355"/>
      <c r="L5224" s="353"/>
      <c r="M5224" s="353"/>
      <c r="N5224" s="353"/>
      <c r="O5224" s="353"/>
      <c r="P5224" s="353"/>
      <c r="Q5224" s="353"/>
      <c r="R5224" s="353"/>
      <c r="S5224" s="353"/>
      <c r="T5224" s="353"/>
      <c r="U5224" s="353"/>
      <c r="V5224" s="353"/>
      <c r="W5224" s="353"/>
      <c r="X5224" s="353"/>
      <c r="Y5224" s="353"/>
      <c r="Z5224" s="353"/>
      <c r="AA5224" s="353"/>
      <c r="AB5224" s="353"/>
      <c r="AC5224" s="353"/>
      <c r="AD5224" s="353"/>
      <c r="AE5224" s="353"/>
      <c r="AF5224" s="353"/>
      <c r="AG5224" s="353"/>
      <c r="AH5224" s="353"/>
      <c r="AI5224" s="353"/>
      <c r="AJ5224" s="353"/>
      <c r="AK5224" s="353"/>
      <c r="AL5224" s="353"/>
    </row>
    <row r="5225" spans="1:38" s="153" customFormat="1" ht="12.5" x14ac:dyDescent="0.25">
      <c r="A5225" s="355"/>
      <c r="L5225" s="353"/>
      <c r="M5225" s="353"/>
      <c r="N5225" s="353"/>
      <c r="O5225" s="353"/>
      <c r="P5225" s="353"/>
      <c r="Q5225" s="353"/>
      <c r="R5225" s="353"/>
      <c r="S5225" s="353"/>
      <c r="T5225" s="353"/>
      <c r="U5225" s="353"/>
      <c r="V5225" s="353"/>
      <c r="W5225" s="353"/>
      <c r="X5225" s="353"/>
      <c r="Y5225" s="353"/>
      <c r="Z5225" s="353"/>
      <c r="AA5225" s="353"/>
      <c r="AB5225" s="353"/>
      <c r="AC5225" s="353"/>
      <c r="AD5225" s="353"/>
      <c r="AE5225" s="353"/>
      <c r="AF5225" s="353"/>
      <c r="AG5225" s="353"/>
      <c r="AH5225" s="353"/>
      <c r="AI5225" s="353"/>
      <c r="AJ5225" s="353"/>
      <c r="AK5225" s="353"/>
      <c r="AL5225" s="353"/>
    </row>
    <row r="5226" spans="1:38" s="153" customFormat="1" ht="12.5" x14ac:dyDescent="0.25">
      <c r="A5226" s="355"/>
      <c r="L5226" s="353"/>
      <c r="M5226" s="353"/>
      <c r="N5226" s="353"/>
      <c r="O5226" s="353"/>
      <c r="P5226" s="353"/>
      <c r="Q5226" s="353"/>
      <c r="R5226" s="353"/>
      <c r="S5226" s="353"/>
      <c r="T5226" s="353"/>
      <c r="U5226" s="353"/>
      <c r="V5226" s="353"/>
      <c r="W5226" s="353"/>
      <c r="X5226" s="353"/>
      <c r="Y5226" s="353"/>
      <c r="Z5226" s="353"/>
      <c r="AA5226" s="353"/>
      <c r="AB5226" s="353"/>
      <c r="AC5226" s="353"/>
      <c r="AD5226" s="353"/>
      <c r="AE5226" s="353"/>
      <c r="AF5226" s="353"/>
      <c r="AG5226" s="353"/>
      <c r="AH5226" s="353"/>
      <c r="AI5226" s="353"/>
      <c r="AJ5226" s="353"/>
      <c r="AK5226" s="353"/>
      <c r="AL5226" s="353"/>
    </row>
    <row r="5227" spans="1:38" s="153" customFormat="1" ht="12.5" x14ac:dyDescent="0.25">
      <c r="A5227" s="355"/>
      <c r="L5227" s="353"/>
      <c r="M5227" s="353"/>
      <c r="N5227" s="353"/>
      <c r="O5227" s="353"/>
      <c r="P5227" s="353"/>
      <c r="Q5227" s="353"/>
      <c r="R5227" s="353"/>
      <c r="S5227" s="353"/>
      <c r="T5227" s="353"/>
      <c r="U5227" s="353"/>
      <c r="V5227" s="353"/>
      <c r="W5227" s="353"/>
      <c r="X5227" s="353"/>
      <c r="Y5227" s="353"/>
      <c r="Z5227" s="353"/>
      <c r="AA5227" s="353"/>
      <c r="AB5227" s="353"/>
      <c r="AC5227" s="353"/>
      <c r="AD5227" s="353"/>
      <c r="AE5227" s="353"/>
      <c r="AF5227" s="353"/>
      <c r="AG5227" s="353"/>
      <c r="AH5227" s="353"/>
      <c r="AI5227" s="353"/>
      <c r="AJ5227" s="353"/>
      <c r="AK5227" s="353"/>
      <c r="AL5227" s="353"/>
    </row>
    <row r="5228" spans="1:38" s="153" customFormat="1" ht="12.5" x14ac:dyDescent="0.25">
      <c r="A5228" s="355"/>
      <c r="L5228" s="353"/>
      <c r="M5228" s="353"/>
      <c r="N5228" s="353"/>
      <c r="O5228" s="353"/>
      <c r="P5228" s="353"/>
      <c r="Q5228" s="353"/>
      <c r="R5228" s="353"/>
      <c r="S5228" s="353"/>
      <c r="T5228" s="353"/>
      <c r="U5228" s="353"/>
      <c r="V5228" s="353"/>
      <c r="W5228" s="353"/>
      <c r="X5228" s="353"/>
      <c r="Y5228" s="353"/>
      <c r="Z5228" s="353"/>
      <c r="AA5228" s="353"/>
      <c r="AB5228" s="353"/>
      <c r="AC5228" s="353"/>
      <c r="AD5228" s="353"/>
      <c r="AE5228" s="353"/>
      <c r="AF5228" s="353"/>
      <c r="AG5228" s="353"/>
      <c r="AH5228" s="353"/>
      <c r="AI5228" s="353"/>
      <c r="AJ5228" s="353"/>
      <c r="AK5228" s="353"/>
      <c r="AL5228" s="353"/>
    </row>
    <row r="5229" spans="1:38" s="153" customFormat="1" ht="12.5" x14ac:dyDescent="0.25">
      <c r="A5229" s="355"/>
      <c r="L5229" s="353"/>
      <c r="M5229" s="353"/>
      <c r="N5229" s="353"/>
      <c r="O5229" s="353"/>
      <c r="P5229" s="353"/>
      <c r="Q5229" s="353"/>
      <c r="R5229" s="353"/>
      <c r="S5229" s="353"/>
      <c r="T5229" s="353"/>
      <c r="U5229" s="353"/>
      <c r="V5229" s="353"/>
      <c r="W5229" s="353"/>
      <c r="X5229" s="353"/>
      <c r="Y5229" s="353"/>
      <c r="Z5229" s="353"/>
      <c r="AA5229" s="353"/>
      <c r="AB5229" s="353"/>
      <c r="AC5229" s="353"/>
      <c r="AD5229" s="353"/>
      <c r="AE5229" s="353"/>
      <c r="AF5229" s="353"/>
      <c r="AG5229" s="353"/>
      <c r="AH5229" s="353"/>
      <c r="AI5229" s="353"/>
      <c r="AJ5229" s="353"/>
      <c r="AK5229" s="353"/>
      <c r="AL5229" s="353"/>
    </row>
    <row r="5230" spans="1:38" s="153" customFormat="1" ht="12.5" x14ac:dyDescent="0.25">
      <c r="A5230" s="355"/>
      <c r="L5230" s="353"/>
      <c r="M5230" s="353"/>
      <c r="N5230" s="353"/>
      <c r="O5230" s="353"/>
      <c r="P5230" s="353"/>
      <c r="Q5230" s="353"/>
      <c r="R5230" s="353"/>
      <c r="S5230" s="353"/>
      <c r="T5230" s="353"/>
      <c r="U5230" s="353"/>
      <c r="V5230" s="353"/>
      <c r="W5230" s="353"/>
      <c r="X5230" s="353"/>
      <c r="Y5230" s="353"/>
      <c r="Z5230" s="353"/>
      <c r="AA5230" s="353"/>
      <c r="AB5230" s="353"/>
      <c r="AC5230" s="353"/>
      <c r="AD5230" s="353"/>
      <c r="AE5230" s="353"/>
      <c r="AF5230" s="353"/>
      <c r="AG5230" s="353"/>
      <c r="AH5230" s="353"/>
      <c r="AI5230" s="353"/>
      <c r="AJ5230" s="353"/>
      <c r="AK5230" s="353"/>
      <c r="AL5230" s="353"/>
    </row>
    <row r="5231" spans="1:38" s="153" customFormat="1" ht="12.5" x14ac:dyDescent="0.25">
      <c r="A5231" s="355"/>
      <c r="L5231" s="353"/>
      <c r="M5231" s="353"/>
      <c r="N5231" s="353"/>
      <c r="O5231" s="353"/>
      <c r="P5231" s="353"/>
      <c r="Q5231" s="353"/>
      <c r="R5231" s="353"/>
      <c r="S5231" s="353"/>
      <c r="T5231" s="353"/>
      <c r="U5231" s="353"/>
      <c r="V5231" s="353"/>
      <c r="W5231" s="353"/>
      <c r="X5231" s="353"/>
      <c r="Y5231" s="353"/>
      <c r="Z5231" s="353"/>
      <c r="AA5231" s="353"/>
      <c r="AB5231" s="353"/>
      <c r="AC5231" s="353"/>
      <c r="AD5231" s="353"/>
      <c r="AE5231" s="353"/>
      <c r="AF5231" s="353"/>
      <c r="AG5231" s="353"/>
      <c r="AH5231" s="353"/>
      <c r="AI5231" s="353"/>
      <c r="AJ5231" s="353"/>
      <c r="AK5231" s="353"/>
      <c r="AL5231" s="353"/>
    </row>
    <row r="5232" spans="1:38" s="153" customFormat="1" ht="12.5" x14ac:dyDescent="0.25">
      <c r="A5232" s="355"/>
      <c r="L5232" s="353"/>
      <c r="M5232" s="353"/>
      <c r="N5232" s="353"/>
      <c r="O5232" s="353"/>
      <c r="P5232" s="353"/>
      <c r="Q5232" s="353"/>
      <c r="R5232" s="353"/>
      <c r="S5232" s="353"/>
      <c r="T5232" s="353"/>
      <c r="U5232" s="353"/>
      <c r="V5232" s="353"/>
      <c r="W5232" s="353"/>
      <c r="X5232" s="353"/>
      <c r="Y5232" s="353"/>
      <c r="Z5232" s="353"/>
      <c r="AA5232" s="353"/>
      <c r="AB5232" s="353"/>
      <c r="AC5232" s="353"/>
      <c r="AD5232" s="353"/>
      <c r="AE5232" s="353"/>
      <c r="AF5232" s="353"/>
      <c r="AG5232" s="353"/>
      <c r="AH5232" s="353"/>
      <c r="AI5232" s="353"/>
      <c r="AJ5232" s="353"/>
      <c r="AK5232" s="353"/>
      <c r="AL5232" s="353"/>
    </row>
    <row r="5233" spans="1:38" s="153" customFormat="1" ht="12.5" x14ac:dyDescent="0.25">
      <c r="A5233" s="355"/>
      <c r="L5233" s="353"/>
      <c r="M5233" s="353"/>
      <c r="N5233" s="353"/>
      <c r="O5233" s="353"/>
      <c r="P5233" s="353"/>
      <c r="Q5233" s="353"/>
      <c r="R5233" s="353"/>
      <c r="S5233" s="353"/>
      <c r="T5233" s="353"/>
      <c r="U5233" s="353"/>
      <c r="V5233" s="353"/>
      <c r="W5233" s="353"/>
      <c r="X5233" s="353"/>
      <c r="Y5233" s="353"/>
      <c r="Z5233" s="353"/>
      <c r="AA5233" s="353"/>
      <c r="AB5233" s="353"/>
      <c r="AC5233" s="353"/>
      <c r="AD5233" s="353"/>
      <c r="AE5233" s="353"/>
      <c r="AF5233" s="353"/>
      <c r="AG5233" s="353"/>
      <c r="AH5233" s="353"/>
      <c r="AI5233" s="353"/>
      <c r="AJ5233" s="353"/>
      <c r="AK5233" s="353"/>
      <c r="AL5233" s="353"/>
    </row>
    <row r="5234" spans="1:38" s="153" customFormat="1" ht="12.5" x14ac:dyDescent="0.25">
      <c r="A5234" s="355"/>
      <c r="L5234" s="353"/>
      <c r="M5234" s="353"/>
      <c r="N5234" s="353"/>
      <c r="O5234" s="353"/>
      <c r="P5234" s="353"/>
      <c r="Q5234" s="353"/>
      <c r="R5234" s="353"/>
      <c r="S5234" s="353"/>
      <c r="T5234" s="353"/>
      <c r="U5234" s="353"/>
      <c r="V5234" s="353"/>
      <c r="W5234" s="353"/>
      <c r="X5234" s="353"/>
      <c r="Y5234" s="353"/>
      <c r="Z5234" s="353"/>
      <c r="AA5234" s="353"/>
      <c r="AB5234" s="353"/>
      <c r="AC5234" s="353"/>
      <c r="AD5234" s="353"/>
      <c r="AE5234" s="353"/>
      <c r="AF5234" s="353"/>
      <c r="AG5234" s="353"/>
      <c r="AH5234" s="353"/>
      <c r="AI5234" s="353"/>
      <c r="AJ5234" s="353"/>
      <c r="AK5234" s="353"/>
      <c r="AL5234" s="353"/>
    </row>
    <row r="5235" spans="1:38" s="153" customFormat="1" ht="12.5" x14ac:dyDescent="0.25">
      <c r="A5235" s="355"/>
      <c r="L5235" s="353"/>
      <c r="M5235" s="353"/>
      <c r="N5235" s="353"/>
      <c r="O5235" s="353"/>
      <c r="P5235" s="353"/>
      <c r="Q5235" s="353"/>
      <c r="R5235" s="353"/>
      <c r="S5235" s="353"/>
      <c r="T5235" s="353"/>
      <c r="U5235" s="353"/>
      <c r="V5235" s="353"/>
      <c r="W5235" s="353"/>
      <c r="X5235" s="353"/>
      <c r="Y5235" s="353"/>
      <c r="Z5235" s="353"/>
      <c r="AA5235" s="353"/>
      <c r="AB5235" s="353"/>
      <c r="AC5235" s="353"/>
      <c r="AD5235" s="353"/>
      <c r="AE5235" s="353"/>
      <c r="AF5235" s="353"/>
      <c r="AG5235" s="353"/>
      <c r="AH5235" s="353"/>
      <c r="AI5235" s="353"/>
      <c r="AJ5235" s="353"/>
      <c r="AK5235" s="353"/>
      <c r="AL5235" s="353"/>
    </row>
    <row r="5236" spans="1:38" s="153" customFormat="1" ht="12.5" x14ac:dyDescent="0.25">
      <c r="A5236" s="355"/>
      <c r="L5236" s="353"/>
      <c r="M5236" s="353"/>
      <c r="N5236" s="353"/>
      <c r="O5236" s="353"/>
      <c r="P5236" s="353"/>
      <c r="Q5236" s="353"/>
      <c r="R5236" s="353"/>
      <c r="S5236" s="353"/>
      <c r="T5236" s="353"/>
      <c r="U5236" s="353"/>
      <c r="V5236" s="353"/>
      <c r="W5236" s="353"/>
      <c r="X5236" s="353"/>
      <c r="Y5236" s="353"/>
      <c r="Z5236" s="353"/>
      <c r="AA5236" s="353"/>
      <c r="AB5236" s="353"/>
      <c r="AC5236" s="353"/>
      <c r="AD5236" s="353"/>
      <c r="AE5236" s="353"/>
      <c r="AF5236" s="353"/>
      <c r="AG5236" s="353"/>
      <c r="AH5236" s="353"/>
      <c r="AI5236" s="353"/>
      <c r="AJ5236" s="353"/>
      <c r="AK5236" s="353"/>
      <c r="AL5236" s="353"/>
    </row>
    <row r="5237" spans="1:38" s="153" customFormat="1" ht="12.5" x14ac:dyDescent="0.25">
      <c r="A5237" s="355"/>
      <c r="L5237" s="353"/>
      <c r="M5237" s="353"/>
      <c r="N5237" s="353"/>
      <c r="O5237" s="353"/>
      <c r="P5237" s="353"/>
      <c r="Q5237" s="353"/>
      <c r="R5237" s="353"/>
      <c r="S5237" s="353"/>
      <c r="T5237" s="353"/>
      <c r="U5237" s="353"/>
      <c r="V5237" s="353"/>
      <c r="W5237" s="353"/>
      <c r="X5237" s="353"/>
      <c r="Y5237" s="353"/>
      <c r="Z5237" s="353"/>
      <c r="AA5237" s="353"/>
      <c r="AB5237" s="353"/>
      <c r="AC5237" s="353"/>
      <c r="AD5237" s="353"/>
      <c r="AE5237" s="353"/>
      <c r="AF5237" s="353"/>
      <c r="AG5237" s="353"/>
      <c r="AH5237" s="353"/>
      <c r="AI5237" s="353"/>
      <c r="AJ5237" s="353"/>
      <c r="AK5237" s="353"/>
      <c r="AL5237" s="353"/>
    </row>
    <row r="5238" spans="1:38" s="153" customFormat="1" ht="12.5" x14ac:dyDescent="0.25">
      <c r="A5238" s="355"/>
      <c r="L5238" s="353"/>
      <c r="M5238" s="353"/>
      <c r="N5238" s="353"/>
      <c r="O5238" s="353"/>
      <c r="P5238" s="353"/>
      <c r="Q5238" s="353"/>
      <c r="R5238" s="353"/>
      <c r="S5238" s="353"/>
      <c r="T5238" s="353"/>
      <c r="U5238" s="353"/>
      <c r="V5238" s="353"/>
      <c r="W5238" s="353"/>
      <c r="X5238" s="353"/>
      <c r="Y5238" s="353"/>
      <c r="Z5238" s="353"/>
      <c r="AA5238" s="353"/>
      <c r="AB5238" s="353"/>
      <c r="AC5238" s="353"/>
      <c r="AD5238" s="353"/>
      <c r="AE5238" s="353"/>
      <c r="AF5238" s="353"/>
      <c r="AG5238" s="353"/>
      <c r="AH5238" s="353"/>
      <c r="AI5238" s="353"/>
      <c r="AJ5238" s="353"/>
      <c r="AK5238" s="353"/>
      <c r="AL5238" s="353"/>
    </row>
    <row r="5239" spans="1:38" s="153" customFormat="1" ht="12.5" x14ac:dyDescent="0.25">
      <c r="A5239" s="355"/>
      <c r="L5239" s="353"/>
      <c r="M5239" s="353"/>
      <c r="N5239" s="353"/>
      <c r="O5239" s="353"/>
      <c r="P5239" s="353"/>
      <c r="Q5239" s="353"/>
      <c r="R5239" s="353"/>
      <c r="S5239" s="353"/>
      <c r="T5239" s="353"/>
      <c r="U5239" s="353"/>
      <c r="V5239" s="353"/>
      <c r="W5239" s="353"/>
      <c r="X5239" s="353"/>
      <c r="Y5239" s="353"/>
      <c r="Z5239" s="353"/>
      <c r="AA5239" s="353"/>
      <c r="AB5239" s="353"/>
      <c r="AC5239" s="353"/>
      <c r="AD5239" s="353"/>
      <c r="AE5239" s="353"/>
      <c r="AF5239" s="353"/>
      <c r="AG5239" s="353"/>
      <c r="AH5239" s="353"/>
      <c r="AI5239" s="353"/>
      <c r="AJ5239" s="353"/>
      <c r="AK5239" s="353"/>
      <c r="AL5239" s="353"/>
    </row>
    <row r="5240" spans="1:38" s="153" customFormat="1" ht="12.5" x14ac:dyDescent="0.25">
      <c r="A5240" s="355"/>
      <c r="L5240" s="353"/>
      <c r="M5240" s="353"/>
      <c r="N5240" s="353"/>
      <c r="O5240" s="353"/>
      <c r="P5240" s="353"/>
      <c r="Q5240" s="353"/>
      <c r="R5240" s="353"/>
      <c r="S5240" s="353"/>
      <c r="T5240" s="353"/>
      <c r="U5240" s="353"/>
      <c r="V5240" s="353"/>
      <c r="W5240" s="353"/>
      <c r="X5240" s="353"/>
      <c r="Y5240" s="353"/>
      <c r="Z5240" s="353"/>
      <c r="AA5240" s="353"/>
      <c r="AB5240" s="353"/>
      <c r="AC5240" s="353"/>
      <c r="AD5240" s="353"/>
      <c r="AE5240" s="353"/>
      <c r="AF5240" s="353"/>
      <c r="AG5240" s="353"/>
      <c r="AH5240" s="353"/>
      <c r="AI5240" s="353"/>
      <c r="AJ5240" s="353"/>
      <c r="AK5240" s="353"/>
      <c r="AL5240" s="353"/>
    </row>
    <row r="5241" spans="1:38" s="153" customFormat="1" ht="12.5" x14ac:dyDescent="0.25">
      <c r="A5241" s="355"/>
      <c r="L5241" s="353"/>
      <c r="M5241" s="353"/>
      <c r="N5241" s="353"/>
      <c r="O5241" s="353"/>
      <c r="P5241" s="353"/>
      <c r="Q5241" s="353"/>
      <c r="R5241" s="353"/>
      <c r="S5241" s="353"/>
      <c r="T5241" s="353"/>
      <c r="U5241" s="353"/>
      <c r="V5241" s="353"/>
      <c r="W5241" s="353"/>
      <c r="X5241" s="353"/>
      <c r="Y5241" s="353"/>
      <c r="Z5241" s="353"/>
      <c r="AA5241" s="353"/>
      <c r="AB5241" s="353"/>
      <c r="AC5241" s="353"/>
      <c r="AD5241" s="353"/>
      <c r="AE5241" s="353"/>
      <c r="AF5241" s="353"/>
      <c r="AG5241" s="353"/>
      <c r="AH5241" s="353"/>
      <c r="AI5241" s="353"/>
      <c r="AJ5241" s="353"/>
      <c r="AK5241" s="353"/>
      <c r="AL5241" s="353"/>
    </row>
    <row r="5242" spans="1:38" s="153" customFormat="1" ht="12.5" x14ac:dyDescent="0.25">
      <c r="A5242" s="355"/>
      <c r="L5242" s="353"/>
      <c r="M5242" s="353"/>
      <c r="N5242" s="353"/>
      <c r="O5242" s="353"/>
      <c r="P5242" s="353"/>
      <c r="Q5242" s="353"/>
      <c r="R5242" s="353"/>
      <c r="S5242" s="353"/>
      <c r="T5242" s="353"/>
      <c r="U5242" s="353"/>
      <c r="V5242" s="353"/>
      <c r="W5242" s="353"/>
      <c r="X5242" s="353"/>
      <c r="Y5242" s="353"/>
      <c r="Z5242" s="353"/>
      <c r="AA5242" s="353"/>
      <c r="AB5242" s="353"/>
      <c r="AC5242" s="353"/>
      <c r="AD5242" s="353"/>
      <c r="AE5242" s="353"/>
      <c r="AF5242" s="353"/>
      <c r="AG5242" s="353"/>
      <c r="AH5242" s="353"/>
      <c r="AI5242" s="353"/>
      <c r="AJ5242" s="353"/>
      <c r="AK5242" s="353"/>
      <c r="AL5242" s="353"/>
    </row>
    <row r="5243" spans="1:38" s="153" customFormat="1" ht="12.5" x14ac:dyDescent="0.25">
      <c r="A5243" s="355"/>
      <c r="L5243" s="353"/>
      <c r="M5243" s="353"/>
      <c r="N5243" s="353"/>
      <c r="O5243" s="353"/>
      <c r="P5243" s="353"/>
      <c r="Q5243" s="353"/>
      <c r="R5243" s="353"/>
      <c r="S5243" s="353"/>
      <c r="T5243" s="353"/>
      <c r="U5243" s="353"/>
      <c r="V5243" s="353"/>
      <c r="W5243" s="353"/>
      <c r="X5243" s="353"/>
      <c r="Y5243" s="353"/>
      <c r="Z5243" s="353"/>
      <c r="AA5243" s="353"/>
      <c r="AB5243" s="353"/>
      <c r="AC5243" s="353"/>
      <c r="AD5243" s="353"/>
      <c r="AE5243" s="353"/>
      <c r="AF5243" s="353"/>
      <c r="AG5243" s="353"/>
      <c r="AH5243" s="353"/>
      <c r="AI5243" s="353"/>
      <c r="AJ5243" s="353"/>
      <c r="AK5243" s="353"/>
      <c r="AL5243" s="353"/>
    </row>
    <row r="5244" spans="1:38" s="153" customFormat="1" ht="12.5" x14ac:dyDescent="0.25">
      <c r="A5244" s="355"/>
      <c r="L5244" s="353"/>
      <c r="M5244" s="353"/>
      <c r="N5244" s="353"/>
      <c r="O5244" s="353"/>
      <c r="P5244" s="353"/>
      <c r="Q5244" s="353"/>
      <c r="R5244" s="353"/>
      <c r="S5244" s="353"/>
      <c r="T5244" s="353"/>
      <c r="U5244" s="353"/>
      <c r="V5244" s="353"/>
      <c r="W5244" s="353"/>
      <c r="X5244" s="353"/>
      <c r="Y5244" s="353"/>
      <c r="Z5244" s="353"/>
      <c r="AA5244" s="353"/>
      <c r="AB5244" s="353"/>
      <c r="AC5244" s="353"/>
      <c r="AD5244" s="353"/>
      <c r="AE5244" s="353"/>
      <c r="AF5244" s="353"/>
      <c r="AG5244" s="353"/>
      <c r="AH5244" s="353"/>
      <c r="AI5244" s="353"/>
      <c r="AJ5244" s="353"/>
      <c r="AK5244" s="353"/>
      <c r="AL5244" s="353"/>
    </row>
    <row r="5245" spans="1:38" s="153" customFormat="1" ht="12.5" x14ac:dyDescent="0.25">
      <c r="A5245" s="355"/>
      <c r="L5245" s="353"/>
      <c r="M5245" s="353"/>
      <c r="N5245" s="353"/>
      <c r="O5245" s="353"/>
      <c r="P5245" s="353"/>
      <c r="Q5245" s="353"/>
      <c r="R5245" s="353"/>
      <c r="S5245" s="353"/>
      <c r="T5245" s="353"/>
      <c r="U5245" s="353"/>
      <c r="V5245" s="353"/>
      <c r="W5245" s="353"/>
      <c r="X5245" s="353"/>
      <c r="Y5245" s="353"/>
      <c r="Z5245" s="353"/>
      <c r="AA5245" s="353"/>
      <c r="AB5245" s="353"/>
      <c r="AC5245" s="353"/>
      <c r="AD5245" s="353"/>
      <c r="AE5245" s="353"/>
      <c r="AF5245" s="353"/>
      <c r="AG5245" s="353"/>
      <c r="AH5245" s="353"/>
      <c r="AI5245" s="353"/>
      <c r="AJ5245" s="353"/>
      <c r="AK5245" s="353"/>
      <c r="AL5245" s="353"/>
    </row>
    <row r="5246" spans="1:38" s="153" customFormat="1" ht="12.5" x14ac:dyDescent="0.25">
      <c r="A5246" s="355"/>
      <c r="L5246" s="353"/>
      <c r="M5246" s="353"/>
      <c r="N5246" s="353"/>
      <c r="O5246" s="353"/>
      <c r="P5246" s="353"/>
      <c r="Q5246" s="353"/>
      <c r="R5246" s="353"/>
      <c r="S5246" s="353"/>
      <c r="T5246" s="353"/>
      <c r="U5246" s="353"/>
      <c r="V5246" s="353"/>
      <c r="W5246" s="353"/>
      <c r="X5246" s="353"/>
      <c r="Y5246" s="353"/>
      <c r="Z5246" s="353"/>
      <c r="AA5246" s="353"/>
      <c r="AB5246" s="353"/>
      <c r="AC5246" s="353"/>
      <c r="AD5246" s="353"/>
      <c r="AE5246" s="353"/>
      <c r="AF5246" s="353"/>
      <c r="AG5246" s="353"/>
      <c r="AH5246" s="353"/>
      <c r="AI5246" s="353"/>
      <c r="AJ5246" s="353"/>
      <c r="AK5246" s="353"/>
      <c r="AL5246" s="353"/>
    </row>
    <row r="5247" spans="1:38" s="153" customFormat="1" ht="12.5" x14ac:dyDescent="0.25">
      <c r="A5247" s="355"/>
      <c r="L5247" s="353"/>
      <c r="M5247" s="353"/>
      <c r="N5247" s="353"/>
      <c r="O5247" s="353"/>
      <c r="P5247" s="353"/>
      <c r="Q5247" s="353"/>
      <c r="R5247" s="353"/>
      <c r="S5247" s="353"/>
      <c r="T5247" s="353"/>
      <c r="U5247" s="353"/>
      <c r="V5247" s="353"/>
      <c r="W5247" s="353"/>
      <c r="X5247" s="353"/>
      <c r="Y5247" s="353"/>
      <c r="Z5247" s="353"/>
      <c r="AA5247" s="353"/>
      <c r="AB5247" s="353"/>
      <c r="AC5247" s="353"/>
      <c r="AD5247" s="353"/>
      <c r="AE5247" s="353"/>
      <c r="AF5247" s="353"/>
      <c r="AG5247" s="353"/>
      <c r="AH5247" s="353"/>
      <c r="AI5247" s="353"/>
      <c r="AJ5247" s="353"/>
      <c r="AK5247" s="353"/>
      <c r="AL5247" s="353"/>
    </row>
    <row r="5248" spans="1:38" s="153" customFormat="1" ht="12.5" x14ac:dyDescent="0.25">
      <c r="A5248" s="355"/>
      <c r="L5248" s="353"/>
      <c r="M5248" s="353"/>
      <c r="N5248" s="353"/>
      <c r="O5248" s="353"/>
      <c r="P5248" s="353"/>
      <c r="Q5248" s="353"/>
      <c r="R5248" s="353"/>
      <c r="S5248" s="353"/>
      <c r="T5248" s="353"/>
      <c r="U5248" s="353"/>
      <c r="V5248" s="353"/>
      <c r="W5248" s="353"/>
      <c r="X5248" s="353"/>
      <c r="Y5248" s="353"/>
      <c r="Z5248" s="353"/>
      <c r="AA5248" s="353"/>
      <c r="AB5248" s="353"/>
      <c r="AC5248" s="353"/>
      <c r="AD5248" s="353"/>
      <c r="AE5248" s="353"/>
      <c r="AF5248" s="353"/>
      <c r="AG5248" s="353"/>
      <c r="AH5248" s="353"/>
      <c r="AI5248" s="353"/>
      <c r="AJ5248" s="353"/>
      <c r="AK5248" s="353"/>
      <c r="AL5248" s="353"/>
    </row>
    <row r="5249" spans="1:38" s="153" customFormat="1" ht="12.5" x14ac:dyDescent="0.25">
      <c r="A5249" s="355"/>
      <c r="L5249" s="353"/>
      <c r="M5249" s="353"/>
      <c r="N5249" s="353"/>
      <c r="O5249" s="353"/>
      <c r="P5249" s="353"/>
      <c r="Q5249" s="353"/>
      <c r="R5249" s="353"/>
      <c r="S5249" s="353"/>
      <c r="T5249" s="353"/>
      <c r="U5249" s="353"/>
      <c r="V5249" s="353"/>
      <c r="W5249" s="353"/>
      <c r="X5249" s="353"/>
      <c r="Y5249" s="353"/>
      <c r="Z5249" s="353"/>
      <c r="AA5249" s="353"/>
      <c r="AB5249" s="353"/>
      <c r="AC5249" s="353"/>
      <c r="AD5249" s="353"/>
      <c r="AE5249" s="353"/>
      <c r="AF5249" s="353"/>
      <c r="AG5249" s="353"/>
      <c r="AH5249" s="353"/>
      <c r="AI5249" s="353"/>
      <c r="AJ5249" s="353"/>
      <c r="AK5249" s="353"/>
      <c r="AL5249" s="353"/>
    </row>
    <row r="5250" spans="1:38" s="153" customFormat="1" ht="12.5" x14ac:dyDescent="0.25">
      <c r="A5250" s="355"/>
      <c r="L5250" s="353"/>
      <c r="M5250" s="353"/>
      <c r="N5250" s="353"/>
      <c r="O5250" s="353"/>
      <c r="P5250" s="353"/>
      <c r="Q5250" s="353"/>
      <c r="R5250" s="353"/>
      <c r="S5250" s="353"/>
      <c r="T5250" s="353"/>
      <c r="U5250" s="353"/>
      <c r="V5250" s="353"/>
      <c r="W5250" s="353"/>
      <c r="X5250" s="353"/>
      <c r="Y5250" s="353"/>
      <c r="Z5250" s="353"/>
      <c r="AA5250" s="353"/>
      <c r="AB5250" s="353"/>
      <c r="AC5250" s="353"/>
      <c r="AD5250" s="353"/>
      <c r="AE5250" s="353"/>
      <c r="AF5250" s="353"/>
      <c r="AG5250" s="353"/>
      <c r="AH5250" s="353"/>
      <c r="AI5250" s="353"/>
      <c r="AJ5250" s="353"/>
      <c r="AK5250" s="353"/>
      <c r="AL5250" s="353"/>
    </row>
    <row r="5251" spans="1:38" s="153" customFormat="1" ht="12.5" x14ac:dyDescent="0.25">
      <c r="A5251" s="355"/>
      <c r="L5251" s="353"/>
      <c r="M5251" s="353"/>
      <c r="N5251" s="353"/>
      <c r="O5251" s="353"/>
      <c r="P5251" s="353"/>
      <c r="Q5251" s="353"/>
      <c r="R5251" s="353"/>
      <c r="S5251" s="353"/>
      <c r="T5251" s="353"/>
      <c r="U5251" s="353"/>
      <c r="V5251" s="353"/>
      <c r="W5251" s="353"/>
      <c r="X5251" s="353"/>
      <c r="Y5251" s="353"/>
      <c r="Z5251" s="353"/>
      <c r="AA5251" s="353"/>
      <c r="AB5251" s="353"/>
      <c r="AC5251" s="353"/>
      <c r="AD5251" s="353"/>
      <c r="AE5251" s="353"/>
      <c r="AF5251" s="353"/>
      <c r="AG5251" s="353"/>
      <c r="AH5251" s="353"/>
      <c r="AI5251" s="353"/>
      <c r="AJ5251" s="353"/>
      <c r="AK5251" s="353"/>
      <c r="AL5251" s="353"/>
    </row>
    <row r="5252" spans="1:38" s="153" customFormat="1" ht="12.5" x14ac:dyDescent="0.25">
      <c r="A5252" s="355"/>
      <c r="L5252" s="353"/>
      <c r="M5252" s="353"/>
      <c r="N5252" s="353"/>
      <c r="O5252" s="353"/>
      <c r="P5252" s="353"/>
      <c r="Q5252" s="353"/>
      <c r="R5252" s="353"/>
      <c r="S5252" s="353"/>
      <c r="T5252" s="353"/>
      <c r="U5252" s="353"/>
      <c r="V5252" s="353"/>
      <c r="W5252" s="353"/>
      <c r="X5252" s="353"/>
      <c r="Y5252" s="353"/>
      <c r="Z5252" s="353"/>
      <c r="AA5252" s="353"/>
      <c r="AB5252" s="353"/>
      <c r="AC5252" s="353"/>
      <c r="AD5252" s="353"/>
      <c r="AE5252" s="353"/>
      <c r="AF5252" s="353"/>
      <c r="AG5252" s="353"/>
      <c r="AH5252" s="353"/>
      <c r="AI5252" s="353"/>
      <c r="AJ5252" s="353"/>
      <c r="AK5252" s="353"/>
      <c r="AL5252" s="353"/>
    </row>
    <row r="5253" spans="1:38" s="153" customFormat="1" ht="12.5" x14ac:dyDescent="0.25">
      <c r="A5253" s="355"/>
      <c r="L5253" s="353"/>
      <c r="M5253" s="353"/>
      <c r="N5253" s="353"/>
      <c r="O5253" s="353"/>
      <c r="P5253" s="353"/>
      <c r="Q5253" s="353"/>
      <c r="R5253" s="353"/>
      <c r="S5253" s="353"/>
      <c r="T5253" s="353"/>
      <c r="U5253" s="353"/>
      <c r="V5253" s="353"/>
      <c r="W5253" s="353"/>
      <c r="X5253" s="353"/>
      <c r="Y5253" s="353"/>
      <c r="Z5253" s="353"/>
      <c r="AA5253" s="353"/>
      <c r="AB5253" s="353"/>
      <c r="AC5253" s="353"/>
      <c r="AD5253" s="353"/>
      <c r="AE5253" s="353"/>
      <c r="AF5253" s="353"/>
      <c r="AG5253" s="353"/>
      <c r="AH5253" s="353"/>
      <c r="AI5253" s="353"/>
      <c r="AJ5253" s="353"/>
      <c r="AK5253" s="353"/>
      <c r="AL5253" s="353"/>
    </row>
    <row r="5254" spans="1:38" s="153" customFormat="1" ht="12.5" x14ac:dyDescent="0.25">
      <c r="A5254" s="355"/>
      <c r="L5254" s="353"/>
      <c r="M5254" s="353"/>
      <c r="N5254" s="353"/>
      <c r="O5254" s="353"/>
      <c r="P5254" s="353"/>
      <c r="Q5254" s="353"/>
      <c r="R5254" s="353"/>
      <c r="S5254" s="353"/>
      <c r="T5254" s="353"/>
      <c r="U5254" s="353"/>
      <c r="V5254" s="353"/>
      <c r="W5254" s="353"/>
      <c r="X5254" s="353"/>
      <c r="Y5254" s="353"/>
      <c r="Z5254" s="353"/>
      <c r="AA5254" s="353"/>
      <c r="AB5254" s="353"/>
      <c r="AC5254" s="353"/>
      <c r="AD5254" s="353"/>
      <c r="AE5254" s="353"/>
      <c r="AF5254" s="353"/>
      <c r="AG5254" s="353"/>
      <c r="AH5254" s="353"/>
      <c r="AI5254" s="353"/>
      <c r="AJ5254" s="353"/>
      <c r="AK5254" s="353"/>
      <c r="AL5254" s="353"/>
    </row>
    <row r="5255" spans="1:38" s="153" customFormat="1" ht="12.5" x14ac:dyDescent="0.25">
      <c r="A5255" s="355"/>
      <c r="L5255" s="353"/>
      <c r="M5255" s="353"/>
      <c r="N5255" s="353"/>
      <c r="O5255" s="353"/>
      <c r="P5255" s="353"/>
      <c r="Q5255" s="353"/>
      <c r="R5255" s="353"/>
      <c r="S5255" s="353"/>
      <c r="T5255" s="353"/>
      <c r="U5255" s="353"/>
      <c r="V5255" s="353"/>
      <c r="W5255" s="353"/>
      <c r="X5255" s="353"/>
      <c r="Y5255" s="353"/>
      <c r="Z5255" s="353"/>
      <c r="AA5255" s="353"/>
      <c r="AB5255" s="353"/>
      <c r="AC5255" s="353"/>
      <c r="AD5255" s="353"/>
      <c r="AE5255" s="353"/>
      <c r="AF5255" s="353"/>
      <c r="AG5255" s="353"/>
      <c r="AH5255" s="353"/>
      <c r="AI5255" s="353"/>
      <c r="AJ5255" s="353"/>
      <c r="AK5255" s="353"/>
      <c r="AL5255" s="353"/>
    </row>
    <row r="5256" spans="1:38" s="153" customFormat="1" ht="12.5" x14ac:dyDescent="0.25">
      <c r="A5256" s="355"/>
      <c r="L5256" s="353"/>
      <c r="M5256" s="353"/>
      <c r="N5256" s="353"/>
      <c r="O5256" s="353"/>
      <c r="P5256" s="353"/>
      <c r="Q5256" s="353"/>
      <c r="R5256" s="353"/>
      <c r="S5256" s="353"/>
      <c r="T5256" s="353"/>
      <c r="U5256" s="353"/>
      <c r="V5256" s="353"/>
      <c r="W5256" s="353"/>
      <c r="X5256" s="353"/>
      <c r="Y5256" s="353"/>
      <c r="Z5256" s="353"/>
      <c r="AA5256" s="353"/>
      <c r="AB5256" s="353"/>
      <c r="AC5256" s="353"/>
      <c r="AD5256" s="353"/>
      <c r="AE5256" s="353"/>
      <c r="AF5256" s="353"/>
      <c r="AG5256" s="353"/>
      <c r="AH5256" s="353"/>
      <c r="AI5256" s="353"/>
      <c r="AJ5256" s="353"/>
      <c r="AK5256" s="353"/>
      <c r="AL5256" s="353"/>
    </row>
    <row r="5257" spans="1:38" s="153" customFormat="1" ht="12.5" x14ac:dyDescent="0.25">
      <c r="A5257" s="355"/>
      <c r="L5257" s="353"/>
      <c r="M5257" s="353"/>
      <c r="N5257" s="353"/>
      <c r="O5257" s="353"/>
      <c r="P5257" s="353"/>
      <c r="Q5257" s="353"/>
      <c r="R5257" s="353"/>
      <c r="S5257" s="353"/>
      <c r="T5257" s="353"/>
      <c r="U5257" s="353"/>
      <c r="V5257" s="353"/>
      <c r="W5257" s="353"/>
      <c r="X5257" s="353"/>
      <c r="Y5257" s="353"/>
      <c r="Z5257" s="353"/>
      <c r="AA5257" s="353"/>
      <c r="AB5257" s="353"/>
      <c r="AC5257" s="353"/>
      <c r="AD5257" s="353"/>
      <c r="AE5257" s="353"/>
      <c r="AF5257" s="353"/>
      <c r="AG5257" s="353"/>
      <c r="AH5257" s="353"/>
      <c r="AI5257" s="353"/>
      <c r="AJ5257" s="353"/>
      <c r="AK5257" s="353"/>
      <c r="AL5257" s="353"/>
    </row>
    <row r="5258" spans="1:38" s="153" customFormat="1" ht="12.5" x14ac:dyDescent="0.25">
      <c r="A5258" s="355"/>
      <c r="L5258" s="353"/>
      <c r="M5258" s="353"/>
      <c r="N5258" s="353"/>
      <c r="O5258" s="353"/>
      <c r="P5258" s="353"/>
      <c r="Q5258" s="353"/>
      <c r="R5258" s="353"/>
      <c r="S5258" s="353"/>
      <c r="T5258" s="353"/>
      <c r="U5258" s="353"/>
      <c r="V5258" s="353"/>
      <c r="W5258" s="353"/>
      <c r="X5258" s="353"/>
      <c r="Y5258" s="353"/>
      <c r="Z5258" s="353"/>
      <c r="AA5258" s="353"/>
      <c r="AB5258" s="353"/>
      <c r="AC5258" s="353"/>
      <c r="AD5258" s="353"/>
      <c r="AE5258" s="353"/>
      <c r="AF5258" s="353"/>
      <c r="AG5258" s="353"/>
      <c r="AH5258" s="353"/>
      <c r="AI5258" s="353"/>
      <c r="AJ5258" s="353"/>
      <c r="AK5258" s="353"/>
      <c r="AL5258" s="353"/>
    </row>
    <row r="5259" spans="1:38" s="153" customFormat="1" ht="12.5" x14ac:dyDescent="0.25">
      <c r="A5259" s="355"/>
      <c r="L5259" s="353"/>
      <c r="M5259" s="353"/>
      <c r="N5259" s="353"/>
      <c r="O5259" s="353"/>
      <c r="P5259" s="353"/>
      <c r="Q5259" s="353"/>
      <c r="R5259" s="353"/>
      <c r="S5259" s="353"/>
      <c r="T5259" s="353"/>
      <c r="U5259" s="353"/>
      <c r="V5259" s="353"/>
      <c r="W5259" s="353"/>
      <c r="X5259" s="353"/>
      <c r="Y5259" s="353"/>
      <c r="Z5259" s="353"/>
      <c r="AA5259" s="353"/>
      <c r="AB5259" s="353"/>
      <c r="AC5259" s="353"/>
      <c r="AD5259" s="353"/>
      <c r="AE5259" s="353"/>
      <c r="AF5259" s="353"/>
      <c r="AG5259" s="353"/>
      <c r="AH5259" s="353"/>
      <c r="AI5259" s="353"/>
      <c r="AJ5259" s="353"/>
      <c r="AK5259" s="353"/>
      <c r="AL5259" s="353"/>
    </row>
    <row r="5260" spans="1:38" s="153" customFormat="1" ht="12.5" x14ac:dyDescent="0.25">
      <c r="A5260" s="355"/>
      <c r="L5260" s="353"/>
      <c r="M5260" s="353"/>
      <c r="N5260" s="353"/>
      <c r="O5260" s="353"/>
      <c r="P5260" s="353"/>
      <c r="Q5260" s="353"/>
      <c r="R5260" s="353"/>
      <c r="S5260" s="353"/>
      <c r="T5260" s="353"/>
      <c r="U5260" s="353"/>
      <c r="V5260" s="353"/>
      <c r="W5260" s="353"/>
      <c r="X5260" s="353"/>
      <c r="Y5260" s="353"/>
      <c r="Z5260" s="353"/>
      <c r="AA5260" s="353"/>
      <c r="AB5260" s="353"/>
      <c r="AC5260" s="353"/>
      <c r="AD5260" s="353"/>
      <c r="AE5260" s="353"/>
      <c r="AF5260" s="353"/>
      <c r="AG5260" s="353"/>
      <c r="AH5260" s="353"/>
      <c r="AI5260" s="353"/>
      <c r="AJ5260" s="353"/>
      <c r="AK5260" s="353"/>
      <c r="AL5260" s="353"/>
    </row>
    <row r="5261" spans="1:38" s="153" customFormat="1" ht="12.5" x14ac:dyDescent="0.25">
      <c r="A5261" s="355"/>
      <c r="L5261" s="353"/>
      <c r="M5261" s="353"/>
      <c r="N5261" s="353"/>
      <c r="O5261" s="353"/>
      <c r="P5261" s="353"/>
      <c r="Q5261" s="353"/>
      <c r="R5261" s="353"/>
      <c r="S5261" s="353"/>
      <c r="T5261" s="353"/>
      <c r="U5261" s="353"/>
      <c r="V5261" s="353"/>
      <c r="W5261" s="353"/>
      <c r="X5261" s="353"/>
      <c r="Y5261" s="353"/>
      <c r="Z5261" s="353"/>
      <c r="AA5261" s="353"/>
      <c r="AB5261" s="353"/>
      <c r="AC5261" s="353"/>
      <c r="AD5261" s="353"/>
      <c r="AE5261" s="353"/>
      <c r="AF5261" s="353"/>
      <c r="AG5261" s="353"/>
      <c r="AH5261" s="353"/>
      <c r="AI5261" s="353"/>
      <c r="AJ5261" s="353"/>
      <c r="AK5261" s="353"/>
      <c r="AL5261" s="353"/>
    </row>
    <row r="5262" spans="1:38" s="153" customFormat="1" ht="12.5" x14ac:dyDescent="0.25">
      <c r="A5262" s="355"/>
      <c r="L5262" s="353"/>
      <c r="M5262" s="353"/>
      <c r="N5262" s="353"/>
      <c r="O5262" s="353"/>
      <c r="P5262" s="353"/>
      <c r="Q5262" s="353"/>
      <c r="R5262" s="353"/>
      <c r="S5262" s="353"/>
      <c r="T5262" s="353"/>
      <c r="U5262" s="353"/>
      <c r="V5262" s="353"/>
      <c r="W5262" s="353"/>
      <c r="X5262" s="353"/>
      <c r="Y5262" s="353"/>
      <c r="Z5262" s="353"/>
      <c r="AA5262" s="353"/>
      <c r="AB5262" s="353"/>
      <c r="AC5262" s="353"/>
      <c r="AD5262" s="353"/>
      <c r="AE5262" s="353"/>
      <c r="AF5262" s="353"/>
      <c r="AG5262" s="353"/>
      <c r="AH5262" s="353"/>
      <c r="AI5262" s="353"/>
      <c r="AJ5262" s="353"/>
      <c r="AK5262" s="353"/>
      <c r="AL5262" s="353"/>
    </row>
    <row r="5263" spans="1:38" s="153" customFormat="1" ht="12.5" x14ac:dyDescent="0.25">
      <c r="A5263" s="355"/>
      <c r="L5263" s="353"/>
      <c r="M5263" s="353"/>
      <c r="N5263" s="353"/>
      <c r="O5263" s="353"/>
      <c r="P5263" s="353"/>
      <c r="Q5263" s="353"/>
      <c r="R5263" s="353"/>
      <c r="S5263" s="353"/>
      <c r="T5263" s="353"/>
      <c r="U5263" s="353"/>
      <c r="V5263" s="353"/>
      <c r="W5263" s="353"/>
      <c r="X5263" s="353"/>
      <c r="Y5263" s="353"/>
      <c r="Z5263" s="353"/>
      <c r="AA5263" s="353"/>
      <c r="AB5263" s="353"/>
      <c r="AC5263" s="353"/>
      <c r="AD5263" s="353"/>
      <c r="AE5263" s="353"/>
      <c r="AF5263" s="353"/>
      <c r="AG5263" s="353"/>
      <c r="AH5263" s="353"/>
      <c r="AI5263" s="353"/>
      <c r="AJ5263" s="353"/>
      <c r="AK5263" s="353"/>
      <c r="AL5263" s="353"/>
    </row>
    <row r="5264" spans="1:38" s="153" customFormat="1" ht="12.5" x14ac:dyDescent="0.25">
      <c r="A5264" s="355"/>
      <c r="L5264" s="353"/>
      <c r="M5264" s="353"/>
      <c r="N5264" s="353"/>
      <c r="O5264" s="353"/>
      <c r="P5264" s="353"/>
      <c r="Q5264" s="353"/>
      <c r="R5264" s="353"/>
      <c r="S5264" s="353"/>
      <c r="T5264" s="353"/>
      <c r="U5264" s="353"/>
      <c r="V5264" s="353"/>
      <c r="W5264" s="353"/>
      <c r="X5264" s="353"/>
      <c r="Y5264" s="353"/>
      <c r="Z5264" s="353"/>
      <c r="AA5264" s="353"/>
      <c r="AB5264" s="353"/>
      <c r="AC5264" s="353"/>
      <c r="AD5264" s="353"/>
      <c r="AE5264" s="353"/>
      <c r="AF5264" s="353"/>
      <c r="AG5264" s="353"/>
      <c r="AH5264" s="353"/>
      <c r="AI5264" s="353"/>
      <c r="AJ5264" s="353"/>
      <c r="AK5264" s="353"/>
      <c r="AL5264" s="353"/>
    </row>
    <row r="5265" spans="1:38" s="153" customFormat="1" ht="12.5" x14ac:dyDescent="0.25">
      <c r="A5265" s="355"/>
      <c r="L5265" s="353"/>
      <c r="M5265" s="353"/>
      <c r="N5265" s="353"/>
      <c r="O5265" s="353"/>
      <c r="P5265" s="353"/>
      <c r="Q5265" s="353"/>
      <c r="R5265" s="353"/>
      <c r="S5265" s="353"/>
      <c r="T5265" s="353"/>
      <c r="U5265" s="353"/>
      <c r="V5265" s="353"/>
      <c r="W5265" s="353"/>
      <c r="X5265" s="353"/>
      <c r="Y5265" s="353"/>
      <c r="Z5265" s="353"/>
      <c r="AA5265" s="353"/>
      <c r="AB5265" s="353"/>
      <c r="AC5265" s="353"/>
      <c r="AD5265" s="353"/>
      <c r="AE5265" s="353"/>
      <c r="AF5265" s="353"/>
      <c r="AG5265" s="353"/>
      <c r="AH5265" s="353"/>
      <c r="AI5265" s="353"/>
      <c r="AJ5265" s="353"/>
      <c r="AK5265" s="353"/>
      <c r="AL5265" s="353"/>
    </row>
    <row r="5266" spans="1:38" s="153" customFormat="1" ht="12.5" x14ac:dyDescent="0.25">
      <c r="A5266" s="355"/>
      <c r="L5266" s="353"/>
      <c r="M5266" s="353"/>
      <c r="N5266" s="353"/>
      <c r="O5266" s="353"/>
      <c r="P5266" s="353"/>
      <c r="Q5266" s="353"/>
      <c r="R5266" s="353"/>
      <c r="S5266" s="353"/>
      <c r="T5266" s="353"/>
      <c r="U5266" s="353"/>
      <c r="V5266" s="353"/>
      <c r="W5266" s="353"/>
      <c r="X5266" s="353"/>
      <c r="Y5266" s="353"/>
      <c r="Z5266" s="353"/>
      <c r="AA5266" s="353"/>
      <c r="AB5266" s="353"/>
      <c r="AC5266" s="353"/>
      <c r="AD5266" s="353"/>
      <c r="AE5266" s="353"/>
      <c r="AF5266" s="353"/>
      <c r="AG5266" s="353"/>
      <c r="AH5266" s="353"/>
      <c r="AI5266" s="353"/>
      <c r="AJ5266" s="353"/>
      <c r="AK5266" s="353"/>
      <c r="AL5266" s="353"/>
    </row>
    <row r="5267" spans="1:38" s="153" customFormat="1" ht="12.5" x14ac:dyDescent="0.25">
      <c r="A5267" s="355"/>
      <c r="L5267" s="353"/>
      <c r="M5267" s="353"/>
      <c r="N5267" s="353"/>
      <c r="O5267" s="353"/>
      <c r="P5267" s="353"/>
      <c r="Q5267" s="353"/>
      <c r="R5267" s="353"/>
      <c r="S5267" s="353"/>
      <c r="T5267" s="353"/>
      <c r="U5267" s="353"/>
      <c r="V5267" s="353"/>
      <c r="W5267" s="353"/>
      <c r="X5267" s="353"/>
      <c r="Y5267" s="353"/>
      <c r="Z5267" s="353"/>
      <c r="AA5267" s="353"/>
      <c r="AB5267" s="353"/>
      <c r="AC5267" s="353"/>
      <c r="AD5267" s="353"/>
      <c r="AE5267" s="353"/>
      <c r="AF5267" s="353"/>
      <c r="AG5267" s="353"/>
      <c r="AH5267" s="353"/>
      <c r="AI5267" s="353"/>
      <c r="AJ5267" s="353"/>
      <c r="AK5267" s="353"/>
      <c r="AL5267" s="353"/>
    </row>
    <row r="5268" spans="1:38" s="153" customFormat="1" ht="12.5" x14ac:dyDescent="0.25">
      <c r="A5268" s="355"/>
      <c r="L5268" s="353"/>
      <c r="M5268" s="353"/>
      <c r="N5268" s="353"/>
      <c r="O5268" s="353"/>
      <c r="P5268" s="353"/>
      <c r="Q5268" s="353"/>
      <c r="R5268" s="353"/>
      <c r="S5268" s="353"/>
      <c r="T5268" s="353"/>
      <c r="U5268" s="353"/>
      <c r="V5268" s="353"/>
      <c r="W5268" s="353"/>
      <c r="X5268" s="353"/>
      <c r="Y5268" s="353"/>
      <c r="Z5268" s="353"/>
      <c r="AA5268" s="353"/>
      <c r="AB5268" s="353"/>
      <c r="AC5268" s="353"/>
      <c r="AD5268" s="353"/>
      <c r="AE5268" s="353"/>
      <c r="AF5268" s="353"/>
      <c r="AG5268" s="353"/>
      <c r="AH5268" s="353"/>
      <c r="AI5268" s="353"/>
      <c r="AJ5268" s="353"/>
      <c r="AK5268" s="353"/>
      <c r="AL5268" s="353"/>
    </row>
    <row r="5269" spans="1:38" s="153" customFormat="1" ht="12.5" x14ac:dyDescent="0.25">
      <c r="A5269" s="355"/>
      <c r="L5269" s="353"/>
      <c r="M5269" s="353"/>
      <c r="N5269" s="353"/>
      <c r="O5269" s="353"/>
      <c r="P5269" s="353"/>
      <c r="Q5269" s="353"/>
      <c r="R5269" s="353"/>
      <c r="S5269" s="353"/>
      <c r="T5269" s="353"/>
      <c r="U5269" s="353"/>
      <c r="V5269" s="353"/>
      <c r="W5269" s="353"/>
      <c r="X5269" s="353"/>
      <c r="Y5269" s="353"/>
      <c r="Z5269" s="353"/>
      <c r="AA5269" s="353"/>
      <c r="AB5269" s="353"/>
      <c r="AC5269" s="353"/>
      <c r="AD5269" s="353"/>
      <c r="AE5269" s="353"/>
      <c r="AF5269" s="353"/>
      <c r="AG5269" s="353"/>
      <c r="AH5269" s="353"/>
      <c r="AI5269" s="353"/>
      <c r="AJ5269" s="353"/>
      <c r="AK5269" s="353"/>
      <c r="AL5269" s="353"/>
    </row>
    <row r="5270" spans="1:38" s="153" customFormat="1" ht="12.5" x14ac:dyDescent="0.25">
      <c r="A5270" s="355"/>
      <c r="L5270" s="353"/>
      <c r="M5270" s="353"/>
      <c r="N5270" s="353"/>
      <c r="O5270" s="353"/>
      <c r="P5270" s="353"/>
      <c r="Q5270" s="353"/>
      <c r="R5270" s="353"/>
      <c r="S5270" s="353"/>
      <c r="T5270" s="353"/>
      <c r="U5270" s="353"/>
      <c r="V5270" s="353"/>
      <c r="W5270" s="353"/>
      <c r="X5270" s="353"/>
      <c r="Y5270" s="353"/>
      <c r="Z5270" s="353"/>
      <c r="AA5270" s="353"/>
      <c r="AB5270" s="353"/>
      <c r="AC5270" s="353"/>
      <c r="AD5270" s="353"/>
      <c r="AE5270" s="353"/>
      <c r="AF5270" s="353"/>
      <c r="AG5270" s="353"/>
      <c r="AH5270" s="353"/>
      <c r="AI5270" s="353"/>
      <c r="AJ5270" s="353"/>
      <c r="AK5270" s="353"/>
      <c r="AL5270" s="353"/>
    </row>
    <row r="5271" spans="1:38" s="153" customFormat="1" ht="12.5" x14ac:dyDescent="0.25">
      <c r="A5271" s="355"/>
      <c r="L5271" s="353"/>
      <c r="M5271" s="353"/>
      <c r="N5271" s="353"/>
      <c r="O5271" s="353"/>
      <c r="P5271" s="353"/>
      <c r="Q5271" s="353"/>
      <c r="R5271" s="353"/>
      <c r="S5271" s="353"/>
      <c r="T5271" s="353"/>
      <c r="U5271" s="353"/>
      <c r="V5271" s="353"/>
      <c r="W5271" s="353"/>
      <c r="X5271" s="353"/>
      <c r="Y5271" s="353"/>
      <c r="Z5271" s="353"/>
      <c r="AA5271" s="353"/>
      <c r="AB5271" s="353"/>
      <c r="AC5271" s="353"/>
      <c r="AD5271" s="353"/>
      <c r="AE5271" s="353"/>
      <c r="AF5271" s="353"/>
      <c r="AG5271" s="353"/>
      <c r="AH5271" s="353"/>
      <c r="AI5271" s="353"/>
      <c r="AJ5271" s="353"/>
      <c r="AK5271" s="353"/>
      <c r="AL5271" s="353"/>
    </row>
    <row r="5272" spans="1:38" s="153" customFormat="1" ht="12.5" x14ac:dyDescent="0.25">
      <c r="A5272" s="355"/>
      <c r="L5272" s="353"/>
      <c r="M5272" s="353"/>
      <c r="N5272" s="353"/>
      <c r="O5272" s="353"/>
      <c r="P5272" s="353"/>
      <c r="Q5272" s="353"/>
      <c r="R5272" s="353"/>
      <c r="S5272" s="353"/>
      <c r="T5272" s="353"/>
      <c r="U5272" s="353"/>
      <c r="V5272" s="353"/>
      <c r="W5272" s="353"/>
      <c r="X5272" s="353"/>
      <c r="Y5272" s="353"/>
      <c r="Z5272" s="353"/>
      <c r="AA5272" s="353"/>
      <c r="AB5272" s="353"/>
      <c r="AC5272" s="353"/>
      <c r="AD5272" s="353"/>
      <c r="AE5272" s="353"/>
      <c r="AF5272" s="353"/>
      <c r="AG5272" s="353"/>
      <c r="AH5272" s="353"/>
      <c r="AI5272" s="353"/>
      <c r="AJ5272" s="353"/>
      <c r="AK5272" s="353"/>
      <c r="AL5272" s="353"/>
    </row>
    <row r="5273" spans="1:38" s="153" customFormat="1" ht="12.5" x14ac:dyDescent="0.25">
      <c r="A5273" s="355"/>
      <c r="L5273" s="353"/>
      <c r="M5273" s="353"/>
      <c r="N5273" s="353"/>
      <c r="O5273" s="353"/>
      <c r="P5273" s="353"/>
      <c r="Q5273" s="353"/>
      <c r="R5273" s="353"/>
      <c r="S5273" s="353"/>
      <c r="T5273" s="353"/>
      <c r="U5273" s="353"/>
      <c r="V5273" s="353"/>
      <c r="W5273" s="353"/>
      <c r="X5273" s="353"/>
      <c r="Y5273" s="353"/>
      <c r="Z5273" s="353"/>
      <c r="AA5273" s="353"/>
      <c r="AB5273" s="353"/>
      <c r="AC5273" s="353"/>
      <c r="AD5273" s="353"/>
      <c r="AE5273" s="353"/>
      <c r="AF5273" s="353"/>
      <c r="AG5273" s="353"/>
      <c r="AH5273" s="353"/>
      <c r="AI5273" s="353"/>
      <c r="AJ5273" s="353"/>
      <c r="AK5273" s="353"/>
      <c r="AL5273" s="353"/>
    </row>
    <row r="5274" spans="1:38" s="153" customFormat="1" ht="12.5" x14ac:dyDescent="0.25">
      <c r="A5274" s="355"/>
      <c r="L5274" s="353"/>
      <c r="M5274" s="353"/>
      <c r="N5274" s="353"/>
      <c r="O5274" s="353"/>
      <c r="P5274" s="353"/>
      <c r="Q5274" s="353"/>
      <c r="R5274" s="353"/>
      <c r="S5274" s="353"/>
      <c r="T5274" s="353"/>
      <c r="U5274" s="353"/>
      <c r="V5274" s="353"/>
      <c r="W5274" s="353"/>
      <c r="X5274" s="353"/>
      <c r="Y5274" s="353"/>
      <c r="Z5274" s="353"/>
      <c r="AA5274" s="353"/>
      <c r="AB5274" s="353"/>
      <c r="AC5274" s="353"/>
      <c r="AD5274" s="353"/>
      <c r="AE5274" s="353"/>
      <c r="AF5274" s="353"/>
      <c r="AG5274" s="353"/>
      <c r="AH5274" s="353"/>
      <c r="AI5274" s="353"/>
      <c r="AJ5274" s="353"/>
      <c r="AK5274" s="353"/>
      <c r="AL5274" s="353"/>
    </row>
    <row r="5275" spans="1:38" s="153" customFormat="1" ht="12.5" x14ac:dyDescent="0.25">
      <c r="A5275" s="355"/>
      <c r="L5275" s="353"/>
      <c r="M5275" s="353"/>
      <c r="N5275" s="353"/>
      <c r="O5275" s="353"/>
      <c r="P5275" s="353"/>
      <c r="Q5275" s="353"/>
      <c r="R5275" s="353"/>
      <c r="S5275" s="353"/>
      <c r="T5275" s="353"/>
      <c r="U5275" s="353"/>
      <c r="V5275" s="353"/>
      <c r="W5275" s="353"/>
      <c r="X5275" s="353"/>
      <c r="Y5275" s="353"/>
      <c r="Z5275" s="353"/>
      <c r="AA5275" s="353"/>
      <c r="AB5275" s="353"/>
      <c r="AC5275" s="353"/>
      <c r="AD5275" s="353"/>
      <c r="AE5275" s="353"/>
      <c r="AF5275" s="353"/>
      <c r="AG5275" s="353"/>
      <c r="AH5275" s="353"/>
      <c r="AI5275" s="353"/>
      <c r="AJ5275" s="353"/>
      <c r="AK5275" s="353"/>
      <c r="AL5275" s="353"/>
    </row>
    <row r="5276" spans="1:38" s="153" customFormat="1" ht="12.5" x14ac:dyDescent="0.25">
      <c r="A5276" s="355"/>
      <c r="L5276" s="353"/>
      <c r="M5276" s="353"/>
      <c r="N5276" s="353"/>
      <c r="O5276" s="353"/>
      <c r="P5276" s="353"/>
      <c r="Q5276" s="353"/>
      <c r="R5276" s="353"/>
      <c r="S5276" s="353"/>
      <c r="T5276" s="353"/>
      <c r="U5276" s="353"/>
      <c r="V5276" s="353"/>
      <c r="W5276" s="353"/>
      <c r="X5276" s="353"/>
      <c r="Y5276" s="353"/>
      <c r="Z5276" s="353"/>
      <c r="AA5276" s="353"/>
      <c r="AB5276" s="353"/>
      <c r="AC5276" s="353"/>
      <c r="AD5276" s="353"/>
      <c r="AE5276" s="353"/>
      <c r="AF5276" s="353"/>
      <c r="AG5276" s="353"/>
      <c r="AH5276" s="353"/>
      <c r="AI5276" s="353"/>
      <c r="AJ5276" s="353"/>
      <c r="AK5276" s="353"/>
      <c r="AL5276" s="353"/>
    </row>
    <row r="5277" spans="1:38" s="153" customFormat="1" ht="12.5" x14ac:dyDescent="0.25">
      <c r="A5277" s="355"/>
      <c r="L5277" s="353"/>
      <c r="M5277" s="353"/>
      <c r="N5277" s="353"/>
      <c r="O5277" s="353"/>
      <c r="P5277" s="353"/>
      <c r="Q5277" s="353"/>
      <c r="R5277" s="353"/>
      <c r="S5277" s="353"/>
      <c r="T5277" s="353"/>
      <c r="U5277" s="353"/>
      <c r="V5277" s="353"/>
      <c r="W5277" s="353"/>
      <c r="X5277" s="353"/>
      <c r="Y5277" s="353"/>
      <c r="Z5277" s="353"/>
      <c r="AA5277" s="353"/>
      <c r="AB5277" s="353"/>
      <c r="AC5277" s="353"/>
      <c r="AD5277" s="353"/>
      <c r="AE5277" s="353"/>
      <c r="AF5277" s="353"/>
      <c r="AG5277" s="353"/>
      <c r="AH5277" s="353"/>
      <c r="AI5277" s="353"/>
      <c r="AJ5277" s="353"/>
      <c r="AK5277" s="353"/>
      <c r="AL5277" s="353"/>
    </row>
    <row r="5278" spans="1:38" s="153" customFormat="1" ht="12.5" x14ac:dyDescent="0.25">
      <c r="A5278" s="355"/>
      <c r="L5278" s="353"/>
      <c r="M5278" s="353"/>
      <c r="N5278" s="353"/>
      <c r="O5278" s="353"/>
      <c r="P5278" s="353"/>
      <c r="Q5278" s="353"/>
      <c r="R5278" s="353"/>
      <c r="S5278" s="353"/>
      <c r="T5278" s="353"/>
      <c r="U5278" s="353"/>
      <c r="V5278" s="353"/>
      <c r="W5278" s="353"/>
      <c r="X5278" s="353"/>
      <c r="Y5278" s="353"/>
      <c r="Z5278" s="353"/>
      <c r="AA5278" s="353"/>
      <c r="AB5278" s="353"/>
      <c r="AC5278" s="353"/>
      <c r="AD5278" s="353"/>
      <c r="AE5278" s="353"/>
      <c r="AF5278" s="353"/>
      <c r="AG5278" s="353"/>
      <c r="AH5278" s="353"/>
      <c r="AI5278" s="353"/>
      <c r="AJ5278" s="353"/>
      <c r="AK5278" s="353"/>
      <c r="AL5278" s="353"/>
    </row>
    <row r="5279" spans="1:38" s="153" customFormat="1" ht="12.5" x14ac:dyDescent="0.25">
      <c r="A5279" s="355"/>
      <c r="L5279" s="353"/>
      <c r="M5279" s="353"/>
      <c r="N5279" s="353"/>
      <c r="O5279" s="353"/>
      <c r="P5279" s="353"/>
      <c r="Q5279" s="353"/>
      <c r="R5279" s="353"/>
      <c r="S5279" s="353"/>
      <c r="T5279" s="353"/>
      <c r="U5279" s="353"/>
      <c r="V5279" s="353"/>
      <c r="W5279" s="353"/>
      <c r="X5279" s="353"/>
      <c r="Y5279" s="353"/>
      <c r="Z5279" s="353"/>
      <c r="AA5279" s="353"/>
      <c r="AB5279" s="353"/>
      <c r="AC5279" s="353"/>
      <c r="AD5279" s="353"/>
      <c r="AE5279" s="353"/>
      <c r="AF5279" s="353"/>
      <c r="AG5279" s="353"/>
      <c r="AH5279" s="353"/>
      <c r="AI5279" s="353"/>
      <c r="AJ5279" s="353"/>
      <c r="AK5279" s="353"/>
      <c r="AL5279" s="353"/>
    </row>
    <row r="5280" spans="1:38" s="153" customFormat="1" ht="12.5" x14ac:dyDescent="0.25">
      <c r="A5280" s="355"/>
      <c r="L5280" s="353"/>
      <c r="M5280" s="353"/>
      <c r="N5280" s="353"/>
      <c r="O5280" s="353"/>
      <c r="P5280" s="353"/>
      <c r="Q5280" s="353"/>
      <c r="R5280" s="353"/>
      <c r="S5280" s="353"/>
      <c r="T5280" s="353"/>
      <c r="U5280" s="353"/>
      <c r="V5280" s="353"/>
      <c r="W5280" s="353"/>
      <c r="X5280" s="353"/>
      <c r="Y5280" s="353"/>
      <c r="Z5280" s="353"/>
      <c r="AA5280" s="353"/>
      <c r="AB5280" s="353"/>
      <c r="AC5280" s="353"/>
      <c r="AD5280" s="353"/>
      <c r="AE5280" s="353"/>
      <c r="AF5280" s="353"/>
      <c r="AG5280" s="353"/>
      <c r="AH5280" s="353"/>
      <c r="AI5280" s="353"/>
      <c r="AJ5280" s="353"/>
      <c r="AK5280" s="353"/>
      <c r="AL5280" s="353"/>
    </row>
    <row r="5281" spans="1:38" s="153" customFormat="1" ht="12.5" x14ac:dyDescent="0.25">
      <c r="A5281" s="355"/>
      <c r="L5281" s="353"/>
      <c r="M5281" s="353"/>
      <c r="N5281" s="353"/>
      <c r="O5281" s="353"/>
      <c r="P5281" s="353"/>
      <c r="Q5281" s="353"/>
      <c r="R5281" s="353"/>
      <c r="S5281" s="353"/>
      <c r="T5281" s="353"/>
      <c r="U5281" s="353"/>
      <c r="V5281" s="353"/>
      <c r="W5281" s="353"/>
      <c r="X5281" s="353"/>
      <c r="Y5281" s="353"/>
      <c r="Z5281" s="353"/>
      <c r="AA5281" s="353"/>
      <c r="AB5281" s="353"/>
      <c r="AC5281" s="353"/>
      <c r="AD5281" s="353"/>
      <c r="AE5281" s="353"/>
      <c r="AF5281" s="353"/>
      <c r="AG5281" s="353"/>
      <c r="AH5281" s="353"/>
      <c r="AI5281" s="353"/>
      <c r="AJ5281" s="353"/>
      <c r="AK5281" s="353"/>
      <c r="AL5281" s="353"/>
    </row>
    <row r="5282" spans="1:38" s="153" customFormat="1" ht="12.5" x14ac:dyDescent="0.25">
      <c r="A5282" s="355"/>
      <c r="L5282" s="353"/>
      <c r="M5282" s="353"/>
      <c r="N5282" s="353"/>
      <c r="O5282" s="353"/>
      <c r="P5282" s="353"/>
      <c r="Q5282" s="353"/>
      <c r="R5282" s="353"/>
      <c r="S5282" s="353"/>
      <c r="T5282" s="353"/>
      <c r="U5282" s="353"/>
      <c r="V5282" s="353"/>
      <c r="W5282" s="353"/>
      <c r="X5282" s="353"/>
      <c r="Y5282" s="353"/>
      <c r="Z5282" s="353"/>
      <c r="AA5282" s="353"/>
      <c r="AB5282" s="353"/>
      <c r="AC5282" s="353"/>
      <c r="AD5282" s="353"/>
      <c r="AE5282" s="353"/>
      <c r="AF5282" s="353"/>
      <c r="AG5282" s="353"/>
      <c r="AH5282" s="353"/>
      <c r="AI5282" s="353"/>
      <c r="AJ5282" s="353"/>
      <c r="AK5282" s="353"/>
      <c r="AL5282" s="353"/>
    </row>
    <row r="5283" spans="1:38" s="153" customFormat="1" ht="12.5" x14ac:dyDescent="0.25">
      <c r="A5283" s="355"/>
      <c r="L5283" s="353"/>
      <c r="M5283" s="353"/>
      <c r="N5283" s="353"/>
      <c r="O5283" s="353"/>
      <c r="P5283" s="353"/>
      <c r="Q5283" s="353"/>
      <c r="R5283" s="353"/>
      <c r="S5283" s="353"/>
      <c r="T5283" s="353"/>
      <c r="U5283" s="353"/>
      <c r="V5283" s="353"/>
      <c r="W5283" s="353"/>
      <c r="X5283" s="353"/>
      <c r="Y5283" s="353"/>
      <c r="Z5283" s="353"/>
      <c r="AA5283" s="353"/>
      <c r="AB5283" s="353"/>
      <c r="AC5283" s="353"/>
      <c r="AD5283" s="353"/>
      <c r="AE5283" s="353"/>
      <c r="AF5283" s="353"/>
      <c r="AG5283" s="353"/>
      <c r="AH5283" s="353"/>
      <c r="AI5283" s="353"/>
      <c r="AJ5283" s="353"/>
      <c r="AK5283" s="353"/>
      <c r="AL5283" s="353"/>
    </row>
    <row r="5284" spans="1:38" s="153" customFormat="1" ht="12.5" x14ac:dyDescent="0.25">
      <c r="A5284" s="355"/>
      <c r="L5284" s="353"/>
      <c r="M5284" s="353"/>
      <c r="N5284" s="353"/>
      <c r="O5284" s="353"/>
      <c r="P5284" s="353"/>
      <c r="Q5284" s="353"/>
      <c r="R5284" s="353"/>
      <c r="S5284" s="353"/>
      <c r="T5284" s="353"/>
      <c r="U5284" s="353"/>
      <c r="V5284" s="353"/>
      <c r="W5284" s="353"/>
      <c r="X5284" s="353"/>
      <c r="Y5284" s="353"/>
      <c r="Z5284" s="353"/>
      <c r="AA5284" s="353"/>
      <c r="AB5284" s="353"/>
      <c r="AC5284" s="353"/>
      <c r="AD5284" s="353"/>
      <c r="AE5284" s="353"/>
      <c r="AF5284" s="353"/>
      <c r="AG5284" s="353"/>
      <c r="AH5284" s="353"/>
      <c r="AI5284" s="353"/>
      <c r="AJ5284" s="353"/>
      <c r="AK5284" s="353"/>
      <c r="AL5284" s="353"/>
    </row>
    <row r="5285" spans="1:38" s="153" customFormat="1" ht="12.5" x14ac:dyDescent="0.25">
      <c r="A5285" s="355"/>
      <c r="L5285" s="353"/>
      <c r="M5285" s="353"/>
      <c r="N5285" s="353"/>
      <c r="O5285" s="353"/>
      <c r="P5285" s="353"/>
      <c r="Q5285" s="353"/>
      <c r="R5285" s="353"/>
      <c r="S5285" s="353"/>
      <c r="T5285" s="353"/>
      <c r="U5285" s="353"/>
      <c r="V5285" s="353"/>
      <c r="W5285" s="353"/>
      <c r="X5285" s="353"/>
      <c r="Y5285" s="353"/>
      <c r="Z5285" s="353"/>
      <c r="AA5285" s="353"/>
      <c r="AB5285" s="353"/>
      <c r="AC5285" s="353"/>
      <c r="AD5285" s="353"/>
      <c r="AE5285" s="353"/>
      <c r="AF5285" s="353"/>
      <c r="AG5285" s="353"/>
      <c r="AH5285" s="353"/>
      <c r="AI5285" s="353"/>
      <c r="AJ5285" s="353"/>
      <c r="AK5285" s="353"/>
      <c r="AL5285" s="353"/>
    </row>
    <row r="5286" spans="1:38" s="153" customFormat="1" ht="12.5" x14ac:dyDescent="0.25">
      <c r="A5286" s="355"/>
      <c r="L5286" s="353"/>
      <c r="M5286" s="353"/>
      <c r="N5286" s="353"/>
      <c r="O5286" s="353"/>
      <c r="P5286" s="353"/>
      <c r="Q5286" s="353"/>
      <c r="R5286" s="353"/>
      <c r="S5286" s="353"/>
      <c r="T5286" s="353"/>
      <c r="U5286" s="353"/>
      <c r="V5286" s="353"/>
      <c r="W5286" s="353"/>
      <c r="X5286" s="353"/>
      <c r="Y5286" s="353"/>
      <c r="Z5286" s="353"/>
      <c r="AA5286" s="353"/>
      <c r="AB5286" s="353"/>
      <c r="AC5286" s="353"/>
      <c r="AD5286" s="353"/>
      <c r="AE5286" s="353"/>
      <c r="AF5286" s="353"/>
      <c r="AG5286" s="353"/>
      <c r="AH5286" s="353"/>
      <c r="AI5286" s="353"/>
      <c r="AJ5286" s="353"/>
      <c r="AK5286" s="353"/>
      <c r="AL5286" s="353"/>
    </row>
    <row r="5287" spans="1:38" s="153" customFormat="1" ht="12.5" x14ac:dyDescent="0.25">
      <c r="A5287" s="355"/>
      <c r="L5287" s="353"/>
      <c r="M5287" s="353"/>
      <c r="N5287" s="353"/>
      <c r="O5287" s="353"/>
      <c r="P5287" s="353"/>
      <c r="Q5287" s="353"/>
      <c r="R5287" s="353"/>
      <c r="S5287" s="353"/>
      <c r="T5287" s="353"/>
      <c r="U5287" s="353"/>
      <c r="V5287" s="353"/>
      <c r="W5287" s="353"/>
      <c r="X5287" s="353"/>
      <c r="Y5287" s="353"/>
      <c r="Z5287" s="353"/>
      <c r="AA5287" s="353"/>
      <c r="AB5287" s="353"/>
      <c r="AC5287" s="353"/>
      <c r="AD5287" s="353"/>
      <c r="AE5287" s="353"/>
      <c r="AF5287" s="353"/>
      <c r="AG5287" s="353"/>
      <c r="AH5287" s="353"/>
      <c r="AI5287" s="353"/>
      <c r="AJ5287" s="353"/>
      <c r="AK5287" s="353"/>
      <c r="AL5287" s="353"/>
    </row>
    <row r="5288" spans="1:38" s="153" customFormat="1" ht="12.5" x14ac:dyDescent="0.25">
      <c r="A5288" s="355"/>
      <c r="L5288" s="353"/>
      <c r="M5288" s="353"/>
      <c r="N5288" s="353"/>
      <c r="O5288" s="353"/>
      <c r="P5288" s="353"/>
      <c r="Q5288" s="353"/>
      <c r="R5288" s="353"/>
      <c r="S5288" s="353"/>
      <c r="T5288" s="353"/>
      <c r="U5288" s="353"/>
      <c r="V5288" s="353"/>
      <c r="W5288" s="353"/>
      <c r="X5288" s="353"/>
      <c r="Y5288" s="353"/>
      <c r="Z5288" s="353"/>
      <c r="AA5288" s="353"/>
      <c r="AB5288" s="353"/>
      <c r="AC5288" s="353"/>
      <c r="AD5288" s="353"/>
      <c r="AE5288" s="353"/>
      <c r="AF5288" s="353"/>
      <c r="AG5288" s="353"/>
      <c r="AH5288" s="353"/>
      <c r="AI5288" s="353"/>
      <c r="AJ5288" s="353"/>
      <c r="AK5288" s="353"/>
      <c r="AL5288" s="353"/>
    </row>
    <row r="5289" spans="1:38" s="153" customFormat="1" ht="12.5" x14ac:dyDescent="0.25">
      <c r="A5289" s="355"/>
      <c r="L5289" s="353"/>
      <c r="M5289" s="353"/>
      <c r="N5289" s="353"/>
      <c r="O5289" s="353"/>
      <c r="P5289" s="353"/>
      <c r="Q5289" s="353"/>
      <c r="R5289" s="353"/>
      <c r="S5289" s="353"/>
      <c r="T5289" s="353"/>
      <c r="U5289" s="353"/>
      <c r="V5289" s="353"/>
      <c r="W5289" s="353"/>
      <c r="X5289" s="353"/>
      <c r="Y5289" s="353"/>
      <c r="Z5289" s="353"/>
      <c r="AA5289" s="353"/>
      <c r="AB5289" s="353"/>
      <c r="AC5289" s="353"/>
      <c r="AD5289" s="353"/>
      <c r="AE5289" s="353"/>
      <c r="AF5289" s="353"/>
      <c r="AG5289" s="353"/>
      <c r="AH5289" s="353"/>
      <c r="AI5289" s="353"/>
      <c r="AJ5289" s="353"/>
      <c r="AK5289" s="353"/>
      <c r="AL5289" s="353"/>
    </row>
    <row r="5290" spans="1:38" s="153" customFormat="1" ht="12.5" x14ac:dyDescent="0.25">
      <c r="A5290" s="355"/>
      <c r="L5290" s="353"/>
      <c r="M5290" s="353"/>
      <c r="N5290" s="353"/>
      <c r="O5290" s="353"/>
      <c r="P5290" s="353"/>
      <c r="Q5290" s="353"/>
      <c r="R5290" s="353"/>
      <c r="S5290" s="353"/>
      <c r="T5290" s="353"/>
      <c r="U5290" s="353"/>
      <c r="V5290" s="353"/>
      <c r="W5290" s="353"/>
      <c r="X5290" s="353"/>
      <c r="Y5290" s="353"/>
      <c r="Z5290" s="353"/>
      <c r="AA5290" s="353"/>
      <c r="AB5290" s="353"/>
      <c r="AC5290" s="353"/>
      <c r="AD5290" s="353"/>
      <c r="AE5290" s="353"/>
      <c r="AF5290" s="353"/>
      <c r="AG5290" s="353"/>
      <c r="AH5290" s="353"/>
      <c r="AI5290" s="353"/>
      <c r="AJ5290" s="353"/>
      <c r="AK5290" s="353"/>
      <c r="AL5290" s="353"/>
    </row>
    <row r="5291" spans="1:38" s="153" customFormat="1" ht="12.5" x14ac:dyDescent="0.25">
      <c r="A5291" s="355"/>
      <c r="L5291" s="353"/>
      <c r="M5291" s="353"/>
      <c r="N5291" s="353"/>
      <c r="O5291" s="353"/>
      <c r="P5291" s="353"/>
      <c r="Q5291" s="353"/>
      <c r="R5291" s="353"/>
      <c r="S5291" s="353"/>
      <c r="T5291" s="353"/>
      <c r="U5291" s="353"/>
      <c r="V5291" s="353"/>
      <c r="W5291" s="353"/>
      <c r="X5291" s="353"/>
      <c r="Y5291" s="353"/>
      <c r="Z5291" s="353"/>
      <c r="AA5291" s="353"/>
      <c r="AB5291" s="353"/>
      <c r="AC5291" s="353"/>
      <c r="AD5291" s="353"/>
      <c r="AE5291" s="353"/>
      <c r="AF5291" s="353"/>
      <c r="AG5291" s="353"/>
      <c r="AH5291" s="353"/>
      <c r="AI5291" s="353"/>
      <c r="AJ5291" s="353"/>
      <c r="AK5291" s="353"/>
      <c r="AL5291" s="353"/>
    </row>
    <row r="5292" spans="1:38" s="153" customFormat="1" ht="12.5" x14ac:dyDescent="0.25">
      <c r="A5292" s="355"/>
      <c r="L5292" s="353"/>
      <c r="M5292" s="353"/>
      <c r="N5292" s="353"/>
      <c r="O5292" s="353"/>
      <c r="P5292" s="353"/>
      <c r="Q5292" s="353"/>
      <c r="R5292" s="353"/>
      <c r="S5292" s="353"/>
      <c r="T5292" s="353"/>
      <c r="U5292" s="353"/>
      <c r="V5292" s="353"/>
      <c r="W5292" s="353"/>
      <c r="X5292" s="353"/>
      <c r="Y5292" s="353"/>
      <c r="Z5292" s="353"/>
      <c r="AA5292" s="353"/>
      <c r="AB5292" s="353"/>
      <c r="AC5292" s="353"/>
      <c r="AD5292" s="353"/>
      <c r="AE5292" s="353"/>
      <c r="AF5292" s="353"/>
      <c r="AG5292" s="353"/>
      <c r="AH5292" s="353"/>
      <c r="AI5292" s="353"/>
      <c r="AJ5292" s="353"/>
      <c r="AK5292" s="353"/>
      <c r="AL5292" s="353"/>
    </row>
    <row r="5293" spans="1:38" s="153" customFormat="1" ht="12.5" x14ac:dyDescent="0.25">
      <c r="A5293" s="355"/>
      <c r="L5293" s="353"/>
      <c r="M5293" s="353"/>
      <c r="N5293" s="353"/>
      <c r="O5293" s="353"/>
      <c r="P5293" s="353"/>
      <c r="Q5293" s="353"/>
      <c r="R5293" s="353"/>
      <c r="S5293" s="353"/>
      <c r="T5293" s="353"/>
      <c r="U5293" s="353"/>
      <c r="V5293" s="353"/>
      <c r="W5293" s="353"/>
      <c r="X5293" s="353"/>
      <c r="Y5293" s="353"/>
      <c r="Z5293" s="353"/>
      <c r="AA5293" s="353"/>
      <c r="AB5293" s="353"/>
      <c r="AC5293" s="353"/>
      <c r="AD5293" s="353"/>
      <c r="AE5293" s="353"/>
      <c r="AF5293" s="353"/>
      <c r="AG5293" s="353"/>
      <c r="AH5293" s="353"/>
      <c r="AI5293" s="353"/>
      <c r="AJ5293" s="353"/>
      <c r="AK5293" s="353"/>
      <c r="AL5293" s="353"/>
    </row>
    <row r="5294" spans="1:38" s="153" customFormat="1" ht="12.5" x14ac:dyDescent="0.25">
      <c r="A5294" s="355"/>
      <c r="L5294" s="353"/>
      <c r="M5294" s="353"/>
      <c r="N5294" s="353"/>
      <c r="O5294" s="353"/>
      <c r="P5294" s="353"/>
      <c r="Q5294" s="353"/>
      <c r="R5294" s="353"/>
      <c r="S5294" s="353"/>
      <c r="T5294" s="353"/>
      <c r="U5294" s="353"/>
      <c r="V5294" s="353"/>
      <c r="W5294" s="353"/>
      <c r="X5294" s="353"/>
      <c r="Y5294" s="353"/>
      <c r="Z5294" s="353"/>
      <c r="AA5294" s="353"/>
      <c r="AB5294" s="353"/>
      <c r="AC5294" s="353"/>
      <c r="AD5294" s="353"/>
      <c r="AE5294" s="353"/>
      <c r="AF5294" s="353"/>
      <c r="AG5294" s="353"/>
      <c r="AH5294" s="353"/>
      <c r="AI5294" s="353"/>
      <c r="AJ5294" s="353"/>
      <c r="AK5294" s="353"/>
      <c r="AL5294" s="353"/>
    </row>
    <row r="5295" spans="1:38" s="153" customFormat="1" ht="12.5" x14ac:dyDescent="0.25">
      <c r="A5295" s="355"/>
      <c r="L5295" s="353"/>
      <c r="M5295" s="353"/>
      <c r="N5295" s="353"/>
      <c r="O5295" s="353"/>
      <c r="P5295" s="353"/>
      <c r="Q5295" s="353"/>
      <c r="R5295" s="353"/>
      <c r="S5295" s="353"/>
      <c r="T5295" s="353"/>
      <c r="U5295" s="353"/>
      <c r="V5295" s="353"/>
      <c r="W5295" s="353"/>
      <c r="X5295" s="353"/>
      <c r="Y5295" s="353"/>
      <c r="Z5295" s="353"/>
      <c r="AA5295" s="353"/>
      <c r="AB5295" s="353"/>
      <c r="AC5295" s="353"/>
      <c r="AD5295" s="353"/>
      <c r="AE5295" s="353"/>
      <c r="AF5295" s="353"/>
      <c r="AG5295" s="353"/>
      <c r="AH5295" s="353"/>
      <c r="AI5295" s="353"/>
      <c r="AJ5295" s="353"/>
      <c r="AK5295" s="353"/>
      <c r="AL5295" s="353"/>
    </row>
    <row r="5296" spans="1:38" s="153" customFormat="1" ht="12.5" x14ac:dyDescent="0.25">
      <c r="A5296" s="355"/>
      <c r="L5296" s="353"/>
      <c r="M5296" s="353"/>
      <c r="N5296" s="353"/>
      <c r="O5296" s="353"/>
      <c r="P5296" s="353"/>
      <c r="Q5296" s="353"/>
      <c r="R5296" s="353"/>
      <c r="S5296" s="353"/>
      <c r="T5296" s="353"/>
      <c r="U5296" s="353"/>
      <c r="V5296" s="353"/>
      <c r="W5296" s="353"/>
      <c r="X5296" s="353"/>
      <c r="Y5296" s="353"/>
      <c r="Z5296" s="353"/>
      <c r="AA5296" s="353"/>
      <c r="AB5296" s="353"/>
      <c r="AC5296" s="353"/>
      <c r="AD5296" s="353"/>
      <c r="AE5296" s="353"/>
      <c r="AF5296" s="353"/>
      <c r="AG5296" s="353"/>
      <c r="AH5296" s="353"/>
      <c r="AI5296" s="353"/>
      <c r="AJ5296" s="353"/>
      <c r="AK5296" s="353"/>
      <c r="AL5296" s="353"/>
    </row>
    <row r="5297" spans="1:38" s="153" customFormat="1" ht="12.5" x14ac:dyDescent="0.25">
      <c r="A5297" s="355"/>
      <c r="L5297" s="353"/>
      <c r="M5297" s="353"/>
      <c r="N5297" s="353"/>
      <c r="O5297" s="353"/>
      <c r="P5297" s="353"/>
      <c r="Q5297" s="353"/>
      <c r="R5297" s="353"/>
      <c r="S5297" s="353"/>
      <c r="T5297" s="353"/>
      <c r="U5297" s="353"/>
      <c r="V5297" s="353"/>
      <c r="W5297" s="353"/>
      <c r="X5297" s="353"/>
      <c r="Y5297" s="353"/>
      <c r="Z5297" s="353"/>
      <c r="AA5297" s="353"/>
      <c r="AB5297" s="353"/>
      <c r="AC5297" s="353"/>
      <c r="AD5297" s="353"/>
      <c r="AE5297" s="353"/>
      <c r="AF5297" s="353"/>
      <c r="AG5297" s="353"/>
      <c r="AH5297" s="353"/>
      <c r="AI5297" s="353"/>
      <c r="AJ5297" s="353"/>
      <c r="AK5297" s="353"/>
      <c r="AL5297" s="353"/>
    </row>
    <row r="5298" spans="1:38" s="153" customFormat="1" ht="12.5" x14ac:dyDescent="0.25">
      <c r="A5298" s="355"/>
      <c r="L5298" s="353"/>
      <c r="M5298" s="353"/>
      <c r="N5298" s="353"/>
      <c r="O5298" s="353"/>
      <c r="P5298" s="353"/>
      <c r="Q5298" s="353"/>
      <c r="R5298" s="353"/>
      <c r="S5298" s="353"/>
      <c r="T5298" s="353"/>
      <c r="U5298" s="353"/>
      <c r="V5298" s="353"/>
      <c r="W5298" s="353"/>
      <c r="X5298" s="353"/>
      <c r="Y5298" s="353"/>
      <c r="Z5298" s="353"/>
      <c r="AA5298" s="353"/>
      <c r="AB5298" s="353"/>
      <c r="AC5298" s="353"/>
      <c r="AD5298" s="353"/>
      <c r="AE5298" s="353"/>
      <c r="AF5298" s="353"/>
      <c r="AG5298" s="353"/>
      <c r="AH5298" s="353"/>
      <c r="AI5298" s="353"/>
      <c r="AJ5298" s="353"/>
      <c r="AK5298" s="353"/>
      <c r="AL5298" s="353"/>
    </row>
    <row r="5299" spans="1:38" s="153" customFormat="1" ht="12.5" x14ac:dyDescent="0.25">
      <c r="A5299" s="355"/>
      <c r="L5299" s="353"/>
      <c r="M5299" s="353"/>
      <c r="N5299" s="353"/>
      <c r="O5299" s="353"/>
      <c r="P5299" s="353"/>
      <c r="Q5299" s="353"/>
      <c r="R5299" s="353"/>
      <c r="S5299" s="353"/>
      <c r="T5299" s="353"/>
      <c r="U5299" s="353"/>
      <c r="V5299" s="353"/>
      <c r="W5299" s="353"/>
      <c r="X5299" s="353"/>
      <c r="Y5299" s="353"/>
      <c r="Z5299" s="353"/>
      <c r="AA5299" s="353"/>
      <c r="AB5299" s="353"/>
      <c r="AC5299" s="353"/>
      <c r="AD5299" s="353"/>
      <c r="AE5299" s="353"/>
      <c r="AF5299" s="353"/>
      <c r="AG5299" s="353"/>
      <c r="AH5299" s="353"/>
      <c r="AI5299" s="353"/>
      <c r="AJ5299" s="353"/>
      <c r="AK5299" s="353"/>
      <c r="AL5299" s="353"/>
    </row>
    <row r="5300" spans="1:38" s="153" customFormat="1" ht="12.5" x14ac:dyDescent="0.25">
      <c r="A5300" s="355"/>
      <c r="L5300" s="353"/>
      <c r="M5300" s="353"/>
      <c r="N5300" s="353"/>
      <c r="O5300" s="353"/>
      <c r="P5300" s="353"/>
      <c r="Q5300" s="353"/>
      <c r="R5300" s="353"/>
      <c r="S5300" s="353"/>
      <c r="T5300" s="353"/>
      <c r="U5300" s="353"/>
      <c r="V5300" s="353"/>
      <c r="W5300" s="353"/>
      <c r="X5300" s="353"/>
      <c r="Y5300" s="353"/>
      <c r="Z5300" s="353"/>
      <c r="AA5300" s="353"/>
      <c r="AB5300" s="353"/>
      <c r="AC5300" s="353"/>
      <c r="AD5300" s="353"/>
      <c r="AE5300" s="353"/>
      <c r="AF5300" s="353"/>
      <c r="AG5300" s="353"/>
      <c r="AH5300" s="353"/>
      <c r="AI5300" s="353"/>
      <c r="AJ5300" s="353"/>
      <c r="AK5300" s="353"/>
      <c r="AL5300" s="353"/>
    </row>
    <row r="5301" spans="1:38" s="153" customFormat="1" ht="12.5" x14ac:dyDescent="0.25">
      <c r="A5301" s="355"/>
      <c r="L5301" s="353"/>
      <c r="M5301" s="353"/>
      <c r="N5301" s="353"/>
      <c r="O5301" s="353"/>
      <c r="P5301" s="353"/>
      <c r="Q5301" s="353"/>
      <c r="R5301" s="353"/>
      <c r="S5301" s="353"/>
      <c r="T5301" s="353"/>
      <c r="U5301" s="353"/>
      <c r="V5301" s="353"/>
      <c r="W5301" s="353"/>
      <c r="X5301" s="353"/>
      <c r="Y5301" s="353"/>
      <c r="Z5301" s="353"/>
      <c r="AA5301" s="353"/>
      <c r="AB5301" s="353"/>
      <c r="AC5301" s="353"/>
      <c r="AD5301" s="353"/>
      <c r="AE5301" s="353"/>
      <c r="AF5301" s="353"/>
      <c r="AG5301" s="353"/>
      <c r="AH5301" s="353"/>
      <c r="AI5301" s="353"/>
      <c r="AJ5301" s="353"/>
      <c r="AK5301" s="353"/>
      <c r="AL5301" s="353"/>
    </row>
    <row r="5302" spans="1:38" s="153" customFormat="1" ht="12.5" x14ac:dyDescent="0.25">
      <c r="A5302" s="355"/>
      <c r="L5302" s="353"/>
      <c r="M5302" s="353"/>
      <c r="N5302" s="353"/>
      <c r="O5302" s="353"/>
      <c r="P5302" s="353"/>
      <c r="Q5302" s="353"/>
      <c r="R5302" s="353"/>
      <c r="S5302" s="353"/>
      <c r="T5302" s="353"/>
      <c r="U5302" s="353"/>
      <c r="V5302" s="353"/>
      <c r="W5302" s="353"/>
      <c r="X5302" s="353"/>
      <c r="Y5302" s="353"/>
      <c r="Z5302" s="353"/>
      <c r="AA5302" s="353"/>
      <c r="AB5302" s="353"/>
      <c r="AC5302" s="353"/>
      <c r="AD5302" s="353"/>
      <c r="AE5302" s="353"/>
      <c r="AF5302" s="353"/>
      <c r="AG5302" s="353"/>
      <c r="AH5302" s="353"/>
      <c r="AI5302" s="353"/>
      <c r="AJ5302" s="353"/>
      <c r="AK5302" s="353"/>
      <c r="AL5302" s="353"/>
    </row>
    <row r="5303" spans="1:38" s="153" customFormat="1" ht="12.5" x14ac:dyDescent="0.25">
      <c r="A5303" s="355"/>
      <c r="L5303" s="353"/>
      <c r="M5303" s="353"/>
      <c r="N5303" s="353"/>
      <c r="O5303" s="353"/>
      <c r="P5303" s="353"/>
      <c r="Q5303" s="353"/>
      <c r="R5303" s="353"/>
      <c r="S5303" s="353"/>
      <c r="T5303" s="353"/>
      <c r="U5303" s="353"/>
      <c r="V5303" s="353"/>
      <c r="W5303" s="353"/>
      <c r="X5303" s="353"/>
      <c r="Y5303" s="353"/>
      <c r="Z5303" s="353"/>
      <c r="AA5303" s="353"/>
      <c r="AB5303" s="353"/>
      <c r="AC5303" s="353"/>
      <c r="AD5303" s="353"/>
      <c r="AE5303" s="353"/>
      <c r="AF5303" s="353"/>
      <c r="AG5303" s="353"/>
      <c r="AH5303" s="353"/>
      <c r="AI5303" s="353"/>
      <c r="AJ5303" s="353"/>
      <c r="AK5303" s="353"/>
      <c r="AL5303" s="353"/>
    </row>
    <row r="5304" spans="1:38" s="153" customFormat="1" ht="12.5" x14ac:dyDescent="0.25">
      <c r="A5304" s="355"/>
      <c r="L5304" s="353"/>
      <c r="M5304" s="353"/>
      <c r="N5304" s="353"/>
      <c r="O5304" s="353"/>
      <c r="P5304" s="353"/>
      <c r="Q5304" s="353"/>
      <c r="R5304" s="353"/>
      <c r="S5304" s="353"/>
      <c r="T5304" s="353"/>
      <c r="U5304" s="353"/>
      <c r="V5304" s="353"/>
      <c r="W5304" s="353"/>
      <c r="X5304" s="353"/>
      <c r="Y5304" s="353"/>
      <c r="Z5304" s="353"/>
      <c r="AA5304" s="353"/>
      <c r="AB5304" s="353"/>
      <c r="AC5304" s="353"/>
      <c r="AD5304" s="353"/>
      <c r="AE5304" s="353"/>
      <c r="AF5304" s="353"/>
      <c r="AG5304" s="353"/>
      <c r="AH5304" s="353"/>
      <c r="AI5304" s="353"/>
      <c r="AJ5304" s="353"/>
      <c r="AK5304" s="353"/>
      <c r="AL5304" s="353"/>
    </row>
    <row r="5305" spans="1:38" s="153" customFormat="1" ht="12.5" x14ac:dyDescent="0.25">
      <c r="A5305" s="355"/>
      <c r="L5305" s="353"/>
      <c r="M5305" s="353"/>
      <c r="N5305" s="353"/>
      <c r="O5305" s="353"/>
      <c r="P5305" s="353"/>
      <c r="Q5305" s="353"/>
      <c r="R5305" s="353"/>
      <c r="S5305" s="353"/>
      <c r="T5305" s="353"/>
      <c r="U5305" s="353"/>
      <c r="V5305" s="353"/>
      <c r="W5305" s="353"/>
      <c r="X5305" s="353"/>
      <c r="Y5305" s="353"/>
      <c r="Z5305" s="353"/>
      <c r="AA5305" s="353"/>
      <c r="AB5305" s="353"/>
      <c r="AC5305" s="353"/>
      <c r="AD5305" s="353"/>
      <c r="AE5305" s="353"/>
      <c r="AF5305" s="353"/>
      <c r="AG5305" s="353"/>
      <c r="AH5305" s="353"/>
      <c r="AI5305" s="353"/>
      <c r="AJ5305" s="353"/>
      <c r="AK5305" s="353"/>
      <c r="AL5305" s="353"/>
    </row>
    <row r="5306" spans="1:38" s="153" customFormat="1" ht="12.5" x14ac:dyDescent="0.25">
      <c r="A5306" s="355"/>
      <c r="L5306" s="353"/>
      <c r="M5306" s="353"/>
      <c r="N5306" s="353"/>
      <c r="O5306" s="353"/>
      <c r="P5306" s="353"/>
      <c r="Q5306" s="353"/>
      <c r="R5306" s="353"/>
      <c r="S5306" s="353"/>
      <c r="T5306" s="353"/>
      <c r="U5306" s="353"/>
      <c r="V5306" s="353"/>
      <c r="W5306" s="353"/>
      <c r="X5306" s="353"/>
      <c r="Y5306" s="353"/>
      <c r="Z5306" s="353"/>
      <c r="AA5306" s="353"/>
      <c r="AB5306" s="353"/>
      <c r="AC5306" s="353"/>
      <c r="AD5306" s="353"/>
      <c r="AE5306" s="353"/>
      <c r="AF5306" s="353"/>
      <c r="AG5306" s="353"/>
      <c r="AH5306" s="353"/>
      <c r="AI5306" s="353"/>
      <c r="AJ5306" s="353"/>
      <c r="AK5306" s="353"/>
      <c r="AL5306" s="353"/>
    </row>
    <row r="5307" spans="1:38" s="153" customFormat="1" ht="12.5" x14ac:dyDescent="0.25">
      <c r="A5307" s="355"/>
      <c r="L5307" s="353"/>
      <c r="M5307" s="353"/>
      <c r="N5307" s="353"/>
      <c r="O5307" s="353"/>
      <c r="P5307" s="353"/>
      <c r="Q5307" s="353"/>
      <c r="R5307" s="353"/>
      <c r="S5307" s="353"/>
      <c r="T5307" s="353"/>
      <c r="U5307" s="353"/>
      <c r="V5307" s="353"/>
      <c r="W5307" s="353"/>
      <c r="X5307" s="353"/>
      <c r="Y5307" s="353"/>
      <c r="Z5307" s="353"/>
      <c r="AA5307" s="353"/>
      <c r="AB5307" s="353"/>
      <c r="AC5307" s="353"/>
      <c r="AD5307" s="353"/>
      <c r="AE5307" s="353"/>
      <c r="AF5307" s="353"/>
      <c r="AG5307" s="353"/>
      <c r="AH5307" s="353"/>
      <c r="AI5307" s="353"/>
      <c r="AJ5307" s="353"/>
      <c r="AK5307" s="353"/>
      <c r="AL5307" s="353"/>
    </row>
    <row r="5308" spans="1:38" s="153" customFormat="1" ht="12.5" x14ac:dyDescent="0.25">
      <c r="A5308" s="355"/>
      <c r="L5308" s="353"/>
      <c r="M5308" s="353"/>
      <c r="N5308" s="353"/>
      <c r="O5308" s="353"/>
      <c r="P5308" s="353"/>
      <c r="Q5308" s="353"/>
      <c r="R5308" s="353"/>
      <c r="S5308" s="353"/>
      <c r="T5308" s="353"/>
      <c r="U5308" s="353"/>
      <c r="V5308" s="353"/>
      <c r="W5308" s="353"/>
      <c r="X5308" s="353"/>
      <c r="Y5308" s="353"/>
      <c r="Z5308" s="353"/>
      <c r="AA5308" s="353"/>
      <c r="AB5308" s="353"/>
      <c r="AC5308" s="353"/>
      <c r="AD5308" s="353"/>
      <c r="AE5308" s="353"/>
      <c r="AF5308" s="353"/>
      <c r="AG5308" s="353"/>
      <c r="AH5308" s="353"/>
      <c r="AI5308" s="353"/>
      <c r="AJ5308" s="353"/>
      <c r="AK5308" s="353"/>
      <c r="AL5308" s="353"/>
    </row>
    <row r="5309" spans="1:38" s="153" customFormat="1" ht="12.5" x14ac:dyDescent="0.25">
      <c r="A5309" s="355"/>
      <c r="L5309" s="353"/>
      <c r="M5309" s="353"/>
      <c r="N5309" s="353"/>
      <c r="O5309" s="353"/>
      <c r="P5309" s="353"/>
      <c r="Q5309" s="353"/>
      <c r="R5309" s="353"/>
      <c r="S5309" s="353"/>
      <c r="T5309" s="353"/>
      <c r="U5309" s="353"/>
      <c r="V5309" s="353"/>
      <c r="W5309" s="353"/>
      <c r="X5309" s="353"/>
      <c r="Y5309" s="353"/>
      <c r="Z5309" s="353"/>
      <c r="AA5309" s="353"/>
      <c r="AB5309" s="353"/>
      <c r="AC5309" s="353"/>
      <c r="AD5309" s="353"/>
      <c r="AE5309" s="353"/>
      <c r="AF5309" s="353"/>
      <c r="AG5309" s="353"/>
      <c r="AH5309" s="353"/>
      <c r="AI5309" s="353"/>
      <c r="AJ5309" s="353"/>
      <c r="AK5309" s="353"/>
      <c r="AL5309" s="353"/>
    </row>
    <row r="5310" spans="1:38" s="153" customFormat="1" ht="12.5" x14ac:dyDescent="0.25">
      <c r="A5310" s="355"/>
      <c r="L5310" s="353"/>
      <c r="M5310" s="353"/>
      <c r="N5310" s="353"/>
      <c r="O5310" s="353"/>
      <c r="P5310" s="353"/>
      <c r="Q5310" s="353"/>
      <c r="R5310" s="353"/>
      <c r="S5310" s="353"/>
      <c r="T5310" s="353"/>
      <c r="U5310" s="353"/>
      <c r="V5310" s="353"/>
      <c r="W5310" s="353"/>
      <c r="X5310" s="353"/>
      <c r="Y5310" s="353"/>
      <c r="Z5310" s="353"/>
      <c r="AA5310" s="353"/>
      <c r="AB5310" s="353"/>
      <c r="AC5310" s="353"/>
      <c r="AD5310" s="353"/>
      <c r="AE5310" s="353"/>
      <c r="AF5310" s="353"/>
      <c r="AG5310" s="353"/>
      <c r="AH5310" s="353"/>
      <c r="AI5310" s="353"/>
      <c r="AJ5310" s="353"/>
      <c r="AK5310" s="353"/>
      <c r="AL5310" s="353"/>
    </row>
    <row r="5311" spans="1:38" s="153" customFormat="1" ht="12.5" x14ac:dyDescent="0.25">
      <c r="A5311" s="355"/>
      <c r="L5311" s="353"/>
      <c r="M5311" s="353"/>
      <c r="N5311" s="353"/>
      <c r="O5311" s="353"/>
      <c r="P5311" s="353"/>
      <c r="Q5311" s="353"/>
      <c r="R5311" s="353"/>
      <c r="S5311" s="353"/>
      <c r="T5311" s="353"/>
      <c r="U5311" s="353"/>
      <c r="V5311" s="353"/>
      <c r="W5311" s="353"/>
      <c r="X5311" s="353"/>
      <c r="Y5311" s="353"/>
      <c r="Z5311" s="353"/>
      <c r="AA5311" s="353"/>
      <c r="AB5311" s="353"/>
      <c r="AC5311" s="353"/>
      <c r="AD5311" s="353"/>
      <c r="AE5311" s="353"/>
      <c r="AF5311" s="353"/>
      <c r="AG5311" s="353"/>
      <c r="AH5311" s="353"/>
      <c r="AI5311" s="353"/>
      <c r="AJ5311" s="353"/>
      <c r="AK5311" s="353"/>
      <c r="AL5311" s="353"/>
    </row>
    <row r="5312" spans="1:38" s="153" customFormat="1" ht="12.5" x14ac:dyDescent="0.25">
      <c r="A5312" s="355"/>
      <c r="L5312" s="353"/>
      <c r="M5312" s="353"/>
      <c r="N5312" s="353"/>
      <c r="O5312" s="353"/>
      <c r="P5312" s="353"/>
      <c r="Q5312" s="353"/>
      <c r="R5312" s="353"/>
      <c r="S5312" s="353"/>
      <c r="T5312" s="353"/>
      <c r="U5312" s="353"/>
      <c r="V5312" s="353"/>
      <c r="W5312" s="353"/>
      <c r="X5312" s="353"/>
      <c r="Y5312" s="353"/>
      <c r="Z5312" s="353"/>
      <c r="AA5312" s="353"/>
      <c r="AB5312" s="353"/>
      <c r="AC5312" s="353"/>
      <c r="AD5312" s="353"/>
      <c r="AE5312" s="353"/>
      <c r="AF5312" s="353"/>
      <c r="AG5312" s="353"/>
      <c r="AH5312" s="353"/>
      <c r="AI5312" s="353"/>
      <c r="AJ5312" s="353"/>
      <c r="AK5312" s="353"/>
      <c r="AL5312" s="353"/>
    </row>
    <row r="5313" spans="1:38" s="153" customFormat="1" ht="12.5" x14ac:dyDescent="0.25">
      <c r="A5313" s="355"/>
      <c r="L5313" s="353"/>
      <c r="M5313" s="353"/>
      <c r="N5313" s="353"/>
      <c r="O5313" s="353"/>
      <c r="P5313" s="353"/>
      <c r="Q5313" s="353"/>
      <c r="R5313" s="353"/>
      <c r="S5313" s="353"/>
      <c r="T5313" s="353"/>
      <c r="U5313" s="353"/>
      <c r="V5313" s="353"/>
      <c r="W5313" s="353"/>
      <c r="X5313" s="353"/>
      <c r="Y5313" s="353"/>
      <c r="Z5313" s="353"/>
      <c r="AA5313" s="353"/>
      <c r="AB5313" s="353"/>
      <c r="AC5313" s="353"/>
      <c r="AD5313" s="353"/>
      <c r="AE5313" s="353"/>
      <c r="AF5313" s="353"/>
      <c r="AG5313" s="353"/>
      <c r="AH5313" s="353"/>
      <c r="AI5313" s="353"/>
      <c r="AJ5313" s="353"/>
      <c r="AK5313" s="353"/>
      <c r="AL5313" s="353"/>
    </row>
    <row r="5314" spans="1:38" s="153" customFormat="1" ht="12.5" x14ac:dyDescent="0.25">
      <c r="A5314" s="355"/>
      <c r="L5314" s="353"/>
      <c r="M5314" s="353"/>
      <c r="N5314" s="353"/>
      <c r="O5314" s="353"/>
      <c r="P5314" s="353"/>
      <c r="Q5314" s="353"/>
      <c r="R5314" s="353"/>
      <c r="S5314" s="353"/>
      <c r="T5314" s="353"/>
      <c r="U5314" s="353"/>
      <c r="V5314" s="353"/>
      <c r="W5314" s="353"/>
      <c r="X5314" s="353"/>
      <c r="Y5314" s="353"/>
      <c r="Z5314" s="353"/>
      <c r="AA5314" s="353"/>
      <c r="AB5314" s="353"/>
      <c r="AC5314" s="353"/>
      <c r="AD5314" s="353"/>
      <c r="AE5314" s="353"/>
      <c r="AF5314" s="353"/>
      <c r="AG5314" s="353"/>
      <c r="AH5314" s="353"/>
      <c r="AI5314" s="353"/>
      <c r="AJ5314" s="353"/>
      <c r="AK5314" s="353"/>
      <c r="AL5314" s="353"/>
    </row>
    <row r="5315" spans="1:38" s="153" customFormat="1" ht="12.5" x14ac:dyDescent="0.25">
      <c r="A5315" s="355"/>
      <c r="L5315" s="353"/>
      <c r="M5315" s="353"/>
      <c r="N5315" s="353"/>
      <c r="O5315" s="353"/>
      <c r="P5315" s="353"/>
      <c r="Q5315" s="353"/>
      <c r="R5315" s="353"/>
      <c r="S5315" s="353"/>
      <c r="T5315" s="353"/>
      <c r="U5315" s="353"/>
      <c r="V5315" s="353"/>
      <c r="W5315" s="353"/>
      <c r="X5315" s="353"/>
      <c r="Y5315" s="353"/>
      <c r="Z5315" s="353"/>
      <c r="AA5315" s="353"/>
      <c r="AB5315" s="353"/>
      <c r="AC5315" s="353"/>
      <c r="AD5315" s="353"/>
      <c r="AE5315" s="353"/>
      <c r="AF5315" s="353"/>
      <c r="AG5315" s="353"/>
      <c r="AH5315" s="353"/>
      <c r="AI5315" s="353"/>
      <c r="AJ5315" s="353"/>
      <c r="AK5315" s="353"/>
      <c r="AL5315" s="353"/>
    </row>
    <row r="5316" spans="1:38" s="153" customFormat="1" ht="12.5" x14ac:dyDescent="0.25">
      <c r="A5316" s="355"/>
      <c r="L5316" s="353"/>
      <c r="M5316" s="353"/>
      <c r="N5316" s="353"/>
      <c r="O5316" s="353"/>
      <c r="P5316" s="353"/>
      <c r="Q5316" s="353"/>
      <c r="R5316" s="353"/>
      <c r="S5316" s="353"/>
      <c r="T5316" s="353"/>
      <c r="U5316" s="353"/>
      <c r="V5316" s="353"/>
      <c r="W5316" s="353"/>
      <c r="X5316" s="353"/>
      <c r="Y5316" s="353"/>
      <c r="Z5316" s="353"/>
      <c r="AA5316" s="353"/>
      <c r="AB5316" s="353"/>
      <c r="AC5316" s="353"/>
      <c r="AD5316" s="353"/>
      <c r="AE5316" s="353"/>
      <c r="AF5316" s="353"/>
      <c r="AG5316" s="353"/>
      <c r="AH5316" s="353"/>
      <c r="AI5316" s="353"/>
      <c r="AJ5316" s="353"/>
      <c r="AK5316" s="353"/>
      <c r="AL5316" s="353"/>
    </row>
    <row r="5317" spans="1:38" s="153" customFormat="1" ht="12.5" x14ac:dyDescent="0.25">
      <c r="A5317" s="355"/>
      <c r="L5317" s="353"/>
      <c r="M5317" s="353"/>
      <c r="N5317" s="353"/>
      <c r="O5317" s="353"/>
      <c r="P5317" s="353"/>
      <c r="Q5317" s="353"/>
      <c r="R5317" s="353"/>
      <c r="S5317" s="353"/>
      <c r="T5317" s="353"/>
      <c r="U5317" s="353"/>
      <c r="V5317" s="353"/>
      <c r="W5317" s="353"/>
      <c r="X5317" s="353"/>
      <c r="Y5317" s="353"/>
      <c r="Z5317" s="353"/>
      <c r="AA5317" s="353"/>
      <c r="AB5317" s="353"/>
      <c r="AC5317" s="353"/>
      <c r="AD5317" s="353"/>
      <c r="AE5317" s="353"/>
      <c r="AF5317" s="353"/>
      <c r="AG5317" s="353"/>
      <c r="AH5317" s="353"/>
      <c r="AI5317" s="353"/>
      <c r="AJ5317" s="353"/>
      <c r="AK5317" s="353"/>
      <c r="AL5317" s="353"/>
    </row>
    <row r="5318" spans="1:38" s="153" customFormat="1" ht="12.5" x14ac:dyDescent="0.25">
      <c r="A5318" s="355"/>
      <c r="L5318" s="353"/>
      <c r="M5318" s="353"/>
      <c r="N5318" s="353"/>
      <c r="O5318" s="353"/>
      <c r="P5318" s="353"/>
      <c r="Q5318" s="353"/>
      <c r="R5318" s="353"/>
      <c r="S5318" s="353"/>
      <c r="T5318" s="353"/>
      <c r="U5318" s="353"/>
      <c r="V5318" s="353"/>
      <c r="W5318" s="353"/>
      <c r="X5318" s="353"/>
      <c r="Y5318" s="353"/>
      <c r="Z5318" s="353"/>
      <c r="AA5318" s="353"/>
      <c r="AB5318" s="353"/>
      <c r="AC5318" s="353"/>
      <c r="AD5318" s="353"/>
      <c r="AE5318" s="353"/>
      <c r="AF5318" s="353"/>
      <c r="AG5318" s="353"/>
      <c r="AH5318" s="353"/>
      <c r="AI5318" s="353"/>
      <c r="AJ5318" s="353"/>
      <c r="AK5318" s="353"/>
      <c r="AL5318" s="353"/>
    </row>
    <row r="5319" spans="1:38" s="153" customFormat="1" ht="12.5" x14ac:dyDescent="0.25">
      <c r="A5319" s="355"/>
      <c r="L5319" s="353"/>
      <c r="M5319" s="353"/>
      <c r="N5319" s="353"/>
      <c r="O5319" s="353"/>
      <c r="P5319" s="353"/>
      <c r="Q5319" s="353"/>
      <c r="R5319" s="353"/>
      <c r="S5319" s="353"/>
      <c r="T5319" s="353"/>
      <c r="U5319" s="353"/>
      <c r="V5319" s="353"/>
      <c r="W5319" s="353"/>
      <c r="X5319" s="353"/>
      <c r="Y5319" s="353"/>
      <c r="Z5319" s="353"/>
      <c r="AA5319" s="353"/>
      <c r="AB5319" s="353"/>
      <c r="AC5319" s="353"/>
      <c r="AD5319" s="353"/>
      <c r="AE5319" s="353"/>
      <c r="AF5319" s="353"/>
      <c r="AG5319" s="353"/>
      <c r="AH5319" s="353"/>
      <c r="AI5319" s="353"/>
      <c r="AJ5319" s="353"/>
      <c r="AK5319" s="353"/>
      <c r="AL5319" s="353"/>
    </row>
    <row r="5320" spans="1:38" s="153" customFormat="1" ht="12.5" x14ac:dyDescent="0.25">
      <c r="A5320" s="355"/>
      <c r="L5320" s="353"/>
      <c r="M5320" s="353"/>
      <c r="N5320" s="353"/>
      <c r="O5320" s="353"/>
      <c r="P5320" s="353"/>
      <c r="Q5320" s="353"/>
      <c r="R5320" s="353"/>
      <c r="S5320" s="353"/>
      <c r="T5320" s="353"/>
      <c r="U5320" s="353"/>
      <c r="V5320" s="353"/>
      <c r="W5320" s="353"/>
      <c r="X5320" s="353"/>
      <c r="Y5320" s="353"/>
      <c r="Z5320" s="353"/>
      <c r="AA5320" s="353"/>
      <c r="AB5320" s="353"/>
      <c r="AC5320" s="353"/>
      <c r="AD5320" s="353"/>
      <c r="AE5320" s="353"/>
      <c r="AF5320" s="353"/>
      <c r="AG5320" s="353"/>
      <c r="AH5320" s="353"/>
      <c r="AI5320" s="353"/>
      <c r="AJ5320" s="353"/>
      <c r="AK5320" s="353"/>
      <c r="AL5320" s="353"/>
    </row>
    <row r="5321" spans="1:38" s="153" customFormat="1" ht="12.5" x14ac:dyDescent="0.25">
      <c r="A5321" s="355"/>
      <c r="L5321" s="353"/>
      <c r="M5321" s="353"/>
      <c r="N5321" s="353"/>
      <c r="O5321" s="353"/>
      <c r="P5321" s="353"/>
      <c r="Q5321" s="353"/>
      <c r="R5321" s="353"/>
      <c r="S5321" s="353"/>
      <c r="T5321" s="353"/>
      <c r="U5321" s="353"/>
      <c r="V5321" s="353"/>
      <c r="W5321" s="353"/>
      <c r="X5321" s="353"/>
      <c r="Y5321" s="353"/>
      <c r="Z5321" s="353"/>
      <c r="AA5321" s="353"/>
      <c r="AB5321" s="353"/>
      <c r="AC5321" s="353"/>
      <c r="AD5321" s="353"/>
      <c r="AE5321" s="353"/>
      <c r="AF5321" s="353"/>
      <c r="AG5321" s="353"/>
      <c r="AH5321" s="353"/>
      <c r="AI5321" s="353"/>
      <c r="AJ5321" s="353"/>
      <c r="AK5321" s="353"/>
      <c r="AL5321" s="353"/>
    </row>
    <row r="5322" spans="1:38" s="153" customFormat="1" ht="12.5" x14ac:dyDescent="0.25">
      <c r="A5322" s="355"/>
      <c r="L5322" s="353"/>
      <c r="M5322" s="353"/>
      <c r="N5322" s="353"/>
      <c r="O5322" s="353"/>
      <c r="P5322" s="353"/>
      <c r="Q5322" s="353"/>
      <c r="R5322" s="353"/>
      <c r="S5322" s="353"/>
      <c r="T5322" s="353"/>
      <c r="U5322" s="353"/>
      <c r="V5322" s="353"/>
      <c r="W5322" s="353"/>
      <c r="X5322" s="353"/>
      <c r="Y5322" s="353"/>
      <c r="Z5322" s="353"/>
      <c r="AA5322" s="353"/>
      <c r="AB5322" s="353"/>
      <c r="AC5322" s="353"/>
      <c r="AD5322" s="353"/>
      <c r="AE5322" s="353"/>
      <c r="AF5322" s="353"/>
      <c r="AG5322" s="353"/>
      <c r="AH5322" s="353"/>
      <c r="AI5322" s="353"/>
      <c r="AJ5322" s="353"/>
      <c r="AK5322" s="353"/>
      <c r="AL5322" s="353"/>
    </row>
    <row r="5323" spans="1:38" s="153" customFormat="1" ht="12.5" x14ac:dyDescent="0.25">
      <c r="A5323" s="355"/>
      <c r="L5323" s="353"/>
      <c r="M5323" s="353"/>
      <c r="N5323" s="353"/>
      <c r="O5323" s="353"/>
      <c r="P5323" s="353"/>
      <c r="Q5323" s="353"/>
      <c r="R5323" s="353"/>
      <c r="S5323" s="353"/>
      <c r="T5323" s="353"/>
      <c r="U5323" s="353"/>
      <c r="V5323" s="353"/>
      <c r="W5323" s="353"/>
      <c r="X5323" s="353"/>
      <c r="Y5323" s="353"/>
      <c r="Z5323" s="353"/>
      <c r="AA5323" s="353"/>
      <c r="AB5323" s="353"/>
      <c r="AC5323" s="353"/>
      <c r="AD5323" s="353"/>
      <c r="AE5323" s="353"/>
      <c r="AF5323" s="353"/>
      <c r="AG5323" s="353"/>
      <c r="AH5323" s="353"/>
      <c r="AI5323" s="353"/>
      <c r="AJ5323" s="353"/>
      <c r="AK5323" s="353"/>
      <c r="AL5323" s="353"/>
    </row>
    <row r="5324" spans="1:38" s="153" customFormat="1" ht="12.5" x14ac:dyDescent="0.25">
      <c r="A5324" s="355"/>
      <c r="L5324" s="353"/>
      <c r="M5324" s="353"/>
      <c r="N5324" s="353"/>
      <c r="O5324" s="353"/>
      <c r="P5324" s="353"/>
      <c r="Q5324" s="353"/>
      <c r="R5324" s="353"/>
      <c r="S5324" s="353"/>
      <c r="T5324" s="353"/>
      <c r="U5324" s="353"/>
      <c r="V5324" s="353"/>
      <c r="W5324" s="353"/>
      <c r="X5324" s="353"/>
      <c r="Y5324" s="353"/>
      <c r="Z5324" s="353"/>
      <c r="AA5324" s="353"/>
      <c r="AB5324" s="353"/>
      <c r="AC5324" s="353"/>
      <c r="AD5324" s="353"/>
      <c r="AE5324" s="353"/>
      <c r="AF5324" s="353"/>
      <c r="AG5324" s="353"/>
      <c r="AH5324" s="353"/>
      <c r="AI5324" s="353"/>
      <c r="AJ5324" s="353"/>
      <c r="AK5324" s="353"/>
      <c r="AL5324" s="353"/>
    </row>
    <row r="5325" spans="1:38" s="153" customFormat="1" ht="12.5" x14ac:dyDescent="0.25">
      <c r="A5325" s="355"/>
      <c r="L5325" s="353"/>
      <c r="M5325" s="353"/>
      <c r="N5325" s="353"/>
      <c r="O5325" s="353"/>
      <c r="P5325" s="353"/>
      <c r="Q5325" s="353"/>
      <c r="R5325" s="353"/>
      <c r="S5325" s="353"/>
      <c r="T5325" s="353"/>
      <c r="U5325" s="353"/>
      <c r="V5325" s="353"/>
      <c r="W5325" s="353"/>
      <c r="X5325" s="353"/>
      <c r="Y5325" s="353"/>
      <c r="Z5325" s="353"/>
      <c r="AA5325" s="353"/>
      <c r="AB5325" s="353"/>
      <c r="AC5325" s="353"/>
      <c r="AD5325" s="353"/>
      <c r="AE5325" s="353"/>
      <c r="AF5325" s="353"/>
      <c r="AG5325" s="353"/>
      <c r="AH5325" s="353"/>
      <c r="AI5325" s="353"/>
      <c r="AJ5325" s="353"/>
      <c r="AK5325" s="353"/>
      <c r="AL5325" s="353"/>
    </row>
    <row r="5326" spans="1:38" s="153" customFormat="1" ht="12.5" x14ac:dyDescent="0.25">
      <c r="A5326" s="355"/>
      <c r="L5326" s="353"/>
      <c r="M5326" s="353"/>
      <c r="N5326" s="353"/>
      <c r="O5326" s="353"/>
      <c r="P5326" s="353"/>
      <c r="Q5326" s="353"/>
      <c r="R5326" s="353"/>
      <c r="S5326" s="353"/>
      <c r="T5326" s="353"/>
      <c r="U5326" s="353"/>
      <c r="V5326" s="353"/>
      <c r="W5326" s="353"/>
      <c r="X5326" s="353"/>
      <c r="Y5326" s="353"/>
      <c r="Z5326" s="353"/>
      <c r="AA5326" s="353"/>
      <c r="AB5326" s="353"/>
      <c r="AC5326" s="353"/>
      <c r="AD5326" s="353"/>
      <c r="AE5326" s="353"/>
      <c r="AF5326" s="353"/>
      <c r="AG5326" s="353"/>
      <c r="AH5326" s="353"/>
      <c r="AI5326" s="353"/>
      <c r="AJ5326" s="353"/>
      <c r="AK5326" s="353"/>
      <c r="AL5326" s="353"/>
    </row>
    <row r="5327" spans="1:38" s="153" customFormat="1" ht="12.5" x14ac:dyDescent="0.25">
      <c r="A5327" s="355"/>
      <c r="L5327" s="353"/>
      <c r="M5327" s="353"/>
      <c r="N5327" s="353"/>
      <c r="O5327" s="353"/>
      <c r="P5327" s="353"/>
      <c r="Q5327" s="353"/>
      <c r="R5327" s="353"/>
      <c r="S5327" s="353"/>
      <c r="T5327" s="353"/>
      <c r="U5327" s="353"/>
      <c r="V5327" s="353"/>
      <c r="W5327" s="353"/>
      <c r="X5327" s="353"/>
      <c r="Y5327" s="353"/>
      <c r="Z5327" s="353"/>
      <c r="AA5327" s="353"/>
      <c r="AB5327" s="353"/>
      <c r="AC5327" s="353"/>
      <c r="AD5327" s="353"/>
      <c r="AE5327" s="353"/>
      <c r="AF5327" s="353"/>
      <c r="AG5327" s="353"/>
      <c r="AH5327" s="353"/>
      <c r="AI5327" s="353"/>
      <c r="AJ5327" s="353"/>
      <c r="AK5327" s="353"/>
      <c r="AL5327" s="353"/>
    </row>
    <row r="5328" spans="1:38" s="153" customFormat="1" ht="12.5" x14ac:dyDescent="0.25">
      <c r="A5328" s="355"/>
      <c r="L5328" s="353"/>
      <c r="M5328" s="353"/>
      <c r="N5328" s="353"/>
      <c r="O5328" s="353"/>
      <c r="P5328" s="353"/>
      <c r="Q5328" s="353"/>
      <c r="R5328" s="353"/>
      <c r="S5328" s="353"/>
      <c r="T5328" s="353"/>
      <c r="U5328" s="353"/>
      <c r="V5328" s="353"/>
      <c r="W5328" s="353"/>
      <c r="X5328" s="353"/>
      <c r="Y5328" s="353"/>
      <c r="Z5328" s="353"/>
      <c r="AA5328" s="353"/>
      <c r="AB5328" s="353"/>
      <c r="AC5328" s="353"/>
      <c r="AD5328" s="353"/>
      <c r="AE5328" s="353"/>
      <c r="AF5328" s="353"/>
      <c r="AG5328" s="353"/>
      <c r="AH5328" s="353"/>
      <c r="AI5328" s="353"/>
      <c r="AJ5328" s="353"/>
      <c r="AK5328" s="353"/>
      <c r="AL5328" s="353"/>
    </row>
    <row r="5329" spans="1:38" s="153" customFormat="1" ht="12.5" x14ac:dyDescent="0.25">
      <c r="A5329" s="355"/>
      <c r="L5329" s="353"/>
      <c r="M5329" s="353"/>
      <c r="N5329" s="353"/>
      <c r="O5329" s="353"/>
      <c r="P5329" s="353"/>
      <c r="Q5329" s="353"/>
      <c r="R5329" s="353"/>
      <c r="S5329" s="353"/>
      <c r="T5329" s="353"/>
      <c r="U5329" s="353"/>
      <c r="V5329" s="353"/>
      <c r="W5329" s="353"/>
      <c r="X5329" s="353"/>
      <c r="Y5329" s="353"/>
      <c r="Z5329" s="353"/>
      <c r="AA5329" s="353"/>
      <c r="AB5329" s="353"/>
      <c r="AC5329" s="353"/>
      <c r="AD5329" s="353"/>
      <c r="AE5329" s="353"/>
      <c r="AF5329" s="353"/>
      <c r="AG5329" s="353"/>
      <c r="AH5329" s="353"/>
      <c r="AI5329" s="353"/>
      <c r="AJ5329" s="353"/>
      <c r="AK5329" s="353"/>
      <c r="AL5329" s="353"/>
    </row>
    <row r="5330" spans="1:38" s="153" customFormat="1" ht="12.5" x14ac:dyDescent="0.25">
      <c r="A5330" s="355"/>
      <c r="L5330" s="353"/>
      <c r="M5330" s="353"/>
      <c r="N5330" s="353"/>
      <c r="O5330" s="353"/>
      <c r="P5330" s="353"/>
      <c r="Q5330" s="353"/>
      <c r="R5330" s="353"/>
      <c r="S5330" s="353"/>
      <c r="T5330" s="353"/>
      <c r="U5330" s="353"/>
      <c r="V5330" s="353"/>
      <c r="W5330" s="353"/>
      <c r="X5330" s="353"/>
      <c r="Y5330" s="353"/>
      <c r="Z5330" s="353"/>
      <c r="AA5330" s="353"/>
      <c r="AB5330" s="353"/>
      <c r="AC5330" s="353"/>
      <c r="AD5330" s="353"/>
      <c r="AE5330" s="353"/>
      <c r="AF5330" s="353"/>
      <c r="AG5330" s="353"/>
      <c r="AH5330" s="353"/>
      <c r="AI5330" s="353"/>
      <c r="AJ5330" s="353"/>
      <c r="AK5330" s="353"/>
      <c r="AL5330" s="353"/>
    </row>
    <row r="5331" spans="1:38" s="153" customFormat="1" ht="12.5" x14ac:dyDescent="0.25">
      <c r="A5331" s="355"/>
      <c r="L5331" s="353"/>
      <c r="M5331" s="353"/>
      <c r="N5331" s="353"/>
      <c r="O5331" s="353"/>
      <c r="P5331" s="353"/>
      <c r="Q5331" s="353"/>
      <c r="R5331" s="353"/>
      <c r="S5331" s="353"/>
      <c r="T5331" s="353"/>
      <c r="U5331" s="353"/>
      <c r="V5331" s="353"/>
      <c r="W5331" s="353"/>
      <c r="X5331" s="353"/>
      <c r="Y5331" s="353"/>
      <c r="Z5331" s="353"/>
      <c r="AA5331" s="353"/>
      <c r="AB5331" s="353"/>
      <c r="AC5331" s="353"/>
      <c r="AD5331" s="353"/>
      <c r="AE5331" s="353"/>
      <c r="AF5331" s="353"/>
      <c r="AG5331" s="353"/>
      <c r="AH5331" s="353"/>
      <c r="AI5331" s="353"/>
      <c r="AJ5331" s="353"/>
      <c r="AK5331" s="353"/>
      <c r="AL5331" s="353"/>
    </row>
    <row r="5332" spans="1:38" s="153" customFormat="1" ht="12.5" x14ac:dyDescent="0.25">
      <c r="A5332" s="355"/>
      <c r="L5332" s="353"/>
      <c r="M5332" s="353"/>
      <c r="N5332" s="353"/>
      <c r="O5332" s="353"/>
      <c r="P5332" s="353"/>
      <c r="Q5332" s="353"/>
      <c r="R5332" s="353"/>
      <c r="S5332" s="353"/>
      <c r="T5332" s="353"/>
      <c r="U5332" s="353"/>
      <c r="V5332" s="353"/>
      <c r="W5332" s="353"/>
      <c r="X5332" s="353"/>
      <c r="Y5332" s="353"/>
      <c r="Z5332" s="353"/>
      <c r="AA5332" s="353"/>
      <c r="AB5332" s="353"/>
      <c r="AC5332" s="353"/>
      <c r="AD5332" s="353"/>
      <c r="AE5332" s="353"/>
      <c r="AF5332" s="353"/>
      <c r="AG5332" s="353"/>
      <c r="AH5332" s="353"/>
      <c r="AI5332" s="353"/>
      <c r="AJ5332" s="353"/>
      <c r="AK5332" s="353"/>
      <c r="AL5332" s="353"/>
    </row>
    <row r="5333" spans="1:38" s="153" customFormat="1" ht="12.5" x14ac:dyDescent="0.25">
      <c r="A5333" s="355"/>
      <c r="L5333" s="353"/>
      <c r="M5333" s="353"/>
      <c r="N5333" s="353"/>
      <c r="O5333" s="353"/>
      <c r="P5333" s="353"/>
      <c r="Q5333" s="353"/>
      <c r="R5333" s="353"/>
      <c r="S5333" s="353"/>
      <c r="T5333" s="353"/>
      <c r="U5333" s="353"/>
      <c r="V5333" s="353"/>
      <c r="W5333" s="353"/>
      <c r="X5333" s="353"/>
      <c r="Y5333" s="353"/>
      <c r="Z5333" s="353"/>
      <c r="AA5333" s="353"/>
      <c r="AB5333" s="353"/>
      <c r="AC5333" s="353"/>
      <c r="AD5333" s="353"/>
      <c r="AE5333" s="353"/>
      <c r="AF5333" s="353"/>
      <c r="AG5333" s="353"/>
      <c r="AH5333" s="353"/>
      <c r="AI5333" s="353"/>
      <c r="AJ5333" s="353"/>
      <c r="AK5333" s="353"/>
      <c r="AL5333" s="353"/>
    </row>
    <row r="5334" spans="1:38" s="153" customFormat="1" ht="12.5" x14ac:dyDescent="0.25">
      <c r="A5334" s="355"/>
      <c r="L5334" s="353"/>
      <c r="M5334" s="353"/>
      <c r="N5334" s="353"/>
      <c r="O5334" s="353"/>
      <c r="P5334" s="353"/>
      <c r="Q5334" s="353"/>
      <c r="R5334" s="353"/>
      <c r="S5334" s="353"/>
      <c r="T5334" s="353"/>
      <c r="U5334" s="353"/>
      <c r="V5334" s="353"/>
      <c r="W5334" s="353"/>
      <c r="X5334" s="353"/>
      <c r="Y5334" s="353"/>
      <c r="Z5334" s="353"/>
      <c r="AA5334" s="353"/>
      <c r="AB5334" s="353"/>
      <c r="AC5334" s="353"/>
      <c r="AD5334" s="353"/>
      <c r="AE5334" s="353"/>
      <c r="AF5334" s="353"/>
      <c r="AG5334" s="353"/>
      <c r="AH5334" s="353"/>
      <c r="AI5334" s="353"/>
      <c r="AJ5334" s="353"/>
      <c r="AK5334" s="353"/>
      <c r="AL5334" s="353"/>
    </row>
    <row r="5335" spans="1:38" s="153" customFormat="1" ht="12.5" x14ac:dyDescent="0.25">
      <c r="A5335" s="355"/>
      <c r="L5335" s="353"/>
      <c r="M5335" s="353"/>
      <c r="N5335" s="353"/>
      <c r="O5335" s="353"/>
      <c r="P5335" s="353"/>
      <c r="Q5335" s="353"/>
      <c r="R5335" s="353"/>
      <c r="S5335" s="353"/>
      <c r="T5335" s="353"/>
      <c r="U5335" s="353"/>
      <c r="V5335" s="353"/>
      <c r="W5335" s="353"/>
      <c r="X5335" s="353"/>
      <c r="Y5335" s="353"/>
      <c r="Z5335" s="353"/>
      <c r="AA5335" s="353"/>
      <c r="AB5335" s="353"/>
      <c r="AC5335" s="353"/>
      <c r="AD5335" s="353"/>
      <c r="AE5335" s="353"/>
      <c r="AF5335" s="353"/>
      <c r="AG5335" s="353"/>
      <c r="AH5335" s="353"/>
      <c r="AI5335" s="353"/>
      <c r="AJ5335" s="353"/>
      <c r="AK5335" s="353"/>
      <c r="AL5335" s="353"/>
    </row>
    <row r="5336" spans="1:38" s="153" customFormat="1" ht="12.5" x14ac:dyDescent="0.25">
      <c r="A5336" s="355"/>
      <c r="L5336" s="353"/>
      <c r="M5336" s="353"/>
      <c r="N5336" s="353"/>
      <c r="O5336" s="353"/>
      <c r="P5336" s="353"/>
      <c r="Q5336" s="353"/>
      <c r="R5336" s="353"/>
      <c r="S5336" s="353"/>
      <c r="T5336" s="353"/>
      <c r="U5336" s="353"/>
      <c r="V5336" s="353"/>
      <c r="W5336" s="353"/>
      <c r="X5336" s="353"/>
      <c r="Y5336" s="353"/>
      <c r="Z5336" s="353"/>
      <c r="AA5336" s="353"/>
      <c r="AB5336" s="353"/>
      <c r="AC5336" s="353"/>
      <c r="AD5336" s="353"/>
      <c r="AE5336" s="353"/>
      <c r="AF5336" s="353"/>
      <c r="AG5336" s="353"/>
      <c r="AH5336" s="353"/>
      <c r="AI5336" s="353"/>
      <c r="AJ5336" s="353"/>
      <c r="AK5336" s="353"/>
      <c r="AL5336" s="353"/>
    </row>
    <row r="5337" spans="1:38" s="153" customFormat="1" ht="12.5" x14ac:dyDescent="0.25">
      <c r="A5337" s="355"/>
      <c r="L5337" s="353"/>
      <c r="M5337" s="353"/>
      <c r="N5337" s="353"/>
      <c r="O5337" s="353"/>
      <c r="P5337" s="353"/>
      <c r="Q5337" s="353"/>
      <c r="R5337" s="353"/>
      <c r="S5337" s="353"/>
      <c r="T5337" s="353"/>
      <c r="U5337" s="353"/>
      <c r="V5337" s="353"/>
      <c r="W5337" s="353"/>
      <c r="X5337" s="353"/>
      <c r="Y5337" s="353"/>
      <c r="Z5337" s="353"/>
      <c r="AA5337" s="353"/>
      <c r="AB5337" s="353"/>
      <c r="AC5337" s="353"/>
      <c r="AD5337" s="353"/>
      <c r="AE5337" s="353"/>
      <c r="AF5337" s="353"/>
      <c r="AG5337" s="353"/>
      <c r="AH5337" s="353"/>
      <c r="AI5337" s="353"/>
      <c r="AJ5337" s="353"/>
      <c r="AK5337" s="353"/>
      <c r="AL5337" s="353"/>
    </row>
    <row r="5338" spans="1:38" s="153" customFormat="1" ht="12.5" x14ac:dyDescent="0.25">
      <c r="A5338" s="355"/>
      <c r="L5338" s="353"/>
      <c r="M5338" s="353"/>
      <c r="N5338" s="353"/>
      <c r="O5338" s="353"/>
      <c r="P5338" s="353"/>
      <c r="Q5338" s="353"/>
      <c r="R5338" s="353"/>
      <c r="S5338" s="353"/>
      <c r="T5338" s="353"/>
      <c r="U5338" s="353"/>
      <c r="V5338" s="353"/>
      <c r="W5338" s="353"/>
      <c r="X5338" s="353"/>
      <c r="Y5338" s="353"/>
      <c r="Z5338" s="353"/>
      <c r="AA5338" s="353"/>
      <c r="AB5338" s="353"/>
      <c r="AC5338" s="353"/>
      <c r="AD5338" s="353"/>
      <c r="AE5338" s="353"/>
      <c r="AF5338" s="353"/>
      <c r="AG5338" s="353"/>
      <c r="AH5338" s="353"/>
      <c r="AI5338" s="353"/>
      <c r="AJ5338" s="353"/>
      <c r="AK5338" s="353"/>
      <c r="AL5338" s="353"/>
    </row>
    <row r="5339" spans="1:38" s="153" customFormat="1" ht="12.5" x14ac:dyDescent="0.25">
      <c r="A5339" s="355"/>
      <c r="L5339" s="353"/>
      <c r="M5339" s="353"/>
      <c r="N5339" s="353"/>
      <c r="O5339" s="353"/>
      <c r="P5339" s="353"/>
      <c r="Q5339" s="353"/>
      <c r="R5339" s="353"/>
      <c r="S5339" s="353"/>
      <c r="T5339" s="353"/>
      <c r="U5339" s="353"/>
      <c r="V5339" s="353"/>
      <c r="W5339" s="353"/>
      <c r="X5339" s="353"/>
      <c r="Y5339" s="353"/>
      <c r="Z5339" s="353"/>
      <c r="AA5339" s="353"/>
      <c r="AB5339" s="353"/>
      <c r="AC5339" s="353"/>
      <c r="AD5339" s="353"/>
      <c r="AE5339" s="353"/>
      <c r="AF5339" s="353"/>
      <c r="AG5339" s="353"/>
      <c r="AH5339" s="353"/>
      <c r="AI5339" s="353"/>
      <c r="AJ5339" s="353"/>
      <c r="AK5339" s="353"/>
      <c r="AL5339" s="353"/>
    </row>
    <row r="5340" spans="1:38" s="153" customFormat="1" ht="12.5" x14ac:dyDescent="0.25">
      <c r="A5340" s="355"/>
      <c r="L5340" s="353"/>
      <c r="M5340" s="353"/>
      <c r="N5340" s="353"/>
      <c r="O5340" s="353"/>
      <c r="P5340" s="353"/>
      <c r="Q5340" s="353"/>
      <c r="R5340" s="353"/>
      <c r="S5340" s="353"/>
      <c r="T5340" s="353"/>
      <c r="U5340" s="353"/>
      <c r="V5340" s="353"/>
      <c r="W5340" s="353"/>
      <c r="X5340" s="353"/>
      <c r="Y5340" s="353"/>
      <c r="Z5340" s="353"/>
      <c r="AA5340" s="353"/>
      <c r="AB5340" s="353"/>
      <c r="AC5340" s="353"/>
      <c r="AD5340" s="353"/>
      <c r="AE5340" s="353"/>
      <c r="AF5340" s="353"/>
      <c r="AG5340" s="353"/>
      <c r="AH5340" s="353"/>
      <c r="AI5340" s="353"/>
      <c r="AJ5340" s="353"/>
      <c r="AK5340" s="353"/>
      <c r="AL5340" s="353"/>
    </row>
    <row r="5341" spans="1:38" s="153" customFormat="1" ht="12.5" x14ac:dyDescent="0.25">
      <c r="A5341" s="355"/>
      <c r="L5341" s="353"/>
      <c r="M5341" s="353"/>
      <c r="N5341" s="353"/>
      <c r="O5341" s="353"/>
      <c r="P5341" s="353"/>
      <c r="Q5341" s="353"/>
      <c r="R5341" s="353"/>
      <c r="S5341" s="353"/>
      <c r="T5341" s="353"/>
      <c r="U5341" s="353"/>
      <c r="V5341" s="353"/>
      <c r="W5341" s="353"/>
      <c r="X5341" s="353"/>
      <c r="Y5341" s="353"/>
      <c r="Z5341" s="353"/>
      <c r="AA5341" s="353"/>
      <c r="AB5341" s="353"/>
      <c r="AC5341" s="353"/>
      <c r="AD5341" s="353"/>
      <c r="AE5341" s="353"/>
      <c r="AF5341" s="353"/>
      <c r="AG5341" s="353"/>
      <c r="AH5341" s="353"/>
      <c r="AI5341" s="353"/>
      <c r="AJ5341" s="353"/>
      <c r="AK5341" s="353"/>
      <c r="AL5341" s="353"/>
    </row>
    <row r="5342" spans="1:38" s="153" customFormat="1" ht="12.5" x14ac:dyDescent="0.25">
      <c r="A5342" s="355"/>
      <c r="L5342" s="353"/>
      <c r="M5342" s="353"/>
      <c r="N5342" s="353"/>
      <c r="O5342" s="353"/>
      <c r="P5342" s="353"/>
      <c r="Q5342" s="353"/>
      <c r="R5342" s="353"/>
      <c r="S5342" s="353"/>
      <c r="T5342" s="353"/>
      <c r="U5342" s="353"/>
      <c r="V5342" s="353"/>
      <c r="W5342" s="353"/>
      <c r="X5342" s="353"/>
      <c r="Y5342" s="353"/>
      <c r="Z5342" s="353"/>
      <c r="AA5342" s="353"/>
      <c r="AB5342" s="353"/>
      <c r="AC5342" s="353"/>
      <c r="AD5342" s="353"/>
      <c r="AE5342" s="353"/>
      <c r="AF5342" s="353"/>
      <c r="AG5342" s="353"/>
      <c r="AH5342" s="353"/>
      <c r="AI5342" s="353"/>
      <c r="AJ5342" s="353"/>
      <c r="AK5342" s="353"/>
      <c r="AL5342" s="353"/>
    </row>
    <row r="5343" spans="1:38" s="153" customFormat="1" ht="12.5" x14ac:dyDescent="0.25">
      <c r="A5343" s="355"/>
      <c r="L5343" s="353"/>
      <c r="M5343" s="353"/>
      <c r="N5343" s="353"/>
      <c r="O5343" s="353"/>
      <c r="P5343" s="353"/>
      <c r="Q5343" s="353"/>
      <c r="R5343" s="353"/>
      <c r="S5343" s="353"/>
      <c r="T5343" s="353"/>
      <c r="U5343" s="353"/>
      <c r="V5343" s="353"/>
      <c r="W5343" s="353"/>
      <c r="X5343" s="353"/>
      <c r="Y5343" s="353"/>
      <c r="Z5343" s="353"/>
      <c r="AA5343" s="353"/>
      <c r="AB5343" s="353"/>
      <c r="AC5343" s="353"/>
      <c r="AD5343" s="353"/>
      <c r="AE5343" s="353"/>
      <c r="AF5343" s="353"/>
      <c r="AG5343" s="353"/>
      <c r="AH5343" s="353"/>
      <c r="AI5343" s="353"/>
      <c r="AJ5343" s="353"/>
      <c r="AK5343" s="353"/>
      <c r="AL5343" s="353"/>
    </row>
    <row r="5344" spans="1:38" s="153" customFormat="1" ht="12.5" x14ac:dyDescent="0.25">
      <c r="A5344" s="355"/>
      <c r="L5344" s="353"/>
      <c r="M5344" s="353"/>
      <c r="N5344" s="353"/>
      <c r="O5344" s="353"/>
      <c r="P5344" s="353"/>
      <c r="Q5344" s="353"/>
      <c r="R5344" s="353"/>
      <c r="S5344" s="353"/>
      <c r="T5344" s="353"/>
      <c r="U5344" s="353"/>
      <c r="V5344" s="353"/>
      <c r="W5344" s="353"/>
      <c r="X5344" s="353"/>
      <c r="Y5344" s="353"/>
      <c r="Z5344" s="353"/>
      <c r="AA5344" s="353"/>
      <c r="AB5344" s="353"/>
      <c r="AC5344" s="353"/>
      <c r="AD5344" s="353"/>
      <c r="AE5344" s="353"/>
      <c r="AF5344" s="353"/>
      <c r="AG5344" s="353"/>
      <c r="AH5344" s="353"/>
      <c r="AI5344" s="353"/>
      <c r="AJ5344" s="353"/>
      <c r="AK5344" s="353"/>
      <c r="AL5344" s="353"/>
    </row>
    <row r="5345" spans="1:38" s="153" customFormat="1" ht="12.5" x14ac:dyDescent="0.25">
      <c r="A5345" s="355"/>
      <c r="L5345" s="353"/>
      <c r="M5345" s="353"/>
      <c r="N5345" s="353"/>
      <c r="O5345" s="353"/>
      <c r="P5345" s="353"/>
      <c r="Q5345" s="353"/>
      <c r="R5345" s="353"/>
      <c r="S5345" s="353"/>
      <c r="T5345" s="353"/>
      <c r="U5345" s="353"/>
      <c r="V5345" s="353"/>
      <c r="W5345" s="353"/>
      <c r="X5345" s="353"/>
      <c r="Y5345" s="353"/>
      <c r="Z5345" s="353"/>
      <c r="AA5345" s="353"/>
      <c r="AB5345" s="353"/>
      <c r="AC5345" s="353"/>
      <c r="AD5345" s="353"/>
      <c r="AE5345" s="353"/>
      <c r="AF5345" s="353"/>
      <c r="AG5345" s="353"/>
      <c r="AH5345" s="353"/>
      <c r="AI5345" s="353"/>
      <c r="AJ5345" s="353"/>
      <c r="AK5345" s="353"/>
      <c r="AL5345" s="353"/>
    </row>
    <row r="5346" spans="1:38" s="153" customFormat="1" ht="12.5" x14ac:dyDescent="0.25">
      <c r="A5346" s="355"/>
      <c r="L5346" s="353"/>
      <c r="M5346" s="353"/>
      <c r="N5346" s="353"/>
      <c r="O5346" s="353"/>
      <c r="P5346" s="353"/>
      <c r="Q5346" s="353"/>
      <c r="R5346" s="353"/>
      <c r="S5346" s="353"/>
      <c r="T5346" s="353"/>
      <c r="U5346" s="353"/>
      <c r="V5346" s="353"/>
      <c r="W5346" s="353"/>
      <c r="X5346" s="353"/>
      <c r="Y5346" s="353"/>
      <c r="Z5346" s="353"/>
      <c r="AA5346" s="353"/>
      <c r="AB5346" s="353"/>
      <c r="AC5346" s="353"/>
      <c r="AD5346" s="353"/>
      <c r="AE5346" s="353"/>
      <c r="AF5346" s="353"/>
      <c r="AG5346" s="353"/>
      <c r="AH5346" s="353"/>
      <c r="AI5346" s="353"/>
      <c r="AJ5346" s="353"/>
      <c r="AK5346" s="353"/>
      <c r="AL5346" s="353"/>
    </row>
    <row r="5347" spans="1:38" s="153" customFormat="1" ht="12.5" x14ac:dyDescent="0.25">
      <c r="A5347" s="355"/>
      <c r="L5347" s="353"/>
      <c r="M5347" s="353"/>
      <c r="N5347" s="353"/>
      <c r="O5347" s="353"/>
      <c r="P5347" s="353"/>
      <c r="Q5347" s="353"/>
      <c r="R5347" s="353"/>
      <c r="S5347" s="353"/>
      <c r="T5347" s="353"/>
      <c r="U5347" s="353"/>
      <c r="V5347" s="353"/>
      <c r="W5347" s="353"/>
      <c r="X5347" s="353"/>
      <c r="Y5347" s="353"/>
      <c r="Z5347" s="353"/>
      <c r="AA5347" s="353"/>
      <c r="AB5347" s="353"/>
      <c r="AC5347" s="353"/>
      <c r="AD5347" s="353"/>
      <c r="AE5347" s="353"/>
      <c r="AF5347" s="353"/>
      <c r="AG5347" s="353"/>
      <c r="AH5347" s="353"/>
      <c r="AI5347" s="353"/>
      <c r="AJ5347" s="353"/>
      <c r="AK5347" s="353"/>
      <c r="AL5347" s="353"/>
    </row>
    <row r="5348" spans="1:38" s="153" customFormat="1" ht="12.5" x14ac:dyDescent="0.25">
      <c r="A5348" s="355"/>
      <c r="L5348" s="353"/>
      <c r="M5348" s="353"/>
      <c r="N5348" s="353"/>
      <c r="O5348" s="353"/>
      <c r="P5348" s="353"/>
      <c r="Q5348" s="353"/>
      <c r="R5348" s="353"/>
      <c r="S5348" s="353"/>
      <c r="T5348" s="353"/>
      <c r="U5348" s="353"/>
      <c r="V5348" s="353"/>
      <c r="W5348" s="353"/>
      <c r="X5348" s="353"/>
      <c r="Y5348" s="353"/>
      <c r="Z5348" s="353"/>
      <c r="AA5348" s="353"/>
      <c r="AB5348" s="353"/>
      <c r="AC5348" s="353"/>
      <c r="AD5348" s="353"/>
      <c r="AE5348" s="353"/>
      <c r="AF5348" s="353"/>
      <c r="AG5348" s="353"/>
      <c r="AH5348" s="353"/>
      <c r="AI5348" s="353"/>
      <c r="AJ5348" s="353"/>
      <c r="AK5348" s="353"/>
      <c r="AL5348" s="353"/>
    </row>
    <row r="5349" spans="1:38" s="153" customFormat="1" ht="12.5" x14ac:dyDescent="0.25">
      <c r="A5349" s="355"/>
      <c r="L5349" s="353"/>
      <c r="M5349" s="353"/>
      <c r="N5349" s="353"/>
      <c r="O5349" s="353"/>
      <c r="P5349" s="353"/>
      <c r="Q5349" s="353"/>
      <c r="R5349" s="353"/>
      <c r="S5349" s="353"/>
      <c r="T5349" s="353"/>
      <c r="U5349" s="353"/>
      <c r="V5349" s="353"/>
      <c r="W5349" s="353"/>
      <c r="X5349" s="353"/>
      <c r="Y5349" s="353"/>
      <c r="Z5349" s="353"/>
      <c r="AA5349" s="353"/>
      <c r="AB5349" s="353"/>
      <c r="AC5349" s="353"/>
      <c r="AD5349" s="353"/>
      <c r="AE5349" s="353"/>
      <c r="AF5349" s="353"/>
      <c r="AG5349" s="353"/>
      <c r="AH5349" s="353"/>
      <c r="AI5349" s="353"/>
      <c r="AJ5349" s="353"/>
      <c r="AK5349" s="353"/>
      <c r="AL5349" s="353"/>
    </row>
    <row r="5350" spans="1:38" s="153" customFormat="1" ht="12.5" x14ac:dyDescent="0.25">
      <c r="A5350" s="355"/>
      <c r="L5350" s="353"/>
      <c r="M5350" s="353"/>
      <c r="N5350" s="353"/>
      <c r="O5350" s="353"/>
      <c r="P5350" s="353"/>
      <c r="Q5350" s="353"/>
      <c r="R5350" s="353"/>
      <c r="S5350" s="353"/>
      <c r="T5350" s="353"/>
      <c r="U5350" s="353"/>
      <c r="V5350" s="353"/>
      <c r="W5350" s="353"/>
      <c r="X5350" s="353"/>
      <c r="Y5350" s="353"/>
      <c r="Z5350" s="353"/>
      <c r="AA5350" s="353"/>
      <c r="AB5350" s="353"/>
      <c r="AC5350" s="353"/>
      <c r="AD5350" s="353"/>
      <c r="AE5350" s="353"/>
      <c r="AF5350" s="353"/>
      <c r="AG5350" s="353"/>
      <c r="AH5350" s="353"/>
      <c r="AI5350" s="353"/>
      <c r="AJ5350" s="353"/>
      <c r="AK5350" s="353"/>
      <c r="AL5350" s="353"/>
    </row>
    <row r="5351" spans="1:38" s="153" customFormat="1" ht="12.5" x14ac:dyDescent="0.25">
      <c r="A5351" s="355"/>
      <c r="L5351" s="353"/>
      <c r="M5351" s="353"/>
      <c r="N5351" s="353"/>
      <c r="O5351" s="353"/>
      <c r="P5351" s="353"/>
      <c r="Q5351" s="353"/>
      <c r="R5351" s="353"/>
      <c r="S5351" s="353"/>
      <c r="T5351" s="353"/>
      <c r="U5351" s="353"/>
      <c r="V5351" s="353"/>
      <c r="W5351" s="353"/>
      <c r="X5351" s="353"/>
      <c r="Y5351" s="353"/>
      <c r="Z5351" s="353"/>
      <c r="AA5351" s="353"/>
      <c r="AB5351" s="353"/>
      <c r="AC5351" s="353"/>
      <c r="AD5351" s="353"/>
      <c r="AE5351" s="353"/>
      <c r="AF5351" s="353"/>
      <c r="AG5351" s="353"/>
      <c r="AH5351" s="353"/>
      <c r="AI5351" s="353"/>
      <c r="AJ5351" s="353"/>
      <c r="AK5351" s="353"/>
      <c r="AL5351" s="353"/>
    </row>
    <row r="5352" spans="1:38" s="153" customFormat="1" ht="12.5" x14ac:dyDescent="0.25">
      <c r="A5352" s="355"/>
      <c r="L5352" s="353"/>
      <c r="M5352" s="353"/>
      <c r="N5352" s="353"/>
      <c r="O5352" s="353"/>
      <c r="P5352" s="353"/>
      <c r="Q5352" s="353"/>
      <c r="R5352" s="353"/>
      <c r="S5352" s="353"/>
      <c r="T5352" s="353"/>
      <c r="U5352" s="353"/>
      <c r="V5352" s="353"/>
      <c r="W5352" s="353"/>
      <c r="X5352" s="353"/>
      <c r="Y5352" s="353"/>
      <c r="Z5352" s="353"/>
      <c r="AA5352" s="353"/>
      <c r="AB5352" s="353"/>
      <c r="AC5352" s="353"/>
      <c r="AD5352" s="353"/>
      <c r="AE5352" s="353"/>
      <c r="AF5352" s="353"/>
      <c r="AG5352" s="353"/>
      <c r="AH5352" s="353"/>
      <c r="AI5352" s="353"/>
      <c r="AJ5352" s="353"/>
      <c r="AK5352" s="353"/>
      <c r="AL5352" s="353"/>
    </row>
    <row r="5353" spans="1:38" s="153" customFormat="1" ht="12.5" x14ac:dyDescent="0.25">
      <c r="A5353" s="355"/>
      <c r="L5353" s="353"/>
      <c r="M5353" s="353"/>
      <c r="N5353" s="353"/>
      <c r="O5353" s="353"/>
      <c r="P5353" s="353"/>
      <c r="Q5353" s="353"/>
      <c r="R5353" s="353"/>
      <c r="S5353" s="353"/>
      <c r="T5353" s="353"/>
      <c r="U5353" s="353"/>
      <c r="V5353" s="353"/>
      <c r="W5353" s="353"/>
      <c r="X5353" s="353"/>
      <c r="Y5353" s="353"/>
      <c r="Z5353" s="353"/>
      <c r="AA5353" s="353"/>
      <c r="AB5353" s="353"/>
      <c r="AC5353" s="353"/>
      <c r="AD5353" s="353"/>
      <c r="AE5353" s="353"/>
      <c r="AF5353" s="353"/>
      <c r="AG5353" s="353"/>
      <c r="AH5353" s="353"/>
      <c r="AI5353" s="353"/>
      <c r="AJ5353" s="353"/>
      <c r="AK5353" s="353"/>
      <c r="AL5353" s="353"/>
    </row>
    <row r="5354" spans="1:38" s="153" customFormat="1" ht="12.5" x14ac:dyDescent="0.25">
      <c r="A5354" s="355"/>
      <c r="L5354" s="353"/>
      <c r="M5354" s="353"/>
      <c r="N5354" s="353"/>
      <c r="O5354" s="353"/>
      <c r="P5354" s="353"/>
      <c r="Q5354" s="353"/>
      <c r="R5354" s="353"/>
      <c r="S5354" s="353"/>
      <c r="T5354" s="353"/>
      <c r="U5354" s="353"/>
      <c r="V5354" s="353"/>
      <c r="W5354" s="353"/>
      <c r="X5354" s="353"/>
      <c r="Y5354" s="353"/>
      <c r="Z5354" s="353"/>
      <c r="AA5354" s="353"/>
      <c r="AB5354" s="353"/>
      <c r="AC5354" s="353"/>
      <c r="AD5354" s="353"/>
      <c r="AE5354" s="353"/>
      <c r="AF5354" s="353"/>
      <c r="AG5354" s="353"/>
      <c r="AH5354" s="353"/>
      <c r="AI5354" s="353"/>
      <c r="AJ5354" s="353"/>
      <c r="AK5354" s="353"/>
      <c r="AL5354" s="353"/>
    </row>
    <row r="5355" spans="1:38" s="153" customFormat="1" ht="12.5" x14ac:dyDescent="0.25">
      <c r="A5355" s="355"/>
      <c r="L5355" s="353"/>
      <c r="M5355" s="353"/>
      <c r="N5355" s="353"/>
      <c r="O5355" s="353"/>
      <c r="P5355" s="353"/>
      <c r="Q5355" s="353"/>
      <c r="R5355" s="353"/>
      <c r="S5355" s="353"/>
      <c r="T5355" s="353"/>
      <c r="U5355" s="353"/>
      <c r="V5355" s="353"/>
      <c r="W5355" s="353"/>
      <c r="X5355" s="353"/>
      <c r="Y5355" s="353"/>
      <c r="Z5355" s="353"/>
      <c r="AA5355" s="353"/>
      <c r="AB5355" s="353"/>
      <c r="AC5355" s="353"/>
      <c r="AD5355" s="353"/>
      <c r="AE5355" s="353"/>
      <c r="AF5355" s="353"/>
      <c r="AG5355" s="353"/>
      <c r="AH5355" s="353"/>
      <c r="AI5355" s="353"/>
      <c r="AJ5355" s="353"/>
      <c r="AK5355" s="353"/>
      <c r="AL5355" s="353"/>
    </row>
    <row r="5356" spans="1:38" s="153" customFormat="1" ht="12.5" x14ac:dyDescent="0.25">
      <c r="A5356" s="355"/>
      <c r="L5356" s="353"/>
      <c r="M5356" s="353"/>
      <c r="N5356" s="353"/>
      <c r="O5356" s="353"/>
      <c r="P5356" s="353"/>
      <c r="Q5356" s="353"/>
      <c r="R5356" s="353"/>
      <c r="S5356" s="353"/>
      <c r="T5356" s="353"/>
      <c r="U5356" s="353"/>
      <c r="V5356" s="353"/>
      <c r="W5356" s="353"/>
      <c r="X5356" s="353"/>
      <c r="Y5356" s="353"/>
      <c r="Z5356" s="353"/>
      <c r="AA5356" s="353"/>
      <c r="AB5356" s="353"/>
      <c r="AC5356" s="353"/>
      <c r="AD5356" s="353"/>
      <c r="AE5356" s="353"/>
      <c r="AF5356" s="353"/>
      <c r="AG5356" s="353"/>
      <c r="AH5356" s="353"/>
      <c r="AI5356" s="353"/>
      <c r="AJ5356" s="353"/>
      <c r="AK5356" s="353"/>
      <c r="AL5356" s="353"/>
    </row>
    <row r="5357" spans="1:38" s="153" customFormat="1" ht="12.5" x14ac:dyDescent="0.25">
      <c r="A5357" s="355"/>
      <c r="L5357" s="353"/>
      <c r="M5357" s="353"/>
      <c r="N5357" s="353"/>
      <c r="O5357" s="353"/>
      <c r="P5357" s="353"/>
      <c r="Q5357" s="353"/>
      <c r="R5357" s="353"/>
      <c r="S5357" s="353"/>
      <c r="T5357" s="353"/>
      <c r="U5357" s="353"/>
      <c r="V5357" s="353"/>
      <c r="W5357" s="353"/>
      <c r="X5357" s="353"/>
      <c r="Y5357" s="353"/>
      <c r="Z5357" s="353"/>
      <c r="AA5357" s="353"/>
      <c r="AB5357" s="353"/>
      <c r="AC5357" s="353"/>
      <c r="AD5357" s="353"/>
      <c r="AE5357" s="353"/>
      <c r="AF5357" s="353"/>
      <c r="AG5357" s="353"/>
      <c r="AH5357" s="353"/>
      <c r="AI5357" s="353"/>
      <c r="AJ5357" s="353"/>
      <c r="AK5357" s="353"/>
      <c r="AL5357" s="353"/>
    </row>
    <row r="5358" spans="1:38" s="153" customFormat="1" ht="12.5" x14ac:dyDescent="0.25">
      <c r="A5358" s="355"/>
      <c r="L5358" s="353"/>
      <c r="M5358" s="353"/>
      <c r="N5358" s="353"/>
      <c r="O5358" s="353"/>
      <c r="P5358" s="353"/>
      <c r="Q5358" s="353"/>
      <c r="R5358" s="353"/>
      <c r="S5358" s="353"/>
      <c r="T5358" s="353"/>
      <c r="U5358" s="353"/>
      <c r="V5358" s="353"/>
      <c r="W5358" s="353"/>
      <c r="X5358" s="353"/>
      <c r="Y5358" s="353"/>
      <c r="Z5358" s="353"/>
      <c r="AA5358" s="353"/>
      <c r="AB5358" s="353"/>
      <c r="AC5358" s="353"/>
      <c r="AD5358" s="353"/>
      <c r="AE5358" s="353"/>
      <c r="AF5358" s="353"/>
      <c r="AG5358" s="353"/>
      <c r="AH5358" s="353"/>
      <c r="AI5358" s="353"/>
      <c r="AJ5358" s="353"/>
      <c r="AK5358" s="353"/>
      <c r="AL5358" s="353"/>
    </row>
    <row r="5359" spans="1:38" s="153" customFormat="1" ht="12.5" x14ac:dyDescent="0.25">
      <c r="A5359" s="355"/>
      <c r="L5359" s="353"/>
      <c r="M5359" s="353"/>
      <c r="N5359" s="353"/>
      <c r="O5359" s="353"/>
      <c r="P5359" s="353"/>
      <c r="Q5359" s="353"/>
      <c r="R5359" s="353"/>
      <c r="S5359" s="353"/>
      <c r="T5359" s="353"/>
      <c r="U5359" s="353"/>
      <c r="V5359" s="353"/>
      <c r="W5359" s="353"/>
      <c r="X5359" s="353"/>
      <c r="Y5359" s="353"/>
      <c r="Z5359" s="353"/>
      <c r="AA5359" s="353"/>
      <c r="AB5359" s="353"/>
      <c r="AC5359" s="353"/>
      <c r="AD5359" s="353"/>
      <c r="AE5359" s="353"/>
      <c r="AF5359" s="353"/>
      <c r="AG5359" s="353"/>
      <c r="AH5359" s="353"/>
      <c r="AI5359" s="353"/>
      <c r="AJ5359" s="353"/>
      <c r="AK5359" s="353"/>
      <c r="AL5359" s="353"/>
    </row>
    <row r="5360" spans="1:38" s="153" customFormat="1" ht="12.5" x14ac:dyDescent="0.25">
      <c r="A5360" s="355"/>
      <c r="L5360" s="353"/>
      <c r="M5360" s="353"/>
      <c r="N5360" s="353"/>
      <c r="O5360" s="353"/>
      <c r="P5360" s="353"/>
      <c r="Q5360" s="353"/>
      <c r="R5360" s="353"/>
      <c r="S5360" s="353"/>
      <c r="T5360" s="353"/>
      <c r="U5360" s="353"/>
      <c r="V5360" s="353"/>
      <c r="W5360" s="353"/>
      <c r="X5360" s="353"/>
      <c r="Y5360" s="353"/>
      <c r="Z5360" s="353"/>
      <c r="AA5360" s="353"/>
      <c r="AB5360" s="353"/>
      <c r="AC5360" s="353"/>
      <c r="AD5360" s="353"/>
      <c r="AE5360" s="353"/>
      <c r="AF5360" s="353"/>
      <c r="AG5360" s="353"/>
      <c r="AH5360" s="353"/>
      <c r="AI5360" s="353"/>
      <c r="AJ5360" s="353"/>
      <c r="AK5360" s="353"/>
      <c r="AL5360" s="353"/>
    </row>
    <row r="5361" spans="1:38" s="153" customFormat="1" ht="12.5" x14ac:dyDescent="0.25">
      <c r="A5361" s="355"/>
      <c r="L5361" s="353"/>
      <c r="M5361" s="353"/>
      <c r="N5361" s="353"/>
      <c r="O5361" s="353"/>
      <c r="P5361" s="353"/>
      <c r="Q5361" s="353"/>
      <c r="R5361" s="353"/>
      <c r="S5361" s="353"/>
      <c r="T5361" s="353"/>
      <c r="U5361" s="353"/>
      <c r="V5361" s="353"/>
      <c r="W5361" s="353"/>
      <c r="X5361" s="353"/>
      <c r="Y5361" s="353"/>
      <c r="Z5361" s="353"/>
      <c r="AA5361" s="353"/>
      <c r="AB5361" s="353"/>
      <c r="AC5361" s="353"/>
      <c r="AD5361" s="353"/>
      <c r="AE5361" s="353"/>
      <c r="AF5361" s="353"/>
      <c r="AG5361" s="353"/>
      <c r="AH5361" s="353"/>
      <c r="AI5361" s="353"/>
      <c r="AJ5361" s="353"/>
      <c r="AK5361" s="353"/>
      <c r="AL5361" s="353"/>
    </row>
    <row r="5362" spans="1:38" s="153" customFormat="1" ht="12.5" x14ac:dyDescent="0.25">
      <c r="A5362" s="355"/>
      <c r="L5362" s="353"/>
      <c r="M5362" s="353"/>
      <c r="N5362" s="353"/>
      <c r="O5362" s="353"/>
      <c r="P5362" s="353"/>
      <c r="Q5362" s="353"/>
      <c r="R5362" s="353"/>
      <c r="S5362" s="353"/>
      <c r="T5362" s="353"/>
      <c r="U5362" s="353"/>
      <c r="V5362" s="353"/>
      <c r="W5362" s="353"/>
      <c r="X5362" s="353"/>
      <c r="Y5362" s="353"/>
      <c r="Z5362" s="353"/>
      <c r="AA5362" s="353"/>
      <c r="AB5362" s="353"/>
      <c r="AC5362" s="353"/>
      <c r="AD5362" s="353"/>
      <c r="AE5362" s="353"/>
      <c r="AF5362" s="353"/>
      <c r="AG5362" s="353"/>
      <c r="AH5362" s="353"/>
      <c r="AI5362" s="353"/>
      <c r="AJ5362" s="353"/>
      <c r="AK5362" s="353"/>
      <c r="AL5362" s="353"/>
    </row>
    <row r="5363" spans="1:38" s="153" customFormat="1" ht="12.5" x14ac:dyDescent="0.25">
      <c r="A5363" s="355"/>
      <c r="L5363" s="353"/>
      <c r="M5363" s="353"/>
      <c r="N5363" s="353"/>
      <c r="O5363" s="353"/>
      <c r="P5363" s="353"/>
      <c r="Q5363" s="353"/>
      <c r="R5363" s="353"/>
      <c r="S5363" s="353"/>
      <c r="T5363" s="353"/>
      <c r="U5363" s="353"/>
      <c r="V5363" s="353"/>
      <c r="W5363" s="353"/>
      <c r="X5363" s="353"/>
      <c r="Y5363" s="353"/>
      <c r="Z5363" s="353"/>
      <c r="AA5363" s="353"/>
      <c r="AB5363" s="353"/>
      <c r="AC5363" s="353"/>
      <c r="AD5363" s="353"/>
      <c r="AE5363" s="353"/>
      <c r="AF5363" s="353"/>
      <c r="AG5363" s="353"/>
      <c r="AH5363" s="353"/>
      <c r="AI5363" s="353"/>
      <c r="AJ5363" s="353"/>
      <c r="AK5363" s="353"/>
      <c r="AL5363" s="353"/>
    </row>
    <row r="5364" spans="1:38" s="153" customFormat="1" ht="12.5" x14ac:dyDescent="0.25">
      <c r="A5364" s="355"/>
      <c r="L5364" s="353"/>
      <c r="M5364" s="353"/>
      <c r="N5364" s="353"/>
      <c r="O5364" s="353"/>
      <c r="P5364" s="353"/>
      <c r="Q5364" s="353"/>
      <c r="R5364" s="353"/>
      <c r="S5364" s="353"/>
      <c r="T5364" s="353"/>
      <c r="U5364" s="353"/>
      <c r="V5364" s="353"/>
      <c r="W5364" s="353"/>
      <c r="X5364" s="353"/>
      <c r="Y5364" s="353"/>
      <c r="Z5364" s="353"/>
      <c r="AA5364" s="353"/>
      <c r="AB5364" s="353"/>
      <c r="AC5364" s="353"/>
      <c r="AD5364" s="353"/>
      <c r="AE5364" s="353"/>
      <c r="AF5364" s="353"/>
      <c r="AG5364" s="353"/>
      <c r="AH5364" s="353"/>
      <c r="AI5364" s="353"/>
      <c r="AJ5364" s="353"/>
      <c r="AK5364" s="353"/>
      <c r="AL5364" s="353"/>
    </row>
    <row r="5365" spans="1:38" s="153" customFormat="1" ht="12.5" x14ac:dyDescent="0.25">
      <c r="A5365" s="355"/>
      <c r="L5365" s="353"/>
      <c r="M5365" s="353"/>
      <c r="N5365" s="353"/>
      <c r="O5365" s="353"/>
      <c r="P5365" s="353"/>
      <c r="Q5365" s="353"/>
      <c r="R5365" s="353"/>
      <c r="S5365" s="353"/>
      <c r="T5365" s="353"/>
      <c r="U5365" s="353"/>
      <c r="V5365" s="353"/>
      <c r="W5365" s="353"/>
      <c r="X5365" s="353"/>
      <c r="Y5365" s="353"/>
      <c r="Z5365" s="353"/>
      <c r="AA5365" s="353"/>
      <c r="AB5365" s="353"/>
      <c r="AC5365" s="353"/>
      <c r="AD5365" s="353"/>
      <c r="AE5365" s="353"/>
      <c r="AF5365" s="353"/>
      <c r="AG5365" s="353"/>
      <c r="AH5365" s="353"/>
      <c r="AI5365" s="353"/>
      <c r="AJ5365" s="353"/>
      <c r="AK5365" s="353"/>
      <c r="AL5365" s="353"/>
    </row>
    <row r="5366" spans="1:38" s="153" customFormat="1" ht="12.5" x14ac:dyDescent="0.25">
      <c r="A5366" s="355"/>
      <c r="L5366" s="353"/>
      <c r="M5366" s="353"/>
      <c r="N5366" s="353"/>
      <c r="O5366" s="353"/>
      <c r="P5366" s="353"/>
      <c r="Q5366" s="353"/>
      <c r="R5366" s="353"/>
      <c r="S5366" s="353"/>
      <c r="T5366" s="353"/>
      <c r="U5366" s="353"/>
      <c r="V5366" s="353"/>
      <c r="W5366" s="353"/>
      <c r="X5366" s="353"/>
      <c r="Y5366" s="353"/>
      <c r="Z5366" s="353"/>
      <c r="AA5366" s="353"/>
      <c r="AB5366" s="353"/>
      <c r="AC5366" s="353"/>
      <c r="AD5366" s="353"/>
      <c r="AE5366" s="353"/>
      <c r="AF5366" s="353"/>
      <c r="AG5366" s="353"/>
      <c r="AH5366" s="353"/>
      <c r="AI5366" s="353"/>
      <c r="AJ5366" s="353"/>
      <c r="AK5366" s="353"/>
      <c r="AL5366" s="353"/>
    </row>
    <row r="5367" spans="1:38" s="153" customFormat="1" ht="12.5" x14ac:dyDescent="0.25">
      <c r="A5367" s="355"/>
      <c r="L5367" s="353"/>
      <c r="M5367" s="353"/>
      <c r="N5367" s="353"/>
      <c r="O5367" s="353"/>
      <c r="P5367" s="353"/>
      <c r="Q5367" s="353"/>
      <c r="R5367" s="353"/>
      <c r="S5367" s="353"/>
      <c r="T5367" s="353"/>
      <c r="U5367" s="353"/>
      <c r="V5367" s="353"/>
      <c r="W5367" s="353"/>
      <c r="X5367" s="353"/>
      <c r="Y5367" s="353"/>
      <c r="Z5367" s="353"/>
      <c r="AA5367" s="353"/>
      <c r="AB5367" s="353"/>
      <c r="AC5367" s="353"/>
      <c r="AD5367" s="353"/>
      <c r="AE5367" s="353"/>
      <c r="AF5367" s="353"/>
      <c r="AG5367" s="353"/>
      <c r="AH5367" s="353"/>
      <c r="AI5367" s="353"/>
      <c r="AJ5367" s="353"/>
      <c r="AK5367" s="353"/>
      <c r="AL5367" s="353"/>
    </row>
    <row r="5368" spans="1:38" s="153" customFormat="1" ht="12.5" x14ac:dyDescent="0.25">
      <c r="A5368" s="355"/>
      <c r="L5368" s="353"/>
      <c r="M5368" s="353"/>
      <c r="N5368" s="353"/>
      <c r="O5368" s="353"/>
      <c r="P5368" s="353"/>
      <c r="Q5368" s="353"/>
      <c r="R5368" s="353"/>
      <c r="S5368" s="353"/>
      <c r="T5368" s="353"/>
      <c r="U5368" s="353"/>
      <c r="V5368" s="353"/>
      <c r="W5368" s="353"/>
      <c r="X5368" s="353"/>
      <c r="Y5368" s="353"/>
      <c r="Z5368" s="353"/>
      <c r="AA5368" s="353"/>
      <c r="AB5368" s="353"/>
      <c r="AC5368" s="353"/>
      <c r="AD5368" s="353"/>
      <c r="AE5368" s="353"/>
      <c r="AF5368" s="353"/>
      <c r="AG5368" s="353"/>
      <c r="AH5368" s="353"/>
      <c r="AI5368" s="353"/>
      <c r="AJ5368" s="353"/>
      <c r="AK5368" s="353"/>
      <c r="AL5368" s="353"/>
    </row>
    <row r="5369" spans="1:38" s="153" customFormat="1" ht="12.5" x14ac:dyDescent="0.25">
      <c r="A5369" s="355"/>
      <c r="L5369" s="353"/>
      <c r="M5369" s="353"/>
      <c r="N5369" s="353"/>
      <c r="O5369" s="353"/>
      <c r="P5369" s="353"/>
      <c r="Q5369" s="353"/>
      <c r="R5369" s="353"/>
      <c r="S5369" s="353"/>
      <c r="T5369" s="353"/>
      <c r="U5369" s="353"/>
      <c r="V5369" s="353"/>
      <c r="W5369" s="353"/>
      <c r="X5369" s="353"/>
      <c r="Y5369" s="353"/>
      <c r="Z5369" s="353"/>
      <c r="AA5369" s="353"/>
      <c r="AB5369" s="353"/>
      <c r="AC5369" s="353"/>
      <c r="AD5369" s="353"/>
      <c r="AE5369" s="353"/>
      <c r="AF5369" s="353"/>
      <c r="AG5369" s="353"/>
      <c r="AH5369" s="353"/>
      <c r="AI5369" s="353"/>
      <c r="AJ5369" s="353"/>
      <c r="AK5369" s="353"/>
      <c r="AL5369" s="353"/>
    </row>
    <row r="5370" spans="1:38" s="153" customFormat="1" ht="12.5" x14ac:dyDescent="0.25">
      <c r="A5370" s="355"/>
      <c r="L5370" s="353"/>
      <c r="M5370" s="353"/>
      <c r="N5370" s="353"/>
      <c r="O5370" s="353"/>
      <c r="P5370" s="353"/>
      <c r="Q5370" s="353"/>
      <c r="R5370" s="353"/>
      <c r="S5370" s="353"/>
      <c r="T5370" s="353"/>
      <c r="U5370" s="353"/>
      <c r="V5370" s="353"/>
      <c r="W5370" s="353"/>
      <c r="X5370" s="353"/>
      <c r="Y5370" s="353"/>
      <c r="Z5370" s="353"/>
      <c r="AA5370" s="353"/>
      <c r="AB5370" s="353"/>
      <c r="AC5370" s="353"/>
      <c r="AD5370" s="353"/>
      <c r="AE5370" s="353"/>
      <c r="AF5370" s="353"/>
      <c r="AG5370" s="353"/>
      <c r="AH5370" s="353"/>
      <c r="AI5370" s="353"/>
      <c r="AJ5370" s="353"/>
      <c r="AK5370" s="353"/>
      <c r="AL5370" s="353"/>
    </row>
    <row r="5371" spans="1:38" s="153" customFormat="1" ht="12.5" x14ac:dyDescent="0.25">
      <c r="A5371" s="355"/>
      <c r="L5371" s="353"/>
      <c r="M5371" s="353"/>
      <c r="N5371" s="353"/>
      <c r="O5371" s="353"/>
      <c r="P5371" s="353"/>
      <c r="Q5371" s="353"/>
      <c r="R5371" s="353"/>
      <c r="S5371" s="353"/>
      <c r="T5371" s="353"/>
      <c r="U5371" s="353"/>
      <c r="V5371" s="353"/>
      <c r="W5371" s="353"/>
      <c r="X5371" s="353"/>
      <c r="Y5371" s="353"/>
      <c r="Z5371" s="353"/>
      <c r="AA5371" s="353"/>
      <c r="AB5371" s="353"/>
      <c r="AC5371" s="353"/>
      <c r="AD5371" s="353"/>
      <c r="AE5371" s="353"/>
      <c r="AF5371" s="353"/>
      <c r="AG5371" s="353"/>
      <c r="AH5371" s="353"/>
      <c r="AI5371" s="353"/>
      <c r="AJ5371" s="353"/>
      <c r="AK5371" s="353"/>
      <c r="AL5371" s="353"/>
    </row>
    <row r="5372" spans="1:38" s="153" customFormat="1" ht="12.5" x14ac:dyDescent="0.25">
      <c r="A5372" s="355"/>
      <c r="L5372" s="353"/>
      <c r="M5372" s="353"/>
      <c r="N5372" s="353"/>
      <c r="O5372" s="353"/>
      <c r="P5372" s="353"/>
      <c r="Q5372" s="353"/>
      <c r="R5372" s="353"/>
      <c r="S5372" s="353"/>
      <c r="T5372" s="353"/>
      <c r="U5372" s="353"/>
      <c r="V5372" s="353"/>
      <c r="W5372" s="353"/>
      <c r="X5372" s="353"/>
      <c r="Y5372" s="353"/>
      <c r="Z5372" s="353"/>
      <c r="AA5372" s="353"/>
      <c r="AB5372" s="353"/>
      <c r="AC5372" s="353"/>
      <c r="AD5372" s="353"/>
      <c r="AE5372" s="353"/>
      <c r="AF5372" s="353"/>
      <c r="AG5372" s="353"/>
      <c r="AH5372" s="353"/>
      <c r="AI5372" s="353"/>
      <c r="AJ5372" s="353"/>
      <c r="AK5372" s="353"/>
      <c r="AL5372" s="353"/>
    </row>
    <row r="5373" spans="1:38" s="153" customFormat="1" ht="12.5" x14ac:dyDescent="0.25">
      <c r="A5373" s="355"/>
      <c r="L5373" s="353"/>
      <c r="M5373" s="353"/>
      <c r="N5373" s="353"/>
      <c r="O5373" s="353"/>
      <c r="P5373" s="353"/>
      <c r="Q5373" s="353"/>
      <c r="R5373" s="353"/>
      <c r="S5373" s="353"/>
      <c r="T5373" s="353"/>
      <c r="U5373" s="353"/>
      <c r="V5373" s="353"/>
      <c r="W5373" s="353"/>
      <c r="X5373" s="353"/>
      <c r="Y5373" s="353"/>
      <c r="Z5373" s="353"/>
      <c r="AA5373" s="353"/>
      <c r="AB5373" s="353"/>
      <c r="AC5373" s="353"/>
      <c r="AD5373" s="353"/>
      <c r="AE5373" s="353"/>
      <c r="AF5373" s="353"/>
      <c r="AG5373" s="353"/>
      <c r="AH5373" s="353"/>
      <c r="AI5373" s="353"/>
      <c r="AJ5373" s="353"/>
      <c r="AK5373" s="353"/>
      <c r="AL5373" s="353"/>
    </row>
    <row r="5374" spans="1:38" s="153" customFormat="1" ht="12.5" x14ac:dyDescent="0.25">
      <c r="A5374" s="355"/>
      <c r="L5374" s="353"/>
      <c r="M5374" s="353"/>
      <c r="N5374" s="353"/>
      <c r="O5374" s="353"/>
      <c r="P5374" s="353"/>
      <c r="Q5374" s="353"/>
      <c r="R5374" s="353"/>
      <c r="S5374" s="353"/>
      <c r="T5374" s="353"/>
      <c r="U5374" s="353"/>
      <c r="V5374" s="353"/>
      <c r="W5374" s="353"/>
      <c r="X5374" s="353"/>
      <c r="Y5374" s="353"/>
      <c r="Z5374" s="353"/>
      <c r="AA5374" s="353"/>
      <c r="AB5374" s="353"/>
      <c r="AC5374" s="353"/>
      <c r="AD5374" s="353"/>
      <c r="AE5374" s="353"/>
      <c r="AF5374" s="353"/>
      <c r="AG5374" s="353"/>
      <c r="AH5374" s="353"/>
      <c r="AI5374" s="353"/>
      <c r="AJ5374" s="353"/>
      <c r="AK5374" s="353"/>
      <c r="AL5374" s="353"/>
    </row>
    <row r="5375" spans="1:38" s="153" customFormat="1" ht="12.5" x14ac:dyDescent="0.25">
      <c r="A5375" s="355"/>
      <c r="L5375" s="353"/>
      <c r="M5375" s="353"/>
      <c r="N5375" s="353"/>
      <c r="O5375" s="353"/>
      <c r="P5375" s="353"/>
      <c r="Q5375" s="353"/>
      <c r="R5375" s="353"/>
      <c r="S5375" s="353"/>
      <c r="T5375" s="353"/>
      <c r="U5375" s="353"/>
      <c r="V5375" s="353"/>
      <c r="W5375" s="353"/>
      <c r="X5375" s="353"/>
      <c r="Y5375" s="353"/>
      <c r="Z5375" s="353"/>
      <c r="AA5375" s="353"/>
      <c r="AB5375" s="353"/>
      <c r="AC5375" s="353"/>
      <c r="AD5375" s="353"/>
      <c r="AE5375" s="353"/>
      <c r="AF5375" s="353"/>
      <c r="AG5375" s="353"/>
      <c r="AH5375" s="353"/>
      <c r="AI5375" s="353"/>
      <c r="AJ5375" s="353"/>
      <c r="AK5375" s="353"/>
      <c r="AL5375" s="353"/>
    </row>
    <row r="5376" spans="1:38" s="153" customFormat="1" ht="12.5" x14ac:dyDescent="0.25">
      <c r="A5376" s="355"/>
      <c r="L5376" s="353"/>
      <c r="M5376" s="353"/>
      <c r="N5376" s="353"/>
      <c r="O5376" s="353"/>
      <c r="P5376" s="353"/>
      <c r="Q5376" s="353"/>
      <c r="R5376" s="353"/>
      <c r="S5376" s="353"/>
      <c r="T5376" s="353"/>
      <c r="U5376" s="353"/>
      <c r="V5376" s="353"/>
      <c r="W5376" s="353"/>
      <c r="X5376" s="353"/>
      <c r="Y5376" s="353"/>
      <c r="Z5376" s="353"/>
      <c r="AA5376" s="353"/>
      <c r="AB5376" s="353"/>
      <c r="AC5376" s="353"/>
      <c r="AD5376" s="353"/>
      <c r="AE5376" s="353"/>
      <c r="AF5376" s="353"/>
      <c r="AG5376" s="353"/>
      <c r="AH5376" s="353"/>
      <c r="AI5376" s="353"/>
      <c r="AJ5376" s="353"/>
      <c r="AK5376" s="353"/>
      <c r="AL5376" s="353"/>
    </row>
    <row r="5377" spans="1:38" s="153" customFormat="1" ht="12.5" x14ac:dyDescent="0.25">
      <c r="A5377" s="355"/>
      <c r="L5377" s="353"/>
      <c r="M5377" s="353"/>
      <c r="N5377" s="353"/>
      <c r="O5377" s="353"/>
      <c r="P5377" s="353"/>
      <c r="Q5377" s="353"/>
      <c r="R5377" s="353"/>
      <c r="S5377" s="353"/>
      <c r="T5377" s="353"/>
      <c r="U5377" s="353"/>
      <c r="V5377" s="353"/>
      <c r="W5377" s="353"/>
      <c r="X5377" s="353"/>
      <c r="Y5377" s="353"/>
      <c r="Z5377" s="353"/>
      <c r="AA5377" s="353"/>
      <c r="AB5377" s="353"/>
      <c r="AC5377" s="353"/>
      <c r="AD5377" s="353"/>
      <c r="AE5377" s="353"/>
      <c r="AF5377" s="353"/>
      <c r="AG5377" s="353"/>
      <c r="AH5377" s="353"/>
      <c r="AI5377" s="353"/>
      <c r="AJ5377" s="353"/>
      <c r="AK5377" s="353"/>
      <c r="AL5377" s="353"/>
    </row>
    <row r="5378" spans="1:38" s="153" customFormat="1" ht="12.5" x14ac:dyDescent="0.25">
      <c r="A5378" s="355"/>
      <c r="L5378" s="353"/>
      <c r="M5378" s="353"/>
      <c r="N5378" s="353"/>
      <c r="O5378" s="353"/>
      <c r="P5378" s="353"/>
      <c r="Q5378" s="353"/>
      <c r="R5378" s="353"/>
      <c r="S5378" s="353"/>
      <c r="T5378" s="353"/>
      <c r="U5378" s="353"/>
      <c r="V5378" s="353"/>
      <c r="W5378" s="353"/>
      <c r="X5378" s="353"/>
      <c r="Y5378" s="353"/>
      <c r="Z5378" s="353"/>
      <c r="AA5378" s="353"/>
      <c r="AB5378" s="353"/>
      <c r="AC5378" s="353"/>
      <c r="AD5378" s="353"/>
      <c r="AE5378" s="353"/>
      <c r="AF5378" s="353"/>
      <c r="AG5378" s="353"/>
      <c r="AH5378" s="353"/>
      <c r="AI5378" s="353"/>
      <c r="AJ5378" s="353"/>
      <c r="AK5378" s="353"/>
      <c r="AL5378" s="353"/>
    </row>
    <row r="5379" spans="1:38" s="153" customFormat="1" ht="12.5" x14ac:dyDescent="0.25">
      <c r="A5379" s="355"/>
      <c r="L5379" s="353"/>
      <c r="M5379" s="353"/>
      <c r="N5379" s="353"/>
      <c r="O5379" s="353"/>
      <c r="P5379" s="353"/>
      <c r="Q5379" s="353"/>
      <c r="R5379" s="353"/>
      <c r="S5379" s="353"/>
      <c r="T5379" s="353"/>
      <c r="U5379" s="353"/>
      <c r="V5379" s="353"/>
      <c r="W5379" s="353"/>
      <c r="X5379" s="353"/>
      <c r="Y5379" s="353"/>
      <c r="Z5379" s="353"/>
      <c r="AA5379" s="353"/>
      <c r="AB5379" s="353"/>
      <c r="AC5379" s="353"/>
      <c r="AD5379" s="353"/>
      <c r="AE5379" s="353"/>
      <c r="AF5379" s="353"/>
      <c r="AG5379" s="353"/>
      <c r="AH5379" s="353"/>
      <c r="AI5379" s="353"/>
      <c r="AJ5379" s="353"/>
      <c r="AK5379" s="353"/>
      <c r="AL5379" s="353"/>
    </row>
    <row r="5380" spans="1:38" s="153" customFormat="1" ht="12.5" x14ac:dyDescent="0.25">
      <c r="A5380" s="355"/>
      <c r="L5380" s="353"/>
      <c r="M5380" s="353"/>
      <c r="N5380" s="353"/>
      <c r="O5380" s="353"/>
      <c r="P5380" s="353"/>
      <c r="Q5380" s="353"/>
      <c r="R5380" s="353"/>
      <c r="S5380" s="353"/>
      <c r="T5380" s="353"/>
      <c r="U5380" s="353"/>
      <c r="V5380" s="353"/>
      <c r="W5380" s="353"/>
      <c r="X5380" s="353"/>
      <c r="Y5380" s="353"/>
      <c r="Z5380" s="353"/>
      <c r="AA5380" s="353"/>
      <c r="AB5380" s="353"/>
      <c r="AC5380" s="353"/>
      <c r="AD5380" s="353"/>
      <c r="AE5380" s="353"/>
      <c r="AF5380" s="353"/>
      <c r="AG5380" s="353"/>
      <c r="AH5380" s="353"/>
      <c r="AI5380" s="353"/>
      <c r="AJ5380" s="353"/>
      <c r="AK5380" s="353"/>
      <c r="AL5380" s="353"/>
    </row>
    <row r="5381" spans="1:38" s="153" customFormat="1" ht="12.5" x14ac:dyDescent="0.25">
      <c r="A5381" s="355"/>
      <c r="L5381" s="353"/>
      <c r="M5381" s="353"/>
      <c r="N5381" s="353"/>
      <c r="O5381" s="353"/>
      <c r="P5381" s="353"/>
      <c r="Q5381" s="353"/>
      <c r="R5381" s="353"/>
      <c r="S5381" s="353"/>
      <c r="T5381" s="353"/>
      <c r="U5381" s="353"/>
      <c r="V5381" s="353"/>
      <c r="W5381" s="353"/>
      <c r="X5381" s="353"/>
      <c r="Y5381" s="353"/>
      <c r="Z5381" s="353"/>
      <c r="AA5381" s="353"/>
      <c r="AB5381" s="353"/>
      <c r="AC5381" s="353"/>
      <c r="AD5381" s="353"/>
      <c r="AE5381" s="353"/>
      <c r="AF5381" s="353"/>
      <c r="AG5381" s="353"/>
      <c r="AH5381" s="353"/>
      <c r="AI5381" s="353"/>
      <c r="AJ5381" s="353"/>
      <c r="AK5381" s="353"/>
      <c r="AL5381" s="353"/>
    </row>
    <row r="5382" spans="1:38" s="153" customFormat="1" ht="12.5" x14ac:dyDescent="0.25">
      <c r="A5382" s="355"/>
      <c r="L5382" s="353"/>
      <c r="M5382" s="353"/>
      <c r="N5382" s="353"/>
      <c r="O5382" s="353"/>
      <c r="P5382" s="353"/>
      <c r="Q5382" s="353"/>
      <c r="R5382" s="353"/>
      <c r="S5382" s="353"/>
      <c r="T5382" s="353"/>
      <c r="U5382" s="353"/>
      <c r="V5382" s="353"/>
      <c r="W5382" s="353"/>
      <c r="X5382" s="353"/>
      <c r="Y5382" s="353"/>
      <c r="Z5382" s="353"/>
      <c r="AA5382" s="353"/>
      <c r="AB5382" s="353"/>
      <c r="AC5382" s="353"/>
      <c r="AD5382" s="353"/>
      <c r="AE5382" s="353"/>
      <c r="AF5382" s="353"/>
      <c r="AG5382" s="353"/>
      <c r="AH5382" s="353"/>
      <c r="AI5382" s="353"/>
      <c r="AJ5382" s="353"/>
      <c r="AK5382" s="353"/>
      <c r="AL5382" s="353"/>
    </row>
    <row r="5383" spans="1:38" s="153" customFormat="1" ht="12.5" x14ac:dyDescent="0.25">
      <c r="A5383" s="355"/>
      <c r="L5383" s="353"/>
      <c r="M5383" s="353"/>
      <c r="N5383" s="353"/>
      <c r="O5383" s="353"/>
      <c r="P5383" s="353"/>
      <c r="Q5383" s="353"/>
      <c r="R5383" s="353"/>
      <c r="S5383" s="353"/>
      <c r="T5383" s="353"/>
      <c r="U5383" s="353"/>
      <c r="V5383" s="353"/>
      <c r="W5383" s="353"/>
      <c r="X5383" s="353"/>
      <c r="Y5383" s="353"/>
      <c r="Z5383" s="353"/>
      <c r="AA5383" s="353"/>
      <c r="AB5383" s="353"/>
      <c r="AC5383" s="353"/>
      <c r="AD5383" s="353"/>
      <c r="AE5383" s="353"/>
      <c r="AF5383" s="353"/>
      <c r="AG5383" s="353"/>
      <c r="AH5383" s="353"/>
      <c r="AI5383" s="353"/>
      <c r="AJ5383" s="353"/>
      <c r="AK5383" s="353"/>
      <c r="AL5383" s="353"/>
    </row>
    <row r="5384" spans="1:38" s="153" customFormat="1" ht="12.5" x14ac:dyDescent="0.25">
      <c r="A5384" s="355"/>
      <c r="L5384" s="353"/>
      <c r="M5384" s="353"/>
      <c r="N5384" s="353"/>
      <c r="O5384" s="353"/>
      <c r="P5384" s="353"/>
      <c r="Q5384" s="353"/>
      <c r="R5384" s="353"/>
      <c r="S5384" s="353"/>
      <c r="T5384" s="353"/>
      <c r="U5384" s="353"/>
      <c r="V5384" s="353"/>
      <c r="W5384" s="353"/>
      <c r="X5384" s="353"/>
      <c r="Y5384" s="353"/>
      <c r="Z5384" s="353"/>
      <c r="AA5384" s="353"/>
      <c r="AB5384" s="353"/>
      <c r="AC5384" s="353"/>
      <c r="AD5384" s="353"/>
      <c r="AE5384" s="353"/>
      <c r="AF5384" s="353"/>
      <c r="AG5384" s="353"/>
      <c r="AH5384" s="353"/>
      <c r="AI5384" s="353"/>
      <c r="AJ5384" s="353"/>
      <c r="AK5384" s="353"/>
      <c r="AL5384" s="353"/>
    </row>
    <row r="5385" spans="1:38" s="153" customFormat="1" ht="12.5" x14ac:dyDescent="0.25">
      <c r="A5385" s="355"/>
      <c r="L5385" s="353"/>
      <c r="M5385" s="353"/>
      <c r="N5385" s="353"/>
      <c r="O5385" s="353"/>
      <c r="P5385" s="353"/>
      <c r="Q5385" s="353"/>
      <c r="R5385" s="353"/>
      <c r="S5385" s="353"/>
      <c r="T5385" s="353"/>
      <c r="U5385" s="353"/>
      <c r="V5385" s="353"/>
      <c r="W5385" s="353"/>
      <c r="X5385" s="353"/>
      <c r="Y5385" s="353"/>
      <c r="Z5385" s="353"/>
      <c r="AA5385" s="353"/>
      <c r="AB5385" s="353"/>
      <c r="AC5385" s="353"/>
      <c r="AD5385" s="353"/>
      <c r="AE5385" s="353"/>
      <c r="AF5385" s="353"/>
      <c r="AG5385" s="353"/>
      <c r="AH5385" s="353"/>
      <c r="AI5385" s="353"/>
      <c r="AJ5385" s="353"/>
      <c r="AK5385" s="353"/>
      <c r="AL5385" s="353"/>
    </row>
    <row r="5386" spans="1:38" s="153" customFormat="1" ht="12.5" x14ac:dyDescent="0.25">
      <c r="A5386" s="355"/>
      <c r="L5386" s="353"/>
      <c r="M5386" s="353"/>
      <c r="N5386" s="353"/>
      <c r="O5386" s="353"/>
      <c r="P5386" s="353"/>
      <c r="Q5386" s="353"/>
      <c r="R5386" s="353"/>
      <c r="S5386" s="353"/>
      <c r="T5386" s="353"/>
      <c r="U5386" s="353"/>
      <c r="V5386" s="353"/>
      <c r="W5386" s="353"/>
      <c r="X5386" s="353"/>
      <c r="Y5386" s="353"/>
      <c r="Z5386" s="353"/>
      <c r="AA5386" s="353"/>
      <c r="AB5386" s="353"/>
      <c r="AC5386" s="353"/>
      <c r="AD5386" s="353"/>
      <c r="AE5386" s="353"/>
      <c r="AF5386" s="353"/>
      <c r="AG5386" s="353"/>
      <c r="AH5386" s="353"/>
      <c r="AI5386" s="353"/>
      <c r="AJ5386" s="353"/>
      <c r="AK5386" s="353"/>
      <c r="AL5386" s="353"/>
    </row>
    <row r="5387" spans="1:38" s="153" customFormat="1" ht="12.5" x14ac:dyDescent="0.25">
      <c r="A5387" s="355"/>
      <c r="L5387" s="353"/>
      <c r="M5387" s="353"/>
      <c r="N5387" s="353"/>
      <c r="O5387" s="353"/>
      <c r="P5387" s="353"/>
      <c r="Q5387" s="353"/>
      <c r="R5387" s="353"/>
      <c r="S5387" s="353"/>
      <c r="T5387" s="353"/>
      <c r="U5387" s="353"/>
      <c r="V5387" s="353"/>
      <c r="W5387" s="353"/>
      <c r="X5387" s="353"/>
      <c r="Y5387" s="353"/>
      <c r="Z5387" s="353"/>
      <c r="AA5387" s="353"/>
      <c r="AB5387" s="353"/>
      <c r="AC5387" s="353"/>
      <c r="AD5387" s="353"/>
      <c r="AE5387" s="353"/>
      <c r="AF5387" s="353"/>
      <c r="AG5387" s="353"/>
      <c r="AH5387" s="353"/>
      <c r="AI5387" s="353"/>
      <c r="AJ5387" s="353"/>
      <c r="AK5387" s="353"/>
      <c r="AL5387" s="353"/>
    </row>
    <row r="5388" spans="1:38" s="153" customFormat="1" ht="12.5" x14ac:dyDescent="0.25">
      <c r="A5388" s="355"/>
      <c r="L5388" s="353"/>
      <c r="M5388" s="353"/>
      <c r="N5388" s="353"/>
      <c r="O5388" s="353"/>
      <c r="P5388" s="353"/>
      <c r="Q5388" s="353"/>
      <c r="R5388" s="353"/>
      <c r="S5388" s="353"/>
      <c r="T5388" s="353"/>
      <c r="U5388" s="353"/>
      <c r="V5388" s="353"/>
      <c r="W5388" s="353"/>
      <c r="X5388" s="353"/>
      <c r="Y5388" s="353"/>
      <c r="Z5388" s="353"/>
      <c r="AA5388" s="353"/>
      <c r="AB5388" s="353"/>
      <c r="AC5388" s="353"/>
      <c r="AD5388" s="353"/>
      <c r="AE5388" s="353"/>
      <c r="AF5388" s="353"/>
      <c r="AG5388" s="353"/>
      <c r="AH5388" s="353"/>
      <c r="AI5388" s="353"/>
      <c r="AJ5388" s="353"/>
      <c r="AK5388" s="353"/>
      <c r="AL5388" s="353"/>
    </row>
    <row r="5389" spans="1:38" s="153" customFormat="1" ht="12.5" x14ac:dyDescent="0.25">
      <c r="A5389" s="355"/>
      <c r="L5389" s="353"/>
      <c r="M5389" s="353"/>
      <c r="N5389" s="353"/>
      <c r="O5389" s="353"/>
      <c r="P5389" s="353"/>
      <c r="Q5389" s="353"/>
      <c r="R5389" s="353"/>
      <c r="S5389" s="353"/>
      <c r="T5389" s="353"/>
      <c r="U5389" s="353"/>
      <c r="V5389" s="353"/>
      <c r="W5389" s="353"/>
      <c r="X5389" s="353"/>
      <c r="Y5389" s="353"/>
      <c r="Z5389" s="353"/>
      <c r="AA5389" s="353"/>
      <c r="AB5389" s="353"/>
      <c r="AC5389" s="353"/>
      <c r="AD5389" s="353"/>
      <c r="AE5389" s="353"/>
      <c r="AF5389" s="353"/>
      <c r="AG5389" s="353"/>
      <c r="AH5389" s="353"/>
      <c r="AI5389" s="353"/>
      <c r="AJ5389" s="353"/>
      <c r="AK5389" s="353"/>
      <c r="AL5389" s="353"/>
    </row>
    <row r="5390" spans="1:38" s="153" customFormat="1" ht="12.5" x14ac:dyDescent="0.25">
      <c r="A5390" s="355"/>
      <c r="L5390" s="353"/>
      <c r="M5390" s="353"/>
      <c r="N5390" s="353"/>
      <c r="O5390" s="353"/>
      <c r="P5390" s="353"/>
      <c r="Q5390" s="353"/>
      <c r="R5390" s="353"/>
      <c r="S5390" s="353"/>
      <c r="T5390" s="353"/>
      <c r="U5390" s="353"/>
      <c r="V5390" s="353"/>
      <c r="W5390" s="353"/>
      <c r="X5390" s="353"/>
      <c r="Y5390" s="353"/>
      <c r="Z5390" s="353"/>
      <c r="AA5390" s="353"/>
      <c r="AB5390" s="353"/>
      <c r="AC5390" s="353"/>
      <c r="AD5390" s="353"/>
      <c r="AE5390" s="353"/>
      <c r="AF5390" s="353"/>
      <c r="AG5390" s="353"/>
      <c r="AH5390" s="353"/>
      <c r="AI5390" s="353"/>
      <c r="AJ5390" s="353"/>
      <c r="AK5390" s="353"/>
      <c r="AL5390" s="353"/>
    </row>
    <row r="5391" spans="1:38" s="153" customFormat="1" ht="12.5" x14ac:dyDescent="0.25">
      <c r="A5391" s="355"/>
      <c r="L5391" s="353"/>
      <c r="M5391" s="353"/>
      <c r="N5391" s="353"/>
      <c r="O5391" s="353"/>
      <c r="P5391" s="353"/>
      <c r="Q5391" s="353"/>
      <c r="R5391" s="353"/>
      <c r="S5391" s="353"/>
      <c r="T5391" s="353"/>
      <c r="U5391" s="353"/>
      <c r="V5391" s="353"/>
      <c r="W5391" s="353"/>
      <c r="X5391" s="353"/>
      <c r="Y5391" s="353"/>
      <c r="Z5391" s="353"/>
      <c r="AA5391" s="353"/>
      <c r="AB5391" s="353"/>
      <c r="AC5391" s="353"/>
      <c r="AD5391" s="353"/>
      <c r="AE5391" s="353"/>
      <c r="AF5391" s="353"/>
      <c r="AG5391" s="353"/>
      <c r="AH5391" s="353"/>
      <c r="AI5391" s="353"/>
      <c r="AJ5391" s="353"/>
      <c r="AK5391" s="353"/>
      <c r="AL5391" s="353"/>
    </row>
    <row r="5392" spans="1:38" s="153" customFormat="1" ht="12.5" x14ac:dyDescent="0.25">
      <c r="A5392" s="355"/>
      <c r="L5392" s="353"/>
      <c r="M5392" s="353"/>
      <c r="N5392" s="353"/>
      <c r="O5392" s="353"/>
      <c r="P5392" s="353"/>
      <c r="Q5392" s="353"/>
      <c r="R5392" s="353"/>
      <c r="S5392" s="353"/>
      <c r="T5392" s="353"/>
      <c r="U5392" s="353"/>
      <c r="V5392" s="353"/>
      <c r="W5392" s="353"/>
      <c r="X5392" s="353"/>
      <c r="Y5392" s="353"/>
      <c r="Z5392" s="353"/>
      <c r="AA5392" s="353"/>
      <c r="AB5392" s="353"/>
      <c r="AC5392" s="353"/>
      <c r="AD5392" s="353"/>
      <c r="AE5392" s="353"/>
      <c r="AF5392" s="353"/>
      <c r="AG5392" s="353"/>
      <c r="AH5392" s="353"/>
      <c r="AI5392" s="353"/>
      <c r="AJ5392" s="353"/>
      <c r="AK5392" s="353"/>
      <c r="AL5392" s="353"/>
    </row>
    <row r="5393" spans="1:38" s="153" customFormat="1" ht="12.5" x14ac:dyDescent="0.25">
      <c r="A5393" s="355"/>
      <c r="L5393" s="353"/>
      <c r="M5393" s="353"/>
      <c r="N5393" s="353"/>
      <c r="O5393" s="353"/>
      <c r="P5393" s="353"/>
      <c r="Q5393" s="353"/>
      <c r="R5393" s="353"/>
      <c r="S5393" s="353"/>
      <c r="T5393" s="353"/>
      <c r="U5393" s="353"/>
      <c r="V5393" s="353"/>
      <c r="W5393" s="353"/>
      <c r="X5393" s="353"/>
      <c r="Y5393" s="353"/>
      <c r="Z5393" s="353"/>
      <c r="AA5393" s="353"/>
      <c r="AB5393" s="353"/>
      <c r="AC5393" s="353"/>
      <c r="AD5393" s="353"/>
      <c r="AE5393" s="353"/>
      <c r="AF5393" s="353"/>
      <c r="AG5393" s="353"/>
      <c r="AH5393" s="353"/>
      <c r="AI5393" s="353"/>
      <c r="AJ5393" s="353"/>
      <c r="AK5393" s="353"/>
      <c r="AL5393" s="353"/>
    </row>
    <row r="5394" spans="1:38" s="153" customFormat="1" ht="12.5" x14ac:dyDescent="0.25">
      <c r="A5394" s="355"/>
      <c r="L5394" s="353"/>
      <c r="M5394" s="353"/>
      <c r="N5394" s="353"/>
      <c r="O5394" s="353"/>
      <c r="P5394" s="353"/>
      <c r="Q5394" s="353"/>
      <c r="R5394" s="353"/>
      <c r="S5394" s="353"/>
      <c r="T5394" s="353"/>
      <c r="U5394" s="353"/>
      <c r="V5394" s="353"/>
      <c r="W5394" s="353"/>
      <c r="X5394" s="353"/>
      <c r="Y5394" s="353"/>
      <c r="Z5394" s="353"/>
      <c r="AA5394" s="353"/>
      <c r="AB5394" s="353"/>
      <c r="AC5394" s="353"/>
      <c r="AD5394" s="353"/>
      <c r="AE5394" s="353"/>
      <c r="AF5394" s="353"/>
      <c r="AG5394" s="353"/>
      <c r="AH5394" s="353"/>
      <c r="AI5394" s="353"/>
      <c r="AJ5394" s="353"/>
      <c r="AK5394" s="353"/>
      <c r="AL5394" s="353"/>
    </row>
    <row r="5395" spans="1:38" s="153" customFormat="1" ht="12.5" x14ac:dyDescent="0.25">
      <c r="A5395" s="355"/>
      <c r="L5395" s="353"/>
      <c r="M5395" s="353"/>
      <c r="N5395" s="353"/>
      <c r="O5395" s="353"/>
      <c r="P5395" s="353"/>
      <c r="Q5395" s="353"/>
      <c r="R5395" s="353"/>
      <c r="S5395" s="353"/>
      <c r="T5395" s="353"/>
      <c r="U5395" s="353"/>
      <c r="V5395" s="353"/>
      <c r="W5395" s="353"/>
      <c r="X5395" s="353"/>
      <c r="Y5395" s="353"/>
      <c r="Z5395" s="353"/>
      <c r="AA5395" s="353"/>
      <c r="AB5395" s="353"/>
      <c r="AC5395" s="353"/>
      <c r="AD5395" s="353"/>
      <c r="AE5395" s="353"/>
      <c r="AF5395" s="353"/>
      <c r="AG5395" s="353"/>
      <c r="AH5395" s="353"/>
      <c r="AI5395" s="353"/>
      <c r="AJ5395" s="353"/>
      <c r="AK5395" s="353"/>
      <c r="AL5395" s="353"/>
    </row>
    <row r="5396" spans="1:38" s="153" customFormat="1" ht="12.5" x14ac:dyDescent="0.25">
      <c r="A5396" s="355"/>
      <c r="L5396" s="353"/>
      <c r="M5396" s="353"/>
      <c r="N5396" s="353"/>
      <c r="O5396" s="353"/>
      <c r="P5396" s="353"/>
      <c r="Q5396" s="353"/>
      <c r="R5396" s="353"/>
      <c r="S5396" s="353"/>
      <c r="T5396" s="353"/>
      <c r="U5396" s="353"/>
      <c r="V5396" s="353"/>
      <c r="W5396" s="353"/>
      <c r="X5396" s="353"/>
      <c r="Y5396" s="353"/>
      <c r="Z5396" s="353"/>
      <c r="AA5396" s="353"/>
      <c r="AB5396" s="353"/>
      <c r="AC5396" s="353"/>
      <c r="AD5396" s="353"/>
      <c r="AE5396" s="353"/>
      <c r="AF5396" s="353"/>
      <c r="AG5396" s="353"/>
      <c r="AH5396" s="353"/>
      <c r="AI5396" s="353"/>
      <c r="AJ5396" s="353"/>
      <c r="AK5396" s="353"/>
      <c r="AL5396" s="353"/>
    </row>
    <row r="5397" spans="1:38" s="153" customFormat="1" ht="12.5" x14ac:dyDescent="0.25">
      <c r="A5397" s="355"/>
      <c r="L5397" s="353"/>
      <c r="M5397" s="353"/>
      <c r="N5397" s="353"/>
      <c r="O5397" s="353"/>
      <c r="P5397" s="353"/>
      <c r="Q5397" s="353"/>
      <c r="R5397" s="353"/>
      <c r="S5397" s="353"/>
      <c r="T5397" s="353"/>
      <c r="U5397" s="353"/>
      <c r="V5397" s="353"/>
      <c r="W5397" s="353"/>
      <c r="X5397" s="353"/>
      <c r="Y5397" s="353"/>
      <c r="Z5397" s="353"/>
      <c r="AA5397" s="353"/>
      <c r="AB5397" s="353"/>
      <c r="AC5397" s="353"/>
      <c r="AD5397" s="353"/>
      <c r="AE5397" s="353"/>
      <c r="AF5397" s="353"/>
      <c r="AG5397" s="353"/>
      <c r="AH5397" s="353"/>
      <c r="AI5397" s="353"/>
      <c r="AJ5397" s="353"/>
      <c r="AK5397" s="353"/>
      <c r="AL5397" s="353"/>
    </row>
    <row r="5398" spans="1:38" s="153" customFormat="1" ht="12.5" x14ac:dyDescent="0.25">
      <c r="A5398" s="355"/>
      <c r="L5398" s="353"/>
      <c r="M5398" s="353"/>
      <c r="N5398" s="353"/>
      <c r="O5398" s="353"/>
      <c r="P5398" s="353"/>
      <c r="Q5398" s="353"/>
      <c r="R5398" s="353"/>
      <c r="S5398" s="353"/>
      <c r="T5398" s="353"/>
      <c r="U5398" s="353"/>
      <c r="V5398" s="353"/>
      <c r="W5398" s="353"/>
      <c r="X5398" s="353"/>
      <c r="Y5398" s="353"/>
      <c r="Z5398" s="353"/>
      <c r="AA5398" s="353"/>
      <c r="AB5398" s="353"/>
      <c r="AC5398" s="353"/>
      <c r="AD5398" s="353"/>
      <c r="AE5398" s="353"/>
      <c r="AF5398" s="353"/>
      <c r="AG5398" s="353"/>
      <c r="AH5398" s="353"/>
      <c r="AI5398" s="353"/>
      <c r="AJ5398" s="353"/>
      <c r="AK5398" s="353"/>
      <c r="AL5398" s="353"/>
    </row>
    <row r="5399" spans="1:38" s="153" customFormat="1" ht="12.5" x14ac:dyDescent="0.25">
      <c r="A5399" s="355"/>
      <c r="L5399" s="353"/>
      <c r="M5399" s="353"/>
      <c r="N5399" s="353"/>
      <c r="O5399" s="353"/>
      <c r="P5399" s="353"/>
      <c r="Q5399" s="353"/>
      <c r="R5399" s="353"/>
      <c r="S5399" s="353"/>
      <c r="T5399" s="353"/>
      <c r="U5399" s="353"/>
      <c r="V5399" s="353"/>
      <c r="W5399" s="353"/>
      <c r="X5399" s="353"/>
      <c r="Y5399" s="353"/>
      <c r="Z5399" s="353"/>
      <c r="AA5399" s="353"/>
      <c r="AB5399" s="353"/>
      <c r="AC5399" s="353"/>
      <c r="AD5399" s="353"/>
      <c r="AE5399" s="353"/>
      <c r="AF5399" s="353"/>
      <c r="AG5399" s="353"/>
      <c r="AH5399" s="353"/>
      <c r="AI5399" s="353"/>
      <c r="AJ5399" s="353"/>
      <c r="AK5399" s="353"/>
      <c r="AL5399" s="353"/>
    </row>
    <row r="5400" spans="1:38" s="153" customFormat="1" ht="12.5" x14ac:dyDescent="0.25">
      <c r="A5400" s="355"/>
      <c r="L5400" s="353"/>
      <c r="M5400" s="353"/>
      <c r="N5400" s="353"/>
      <c r="O5400" s="353"/>
      <c r="P5400" s="353"/>
      <c r="Q5400" s="353"/>
      <c r="R5400" s="353"/>
      <c r="S5400" s="353"/>
      <c r="T5400" s="353"/>
      <c r="U5400" s="353"/>
      <c r="V5400" s="353"/>
      <c r="W5400" s="353"/>
      <c r="X5400" s="353"/>
      <c r="Y5400" s="353"/>
      <c r="Z5400" s="353"/>
      <c r="AA5400" s="353"/>
      <c r="AB5400" s="353"/>
      <c r="AC5400" s="353"/>
      <c r="AD5400" s="353"/>
      <c r="AE5400" s="353"/>
      <c r="AF5400" s="353"/>
      <c r="AG5400" s="353"/>
      <c r="AH5400" s="353"/>
      <c r="AI5400" s="353"/>
      <c r="AJ5400" s="353"/>
      <c r="AK5400" s="353"/>
      <c r="AL5400" s="353"/>
    </row>
    <row r="5401" spans="1:38" s="153" customFormat="1" ht="12.5" x14ac:dyDescent="0.25">
      <c r="A5401" s="355"/>
      <c r="L5401" s="353"/>
      <c r="M5401" s="353"/>
      <c r="N5401" s="353"/>
      <c r="O5401" s="353"/>
      <c r="P5401" s="353"/>
      <c r="Q5401" s="353"/>
      <c r="R5401" s="353"/>
      <c r="S5401" s="353"/>
      <c r="T5401" s="353"/>
      <c r="U5401" s="353"/>
      <c r="V5401" s="353"/>
      <c r="W5401" s="353"/>
      <c r="X5401" s="353"/>
      <c r="Y5401" s="353"/>
      <c r="Z5401" s="353"/>
      <c r="AA5401" s="353"/>
      <c r="AB5401" s="353"/>
      <c r="AC5401" s="353"/>
      <c r="AD5401" s="353"/>
      <c r="AE5401" s="353"/>
      <c r="AF5401" s="353"/>
      <c r="AG5401" s="353"/>
      <c r="AH5401" s="353"/>
      <c r="AI5401" s="353"/>
      <c r="AJ5401" s="353"/>
      <c r="AK5401" s="353"/>
      <c r="AL5401" s="353"/>
    </row>
    <row r="5402" spans="1:38" s="153" customFormat="1" ht="12.5" x14ac:dyDescent="0.25">
      <c r="A5402" s="355"/>
      <c r="L5402" s="353"/>
      <c r="M5402" s="353"/>
      <c r="N5402" s="353"/>
      <c r="O5402" s="353"/>
      <c r="P5402" s="353"/>
      <c r="Q5402" s="353"/>
      <c r="R5402" s="353"/>
      <c r="S5402" s="353"/>
      <c r="T5402" s="353"/>
      <c r="U5402" s="353"/>
      <c r="V5402" s="353"/>
      <c r="W5402" s="353"/>
      <c r="X5402" s="353"/>
      <c r="Y5402" s="353"/>
      <c r="Z5402" s="353"/>
      <c r="AA5402" s="353"/>
      <c r="AB5402" s="353"/>
      <c r="AC5402" s="353"/>
      <c r="AD5402" s="353"/>
      <c r="AE5402" s="353"/>
      <c r="AF5402" s="353"/>
      <c r="AG5402" s="353"/>
      <c r="AH5402" s="353"/>
      <c r="AI5402" s="353"/>
      <c r="AJ5402" s="353"/>
      <c r="AK5402" s="353"/>
      <c r="AL5402" s="353"/>
    </row>
    <row r="5403" spans="1:38" s="153" customFormat="1" ht="12.5" x14ac:dyDescent="0.25">
      <c r="A5403" s="355"/>
      <c r="L5403" s="353"/>
      <c r="M5403" s="353"/>
      <c r="N5403" s="353"/>
      <c r="O5403" s="353"/>
      <c r="P5403" s="353"/>
      <c r="Q5403" s="353"/>
      <c r="R5403" s="353"/>
      <c r="S5403" s="353"/>
      <c r="T5403" s="353"/>
      <c r="U5403" s="353"/>
      <c r="V5403" s="353"/>
      <c r="W5403" s="353"/>
      <c r="X5403" s="353"/>
      <c r="Y5403" s="353"/>
      <c r="Z5403" s="353"/>
      <c r="AA5403" s="353"/>
      <c r="AB5403" s="353"/>
      <c r="AC5403" s="353"/>
      <c r="AD5403" s="353"/>
      <c r="AE5403" s="353"/>
      <c r="AF5403" s="353"/>
      <c r="AG5403" s="353"/>
      <c r="AH5403" s="353"/>
      <c r="AI5403" s="353"/>
      <c r="AJ5403" s="353"/>
      <c r="AK5403" s="353"/>
      <c r="AL5403" s="353"/>
    </row>
    <row r="5404" spans="1:38" s="153" customFormat="1" ht="12.5" x14ac:dyDescent="0.25">
      <c r="A5404" s="355"/>
      <c r="L5404" s="353"/>
      <c r="M5404" s="353"/>
      <c r="N5404" s="353"/>
      <c r="O5404" s="353"/>
      <c r="P5404" s="353"/>
      <c r="Q5404" s="353"/>
      <c r="R5404" s="353"/>
      <c r="S5404" s="353"/>
      <c r="T5404" s="353"/>
      <c r="U5404" s="353"/>
      <c r="V5404" s="353"/>
      <c r="W5404" s="353"/>
      <c r="X5404" s="353"/>
      <c r="Y5404" s="353"/>
      <c r="Z5404" s="353"/>
      <c r="AA5404" s="353"/>
      <c r="AB5404" s="353"/>
      <c r="AC5404" s="353"/>
      <c r="AD5404" s="353"/>
      <c r="AE5404" s="353"/>
      <c r="AF5404" s="353"/>
      <c r="AG5404" s="353"/>
      <c r="AH5404" s="353"/>
      <c r="AI5404" s="353"/>
      <c r="AJ5404" s="353"/>
      <c r="AK5404" s="353"/>
      <c r="AL5404" s="353"/>
    </row>
    <row r="5405" spans="1:38" s="153" customFormat="1" ht="12.5" x14ac:dyDescent="0.25">
      <c r="A5405" s="355"/>
      <c r="L5405" s="353"/>
      <c r="M5405" s="353"/>
      <c r="N5405" s="353"/>
      <c r="O5405" s="353"/>
      <c r="P5405" s="353"/>
      <c r="Q5405" s="353"/>
      <c r="R5405" s="353"/>
      <c r="S5405" s="353"/>
      <c r="T5405" s="353"/>
      <c r="U5405" s="353"/>
      <c r="V5405" s="353"/>
      <c r="W5405" s="353"/>
      <c r="X5405" s="353"/>
      <c r="Y5405" s="353"/>
      <c r="Z5405" s="353"/>
      <c r="AA5405" s="353"/>
      <c r="AB5405" s="353"/>
      <c r="AC5405" s="353"/>
      <c r="AD5405" s="353"/>
      <c r="AE5405" s="353"/>
      <c r="AF5405" s="353"/>
      <c r="AG5405" s="353"/>
      <c r="AH5405" s="353"/>
      <c r="AI5405" s="353"/>
      <c r="AJ5405" s="353"/>
      <c r="AK5405" s="353"/>
      <c r="AL5405" s="353"/>
    </row>
    <row r="5406" spans="1:38" s="153" customFormat="1" ht="12.5" x14ac:dyDescent="0.25">
      <c r="A5406" s="355"/>
      <c r="L5406" s="353"/>
      <c r="M5406" s="353"/>
      <c r="N5406" s="353"/>
      <c r="O5406" s="353"/>
      <c r="P5406" s="353"/>
      <c r="Q5406" s="353"/>
      <c r="R5406" s="353"/>
      <c r="S5406" s="353"/>
      <c r="T5406" s="353"/>
      <c r="U5406" s="353"/>
      <c r="V5406" s="353"/>
      <c r="W5406" s="353"/>
      <c r="X5406" s="353"/>
      <c r="Y5406" s="353"/>
      <c r="Z5406" s="353"/>
      <c r="AA5406" s="353"/>
      <c r="AB5406" s="353"/>
      <c r="AC5406" s="353"/>
      <c r="AD5406" s="353"/>
      <c r="AE5406" s="353"/>
      <c r="AF5406" s="353"/>
      <c r="AG5406" s="353"/>
      <c r="AH5406" s="353"/>
      <c r="AI5406" s="353"/>
      <c r="AJ5406" s="353"/>
      <c r="AK5406" s="353"/>
      <c r="AL5406" s="353"/>
    </row>
    <row r="5407" spans="1:38" s="153" customFormat="1" ht="12.5" x14ac:dyDescent="0.25">
      <c r="A5407" s="355"/>
      <c r="L5407" s="353"/>
      <c r="M5407" s="353"/>
      <c r="N5407" s="353"/>
      <c r="O5407" s="353"/>
      <c r="P5407" s="353"/>
      <c r="Q5407" s="353"/>
      <c r="R5407" s="353"/>
      <c r="S5407" s="353"/>
      <c r="T5407" s="353"/>
      <c r="U5407" s="353"/>
      <c r="V5407" s="353"/>
      <c r="W5407" s="353"/>
      <c r="X5407" s="353"/>
      <c r="Y5407" s="353"/>
      <c r="Z5407" s="353"/>
      <c r="AA5407" s="353"/>
      <c r="AB5407" s="353"/>
      <c r="AC5407" s="353"/>
      <c r="AD5407" s="353"/>
      <c r="AE5407" s="353"/>
      <c r="AF5407" s="353"/>
      <c r="AG5407" s="353"/>
      <c r="AH5407" s="353"/>
      <c r="AI5407" s="353"/>
      <c r="AJ5407" s="353"/>
      <c r="AK5407" s="353"/>
      <c r="AL5407" s="353"/>
    </row>
    <row r="5408" spans="1:38" s="153" customFormat="1" ht="12.5" x14ac:dyDescent="0.25">
      <c r="A5408" s="355"/>
      <c r="L5408" s="353"/>
      <c r="M5408" s="353"/>
      <c r="N5408" s="353"/>
      <c r="O5408" s="353"/>
      <c r="P5408" s="353"/>
      <c r="Q5408" s="353"/>
      <c r="R5408" s="353"/>
      <c r="S5408" s="353"/>
      <c r="T5408" s="353"/>
      <c r="U5408" s="353"/>
      <c r="V5408" s="353"/>
      <c r="W5408" s="353"/>
      <c r="X5408" s="353"/>
      <c r="Y5408" s="353"/>
      <c r="Z5408" s="353"/>
      <c r="AA5408" s="353"/>
      <c r="AB5408" s="353"/>
      <c r="AC5408" s="353"/>
      <c r="AD5408" s="353"/>
      <c r="AE5408" s="353"/>
      <c r="AF5408" s="353"/>
      <c r="AG5408" s="353"/>
      <c r="AH5408" s="353"/>
      <c r="AI5408" s="353"/>
      <c r="AJ5408" s="353"/>
      <c r="AK5408" s="353"/>
      <c r="AL5408" s="353"/>
    </row>
    <row r="5409" spans="1:38" s="153" customFormat="1" ht="12.5" x14ac:dyDescent="0.25">
      <c r="A5409" s="355"/>
      <c r="L5409" s="353"/>
      <c r="M5409" s="353"/>
      <c r="N5409" s="353"/>
      <c r="O5409" s="353"/>
      <c r="P5409" s="353"/>
      <c r="Q5409" s="353"/>
      <c r="R5409" s="353"/>
      <c r="S5409" s="353"/>
      <c r="T5409" s="353"/>
      <c r="U5409" s="353"/>
      <c r="V5409" s="353"/>
      <c r="W5409" s="353"/>
      <c r="X5409" s="353"/>
      <c r="Y5409" s="353"/>
      <c r="Z5409" s="353"/>
      <c r="AA5409" s="353"/>
      <c r="AB5409" s="353"/>
      <c r="AC5409" s="353"/>
      <c r="AD5409" s="353"/>
      <c r="AE5409" s="353"/>
      <c r="AF5409" s="353"/>
      <c r="AG5409" s="353"/>
      <c r="AH5409" s="353"/>
      <c r="AI5409" s="353"/>
      <c r="AJ5409" s="353"/>
      <c r="AK5409" s="353"/>
      <c r="AL5409" s="353"/>
    </row>
    <row r="5410" spans="1:38" s="153" customFormat="1" ht="12.5" x14ac:dyDescent="0.25">
      <c r="A5410" s="355"/>
      <c r="L5410" s="353"/>
      <c r="M5410" s="353"/>
      <c r="N5410" s="353"/>
      <c r="O5410" s="353"/>
      <c r="P5410" s="353"/>
      <c r="Q5410" s="353"/>
      <c r="R5410" s="353"/>
      <c r="S5410" s="353"/>
      <c r="T5410" s="353"/>
      <c r="U5410" s="353"/>
      <c r="V5410" s="353"/>
      <c r="W5410" s="353"/>
      <c r="X5410" s="353"/>
      <c r="Y5410" s="353"/>
      <c r="Z5410" s="353"/>
      <c r="AA5410" s="353"/>
      <c r="AB5410" s="353"/>
      <c r="AC5410" s="353"/>
      <c r="AD5410" s="353"/>
      <c r="AE5410" s="353"/>
      <c r="AF5410" s="353"/>
      <c r="AG5410" s="353"/>
      <c r="AH5410" s="353"/>
      <c r="AI5410" s="353"/>
      <c r="AJ5410" s="353"/>
      <c r="AK5410" s="353"/>
      <c r="AL5410" s="353"/>
    </row>
    <row r="5411" spans="1:38" s="153" customFormat="1" ht="12.5" x14ac:dyDescent="0.25">
      <c r="A5411" s="355"/>
      <c r="L5411" s="353"/>
      <c r="M5411" s="353"/>
      <c r="N5411" s="353"/>
      <c r="O5411" s="353"/>
      <c r="P5411" s="353"/>
      <c r="Q5411" s="353"/>
      <c r="R5411" s="353"/>
      <c r="S5411" s="353"/>
      <c r="T5411" s="353"/>
      <c r="U5411" s="353"/>
      <c r="V5411" s="353"/>
      <c r="W5411" s="353"/>
      <c r="X5411" s="353"/>
      <c r="Y5411" s="353"/>
      <c r="Z5411" s="353"/>
      <c r="AA5411" s="353"/>
      <c r="AB5411" s="353"/>
      <c r="AC5411" s="353"/>
      <c r="AD5411" s="353"/>
      <c r="AE5411" s="353"/>
      <c r="AF5411" s="353"/>
      <c r="AG5411" s="353"/>
      <c r="AH5411" s="353"/>
      <c r="AI5411" s="353"/>
      <c r="AJ5411" s="353"/>
      <c r="AK5411" s="353"/>
      <c r="AL5411" s="353"/>
    </row>
    <row r="5412" spans="1:38" s="153" customFormat="1" ht="12.5" x14ac:dyDescent="0.25">
      <c r="A5412" s="355"/>
      <c r="L5412" s="353"/>
      <c r="M5412" s="353"/>
      <c r="N5412" s="353"/>
      <c r="O5412" s="353"/>
      <c r="P5412" s="353"/>
      <c r="Q5412" s="353"/>
      <c r="R5412" s="353"/>
      <c r="S5412" s="353"/>
      <c r="T5412" s="353"/>
      <c r="U5412" s="353"/>
      <c r="V5412" s="353"/>
      <c r="W5412" s="353"/>
      <c r="X5412" s="353"/>
      <c r="Y5412" s="353"/>
      <c r="Z5412" s="353"/>
      <c r="AA5412" s="353"/>
      <c r="AB5412" s="353"/>
      <c r="AC5412" s="353"/>
      <c r="AD5412" s="353"/>
      <c r="AE5412" s="353"/>
      <c r="AF5412" s="353"/>
      <c r="AG5412" s="353"/>
      <c r="AH5412" s="353"/>
      <c r="AI5412" s="353"/>
      <c r="AJ5412" s="353"/>
      <c r="AK5412" s="353"/>
      <c r="AL5412" s="353"/>
    </row>
    <row r="5413" spans="1:38" s="153" customFormat="1" ht="12.5" x14ac:dyDescent="0.25">
      <c r="A5413" s="355"/>
      <c r="L5413" s="353"/>
      <c r="M5413" s="353"/>
      <c r="N5413" s="353"/>
      <c r="O5413" s="353"/>
      <c r="P5413" s="353"/>
      <c r="Q5413" s="353"/>
      <c r="R5413" s="353"/>
      <c r="S5413" s="353"/>
      <c r="T5413" s="353"/>
      <c r="U5413" s="353"/>
      <c r="V5413" s="353"/>
      <c r="W5413" s="353"/>
      <c r="X5413" s="353"/>
      <c r="Y5413" s="353"/>
      <c r="Z5413" s="353"/>
      <c r="AA5413" s="353"/>
      <c r="AB5413" s="353"/>
      <c r="AC5413" s="353"/>
      <c r="AD5413" s="353"/>
      <c r="AE5413" s="353"/>
      <c r="AF5413" s="353"/>
      <c r="AG5413" s="353"/>
      <c r="AH5413" s="353"/>
      <c r="AI5413" s="353"/>
      <c r="AJ5413" s="353"/>
      <c r="AK5413" s="353"/>
      <c r="AL5413" s="353"/>
    </row>
    <row r="5414" spans="1:38" s="153" customFormat="1" ht="12.5" x14ac:dyDescent="0.25">
      <c r="A5414" s="355"/>
      <c r="L5414" s="353"/>
      <c r="M5414" s="353"/>
      <c r="N5414" s="353"/>
      <c r="O5414" s="353"/>
      <c r="P5414" s="353"/>
      <c r="Q5414" s="353"/>
      <c r="R5414" s="353"/>
      <c r="S5414" s="353"/>
      <c r="T5414" s="353"/>
      <c r="U5414" s="353"/>
      <c r="V5414" s="353"/>
      <c r="W5414" s="353"/>
      <c r="X5414" s="353"/>
      <c r="Y5414" s="353"/>
      <c r="Z5414" s="353"/>
      <c r="AA5414" s="353"/>
      <c r="AB5414" s="353"/>
      <c r="AC5414" s="353"/>
      <c r="AD5414" s="353"/>
      <c r="AE5414" s="353"/>
      <c r="AF5414" s="353"/>
      <c r="AG5414" s="353"/>
      <c r="AH5414" s="353"/>
      <c r="AI5414" s="353"/>
      <c r="AJ5414" s="353"/>
      <c r="AK5414" s="353"/>
      <c r="AL5414" s="353"/>
    </row>
    <row r="5415" spans="1:38" s="153" customFormat="1" ht="12.5" x14ac:dyDescent="0.25">
      <c r="A5415" s="355"/>
      <c r="L5415" s="353"/>
      <c r="M5415" s="353"/>
      <c r="N5415" s="353"/>
      <c r="O5415" s="353"/>
      <c r="P5415" s="353"/>
      <c r="Q5415" s="353"/>
      <c r="R5415" s="353"/>
      <c r="S5415" s="353"/>
      <c r="T5415" s="353"/>
      <c r="U5415" s="353"/>
      <c r="V5415" s="353"/>
      <c r="W5415" s="353"/>
      <c r="X5415" s="353"/>
      <c r="Y5415" s="353"/>
      <c r="Z5415" s="353"/>
      <c r="AA5415" s="353"/>
      <c r="AB5415" s="353"/>
      <c r="AC5415" s="353"/>
      <c r="AD5415" s="353"/>
      <c r="AE5415" s="353"/>
      <c r="AF5415" s="353"/>
      <c r="AG5415" s="353"/>
      <c r="AH5415" s="353"/>
      <c r="AI5415" s="353"/>
      <c r="AJ5415" s="353"/>
      <c r="AK5415" s="353"/>
      <c r="AL5415" s="353"/>
    </row>
    <row r="5416" spans="1:38" s="153" customFormat="1" ht="12.5" x14ac:dyDescent="0.25">
      <c r="A5416" s="355"/>
      <c r="L5416" s="353"/>
      <c r="M5416" s="353"/>
      <c r="N5416" s="353"/>
      <c r="O5416" s="353"/>
      <c r="P5416" s="353"/>
      <c r="Q5416" s="353"/>
      <c r="R5416" s="353"/>
      <c r="S5416" s="353"/>
      <c r="T5416" s="353"/>
      <c r="U5416" s="353"/>
      <c r="V5416" s="353"/>
      <c r="W5416" s="353"/>
      <c r="X5416" s="353"/>
      <c r="Y5416" s="353"/>
      <c r="Z5416" s="353"/>
      <c r="AA5416" s="353"/>
      <c r="AB5416" s="353"/>
      <c r="AC5416" s="353"/>
      <c r="AD5416" s="353"/>
      <c r="AE5416" s="353"/>
      <c r="AF5416" s="353"/>
      <c r="AG5416" s="353"/>
      <c r="AH5416" s="353"/>
      <c r="AI5416" s="353"/>
      <c r="AJ5416" s="353"/>
      <c r="AK5416" s="353"/>
      <c r="AL5416" s="353"/>
    </row>
    <row r="5417" spans="1:38" s="153" customFormat="1" ht="12.5" x14ac:dyDescent="0.25">
      <c r="A5417" s="355"/>
      <c r="L5417" s="353"/>
      <c r="M5417" s="353"/>
      <c r="N5417" s="353"/>
      <c r="O5417" s="353"/>
      <c r="P5417" s="353"/>
      <c r="Q5417" s="353"/>
      <c r="R5417" s="353"/>
      <c r="S5417" s="353"/>
      <c r="T5417" s="353"/>
      <c r="U5417" s="353"/>
      <c r="V5417" s="353"/>
      <c r="W5417" s="353"/>
      <c r="X5417" s="353"/>
      <c r="Y5417" s="353"/>
      <c r="Z5417" s="353"/>
      <c r="AA5417" s="353"/>
      <c r="AB5417" s="353"/>
      <c r="AC5417" s="353"/>
      <c r="AD5417" s="353"/>
      <c r="AE5417" s="353"/>
      <c r="AF5417" s="353"/>
      <c r="AG5417" s="353"/>
      <c r="AH5417" s="353"/>
      <c r="AI5417" s="353"/>
      <c r="AJ5417" s="353"/>
      <c r="AK5417" s="353"/>
      <c r="AL5417" s="353"/>
    </row>
    <row r="5418" spans="1:38" s="153" customFormat="1" ht="12.5" x14ac:dyDescent="0.25">
      <c r="A5418" s="355"/>
      <c r="L5418" s="353"/>
      <c r="M5418" s="353"/>
      <c r="N5418" s="353"/>
      <c r="O5418" s="353"/>
      <c r="P5418" s="353"/>
      <c r="Q5418" s="353"/>
      <c r="R5418" s="353"/>
      <c r="S5418" s="353"/>
      <c r="T5418" s="353"/>
      <c r="U5418" s="353"/>
      <c r="V5418" s="353"/>
      <c r="W5418" s="353"/>
      <c r="X5418" s="353"/>
      <c r="Y5418" s="353"/>
      <c r="Z5418" s="353"/>
      <c r="AA5418" s="353"/>
      <c r="AB5418" s="353"/>
      <c r="AC5418" s="353"/>
      <c r="AD5418" s="353"/>
      <c r="AE5418" s="353"/>
      <c r="AF5418" s="353"/>
      <c r="AG5418" s="353"/>
      <c r="AH5418" s="353"/>
      <c r="AI5418" s="353"/>
      <c r="AJ5418" s="353"/>
      <c r="AK5418" s="353"/>
      <c r="AL5418" s="353"/>
    </row>
    <row r="5419" spans="1:38" s="153" customFormat="1" ht="12.5" x14ac:dyDescent="0.25">
      <c r="A5419" s="355"/>
      <c r="L5419" s="353"/>
      <c r="M5419" s="353"/>
      <c r="N5419" s="353"/>
      <c r="O5419" s="353"/>
      <c r="P5419" s="353"/>
      <c r="Q5419" s="353"/>
      <c r="R5419" s="353"/>
      <c r="S5419" s="353"/>
      <c r="T5419" s="353"/>
      <c r="U5419" s="353"/>
      <c r="V5419" s="353"/>
      <c r="W5419" s="353"/>
      <c r="X5419" s="353"/>
      <c r="Y5419" s="353"/>
      <c r="Z5419" s="353"/>
      <c r="AA5419" s="353"/>
      <c r="AB5419" s="353"/>
      <c r="AC5419" s="353"/>
      <c r="AD5419" s="353"/>
      <c r="AE5419" s="353"/>
      <c r="AF5419" s="353"/>
      <c r="AG5419" s="353"/>
      <c r="AH5419" s="353"/>
      <c r="AI5419" s="353"/>
      <c r="AJ5419" s="353"/>
      <c r="AK5419" s="353"/>
      <c r="AL5419" s="353"/>
    </row>
    <row r="5420" spans="1:38" s="153" customFormat="1" ht="12.5" x14ac:dyDescent="0.25">
      <c r="A5420" s="355"/>
      <c r="L5420" s="353"/>
      <c r="M5420" s="353"/>
      <c r="N5420" s="353"/>
      <c r="O5420" s="353"/>
      <c r="P5420" s="353"/>
      <c r="Q5420" s="353"/>
      <c r="R5420" s="353"/>
      <c r="S5420" s="353"/>
      <c r="T5420" s="353"/>
      <c r="U5420" s="353"/>
      <c r="V5420" s="353"/>
      <c r="W5420" s="353"/>
      <c r="X5420" s="353"/>
      <c r="Y5420" s="353"/>
      <c r="Z5420" s="353"/>
      <c r="AA5420" s="353"/>
      <c r="AB5420" s="353"/>
      <c r="AC5420" s="353"/>
      <c r="AD5420" s="353"/>
      <c r="AE5420" s="353"/>
      <c r="AF5420" s="353"/>
      <c r="AG5420" s="353"/>
      <c r="AH5420" s="353"/>
      <c r="AI5420" s="353"/>
      <c r="AJ5420" s="353"/>
      <c r="AK5420" s="353"/>
      <c r="AL5420" s="353"/>
    </row>
    <row r="5421" spans="1:38" s="153" customFormat="1" ht="12.5" x14ac:dyDescent="0.25">
      <c r="A5421" s="355"/>
      <c r="L5421" s="353"/>
      <c r="M5421" s="353"/>
      <c r="N5421" s="353"/>
      <c r="O5421" s="353"/>
      <c r="P5421" s="353"/>
      <c r="Q5421" s="353"/>
      <c r="R5421" s="353"/>
      <c r="S5421" s="353"/>
      <c r="T5421" s="353"/>
      <c r="U5421" s="353"/>
      <c r="V5421" s="353"/>
      <c r="W5421" s="353"/>
      <c r="X5421" s="353"/>
      <c r="Y5421" s="353"/>
      <c r="Z5421" s="353"/>
      <c r="AA5421" s="353"/>
      <c r="AB5421" s="353"/>
      <c r="AC5421" s="353"/>
      <c r="AD5421" s="353"/>
      <c r="AE5421" s="353"/>
      <c r="AF5421" s="353"/>
      <c r="AG5421" s="353"/>
      <c r="AH5421" s="353"/>
      <c r="AI5421" s="353"/>
      <c r="AJ5421" s="353"/>
      <c r="AK5421" s="353"/>
      <c r="AL5421" s="353"/>
    </row>
    <row r="5422" spans="1:38" s="153" customFormat="1" ht="12.5" x14ac:dyDescent="0.25">
      <c r="A5422" s="355"/>
      <c r="L5422" s="353"/>
      <c r="M5422" s="353"/>
      <c r="N5422" s="353"/>
      <c r="O5422" s="353"/>
      <c r="P5422" s="353"/>
      <c r="Q5422" s="353"/>
      <c r="R5422" s="353"/>
      <c r="S5422" s="353"/>
      <c r="T5422" s="353"/>
      <c r="U5422" s="353"/>
      <c r="V5422" s="353"/>
      <c r="W5422" s="353"/>
      <c r="X5422" s="353"/>
      <c r="Y5422" s="353"/>
      <c r="Z5422" s="353"/>
      <c r="AA5422" s="353"/>
      <c r="AB5422" s="353"/>
      <c r="AC5422" s="353"/>
      <c r="AD5422" s="353"/>
      <c r="AE5422" s="353"/>
      <c r="AF5422" s="353"/>
      <c r="AG5422" s="353"/>
      <c r="AH5422" s="353"/>
      <c r="AI5422" s="353"/>
      <c r="AJ5422" s="353"/>
      <c r="AK5422" s="353"/>
      <c r="AL5422" s="353"/>
    </row>
    <row r="5423" spans="1:38" s="153" customFormat="1" ht="12.5" x14ac:dyDescent="0.25">
      <c r="A5423" s="355"/>
      <c r="L5423" s="353"/>
      <c r="M5423" s="353"/>
      <c r="N5423" s="353"/>
      <c r="O5423" s="353"/>
      <c r="P5423" s="353"/>
      <c r="Q5423" s="353"/>
      <c r="R5423" s="353"/>
      <c r="S5423" s="353"/>
      <c r="T5423" s="353"/>
      <c r="U5423" s="353"/>
      <c r="V5423" s="353"/>
      <c r="W5423" s="353"/>
      <c r="X5423" s="353"/>
      <c r="Y5423" s="353"/>
      <c r="Z5423" s="353"/>
      <c r="AA5423" s="353"/>
      <c r="AB5423" s="353"/>
      <c r="AC5423" s="353"/>
      <c r="AD5423" s="353"/>
      <c r="AE5423" s="353"/>
      <c r="AF5423" s="353"/>
      <c r="AG5423" s="353"/>
      <c r="AH5423" s="353"/>
      <c r="AI5423" s="353"/>
      <c r="AJ5423" s="353"/>
      <c r="AK5423" s="353"/>
      <c r="AL5423" s="353"/>
    </row>
    <row r="5424" spans="1:38" s="153" customFormat="1" ht="12.5" x14ac:dyDescent="0.25">
      <c r="A5424" s="355"/>
      <c r="L5424" s="353"/>
      <c r="M5424" s="353"/>
      <c r="N5424" s="353"/>
      <c r="O5424" s="353"/>
      <c r="P5424" s="353"/>
      <c r="Q5424" s="353"/>
      <c r="R5424" s="353"/>
      <c r="S5424" s="353"/>
      <c r="T5424" s="353"/>
      <c r="U5424" s="353"/>
      <c r="V5424" s="353"/>
      <c r="W5424" s="353"/>
      <c r="X5424" s="353"/>
      <c r="Y5424" s="353"/>
      <c r="Z5424" s="353"/>
      <c r="AA5424" s="353"/>
      <c r="AB5424" s="353"/>
      <c r="AC5424" s="353"/>
      <c r="AD5424" s="353"/>
      <c r="AE5424" s="353"/>
      <c r="AF5424" s="353"/>
      <c r="AG5424" s="353"/>
      <c r="AH5424" s="353"/>
      <c r="AI5424" s="353"/>
      <c r="AJ5424" s="353"/>
      <c r="AK5424" s="353"/>
      <c r="AL5424" s="353"/>
    </row>
    <row r="5425" spans="1:38" s="153" customFormat="1" ht="12.5" x14ac:dyDescent="0.25">
      <c r="A5425" s="355"/>
      <c r="L5425" s="353"/>
      <c r="M5425" s="353"/>
      <c r="N5425" s="353"/>
      <c r="O5425" s="353"/>
      <c r="P5425" s="353"/>
      <c r="Q5425" s="353"/>
      <c r="R5425" s="353"/>
      <c r="S5425" s="353"/>
      <c r="T5425" s="353"/>
      <c r="U5425" s="353"/>
      <c r="V5425" s="353"/>
      <c r="W5425" s="353"/>
      <c r="X5425" s="353"/>
      <c r="Y5425" s="353"/>
      <c r="Z5425" s="353"/>
      <c r="AA5425" s="353"/>
      <c r="AB5425" s="353"/>
      <c r="AC5425" s="353"/>
      <c r="AD5425" s="353"/>
      <c r="AE5425" s="353"/>
      <c r="AF5425" s="353"/>
      <c r="AG5425" s="353"/>
      <c r="AH5425" s="353"/>
      <c r="AI5425" s="353"/>
      <c r="AJ5425" s="353"/>
      <c r="AK5425" s="353"/>
      <c r="AL5425" s="353"/>
    </row>
    <row r="5426" spans="1:38" s="153" customFormat="1" ht="12.5" x14ac:dyDescent="0.25">
      <c r="A5426" s="355"/>
      <c r="L5426" s="353"/>
      <c r="M5426" s="353"/>
      <c r="N5426" s="353"/>
      <c r="O5426" s="353"/>
      <c r="P5426" s="353"/>
      <c r="Q5426" s="353"/>
      <c r="R5426" s="353"/>
      <c r="S5426" s="353"/>
      <c r="T5426" s="353"/>
      <c r="U5426" s="353"/>
      <c r="V5426" s="353"/>
      <c r="W5426" s="353"/>
      <c r="X5426" s="353"/>
      <c r="Y5426" s="353"/>
      <c r="Z5426" s="353"/>
      <c r="AA5426" s="353"/>
      <c r="AB5426" s="353"/>
      <c r="AC5426" s="353"/>
      <c r="AD5426" s="353"/>
      <c r="AE5426" s="353"/>
      <c r="AF5426" s="353"/>
      <c r="AG5426" s="353"/>
      <c r="AH5426" s="353"/>
      <c r="AI5426" s="353"/>
      <c r="AJ5426" s="353"/>
      <c r="AK5426" s="353"/>
      <c r="AL5426" s="353"/>
    </row>
    <row r="5427" spans="1:38" s="153" customFormat="1" ht="12.5" x14ac:dyDescent="0.25">
      <c r="A5427" s="355"/>
      <c r="L5427" s="353"/>
      <c r="M5427" s="353"/>
      <c r="N5427" s="353"/>
      <c r="O5427" s="353"/>
      <c r="P5427" s="353"/>
      <c r="Q5427" s="353"/>
      <c r="R5427" s="353"/>
      <c r="S5427" s="353"/>
      <c r="T5427" s="353"/>
      <c r="U5427" s="353"/>
      <c r="V5427" s="353"/>
      <c r="W5427" s="353"/>
      <c r="X5427" s="353"/>
      <c r="Y5427" s="353"/>
      <c r="Z5427" s="353"/>
      <c r="AA5427" s="353"/>
      <c r="AB5427" s="353"/>
      <c r="AC5427" s="353"/>
      <c r="AD5427" s="353"/>
      <c r="AE5427" s="353"/>
      <c r="AF5427" s="353"/>
      <c r="AG5427" s="353"/>
      <c r="AH5427" s="353"/>
      <c r="AI5427" s="353"/>
      <c r="AJ5427" s="353"/>
      <c r="AK5427" s="353"/>
      <c r="AL5427" s="353"/>
    </row>
    <row r="5428" spans="1:38" s="153" customFormat="1" ht="12.5" x14ac:dyDescent="0.25">
      <c r="A5428" s="355"/>
      <c r="L5428" s="353"/>
      <c r="M5428" s="353"/>
      <c r="N5428" s="353"/>
      <c r="O5428" s="353"/>
      <c r="P5428" s="353"/>
      <c r="Q5428" s="353"/>
      <c r="R5428" s="353"/>
      <c r="S5428" s="353"/>
      <c r="T5428" s="353"/>
      <c r="U5428" s="353"/>
      <c r="V5428" s="353"/>
      <c r="W5428" s="353"/>
      <c r="X5428" s="353"/>
      <c r="Y5428" s="353"/>
      <c r="Z5428" s="353"/>
      <c r="AA5428" s="353"/>
      <c r="AB5428" s="353"/>
      <c r="AC5428" s="353"/>
      <c r="AD5428" s="353"/>
      <c r="AE5428" s="353"/>
      <c r="AF5428" s="353"/>
      <c r="AG5428" s="353"/>
      <c r="AH5428" s="353"/>
      <c r="AI5428" s="353"/>
      <c r="AJ5428" s="353"/>
      <c r="AK5428" s="353"/>
      <c r="AL5428" s="353"/>
    </row>
    <row r="5429" spans="1:38" s="153" customFormat="1" ht="12.5" x14ac:dyDescent="0.25">
      <c r="A5429" s="355"/>
      <c r="L5429" s="353"/>
      <c r="M5429" s="353"/>
      <c r="N5429" s="353"/>
      <c r="O5429" s="353"/>
      <c r="P5429" s="353"/>
      <c r="Q5429" s="353"/>
      <c r="R5429" s="353"/>
      <c r="S5429" s="353"/>
      <c r="T5429" s="353"/>
      <c r="U5429" s="353"/>
      <c r="V5429" s="353"/>
      <c r="W5429" s="353"/>
      <c r="X5429" s="353"/>
      <c r="Y5429" s="353"/>
      <c r="Z5429" s="353"/>
      <c r="AA5429" s="353"/>
      <c r="AB5429" s="353"/>
      <c r="AC5429" s="353"/>
      <c r="AD5429" s="353"/>
      <c r="AE5429" s="353"/>
      <c r="AF5429" s="353"/>
      <c r="AG5429" s="353"/>
      <c r="AH5429" s="353"/>
      <c r="AI5429" s="353"/>
      <c r="AJ5429" s="353"/>
      <c r="AK5429" s="353"/>
      <c r="AL5429" s="353"/>
    </row>
    <row r="5430" spans="1:38" s="153" customFormat="1" ht="12.5" x14ac:dyDescent="0.25">
      <c r="A5430" s="355"/>
      <c r="L5430" s="353"/>
      <c r="M5430" s="353"/>
      <c r="N5430" s="353"/>
      <c r="O5430" s="353"/>
      <c r="P5430" s="353"/>
      <c r="Q5430" s="353"/>
      <c r="R5430" s="353"/>
      <c r="S5430" s="353"/>
      <c r="T5430" s="353"/>
      <c r="U5430" s="353"/>
      <c r="V5430" s="353"/>
      <c r="W5430" s="353"/>
      <c r="X5430" s="353"/>
      <c r="Y5430" s="353"/>
      <c r="Z5430" s="353"/>
      <c r="AA5430" s="353"/>
      <c r="AB5430" s="353"/>
      <c r="AC5430" s="353"/>
      <c r="AD5430" s="353"/>
      <c r="AE5430" s="353"/>
      <c r="AF5430" s="353"/>
      <c r="AG5430" s="353"/>
      <c r="AH5430" s="353"/>
      <c r="AI5430" s="353"/>
      <c r="AJ5430" s="353"/>
      <c r="AK5430" s="353"/>
      <c r="AL5430" s="353"/>
    </row>
    <row r="5431" spans="1:38" s="153" customFormat="1" ht="12.5" x14ac:dyDescent="0.25">
      <c r="A5431" s="355"/>
      <c r="L5431" s="353"/>
      <c r="M5431" s="353"/>
      <c r="N5431" s="353"/>
      <c r="O5431" s="353"/>
      <c r="P5431" s="353"/>
      <c r="Q5431" s="353"/>
      <c r="R5431" s="353"/>
      <c r="S5431" s="353"/>
      <c r="T5431" s="353"/>
      <c r="U5431" s="353"/>
      <c r="V5431" s="353"/>
      <c r="W5431" s="353"/>
      <c r="X5431" s="353"/>
      <c r="Y5431" s="353"/>
      <c r="Z5431" s="353"/>
      <c r="AA5431" s="353"/>
      <c r="AB5431" s="353"/>
      <c r="AC5431" s="353"/>
      <c r="AD5431" s="353"/>
      <c r="AE5431" s="353"/>
      <c r="AF5431" s="353"/>
      <c r="AG5431" s="353"/>
      <c r="AH5431" s="353"/>
      <c r="AI5431" s="353"/>
      <c r="AJ5431" s="353"/>
      <c r="AK5431" s="353"/>
      <c r="AL5431" s="353"/>
    </row>
    <row r="5432" spans="1:38" s="153" customFormat="1" ht="12.5" x14ac:dyDescent="0.25">
      <c r="A5432" s="355"/>
      <c r="L5432" s="353"/>
      <c r="M5432" s="353"/>
      <c r="N5432" s="353"/>
      <c r="O5432" s="353"/>
      <c r="P5432" s="353"/>
      <c r="Q5432" s="353"/>
      <c r="R5432" s="353"/>
      <c r="S5432" s="353"/>
      <c r="T5432" s="353"/>
      <c r="U5432" s="353"/>
      <c r="V5432" s="353"/>
      <c r="W5432" s="353"/>
      <c r="X5432" s="353"/>
      <c r="Y5432" s="353"/>
      <c r="Z5432" s="353"/>
      <c r="AA5432" s="353"/>
      <c r="AB5432" s="353"/>
      <c r="AC5432" s="353"/>
      <c r="AD5432" s="353"/>
      <c r="AE5432" s="353"/>
      <c r="AF5432" s="353"/>
      <c r="AG5432" s="353"/>
      <c r="AH5432" s="353"/>
      <c r="AI5432" s="353"/>
      <c r="AJ5432" s="353"/>
      <c r="AK5432" s="353"/>
      <c r="AL5432" s="353"/>
    </row>
    <row r="5433" spans="1:38" s="153" customFormat="1" ht="12.5" x14ac:dyDescent="0.25">
      <c r="A5433" s="355"/>
      <c r="L5433" s="353"/>
      <c r="M5433" s="353"/>
      <c r="N5433" s="353"/>
      <c r="O5433" s="353"/>
      <c r="P5433" s="353"/>
      <c r="Q5433" s="353"/>
      <c r="R5433" s="353"/>
      <c r="S5433" s="353"/>
      <c r="T5433" s="353"/>
      <c r="U5433" s="353"/>
      <c r="V5433" s="353"/>
      <c r="W5433" s="353"/>
      <c r="X5433" s="353"/>
      <c r="Y5433" s="353"/>
      <c r="Z5433" s="353"/>
      <c r="AA5433" s="353"/>
      <c r="AB5433" s="353"/>
      <c r="AC5433" s="353"/>
      <c r="AD5433" s="353"/>
      <c r="AE5433" s="353"/>
      <c r="AF5433" s="353"/>
      <c r="AG5433" s="353"/>
      <c r="AH5433" s="353"/>
      <c r="AI5433" s="353"/>
      <c r="AJ5433" s="353"/>
      <c r="AK5433" s="353"/>
      <c r="AL5433" s="353"/>
    </row>
    <row r="5434" spans="1:38" s="153" customFormat="1" ht="12.5" x14ac:dyDescent="0.25">
      <c r="A5434" s="355"/>
      <c r="L5434" s="353"/>
      <c r="M5434" s="353"/>
      <c r="N5434" s="353"/>
      <c r="O5434" s="353"/>
      <c r="P5434" s="353"/>
      <c r="Q5434" s="353"/>
      <c r="R5434" s="353"/>
      <c r="S5434" s="353"/>
      <c r="T5434" s="353"/>
      <c r="U5434" s="353"/>
      <c r="V5434" s="353"/>
      <c r="W5434" s="353"/>
      <c r="X5434" s="353"/>
      <c r="Y5434" s="353"/>
      <c r="Z5434" s="353"/>
      <c r="AA5434" s="353"/>
      <c r="AB5434" s="353"/>
      <c r="AC5434" s="353"/>
      <c r="AD5434" s="353"/>
      <c r="AE5434" s="353"/>
      <c r="AF5434" s="353"/>
      <c r="AG5434" s="353"/>
      <c r="AH5434" s="353"/>
      <c r="AI5434" s="353"/>
      <c r="AJ5434" s="353"/>
      <c r="AK5434" s="353"/>
      <c r="AL5434" s="353"/>
    </row>
    <row r="5435" spans="1:38" s="153" customFormat="1" ht="12.5" x14ac:dyDescent="0.25">
      <c r="A5435" s="355"/>
      <c r="L5435" s="353"/>
      <c r="M5435" s="353"/>
      <c r="N5435" s="353"/>
      <c r="O5435" s="353"/>
      <c r="P5435" s="353"/>
      <c r="Q5435" s="353"/>
      <c r="R5435" s="353"/>
      <c r="S5435" s="353"/>
      <c r="T5435" s="353"/>
      <c r="U5435" s="353"/>
      <c r="V5435" s="353"/>
      <c r="W5435" s="353"/>
      <c r="X5435" s="353"/>
      <c r="Y5435" s="353"/>
      <c r="Z5435" s="353"/>
      <c r="AA5435" s="353"/>
      <c r="AB5435" s="353"/>
      <c r="AC5435" s="353"/>
      <c r="AD5435" s="353"/>
      <c r="AE5435" s="353"/>
      <c r="AF5435" s="353"/>
      <c r="AG5435" s="353"/>
      <c r="AH5435" s="353"/>
      <c r="AI5435" s="353"/>
      <c r="AJ5435" s="353"/>
      <c r="AK5435" s="353"/>
      <c r="AL5435" s="353"/>
    </row>
    <row r="5436" spans="1:38" s="153" customFormat="1" ht="12.5" x14ac:dyDescent="0.25">
      <c r="A5436" s="355"/>
      <c r="L5436" s="353"/>
      <c r="M5436" s="353"/>
      <c r="N5436" s="353"/>
      <c r="O5436" s="353"/>
      <c r="P5436" s="353"/>
      <c r="Q5436" s="353"/>
      <c r="R5436" s="353"/>
      <c r="S5436" s="353"/>
      <c r="T5436" s="353"/>
      <c r="U5436" s="353"/>
      <c r="V5436" s="353"/>
      <c r="W5436" s="353"/>
      <c r="X5436" s="353"/>
      <c r="Y5436" s="353"/>
      <c r="Z5436" s="353"/>
      <c r="AA5436" s="353"/>
      <c r="AB5436" s="353"/>
      <c r="AC5436" s="353"/>
      <c r="AD5436" s="353"/>
      <c r="AE5436" s="353"/>
      <c r="AF5436" s="353"/>
      <c r="AG5436" s="353"/>
      <c r="AH5436" s="353"/>
      <c r="AI5436" s="353"/>
      <c r="AJ5436" s="353"/>
      <c r="AK5436" s="353"/>
      <c r="AL5436" s="353"/>
    </row>
    <row r="5437" spans="1:38" s="153" customFormat="1" ht="12.5" x14ac:dyDescent="0.25">
      <c r="A5437" s="355"/>
      <c r="L5437" s="353"/>
      <c r="M5437" s="353"/>
      <c r="N5437" s="353"/>
      <c r="O5437" s="353"/>
      <c r="P5437" s="353"/>
      <c r="Q5437" s="353"/>
      <c r="R5437" s="353"/>
      <c r="S5437" s="353"/>
      <c r="T5437" s="353"/>
      <c r="U5437" s="353"/>
      <c r="V5437" s="353"/>
      <c r="W5437" s="353"/>
      <c r="X5437" s="353"/>
      <c r="Y5437" s="353"/>
      <c r="Z5437" s="353"/>
      <c r="AA5437" s="353"/>
      <c r="AB5437" s="353"/>
      <c r="AC5437" s="353"/>
      <c r="AD5437" s="353"/>
      <c r="AE5437" s="353"/>
      <c r="AF5437" s="353"/>
      <c r="AG5437" s="353"/>
      <c r="AH5437" s="353"/>
      <c r="AI5437" s="353"/>
      <c r="AJ5437" s="353"/>
      <c r="AK5437" s="353"/>
      <c r="AL5437" s="353"/>
    </row>
    <row r="5438" spans="1:38" s="153" customFormat="1" ht="12.5" x14ac:dyDescent="0.25">
      <c r="A5438" s="355"/>
      <c r="L5438" s="353"/>
      <c r="M5438" s="353"/>
      <c r="N5438" s="353"/>
      <c r="O5438" s="353"/>
      <c r="P5438" s="353"/>
      <c r="Q5438" s="353"/>
      <c r="R5438" s="353"/>
      <c r="S5438" s="353"/>
      <c r="T5438" s="353"/>
      <c r="U5438" s="353"/>
      <c r="V5438" s="353"/>
      <c r="W5438" s="353"/>
      <c r="X5438" s="353"/>
      <c r="Y5438" s="353"/>
      <c r="Z5438" s="353"/>
      <c r="AA5438" s="353"/>
      <c r="AB5438" s="353"/>
      <c r="AC5438" s="353"/>
      <c r="AD5438" s="353"/>
      <c r="AE5438" s="353"/>
      <c r="AF5438" s="353"/>
      <c r="AG5438" s="353"/>
      <c r="AH5438" s="353"/>
      <c r="AI5438" s="353"/>
      <c r="AJ5438" s="353"/>
      <c r="AK5438" s="353"/>
      <c r="AL5438" s="353"/>
    </row>
    <row r="5439" spans="1:38" s="153" customFormat="1" ht="12.5" x14ac:dyDescent="0.25">
      <c r="A5439" s="355"/>
      <c r="L5439" s="353"/>
      <c r="M5439" s="353"/>
      <c r="N5439" s="353"/>
      <c r="O5439" s="353"/>
      <c r="P5439" s="353"/>
      <c r="Q5439" s="353"/>
      <c r="R5439" s="353"/>
      <c r="S5439" s="353"/>
      <c r="T5439" s="353"/>
      <c r="U5439" s="353"/>
      <c r="V5439" s="353"/>
      <c r="W5439" s="353"/>
      <c r="X5439" s="353"/>
      <c r="Y5439" s="353"/>
      <c r="Z5439" s="353"/>
      <c r="AA5439" s="353"/>
      <c r="AB5439" s="353"/>
      <c r="AC5439" s="353"/>
      <c r="AD5439" s="353"/>
      <c r="AE5439" s="353"/>
      <c r="AF5439" s="353"/>
      <c r="AG5439" s="353"/>
      <c r="AH5439" s="353"/>
      <c r="AI5439" s="353"/>
      <c r="AJ5439" s="353"/>
      <c r="AK5439" s="353"/>
      <c r="AL5439" s="353"/>
    </row>
    <row r="5440" spans="1:38" s="153" customFormat="1" ht="12.5" x14ac:dyDescent="0.25">
      <c r="A5440" s="355"/>
      <c r="L5440" s="353"/>
      <c r="M5440" s="353"/>
      <c r="N5440" s="353"/>
      <c r="O5440" s="353"/>
      <c r="P5440" s="353"/>
      <c r="Q5440" s="353"/>
      <c r="R5440" s="353"/>
      <c r="S5440" s="353"/>
      <c r="T5440" s="353"/>
      <c r="U5440" s="353"/>
      <c r="V5440" s="353"/>
      <c r="W5440" s="353"/>
      <c r="X5440" s="353"/>
      <c r="Y5440" s="353"/>
      <c r="Z5440" s="353"/>
      <c r="AA5440" s="353"/>
      <c r="AB5440" s="353"/>
      <c r="AC5440" s="353"/>
      <c r="AD5440" s="353"/>
      <c r="AE5440" s="353"/>
      <c r="AF5440" s="353"/>
      <c r="AG5440" s="353"/>
      <c r="AH5440" s="353"/>
      <c r="AI5440" s="353"/>
      <c r="AJ5440" s="353"/>
      <c r="AK5440" s="353"/>
      <c r="AL5440" s="353"/>
    </row>
    <row r="5441" spans="1:38" s="153" customFormat="1" ht="12.5" x14ac:dyDescent="0.25">
      <c r="A5441" s="355"/>
      <c r="L5441" s="353"/>
      <c r="M5441" s="353"/>
      <c r="N5441" s="353"/>
      <c r="O5441" s="353"/>
      <c r="P5441" s="353"/>
      <c r="Q5441" s="353"/>
      <c r="R5441" s="353"/>
      <c r="S5441" s="353"/>
      <c r="T5441" s="353"/>
      <c r="U5441" s="353"/>
      <c r="V5441" s="353"/>
      <c r="W5441" s="353"/>
      <c r="X5441" s="353"/>
      <c r="Y5441" s="353"/>
      <c r="Z5441" s="353"/>
      <c r="AA5441" s="353"/>
      <c r="AB5441" s="353"/>
      <c r="AC5441" s="353"/>
      <c r="AD5441" s="353"/>
      <c r="AE5441" s="353"/>
      <c r="AF5441" s="353"/>
      <c r="AG5441" s="353"/>
      <c r="AH5441" s="353"/>
      <c r="AI5441" s="353"/>
      <c r="AJ5441" s="353"/>
      <c r="AK5441" s="353"/>
      <c r="AL5441" s="353"/>
    </row>
    <row r="5442" spans="1:38" s="153" customFormat="1" ht="12.5" x14ac:dyDescent="0.25">
      <c r="A5442" s="355"/>
      <c r="L5442" s="353"/>
      <c r="M5442" s="353"/>
      <c r="N5442" s="353"/>
      <c r="O5442" s="353"/>
      <c r="P5442" s="353"/>
      <c r="Q5442" s="353"/>
      <c r="R5442" s="353"/>
      <c r="S5442" s="353"/>
      <c r="T5442" s="353"/>
      <c r="U5442" s="353"/>
      <c r="V5442" s="353"/>
      <c r="W5442" s="353"/>
      <c r="X5442" s="353"/>
      <c r="Y5442" s="353"/>
      <c r="Z5442" s="353"/>
      <c r="AA5442" s="353"/>
      <c r="AB5442" s="353"/>
      <c r="AC5442" s="353"/>
      <c r="AD5442" s="353"/>
      <c r="AE5442" s="353"/>
      <c r="AF5442" s="353"/>
      <c r="AG5442" s="353"/>
      <c r="AH5442" s="353"/>
      <c r="AI5442" s="353"/>
      <c r="AJ5442" s="353"/>
      <c r="AK5442" s="353"/>
      <c r="AL5442" s="353"/>
    </row>
    <row r="5443" spans="1:38" s="153" customFormat="1" ht="12.5" x14ac:dyDescent="0.25">
      <c r="A5443" s="355"/>
      <c r="L5443" s="353"/>
      <c r="M5443" s="353"/>
      <c r="N5443" s="353"/>
      <c r="O5443" s="353"/>
      <c r="P5443" s="353"/>
      <c r="Q5443" s="353"/>
      <c r="R5443" s="353"/>
      <c r="S5443" s="353"/>
      <c r="T5443" s="353"/>
      <c r="U5443" s="353"/>
      <c r="V5443" s="353"/>
      <c r="W5443" s="353"/>
      <c r="X5443" s="353"/>
      <c r="Y5443" s="353"/>
      <c r="Z5443" s="353"/>
      <c r="AA5443" s="353"/>
      <c r="AB5443" s="353"/>
      <c r="AC5443" s="353"/>
      <c r="AD5443" s="353"/>
      <c r="AE5443" s="353"/>
      <c r="AF5443" s="353"/>
      <c r="AG5443" s="353"/>
      <c r="AH5443" s="353"/>
      <c r="AI5443" s="353"/>
      <c r="AJ5443" s="353"/>
      <c r="AK5443" s="353"/>
      <c r="AL5443" s="353"/>
    </row>
    <row r="5444" spans="1:38" s="153" customFormat="1" ht="12.5" x14ac:dyDescent="0.25">
      <c r="A5444" s="355"/>
      <c r="L5444" s="353"/>
      <c r="M5444" s="353"/>
      <c r="N5444" s="353"/>
      <c r="O5444" s="353"/>
      <c r="P5444" s="353"/>
      <c r="Q5444" s="353"/>
      <c r="R5444" s="353"/>
      <c r="S5444" s="353"/>
      <c r="T5444" s="353"/>
      <c r="U5444" s="353"/>
      <c r="V5444" s="353"/>
      <c r="W5444" s="353"/>
      <c r="X5444" s="353"/>
      <c r="Y5444" s="353"/>
      <c r="Z5444" s="353"/>
      <c r="AA5444" s="353"/>
      <c r="AB5444" s="353"/>
      <c r="AC5444" s="353"/>
      <c r="AD5444" s="353"/>
      <c r="AE5444" s="353"/>
      <c r="AF5444" s="353"/>
      <c r="AG5444" s="353"/>
      <c r="AH5444" s="353"/>
      <c r="AI5444" s="353"/>
      <c r="AJ5444" s="353"/>
      <c r="AK5444" s="353"/>
      <c r="AL5444" s="353"/>
    </row>
    <row r="5445" spans="1:38" s="153" customFormat="1" ht="12.5" x14ac:dyDescent="0.25">
      <c r="A5445" s="355"/>
      <c r="L5445" s="353"/>
      <c r="M5445" s="353"/>
      <c r="N5445" s="353"/>
      <c r="O5445" s="353"/>
      <c r="P5445" s="353"/>
      <c r="Q5445" s="353"/>
      <c r="R5445" s="353"/>
      <c r="S5445" s="353"/>
      <c r="T5445" s="353"/>
      <c r="U5445" s="353"/>
      <c r="V5445" s="353"/>
      <c r="W5445" s="353"/>
      <c r="X5445" s="353"/>
      <c r="Y5445" s="353"/>
      <c r="Z5445" s="353"/>
      <c r="AA5445" s="353"/>
      <c r="AB5445" s="353"/>
      <c r="AC5445" s="353"/>
      <c r="AD5445" s="353"/>
      <c r="AE5445" s="353"/>
      <c r="AF5445" s="353"/>
      <c r="AG5445" s="353"/>
      <c r="AH5445" s="353"/>
      <c r="AI5445" s="353"/>
      <c r="AJ5445" s="353"/>
      <c r="AK5445" s="353"/>
      <c r="AL5445" s="353"/>
    </row>
    <row r="5446" spans="1:38" s="153" customFormat="1" ht="12.5" x14ac:dyDescent="0.25">
      <c r="A5446" s="355"/>
      <c r="L5446" s="353"/>
      <c r="M5446" s="353"/>
      <c r="N5446" s="353"/>
      <c r="O5446" s="353"/>
      <c r="P5446" s="353"/>
      <c r="Q5446" s="353"/>
      <c r="R5446" s="353"/>
      <c r="S5446" s="353"/>
      <c r="T5446" s="353"/>
      <c r="U5446" s="353"/>
      <c r="V5446" s="353"/>
      <c r="W5446" s="353"/>
      <c r="X5446" s="353"/>
      <c r="Y5446" s="353"/>
      <c r="Z5446" s="353"/>
      <c r="AA5446" s="353"/>
      <c r="AB5446" s="353"/>
      <c r="AC5446" s="353"/>
      <c r="AD5446" s="353"/>
      <c r="AE5446" s="353"/>
      <c r="AF5446" s="353"/>
      <c r="AG5446" s="353"/>
      <c r="AH5446" s="353"/>
      <c r="AI5446" s="353"/>
      <c r="AJ5446" s="353"/>
      <c r="AK5446" s="353"/>
      <c r="AL5446" s="353"/>
    </row>
    <row r="5447" spans="1:38" s="153" customFormat="1" ht="12.5" x14ac:dyDescent="0.25">
      <c r="A5447" s="355"/>
      <c r="L5447" s="353"/>
      <c r="M5447" s="353"/>
      <c r="N5447" s="353"/>
      <c r="O5447" s="353"/>
      <c r="P5447" s="353"/>
      <c r="Q5447" s="353"/>
      <c r="R5447" s="353"/>
      <c r="S5447" s="353"/>
      <c r="T5447" s="353"/>
      <c r="U5447" s="353"/>
      <c r="V5447" s="353"/>
      <c r="W5447" s="353"/>
      <c r="X5447" s="353"/>
      <c r="Y5447" s="353"/>
      <c r="Z5447" s="353"/>
      <c r="AA5447" s="353"/>
      <c r="AB5447" s="353"/>
      <c r="AC5447" s="353"/>
      <c r="AD5447" s="353"/>
      <c r="AE5447" s="353"/>
      <c r="AF5447" s="353"/>
      <c r="AG5447" s="353"/>
      <c r="AH5447" s="353"/>
      <c r="AI5447" s="353"/>
      <c r="AJ5447" s="353"/>
      <c r="AK5447" s="353"/>
      <c r="AL5447" s="353"/>
    </row>
    <row r="5448" spans="1:38" s="153" customFormat="1" ht="12.5" x14ac:dyDescent="0.25">
      <c r="A5448" s="355"/>
      <c r="L5448" s="353"/>
      <c r="M5448" s="353"/>
      <c r="N5448" s="353"/>
      <c r="O5448" s="353"/>
      <c r="P5448" s="353"/>
      <c r="Q5448" s="353"/>
      <c r="R5448" s="353"/>
      <c r="S5448" s="353"/>
      <c r="T5448" s="353"/>
      <c r="U5448" s="353"/>
      <c r="V5448" s="353"/>
      <c r="W5448" s="353"/>
      <c r="X5448" s="353"/>
      <c r="Y5448" s="353"/>
      <c r="Z5448" s="353"/>
      <c r="AA5448" s="353"/>
      <c r="AB5448" s="353"/>
      <c r="AC5448" s="353"/>
      <c r="AD5448" s="353"/>
      <c r="AE5448" s="353"/>
      <c r="AF5448" s="353"/>
      <c r="AG5448" s="353"/>
      <c r="AH5448" s="353"/>
      <c r="AI5448" s="353"/>
      <c r="AJ5448" s="353"/>
      <c r="AK5448" s="353"/>
      <c r="AL5448" s="353"/>
    </row>
    <row r="5449" spans="1:38" s="153" customFormat="1" ht="12.5" x14ac:dyDescent="0.25">
      <c r="A5449" s="355"/>
      <c r="L5449" s="353"/>
      <c r="M5449" s="353"/>
      <c r="N5449" s="353"/>
      <c r="O5449" s="353"/>
      <c r="P5449" s="353"/>
      <c r="Q5449" s="353"/>
      <c r="R5449" s="353"/>
      <c r="S5449" s="353"/>
      <c r="T5449" s="353"/>
      <c r="U5449" s="353"/>
      <c r="V5449" s="353"/>
      <c r="W5449" s="353"/>
      <c r="X5449" s="353"/>
      <c r="Y5449" s="353"/>
      <c r="Z5449" s="353"/>
      <c r="AA5449" s="353"/>
      <c r="AB5449" s="353"/>
      <c r="AC5449" s="353"/>
      <c r="AD5449" s="353"/>
      <c r="AE5449" s="353"/>
      <c r="AF5449" s="353"/>
      <c r="AG5449" s="353"/>
      <c r="AH5449" s="353"/>
      <c r="AI5449" s="353"/>
      <c r="AJ5449" s="353"/>
      <c r="AK5449" s="353"/>
      <c r="AL5449" s="353"/>
    </row>
    <row r="5450" spans="1:38" s="153" customFormat="1" ht="12.5" x14ac:dyDescent="0.25">
      <c r="A5450" s="355"/>
      <c r="L5450" s="353"/>
      <c r="M5450" s="353"/>
      <c r="N5450" s="353"/>
      <c r="O5450" s="353"/>
      <c r="P5450" s="353"/>
      <c r="Q5450" s="353"/>
      <c r="R5450" s="353"/>
      <c r="S5450" s="353"/>
      <c r="T5450" s="353"/>
      <c r="U5450" s="353"/>
      <c r="V5450" s="353"/>
      <c r="W5450" s="353"/>
      <c r="X5450" s="353"/>
      <c r="Y5450" s="353"/>
      <c r="Z5450" s="353"/>
      <c r="AA5450" s="353"/>
      <c r="AB5450" s="353"/>
      <c r="AC5450" s="353"/>
      <c r="AD5450" s="353"/>
      <c r="AE5450" s="353"/>
      <c r="AF5450" s="353"/>
      <c r="AG5450" s="353"/>
      <c r="AH5450" s="353"/>
      <c r="AI5450" s="353"/>
      <c r="AJ5450" s="353"/>
      <c r="AK5450" s="353"/>
      <c r="AL5450" s="353"/>
    </row>
    <row r="5451" spans="1:38" s="153" customFormat="1" ht="12.5" x14ac:dyDescent="0.25">
      <c r="A5451" s="355"/>
      <c r="L5451" s="353"/>
      <c r="M5451" s="353"/>
      <c r="N5451" s="353"/>
      <c r="O5451" s="353"/>
      <c r="P5451" s="353"/>
      <c r="Q5451" s="353"/>
      <c r="R5451" s="353"/>
      <c r="S5451" s="353"/>
      <c r="T5451" s="353"/>
      <c r="U5451" s="353"/>
      <c r="V5451" s="353"/>
      <c r="W5451" s="353"/>
      <c r="X5451" s="353"/>
      <c r="Y5451" s="353"/>
      <c r="Z5451" s="353"/>
      <c r="AA5451" s="353"/>
      <c r="AB5451" s="353"/>
      <c r="AC5451" s="353"/>
      <c r="AD5451" s="353"/>
      <c r="AE5451" s="353"/>
      <c r="AF5451" s="353"/>
      <c r="AG5451" s="353"/>
      <c r="AH5451" s="353"/>
      <c r="AI5451" s="353"/>
      <c r="AJ5451" s="353"/>
      <c r="AK5451" s="353"/>
      <c r="AL5451" s="353"/>
    </row>
    <row r="5452" spans="1:38" s="153" customFormat="1" ht="12.5" x14ac:dyDescent="0.25">
      <c r="A5452" s="355"/>
      <c r="L5452" s="353"/>
      <c r="M5452" s="353"/>
      <c r="N5452" s="353"/>
      <c r="O5452" s="353"/>
      <c r="P5452" s="353"/>
      <c r="Q5452" s="353"/>
      <c r="R5452" s="353"/>
      <c r="S5452" s="353"/>
      <c r="T5452" s="353"/>
      <c r="U5452" s="353"/>
      <c r="V5452" s="353"/>
      <c r="W5452" s="353"/>
      <c r="X5452" s="353"/>
      <c r="Y5452" s="353"/>
      <c r="Z5452" s="353"/>
      <c r="AA5452" s="353"/>
      <c r="AB5452" s="353"/>
      <c r="AC5452" s="353"/>
      <c r="AD5452" s="353"/>
      <c r="AE5452" s="353"/>
      <c r="AF5452" s="353"/>
      <c r="AG5452" s="353"/>
      <c r="AH5452" s="353"/>
      <c r="AI5452" s="353"/>
      <c r="AJ5452" s="353"/>
      <c r="AK5452" s="353"/>
      <c r="AL5452" s="353"/>
    </row>
    <row r="5453" spans="1:38" s="153" customFormat="1" ht="12.5" x14ac:dyDescent="0.25">
      <c r="A5453" s="355"/>
      <c r="L5453" s="353"/>
      <c r="M5453" s="353"/>
      <c r="N5453" s="353"/>
      <c r="O5453" s="353"/>
      <c r="P5453" s="353"/>
      <c r="Q5453" s="353"/>
      <c r="R5453" s="353"/>
      <c r="S5453" s="353"/>
      <c r="T5453" s="353"/>
      <c r="U5453" s="353"/>
      <c r="V5453" s="353"/>
      <c r="W5453" s="353"/>
      <c r="X5453" s="353"/>
      <c r="Y5453" s="353"/>
      <c r="Z5453" s="353"/>
      <c r="AA5453" s="353"/>
      <c r="AB5453" s="353"/>
      <c r="AC5453" s="353"/>
      <c r="AD5453" s="353"/>
      <c r="AE5453" s="353"/>
      <c r="AF5453" s="353"/>
      <c r="AG5453" s="353"/>
      <c r="AH5453" s="353"/>
      <c r="AI5453" s="353"/>
      <c r="AJ5453" s="353"/>
      <c r="AK5453" s="353"/>
      <c r="AL5453" s="353"/>
    </row>
    <row r="5454" spans="1:38" s="153" customFormat="1" ht="12.5" x14ac:dyDescent="0.25">
      <c r="A5454" s="355"/>
      <c r="L5454" s="353"/>
      <c r="M5454" s="353"/>
      <c r="N5454" s="353"/>
      <c r="O5454" s="353"/>
      <c r="P5454" s="353"/>
      <c r="Q5454" s="353"/>
      <c r="R5454" s="353"/>
      <c r="S5454" s="353"/>
      <c r="T5454" s="353"/>
      <c r="U5454" s="353"/>
      <c r="V5454" s="353"/>
      <c r="W5454" s="353"/>
      <c r="X5454" s="353"/>
      <c r="Y5454" s="353"/>
      <c r="Z5454" s="353"/>
      <c r="AA5454" s="353"/>
      <c r="AB5454" s="353"/>
      <c r="AC5454" s="353"/>
      <c r="AD5454" s="353"/>
      <c r="AE5454" s="353"/>
      <c r="AF5454" s="353"/>
      <c r="AG5454" s="353"/>
      <c r="AH5454" s="353"/>
      <c r="AI5454" s="353"/>
      <c r="AJ5454" s="353"/>
      <c r="AK5454" s="353"/>
      <c r="AL5454" s="353"/>
    </row>
    <row r="5455" spans="1:38" s="153" customFormat="1" ht="12.5" x14ac:dyDescent="0.25">
      <c r="A5455" s="355"/>
      <c r="L5455" s="353"/>
      <c r="M5455" s="353"/>
      <c r="N5455" s="353"/>
      <c r="O5455" s="353"/>
      <c r="P5455" s="353"/>
      <c r="Q5455" s="353"/>
      <c r="R5455" s="353"/>
      <c r="S5455" s="353"/>
      <c r="T5455" s="353"/>
      <c r="U5455" s="353"/>
      <c r="V5455" s="353"/>
      <c r="W5455" s="353"/>
      <c r="X5455" s="353"/>
      <c r="Y5455" s="353"/>
      <c r="Z5455" s="353"/>
      <c r="AA5455" s="353"/>
      <c r="AB5455" s="353"/>
      <c r="AC5455" s="353"/>
      <c r="AD5455" s="353"/>
      <c r="AE5455" s="353"/>
      <c r="AF5455" s="353"/>
      <c r="AG5455" s="353"/>
      <c r="AH5455" s="353"/>
      <c r="AI5455" s="353"/>
      <c r="AJ5455" s="353"/>
      <c r="AK5455" s="353"/>
      <c r="AL5455" s="353"/>
    </row>
    <row r="5456" spans="1:38" s="153" customFormat="1" ht="12.5" x14ac:dyDescent="0.25">
      <c r="A5456" s="355"/>
      <c r="L5456" s="353"/>
      <c r="M5456" s="353"/>
      <c r="N5456" s="353"/>
      <c r="O5456" s="353"/>
      <c r="P5456" s="353"/>
      <c r="Q5456" s="353"/>
      <c r="R5456" s="353"/>
      <c r="S5456" s="353"/>
      <c r="T5456" s="353"/>
      <c r="U5456" s="353"/>
      <c r="V5456" s="353"/>
      <c r="W5456" s="353"/>
      <c r="X5456" s="353"/>
      <c r="Y5456" s="353"/>
      <c r="Z5456" s="353"/>
      <c r="AA5456" s="353"/>
      <c r="AB5456" s="353"/>
      <c r="AC5456" s="353"/>
      <c r="AD5456" s="353"/>
      <c r="AE5456" s="353"/>
      <c r="AF5456" s="353"/>
      <c r="AG5456" s="353"/>
      <c r="AH5456" s="353"/>
      <c r="AI5456" s="353"/>
      <c r="AJ5456" s="353"/>
      <c r="AK5456" s="353"/>
      <c r="AL5456" s="353"/>
    </row>
    <row r="5457" spans="1:38" s="153" customFormat="1" ht="12.5" x14ac:dyDescent="0.25">
      <c r="A5457" s="355"/>
      <c r="L5457" s="353"/>
      <c r="M5457" s="353"/>
      <c r="N5457" s="353"/>
      <c r="O5457" s="353"/>
      <c r="P5457" s="353"/>
      <c r="Q5457" s="353"/>
      <c r="R5457" s="353"/>
      <c r="S5457" s="353"/>
      <c r="T5457" s="353"/>
      <c r="U5457" s="353"/>
      <c r="V5457" s="353"/>
      <c r="W5457" s="353"/>
      <c r="X5457" s="353"/>
      <c r="Y5457" s="353"/>
      <c r="Z5457" s="353"/>
      <c r="AA5457" s="353"/>
      <c r="AB5457" s="353"/>
      <c r="AC5457" s="353"/>
      <c r="AD5457" s="353"/>
      <c r="AE5457" s="353"/>
      <c r="AF5457" s="353"/>
      <c r="AG5457" s="353"/>
      <c r="AH5457" s="353"/>
      <c r="AI5457" s="353"/>
      <c r="AJ5457" s="353"/>
      <c r="AK5457" s="353"/>
      <c r="AL5457" s="353"/>
    </row>
    <row r="5458" spans="1:38" s="153" customFormat="1" ht="12.5" x14ac:dyDescent="0.25">
      <c r="A5458" s="355"/>
      <c r="L5458" s="353"/>
      <c r="M5458" s="353"/>
      <c r="N5458" s="353"/>
      <c r="O5458" s="353"/>
      <c r="P5458" s="353"/>
      <c r="Q5458" s="353"/>
      <c r="R5458" s="353"/>
      <c r="S5458" s="353"/>
      <c r="T5458" s="353"/>
      <c r="U5458" s="353"/>
      <c r="V5458" s="353"/>
      <c r="W5458" s="353"/>
      <c r="X5458" s="353"/>
      <c r="Y5458" s="353"/>
      <c r="Z5458" s="353"/>
      <c r="AA5458" s="353"/>
      <c r="AB5458" s="353"/>
      <c r="AC5458" s="353"/>
      <c r="AD5458" s="353"/>
      <c r="AE5458" s="353"/>
      <c r="AF5458" s="353"/>
      <c r="AG5458" s="353"/>
      <c r="AH5458" s="353"/>
      <c r="AI5458" s="353"/>
      <c r="AJ5458" s="353"/>
      <c r="AK5458" s="353"/>
      <c r="AL5458" s="353"/>
    </row>
    <row r="5459" spans="1:38" s="153" customFormat="1" ht="12.5" x14ac:dyDescent="0.25">
      <c r="A5459" s="355"/>
      <c r="L5459" s="353"/>
      <c r="M5459" s="353"/>
      <c r="N5459" s="353"/>
      <c r="O5459" s="353"/>
      <c r="P5459" s="353"/>
      <c r="Q5459" s="353"/>
      <c r="R5459" s="353"/>
      <c r="S5459" s="353"/>
      <c r="T5459" s="353"/>
      <c r="U5459" s="353"/>
      <c r="V5459" s="353"/>
      <c r="W5459" s="353"/>
      <c r="X5459" s="353"/>
      <c r="Y5459" s="353"/>
      <c r="Z5459" s="353"/>
      <c r="AA5459" s="353"/>
      <c r="AB5459" s="353"/>
      <c r="AC5459" s="353"/>
      <c r="AD5459" s="353"/>
      <c r="AE5459" s="353"/>
      <c r="AF5459" s="353"/>
      <c r="AG5459" s="353"/>
      <c r="AH5459" s="353"/>
      <c r="AI5459" s="353"/>
      <c r="AJ5459" s="353"/>
      <c r="AK5459" s="353"/>
      <c r="AL5459" s="353"/>
    </row>
    <row r="5460" spans="1:38" s="153" customFormat="1" ht="12.5" x14ac:dyDescent="0.25">
      <c r="A5460" s="355"/>
      <c r="L5460" s="353"/>
      <c r="M5460" s="353"/>
      <c r="N5460" s="353"/>
      <c r="O5460" s="353"/>
      <c r="P5460" s="353"/>
      <c r="Q5460" s="353"/>
      <c r="R5460" s="353"/>
      <c r="S5460" s="353"/>
      <c r="T5460" s="353"/>
      <c r="U5460" s="353"/>
      <c r="V5460" s="353"/>
      <c r="W5460" s="353"/>
      <c r="X5460" s="353"/>
      <c r="Y5460" s="353"/>
      <c r="Z5460" s="353"/>
      <c r="AA5460" s="353"/>
      <c r="AB5460" s="353"/>
      <c r="AC5460" s="353"/>
      <c r="AD5460" s="353"/>
      <c r="AE5460" s="353"/>
      <c r="AF5460" s="353"/>
      <c r="AG5460" s="353"/>
      <c r="AH5460" s="353"/>
      <c r="AI5460" s="353"/>
      <c r="AJ5460" s="353"/>
      <c r="AK5460" s="353"/>
      <c r="AL5460" s="353"/>
    </row>
    <row r="5461" spans="1:38" s="153" customFormat="1" ht="12.5" x14ac:dyDescent="0.25">
      <c r="A5461" s="355"/>
      <c r="L5461" s="353"/>
      <c r="M5461" s="353"/>
      <c r="N5461" s="353"/>
      <c r="O5461" s="353"/>
      <c r="P5461" s="353"/>
      <c r="Q5461" s="353"/>
      <c r="R5461" s="353"/>
      <c r="S5461" s="353"/>
      <c r="T5461" s="353"/>
      <c r="U5461" s="353"/>
      <c r="V5461" s="353"/>
      <c r="W5461" s="353"/>
      <c r="X5461" s="353"/>
      <c r="Y5461" s="353"/>
      <c r="Z5461" s="353"/>
      <c r="AA5461" s="353"/>
      <c r="AB5461" s="353"/>
      <c r="AC5461" s="353"/>
      <c r="AD5461" s="353"/>
      <c r="AE5461" s="353"/>
      <c r="AF5461" s="353"/>
      <c r="AG5461" s="353"/>
      <c r="AH5461" s="353"/>
      <c r="AI5461" s="353"/>
      <c r="AJ5461" s="353"/>
      <c r="AK5461" s="353"/>
      <c r="AL5461" s="353"/>
    </row>
    <row r="5462" spans="1:38" s="153" customFormat="1" ht="12.5" x14ac:dyDescent="0.25">
      <c r="A5462" s="355"/>
      <c r="L5462" s="353"/>
      <c r="M5462" s="353"/>
      <c r="N5462" s="353"/>
      <c r="O5462" s="353"/>
      <c r="P5462" s="353"/>
      <c r="Q5462" s="353"/>
      <c r="R5462" s="353"/>
      <c r="S5462" s="353"/>
      <c r="T5462" s="353"/>
      <c r="U5462" s="353"/>
      <c r="V5462" s="353"/>
      <c r="W5462" s="353"/>
      <c r="X5462" s="353"/>
      <c r="Y5462" s="353"/>
      <c r="Z5462" s="353"/>
      <c r="AA5462" s="353"/>
      <c r="AB5462" s="353"/>
      <c r="AC5462" s="353"/>
      <c r="AD5462" s="353"/>
      <c r="AE5462" s="353"/>
      <c r="AF5462" s="353"/>
      <c r="AG5462" s="353"/>
      <c r="AH5462" s="353"/>
      <c r="AI5462" s="353"/>
      <c r="AJ5462" s="353"/>
      <c r="AK5462" s="353"/>
      <c r="AL5462" s="353"/>
    </row>
    <row r="5463" spans="1:38" s="153" customFormat="1" ht="12.5" x14ac:dyDescent="0.25">
      <c r="A5463" s="355"/>
      <c r="L5463" s="353"/>
      <c r="M5463" s="353"/>
      <c r="N5463" s="353"/>
      <c r="O5463" s="353"/>
      <c r="P5463" s="353"/>
      <c r="Q5463" s="353"/>
      <c r="R5463" s="353"/>
      <c r="S5463" s="353"/>
      <c r="T5463" s="353"/>
      <c r="U5463" s="353"/>
      <c r="V5463" s="353"/>
      <c r="W5463" s="353"/>
      <c r="X5463" s="353"/>
      <c r="Y5463" s="353"/>
      <c r="Z5463" s="353"/>
      <c r="AA5463" s="353"/>
      <c r="AB5463" s="353"/>
      <c r="AC5463" s="353"/>
      <c r="AD5463" s="353"/>
      <c r="AE5463" s="353"/>
      <c r="AF5463" s="353"/>
      <c r="AG5463" s="353"/>
      <c r="AH5463" s="353"/>
      <c r="AI5463" s="353"/>
      <c r="AJ5463" s="353"/>
      <c r="AK5463" s="353"/>
      <c r="AL5463" s="353"/>
    </row>
    <row r="5464" spans="1:38" s="153" customFormat="1" ht="12.5" x14ac:dyDescent="0.25">
      <c r="A5464" s="355"/>
      <c r="L5464" s="353"/>
      <c r="M5464" s="353"/>
      <c r="N5464" s="353"/>
      <c r="O5464" s="353"/>
      <c r="P5464" s="353"/>
      <c r="Q5464" s="353"/>
      <c r="R5464" s="353"/>
      <c r="S5464" s="353"/>
      <c r="T5464" s="353"/>
      <c r="U5464" s="353"/>
      <c r="V5464" s="353"/>
      <c r="W5464" s="353"/>
      <c r="X5464" s="353"/>
      <c r="Y5464" s="353"/>
      <c r="Z5464" s="353"/>
      <c r="AA5464" s="353"/>
      <c r="AB5464" s="353"/>
      <c r="AC5464" s="353"/>
      <c r="AD5464" s="353"/>
      <c r="AE5464" s="353"/>
      <c r="AF5464" s="353"/>
      <c r="AG5464" s="353"/>
      <c r="AH5464" s="353"/>
      <c r="AI5464" s="353"/>
      <c r="AJ5464" s="353"/>
      <c r="AK5464" s="353"/>
      <c r="AL5464" s="353"/>
    </row>
    <row r="5465" spans="1:38" s="153" customFormat="1" ht="12.5" x14ac:dyDescent="0.25">
      <c r="A5465" s="355"/>
      <c r="L5465" s="353"/>
      <c r="M5465" s="353"/>
      <c r="N5465" s="353"/>
      <c r="O5465" s="353"/>
      <c r="P5465" s="353"/>
      <c r="Q5465" s="353"/>
      <c r="R5465" s="353"/>
      <c r="S5465" s="353"/>
      <c r="T5465" s="353"/>
      <c r="U5465" s="353"/>
      <c r="V5465" s="353"/>
      <c r="W5465" s="353"/>
      <c r="X5465" s="353"/>
      <c r="Y5465" s="353"/>
      <c r="Z5465" s="353"/>
      <c r="AA5465" s="353"/>
      <c r="AB5465" s="353"/>
      <c r="AC5465" s="353"/>
      <c r="AD5465" s="353"/>
      <c r="AE5465" s="353"/>
      <c r="AF5465" s="353"/>
      <c r="AG5465" s="353"/>
      <c r="AH5465" s="353"/>
      <c r="AI5465" s="353"/>
      <c r="AJ5465" s="353"/>
      <c r="AK5465" s="353"/>
      <c r="AL5465" s="353"/>
    </row>
    <row r="5466" spans="1:38" s="153" customFormat="1" ht="12.5" x14ac:dyDescent="0.25">
      <c r="A5466" s="355"/>
      <c r="L5466" s="353"/>
      <c r="M5466" s="353"/>
      <c r="N5466" s="353"/>
      <c r="O5466" s="353"/>
      <c r="P5466" s="353"/>
      <c r="Q5466" s="353"/>
      <c r="R5466" s="353"/>
      <c r="S5466" s="353"/>
      <c r="T5466" s="353"/>
      <c r="U5466" s="353"/>
      <c r="V5466" s="353"/>
      <c r="W5466" s="353"/>
      <c r="X5466" s="353"/>
      <c r="Y5466" s="353"/>
      <c r="Z5466" s="353"/>
      <c r="AA5466" s="353"/>
      <c r="AB5466" s="353"/>
      <c r="AC5466" s="353"/>
      <c r="AD5466" s="353"/>
      <c r="AE5466" s="353"/>
      <c r="AF5466" s="353"/>
      <c r="AG5466" s="353"/>
      <c r="AH5466" s="353"/>
      <c r="AI5466" s="353"/>
      <c r="AJ5466" s="353"/>
      <c r="AK5466" s="353"/>
      <c r="AL5466" s="353"/>
    </row>
    <row r="5467" spans="1:38" s="153" customFormat="1" ht="12.5" x14ac:dyDescent="0.25">
      <c r="A5467" s="355"/>
      <c r="L5467" s="353"/>
      <c r="M5467" s="353"/>
      <c r="N5467" s="353"/>
      <c r="O5467" s="353"/>
      <c r="P5467" s="353"/>
      <c r="Q5467" s="353"/>
      <c r="R5467" s="353"/>
      <c r="S5467" s="353"/>
      <c r="T5467" s="353"/>
      <c r="U5467" s="353"/>
      <c r="V5467" s="353"/>
      <c r="W5467" s="353"/>
      <c r="X5467" s="353"/>
      <c r="Y5467" s="353"/>
      <c r="Z5467" s="353"/>
      <c r="AA5467" s="353"/>
      <c r="AB5467" s="353"/>
      <c r="AC5467" s="353"/>
      <c r="AD5467" s="353"/>
      <c r="AE5467" s="353"/>
      <c r="AF5467" s="353"/>
      <c r="AG5467" s="353"/>
      <c r="AH5467" s="353"/>
      <c r="AI5467" s="353"/>
      <c r="AJ5467" s="353"/>
      <c r="AK5467" s="353"/>
      <c r="AL5467" s="353"/>
    </row>
    <row r="5468" spans="1:38" s="153" customFormat="1" ht="12.5" x14ac:dyDescent="0.25">
      <c r="A5468" s="355"/>
      <c r="L5468" s="353"/>
      <c r="M5468" s="353"/>
      <c r="N5468" s="353"/>
      <c r="O5468" s="353"/>
      <c r="P5468" s="353"/>
      <c r="Q5468" s="353"/>
      <c r="R5468" s="353"/>
      <c r="S5468" s="353"/>
      <c r="T5468" s="353"/>
      <c r="U5468" s="353"/>
      <c r="V5468" s="353"/>
      <c r="W5468" s="353"/>
      <c r="X5468" s="353"/>
      <c r="Y5468" s="353"/>
      <c r="Z5468" s="353"/>
      <c r="AA5468" s="353"/>
      <c r="AB5468" s="353"/>
      <c r="AC5468" s="353"/>
      <c r="AD5468" s="353"/>
      <c r="AE5468" s="353"/>
      <c r="AF5468" s="353"/>
      <c r="AG5468" s="353"/>
      <c r="AH5468" s="353"/>
      <c r="AI5468" s="353"/>
      <c r="AJ5468" s="353"/>
      <c r="AK5468" s="353"/>
      <c r="AL5468" s="353"/>
    </row>
    <row r="5469" spans="1:38" s="153" customFormat="1" ht="12.5" x14ac:dyDescent="0.25">
      <c r="A5469" s="355"/>
      <c r="L5469" s="353"/>
      <c r="M5469" s="353"/>
      <c r="N5469" s="353"/>
      <c r="O5469" s="353"/>
      <c r="P5469" s="353"/>
      <c r="Q5469" s="353"/>
      <c r="R5469" s="353"/>
      <c r="S5469" s="353"/>
      <c r="T5469" s="353"/>
      <c r="U5469" s="353"/>
      <c r="V5469" s="353"/>
      <c r="W5469" s="353"/>
      <c r="X5469" s="353"/>
      <c r="Y5469" s="353"/>
      <c r="Z5469" s="353"/>
      <c r="AA5469" s="353"/>
      <c r="AB5469" s="353"/>
      <c r="AC5469" s="353"/>
      <c r="AD5469" s="353"/>
      <c r="AE5469" s="353"/>
      <c r="AF5469" s="353"/>
      <c r="AG5469" s="353"/>
      <c r="AH5469" s="353"/>
      <c r="AI5469" s="353"/>
      <c r="AJ5469" s="353"/>
      <c r="AK5469" s="353"/>
      <c r="AL5469" s="353"/>
    </row>
    <row r="5470" spans="1:38" s="153" customFormat="1" ht="12.5" x14ac:dyDescent="0.25">
      <c r="A5470" s="355"/>
      <c r="L5470" s="353"/>
      <c r="M5470" s="353"/>
      <c r="N5470" s="353"/>
      <c r="O5470" s="353"/>
      <c r="P5470" s="353"/>
      <c r="Q5470" s="353"/>
      <c r="R5470" s="353"/>
      <c r="S5470" s="353"/>
      <c r="T5470" s="353"/>
      <c r="U5470" s="353"/>
      <c r="V5470" s="353"/>
      <c r="W5470" s="353"/>
      <c r="X5470" s="353"/>
      <c r="Y5470" s="353"/>
      <c r="Z5470" s="353"/>
      <c r="AA5470" s="353"/>
      <c r="AB5470" s="353"/>
      <c r="AC5470" s="353"/>
      <c r="AD5470" s="353"/>
      <c r="AE5470" s="353"/>
      <c r="AF5470" s="353"/>
      <c r="AG5470" s="353"/>
      <c r="AH5470" s="353"/>
      <c r="AI5470" s="353"/>
      <c r="AJ5470" s="353"/>
      <c r="AK5470" s="353"/>
      <c r="AL5470" s="353"/>
    </row>
    <row r="5471" spans="1:38" s="153" customFormat="1" ht="12.5" x14ac:dyDescent="0.25">
      <c r="A5471" s="355"/>
      <c r="L5471" s="353"/>
      <c r="M5471" s="353"/>
      <c r="N5471" s="353"/>
      <c r="O5471" s="353"/>
      <c r="P5471" s="353"/>
      <c r="Q5471" s="353"/>
      <c r="R5471" s="353"/>
      <c r="S5471" s="353"/>
      <c r="T5471" s="353"/>
      <c r="U5471" s="353"/>
      <c r="V5471" s="353"/>
      <c r="W5471" s="353"/>
      <c r="X5471" s="353"/>
      <c r="Y5471" s="353"/>
      <c r="Z5471" s="353"/>
      <c r="AA5471" s="353"/>
      <c r="AB5471" s="353"/>
      <c r="AC5471" s="353"/>
      <c r="AD5471" s="353"/>
      <c r="AE5471" s="353"/>
      <c r="AF5471" s="353"/>
      <c r="AG5471" s="353"/>
      <c r="AH5471" s="353"/>
      <c r="AI5471" s="353"/>
      <c r="AJ5471" s="353"/>
      <c r="AK5471" s="353"/>
      <c r="AL5471" s="353"/>
    </row>
    <row r="5472" spans="1:38" s="153" customFormat="1" ht="12.5" x14ac:dyDescent="0.25">
      <c r="A5472" s="355"/>
      <c r="L5472" s="353"/>
      <c r="M5472" s="353"/>
      <c r="N5472" s="353"/>
      <c r="O5472" s="353"/>
      <c r="P5472" s="353"/>
      <c r="Q5472" s="353"/>
      <c r="R5472" s="353"/>
      <c r="S5472" s="353"/>
      <c r="T5472" s="353"/>
      <c r="U5472" s="353"/>
      <c r="V5472" s="353"/>
      <c r="W5472" s="353"/>
      <c r="X5472" s="353"/>
      <c r="Y5472" s="353"/>
      <c r="Z5472" s="353"/>
      <c r="AA5472" s="353"/>
      <c r="AB5472" s="353"/>
      <c r="AC5472" s="353"/>
      <c r="AD5472" s="353"/>
      <c r="AE5472" s="353"/>
      <c r="AF5472" s="353"/>
      <c r="AG5472" s="353"/>
      <c r="AH5472" s="353"/>
      <c r="AI5472" s="353"/>
      <c r="AJ5472" s="353"/>
      <c r="AK5472" s="353"/>
      <c r="AL5472" s="353"/>
    </row>
    <row r="5473" spans="1:38" s="153" customFormat="1" ht="12.5" x14ac:dyDescent="0.25">
      <c r="A5473" s="355"/>
      <c r="L5473" s="353"/>
      <c r="M5473" s="353"/>
      <c r="N5473" s="353"/>
      <c r="O5473" s="353"/>
      <c r="P5473" s="353"/>
      <c r="Q5473" s="353"/>
      <c r="R5473" s="353"/>
      <c r="S5473" s="353"/>
      <c r="T5473" s="353"/>
      <c r="U5473" s="353"/>
      <c r="V5473" s="353"/>
      <c r="W5473" s="353"/>
      <c r="X5473" s="353"/>
      <c r="Y5473" s="353"/>
      <c r="Z5473" s="353"/>
      <c r="AA5473" s="353"/>
      <c r="AB5473" s="353"/>
      <c r="AC5473" s="353"/>
      <c r="AD5473" s="353"/>
      <c r="AE5473" s="353"/>
      <c r="AF5473" s="353"/>
      <c r="AG5473" s="353"/>
      <c r="AH5473" s="353"/>
      <c r="AI5473" s="353"/>
      <c r="AJ5473" s="353"/>
      <c r="AK5473" s="353"/>
      <c r="AL5473" s="353"/>
    </row>
    <row r="5474" spans="1:38" s="153" customFormat="1" ht="12.5" x14ac:dyDescent="0.25">
      <c r="A5474" s="355"/>
      <c r="L5474" s="353"/>
      <c r="M5474" s="353"/>
      <c r="N5474" s="353"/>
      <c r="O5474" s="353"/>
      <c r="P5474" s="353"/>
      <c r="Q5474" s="353"/>
      <c r="R5474" s="353"/>
      <c r="S5474" s="353"/>
      <c r="T5474" s="353"/>
      <c r="U5474" s="353"/>
      <c r="V5474" s="353"/>
      <c r="W5474" s="353"/>
      <c r="X5474" s="353"/>
      <c r="Y5474" s="353"/>
      <c r="Z5474" s="353"/>
      <c r="AA5474" s="353"/>
      <c r="AB5474" s="353"/>
      <c r="AC5474" s="353"/>
      <c r="AD5474" s="353"/>
      <c r="AE5474" s="353"/>
      <c r="AF5474" s="353"/>
      <c r="AG5474" s="353"/>
      <c r="AH5474" s="353"/>
      <c r="AI5474" s="353"/>
      <c r="AJ5474" s="353"/>
      <c r="AK5474" s="353"/>
      <c r="AL5474" s="353"/>
    </row>
    <row r="5475" spans="1:38" s="153" customFormat="1" ht="12.5" x14ac:dyDescent="0.25">
      <c r="A5475" s="355"/>
      <c r="L5475" s="353"/>
      <c r="M5475" s="353"/>
      <c r="N5475" s="353"/>
      <c r="O5475" s="353"/>
      <c r="P5475" s="353"/>
      <c r="Q5475" s="353"/>
      <c r="R5475" s="353"/>
      <c r="S5475" s="353"/>
      <c r="T5475" s="353"/>
      <c r="U5475" s="353"/>
      <c r="V5475" s="353"/>
      <c r="W5475" s="353"/>
      <c r="X5475" s="353"/>
      <c r="Y5475" s="353"/>
      <c r="Z5475" s="353"/>
      <c r="AA5475" s="353"/>
      <c r="AB5475" s="353"/>
      <c r="AC5475" s="353"/>
      <c r="AD5475" s="353"/>
      <c r="AE5475" s="353"/>
      <c r="AF5475" s="353"/>
      <c r="AG5475" s="353"/>
      <c r="AH5475" s="353"/>
      <c r="AI5475" s="353"/>
      <c r="AJ5475" s="353"/>
      <c r="AK5475" s="353"/>
      <c r="AL5475" s="353"/>
    </row>
    <row r="5476" spans="1:38" s="153" customFormat="1" ht="12.5" x14ac:dyDescent="0.25">
      <c r="A5476" s="355"/>
      <c r="L5476" s="353"/>
      <c r="M5476" s="353"/>
      <c r="N5476" s="353"/>
      <c r="O5476" s="353"/>
      <c r="P5476" s="353"/>
      <c r="Q5476" s="353"/>
      <c r="R5476" s="353"/>
      <c r="S5476" s="353"/>
      <c r="T5476" s="353"/>
      <c r="U5476" s="353"/>
      <c r="V5476" s="353"/>
      <c r="W5476" s="353"/>
      <c r="X5476" s="353"/>
      <c r="Y5476" s="353"/>
      <c r="Z5476" s="353"/>
      <c r="AA5476" s="353"/>
      <c r="AB5476" s="353"/>
      <c r="AC5476" s="353"/>
      <c r="AD5476" s="353"/>
      <c r="AE5476" s="353"/>
      <c r="AF5476" s="353"/>
      <c r="AG5476" s="353"/>
      <c r="AH5476" s="353"/>
      <c r="AI5476" s="353"/>
      <c r="AJ5476" s="353"/>
      <c r="AK5476" s="353"/>
      <c r="AL5476" s="353"/>
    </row>
    <row r="5477" spans="1:38" s="153" customFormat="1" ht="12.5" x14ac:dyDescent="0.25">
      <c r="A5477" s="355"/>
      <c r="L5477" s="353"/>
      <c r="M5477" s="353"/>
      <c r="N5477" s="353"/>
      <c r="O5477" s="353"/>
      <c r="P5477" s="353"/>
      <c r="Q5477" s="353"/>
      <c r="R5477" s="353"/>
      <c r="S5477" s="353"/>
      <c r="T5477" s="353"/>
      <c r="U5477" s="353"/>
      <c r="V5477" s="353"/>
      <c r="W5477" s="353"/>
      <c r="X5477" s="353"/>
      <c r="Y5477" s="353"/>
      <c r="Z5477" s="353"/>
      <c r="AA5477" s="353"/>
      <c r="AB5477" s="353"/>
      <c r="AC5477" s="353"/>
      <c r="AD5477" s="353"/>
      <c r="AE5477" s="353"/>
      <c r="AF5477" s="353"/>
      <c r="AG5477" s="353"/>
      <c r="AH5477" s="353"/>
      <c r="AI5477" s="353"/>
      <c r="AJ5477" s="353"/>
      <c r="AK5477" s="353"/>
      <c r="AL5477" s="353"/>
    </row>
    <row r="5478" spans="1:38" s="153" customFormat="1" ht="12.5" x14ac:dyDescent="0.25">
      <c r="A5478" s="355"/>
      <c r="L5478" s="353"/>
      <c r="M5478" s="353"/>
      <c r="N5478" s="353"/>
      <c r="O5478" s="353"/>
      <c r="P5478" s="353"/>
      <c r="Q5478" s="353"/>
      <c r="R5478" s="353"/>
      <c r="S5478" s="353"/>
      <c r="T5478" s="353"/>
      <c r="U5478" s="353"/>
      <c r="V5478" s="353"/>
      <c r="W5478" s="353"/>
      <c r="X5478" s="353"/>
      <c r="Y5478" s="353"/>
      <c r="Z5478" s="353"/>
      <c r="AA5478" s="353"/>
      <c r="AB5478" s="353"/>
      <c r="AC5478" s="353"/>
      <c r="AD5478" s="353"/>
      <c r="AE5478" s="353"/>
      <c r="AF5478" s="353"/>
      <c r="AG5478" s="353"/>
      <c r="AH5478" s="353"/>
      <c r="AI5478" s="353"/>
      <c r="AJ5478" s="353"/>
      <c r="AK5478" s="353"/>
      <c r="AL5478" s="353"/>
    </row>
    <row r="5479" spans="1:38" s="153" customFormat="1" ht="12.5" x14ac:dyDescent="0.25">
      <c r="A5479" s="355"/>
      <c r="L5479" s="353"/>
      <c r="M5479" s="353"/>
      <c r="N5479" s="353"/>
      <c r="O5479" s="353"/>
      <c r="P5479" s="353"/>
      <c r="Q5479" s="353"/>
      <c r="R5479" s="353"/>
      <c r="S5479" s="353"/>
      <c r="T5479" s="353"/>
      <c r="U5479" s="353"/>
      <c r="V5479" s="353"/>
      <c r="W5479" s="353"/>
      <c r="X5479" s="353"/>
      <c r="Y5479" s="353"/>
      <c r="Z5479" s="353"/>
      <c r="AA5479" s="353"/>
      <c r="AB5479" s="353"/>
      <c r="AC5479" s="353"/>
      <c r="AD5479" s="353"/>
      <c r="AE5479" s="353"/>
      <c r="AF5479" s="353"/>
      <c r="AG5479" s="353"/>
      <c r="AH5479" s="353"/>
      <c r="AI5479" s="353"/>
      <c r="AJ5479" s="353"/>
      <c r="AK5479" s="353"/>
      <c r="AL5479" s="353"/>
    </row>
    <row r="5480" spans="1:38" s="153" customFormat="1" ht="12.5" x14ac:dyDescent="0.25">
      <c r="A5480" s="355"/>
      <c r="L5480" s="353"/>
      <c r="M5480" s="353"/>
      <c r="N5480" s="353"/>
      <c r="O5480" s="353"/>
      <c r="P5480" s="353"/>
      <c r="Q5480" s="353"/>
      <c r="R5480" s="353"/>
      <c r="S5480" s="353"/>
      <c r="T5480" s="353"/>
      <c r="U5480" s="353"/>
      <c r="V5480" s="353"/>
      <c r="W5480" s="353"/>
      <c r="X5480" s="353"/>
      <c r="Y5480" s="353"/>
      <c r="Z5480" s="353"/>
      <c r="AA5480" s="353"/>
      <c r="AB5480" s="353"/>
      <c r="AC5480" s="353"/>
      <c r="AD5480" s="353"/>
      <c r="AE5480" s="353"/>
      <c r="AF5480" s="353"/>
      <c r="AG5480" s="353"/>
      <c r="AH5480" s="353"/>
      <c r="AI5480" s="353"/>
      <c r="AJ5480" s="353"/>
      <c r="AK5480" s="353"/>
      <c r="AL5480" s="353"/>
    </row>
    <row r="5481" spans="1:38" s="153" customFormat="1" ht="12.5" x14ac:dyDescent="0.25">
      <c r="A5481" s="355"/>
      <c r="L5481" s="353"/>
      <c r="M5481" s="353"/>
      <c r="N5481" s="353"/>
      <c r="O5481" s="353"/>
      <c r="P5481" s="353"/>
      <c r="Q5481" s="353"/>
      <c r="R5481" s="353"/>
      <c r="S5481" s="353"/>
      <c r="T5481" s="353"/>
      <c r="U5481" s="353"/>
      <c r="V5481" s="353"/>
      <c r="W5481" s="353"/>
      <c r="X5481" s="353"/>
      <c r="Y5481" s="353"/>
      <c r="Z5481" s="353"/>
      <c r="AA5481" s="353"/>
      <c r="AB5481" s="353"/>
      <c r="AC5481" s="353"/>
      <c r="AD5481" s="353"/>
      <c r="AE5481" s="353"/>
      <c r="AF5481" s="353"/>
      <c r="AG5481" s="353"/>
      <c r="AH5481" s="353"/>
      <c r="AI5481" s="353"/>
      <c r="AJ5481" s="353"/>
      <c r="AK5481" s="353"/>
      <c r="AL5481" s="353"/>
    </row>
    <row r="5482" spans="1:38" s="153" customFormat="1" ht="12.5" x14ac:dyDescent="0.25">
      <c r="A5482" s="355"/>
      <c r="L5482" s="353"/>
      <c r="M5482" s="353"/>
      <c r="N5482" s="353"/>
      <c r="O5482" s="353"/>
      <c r="P5482" s="353"/>
      <c r="Q5482" s="353"/>
      <c r="R5482" s="353"/>
      <c r="S5482" s="353"/>
      <c r="T5482" s="353"/>
      <c r="U5482" s="353"/>
      <c r="V5482" s="353"/>
      <c r="W5482" s="353"/>
      <c r="X5482" s="353"/>
      <c r="Y5482" s="353"/>
      <c r="Z5482" s="353"/>
      <c r="AA5482" s="353"/>
      <c r="AB5482" s="353"/>
      <c r="AC5482" s="353"/>
      <c r="AD5482" s="353"/>
      <c r="AE5482" s="353"/>
      <c r="AF5482" s="353"/>
      <c r="AG5482" s="353"/>
      <c r="AH5482" s="353"/>
      <c r="AI5482" s="353"/>
      <c r="AJ5482" s="353"/>
      <c r="AK5482" s="353"/>
      <c r="AL5482" s="353"/>
    </row>
    <row r="5483" spans="1:38" s="153" customFormat="1" ht="12.5" x14ac:dyDescent="0.25">
      <c r="A5483" s="355"/>
      <c r="L5483" s="353"/>
      <c r="M5483" s="353"/>
      <c r="N5483" s="353"/>
      <c r="O5483" s="353"/>
      <c r="P5483" s="353"/>
      <c r="Q5483" s="353"/>
      <c r="R5483" s="353"/>
      <c r="S5483" s="353"/>
      <c r="T5483" s="353"/>
      <c r="U5483" s="353"/>
      <c r="V5483" s="353"/>
      <c r="W5483" s="353"/>
      <c r="X5483" s="353"/>
      <c r="Y5483" s="353"/>
      <c r="Z5483" s="353"/>
      <c r="AA5483" s="353"/>
      <c r="AB5483" s="353"/>
      <c r="AC5483" s="353"/>
      <c r="AD5483" s="353"/>
      <c r="AE5483" s="353"/>
      <c r="AF5483" s="353"/>
      <c r="AG5483" s="353"/>
      <c r="AH5483" s="353"/>
      <c r="AI5483" s="353"/>
      <c r="AJ5483" s="353"/>
      <c r="AK5483" s="353"/>
      <c r="AL5483" s="353"/>
    </row>
    <row r="5484" spans="1:38" s="153" customFormat="1" ht="12.5" x14ac:dyDescent="0.25">
      <c r="A5484" s="355"/>
      <c r="L5484" s="353"/>
      <c r="M5484" s="353"/>
      <c r="N5484" s="353"/>
      <c r="O5484" s="353"/>
      <c r="P5484" s="353"/>
      <c r="Q5484" s="353"/>
      <c r="R5484" s="353"/>
      <c r="S5484" s="353"/>
      <c r="T5484" s="353"/>
      <c r="U5484" s="353"/>
      <c r="V5484" s="353"/>
      <c r="W5484" s="353"/>
      <c r="X5484" s="353"/>
      <c r="Y5484" s="353"/>
      <c r="Z5484" s="353"/>
      <c r="AA5484" s="353"/>
      <c r="AB5484" s="353"/>
      <c r="AC5484" s="353"/>
      <c r="AD5484" s="353"/>
      <c r="AE5484" s="353"/>
      <c r="AF5484" s="353"/>
      <c r="AG5484" s="353"/>
      <c r="AH5484" s="353"/>
      <c r="AI5484" s="353"/>
      <c r="AJ5484" s="353"/>
      <c r="AK5484" s="353"/>
      <c r="AL5484" s="353"/>
    </row>
    <row r="5485" spans="1:38" s="153" customFormat="1" ht="12.5" x14ac:dyDescent="0.25">
      <c r="A5485" s="355"/>
      <c r="L5485" s="353"/>
      <c r="M5485" s="353"/>
      <c r="N5485" s="353"/>
      <c r="O5485" s="353"/>
      <c r="P5485" s="353"/>
      <c r="Q5485" s="353"/>
      <c r="R5485" s="353"/>
      <c r="S5485" s="353"/>
      <c r="T5485" s="353"/>
      <c r="U5485" s="353"/>
      <c r="V5485" s="353"/>
      <c r="W5485" s="353"/>
      <c r="X5485" s="353"/>
      <c r="Y5485" s="353"/>
      <c r="Z5485" s="353"/>
      <c r="AA5485" s="353"/>
      <c r="AB5485" s="353"/>
      <c r="AC5485" s="353"/>
      <c r="AD5485" s="353"/>
      <c r="AE5485" s="353"/>
      <c r="AF5485" s="353"/>
      <c r="AG5485" s="353"/>
      <c r="AH5485" s="353"/>
      <c r="AI5485" s="353"/>
      <c r="AJ5485" s="353"/>
      <c r="AK5485" s="353"/>
      <c r="AL5485" s="353"/>
    </row>
    <row r="5486" spans="1:38" s="153" customFormat="1" ht="12.5" x14ac:dyDescent="0.25">
      <c r="A5486" s="355"/>
      <c r="L5486" s="353"/>
      <c r="M5486" s="353"/>
      <c r="N5486" s="353"/>
      <c r="O5486" s="353"/>
      <c r="P5486" s="353"/>
      <c r="Q5486" s="353"/>
      <c r="R5486" s="353"/>
      <c r="S5486" s="353"/>
      <c r="T5486" s="353"/>
      <c r="U5486" s="353"/>
      <c r="V5486" s="353"/>
      <c r="W5486" s="353"/>
      <c r="X5486" s="353"/>
      <c r="Y5486" s="353"/>
      <c r="Z5486" s="353"/>
      <c r="AA5486" s="353"/>
      <c r="AB5486" s="353"/>
      <c r="AC5486" s="353"/>
      <c r="AD5486" s="353"/>
      <c r="AE5486" s="353"/>
      <c r="AF5486" s="353"/>
      <c r="AG5486" s="353"/>
      <c r="AH5486" s="353"/>
      <c r="AI5486" s="353"/>
      <c r="AJ5486" s="353"/>
      <c r="AK5486" s="353"/>
      <c r="AL5486" s="353"/>
    </row>
    <row r="5487" spans="1:38" s="153" customFormat="1" ht="12.5" x14ac:dyDescent="0.25">
      <c r="A5487" s="355"/>
      <c r="L5487" s="353"/>
      <c r="M5487" s="353"/>
      <c r="N5487" s="353"/>
      <c r="O5487" s="353"/>
      <c r="P5487" s="353"/>
      <c r="Q5487" s="353"/>
      <c r="R5487" s="353"/>
      <c r="S5487" s="353"/>
      <c r="T5487" s="353"/>
      <c r="U5487" s="353"/>
      <c r="V5487" s="353"/>
      <c r="W5487" s="353"/>
      <c r="X5487" s="353"/>
      <c r="Y5487" s="353"/>
      <c r="Z5487" s="353"/>
      <c r="AA5487" s="353"/>
      <c r="AB5487" s="353"/>
      <c r="AC5487" s="353"/>
      <c r="AD5487" s="353"/>
      <c r="AE5487" s="353"/>
      <c r="AF5487" s="353"/>
      <c r="AG5487" s="353"/>
      <c r="AH5487" s="353"/>
      <c r="AI5487" s="353"/>
      <c r="AJ5487" s="353"/>
      <c r="AK5487" s="353"/>
      <c r="AL5487" s="353"/>
    </row>
    <row r="5488" spans="1:38" s="153" customFormat="1" ht="12.5" x14ac:dyDescent="0.25">
      <c r="A5488" s="355"/>
      <c r="L5488" s="353"/>
      <c r="M5488" s="353"/>
      <c r="N5488" s="353"/>
      <c r="O5488" s="353"/>
      <c r="P5488" s="353"/>
      <c r="Q5488" s="353"/>
      <c r="R5488" s="353"/>
      <c r="S5488" s="353"/>
      <c r="T5488" s="353"/>
      <c r="U5488" s="353"/>
      <c r="V5488" s="353"/>
      <c r="W5488" s="353"/>
      <c r="X5488" s="353"/>
      <c r="Y5488" s="353"/>
      <c r="Z5488" s="353"/>
      <c r="AA5488" s="353"/>
      <c r="AB5488" s="353"/>
      <c r="AC5488" s="353"/>
      <c r="AD5488" s="353"/>
      <c r="AE5488" s="353"/>
      <c r="AF5488" s="353"/>
      <c r="AG5488" s="353"/>
      <c r="AH5488" s="353"/>
      <c r="AI5488" s="353"/>
      <c r="AJ5488" s="353"/>
      <c r="AK5488" s="353"/>
      <c r="AL5488" s="353"/>
    </row>
    <row r="5489" spans="1:38" s="153" customFormat="1" ht="12.5" x14ac:dyDescent="0.25">
      <c r="A5489" s="355"/>
      <c r="L5489" s="353"/>
      <c r="M5489" s="353"/>
      <c r="N5489" s="353"/>
      <c r="O5489" s="353"/>
      <c r="P5489" s="353"/>
      <c r="Q5489" s="353"/>
      <c r="R5489" s="353"/>
      <c r="S5489" s="353"/>
      <c r="T5489" s="353"/>
      <c r="U5489" s="353"/>
      <c r="V5489" s="353"/>
      <c r="W5489" s="353"/>
      <c r="X5489" s="353"/>
      <c r="Y5489" s="353"/>
      <c r="Z5489" s="353"/>
      <c r="AA5489" s="353"/>
      <c r="AB5489" s="353"/>
      <c r="AC5489" s="353"/>
      <c r="AD5489" s="353"/>
      <c r="AE5489" s="353"/>
      <c r="AF5489" s="353"/>
      <c r="AG5489" s="353"/>
      <c r="AH5489" s="353"/>
      <c r="AI5489" s="353"/>
      <c r="AJ5489" s="353"/>
      <c r="AK5489" s="353"/>
      <c r="AL5489" s="353"/>
    </row>
    <row r="5490" spans="1:38" s="153" customFormat="1" ht="12.5" x14ac:dyDescent="0.25">
      <c r="A5490" s="355"/>
      <c r="L5490" s="353"/>
      <c r="M5490" s="353"/>
      <c r="N5490" s="353"/>
      <c r="O5490" s="353"/>
      <c r="P5490" s="353"/>
      <c r="Q5490" s="353"/>
      <c r="R5490" s="353"/>
      <c r="S5490" s="353"/>
      <c r="T5490" s="353"/>
      <c r="U5490" s="353"/>
      <c r="V5490" s="353"/>
      <c r="W5490" s="353"/>
      <c r="X5490" s="353"/>
      <c r="Y5490" s="353"/>
      <c r="Z5490" s="353"/>
      <c r="AA5490" s="353"/>
      <c r="AB5490" s="353"/>
      <c r="AC5490" s="353"/>
      <c r="AD5490" s="353"/>
      <c r="AE5490" s="353"/>
      <c r="AF5490" s="353"/>
      <c r="AG5490" s="353"/>
      <c r="AH5490" s="353"/>
      <c r="AI5490" s="353"/>
      <c r="AJ5490" s="353"/>
      <c r="AK5490" s="353"/>
      <c r="AL5490" s="353"/>
    </row>
    <row r="5491" spans="1:38" s="153" customFormat="1" ht="12.5" x14ac:dyDescent="0.25">
      <c r="A5491" s="355"/>
      <c r="L5491" s="353"/>
      <c r="M5491" s="353"/>
      <c r="N5491" s="353"/>
      <c r="O5491" s="353"/>
      <c r="P5491" s="353"/>
      <c r="Q5491" s="353"/>
      <c r="R5491" s="353"/>
      <c r="S5491" s="353"/>
      <c r="T5491" s="353"/>
      <c r="U5491" s="353"/>
      <c r="V5491" s="353"/>
      <c r="W5491" s="353"/>
      <c r="X5491" s="353"/>
      <c r="Y5491" s="353"/>
      <c r="Z5491" s="353"/>
      <c r="AA5491" s="353"/>
      <c r="AB5491" s="353"/>
      <c r="AC5491" s="353"/>
      <c r="AD5491" s="353"/>
      <c r="AE5491" s="353"/>
      <c r="AF5491" s="353"/>
      <c r="AG5491" s="353"/>
      <c r="AH5491" s="353"/>
      <c r="AI5491" s="353"/>
      <c r="AJ5491" s="353"/>
      <c r="AK5491" s="353"/>
      <c r="AL5491" s="353"/>
    </row>
    <row r="5492" spans="1:38" s="153" customFormat="1" ht="12.5" x14ac:dyDescent="0.25">
      <c r="A5492" s="355"/>
      <c r="L5492" s="353"/>
      <c r="M5492" s="353"/>
      <c r="N5492" s="353"/>
      <c r="O5492" s="353"/>
      <c r="P5492" s="353"/>
      <c r="Q5492" s="353"/>
      <c r="R5492" s="353"/>
      <c r="S5492" s="353"/>
      <c r="T5492" s="353"/>
      <c r="U5492" s="353"/>
      <c r="V5492" s="353"/>
      <c r="W5492" s="353"/>
      <c r="X5492" s="353"/>
      <c r="Y5492" s="353"/>
      <c r="Z5492" s="353"/>
      <c r="AA5492" s="353"/>
      <c r="AB5492" s="353"/>
      <c r="AC5492" s="353"/>
      <c r="AD5492" s="353"/>
      <c r="AE5492" s="353"/>
      <c r="AF5492" s="353"/>
      <c r="AG5492" s="353"/>
      <c r="AH5492" s="353"/>
      <c r="AI5492" s="353"/>
      <c r="AJ5492" s="353"/>
      <c r="AK5492" s="353"/>
      <c r="AL5492" s="353"/>
    </row>
    <row r="5493" spans="1:38" s="153" customFormat="1" ht="12.5" x14ac:dyDescent="0.25">
      <c r="A5493" s="355"/>
      <c r="L5493" s="353"/>
      <c r="M5493" s="353"/>
      <c r="N5493" s="353"/>
      <c r="O5493" s="353"/>
      <c r="P5493" s="353"/>
      <c r="Q5493" s="353"/>
      <c r="R5493" s="353"/>
      <c r="S5493" s="353"/>
      <c r="T5493" s="353"/>
      <c r="U5493" s="353"/>
      <c r="V5493" s="353"/>
      <c r="W5493" s="353"/>
      <c r="X5493" s="353"/>
      <c r="Y5493" s="353"/>
      <c r="Z5493" s="353"/>
      <c r="AA5493" s="353"/>
      <c r="AB5493" s="353"/>
      <c r="AC5493" s="353"/>
      <c r="AD5493" s="353"/>
      <c r="AE5493" s="353"/>
      <c r="AF5493" s="353"/>
      <c r="AG5493" s="353"/>
      <c r="AH5493" s="353"/>
      <c r="AI5493" s="353"/>
      <c r="AJ5493" s="353"/>
      <c r="AK5493" s="353"/>
      <c r="AL5493" s="353"/>
    </row>
    <row r="5494" spans="1:38" s="153" customFormat="1" ht="12.5" x14ac:dyDescent="0.25">
      <c r="A5494" s="355"/>
      <c r="L5494" s="353"/>
      <c r="M5494" s="353"/>
      <c r="N5494" s="353"/>
      <c r="O5494" s="353"/>
      <c r="P5494" s="353"/>
      <c r="Q5494" s="353"/>
      <c r="R5494" s="353"/>
      <c r="S5494" s="353"/>
      <c r="T5494" s="353"/>
      <c r="U5494" s="353"/>
      <c r="V5494" s="353"/>
      <c r="W5494" s="353"/>
      <c r="X5494" s="353"/>
      <c r="Y5494" s="353"/>
      <c r="Z5494" s="353"/>
      <c r="AA5494" s="353"/>
      <c r="AB5494" s="353"/>
      <c r="AC5494" s="353"/>
      <c r="AD5494" s="353"/>
      <c r="AE5494" s="353"/>
      <c r="AF5494" s="353"/>
      <c r="AG5494" s="353"/>
      <c r="AH5494" s="353"/>
      <c r="AI5494" s="353"/>
      <c r="AJ5494" s="353"/>
      <c r="AK5494" s="353"/>
      <c r="AL5494" s="353"/>
    </row>
    <row r="5495" spans="1:38" s="153" customFormat="1" ht="12.5" x14ac:dyDescent="0.25">
      <c r="A5495" s="355"/>
      <c r="L5495" s="353"/>
      <c r="M5495" s="353"/>
      <c r="N5495" s="353"/>
      <c r="O5495" s="353"/>
      <c r="P5495" s="353"/>
      <c r="Q5495" s="353"/>
      <c r="R5495" s="353"/>
      <c r="S5495" s="353"/>
      <c r="T5495" s="353"/>
      <c r="U5495" s="353"/>
      <c r="V5495" s="353"/>
      <c r="W5495" s="353"/>
      <c r="X5495" s="353"/>
      <c r="Y5495" s="353"/>
      <c r="Z5495" s="353"/>
      <c r="AA5495" s="353"/>
      <c r="AB5495" s="353"/>
      <c r="AC5495" s="353"/>
      <c r="AD5495" s="353"/>
      <c r="AE5495" s="353"/>
      <c r="AF5495" s="353"/>
      <c r="AG5495" s="353"/>
      <c r="AH5495" s="353"/>
      <c r="AI5495" s="353"/>
      <c r="AJ5495" s="353"/>
      <c r="AK5495" s="353"/>
      <c r="AL5495" s="353"/>
    </row>
    <row r="5496" spans="1:38" s="153" customFormat="1" ht="12.5" x14ac:dyDescent="0.25">
      <c r="A5496" s="355"/>
      <c r="L5496" s="353"/>
      <c r="M5496" s="353"/>
      <c r="N5496" s="353"/>
      <c r="O5496" s="353"/>
      <c r="P5496" s="353"/>
      <c r="Q5496" s="353"/>
      <c r="R5496" s="353"/>
      <c r="S5496" s="353"/>
      <c r="T5496" s="353"/>
      <c r="U5496" s="353"/>
      <c r="V5496" s="353"/>
      <c r="W5496" s="353"/>
      <c r="X5496" s="353"/>
      <c r="Y5496" s="353"/>
      <c r="Z5496" s="353"/>
      <c r="AA5496" s="353"/>
      <c r="AB5496" s="353"/>
      <c r="AC5496" s="353"/>
      <c r="AD5496" s="353"/>
      <c r="AE5496" s="353"/>
      <c r="AF5496" s="353"/>
      <c r="AG5496" s="353"/>
      <c r="AH5496" s="353"/>
      <c r="AI5496" s="353"/>
      <c r="AJ5496" s="353"/>
      <c r="AK5496" s="353"/>
      <c r="AL5496" s="353"/>
    </row>
    <row r="5497" spans="1:38" s="153" customFormat="1" ht="12.5" x14ac:dyDescent="0.25">
      <c r="A5497" s="355"/>
      <c r="L5497" s="353"/>
      <c r="M5497" s="353"/>
      <c r="N5497" s="353"/>
      <c r="O5497" s="353"/>
      <c r="P5497" s="353"/>
      <c r="Q5497" s="353"/>
      <c r="R5497" s="353"/>
      <c r="S5497" s="353"/>
      <c r="T5497" s="353"/>
      <c r="U5497" s="353"/>
      <c r="V5497" s="353"/>
      <c r="W5497" s="353"/>
      <c r="X5497" s="353"/>
      <c r="Y5497" s="353"/>
      <c r="Z5497" s="353"/>
      <c r="AA5497" s="353"/>
      <c r="AB5497" s="353"/>
      <c r="AC5497" s="353"/>
      <c r="AD5497" s="353"/>
      <c r="AE5497" s="353"/>
      <c r="AF5497" s="353"/>
      <c r="AG5497" s="353"/>
      <c r="AH5497" s="353"/>
      <c r="AI5497" s="353"/>
      <c r="AJ5497" s="353"/>
      <c r="AK5497" s="353"/>
      <c r="AL5497" s="353"/>
    </row>
    <row r="5498" spans="1:38" s="153" customFormat="1" ht="12.5" x14ac:dyDescent="0.25">
      <c r="A5498" s="355"/>
      <c r="L5498" s="353"/>
      <c r="M5498" s="353"/>
      <c r="N5498" s="353"/>
      <c r="O5498" s="353"/>
      <c r="P5498" s="353"/>
      <c r="Q5498" s="353"/>
      <c r="R5498" s="353"/>
      <c r="S5498" s="353"/>
      <c r="T5498" s="353"/>
      <c r="U5498" s="353"/>
      <c r="V5498" s="353"/>
      <c r="W5498" s="353"/>
      <c r="X5498" s="353"/>
      <c r="Y5498" s="353"/>
      <c r="Z5498" s="353"/>
      <c r="AA5498" s="353"/>
      <c r="AB5498" s="353"/>
      <c r="AC5498" s="353"/>
      <c r="AD5498" s="353"/>
      <c r="AE5498" s="353"/>
      <c r="AF5498" s="353"/>
      <c r="AG5498" s="353"/>
      <c r="AH5498" s="353"/>
      <c r="AI5498" s="353"/>
      <c r="AJ5498" s="353"/>
      <c r="AK5498" s="353"/>
      <c r="AL5498" s="353"/>
    </row>
    <row r="5499" spans="1:38" s="153" customFormat="1" ht="12.5" x14ac:dyDescent="0.25">
      <c r="A5499" s="355"/>
      <c r="L5499" s="353"/>
      <c r="M5499" s="353"/>
      <c r="N5499" s="353"/>
      <c r="O5499" s="353"/>
      <c r="P5499" s="353"/>
      <c r="Q5499" s="353"/>
      <c r="R5499" s="353"/>
      <c r="S5499" s="353"/>
      <c r="T5499" s="353"/>
      <c r="U5499" s="353"/>
      <c r="V5499" s="353"/>
      <c r="W5499" s="353"/>
      <c r="X5499" s="353"/>
      <c r="Y5499" s="353"/>
      <c r="Z5499" s="353"/>
      <c r="AA5499" s="353"/>
      <c r="AB5499" s="353"/>
      <c r="AC5499" s="353"/>
      <c r="AD5499" s="353"/>
      <c r="AE5499" s="353"/>
      <c r="AF5499" s="353"/>
      <c r="AG5499" s="353"/>
      <c r="AH5499" s="353"/>
      <c r="AI5499" s="353"/>
      <c r="AJ5499" s="353"/>
      <c r="AK5499" s="353"/>
      <c r="AL5499" s="353"/>
    </row>
    <row r="5500" spans="1:38" s="153" customFormat="1" ht="12.5" x14ac:dyDescent="0.25">
      <c r="A5500" s="355"/>
      <c r="L5500" s="353"/>
      <c r="M5500" s="353"/>
      <c r="N5500" s="353"/>
      <c r="O5500" s="353"/>
      <c r="P5500" s="353"/>
      <c r="Q5500" s="353"/>
      <c r="R5500" s="353"/>
      <c r="S5500" s="353"/>
      <c r="T5500" s="353"/>
      <c r="U5500" s="353"/>
      <c r="V5500" s="353"/>
      <c r="W5500" s="353"/>
      <c r="X5500" s="353"/>
      <c r="Y5500" s="353"/>
      <c r="Z5500" s="353"/>
      <c r="AA5500" s="353"/>
      <c r="AB5500" s="353"/>
      <c r="AC5500" s="353"/>
      <c r="AD5500" s="353"/>
      <c r="AE5500" s="353"/>
      <c r="AF5500" s="353"/>
      <c r="AG5500" s="353"/>
      <c r="AH5500" s="353"/>
      <c r="AI5500" s="353"/>
      <c r="AJ5500" s="353"/>
      <c r="AK5500" s="353"/>
      <c r="AL5500" s="353"/>
    </row>
    <row r="5501" spans="1:38" s="153" customFormat="1" ht="12.5" x14ac:dyDescent="0.25">
      <c r="A5501" s="355"/>
      <c r="L5501" s="353"/>
      <c r="M5501" s="353"/>
      <c r="N5501" s="353"/>
      <c r="O5501" s="353"/>
      <c r="P5501" s="353"/>
      <c r="Q5501" s="353"/>
      <c r="R5501" s="353"/>
      <c r="S5501" s="353"/>
      <c r="T5501" s="353"/>
      <c r="U5501" s="353"/>
      <c r="V5501" s="353"/>
      <c r="W5501" s="353"/>
      <c r="X5501" s="353"/>
      <c r="Y5501" s="353"/>
      <c r="Z5501" s="353"/>
      <c r="AA5501" s="353"/>
      <c r="AB5501" s="353"/>
      <c r="AC5501" s="353"/>
      <c r="AD5501" s="353"/>
      <c r="AE5501" s="353"/>
      <c r="AF5501" s="353"/>
      <c r="AG5501" s="353"/>
      <c r="AH5501" s="353"/>
      <c r="AI5501" s="353"/>
      <c r="AJ5501" s="353"/>
      <c r="AK5501" s="353"/>
      <c r="AL5501" s="353"/>
    </row>
    <row r="5502" spans="1:38" s="153" customFormat="1" ht="12.5" x14ac:dyDescent="0.25">
      <c r="A5502" s="355"/>
      <c r="L5502" s="353"/>
      <c r="M5502" s="353"/>
      <c r="N5502" s="353"/>
      <c r="O5502" s="353"/>
      <c r="P5502" s="353"/>
      <c r="Q5502" s="353"/>
      <c r="R5502" s="353"/>
      <c r="S5502" s="353"/>
      <c r="T5502" s="353"/>
      <c r="U5502" s="353"/>
      <c r="V5502" s="353"/>
      <c r="W5502" s="353"/>
      <c r="X5502" s="353"/>
      <c r="Y5502" s="353"/>
      <c r="Z5502" s="353"/>
      <c r="AA5502" s="353"/>
      <c r="AB5502" s="353"/>
      <c r="AC5502" s="353"/>
      <c r="AD5502" s="353"/>
      <c r="AE5502" s="353"/>
      <c r="AF5502" s="353"/>
      <c r="AG5502" s="353"/>
      <c r="AH5502" s="353"/>
      <c r="AI5502" s="353"/>
      <c r="AJ5502" s="353"/>
      <c r="AK5502" s="353"/>
      <c r="AL5502" s="353"/>
    </row>
    <row r="5503" spans="1:38" s="153" customFormat="1" ht="12.5" x14ac:dyDescent="0.25">
      <c r="A5503" s="355"/>
      <c r="L5503" s="353"/>
      <c r="M5503" s="353"/>
      <c r="N5503" s="353"/>
      <c r="O5503" s="353"/>
      <c r="P5503" s="353"/>
      <c r="Q5503" s="353"/>
      <c r="R5503" s="353"/>
      <c r="S5503" s="353"/>
      <c r="T5503" s="353"/>
      <c r="U5503" s="353"/>
      <c r="V5503" s="353"/>
      <c r="W5503" s="353"/>
      <c r="X5503" s="353"/>
      <c r="Y5503" s="353"/>
      <c r="Z5503" s="353"/>
      <c r="AA5503" s="353"/>
      <c r="AB5503" s="353"/>
      <c r="AC5503" s="353"/>
      <c r="AD5503" s="353"/>
      <c r="AE5503" s="353"/>
      <c r="AF5503" s="353"/>
      <c r="AG5503" s="353"/>
      <c r="AH5503" s="353"/>
      <c r="AI5503" s="353"/>
      <c r="AJ5503" s="353"/>
      <c r="AK5503" s="353"/>
      <c r="AL5503" s="353"/>
    </row>
    <row r="5504" spans="1:38" s="153" customFormat="1" ht="12.5" x14ac:dyDescent="0.25">
      <c r="A5504" s="355"/>
      <c r="L5504" s="353"/>
      <c r="M5504" s="353"/>
      <c r="N5504" s="353"/>
      <c r="O5504" s="353"/>
      <c r="P5504" s="353"/>
      <c r="Q5504" s="353"/>
      <c r="R5504" s="353"/>
      <c r="S5504" s="353"/>
      <c r="T5504" s="353"/>
      <c r="U5504" s="353"/>
      <c r="V5504" s="353"/>
      <c r="W5504" s="353"/>
      <c r="X5504" s="353"/>
      <c r="Y5504" s="353"/>
      <c r="Z5504" s="353"/>
      <c r="AA5504" s="353"/>
      <c r="AB5504" s="353"/>
      <c r="AC5504" s="353"/>
      <c r="AD5504" s="353"/>
      <c r="AE5504" s="353"/>
      <c r="AF5504" s="353"/>
      <c r="AG5504" s="353"/>
      <c r="AH5504" s="353"/>
      <c r="AI5504" s="353"/>
      <c r="AJ5504" s="353"/>
      <c r="AK5504" s="353"/>
      <c r="AL5504" s="353"/>
    </row>
    <row r="5505" spans="1:38" s="153" customFormat="1" ht="12.5" x14ac:dyDescent="0.25">
      <c r="A5505" s="355"/>
      <c r="L5505" s="353"/>
      <c r="M5505" s="353"/>
      <c r="N5505" s="353"/>
      <c r="O5505" s="353"/>
      <c r="P5505" s="353"/>
      <c r="Q5505" s="353"/>
      <c r="R5505" s="353"/>
      <c r="S5505" s="353"/>
      <c r="T5505" s="353"/>
      <c r="U5505" s="353"/>
      <c r="V5505" s="353"/>
      <c r="W5505" s="353"/>
      <c r="X5505" s="353"/>
      <c r="Y5505" s="353"/>
      <c r="Z5505" s="353"/>
      <c r="AA5505" s="353"/>
      <c r="AB5505" s="353"/>
      <c r="AC5505" s="353"/>
      <c r="AD5505" s="353"/>
      <c r="AE5505" s="353"/>
      <c r="AF5505" s="353"/>
      <c r="AG5505" s="353"/>
      <c r="AH5505" s="353"/>
      <c r="AI5505" s="353"/>
      <c r="AJ5505" s="353"/>
      <c r="AK5505" s="353"/>
      <c r="AL5505" s="353"/>
    </row>
    <row r="5506" spans="1:38" s="153" customFormat="1" ht="12.5" x14ac:dyDescent="0.25">
      <c r="A5506" s="355"/>
      <c r="L5506" s="353"/>
      <c r="M5506" s="353"/>
      <c r="N5506" s="353"/>
      <c r="O5506" s="353"/>
      <c r="P5506" s="353"/>
      <c r="Q5506" s="353"/>
      <c r="R5506" s="353"/>
      <c r="S5506" s="353"/>
      <c r="T5506" s="353"/>
      <c r="U5506" s="353"/>
      <c r="V5506" s="353"/>
      <c r="W5506" s="353"/>
      <c r="X5506" s="353"/>
      <c r="Y5506" s="353"/>
      <c r="Z5506" s="353"/>
      <c r="AA5506" s="353"/>
      <c r="AB5506" s="353"/>
      <c r="AC5506" s="353"/>
      <c r="AD5506" s="353"/>
      <c r="AE5506" s="353"/>
      <c r="AF5506" s="353"/>
      <c r="AG5506" s="353"/>
      <c r="AH5506" s="353"/>
      <c r="AI5506" s="353"/>
      <c r="AJ5506" s="353"/>
      <c r="AK5506" s="353"/>
      <c r="AL5506" s="353"/>
    </row>
    <row r="5507" spans="1:38" s="153" customFormat="1" ht="12.5" x14ac:dyDescent="0.25">
      <c r="A5507" s="355"/>
      <c r="L5507" s="353"/>
      <c r="M5507" s="353"/>
      <c r="N5507" s="353"/>
      <c r="O5507" s="353"/>
      <c r="P5507" s="353"/>
      <c r="Q5507" s="353"/>
      <c r="R5507" s="353"/>
      <c r="S5507" s="353"/>
      <c r="T5507" s="353"/>
      <c r="U5507" s="353"/>
      <c r="V5507" s="353"/>
      <c r="W5507" s="353"/>
      <c r="X5507" s="353"/>
      <c r="Y5507" s="353"/>
      <c r="Z5507" s="353"/>
      <c r="AA5507" s="353"/>
      <c r="AB5507" s="353"/>
      <c r="AC5507" s="353"/>
      <c r="AD5507" s="353"/>
      <c r="AE5507" s="353"/>
      <c r="AF5507" s="353"/>
      <c r="AG5507" s="353"/>
      <c r="AH5507" s="353"/>
      <c r="AI5507" s="353"/>
      <c r="AJ5507" s="353"/>
      <c r="AK5507" s="353"/>
      <c r="AL5507" s="353"/>
    </row>
    <row r="5508" spans="1:38" s="153" customFormat="1" ht="12.5" x14ac:dyDescent="0.25">
      <c r="A5508" s="355"/>
      <c r="L5508" s="353"/>
      <c r="M5508" s="353"/>
      <c r="N5508" s="353"/>
      <c r="O5508" s="353"/>
      <c r="P5508" s="353"/>
      <c r="Q5508" s="353"/>
      <c r="R5508" s="353"/>
      <c r="S5508" s="353"/>
      <c r="T5508" s="353"/>
      <c r="U5508" s="353"/>
      <c r="V5508" s="353"/>
      <c r="W5508" s="353"/>
      <c r="X5508" s="353"/>
      <c r="Y5508" s="353"/>
      <c r="Z5508" s="353"/>
      <c r="AA5508" s="353"/>
      <c r="AB5508" s="353"/>
      <c r="AC5508" s="353"/>
      <c r="AD5508" s="353"/>
      <c r="AE5508" s="353"/>
      <c r="AF5508" s="353"/>
      <c r="AG5508" s="353"/>
      <c r="AH5508" s="353"/>
      <c r="AI5508" s="353"/>
      <c r="AJ5508" s="353"/>
      <c r="AK5508" s="353"/>
      <c r="AL5508" s="353"/>
    </row>
    <row r="5509" spans="1:38" s="153" customFormat="1" ht="12.5" x14ac:dyDescent="0.25">
      <c r="A5509" s="355"/>
      <c r="L5509" s="353"/>
      <c r="M5509" s="353"/>
      <c r="N5509" s="353"/>
      <c r="O5509" s="353"/>
      <c r="P5509" s="353"/>
      <c r="Q5509" s="353"/>
      <c r="R5509" s="353"/>
      <c r="S5509" s="353"/>
      <c r="T5509" s="353"/>
      <c r="U5509" s="353"/>
      <c r="V5509" s="353"/>
      <c r="W5509" s="353"/>
      <c r="X5509" s="353"/>
      <c r="Y5509" s="353"/>
      <c r="Z5509" s="353"/>
      <c r="AA5509" s="353"/>
      <c r="AB5509" s="353"/>
      <c r="AC5509" s="353"/>
      <c r="AD5509" s="353"/>
      <c r="AE5509" s="353"/>
      <c r="AF5509" s="353"/>
      <c r="AG5509" s="353"/>
      <c r="AH5509" s="353"/>
      <c r="AI5509" s="353"/>
      <c r="AJ5509" s="353"/>
      <c r="AK5509" s="353"/>
      <c r="AL5509" s="353"/>
    </row>
    <row r="5510" spans="1:38" s="153" customFormat="1" ht="12.5" x14ac:dyDescent="0.25">
      <c r="A5510" s="355"/>
      <c r="L5510" s="353"/>
      <c r="M5510" s="353"/>
      <c r="N5510" s="353"/>
      <c r="O5510" s="353"/>
      <c r="P5510" s="353"/>
      <c r="Q5510" s="353"/>
      <c r="R5510" s="353"/>
      <c r="S5510" s="353"/>
      <c r="T5510" s="353"/>
      <c r="U5510" s="353"/>
      <c r="V5510" s="353"/>
      <c r="W5510" s="353"/>
      <c r="X5510" s="353"/>
      <c r="Y5510" s="353"/>
      <c r="Z5510" s="353"/>
      <c r="AA5510" s="353"/>
      <c r="AB5510" s="353"/>
      <c r="AC5510" s="353"/>
      <c r="AD5510" s="353"/>
      <c r="AE5510" s="353"/>
      <c r="AF5510" s="353"/>
      <c r="AG5510" s="353"/>
      <c r="AH5510" s="353"/>
      <c r="AI5510" s="353"/>
      <c r="AJ5510" s="353"/>
      <c r="AK5510" s="353"/>
      <c r="AL5510" s="353"/>
    </row>
    <row r="5511" spans="1:38" s="153" customFormat="1" ht="12.5" x14ac:dyDescent="0.25">
      <c r="A5511" s="355"/>
      <c r="L5511" s="353"/>
      <c r="M5511" s="353"/>
      <c r="N5511" s="353"/>
      <c r="O5511" s="353"/>
      <c r="P5511" s="353"/>
      <c r="Q5511" s="353"/>
      <c r="R5511" s="353"/>
      <c r="S5511" s="353"/>
      <c r="T5511" s="353"/>
      <c r="U5511" s="353"/>
      <c r="V5511" s="353"/>
      <c r="W5511" s="353"/>
      <c r="X5511" s="353"/>
      <c r="Y5511" s="353"/>
      <c r="Z5511" s="353"/>
      <c r="AA5511" s="353"/>
      <c r="AB5511" s="353"/>
      <c r="AC5511" s="353"/>
      <c r="AD5511" s="353"/>
      <c r="AE5511" s="353"/>
      <c r="AF5511" s="353"/>
      <c r="AG5511" s="353"/>
      <c r="AH5511" s="353"/>
      <c r="AI5511" s="353"/>
      <c r="AJ5511" s="353"/>
      <c r="AK5511" s="353"/>
      <c r="AL5511" s="353"/>
    </row>
    <row r="5512" spans="1:38" s="153" customFormat="1" ht="12.5" x14ac:dyDescent="0.25">
      <c r="A5512" s="355"/>
      <c r="L5512" s="353"/>
      <c r="M5512" s="353"/>
      <c r="N5512" s="353"/>
      <c r="O5512" s="353"/>
      <c r="P5512" s="353"/>
      <c r="Q5512" s="353"/>
      <c r="R5512" s="353"/>
      <c r="S5512" s="353"/>
      <c r="T5512" s="353"/>
      <c r="U5512" s="353"/>
      <c r="V5512" s="353"/>
      <c r="W5512" s="353"/>
      <c r="X5512" s="353"/>
      <c r="Y5512" s="353"/>
      <c r="Z5512" s="353"/>
      <c r="AA5512" s="353"/>
      <c r="AB5512" s="353"/>
      <c r="AC5512" s="353"/>
      <c r="AD5512" s="353"/>
      <c r="AE5512" s="353"/>
      <c r="AF5512" s="353"/>
      <c r="AG5512" s="353"/>
      <c r="AH5512" s="353"/>
      <c r="AI5512" s="353"/>
      <c r="AJ5512" s="353"/>
      <c r="AK5512" s="353"/>
      <c r="AL5512" s="353"/>
    </row>
    <row r="5513" spans="1:38" s="153" customFormat="1" ht="12.5" x14ac:dyDescent="0.25">
      <c r="A5513" s="355"/>
      <c r="L5513" s="353"/>
      <c r="M5513" s="353"/>
      <c r="N5513" s="353"/>
      <c r="O5513" s="353"/>
      <c r="P5513" s="353"/>
      <c r="Q5513" s="353"/>
      <c r="R5513" s="353"/>
      <c r="S5513" s="353"/>
      <c r="T5513" s="353"/>
      <c r="U5513" s="353"/>
      <c r="V5513" s="353"/>
      <c r="W5513" s="353"/>
      <c r="X5513" s="353"/>
      <c r="Y5513" s="353"/>
      <c r="Z5513" s="353"/>
      <c r="AA5513" s="353"/>
      <c r="AB5513" s="353"/>
      <c r="AC5513" s="353"/>
      <c r="AD5513" s="353"/>
      <c r="AE5513" s="353"/>
      <c r="AF5513" s="353"/>
      <c r="AG5513" s="353"/>
      <c r="AH5513" s="353"/>
      <c r="AI5513" s="353"/>
      <c r="AJ5513" s="353"/>
      <c r="AK5513" s="353"/>
      <c r="AL5513" s="353"/>
    </row>
    <row r="5514" spans="1:38" s="153" customFormat="1" ht="12.5" x14ac:dyDescent="0.25">
      <c r="A5514" s="355"/>
      <c r="L5514" s="353"/>
      <c r="M5514" s="353"/>
      <c r="N5514" s="353"/>
      <c r="O5514" s="353"/>
      <c r="P5514" s="353"/>
      <c r="Q5514" s="353"/>
      <c r="R5514" s="353"/>
      <c r="S5514" s="353"/>
      <c r="T5514" s="353"/>
      <c r="U5514" s="353"/>
      <c r="V5514" s="353"/>
      <c r="W5514" s="353"/>
      <c r="X5514" s="353"/>
      <c r="Y5514" s="353"/>
      <c r="Z5514" s="353"/>
      <c r="AA5514" s="353"/>
      <c r="AB5514" s="353"/>
      <c r="AC5514" s="353"/>
      <c r="AD5514" s="353"/>
      <c r="AE5514" s="353"/>
      <c r="AF5514" s="353"/>
      <c r="AG5514" s="353"/>
      <c r="AH5514" s="353"/>
      <c r="AI5514" s="353"/>
      <c r="AJ5514" s="353"/>
      <c r="AK5514" s="353"/>
      <c r="AL5514" s="353"/>
    </row>
    <row r="5515" spans="1:38" s="153" customFormat="1" ht="12.5" x14ac:dyDescent="0.25">
      <c r="A5515" s="355"/>
      <c r="L5515" s="353"/>
      <c r="M5515" s="353"/>
      <c r="N5515" s="353"/>
      <c r="O5515" s="353"/>
      <c r="P5515" s="353"/>
      <c r="Q5515" s="353"/>
      <c r="R5515" s="353"/>
      <c r="S5515" s="353"/>
      <c r="T5515" s="353"/>
      <c r="U5515" s="353"/>
      <c r="V5515" s="353"/>
      <c r="W5515" s="353"/>
      <c r="X5515" s="353"/>
      <c r="Y5515" s="353"/>
      <c r="Z5515" s="353"/>
      <c r="AA5515" s="353"/>
      <c r="AB5515" s="353"/>
      <c r="AC5515" s="353"/>
      <c r="AD5515" s="353"/>
      <c r="AE5515" s="353"/>
      <c r="AF5515" s="353"/>
      <c r="AG5515" s="353"/>
      <c r="AH5515" s="353"/>
      <c r="AI5515" s="353"/>
      <c r="AJ5515" s="353"/>
      <c r="AK5515" s="353"/>
      <c r="AL5515" s="353"/>
    </row>
    <row r="5516" spans="1:38" s="153" customFormat="1" ht="12.5" x14ac:dyDescent="0.25">
      <c r="A5516" s="355"/>
      <c r="L5516" s="353"/>
      <c r="M5516" s="353"/>
      <c r="N5516" s="353"/>
      <c r="O5516" s="353"/>
      <c r="P5516" s="353"/>
      <c r="Q5516" s="353"/>
      <c r="R5516" s="353"/>
      <c r="S5516" s="353"/>
      <c r="T5516" s="353"/>
      <c r="U5516" s="353"/>
      <c r="V5516" s="353"/>
      <c r="W5516" s="353"/>
      <c r="X5516" s="353"/>
      <c r="Y5516" s="353"/>
      <c r="Z5516" s="353"/>
      <c r="AA5516" s="353"/>
      <c r="AB5516" s="353"/>
      <c r="AC5516" s="353"/>
      <c r="AD5516" s="353"/>
      <c r="AE5516" s="353"/>
      <c r="AF5516" s="353"/>
      <c r="AG5516" s="353"/>
      <c r="AH5516" s="353"/>
      <c r="AI5516" s="353"/>
      <c r="AJ5516" s="353"/>
      <c r="AK5516" s="353"/>
      <c r="AL5516" s="353"/>
    </row>
    <row r="5517" spans="1:38" s="153" customFormat="1" ht="12.5" x14ac:dyDescent="0.25">
      <c r="A5517" s="355"/>
      <c r="L5517" s="353"/>
      <c r="M5517" s="353"/>
      <c r="N5517" s="353"/>
      <c r="O5517" s="353"/>
      <c r="P5517" s="353"/>
      <c r="Q5517" s="353"/>
      <c r="R5517" s="353"/>
      <c r="S5517" s="353"/>
      <c r="T5517" s="353"/>
      <c r="U5517" s="353"/>
      <c r="V5517" s="353"/>
      <c r="W5517" s="353"/>
      <c r="X5517" s="353"/>
      <c r="Y5517" s="353"/>
      <c r="Z5517" s="353"/>
      <c r="AA5517" s="353"/>
      <c r="AB5517" s="353"/>
      <c r="AC5517" s="353"/>
      <c r="AD5517" s="353"/>
      <c r="AE5517" s="353"/>
      <c r="AF5517" s="353"/>
      <c r="AG5517" s="353"/>
      <c r="AH5517" s="353"/>
      <c r="AI5517" s="353"/>
      <c r="AJ5517" s="353"/>
      <c r="AK5517" s="353"/>
      <c r="AL5517" s="353"/>
    </row>
    <row r="5518" spans="1:38" s="153" customFormat="1" ht="12.5" x14ac:dyDescent="0.25">
      <c r="A5518" s="355"/>
      <c r="L5518" s="353"/>
      <c r="M5518" s="353"/>
      <c r="N5518" s="353"/>
      <c r="O5518" s="353"/>
      <c r="P5518" s="353"/>
      <c r="Q5518" s="353"/>
      <c r="R5518" s="353"/>
      <c r="S5518" s="353"/>
      <c r="T5518" s="353"/>
      <c r="U5518" s="353"/>
      <c r="V5518" s="353"/>
      <c r="W5518" s="353"/>
      <c r="X5518" s="353"/>
      <c r="Y5518" s="353"/>
      <c r="Z5518" s="353"/>
      <c r="AA5518" s="353"/>
      <c r="AB5518" s="353"/>
      <c r="AC5518" s="353"/>
      <c r="AD5518" s="353"/>
      <c r="AE5518" s="353"/>
      <c r="AF5518" s="353"/>
      <c r="AG5518" s="353"/>
      <c r="AH5518" s="353"/>
      <c r="AI5518" s="353"/>
      <c r="AJ5518" s="353"/>
      <c r="AK5518" s="353"/>
      <c r="AL5518" s="353"/>
    </row>
    <row r="5519" spans="1:38" s="153" customFormat="1" ht="12.5" x14ac:dyDescent="0.25">
      <c r="A5519" s="355"/>
      <c r="L5519" s="353"/>
      <c r="M5519" s="353"/>
      <c r="N5519" s="353"/>
      <c r="O5519" s="353"/>
      <c r="P5519" s="353"/>
      <c r="Q5519" s="353"/>
      <c r="R5519" s="353"/>
      <c r="S5519" s="353"/>
      <c r="T5519" s="353"/>
      <c r="U5519" s="353"/>
      <c r="V5519" s="353"/>
      <c r="W5519" s="353"/>
      <c r="X5519" s="353"/>
      <c r="Y5519" s="353"/>
      <c r="Z5519" s="353"/>
      <c r="AA5519" s="353"/>
      <c r="AB5519" s="353"/>
      <c r="AC5519" s="353"/>
      <c r="AD5519" s="353"/>
      <c r="AE5519" s="353"/>
      <c r="AF5519" s="353"/>
      <c r="AG5519" s="353"/>
      <c r="AH5519" s="353"/>
      <c r="AI5519" s="353"/>
      <c r="AJ5519" s="353"/>
      <c r="AK5519" s="353"/>
      <c r="AL5519" s="353"/>
    </row>
    <row r="5520" spans="1:38" s="153" customFormat="1" ht="12.5" x14ac:dyDescent="0.25">
      <c r="A5520" s="355"/>
      <c r="L5520" s="353"/>
      <c r="M5520" s="353"/>
      <c r="N5520" s="353"/>
      <c r="O5520" s="353"/>
      <c r="P5520" s="353"/>
      <c r="Q5520" s="353"/>
      <c r="R5520" s="353"/>
      <c r="S5520" s="353"/>
      <c r="T5520" s="353"/>
      <c r="U5520" s="353"/>
      <c r="V5520" s="353"/>
      <c r="W5520" s="353"/>
      <c r="X5520" s="353"/>
      <c r="Y5520" s="353"/>
      <c r="Z5520" s="353"/>
      <c r="AA5520" s="353"/>
      <c r="AB5520" s="353"/>
      <c r="AC5520" s="353"/>
      <c r="AD5520" s="353"/>
      <c r="AE5520" s="353"/>
      <c r="AF5520" s="353"/>
      <c r="AG5520" s="353"/>
      <c r="AH5520" s="353"/>
      <c r="AI5520" s="353"/>
      <c r="AJ5520" s="353"/>
      <c r="AK5520" s="353"/>
      <c r="AL5520" s="353"/>
    </row>
    <row r="5521" spans="1:38" s="153" customFormat="1" ht="12.5" x14ac:dyDescent="0.25">
      <c r="A5521" s="355"/>
      <c r="L5521" s="353"/>
      <c r="M5521" s="353"/>
      <c r="N5521" s="353"/>
      <c r="O5521" s="353"/>
      <c r="P5521" s="353"/>
      <c r="Q5521" s="353"/>
      <c r="R5521" s="353"/>
      <c r="S5521" s="353"/>
      <c r="T5521" s="353"/>
      <c r="U5521" s="353"/>
      <c r="V5521" s="353"/>
      <c r="W5521" s="353"/>
      <c r="X5521" s="353"/>
      <c r="Y5521" s="353"/>
      <c r="Z5521" s="353"/>
      <c r="AA5521" s="353"/>
      <c r="AB5521" s="353"/>
      <c r="AC5521" s="353"/>
      <c r="AD5521" s="353"/>
      <c r="AE5521" s="353"/>
      <c r="AF5521" s="353"/>
      <c r="AG5521" s="353"/>
      <c r="AH5521" s="353"/>
      <c r="AI5521" s="353"/>
      <c r="AJ5521" s="353"/>
      <c r="AK5521" s="353"/>
      <c r="AL5521" s="353"/>
    </row>
    <row r="5522" spans="1:38" s="153" customFormat="1" ht="12.5" x14ac:dyDescent="0.25">
      <c r="A5522" s="355"/>
      <c r="L5522" s="353"/>
      <c r="M5522" s="353"/>
      <c r="N5522" s="353"/>
      <c r="O5522" s="353"/>
      <c r="P5522" s="353"/>
      <c r="Q5522" s="353"/>
      <c r="R5522" s="353"/>
      <c r="S5522" s="353"/>
      <c r="T5522" s="353"/>
      <c r="U5522" s="353"/>
      <c r="V5522" s="353"/>
      <c r="W5522" s="353"/>
      <c r="X5522" s="353"/>
      <c r="Y5522" s="353"/>
      <c r="Z5522" s="353"/>
      <c r="AA5522" s="353"/>
      <c r="AB5522" s="353"/>
      <c r="AC5522" s="353"/>
      <c r="AD5522" s="353"/>
      <c r="AE5522" s="353"/>
      <c r="AF5522" s="353"/>
      <c r="AG5522" s="353"/>
      <c r="AH5522" s="353"/>
      <c r="AI5522" s="353"/>
      <c r="AJ5522" s="353"/>
      <c r="AK5522" s="353"/>
      <c r="AL5522" s="353"/>
    </row>
    <row r="5523" spans="1:38" s="153" customFormat="1" ht="12.5" x14ac:dyDescent="0.25">
      <c r="A5523" s="355"/>
      <c r="L5523" s="353"/>
      <c r="M5523" s="353"/>
      <c r="N5523" s="353"/>
      <c r="O5523" s="353"/>
      <c r="P5523" s="353"/>
      <c r="Q5523" s="353"/>
      <c r="R5523" s="353"/>
      <c r="S5523" s="353"/>
      <c r="T5523" s="353"/>
      <c r="U5523" s="353"/>
      <c r="V5523" s="353"/>
      <c r="W5523" s="353"/>
      <c r="X5523" s="353"/>
      <c r="Y5523" s="353"/>
      <c r="Z5523" s="353"/>
      <c r="AA5523" s="353"/>
      <c r="AB5523" s="353"/>
      <c r="AC5523" s="353"/>
      <c r="AD5523" s="353"/>
      <c r="AE5523" s="353"/>
      <c r="AF5523" s="353"/>
      <c r="AG5523" s="353"/>
      <c r="AH5523" s="353"/>
      <c r="AI5523" s="353"/>
      <c r="AJ5523" s="353"/>
      <c r="AK5523" s="353"/>
      <c r="AL5523" s="353"/>
    </row>
    <row r="5524" spans="1:38" s="153" customFormat="1" ht="12.5" x14ac:dyDescent="0.25">
      <c r="A5524" s="355"/>
      <c r="L5524" s="353"/>
      <c r="M5524" s="353"/>
      <c r="N5524" s="353"/>
      <c r="O5524" s="353"/>
      <c r="P5524" s="353"/>
      <c r="Q5524" s="353"/>
      <c r="R5524" s="353"/>
      <c r="S5524" s="353"/>
      <c r="T5524" s="353"/>
      <c r="U5524" s="353"/>
      <c r="V5524" s="353"/>
      <c r="W5524" s="353"/>
      <c r="X5524" s="353"/>
      <c r="Y5524" s="353"/>
      <c r="Z5524" s="353"/>
      <c r="AA5524" s="353"/>
      <c r="AB5524" s="353"/>
      <c r="AC5524" s="353"/>
      <c r="AD5524" s="353"/>
      <c r="AE5524" s="353"/>
      <c r="AF5524" s="353"/>
      <c r="AG5524" s="353"/>
      <c r="AH5524" s="353"/>
      <c r="AI5524" s="353"/>
      <c r="AJ5524" s="353"/>
      <c r="AK5524" s="353"/>
      <c r="AL5524" s="353"/>
    </row>
    <row r="5525" spans="1:38" s="153" customFormat="1" ht="12.5" x14ac:dyDescent="0.25">
      <c r="A5525" s="355"/>
      <c r="L5525" s="353"/>
      <c r="M5525" s="353"/>
      <c r="N5525" s="353"/>
      <c r="O5525" s="353"/>
      <c r="P5525" s="353"/>
      <c r="Q5525" s="353"/>
      <c r="R5525" s="353"/>
      <c r="S5525" s="353"/>
      <c r="T5525" s="353"/>
      <c r="U5525" s="353"/>
      <c r="V5525" s="353"/>
      <c r="W5525" s="353"/>
      <c r="X5525" s="353"/>
      <c r="Y5525" s="353"/>
      <c r="Z5525" s="353"/>
      <c r="AA5525" s="353"/>
      <c r="AB5525" s="353"/>
      <c r="AC5525" s="353"/>
      <c r="AD5525" s="353"/>
      <c r="AE5525" s="353"/>
      <c r="AF5525" s="353"/>
      <c r="AG5525" s="353"/>
      <c r="AH5525" s="353"/>
      <c r="AI5525" s="353"/>
      <c r="AJ5525" s="353"/>
      <c r="AK5525" s="353"/>
      <c r="AL5525" s="353"/>
    </row>
    <row r="5526" spans="1:38" s="153" customFormat="1" ht="12.5" x14ac:dyDescent="0.25">
      <c r="A5526" s="355"/>
      <c r="L5526" s="353"/>
      <c r="M5526" s="353"/>
      <c r="N5526" s="353"/>
      <c r="O5526" s="353"/>
      <c r="P5526" s="353"/>
      <c r="Q5526" s="353"/>
      <c r="R5526" s="353"/>
      <c r="S5526" s="353"/>
      <c r="T5526" s="353"/>
      <c r="U5526" s="353"/>
      <c r="V5526" s="353"/>
      <c r="W5526" s="353"/>
      <c r="X5526" s="353"/>
      <c r="Y5526" s="353"/>
      <c r="Z5526" s="353"/>
      <c r="AA5526" s="353"/>
      <c r="AB5526" s="353"/>
      <c r="AC5526" s="353"/>
      <c r="AD5526" s="353"/>
      <c r="AE5526" s="353"/>
      <c r="AF5526" s="353"/>
      <c r="AG5526" s="353"/>
      <c r="AH5526" s="353"/>
      <c r="AI5526" s="353"/>
      <c r="AJ5526" s="353"/>
      <c r="AK5526" s="353"/>
      <c r="AL5526" s="353"/>
    </row>
    <row r="5527" spans="1:38" s="153" customFormat="1" ht="12.5" x14ac:dyDescent="0.25">
      <c r="A5527" s="355"/>
      <c r="L5527" s="353"/>
      <c r="M5527" s="353"/>
      <c r="N5527" s="353"/>
      <c r="O5527" s="353"/>
      <c r="P5527" s="353"/>
      <c r="Q5527" s="353"/>
      <c r="R5527" s="353"/>
      <c r="S5527" s="353"/>
      <c r="T5527" s="353"/>
      <c r="U5527" s="353"/>
      <c r="V5527" s="353"/>
      <c r="W5527" s="353"/>
      <c r="X5527" s="353"/>
      <c r="Y5527" s="353"/>
      <c r="Z5527" s="353"/>
      <c r="AA5527" s="353"/>
      <c r="AB5527" s="353"/>
      <c r="AC5527" s="353"/>
      <c r="AD5527" s="353"/>
      <c r="AE5527" s="353"/>
      <c r="AF5527" s="353"/>
      <c r="AG5527" s="353"/>
      <c r="AH5527" s="353"/>
      <c r="AI5527" s="353"/>
      <c r="AJ5527" s="353"/>
      <c r="AK5527" s="353"/>
      <c r="AL5527" s="353"/>
    </row>
    <row r="5528" spans="1:38" s="153" customFormat="1" ht="12.5" x14ac:dyDescent="0.25">
      <c r="A5528" s="355"/>
      <c r="L5528" s="353"/>
      <c r="M5528" s="353"/>
      <c r="N5528" s="353"/>
      <c r="O5528" s="353"/>
      <c r="P5528" s="353"/>
      <c r="Q5528" s="353"/>
      <c r="R5528" s="353"/>
      <c r="S5528" s="353"/>
      <c r="T5528" s="353"/>
      <c r="U5528" s="353"/>
      <c r="V5528" s="353"/>
      <c r="W5528" s="353"/>
      <c r="X5528" s="353"/>
      <c r="Y5528" s="353"/>
      <c r="Z5528" s="353"/>
      <c r="AA5528" s="353"/>
      <c r="AB5528" s="353"/>
      <c r="AC5528" s="353"/>
      <c r="AD5528" s="353"/>
      <c r="AE5528" s="353"/>
      <c r="AF5528" s="353"/>
      <c r="AG5528" s="353"/>
      <c r="AH5528" s="353"/>
      <c r="AI5528" s="353"/>
      <c r="AJ5528" s="353"/>
      <c r="AK5528" s="353"/>
      <c r="AL5528" s="353"/>
    </row>
    <row r="5529" spans="1:38" s="153" customFormat="1" ht="12.5" x14ac:dyDescent="0.25">
      <c r="A5529" s="355"/>
      <c r="L5529" s="353"/>
      <c r="M5529" s="353"/>
      <c r="N5529" s="353"/>
      <c r="O5529" s="353"/>
      <c r="P5529" s="353"/>
      <c r="Q5529" s="353"/>
      <c r="R5529" s="353"/>
      <c r="S5529" s="353"/>
      <c r="T5529" s="353"/>
      <c r="U5529" s="353"/>
      <c r="V5529" s="353"/>
      <c r="W5529" s="353"/>
      <c r="X5529" s="353"/>
      <c r="Y5529" s="353"/>
      <c r="Z5529" s="353"/>
      <c r="AA5529" s="353"/>
      <c r="AB5529" s="353"/>
      <c r="AC5529" s="353"/>
      <c r="AD5529" s="353"/>
      <c r="AE5529" s="353"/>
      <c r="AF5529" s="353"/>
      <c r="AG5529" s="353"/>
      <c r="AH5529" s="353"/>
      <c r="AI5529" s="353"/>
      <c r="AJ5529" s="353"/>
      <c r="AK5529" s="353"/>
      <c r="AL5529" s="353"/>
    </row>
    <row r="5530" spans="1:38" s="153" customFormat="1" ht="12.5" x14ac:dyDescent="0.25">
      <c r="A5530" s="355"/>
      <c r="L5530" s="353"/>
      <c r="M5530" s="353"/>
      <c r="N5530" s="353"/>
      <c r="O5530" s="353"/>
      <c r="P5530" s="353"/>
      <c r="Q5530" s="353"/>
      <c r="R5530" s="353"/>
      <c r="S5530" s="353"/>
      <c r="T5530" s="353"/>
      <c r="U5530" s="353"/>
      <c r="V5530" s="353"/>
      <c r="W5530" s="353"/>
      <c r="X5530" s="353"/>
      <c r="Y5530" s="353"/>
      <c r="Z5530" s="353"/>
      <c r="AA5530" s="353"/>
      <c r="AB5530" s="353"/>
      <c r="AC5530" s="353"/>
      <c r="AD5530" s="353"/>
      <c r="AE5530" s="353"/>
      <c r="AF5530" s="353"/>
      <c r="AG5530" s="353"/>
      <c r="AH5530" s="353"/>
      <c r="AI5530" s="353"/>
      <c r="AJ5530" s="353"/>
      <c r="AK5530" s="353"/>
      <c r="AL5530" s="353"/>
    </row>
    <row r="5531" spans="1:38" s="153" customFormat="1" ht="12.5" x14ac:dyDescent="0.25">
      <c r="A5531" s="355"/>
      <c r="L5531" s="353"/>
      <c r="M5531" s="353"/>
      <c r="N5531" s="353"/>
      <c r="O5531" s="353"/>
      <c r="P5531" s="353"/>
      <c r="Q5531" s="353"/>
      <c r="R5531" s="353"/>
      <c r="S5531" s="353"/>
      <c r="T5531" s="353"/>
      <c r="U5531" s="353"/>
      <c r="V5531" s="353"/>
      <c r="W5531" s="353"/>
      <c r="X5531" s="353"/>
      <c r="Y5531" s="353"/>
      <c r="Z5531" s="353"/>
      <c r="AA5531" s="353"/>
      <c r="AB5531" s="353"/>
      <c r="AC5531" s="353"/>
      <c r="AD5531" s="353"/>
      <c r="AE5531" s="353"/>
      <c r="AF5531" s="353"/>
      <c r="AG5531" s="353"/>
      <c r="AH5531" s="353"/>
      <c r="AI5531" s="353"/>
      <c r="AJ5531" s="353"/>
      <c r="AK5531" s="353"/>
      <c r="AL5531" s="353"/>
    </row>
    <row r="5532" spans="1:38" s="153" customFormat="1" ht="12.5" x14ac:dyDescent="0.25">
      <c r="A5532" s="355"/>
      <c r="L5532" s="353"/>
      <c r="M5532" s="353"/>
      <c r="N5532" s="353"/>
      <c r="O5532" s="353"/>
      <c r="P5532" s="353"/>
      <c r="Q5532" s="353"/>
      <c r="R5532" s="353"/>
      <c r="S5532" s="353"/>
      <c r="T5532" s="353"/>
      <c r="U5532" s="353"/>
      <c r="V5532" s="353"/>
      <c r="W5532" s="353"/>
      <c r="X5532" s="353"/>
      <c r="Y5532" s="353"/>
      <c r="Z5532" s="353"/>
      <c r="AA5532" s="353"/>
      <c r="AB5532" s="353"/>
      <c r="AC5532" s="353"/>
      <c r="AD5532" s="353"/>
      <c r="AE5532" s="353"/>
      <c r="AF5532" s="353"/>
      <c r="AG5532" s="353"/>
      <c r="AH5532" s="353"/>
      <c r="AI5532" s="353"/>
      <c r="AJ5532" s="353"/>
      <c r="AK5532" s="353"/>
      <c r="AL5532" s="353"/>
    </row>
    <row r="5533" spans="1:38" s="153" customFormat="1" ht="12.5" x14ac:dyDescent="0.25">
      <c r="A5533" s="355"/>
      <c r="L5533" s="353"/>
      <c r="M5533" s="353"/>
      <c r="N5533" s="353"/>
      <c r="O5533" s="353"/>
      <c r="P5533" s="353"/>
      <c r="Q5533" s="353"/>
      <c r="R5533" s="353"/>
      <c r="S5533" s="353"/>
      <c r="T5533" s="353"/>
      <c r="U5533" s="353"/>
      <c r="V5533" s="353"/>
      <c r="W5533" s="353"/>
      <c r="X5533" s="353"/>
      <c r="Y5533" s="353"/>
      <c r="Z5533" s="353"/>
      <c r="AA5533" s="353"/>
      <c r="AB5533" s="353"/>
      <c r="AC5533" s="353"/>
      <c r="AD5533" s="353"/>
      <c r="AE5533" s="353"/>
      <c r="AF5533" s="353"/>
      <c r="AG5533" s="353"/>
      <c r="AH5533" s="353"/>
      <c r="AI5533" s="353"/>
      <c r="AJ5533" s="353"/>
      <c r="AK5533" s="353"/>
      <c r="AL5533" s="353"/>
    </row>
    <row r="5534" spans="1:38" s="153" customFormat="1" ht="12.5" x14ac:dyDescent="0.25">
      <c r="A5534" s="355"/>
      <c r="L5534" s="353"/>
      <c r="M5534" s="353"/>
      <c r="N5534" s="353"/>
      <c r="O5534" s="353"/>
      <c r="P5534" s="353"/>
      <c r="Q5534" s="353"/>
      <c r="R5534" s="353"/>
      <c r="S5534" s="353"/>
      <c r="T5534" s="353"/>
      <c r="U5534" s="353"/>
      <c r="V5534" s="353"/>
      <c r="W5534" s="353"/>
      <c r="X5534" s="353"/>
      <c r="Y5534" s="353"/>
      <c r="Z5534" s="353"/>
      <c r="AA5534" s="353"/>
      <c r="AB5534" s="353"/>
      <c r="AC5534" s="353"/>
      <c r="AD5534" s="353"/>
      <c r="AE5534" s="353"/>
      <c r="AF5534" s="353"/>
      <c r="AG5534" s="353"/>
      <c r="AH5534" s="353"/>
      <c r="AI5534" s="353"/>
      <c r="AJ5534" s="353"/>
      <c r="AK5534" s="353"/>
      <c r="AL5534" s="353"/>
    </row>
    <row r="5535" spans="1:38" s="153" customFormat="1" ht="12.5" x14ac:dyDescent="0.25">
      <c r="A5535" s="355"/>
      <c r="L5535" s="353"/>
      <c r="M5535" s="353"/>
      <c r="N5535" s="353"/>
      <c r="O5535" s="353"/>
      <c r="P5535" s="353"/>
      <c r="Q5535" s="353"/>
      <c r="R5535" s="353"/>
      <c r="S5535" s="353"/>
      <c r="T5535" s="353"/>
      <c r="U5535" s="353"/>
      <c r="V5535" s="353"/>
      <c r="W5535" s="353"/>
      <c r="X5535" s="353"/>
      <c r="Y5535" s="353"/>
      <c r="Z5535" s="353"/>
      <c r="AA5535" s="353"/>
      <c r="AB5535" s="353"/>
      <c r="AC5535" s="353"/>
      <c r="AD5535" s="353"/>
      <c r="AE5535" s="353"/>
      <c r="AF5535" s="353"/>
      <c r="AG5535" s="353"/>
      <c r="AH5535" s="353"/>
      <c r="AI5535" s="353"/>
      <c r="AJ5535" s="353"/>
      <c r="AK5535" s="353"/>
      <c r="AL5535" s="353"/>
    </row>
    <row r="5536" spans="1:38" s="153" customFormat="1" ht="12.5" x14ac:dyDescent="0.25">
      <c r="A5536" s="355"/>
      <c r="L5536" s="353"/>
      <c r="M5536" s="353"/>
      <c r="N5536" s="353"/>
      <c r="O5536" s="353"/>
      <c r="P5536" s="353"/>
      <c r="Q5536" s="353"/>
      <c r="R5536" s="353"/>
      <c r="S5536" s="353"/>
      <c r="T5536" s="353"/>
      <c r="U5536" s="353"/>
      <c r="V5536" s="353"/>
      <c r="W5536" s="353"/>
      <c r="X5536" s="353"/>
      <c r="Y5536" s="353"/>
      <c r="Z5536" s="353"/>
      <c r="AA5536" s="353"/>
      <c r="AB5536" s="353"/>
      <c r="AC5536" s="353"/>
      <c r="AD5536" s="353"/>
      <c r="AE5536" s="353"/>
      <c r="AF5536" s="353"/>
      <c r="AG5536" s="353"/>
      <c r="AH5536" s="353"/>
      <c r="AI5536" s="353"/>
      <c r="AJ5536" s="353"/>
      <c r="AK5536" s="353"/>
      <c r="AL5536" s="353"/>
    </row>
    <row r="5537" spans="1:38" s="153" customFormat="1" ht="12.5" x14ac:dyDescent="0.25">
      <c r="A5537" s="355"/>
      <c r="L5537" s="353"/>
      <c r="M5537" s="353"/>
      <c r="N5537" s="353"/>
      <c r="O5537" s="353"/>
      <c r="P5537" s="353"/>
      <c r="Q5537" s="353"/>
      <c r="R5537" s="353"/>
      <c r="S5537" s="353"/>
      <c r="T5537" s="353"/>
      <c r="U5537" s="353"/>
      <c r="V5537" s="353"/>
      <c r="W5537" s="353"/>
      <c r="X5537" s="353"/>
      <c r="Y5537" s="353"/>
      <c r="Z5537" s="353"/>
      <c r="AA5537" s="353"/>
      <c r="AB5537" s="353"/>
      <c r="AC5537" s="353"/>
      <c r="AD5537" s="353"/>
      <c r="AE5537" s="353"/>
      <c r="AF5537" s="353"/>
      <c r="AG5537" s="353"/>
      <c r="AH5537" s="353"/>
      <c r="AI5537" s="353"/>
      <c r="AJ5537" s="353"/>
      <c r="AK5537" s="353"/>
      <c r="AL5537" s="353"/>
    </row>
    <row r="5538" spans="1:38" s="153" customFormat="1" ht="12.5" x14ac:dyDescent="0.25">
      <c r="A5538" s="355"/>
      <c r="L5538" s="353"/>
      <c r="M5538" s="353"/>
      <c r="N5538" s="353"/>
      <c r="O5538" s="353"/>
      <c r="P5538" s="353"/>
      <c r="Q5538" s="353"/>
      <c r="R5538" s="353"/>
      <c r="S5538" s="353"/>
      <c r="T5538" s="353"/>
      <c r="U5538" s="353"/>
      <c r="V5538" s="353"/>
      <c r="W5538" s="353"/>
      <c r="X5538" s="353"/>
      <c r="Y5538" s="353"/>
      <c r="Z5538" s="353"/>
      <c r="AA5538" s="353"/>
      <c r="AB5538" s="353"/>
      <c r="AC5538" s="353"/>
      <c r="AD5538" s="353"/>
      <c r="AE5538" s="353"/>
      <c r="AF5538" s="353"/>
      <c r="AG5538" s="353"/>
      <c r="AH5538" s="353"/>
      <c r="AI5538" s="353"/>
      <c r="AJ5538" s="353"/>
      <c r="AK5538" s="353"/>
      <c r="AL5538" s="353"/>
    </row>
    <row r="5539" spans="1:38" s="153" customFormat="1" ht="12.5" x14ac:dyDescent="0.25">
      <c r="A5539" s="355"/>
      <c r="L5539" s="353"/>
      <c r="M5539" s="353"/>
      <c r="N5539" s="353"/>
      <c r="O5539" s="353"/>
      <c r="P5539" s="353"/>
      <c r="Q5539" s="353"/>
      <c r="R5539" s="353"/>
      <c r="S5539" s="353"/>
      <c r="T5539" s="353"/>
      <c r="U5539" s="353"/>
      <c r="V5539" s="353"/>
      <c r="W5539" s="353"/>
      <c r="X5539" s="353"/>
      <c r="Y5539" s="353"/>
      <c r="Z5539" s="353"/>
      <c r="AA5539" s="353"/>
      <c r="AB5539" s="353"/>
      <c r="AC5539" s="353"/>
      <c r="AD5539" s="353"/>
      <c r="AE5539" s="353"/>
      <c r="AF5539" s="353"/>
      <c r="AG5539" s="353"/>
      <c r="AH5539" s="353"/>
      <c r="AI5539" s="353"/>
      <c r="AJ5539" s="353"/>
      <c r="AK5539" s="353"/>
      <c r="AL5539" s="353"/>
    </row>
    <row r="5540" spans="1:38" s="153" customFormat="1" ht="12.5" x14ac:dyDescent="0.25">
      <c r="A5540" s="355"/>
      <c r="L5540" s="353"/>
      <c r="M5540" s="353"/>
      <c r="N5540" s="353"/>
      <c r="O5540" s="353"/>
      <c r="P5540" s="353"/>
      <c r="Q5540" s="353"/>
      <c r="R5540" s="353"/>
      <c r="S5540" s="353"/>
      <c r="T5540" s="353"/>
      <c r="U5540" s="353"/>
      <c r="V5540" s="353"/>
      <c r="W5540" s="353"/>
      <c r="X5540" s="353"/>
      <c r="Y5540" s="353"/>
      <c r="Z5540" s="353"/>
      <c r="AA5540" s="353"/>
      <c r="AB5540" s="353"/>
      <c r="AC5540" s="353"/>
      <c r="AD5540" s="353"/>
      <c r="AE5540" s="353"/>
      <c r="AF5540" s="353"/>
      <c r="AG5540" s="353"/>
      <c r="AH5540" s="353"/>
      <c r="AI5540" s="353"/>
      <c r="AJ5540" s="353"/>
      <c r="AK5540" s="353"/>
      <c r="AL5540" s="353"/>
    </row>
    <row r="5541" spans="1:38" s="153" customFormat="1" ht="12.5" x14ac:dyDescent="0.25">
      <c r="A5541" s="355"/>
      <c r="L5541" s="353"/>
      <c r="M5541" s="353"/>
      <c r="N5541" s="353"/>
      <c r="O5541" s="353"/>
      <c r="P5541" s="353"/>
      <c r="Q5541" s="353"/>
      <c r="R5541" s="353"/>
      <c r="S5541" s="353"/>
      <c r="T5541" s="353"/>
      <c r="U5541" s="353"/>
      <c r="V5541" s="353"/>
      <c r="W5541" s="353"/>
      <c r="X5541" s="353"/>
      <c r="Y5541" s="353"/>
      <c r="Z5541" s="353"/>
      <c r="AA5541" s="353"/>
      <c r="AB5541" s="353"/>
      <c r="AC5541" s="353"/>
      <c r="AD5541" s="353"/>
      <c r="AE5541" s="353"/>
      <c r="AF5541" s="353"/>
      <c r="AG5541" s="353"/>
      <c r="AH5541" s="353"/>
      <c r="AI5541" s="353"/>
      <c r="AJ5541" s="353"/>
      <c r="AK5541" s="353"/>
      <c r="AL5541" s="353"/>
    </row>
    <row r="5542" spans="1:38" s="153" customFormat="1" ht="12.5" x14ac:dyDescent="0.25">
      <c r="A5542" s="355"/>
      <c r="L5542" s="353"/>
      <c r="M5542" s="353"/>
      <c r="N5542" s="353"/>
      <c r="O5542" s="353"/>
      <c r="P5542" s="353"/>
      <c r="Q5542" s="353"/>
      <c r="R5542" s="353"/>
      <c r="S5542" s="353"/>
      <c r="T5542" s="353"/>
      <c r="U5542" s="353"/>
      <c r="V5542" s="353"/>
      <c r="W5542" s="353"/>
      <c r="X5542" s="353"/>
      <c r="Y5542" s="353"/>
      <c r="Z5542" s="353"/>
      <c r="AA5542" s="353"/>
      <c r="AB5542" s="353"/>
      <c r="AC5542" s="353"/>
      <c r="AD5542" s="353"/>
      <c r="AE5542" s="353"/>
      <c r="AF5542" s="353"/>
      <c r="AG5542" s="353"/>
      <c r="AH5542" s="353"/>
      <c r="AI5542" s="353"/>
      <c r="AJ5542" s="353"/>
      <c r="AK5542" s="353"/>
      <c r="AL5542" s="353"/>
    </row>
    <row r="5543" spans="1:38" s="153" customFormat="1" ht="12.5" x14ac:dyDescent="0.25">
      <c r="A5543" s="355"/>
      <c r="L5543" s="353"/>
      <c r="M5543" s="353"/>
      <c r="N5543" s="353"/>
      <c r="O5543" s="353"/>
      <c r="P5543" s="353"/>
      <c r="Q5543" s="353"/>
      <c r="R5543" s="353"/>
      <c r="S5543" s="353"/>
      <c r="T5543" s="353"/>
      <c r="U5543" s="353"/>
      <c r="V5543" s="353"/>
      <c r="W5543" s="353"/>
      <c r="X5543" s="353"/>
      <c r="Y5543" s="353"/>
      <c r="Z5543" s="353"/>
      <c r="AA5543" s="353"/>
      <c r="AB5543" s="353"/>
      <c r="AC5543" s="353"/>
      <c r="AD5543" s="353"/>
      <c r="AE5543" s="353"/>
      <c r="AF5543" s="353"/>
      <c r="AG5543" s="353"/>
      <c r="AH5543" s="353"/>
      <c r="AI5543" s="353"/>
      <c r="AJ5543" s="353"/>
      <c r="AK5543" s="353"/>
      <c r="AL5543" s="353"/>
    </row>
    <row r="5544" spans="1:38" s="153" customFormat="1" ht="12.5" x14ac:dyDescent="0.25">
      <c r="A5544" s="355"/>
      <c r="L5544" s="353"/>
      <c r="M5544" s="353"/>
      <c r="N5544" s="353"/>
      <c r="O5544" s="353"/>
      <c r="P5544" s="353"/>
      <c r="Q5544" s="353"/>
      <c r="R5544" s="353"/>
      <c r="S5544" s="353"/>
      <c r="T5544" s="353"/>
      <c r="U5544" s="353"/>
      <c r="V5544" s="353"/>
      <c r="W5544" s="353"/>
      <c r="X5544" s="353"/>
      <c r="Y5544" s="353"/>
      <c r="Z5544" s="353"/>
      <c r="AA5544" s="353"/>
      <c r="AB5544" s="353"/>
      <c r="AC5544" s="353"/>
      <c r="AD5544" s="353"/>
      <c r="AE5544" s="353"/>
      <c r="AF5544" s="353"/>
      <c r="AG5544" s="353"/>
      <c r="AH5544" s="353"/>
      <c r="AI5544" s="353"/>
      <c r="AJ5544" s="353"/>
      <c r="AK5544" s="353"/>
      <c r="AL5544" s="353"/>
    </row>
    <row r="5545" spans="1:38" s="153" customFormat="1" ht="12.5" x14ac:dyDescent="0.25">
      <c r="A5545" s="355"/>
      <c r="L5545" s="353"/>
      <c r="M5545" s="353"/>
      <c r="N5545" s="353"/>
      <c r="O5545" s="353"/>
      <c r="P5545" s="353"/>
      <c r="Q5545" s="353"/>
      <c r="R5545" s="353"/>
      <c r="S5545" s="353"/>
      <c r="T5545" s="353"/>
      <c r="U5545" s="353"/>
      <c r="V5545" s="353"/>
      <c r="W5545" s="353"/>
      <c r="X5545" s="353"/>
      <c r="Y5545" s="353"/>
      <c r="Z5545" s="353"/>
      <c r="AA5545" s="353"/>
      <c r="AB5545" s="353"/>
      <c r="AC5545" s="353"/>
      <c r="AD5545" s="353"/>
      <c r="AE5545" s="353"/>
      <c r="AF5545" s="353"/>
      <c r="AG5545" s="353"/>
      <c r="AH5545" s="353"/>
      <c r="AI5545" s="353"/>
      <c r="AJ5545" s="353"/>
      <c r="AK5545" s="353"/>
      <c r="AL5545" s="353"/>
    </row>
    <row r="5546" spans="1:38" s="153" customFormat="1" ht="12.5" x14ac:dyDescent="0.25">
      <c r="A5546" s="355"/>
      <c r="L5546" s="353"/>
      <c r="M5546" s="353"/>
      <c r="N5546" s="353"/>
      <c r="O5546" s="353"/>
      <c r="P5546" s="353"/>
      <c r="Q5546" s="353"/>
      <c r="R5546" s="353"/>
      <c r="S5546" s="353"/>
      <c r="T5546" s="353"/>
      <c r="U5546" s="353"/>
      <c r="V5546" s="353"/>
      <c r="W5546" s="353"/>
      <c r="X5546" s="353"/>
      <c r="Y5546" s="353"/>
      <c r="Z5546" s="353"/>
      <c r="AA5546" s="353"/>
      <c r="AB5546" s="353"/>
      <c r="AC5546" s="353"/>
      <c r="AD5546" s="353"/>
      <c r="AE5546" s="353"/>
      <c r="AF5546" s="353"/>
      <c r="AG5546" s="353"/>
      <c r="AH5546" s="353"/>
      <c r="AI5546" s="353"/>
      <c r="AJ5546" s="353"/>
      <c r="AK5546" s="353"/>
      <c r="AL5546" s="353"/>
    </row>
    <row r="5547" spans="1:38" s="153" customFormat="1" ht="12.5" x14ac:dyDescent="0.25">
      <c r="A5547" s="355"/>
      <c r="L5547" s="353"/>
      <c r="M5547" s="353"/>
      <c r="N5547" s="353"/>
      <c r="O5547" s="353"/>
      <c r="P5547" s="353"/>
      <c r="Q5547" s="353"/>
      <c r="R5547" s="353"/>
      <c r="S5547" s="353"/>
      <c r="T5547" s="353"/>
      <c r="U5547" s="353"/>
      <c r="V5547" s="353"/>
      <c r="W5547" s="353"/>
      <c r="X5547" s="353"/>
      <c r="Y5547" s="353"/>
      <c r="Z5547" s="353"/>
      <c r="AA5547" s="353"/>
      <c r="AB5547" s="353"/>
      <c r="AC5547" s="353"/>
      <c r="AD5547" s="353"/>
      <c r="AE5547" s="353"/>
      <c r="AF5547" s="353"/>
      <c r="AG5547" s="353"/>
      <c r="AH5547" s="353"/>
      <c r="AI5547" s="353"/>
      <c r="AJ5547" s="353"/>
      <c r="AK5547" s="353"/>
      <c r="AL5547" s="353"/>
    </row>
    <row r="5548" spans="1:38" s="153" customFormat="1" ht="12.5" x14ac:dyDescent="0.25">
      <c r="A5548" s="355"/>
      <c r="L5548" s="353"/>
      <c r="M5548" s="353"/>
      <c r="N5548" s="353"/>
      <c r="O5548" s="353"/>
      <c r="P5548" s="353"/>
      <c r="Q5548" s="353"/>
      <c r="R5548" s="353"/>
      <c r="S5548" s="353"/>
      <c r="T5548" s="353"/>
      <c r="U5548" s="353"/>
      <c r="V5548" s="353"/>
      <c r="W5548" s="353"/>
      <c r="X5548" s="353"/>
      <c r="Y5548" s="353"/>
      <c r="Z5548" s="353"/>
      <c r="AA5548" s="353"/>
      <c r="AB5548" s="353"/>
      <c r="AC5548" s="353"/>
      <c r="AD5548" s="353"/>
      <c r="AE5548" s="353"/>
      <c r="AF5548" s="353"/>
      <c r="AG5548" s="353"/>
      <c r="AH5548" s="353"/>
      <c r="AI5548" s="353"/>
      <c r="AJ5548" s="353"/>
      <c r="AK5548" s="353"/>
      <c r="AL5548" s="353"/>
    </row>
    <row r="5549" spans="1:38" s="153" customFormat="1" ht="12.5" x14ac:dyDescent="0.25">
      <c r="A5549" s="355"/>
      <c r="L5549" s="353"/>
      <c r="M5549" s="353"/>
      <c r="N5549" s="353"/>
      <c r="O5549" s="353"/>
      <c r="P5549" s="353"/>
      <c r="Q5549" s="353"/>
      <c r="R5549" s="353"/>
      <c r="S5549" s="353"/>
      <c r="T5549" s="353"/>
      <c r="U5549" s="353"/>
      <c r="V5549" s="353"/>
      <c r="W5549" s="353"/>
      <c r="X5549" s="353"/>
      <c r="Y5549" s="353"/>
      <c r="Z5549" s="353"/>
      <c r="AA5549" s="353"/>
      <c r="AB5549" s="353"/>
      <c r="AC5549" s="353"/>
      <c r="AD5549" s="353"/>
      <c r="AE5549" s="353"/>
      <c r="AF5549" s="353"/>
      <c r="AG5549" s="353"/>
      <c r="AH5549" s="353"/>
      <c r="AI5549" s="353"/>
      <c r="AJ5549" s="353"/>
      <c r="AK5549" s="353"/>
      <c r="AL5549" s="353"/>
    </row>
    <row r="5550" spans="1:38" s="153" customFormat="1" ht="12.5" x14ac:dyDescent="0.25">
      <c r="A5550" s="355"/>
      <c r="L5550" s="353"/>
      <c r="M5550" s="353"/>
      <c r="N5550" s="353"/>
      <c r="O5550" s="353"/>
      <c r="P5550" s="353"/>
      <c r="Q5550" s="353"/>
      <c r="R5550" s="353"/>
      <c r="S5550" s="353"/>
      <c r="T5550" s="353"/>
      <c r="U5550" s="353"/>
      <c r="V5550" s="353"/>
      <c r="W5550" s="353"/>
      <c r="X5550" s="353"/>
      <c r="Y5550" s="353"/>
      <c r="Z5550" s="353"/>
      <c r="AA5550" s="353"/>
      <c r="AB5550" s="353"/>
      <c r="AC5550" s="353"/>
      <c r="AD5550" s="353"/>
      <c r="AE5550" s="353"/>
      <c r="AF5550" s="353"/>
      <c r="AG5550" s="353"/>
      <c r="AH5550" s="353"/>
      <c r="AI5550" s="353"/>
      <c r="AJ5550" s="353"/>
      <c r="AK5550" s="353"/>
      <c r="AL5550" s="353"/>
    </row>
    <row r="5551" spans="1:38" s="153" customFormat="1" ht="12.5" x14ac:dyDescent="0.25">
      <c r="A5551" s="355"/>
      <c r="L5551" s="353"/>
      <c r="M5551" s="353"/>
      <c r="N5551" s="353"/>
      <c r="O5551" s="353"/>
      <c r="P5551" s="353"/>
      <c r="Q5551" s="353"/>
      <c r="R5551" s="353"/>
      <c r="S5551" s="353"/>
      <c r="T5551" s="353"/>
      <c r="U5551" s="353"/>
      <c r="V5551" s="353"/>
      <c r="W5551" s="353"/>
      <c r="X5551" s="353"/>
      <c r="Y5551" s="353"/>
      <c r="Z5551" s="353"/>
      <c r="AA5551" s="353"/>
      <c r="AB5551" s="353"/>
      <c r="AC5551" s="353"/>
      <c r="AD5551" s="353"/>
      <c r="AE5551" s="353"/>
      <c r="AF5551" s="353"/>
      <c r="AG5551" s="353"/>
      <c r="AH5551" s="353"/>
      <c r="AI5551" s="353"/>
      <c r="AJ5551" s="353"/>
      <c r="AK5551" s="353"/>
      <c r="AL5551" s="353"/>
    </row>
    <row r="5552" spans="1:38" s="153" customFormat="1" ht="12.5" x14ac:dyDescent="0.25">
      <c r="A5552" s="355"/>
      <c r="L5552" s="353"/>
      <c r="M5552" s="353"/>
      <c r="N5552" s="353"/>
      <c r="O5552" s="353"/>
      <c r="P5552" s="353"/>
      <c r="Q5552" s="353"/>
      <c r="R5552" s="353"/>
      <c r="S5552" s="353"/>
      <c r="T5552" s="353"/>
      <c r="U5552" s="353"/>
      <c r="V5552" s="353"/>
      <c r="W5552" s="353"/>
      <c r="X5552" s="353"/>
      <c r="Y5552" s="353"/>
      <c r="Z5552" s="353"/>
      <c r="AA5552" s="353"/>
      <c r="AB5552" s="353"/>
      <c r="AC5552" s="353"/>
      <c r="AD5552" s="353"/>
      <c r="AE5552" s="353"/>
      <c r="AF5552" s="353"/>
      <c r="AG5552" s="353"/>
      <c r="AH5552" s="353"/>
      <c r="AI5552" s="353"/>
      <c r="AJ5552" s="353"/>
      <c r="AK5552" s="353"/>
      <c r="AL5552" s="353"/>
    </row>
    <row r="5553" spans="1:38" s="153" customFormat="1" ht="12.5" x14ac:dyDescent="0.25">
      <c r="A5553" s="355"/>
      <c r="L5553" s="353"/>
      <c r="M5553" s="353"/>
      <c r="N5553" s="353"/>
      <c r="O5553" s="353"/>
      <c r="P5553" s="353"/>
      <c r="Q5553" s="353"/>
      <c r="R5553" s="353"/>
      <c r="S5553" s="353"/>
      <c r="T5553" s="353"/>
      <c r="U5553" s="353"/>
      <c r="V5553" s="353"/>
      <c r="W5553" s="353"/>
      <c r="X5553" s="353"/>
      <c r="Y5553" s="353"/>
      <c r="Z5553" s="353"/>
      <c r="AA5553" s="353"/>
      <c r="AB5553" s="353"/>
      <c r="AC5553" s="353"/>
      <c r="AD5553" s="353"/>
      <c r="AE5553" s="353"/>
      <c r="AF5553" s="353"/>
      <c r="AG5553" s="353"/>
      <c r="AH5553" s="353"/>
      <c r="AI5553" s="353"/>
      <c r="AJ5553" s="353"/>
      <c r="AK5553" s="353"/>
      <c r="AL5553" s="353"/>
    </row>
    <row r="5554" spans="1:38" s="153" customFormat="1" ht="12.5" x14ac:dyDescent="0.25">
      <c r="A5554" s="355"/>
      <c r="L5554" s="353"/>
      <c r="M5554" s="353"/>
      <c r="N5554" s="353"/>
      <c r="O5554" s="353"/>
      <c r="P5554" s="353"/>
      <c r="Q5554" s="353"/>
      <c r="R5554" s="353"/>
      <c r="S5554" s="353"/>
      <c r="T5554" s="353"/>
      <c r="U5554" s="353"/>
      <c r="V5554" s="353"/>
      <c r="W5554" s="353"/>
      <c r="X5554" s="353"/>
      <c r="Y5554" s="353"/>
      <c r="Z5554" s="353"/>
      <c r="AA5554" s="353"/>
      <c r="AB5554" s="353"/>
      <c r="AC5554" s="353"/>
      <c r="AD5554" s="353"/>
      <c r="AE5554" s="353"/>
      <c r="AF5554" s="353"/>
      <c r="AG5554" s="353"/>
      <c r="AH5554" s="353"/>
      <c r="AI5554" s="353"/>
      <c r="AJ5554" s="353"/>
      <c r="AK5554" s="353"/>
      <c r="AL5554" s="353"/>
    </row>
    <row r="5555" spans="1:38" s="153" customFormat="1" ht="12.5" x14ac:dyDescent="0.25">
      <c r="A5555" s="355"/>
      <c r="L5555" s="353"/>
      <c r="M5555" s="353"/>
      <c r="N5555" s="353"/>
      <c r="O5555" s="353"/>
      <c r="P5555" s="353"/>
      <c r="Q5555" s="353"/>
      <c r="R5555" s="353"/>
      <c r="S5555" s="353"/>
      <c r="T5555" s="353"/>
      <c r="U5555" s="353"/>
      <c r="V5555" s="353"/>
      <c r="W5555" s="353"/>
      <c r="X5555" s="353"/>
      <c r="Y5555" s="353"/>
      <c r="Z5555" s="353"/>
      <c r="AA5555" s="353"/>
      <c r="AB5555" s="353"/>
      <c r="AC5555" s="353"/>
      <c r="AD5555" s="353"/>
      <c r="AE5555" s="353"/>
      <c r="AF5555" s="353"/>
      <c r="AG5555" s="353"/>
      <c r="AH5555" s="353"/>
      <c r="AI5555" s="353"/>
      <c r="AJ5555" s="353"/>
      <c r="AK5555" s="353"/>
      <c r="AL5555" s="353"/>
    </row>
    <row r="5556" spans="1:38" s="153" customFormat="1" ht="12.5" x14ac:dyDescent="0.25">
      <c r="A5556" s="355"/>
      <c r="L5556" s="353"/>
      <c r="M5556" s="353"/>
      <c r="N5556" s="353"/>
      <c r="O5556" s="353"/>
      <c r="P5556" s="353"/>
      <c r="Q5556" s="353"/>
      <c r="R5556" s="353"/>
      <c r="S5556" s="353"/>
      <c r="T5556" s="353"/>
      <c r="U5556" s="353"/>
      <c r="V5556" s="353"/>
      <c r="W5556" s="353"/>
      <c r="X5556" s="353"/>
      <c r="Y5556" s="353"/>
      <c r="Z5556" s="353"/>
      <c r="AA5556" s="353"/>
      <c r="AB5556" s="353"/>
      <c r="AC5556" s="353"/>
      <c r="AD5556" s="353"/>
      <c r="AE5556" s="353"/>
      <c r="AF5556" s="353"/>
      <c r="AG5556" s="353"/>
      <c r="AH5556" s="353"/>
      <c r="AI5556" s="353"/>
      <c r="AJ5556" s="353"/>
      <c r="AK5556" s="353"/>
      <c r="AL5556" s="353"/>
    </row>
    <row r="5557" spans="1:38" s="153" customFormat="1" ht="12.5" x14ac:dyDescent="0.25">
      <c r="A5557" s="355"/>
      <c r="L5557" s="353"/>
      <c r="M5557" s="353"/>
      <c r="N5557" s="353"/>
      <c r="O5557" s="353"/>
      <c r="P5557" s="353"/>
      <c r="Q5557" s="353"/>
      <c r="R5557" s="353"/>
      <c r="S5557" s="353"/>
      <c r="T5557" s="353"/>
      <c r="U5557" s="353"/>
      <c r="V5557" s="353"/>
      <c r="W5557" s="353"/>
      <c r="X5557" s="353"/>
      <c r="Y5557" s="353"/>
      <c r="Z5557" s="353"/>
      <c r="AA5557" s="353"/>
      <c r="AB5557" s="353"/>
      <c r="AC5557" s="353"/>
      <c r="AD5557" s="353"/>
      <c r="AE5557" s="353"/>
      <c r="AF5557" s="353"/>
      <c r="AG5557" s="353"/>
      <c r="AH5557" s="353"/>
      <c r="AI5557" s="353"/>
      <c r="AJ5557" s="353"/>
      <c r="AK5557" s="353"/>
      <c r="AL5557" s="353"/>
    </row>
    <row r="5558" spans="1:38" s="153" customFormat="1" ht="12.5" x14ac:dyDescent="0.25">
      <c r="A5558" s="355"/>
      <c r="L5558" s="353"/>
      <c r="M5558" s="353"/>
      <c r="N5558" s="353"/>
      <c r="O5558" s="353"/>
      <c r="P5558" s="353"/>
      <c r="Q5558" s="353"/>
      <c r="R5558" s="353"/>
      <c r="S5558" s="353"/>
      <c r="T5558" s="353"/>
      <c r="U5558" s="353"/>
      <c r="V5558" s="353"/>
      <c r="W5558" s="353"/>
      <c r="X5558" s="353"/>
      <c r="Y5558" s="353"/>
      <c r="Z5558" s="353"/>
      <c r="AA5558" s="353"/>
      <c r="AB5558" s="353"/>
      <c r="AC5558" s="353"/>
      <c r="AD5558" s="353"/>
      <c r="AE5558" s="353"/>
      <c r="AF5558" s="353"/>
      <c r="AG5558" s="353"/>
      <c r="AH5558" s="353"/>
      <c r="AI5558" s="353"/>
      <c r="AJ5558" s="353"/>
      <c r="AK5558" s="353"/>
      <c r="AL5558" s="353"/>
    </row>
    <row r="5559" spans="1:38" s="153" customFormat="1" ht="12.5" x14ac:dyDescent="0.25">
      <c r="A5559" s="355"/>
      <c r="L5559" s="353"/>
      <c r="M5559" s="353"/>
      <c r="N5559" s="353"/>
      <c r="O5559" s="353"/>
      <c r="P5559" s="353"/>
      <c r="Q5559" s="353"/>
      <c r="R5559" s="353"/>
      <c r="S5559" s="353"/>
      <c r="T5559" s="353"/>
      <c r="U5559" s="353"/>
      <c r="V5559" s="353"/>
      <c r="W5559" s="353"/>
      <c r="X5559" s="353"/>
      <c r="Y5559" s="353"/>
      <c r="Z5559" s="353"/>
      <c r="AA5559" s="353"/>
      <c r="AB5559" s="353"/>
      <c r="AC5559" s="353"/>
      <c r="AD5559" s="353"/>
      <c r="AE5559" s="353"/>
      <c r="AF5559" s="353"/>
      <c r="AG5559" s="353"/>
      <c r="AH5559" s="353"/>
      <c r="AI5559" s="353"/>
      <c r="AJ5559" s="353"/>
      <c r="AK5559" s="353"/>
      <c r="AL5559" s="353"/>
    </row>
    <row r="5560" spans="1:38" s="153" customFormat="1" ht="12.5" x14ac:dyDescent="0.25">
      <c r="A5560" s="355"/>
      <c r="L5560" s="353"/>
      <c r="M5560" s="353"/>
      <c r="N5560" s="353"/>
      <c r="O5560" s="353"/>
      <c r="P5560" s="353"/>
      <c r="Q5560" s="353"/>
      <c r="R5560" s="353"/>
      <c r="S5560" s="353"/>
      <c r="T5560" s="353"/>
      <c r="U5560" s="353"/>
      <c r="V5560" s="353"/>
      <c r="W5560" s="353"/>
      <c r="X5560" s="353"/>
      <c r="Y5560" s="353"/>
      <c r="Z5560" s="353"/>
      <c r="AA5560" s="353"/>
      <c r="AB5560" s="353"/>
      <c r="AC5560" s="353"/>
      <c r="AD5560" s="353"/>
      <c r="AE5560" s="353"/>
      <c r="AF5560" s="353"/>
      <c r="AG5560" s="353"/>
      <c r="AH5560" s="353"/>
      <c r="AI5560" s="353"/>
      <c r="AJ5560" s="353"/>
      <c r="AK5560" s="353"/>
      <c r="AL5560" s="353"/>
    </row>
    <row r="5561" spans="1:38" s="153" customFormat="1" ht="12.5" x14ac:dyDescent="0.25">
      <c r="A5561" s="355"/>
      <c r="L5561" s="353"/>
      <c r="M5561" s="353"/>
      <c r="N5561" s="353"/>
      <c r="O5561" s="353"/>
      <c r="P5561" s="353"/>
      <c r="Q5561" s="353"/>
      <c r="R5561" s="353"/>
      <c r="S5561" s="353"/>
      <c r="T5561" s="353"/>
      <c r="U5561" s="353"/>
      <c r="V5561" s="353"/>
      <c r="W5561" s="353"/>
      <c r="X5561" s="353"/>
      <c r="Y5561" s="353"/>
      <c r="Z5561" s="353"/>
      <c r="AA5561" s="353"/>
      <c r="AB5561" s="353"/>
      <c r="AC5561" s="353"/>
      <c r="AD5561" s="353"/>
      <c r="AE5561" s="353"/>
      <c r="AF5561" s="353"/>
      <c r="AG5561" s="353"/>
      <c r="AH5561" s="353"/>
      <c r="AI5561" s="353"/>
      <c r="AJ5561" s="353"/>
      <c r="AK5561" s="353"/>
      <c r="AL5561" s="353"/>
    </row>
    <row r="5562" spans="1:38" s="153" customFormat="1" ht="12.5" x14ac:dyDescent="0.25">
      <c r="A5562" s="355"/>
      <c r="L5562" s="353"/>
      <c r="M5562" s="353"/>
      <c r="N5562" s="353"/>
      <c r="O5562" s="353"/>
      <c r="P5562" s="353"/>
      <c r="Q5562" s="353"/>
      <c r="R5562" s="353"/>
      <c r="S5562" s="353"/>
      <c r="T5562" s="353"/>
      <c r="U5562" s="353"/>
      <c r="V5562" s="353"/>
      <c r="W5562" s="353"/>
      <c r="X5562" s="353"/>
      <c r="Y5562" s="353"/>
      <c r="Z5562" s="353"/>
      <c r="AA5562" s="353"/>
      <c r="AB5562" s="353"/>
      <c r="AC5562" s="353"/>
      <c r="AD5562" s="353"/>
      <c r="AE5562" s="353"/>
      <c r="AF5562" s="353"/>
      <c r="AG5562" s="353"/>
      <c r="AH5562" s="353"/>
      <c r="AI5562" s="353"/>
      <c r="AJ5562" s="353"/>
      <c r="AK5562" s="353"/>
      <c r="AL5562" s="353"/>
    </row>
    <row r="5563" spans="1:38" s="153" customFormat="1" ht="12.5" x14ac:dyDescent="0.25">
      <c r="A5563" s="355"/>
      <c r="L5563" s="353"/>
      <c r="M5563" s="353"/>
      <c r="N5563" s="353"/>
      <c r="O5563" s="353"/>
      <c r="P5563" s="353"/>
      <c r="Q5563" s="353"/>
      <c r="R5563" s="353"/>
      <c r="S5563" s="353"/>
      <c r="T5563" s="353"/>
      <c r="U5563" s="353"/>
      <c r="V5563" s="353"/>
      <c r="W5563" s="353"/>
      <c r="X5563" s="353"/>
      <c r="Y5563" s="353"/>
      <c r="Z5563" s="353"/>
      <c r="AA5563" s="353"/>
      <c r="AB5563" s="353"/>
      <c r="AC5563" s="353"/>
      <c r="AD5563" s="353"/>
      <c r="AE5563" s="353"/>
      <c r="AF5563" s="353"/>
      <c r="AG5563" s="353"/>
      <c r="AH5563" s="353"/>
      <c r="AI5563" s="353"/>
      <c r="AJ5563" s="353"/>
      <c r="AK5563" s="353"/>
      <c r="AL5563" s="353"/>
    </row>
    <row r="5564" spans="1:38" s="153" customFormat="1" ht="12.5" x14ac:dyDescent="0.25">
      <c r="A5564" s="355"/>
      <c r="L5564" s="353"/>
      <c r="M5564" s="353"/>
      <c r="N5564" s="353"/>
      <c r="O5564" s="353"/>
      <c r="P5564" s="353"/>
      <c r="Q5564" s="353"/>
      <c r="R5564" s="353"/>
      <c r="S5564" s="353"/>
      <c r="T5564" s="353"/>
      <c r="U5564" s="353"/>
      <c r="V5564" s="353"/>
      <c r="W5564" s="353"/>
      <c r="X5564" s="353"/>
      <c r="Y5564" s="353"/>
      <c r="Z5564" s="353"/>
      <c r="AA5564" s="353"/>
      <c r="AB5564" s="353"/>
      <c r="AC5564" s="353"/>
      <c r="AD5564" s="353"/>
      <c r="AE5564" s="353"/>
      <c r="AF5564" s="353"/>
      <c r="AG5564" s="353"/>
      <c r="AH5564" s="353"/>
      <c r="AI5564" s="353"/>
      <c r="AJ5564" s="353"/>
      <c r="AK5564" s="353"/>
      <c r="AL5564" s="353"/>
    </row>
    <row r="5565" spans="1:38" s="153" customFormat="1" ht="12.5" x14ac:dyDescent="0.25">
      <c r="A5565" s="355"/>
      <c r="L5565" s="353"/>
      <c r="M5565" s="353"/>
      <c r="N5565" s="353"/>
      <c r="O5565" s="353"/>
      <c r="P5565" s="353"/>
      <c r="Q5565" s="353"/>
      <c r="R5565" s="353"/>
      <c r="S5565" s="353"/>
      <c r="T5565" s="353"/>
      <c r="U5565" s="353"/>
      <c r="V5565" s="353"/>
      <c r="W5565" s="353"/>
      <c r="X5565" s="353"/>
      <c r="Y5565" s="353"/>
      <c r="Z5565" s="353"/>
      <c r="AA5565" s="353"/>
      <c r="AB5565" s="353"/>
      <c r="AC5565" s="353"/>
      <c r="AD5565" s="353"/>
      <c r="AE5565" s="353"/>
      <c r="AF5565" s="353"/>
      <c r="AG5565" s="353"/>
      <c r="AH5565" s="353"/>
      <c r="AI5565" s="353"/>
      <c r="AJ5565" s="353"/>
      <c r="AK5565" s="353"/>
      <c r="AL5565" s="353"/>
    </row>
    <row r="5566" spans="1:38" s="153" customFormat="1" ht="12.5" x14ac:dyDescent="0.25">
      <c r="A5566" s="355"/>
      <c r="L5566" s="353"/>
      <c r="M5566" s="353"/>
      <c r="N5566" s="353"/>
      <c r="O5566" s="353"/>
      <c r="P5566" s="353"/>
      <c r="Q5566" s="353"/>
      <c r="R5566" s="353"/>
      <c r="S5566" s="353"/>
      <c r="T5566" s="353"/>
      <c r="U5566" s="353"/>
      <c r="V5566" s="353"/>
      <c r="W5566" s="353"/>
      <c r="X5566" s="353"/>
      <c r="Y5566" s="353"/>
      <c r="Z5566" s="353"/>
      <c r="AA5566" s="353"/>
      <c r="AB5566" s="353"/>
      <c r="AC5566" s="353"/>
      <c r="AD5566" s="353"/>
      <c r="AE5566" s="353"/>
      <c r="AF5566" s="353"/>
      <c r="AG5566" s="353"/>
      <c r="AH5566" s="353"/>
      <c r="AI5566" s="353"/>
      <c r="AJ5566" s="353"/>
      <c r="AK5566" s="353"/>
      <c r="AL5566" s="353"/>
    </row>
    <row r="5567" spans="1:38" s="153" customFormat="1" ht="12.5" x14ac:dyDescent="0.25">
      <c r="A5567" s="355"/>
      <c r="L5567" s="353"/>
      <c r="M5567" s="353"/>
      <c r="N5567" s="353"/>
      <c r="O5567" s="353"/>
      <c r="P5567" s="353"/>
      <c r="Q5567" s="353"/>
      <c r="R5567" s="353"/>
      <c r="S5567" s="353"/>
      <c r="T5567" s="353"/>
      <c r="U5567" s="353"/>
      <c r="V5567" s="353"/>
      <c r="W5567" s="353"/>
      <c r="X5567" s="353"/>
      <c r="Y5567" s="353"/>
      <c r="Z5567" s="353"/>
      <c r="AA5567" s="353"/>
      <c r="AB5567" s="353"/>
      <c r="AC5567" s="353"/>
      <c r="AD5567" s="353"/>
      <c r="AE5567" s="353"/>
      <c r="AF5567" s="353"/>
      <c r="AG5567" s="353"/>
      <c r="AH5567" s="353"/>
      <c r="AI5567" s="353"/>
      <c r="AJ5567" s="353"/>
      <c r="AK5567" s="353"/>
      <c r="AL5567" s="353"/>
    </row>
    <row r="5568" spans="1:38" s="153" customFormat="1" ht="12.5" x14ac:dyDescent="0.25">
      <c r="A5568" s="355"/>
      <c r="L5568" s="353"/>
      <c r="M5568" s="353"/>
      <c r="N5568" s="353"/>
      <c r="O5568" s="353"/>
      <c r="P5568" s="353"/>
      <c r="Q5568" s="353"/>
      <c r="R5568" s="353"/>
      <c r="S5568" s="353"/>
      <c r="T5568" s="353"/>
      <c r="U5568" s="353"/>
      <c r="V5568" s="353"/>
      <c r="W5568" s="353"/>
      <c r="X5568" s="353"/>
      <c r="Y5568" s="353"/>
      <c r="Z5568" s="353"/>
      <c r="AA5568" s="353"/>
      <c r="AB5568" s="353"/>
      <c r="AC5568" s="353"/>
      <c r="AD5568" s="353"/>
      <c r="AE5568" s="353"/>
      <c r="AF5568" s="353"/>
      <c r="AG5568" s="353"/>
      <c r="AH5568" s="353"/>
      <c r="AI5568" s="353"/>
      <c r="AJ5568" s="353"/>
      <c r="AK5568" s="353"/>
      <c r="AL5568" s="353"/>
    </row>
    <row r="5569" spans="1:38" s="153" customFormat="1" ht="12.5" x14ac:dyDescent="0.25">
      <c r="A5569" s="355"/>
      <c r="L5569" s="353"/>
      <c r="M5569" s="353"/>
      <c r="N5569" s="353"/>
      <c r="O5569" s="353"/>
      <c r="P5569" s="353"/>
      <c r="Q5569" s="353"/>
      <c r="R5569" s="353"/>
      <c r="S5569" s="353"/>
      <c r="T5569" s="353"/>
      <c r="U5569" s="353"/>
      <c r="V5569" s="353"/>
      <c r="W5569" s="353"/>
      <c r="X5569" s="353"/>
      <c r="Y5569" s="353"/>
      <c r="Z5569" s="353"/>
      <c r="AA5569" s="353"/>
      <c r="AB5569" s="353"/>
      <c r="AC5569" s="353"/>
      <c r="AD5569" s="353"/>
      <c r="AE5569" s="353"/>
      <c r="AF5569" s="353"/>
      <c r="AG5569" s="353"/>
      <c r="AH5569" s="353"/>
      <c r="AI5569" s="353"/>
      <c r="AJ5569" s="353"/>
      <c r="AK5569" s="353"/>
      <c r="AL5569" s="353"/>
    </row>
    <row r="5570" spans="1:38" s="153" customFormat="1" ht="12.5" x14ac:dyDescent="0.25">
      <c r="A5570" s="355"/>
      <c r="L5570" s="353"/>
      <c r="M5570" s="353"/>
      <c r="N5570" s="353"/>
      <c r="O5570" s="353"/>
      <c r="P5570" s="353"/>
      <c r="Q5570" s="353"/>
      <c r="R5570" s="353"/>
      <c r="S5570" s="353"/>
      <c r="T5570" s="353"/>
      <c r="U5570" s="353"/>
      <c r="V5570" s="353"/>
      <c r="W5570" s="353"/>
      <c r="X5570" s="353"/>
      <c r="Y5570" s="353"/>
      <c r="Z5570" s="353"/>
      <c r="AA5570" s="353"/>
      <c r="AB5570" s="353"/>
      <c r="AC5570" s="353"/>
      <c r="AD5570" s="353"/>
      <c r="AE5570" s="353"/>
      <c r="AF5570" s="353"/>
      <c r="AG5570" s="353"/>
      <c r="AH5570" s="353"/>
      <c r="AI5570" s="353"/>
      <c r="AJ5570" s="353"/>
      <c r="AK5570" s="353"/>
      <c r="AL5570" s="353"/>
    </row>
    <row r="5571" spans="1:38" s="153" customFormat="1" ht="12.5" x14ac:dyDescent="0.25">
      <c r="A5571" s="355"/>
      <c r="L5571" s="353"/>
      <c r="M5571" s="353"/>
      <c r="N5571" s="353"/>
      <c r="O5571" s="353"/>
      <c r="P5571" s="353"/>
      <c r="Q5571" s="353"/>
      <c r="R5571" s="353"/>
      <c r="S5571" s="353"/>
      <c r="T5571" s="353"/>
      <c r="U5571" s="353"/>
      <c r="V5571" s="353"/>
      <c r="W5571" s="353"/>
      <c r="X5571" s="353"/>
      <c r="Y5571" s="353"/>
      <c r="Z5571" s="353"/>
      <c r="AA5571" s="353"/>
      <c r="AB5571" s="353"/>
      <c r="AC5571" s="353"/>
      <c r="AD5571" s="353"/>
      <c r="AE5571" s="353"/>
      <c r="AF5571" s="353"/>
      <c r="AG5571" s="353"/>
      <c r="AH5571" s="353"/>
      <c r="AI5571" s="353"/>
      <c r="AJ5571" s="353"/>
      <c r="AK5571" s="353"/>
      <c r="AL5571" s="353"/>
    </row>
    <row r="5572" spans="1:38" s="153" customFormat="1" ht="12.5" x14ac:dyDescent="0.25">
      <c r="A5572" s="355"/>
      <c r="L5572" s="353"/>
      <c r="M5572" s="353"/>
      <c r="N5572" s="353"/>
      <c r="O5572" s="353"/>
      <c r="P5572" s="353"/>
      <c r="Q5572" s="353"/>
      <c r="R5572" s="353"/>
      <c r="S5572" s="353"/>
      <c r="T5572" s="353"/>
      <c r="U5572" s="353"/>
      <c r="V5572" s="353"/>
      <c r="W5572" s="353"/>
      <c r="X5572" s="353"/>
      <c r="Y5572" s="353"/>
      <c r="Z5572" s="353"/>
      <c r="AA5572" s="353"/>
      <c r="AB5572" s="353"/>
      <c r="AC5572" s="353"/>
      <c r="AD5572" s="353"/>
      <c r="AE5572" s="353"/>
      <c r="AF5572" s="353"/>
      <c r="AG5572" s="353"/>
      <c r="AH5572" s="353"/>
      <c r="AI5572" s="353"/>
      <c r="AJ5572" s="353"/>
      <c r="AK5572" s="353"/>
      <c r="AL5572" s="353"/>
    </row>
    <row r="5573" spans="1:38" s="153" customFormat="1" ht="12.5" x14ac:dyDescent="0.25">
      <c r="A5573" s="355"/>
      <c r="L5573" s="353"/>
      <c r="M5573" s="353"/>
      <c r="N5573" s="353"/>
      <c r="O5573" s="353"/>
      <c r="P5573" s="353"/>
      <c r="Q5573" s="353"/>
      <c r="R5573" s="353"/>
      <c r="S5573" s="353"/>
      <c r="T5573" s="353"/>
      <c r="U5573" s="353"/>
      <c r="V5573" s="353"/>
      <c r="W5573" s="353"/>
      <c r="X5573" s="353"/>
      <c r="Y5573" s="353"/>
      <c r="Z5573" s="353"/>
      <c r="AA5573" s="353"/>
      <c r="AB5573" s="353"/>
      <c r="AC5573" s="353"/>
      <c r="AD5573" s="353"/>
      <c r="AE5573" s="353"/>
      <c r="AF5573" s="353"/>
      <c r="AG5573" s="353"/>
      <c r="AH5573" s="353"/>
      <c r="AI5573" s="353"/>
      <c r="AJ5573" s="353"/>
      <c r="AK5573" s="353"/>
      <c r="AL5573" s="353"/>
    </row>
    <row r="5574" spans="1:38" s="153" customFormat="1" ht="12.5" x14ac:dyDescent="0.25">
      <c r="A5574" s="355"/>
      <c r="L5574" s="353"/>
      <c r="M5574" s="353"/>
      <c r="N5574" s="353"/>
      <c r="O5574" s="353"/>
      <c r="P5574" s="353"/>
      <c r="Q5574" s="353"/>
      <c r="R5574" s="353"/>
      <c r="S5574" s="353"/>
      <c r="T5574" s="353"/>
      <c r="U5574" s="353"/>
      <c r="V5574" s="353"/>
      <c r="W5574" s="353"/>
      <c r="X5574" s="353"/>
      <c r="Y5574" s="353"/>
      <c r="Z5574" s="353"/>
      <c r="AA5574" s="353"/>
      <c r="AB5574" s="353"/>
      <c r="AC5574" s="353"/>
      <c r="AD5574" s="353"/>
      <c r="AE5574" s="353"/>
      <c r="AF5574" s="353"/>
      <c r="AG5574" s="353"/>
      <c r="AH5574" s="353"/>
      <c r="AI5574" s="353"/>
      <c r="AJ5574" s="353"/>
      <c r="AK5574" s="353"/>
      <c r="AL5574" s="353"/>
    </row>
    <row r="5575" spans="1:38" s="153" customFormat="1" ht="12.5" x14ac:dyDescent="0.25">
      <c r="A5575" s="355"/>
      <c r="L5575" s="353"/>
      <c r="M5575" s="353"/>
      <c r="N5575" s="353"/>
      <c r="O5575" s="353"/>
      <c r="P5575" s="353"/>
      <c r="Q5575" s="353"/>
      <c r="R5575" s="353"/>
      <c r="S5575" s="353"/>
      <c r="T5575" s="353"/>
      <c r="U5575" s="353"/>
      <c r="V5575" s="353"/>
      <c r="W5575" s="353"/>
      <c r="X5575" s="353"/>
      <c r="Y5575" s="353"/>
      <c r="Z5575" s="353"/>
      <c r="AA5575" s="353"/>
      <c r="AB5575" s="353"/>
      <c r="AC5575" s="353"/>
      <c r="AD5575" s="353"/>
      <c r="AE5575" s="353"/>
      <c r="AF5575" s="353"/>
      <c r="AG5575" s="353"/>
      <c r="AH5575" s="353"/>
      <c r="AI5575" s="353"/>
      <c r="AJ5575" s="353"/>
      <c r="AK5575" s="353"/>
      <c r="AL5575" s="353"/>
    </row>
    <row r="5576" spans="1:38" s="153" customFormat="1" ht="12.5" x14ac:dyDescent="0.25">
      <c r="A5576" s="355"/>
      <c r="L5576" s="353"/>
      <c r="M5576" s="353"/>
      <c r="N5576" s="353"/>
      <c r="O5576" s="353"/>
      <c r="P5576" s="353"/>
      <c r="Q5576" s="353"/>
      <c r="R5576" s="353"/>
      <c r="S5576" s="353"/>
      <c r="T5576" s="353"/>
      <c r="U5576" s="353"/>
      <c r="V5576" s="353"/>
      <c r="W5576" s="353"/>
      <c r="X5576" s="353"/>
      <c r="Y5576" s="353"/>
      <c r="Z5576" s="353"/>
      <c r="AA5576" s="353"/>
      <c r="AB5576" s="353"/>
      <c r="AC5576" s="353"/>
      <c r="AD5576" s="353"/>
      <c r="AE5576" s="353"/>
      <c r="AF5576" s="353"/>
      <c r="AG5576" s="353"/>
      <c r="AH5576" s="353"/>
      <c r="AI5576" s="353"/>
      <c r="AJ5576" s="353"/>
      <c r="AK5576" s="353"/>
      <c r="AL5576" s="353"/>
    </row>
    <row r="5577" spans="1:38" s="153" customFormat="1" ht="12.5" x14ac:dyDescent="0.25">
      <c r="A5577" s="355"/>
      <c r="L5577" s="353"/>
      <c r="M5577" s="353"/>
      <c r="N5577" s="353"/>
      <c r="O5577" s="353"/>
      <c r="P5577" s="353"/>
      <c r="Q5577" s="353"/>
      <c r="R5577" s="353"/>
      <c r="S5577" s="353"/>
      <c r="T5577" s="353"/>
      <c r="U5577" s="353"/>
      <c r="V5577" s="353"/>
      <c r="W5577" s="353"/>
      <c r="X5577" s="353"/>
      <c r="Y5577" s="353"/>
      <c r="Z5577" s="353"/>
      <c r="AA5577" s="353"/>
      <c r="AB5577" s="353"/>
      <c r="AC5577" s="353"/>
      <c r="AD5577" s="353"/>
      <c r="AE5577" s="353"/>
      <c r="AF5577" s="353"/>
      <c r="AG5577" s="353"/>
      <c r="AH5577" s="353"/>
      <c r="AI5577" s="353"/>
      <c r="AJ5577" s="353"/>
      <c r="AK5577" s="353"/>
      <c r="AL5577" s="353"/>
    </row>
    <row r="5578" spans="1:38" s="153" customFormat="1" ht="12.5" x14ac:dyDescent="0.25">
      <c r="A5578" s="355"/>
      <c r="L5578" s="353"/>
      <c r="M5578" s="353"/>
      <c r="N5578" s="353"/>
      <c r="O5578" s="353"/>
      <c r="P5578" s="353"/>
      <c r="Q5578" s="353"/>
      <c r="R5578" s="353"/>
      <c r="S5578" s="353"/>
      <c r="T5578" s="353"/>
      <c r="U5578" s="353"/>
      <c r="V5578" s="353"/>
      <c r="W5578" s="353"/>
      <c r="X5578" s="353"/>
      <c r="Y5578" s="353"/>
      <c r="Z5578" s="353"/>
      <c r="AA5578" s="353"/>
      <c r="AB5578" s="353"/>
      <c r="AC5578" s="353"/>
      <c r="AD5578" s="353"/>
      <c r="AE5578" s="353"/>
      <c r="AF5578" s="353"/>
      <c r="AG5578" s="353"/>
      <c r="AH5578" s="353"/>
      <c r="AI5578" s="353"/>
      <c r="AJ5578" s="353"/>
      <c r="AK5578" s="353"/>
      <c r="AL5578" s="353"/>
    </row>
    <row r="5579" spans="1:38" s="153" customFormat="1" ht="12.5" x14ac:dyDescent="0.25">
      <c r="A5579" s="355"/>
      <c r="L5579" s="353"/>
      <c r="M5579" s="353"/>
      <c r="N5579" s="353"/>
      <c r="O5579" s="353"/>
      <c r="P5579" s="353"/>
      <c r="Q5579" s="353"/>
      <c r="R5579" s="353"/>
      <c r="S5579" s="353"/>
      <c r="T5579" s="353"/>
      <c r="U5579" s="353"/>
      <c r="V5579" s="353"/>
      <c r="W5579" s="353"/>
      <c r="X5579" s="353"/>
      <c r="Y5579" s="353"/>
      <c r="Z5579" s="353"/>
      <c r="AA5579" s="353"/>
      <c r="AB5579" s="353"/>
      <c r="AC5579" s="353"/>
      <c r="AD5579" s="353"/>
      <c r="AE5579" s="353"/>
      <c r="AF5579" s="353"/>
      <c r="AG5579" s="353"/>
      <c r="AH5579" s="353"/>
      <c r="AI5579" s="353"/>
      <c r="AJ5579" s="353"/>
      <c r="AK5579" s="353"/>
      <c r="AL5579" s="353"/>
    </row>
    <row r="5580" spans="1:38" s="153" customFormat="1" ht="12.5" x14ac:dyDescent="0.25">
      <c r="A5580" s="355"/>
      <c r="L5580" s="353"/>
      <c r="M5580" s="353"/>
      <c r="N5580" s="353"/>
      <c r="O5580" s="353"/>
      <c r="P5580" s="353"/>
      <c r="Q5580" s="353"/>
      <c r="R5580" s="353"/>
      <c r="S5580" s="353"/>
      <c r="T5580" s="353"/>
      <c r="U5580" s="353"/>
      <c r="V5580" s="353"/>
      <c r="W5580" s="353"/>
      <c r="X5580" s="353"/>
      <c r="Y5580" s="353"/>
      <c r="Z5580" s="353"/>
      <c r="AA5580" s="353"/>
      <c r="AB5580" s="353"/>
      <c r="AC5580" s="353"/>
      <c r="AD5580" s="353"/>
      <c r="AE5580" s="353"/>
      <c r="AF5580" s="353"/>
      <c r="AG5580" s="353"/>
      <c r="AH5580" s="353"/>
      <c r="AI5580" s="353"/>
      <c r="AJ5580" s="353"/>
      <c r="AK5580" s="353"/>
      <c r="AL5580" s="353"/>
    </row>
    <row r="5581" spans="1:38" s="153" customFormat="1" ht="12.5" x14ac:dyDescent="0.25">
      <c r="A5581" s="355"/>
      <c r="L5581" s="353"/>
      <c r="M5581" s="353"/>
      <c r="N5581" s="353"/>
      <c r="O5581" s="353"/>
      <c r="P5581" s="353"/>
      <c r="Q5581" s="353"/>
      <c r="R5581" s="353"/>
      <c r="S5581" s="353"/>
      <c r="T5581" s="353"/>
      <c r="U5581" s="353"/>
      <c r="V5581" s="353"/>
      <c r="W5581" s="353"/>
      <c r="X5581" s="353"/>
      <c r="Y5581" s="353"/>
      <c r="Z5581" s="353"/>
      <c r="AA5581" s="353"/>
      <c r="AB5581" s="353"/>
      <c r="AC5581" s="353"/>
      <c r="AD5581" s="353"/>
      <c r="AE5581" s="353"/>
      <c r="AF5581" s="353"/>
      <c r="AG5581" s="353"/>
      <c r="AH5581" s="353"/>
      <c r="AI5581" s="353"/>
      <c r="AJ5581" s="353"/>
      <c r="AK5581" s="353"/>
      <c r="AL5581" s="353"/>
    </row>
    <row r="5582" spans="1:38" s="153" customFormat="1" ht="12.5" x14ac:dyDescent="0.25">
      <c r="A5582" s="355"/>
      <c r="L5582" s="353"/>
      <c r="M5582" s="353"/>
      <c r="N5582" s="353"/>
      <c r="O5582" s="353"/>
      <c r="P5582" s="353"/>
      <c r="Q5582" s="353"/>
      <c r="R5582" s="353"/>
      <c r="S5582" s="353"/>
      <c r="T5582" s="353"/>
      <c r="U5582" s="353"/>
      <c r="V5582" s="353"/>
      <c r="W5582" s="353"/>
      <c r="X5582" s="353"/>
      <c r="Y5582" s="353"/>
      <c r="Z5582" s="353"/>
      <c r="AA5582" s="353"/>
      <c r="AB5582" s="353"/>
      <c r="AC5582" s="353"/>
      <c r="AD5582" s="353"/>
      <c r="AE5582" s="353"/>
      <c r="AF5582" s="353"/>
      <c r="AG5582" s="353"/>
      <c r="AH5582" s="353"/>
      <c r="AI5582" s="353"/>
      <c r="AJ5582" s="353"/>
      <c r="AK5582" s="353"/>
      <c r="AL5582" s="353"/>
    </row>
    <row r="5583" spans="1:38" s="153" customFormat="1" ht="12.5" x14ac:dyDescent="0.25">
      <c r="A5583" s="355"/>
      <c r="L5583" s="353"/>
      <c r="M5583" s="353"/>
      <c r="N5583" s="353"/>
      <c r="O5583" s="353"/>
      <c r="P5583" s="353"/>
      <c r="Q5583" s="353"/>
      <c r="R5583" s="353"/>
      <c r="S5583" s="353"/>
      <c r="T5583" s="353"/>
      <c r="U5583" s="353"/>
      <c r="V5583" s="353"/>
      <c r="W5583" s="353"/>
      <c r="X5583" s="353"/>
      <c r="Y5583" s="353"/>
      <c r="Z5583" s="353"/>
      <c r="AA5583" s="353"/>
      <c r="AB5583" s="353"/>
      <c r="AC5583" s="353"/>
      <c r="AD5583" s="353"/>
      <c r="AE5583" s="353"/>
      <c r="AF5583" s="353"/>
      <c r="AG5583" s="353"/>
      <c r="AH5583" s="353"/>
      <c r="AI5583" s="353"/>
      <c r="AJ5583" s="353"/>
      <c r="AK5583" s="353"/>
      <c r="AL5583" s="353"/>
    </row>
    <row r="5584" spans="1:38" s="153" customFormat="1" ht="12.5" x14ac:dyDescent="0.25">
      <c r="A5584" s="355"/>
      <c r="L5584" s="353"/>
      <c r="M5584" s="353"/>
      <c r="N5584" s="353"/>
      <c r="O5584" s="353"/>
      <c r="P5584" s="353"/>
      <c r="Q5584" s="353"/>
      <c r="R5584" s="353"/>
      <c r="S5584" s="353"/>
      <c r="T5584" s="353"/>
      <c r="U5584" s="353"/>
      <c r="V5584" s="353"/>
      <c r="W5584" s="353"/>
      <c r="X5584" s="353"/>
      <c r="Y5584" s="353"/>
      <c r="Z5584" s="353"/>
      <c r="AA5584" s="353"/>
      <c r="AB5584" s="353"/>
      <c r="AC5584" s="353"/>
      <c r="AD5584" s="353"/>
      <c r="AE5584" s="353"/>
      <c r="AF5584" s="353"/>
      <c r="AG5584" s="353"/>
      <c r="AH5584" s="353"/>
      <c r="AI5584" s="353"/>
      <c r="AJ5584" s="353"/>
      <c r="AK5584" s="353"/>
      <c r="AL5584" s="353"/>
    </row>
    <row r="5585" spans="1:38" s="153" customFormat="1" ht="12.5" x14ac:dyDescent="0.25">
      <c r="A5585" s="355"/>
      <c r="L5585" s="353"/>
      <c r="M5585" s="353"/>
      <c r="N5585" s="353"/>
      <c r="O5585" s="353"/>
      <c r="P5585" s="353"/>
      <c r="Q5585" s="353"/>
      <c r="R5585" s="353"/>
      <c r="S5585" s="353"/>
      <c r="T5585" s="353"/>
      <c r="U5585" s="353"/>
      <c r="V5585" s="353"/>
      <c r="W5585" s="353"/>
      <c r="X5585" s="353"/>
      <c r="Y5585" s="353"/>
      <c r="Z5585" s="353"/>
      <c r="AA5585" s="353"/>
      <c r="AB5585" s="353"/>
      <c r="AC5585" s="353"/>
      <c r="AD5585" s="353"/>
      <c r="AE5585" s="353"/>
      <c r="AF5585" s="353"/>
      <c r="AG5585" s="353"/>
      <c r="AH5585" s="353"/>
      <c r="AI5585" s="353"/>
      <c r="AJ5585" s="353"/>
      <c r="AK5585" s="353"/>
      <c r="AL5585" s="353"/>
    </row>
    <row r="5586" spans="1:38" s="153" customFormat="1" ht="12.5" x14ac:dyDescent="0.25">
      <c r="A5586" s="355"/>
      <c r="L5586" s="353"/>
      <c r="M5586" s="353"/>
      <c r="N5586" s="353"/>
      <c r="O5586" s="353"/>
      <c r="P5586" s="353"/>
      <c r="Q5586" s="353"/>
      <c r="R5586" s="353"/>
      <c r="S5586" s="353"/>
      <c r="T5586" s="353"/>
      <c r="U5586" s="353"/>
      <c r="V5586" s="353"/>
      <c r="W5586" s="353"/>
      <c r="X5586" s="353"/>
      <c r="Y5586" s="353"/>
      <c r="Z5586" s="353"/>
      <c r="AA5586" s="353"/>
      <c r="AB5586" s="353"/>
      <c r="AC5586" s="353"/>
      <c r="AD5586" s="353"/>
      <c r="AE5586" s="353"/>
      <c r="AF5586" s="353"/>
      <c r="AG5586" s="353"/>
      <c r="AH5586" s="353"/>
      <c r="AI5586" s="353"/>
      <c r="AJ5586" s="353"/>
      <c r="AK5586" s="353"/>
      <c r="AL5586" s="353"/>
    </row>
    <row r="5587" spans="1:38" s="153" customFormat="1" ht="12.5" x14ac:dyDescent="0.25">
      <c r="A5587" s="355"/>
      <c r="L5587" s="353"/>
      <c r="M5587" s="353"/>
      <c r="N5587" s="353"/>
      <c r="O5587" s="353"/>
      <c r="P5587" s="353"/>
      <c r="Q5587" s="353"/>
      <c r="R5587" s="353"/>
      <c r="S5587" s="353"/>
      <c r="T5587" s="353"/>
      <c r="U5587" s="353"/>
      <c r="V5587" s="353"/>
      <c r="W5587" s="353"/>
      <c r="X5587" s="353"/>
      <c r="Y5587" s="353"/>
      <c r="Z5587" s="353"/>
      <c r="AA5587" s="353"/>
      <c r="AB5587" s="353"/>
      <c r="AC5587" s="353"/>
      <c r="AD5587" s="353"/>
      <c r="AE5587" s="353"/>
      <c r="AF5587" s="353"/>
      <c r="AG5587" s="353"/>
      <c r="AH5587" s="353"/>
      <c r="AI5587" s="353"/>
      <c r="AJ5587" s="353"/>
      <c r="AK5587" s="353"/>
      <c r="AL5587" s="353"/>
    </row>
    <row r="5588" spans="1:38" s="153" customFormat="1" ht="12.5" x14ac:dyDescent="0.25">
      <c r="A5588" s="355"/>
      <c r="L5588" s="353"/>
      <c r="M5588" s="353"/>
      <c r="N5588" s="353"/>
      <c r="O5588" s="353"/>
      <c r="P5588" s="353"/>
      <c r="Q5588" s="353"/>
      <c r="R5588" s="353"/>
      <c r="S5588" s="353"/>
      <c r="T5588" s="353"/>
      <c r="U5588" s="353"/>
      <c r="V5588" s="353"/>
      <c r="W5588" s="353"/>
      <c r="X5588" s="353"/>
      <c r="Y5588" s="353"/>
      <c r="Z5588" s="353"/>
      <c r="AA5588" s="353"/>
      <c r="AB5588" s="353"/>
      <c r="AC5588" s="353"/>
      <c r="AD5588" s="353"/>
      <c r="AE5588" s="353"/>
      <c r="AF5588" s="353"/>
      <c r="AG5588" s="353"/>
      <c r="AH5588" s="353"/>
      <c r="AI5588" s="353"/>
      <c r="AJ5588" s="353"/>
      <c r="AK5588" s="353"/>
      <c r="AL5588" s="353"/>
    </row>
    <row r="5589" spans="1:38" s="153" customFormat="1" ht="12.5" x14ac:dyDescent="0.25">
      <c r="A5589" s="355"/>
      <c r="L5589" s="353"/>
      <c r="M5589" s="353"/>
      <c r="N5589" s="353"/>
      <c r="O5589" s="353"/>
      <c r="P5589" s="353"/>
      <c r="Q5589" s="353"/>
      <c r="R5589" s="353"/>
      <c r="S5589" s="353"/>
      <c r="T5589" s="353"/>
      <c r="U5589" s="353"/>
      <c r="V5589" s="353"/>
      <c r="W5589" s="353"/>
      <c r="X5589" s="353"/>
      <c r="Y5589" s="353"/>
      <c r="Z5589" s="353"/>
      <c r="AA5589" s="353"/>
      <c r="AB5589" s="353"/>
      <c r="AC5589" s="353"/>
      <c r="AD5589" s="353"/>
      <c r="AE5589" s="353"/>
      <c r="AF5589" s="353"/>
      <c r="AG5589" s="353"/>
      <c r="AH5589" s="353"/>
      <c r="AI5589" s="353"/>
      <c r="AJ5589" s="353"/>
      <c r="AK5589" s="353"/>
      <c r="AL5589" s="353"/>
    </row>
    <row r="5590" spans="1:38" s="153" customFormat="1" ht="12.5" x14ac:dyDescent="0.25">
      <c r="A5590" s="355"/>
      <c r="L5590" s="353"/>
      <c r="M5590" s="353"/>
      <c r="N5590" s="353"/>
      <c r="O5590" s="353"/>
      <c r="P5590" s="353"/>
      <c r="Q5590" s="353"/>
      <c r="R5590" s="353"/>
      <c r="S5590" s="353"/>
      <c r="T5590" s="353"/>
      <c r="U5590" s="353"/>
      <c r="V5590" s="353"/>
      <c r="W5590" s="353"/>
      <c r="X5590" s="353"/>
      <c r="Y5590" s="353"/>
      <c r="Z5590" s="353"/>
      <c r="AA5590" s="353"/>
      <c r="AB5590" s="353"/>
      <c r="AC5590" s="353"/>
      <c r="AD5590" s="353"/>
      <c r="AE5590" s="353"/>
      <c r="AF5590" s="353"/>
      <c r="AG5590" s="353"/>
      <c r="AH5590" s="353"/>
      <c r="AI5590" s="353"/>
      <c r="AJ5590" s="353"/>
      <c r="AK5590" s="353"/>
      <c r="AL5590" s="353"/>
    </row>
    <row r="5591" spans="1:38" s="153" customFormat="1" ht="12.5" x14ac:dyDescent="0.25">
      <c r="A5591" s="355"/>
      <c r="L5591" s="353"/>
      <c r="M5591" s="353"/>
      <c r="N5591" s="353"/>
      <c r="O5591" s="353"/>
      <c r="P5591" s="353"/>
      <c r="Q5591" s="353"/>
      <c r="R5591" s="353"/>
      <c r="S5591" s="353"/>
      <c r="T5591" s="353"/>
      <c r="U5591" s="353"/>
      <c r="V5591" s="353"/>
      <c r="W5591" s="353"/>
      <c r="X5591" s="353"/>
      <c r="Y5591" s="353"/>
      <c r="Z5591" s="353"/>
      <c r="AA5591" s="353"/>
      <c r="AB5591" s="353"/>
      <c r="AC5591" s="353"/>
      <c r="AD5591" s="353"/>
      <c r="AE5591" s="353"/>
      <c r="AF5591" s="353"/>
      <c r="AG5591" s="353"/>
      <c r="AH5591" s="353"/>
      <c r="AI5591" s="353"/>
      <c r="AJ5591" s="353"/>
      <c r="AK5591" s="353"/>
      <c r="AL5591" s="353"/>
    </row>
    <row r="5592" spans="1:38" s="153" customFormat="1" ht="12.5" x14ac:dyDescent="0.25">
      <c r="A5592" s="355"/>
      <c r="L5592" s="353"/>
      <c r="M5592" s="353"/>
      <c r="N5592" s="353"/>
      <c r="O5592" s="353"/>
      <c r="P5592" s="353"/>
      <c r="Q5592" s="353"/>
      <c r="R5592" s="353"/>
      <c r="S5592" s="353"/>
      <c r="T5592" s="353"/>
      <c r="U5592" s="353"/>
      <c r="V5592" s="353"/>
      <c r="W5592" s="353"/>
      <c r="X5592" s="353"/>
      <c r="Y5592" s="353"/>
      <c r="Z5592" s="353"/>
      <c r="AA5592" s="353"/>
      <c r="AB5592" s="353"/>
      <c r="AC5592" s="353"/>
      <c r="AD5592" s="353"/>
      <c r="AE5592" s="353"/>
      <c r="AF5592" s="353"/>
      <c r="AG5592" s="353"/>
      <c r="AH5592" s="353"/>
      <c r="AI5592" s="353"/>
      <c r="AJ5592" s="353"/>
      <c r="AK5592" s="353"/>
      <c r="AL5592" s="353"/>
    </row>
    <row r="5593" spans="1:38" s="153" customFormat="1" ht="12.5" x14ac:dyDescent="0.25">
      <c r="A5593" s="355"/>
      <c r="L5593" s="353"/>
      <c r="M5593" s="353"/>
      <c r="N5593" s="353"/>
      <c r="O5593" s="353"/>
      <c r="P5593" s="353"/>
      <c r="Q5593" s="353"/>
      <c r="R5593" s="353"/>
      <c r="S5593" s="353"/>
      <c r="T5593" s="353"/>
      <c r="U5593" s="353"/>
      <c r="V5593" s="353"/>
      <c r="W5593" s="353"/>
      <c r="X5593" s="353"/>
      <c r="Y5593" s="353"/>
      <c r="Z5593" s="353"/>
      <c r="AA5593" s="353"/>
      <c r="AB5593" s="353"/>
      <c r="AC5593" s="353"/>
      <c r="AD5593" s="353"/>
      <c r="AE5593" s="353"/>
      <c r="AF5593" s="353"/>
      <c r="AG5593" s="353"/>
      <c r="AH5593" s="353"/>
      <c r="AI5593" s="353"/>
      <c r="AJ5593" s="353"/>
      <c r="AK5593" s="353"/>
      <c r="AL5593" s="353"/>
    </row>
    <row r="5594" spans="1:38" s="153" customFormat="1" ht="12.5" x14ac:dyDescent="0.25">
      <c r="A5594" s="355"/>
      <c r="L5594" s="353"/>
      <c r="M5594" s="353"/>
      <c r="N5594" s="353"/>
      <c r="O5594" s="353"/>
      <c r="P5594" s="353"/>
      <c r="Q5594" s="353"/>
      <c r="R5594" s="353"/>
      <c r="S5594" s="353"/>
      <c r="T5594" s="353"/>
      <c r="U5594" s="353"/>
      <c r="V5594" s="353"/>
      <c r="W5594" s="353"/>
      <c r="X5594" s="353"/>
      <c r="Y5594" s="353"/>
      <c r="Z5594" s="353"/>
      <c r="AA5594" s="353"/>
      <c r="AB5594" s="353"/>
      <c r="AC5594" s="353"/>
      <c r="AD5594" s="353"/>
      <c r="AE5594" s="353"/>
      <c r="AF5594" s="353"/>
      <c r="AG5594" s="353"/>
      <c r="AH5594" s="353"/>
      <c r="AI5594" s="353"/>
      <c r="AJ5594" s="353"/>
      <c r="AK5594" s="353"/>
      <c r="AL5594" s="353"/>
    </row>
    <row r="5595" spans="1:38" s="153" customFormat="1" ht="12.5" x14ac:dyDescent="0.25">
      <c r="A5595" s="355"/>
      <c r="L5595" s="353"/>
      <c r="M5595" s="353"/>
      <c r="N5595" s="353"/>
      <c r="O5595" s="353"/>
      <c r="P5595" s="353"/>
      <c r="Q5595" s="353"/>
      <c r="R5595" s="353"/>
      <c r="S5595" s="353"/>
      <c r="T5595" s="353"/>
      <c r="U5595" s="353"/>
      <c r="V5595" s="353"/>
      <c r="W5595" s="353"/>
      <c r="X5595" s="353"/>
      <c r="Y5595" s="353"/>
      <c r="Z5595" s="353"/>
      <c r="AA5595" s="353"/>
      <c r="AB5595" s="353"/>
      <c r="AC5595" s="353"/>
      <c r="AD5595" s="353"/>
      <c r="AE5595" s="353"/>
      <c r="AF5595" s="353"/>
      <c r="AG5595" s="353"/>
      <c r="AH5595" s="353"/>
      <c r="AI5595" s="353"/>
      <c r="AJ5595" s="353"/>
      <c r="AK5595" s="353"/>
      <c r="AL5595" s="353"/>
    </row>
    <row r="5596" spans="1:38" s="153" customFormat="1" ht="12.5" x14ac:dyDescent="0.25">
      <c r="A5596" s="355"/>
      <c r="L5596" s="353"/>
      <c r="M5596" s="353"/>
      <c r="N5596" s="353"/>
      <c r="O5596" s="353"/>
      <c r="P5596" s="353"/>
      <c r="Q5596" s="353"/>
      <c r="R5596" s="353"/>
      <c r="S5596" s="353"/>
      <c r="T5596" s="353"/>
      <c r="U5596" s="353"/>
      <c r="V5596" s="353"/>
      <c r="W5596" s="353"/>
      <c r="X5596" s="353"/>
      <c r="Y5596" s="353"/>
      <c r="Z5596" s="353"/>
      <c r="AA5596" s="353"/>
      <c r="AB5596" s="353"/>
      <c r="AC5596" s="353"/>
      <c r="AD5596" s="353"/>
      <c r="AE5596" s="353"/>
      <c r="AF5596" s="353"/>
      <c r="AG5596" s="353"/>
      <c r="AH5596" s="353"/>
      <c r="AI5596" s="353"/>
      <c r="AJ5596" s="353"/>
      <c r="AK5596" s="353"/>
      <c r="AL5596" s="353"/>
    </row>
    <row r="5597" spans="1:38" s="153" customFormat="1" ht="12.5" x14ac:dyDescent="0.25">
      <c r="A5597" s="355"/>
      <c r="L5597" s="353"/>
      <c r="M5597" s="353"/>
      <c r="N5597" s="353"/>
      <c r="O5597" s="353"/>
      <c r="P5597" s="353"/>
      <c r="Q5597" s="353"/>
      <c r="R5597" s="353"/>
      <c r="S5597" s="353"/>
      <c r="T5597" s="353"/>
      <c r="U5597" s="353"/>
      <c r="V5597" s="353"/>
      <c r="W5597" s="353"/>
      <c r="X5597" s="353"/>
      <c r="Y5597" s="353"/>
      <c r="Z5597" s="353"/>
      <c r="AA5597" s="353"/>
      <c r="AB5597" s="353"/>
      <c r="AC5597" s="353"/>
      <c r="AD5597" s="353"/>
      <c r="AE5597" s="353"/>
      <c r="AF5597" s="353"/>
      <c r="AG5597" s="353"/>
      <c r="AH5597" s="353"/>
      <c r="AI5597" s="353"/>
      <c r="AJ5597" s="353"/>
      <c r="AK5597" s="353"/>
      <c r="AL5597" s="353"/>
    </row>
    <row r="5598" spans="1:38" s="153" customFormat="1" ht="12.5" x14ac:dyDescent="0.25">
      <c r="A5598" s="355"/>
      <c r="L5598" s="353"/>
      <c r="M5598" s="353"/>
      <c r="N5598" s="353"/>
      <c r="O5598" s="353"/>
      <c r="P5598" s="353"/>
      <c r="Q5598" s="353"/>
      <c r="R5598" s="353"/>
      <c r="S5598" s="353"/>
      <c r="T5598" s="353"/>
      <c r="U5598" s="353"/>
      <c r="V5598" s="353"/>
      <c r="W5598" s="353"/>
      <c r="X5598" s="353"/>
      <c r="Y5598" s="353"/>
      <c r="Z5598" s="353"/>
      <c r="AA5598" s="353"/>
      <c r="AB5598" s="353"/>
      <c r="AC5598" s="353"/>
      <c r="AD5598" s="353"/>
      <c r="AE5598" s="353"/>
      <c r="AF5598" s="353"/>
      <c r="AG5598" s="353"/>
      <c r="AH5598" s="353"/>
      <c r="AI5598" s="353"/>
      <c r="AJ5598" s="353"/>
      <c r="AK5598" s="353"/>
      <c r="AL5598" s="353"/>
    </row>
    <row r="5599" spans="1:38" s="153" customFormat="1" ht="12.5" x14ac:dyDescent="0.25">
      <c r="A5599" s="355"/>
      <c r="L5599" s="353"/>
      <c r="M5599" s="353"/>
      <c r="N5599" s="353"/>
      <c r="O5599" s="353"/>
      <c r="P5599" s="353"/>
      <c r="Q5599" s="353"/>
      <c r="R5599" s="353"/>
      <c r="S5599" s="353"/>
      <c r="T5599" s="353"/>
      <c r="U5599" s="353"/>
      <c r="V5599" s="353"/>
      <c r="W5599" s="353"/>
      <c r="X5599" s="353"/>
      <c r="Y5599" s="353"/>
      <c r="Z5599" s="353"/>
      <c r="AA5599" s="353"/>
      <c r="AB5599" s="353"/>
      <c r="AC5599" s="353"/>
      <c r="AD5599" s="353"/>
      <c r="AE5599" s="353"/>
      <c r="AF5599" s="353"/>
      <c r="AG5599" s="353"/>
      <c r="AH5599" s="353"/>
      <c r="AI5599" s="353"/>
      <c r="AJ5599" s="353"/>
      <c r="AK5599" s="353"/>
      <c r="AL5599" s="353"/>
    </row>
    <row r="5600" spans="1:38" s="153" customFormat="1" ht="12.5" x14ac:dyDescent="0.25">
      <c r="A5600" s="355"/>
      <c r="L5600" s="353"/>
      <c r="M5600" s="353"/>
      <c r="N5600" s="353"/>
      <c r="O5600" s="353"/>
      <c r="P5600" s="353"/>
      <c r="Q5600" s="353"/>
      <c r="R5600" s="353"/>
      <c r="S5600" s="353"/>
      <c r="T5600" s="353"/>
      <c r="U5600" s="353"/>
      <c r="V5600" s="353"/>
      <c r="W5600" s="353"/>
      <c r="X5600" s="353"/>
      <c r="Y5600" s="353"/>
      <c r="Z5600" s="353"/>
      <c r="AA5600" s="353"/>
      <c r="AB5600" s="353"/>
      <c r="AC5600" s="353"/>
      <c r="AD5600" s="353"/>
      <c r="AE5600" s="353"/>
      <c r="AF5600" s="353"/>
      <c r="AG5600" s="353"/>
      <c r="AH5600" s="353"/>
      <c r="AI5600" s="353"/>
      <c r="AJ5600" s="353"/>
      <c r="AK5600" s="353"/>
      <c r="AL5600" s="353"/>
    </row>
    <row r="5601" spans="1:38" s="153" customFormat="1" ht="12.5" x14ac:dyDescent="0.25">
      <c r="A5601" s="355"/>
      <c r="L5601" s="353"/>
      <c r="M5601" s="353"/>
      <c r="N5601" s="353"/>
      <c r="O5601" s="353"/>
      <c r="P5601" s="353"/>
      <c r="Q5601" s="353"/>
      <c r="R5601" s="353"/>
      <c r="S5601" s="353"/>
      <c r="T5601" s="353"/>
      <c r="U5601" s="353"/>
      <c r="V5601" s="353"/>
      <c r="W5601" s="353"/>
      <c r="X5601" s="353"/>
      <c r="Y5601" s="353"/>
      <c r="Z5601" s="353"/>
      <c r="AA5601" s="353"/>
      <c r="AB5601" s="353"/>
      <c r="AC5601" s="353"/>
      <c r="AD5601" s="353"/>
      <c r="AE5601" s="353"/>
      <c r="AF5601" s="353"/>
      <c r="AG5601" s="353"/>
      <c r="AH5601" s="353"/>
      <c r="AI5601" s="353"/>
      <c r="AJ5601" s="353"/>
      <c r="AK5601" s="353"/>
      <c r="AL5601" s="353"/>
    </row>
    <row r="5602" spans="1:38" s="153" customFormat="1" ht="12.5" x14ac:dyDescent="0.25">
      <c r="A5602" s="355"/>
      <c r="L5602" s="353"/>
      <c r="M5602" s="353"/>
      <c r="N5602" s="353"/>
      <c r="O5602" s="353"/>
      <c r="P5602" s="353"/>
      <c r="Q5602" s="353"/>
      <c r="R5602" s="353"/>
      <c r="S5602" s="353"/>
      <c r="T5602" s="353"/>
      <c r="U5602" s="353"/>
      <c r="V5602" s="353"/>
      <c r="W5602" s="353"/>
      <c r="X5602" s="353"/>
      <c r="Y5602" s="353"/>
      <c r="Z5602" s="353"/>
      <c r="AA5602" s="353"/>
      <c r="AB5602" s="353"/>
      <c r="AC5602" s="353"/>
      <c r="AD5602" s="353"/>
      <c r="AE5602" s="353"/>
      <c r="AF5602" s="353"/>
      <c r="AG5602" s="353"/>
      <c r="AH5602" s="353"/>
      <c r="AI5602" s="353"/>
      <c r="AJ5602" s="353"/>
      <c r="AK5602" s="353"/>
      <c r="AL5602" s="353"/>
    </row>
    <row r="5603" spans="1:38" s="153" customFormat="1" ht="12.5" x14ac:dyDescent="0.25">
      <c r="A5603" s="355"/>
      <c r="L5603" s="353"/>
      <c r="M5603" s="353"/>
      <c r="N5603" s="353"/>
      <c r="O5603" s="353"/>
      <c r="P5603" s="353"/>
      <c r="Q5603" s="353"/>
      <c r="R5603" s="353"/>
      <c r="S5603" s="353"/>
      <c r="T5603" s="353"/>
      <c r="U5603" s="353"/>
      <c r="V5603" s="353"/>
      <c r="W5603" s="353"/>
      <c r="X5603" s="353"/>
      <c r="Y5603" s="353"/>
      <c r="Z5603" s="353"/>
      <c r="AA5603" s="353"/>
      <c r="AB5603" s="353"/>
      <c r="AC5603" s="353"/>
      <c r="AD5603" s="353"/>
      <c r="AE5603" s="353"/>
      <c r="AF5603" s="353"/>
      <c r="AG5603" s="353"/>
      <c r="AH5603" s="353"/>
      <c r="AI5603" s="353"/>
      <c r="AJ5603" s="353"/>
      <c r="AK5603" s="353"/>
      <c r="AL5603" s="353"/>
    </row>
    <row r="5604" spans="1:38" s="153" customFormat="1" ht="12.5" x14ac:dyDescent="0.25">
      <c r="A5604" s="355"/>
      <c r="L5604" s="353"/>
      <c r="M5604" s="353"/>
      <c r="N5604" s="353"/>
      <c r="O5604" s="353"/>
      <c r="P5604" s="353"/>
      <c r="Q5604" s="353"/>
      <c r="R5604" s="353"/>
      <c r="S5604" s="353"/>
      <c r="T5604" s="353"/>
      <c r="U5604" s="353"/>
      <c r="V5604" s="353"/>
      <c r="W5604" s="353"/>
      <c r="X5604" s="353"/>
      <c r="Y5604" s="353"/>
      <c r="Z5604" s="353"/>
      <c r="AA5604" s="353"/>
      <c r="AB5604" s="353"/>
      <c r="AC5604" s="353"/>
      <c r="AD5604" s="353"/>
      <c r="AE5604" s="353"/>
      <c r="AF5604" s="353"/>
      <c r="AG5604" s="353"/>
      <c r="AH5604" s="353"/>
      <c r="AI5604" s="353"/>
      <c r="AJ5604" s="353"/>
      <c r="AK5604" s="353"/>
      <c r="AL5604" s="353"/>
    </row>
    <row r="5605" spans="1:38" s="153" customFormat="1" ht="12.5" x14ac:dyDescent="0.25">
      <c r="A5605" s="355"/>
      <c r="L5605" s="353"/>
      <c r="M5605" s="353"/>
      <c r="N5605" s="353"/>
      <c r="O5605" s="353"/>
      <c r="P5605" s="353"/>
      <c r="Q5605" s="353"/>
      <c r="R5605" s="353"/>
      <c r="S5605" s="353"/>
      <c r="T5605" s="353"/>
      <c r="U5605" s="353"/>
      <c r="V5605" s="353"/>
      <c r="W5605" s="353"/>
      <c r="X5605" s="353"/>
      <c r="Y5605" s="353"/>
      <c r="Z5605" s="353"/>
      <c r="AA5605" s="353"/>
      <c r="AB5605" s="353"/>
      <c r="AC5605" s="353"/>
      <c r="AD5605" s="353"/>
      <c r="AE5605" s="353"/>
      <c r="AF5605" s="353"/>
      <c r="AG5605" s="353"/>
      <c r="AH5605" s="353"/>
      <c r="AI5605" s="353"/>
      <c r="AJ5605" s="353"/>
      <c r="AK5605" s="353"/>
      <c r="AL5605" s="353"/>
    </row>
    <row r="5606" spans="1:38" s="153" customFormat="1" ht="12.5" x14ac:dyDescent="0.25">
      <c r="A5606" s="355"/>
      <c r="L5606" s="353"/>
      <c r="M5606" s="353"/>
      <c r="N5606" s="353"/>
      <c r="O5606" s="353"/>
      <c r="P5606" s="353"/>
      <c r="Q5606" s="353"/>
      <c r="R5606" s="353"/>
      <c r="S5606" s="353"/>
      <c r="T5606" s="353"/>
      <c r="U5606" s="353"/>
      <c r="V5606" s="353"/>
      <c r="W5606" s="353"/>
      <c r="X5606" s="353"/>
      <c r="Y5606" s="353"/>
      <c r="Z5606" s="353"/>
      <c r="AA5606" s="353"/>
      <c r="AB5606" s="353"/>
      <c r="AC5606" s="353"/>
      <c r="AD5606" s="353"/>
      <c r="AE5606" s="353"/>
      <c r="AF5606" s="353"/>
      <c r="AG5606" s="353"/>
      <c r="AH5606" s="353"/>
      <c r="AI5606" s="353"/>
      <c r="AJ5606" s="353"/>
      <c r="AK5606" s="353"/>
      <c r="AL5606" s="353"/>
    </row>
    <row r="5607" spans="1:38" s="153" customFormat="1" ht="12.5" x14ac:dyDescent="0.25">
      <c r="A5607" s="355"/>
      <c r="L5607" s="353"/>
      <c r="M5607" s="353"/>
      <c r="N5607" s="353"/>
      <c r="O5607" s="353"/>
      <c r="P5607" s="353"/>
      <c r="Q5607" s="353"/>
      <c r="R5607" s="353"/>
      <c r="S5607" s="353"/>
      <c r="T5607" s="353"/>
      <c r="U5607" s="353"/>
      <c r="V5607" s="353"/>
      <c r="W5607" s="353"/>
      <c r="X5607" s="353"/>
      <c r="Y5607" s="353"/>
      <c r="Z5607" s="353"/>
      <c r="AA5607" s="353"/>
      <c r="AB5607" s="353"/>
      <c r="AC5607" s="353"/>
      <c r="AD5607" s="353"/>
      <c r="AE5607" s="353"/>
      <c r="AF5607" s="353"/>
      <c r="AG5607" s="353"/>
      <c r="AH5607" s="353"/>
      <c r="AI5607" s="353"/>
      <c r="AJ5607" s="353"/>
      <c r="AK5607" s="353"/>
      <c r="AL5607" s="353"/>
    </row>
    <row r="5608" spans="1:38" s="153" customFormat="1" ht="12.5" x14ac:dyDescent="0.25">
      <c r="A5608" s="355"/>
      <c r="L5608" s="353"/>
      <c r="M5608" s="353"/>
      <c r="N5608" s="353"/>
      <c r="O5608" s="353"/>
      <c r="P5608" s="353"/>
      <c r="Q5608" s="353"/>
      <c r="R5608" s="353"/>
      <c r="S5608" s="353"/>
      <c r="T5608" s="353"/>
      <c r="U5608" s="353"/>
      <c r="V5608" s="353"/>
      <c r="W5608" s="353"/>
      <c r="X5608" s="353"/>
      <c r="Y5608" s="353"/>
      <c r="Z5608" s="353"/>
      <c r="AA5608" s="353"/>
      <c r="AB5608" s="353"/>
      <c r="AC5608" s="353"/>
      <c r="AD5608" s="353"/>
      <c r="AE5608" s="353"/>
      <c r="AF5608" s="353"/>
      <c r="AG5608" s="353"/>
      <c r="AH5608" s="353"/>
      <c r="AI5608" s="353"/>
      <c r="AJ5608" s="353"/>
      <c r="AK5608" s="353"/>
      <c r="AL5608" s="353"/>
    </row>
    <row r="5609" spans="1:38" s="153" customFormat="1" ht="12.5" x14ac:dyDescent="0.25">
      <c r="A5609" s="355"/>
      <c r="L5609" s="353"/>
      <c r="M5609" s="353"/>
      <c r="N5609" s="353"/>
      <c r="O5609" s="353"/>
      <c r="P5609" s="353"/>
      <c r="Q5609" s="353"/>
      <c r="R5609" s="353"/>
      <c r="S5609" s="353"/>
      <c r="T5609" s="353"/>
      <c r="U5609" s="353"/>
      <c r="V5609" s="353"/>
      <c r="W5609" s="353"/>
      <c r="X5609" s="353"/>
      <c r="Y5609" s="353"/>
      <c r="Z5609" s="353"/>
      <c r="AA5609" s="353"/>
      <c r="AB5609" s="353"/>
      <c r="AC5609" s="353"/>
      <c r="AD5609" s="353"/>
      <c r="AE5609" s="353"/>
      <c r="AF5609" s="353"/>
      <c r="AG5609" s="353"/>
      <c r="AH5609" s="353"/>
      <c r="AI5609" s="353"/>
      <c r="AJ5609" s="353"/>
      <c r="AK5609" s="353"/>
      <c r="AL5609" s="353"/>
    </row>
    <row r="5610" spans="1:38" s="153" customFormat="1" ht="12.5" x14ac:dyDescent="0.25">
      <c r="A5610" s="355"/>
      <c r="L5610" s="353"/>
      <c r="M5610" s="353"/>
      <c r="N5610" s="353"/>
      <c r="O5610" s="353"/>
      <c r="P5610" s="353"/>
      <c r="Q5610" s="353"/>
      <c r="R5610" s="353"/>
      <c r="S5610" s="353"/>
      <c r="T5610" s="353"/>
      <c r="U5610" s="353"/>
      <c r="V5610" s="353"/>
      <c r="W5610" s="353"/>
      <c r="X5610" s="353"/>
      <c r="Y5610" s="353"/>
      <c r="Z5610" s="353"/>
      <c r="AA5610" s="353"/>
      <c r="AB5610" s="353"/>
      <c r="AC5610" s="353"/>
      <c r="AD5610" s="353"/>
      <c r="AE5610" s="353"/>
      <c r="AF5610" s="353"/>
      <c r="AG5610" s="353"/>
      <c r="AH5610" s="353"/>
      <c r="AI5610" s="353"/>
      <c r="AJ5610" s="353"/>
      <c r="AK5610" s="353"/>
      <c r="AL5610" s="353"/>
    </row>
    <row r="5611" spans="1:38" s="153" customFormat="1" ht="12.5" x14ac:dyDescent="0.25">
      <c r="A5611" s="355"/>
      <c r="L5611" s="353"/>
      <c r="M5611" s="353"/>
      <c r="N5611" s="353"/>
      <c r="O5611" s="353"/>
      <c r="P5611" s="353"/>
      <c r="Q5611" s="353"/>
      <c r="R5611" s="353"/>
      <c r="S5611" s="353"/>
      <c r="T5611" s="353"/>
      <c r="U5611" s="353"/>
      <c r="V5611" s="353"/>
      <c r="W5611" s="353"/>
      <c r="X5611" s="353"/>
      <c r="Y5611" s="353"/>
      <c r="Z5611" s="353"/>
      <c r="AA5611" s="353"/>
      <c r="AB5611" s="353"/>
      <c r="AC5611" s="353"/>
      <c r="AD5611" s="353"/>
      <c r="AE5611" s="353"/>
      <c r="AF5611" s="353"/>
      <c r="AG5611" s="353"/>
      <c r="AH5611" s="353"/>
      <c r="AI5611" s="353"/>
      <c r="AJ5611" s="353"/>
      <c r="AK5611" s="353"/>
      <c r="AL5611" s="353"/>
    </row>
    <row r="5612" spans="1:38" s="153" customFormat="1" ht="12.5" x14ac:dyDescent="0.25">
      <c r="A5612" s="355"/>
      <c r="L5612" s="353"/>
      <c r="M5612" s="353"/>
      <c r="N5612" s="353"/>
      <c r="O5612" s="353"/>
      <c r="P5612" s="353"/>
      <c r="Q5612" s="353"/>
      <c r="R5612" s="353"/>
      <c r="S5612" s="353"/>
      <c r="T5612" s="353"/>
      <c r="U5612" s="353"/>
      <c r="V5612" s="353"/>
      <c r="W5612" s="353"/>
      <c r="X5612" s="353"/>
      <c r="Y5612" s="353"/>
      <c r="Z5612" s="353"/>
      <c r="AA5612" s="353"/>
      <c r="AB5612" s="353"/>
      <c r="AC5612" s="353"/>
      <c r="AD5612" s="353"/>
      <c r="AE5612" s="353"/>
      <c r="AF5612" s="353"/>
      <c r="AG5612" s="353"/>
      <c r="AH5612" s="353"/>
      <c r="AI5612" s="353"/>
      <c r="AJ5612" s="353"/>
      <c r="AK5612" s="353"/>
      <c r="AL5612" s="353"/>
    </row>
    <row r="5613" spans="1:38" s="153" customFormat="1" ht="12.5" x14ac:dyDescent="0.25">
      <c r="A5613" s="355"/>
      <c r="L5613" s="353"/>
      <c r="M5613" s="353"/>
      <c r="N5613" s="353"/>
      <c r="O5613" s="353"/>
      <c r="P5613" s="353"/>
      <c r="Q5613" s="353"/>
      <c r="R5613" s="353"/>
      <c r="S5613" s="353"/>
      <c r="T5613" s="353"/>
      <c r="U5613" s="353"/>
      <c r="V5613" s="353"/>
      <c r="W5613" s="353"/>
      <c r="X5613" s="353"/>
      <c r="Y5613" s="353"/>
      <c r="Z5613" s="353"/>
      <c r="AA5613" s="353"/>
      <c r="AB5613" s="353"/>
      <c r="AC5613" s="353"/>
      <c r="AD5613" s="353"/>
      <c r="AE5613" s="353"/>
      <c r="AF5613" s="353"/>
      <c r="AG5613" s="353"/>
      <c r="AH5613" s="353"/>
      <c r="AI5613" s="353"/>
      <c r="AJ5613" s="353"/>
      <c r="AK5613" s="353"/>
      <c r="AL5613" s="353"/>
    </row>
    <row r="5614" spans="1:38" s="153" customFormat="1" ht="12.5" x14ac:dyDescent="0.25">
      <c r="A5614" s="355"/>
      <c r="L5614" s="353"/>
      <c r="M5614" s="353"/>
      <c r="N5614" s="353"/>
      <c r="O5614" s="353"/>
      <c r="P5614" s="353"/>
      <c r="Q5614" s="353"/>
      <c r="R5614" s="353"/>
      <c r="S5614" s="353"/>
      <c r="T5614" s="353"/>
      <c r="U5614" s="353"/>
      <c r="V5614" s="353"/>
      <c r="W5614" s="353"/>
      <c r="X5614" s="353"/>
      <c r="Y5614" s="353"/>
      <c r="Z5614" s="353"/>
      <c r="AA5614" s="353"/>
      <c r="AB5614" s="353"/>
      <c r="AC5614" s="353"/>
      <c r="AD5614" s="353"/>
      <c r="AE5614" s="353"/>
      <c r="AF5614" s="353"/>
      <c r="AG5614" s="353"/>
      <c r="AH5614" s="353"/>
      <c r="AI5614" s="353"/>
      <c r="AJ5614" s="353"/>
      <c r="AK5614" s="353"/>
      <c r="AL5614" s="353"/>
    </row>
    <row r="5615" spans="1:38" s="153" customFormat="1" ht="12.5" x14ac:dyDescent="0.25">
      <c r="A5615" s="355"/>
      <c r="L5615" s="353"/>
      <c r="M5615" s="353"/>
      <c r="N5615" s="353"/>
      <c r="O5615" s="353"/>
      <c r="P5615" s="353"/>
      <c r="Q5615" s="353"/>
      <c r="R5615" s="353"/>
      <c r="S5615" s="353"/>
      <c r="T5615" s="353"/>
      <c r="U5615" s="353"/>
      <c r="V5615" s="353"/>
      <c r="W5615" s="353"/>
      <c r="X5615" s="353"/>
      <c r="Y5615" s="353"/>
      <c r="Z5615" s="353"/>
      <c r="AA5615" s="353"/>
      <c r="AB5615" s="353"/>
      <c r="AC5615" s="353"/>
      <c r="AD5615" s="353"/>
      <c r="AE5615" s="353"/>
      <c r="AF5615" s="353"/>
      <c r="AG5615" s="353"/>
      <c r="AH5615" s="353"/>
      <c r="AI5615" s="353"/>
      <c r="AJ5615" s="353"/>
      <c r="AK5615" s="353"/>
      <c r="AL5615" s="353"/>
    </row>
    <row r="5616" spans="1:38" s="153" customFormat="1" ht="12.5" x14ac:dyDescent="0.25">
      <c r="A5616" s="355"/>
      <c r="L5616" s="353"/>
      <c r="M5616" s="353"/>
      <c r="N5616" s="353"/>
      <c r="O5616" s="353"/>
      <c r="P5616" s="353"/>
      <c r="Q5616" s="353"/>
      <c r="R5616" s="353"/>
      <c r="S5616" s="353"/>
      <c r="T5616" s="353"/>
      <c r="U5616" s="353"/>
      <c r="V5616" s="353"/>
      <c r="W5616" s="353"/>
      <c r="X5616" s="353"/>
      <c r="Y5616" s="353"/>
      <c r="Z5616" s="353"/>
      <c r="AA5616" s="353"/>
      <c r="AB5616" s="353"/>
      <c r="AC5616" s="353"/>
      <c r="AD5616" s="353"/>
      <c r="AE5616" s="353"/>
      <c r="AF5616" s="353"/>
      <c r="AG5616" s="353"/>
      <c r="AH5616" s="353"/>
      <c r="AI5616" s="353"/>
      <c r="AJ5616" s="353"/>
      <c r="AK5616" s="353"/>
      <c r="AL5616" s="353"/>
    </row>
    <row r="5617" spans="1:38" s="153" customFormat="1" ht="12.5" x14ac:dyDescent="0.25">
      <c r="A5617" s="355"/>
      <c r="L5617" s="353"/>
      <c r="M5617" s="353"/>
      <c r="N5617" s="353"/>
      <c r="O5617" s="353"/>
      <c r="P5617" s="353"/>
      <c r="Q5617" s="353"/>
      <c r="R5617" s="353"/>
      <c r="S5617" s="353"/>
      <c r="T5617" s="353"/>
      <c r="U5617" s="353"/>
      <c r="V5617" s="353"/>
      <c r="W5617" s="353"/>
      <c r="X5617" s="353"/>
      <c r="Y5617" s="353"/>
      <c r="Z5617" s="353"/>
      <c r="AA5617" s="353"/>
      <c r="AB5617" s="353"/>
      <c r="AC5617" s="353"/>
      <c r="AD5617" s="353"/>
      <c r="AE5617" s="353"/>
      <c r="AF5617" s="353"/>
      <c r="AG5617" s="353"/>
      <c r="AH5617" s="353"/>
      <c r="AI5617" s="353"/>
      <c r="AJ5617" s="353"/>
      <c r="AK5617" s="353"/>
      <c r="AL5617" s="353"/>
    </row>
    <row r="5618" spans="1:38" s="153" customFormat="1" ht="12.5" x14ac:dyDescent="0.25">
      <c r="A5618" s="355"/>
      <c r="L5618" s="353"/>
      <c r="M5618" s="353"/>
      <c r="N5618" s="353"/>
      <c r="O5618" s="353"/>
      <c r="P5618" s="353"/>
      <c r="Q5618" s="353"/>
      <c r="R5618" s="353"/>
      <c r="S5618" s="353"/>
      <c r="T5618" s="353"/>
      <c r="U5618" s="353"/>
      <c r="V5618" s="353"/>
      <c r="W5618" s="353"/>
      <c r="X5618" s="353"/>
      <c r="Y5618" s="353"/>
      <c r="Z5618" s="353"/>
      <c r="AA5618" s="353"/>
      <c r="AB5618" s="353"/>
      <c r="AC5618" s="353"/>
      <c r="AD5618" s="353"/>
      <c r="AE5618" s="353"/>
      <c r="AF5618" s="353"/>
      <c r="AG5618" s="353"/>
      <c r="AH5618" s="353"/>
      <c r="AI5618" s="353"/>
      <c r="AJ5618" s="353"/>
      <c r="AK5618" s="353"/>
      <c r="AL5618" s="353"/>
    </row>
    <row r="5619" spans="1:38" s="153" customFormat="1" ht="12.5" x14ac:dyDescent="0.25">
      <c r="A5619" s="355"/>
      <c r="L5619" s="353"/>
      <c r="M5619" s="353"/>
      <c r="N5619" s="353"/>
      <c r="O5619" s="353"/>
      <c r="P5619" s="353"/>
      <c r="Q5619" s="353"/>
      <c r="R5619" s="353"/>
      <c r="S5619" s="353"/>
      <c r="T5619" s="353"/>
      <c r="U5619" s="353"/>
      <c r="V5619" s="353"/>
      <c r="W5619" s="353"/>
      <c r="X5619" s="353"/>
      <c r="Y5619" s="353"/>
      <c r="Z5619" s="353"/>
      <c r="AA5619" s="353"/>
      <c r="AB5619" s="353"/>
      <c r="AC5619" s="353"/>
      <c r="AD5619" s="353"/>
      <c r="AE5619" s="353"/>
      <c r="AF5619" s="353"/>
      <c r="AG5619" s="353"/>
      <c r="AH5619" s="353"/>
      <c r="AI5619" s="353"/>
      <c r="AJ5619" s="353"/>
      <c r="AK5619" s="353"/>
      <c r="AL5619" s="353"/>
    </row>
    <row r="5620" spans="1:38" s="153" customFormat="1" ht="12.5" x14ac:dyDescent="0.25">
      <c r="A5620" s="355"/>
      <c r="L5620" s="353"/>
      <c r="M5620" s="353"/>
      <c r="N5620" s="353"/>
      <c r="O5620" s="353"/>
      <c r="P5620" s="353"/>
      <c r="Q5620" s="353"/>
      <c r="R5620" s="353"/>
      <c r="S5620" s="353"/>
      <c r="T5620" s="353"/>
      <c r="U5620" s="353"/>
      <c r="V5620" s="353"/>
      <c r="W5620" s="353"/>
      <c r="X5620" s="353"/>
      <c r="Y5620" s="353"/>
      <c r="Z5620" s="353"/>
      <c r="AA5620" s="353"/>
      <c r="AB5620" s="353"/>
      <c r="AC5620" s="353"/>
      <c r="AD5620" s="353"/>
      <c r="AE5620" s="353"/>
      <c r="AF5620" s="353"/>
      <c r="AG5620" s="353"/>
      <c r="AH5620" s="353"/>
      <c r="AI5620" s="353"/>
      <c r="AJ5620" s="353"/>
      <c r="AK5620" s="353"/>
      <c r="AL5620" s="353"/>
    </row>
    <row r="5621" spans="1:38" s="153" customFormat="1" ht="12.5" x14ac:dyDescent="0.25">
      <c r="A5621" s="355"/>
      <c r="L5621" s="353"/>
      <c r="M5621" s="353"/>
      <c r="N5621" s="353"/>
      <c r="O5621" s="353"/>
      <c r="P5621" s="353"/>
      <c r="Q5621" s="353"/>
      <c r="R5621" s="353"/>
      <c r="S5621" s="353"/>
      <c r="T5621" s="353"/>
      <c r="U5621" s="353"/>
      <c r="V5621" s="353"/>
      <c r="W5621" s="353"/>
      <c r="X5621" s="353"/>
      <c r="Y5621" s="353"/>
      <c r="Z5621" s="353"/>
      <c r="AA5621" s="353"/>
      <c r="AB5621" s="353"/>
      <c r="AC5621" s="353"/>
      <c r="AD5621" s="353"/>
      <c r="AE5621" s="353"/>
      <c r="AF5621" s="353"/>
      <c r="AG5621" s="353"/>
      <c r="AH5621" s="353"/>
      <c r="AI5621" s="353"/>
      <c r="AJ5621" s="353"/>
      <c r="AK5621" s="353"/>
      <c r="AL5621" s="353"/>
    </row>
    <row r="5622" spans="1:38" s="153" customFormat="1" ht="12.5" x14ac:dyDescent="0.25">
      <c r="A5622" s="355"/>
      <c r="L5622" s="353"/>
      <c r="M5622" s="353"/>
      <c r="N5622" s="353"/>
      <c r="O5622" s="353"/>
      <c r="P5622" s="353"/>
      <c r="Q5622" s="353"/>
      <c r="R5622" s="353"/>
      <c r="S5622" s="353"/>
      <c r="T5622" s="353"/>
      <c r="U5622" s="353"/>
      <c r="V5622" s="353"/>
      <c r="W5622" s="353"/>
      <c r="X5622" s="353"/>
      <c r="Y5622" s="353"/>
      <c r="Z5622" s="353"/>
      <c r="AA5622" s="353"/>
      <c r="AB5622" s="353"/>
      <c r="AC5622" s="353"/>
      <c r="AD5622" s="353"/>
      <c r="AE5622" s="353"/>
      <c r="AF5622" s="353"/>
      <c r="AG5622" s="353"/>
      <c r="AH5622" s="353"/>
      <c r="AI5622" s="353"/>
      <c r="AJ5622" s="353"/>
      <c r="AK5622" s="353"/>
      <c r="AL5622" s="353"/>
    </row>
    <row r="5623" spans="1:38" s="153" customFormat="1" ht="12.5" x14ac:dyDescent="0.25">
      <c r="A5623" s="355"/>
      <c r="L5623" s="353"/>
      <c r="M5623" s="353"/>
      <c r="N5623" s="353"/>
      <c r="O5623" s="353"/>
      <c r="P5623" s="353"/>
      <c r="Q5623" s="353"/>
      <c r="R5623" s="353"/>
      <c r="S5623" s="353"/>
      <c r="T5623" s="353"/>
      <c r="U5623" s="353"/>
      <c r="V5623" s="353"/>
      <c r="W5623" s="353"/>
      <c r="X5623" s="353"/>
      <c r="Y5623" s="353"/>
      <c r="Z5623" s="353"/>
      <c r="AA5623" s="353"/>
      <c r="AB5623" s="353"/>
      <c r="AC5623" s="353"/>
      <c r="AD5623" s="353"/>
      <c r="AE5623" s="353"/>
      <c r="AF5623" s="353"/>
      <c r="AG5623" s="353"/>
      <c r="AH5623" s="353"/>
      <c r="AI5623" s="353"/>
      <c r="AJ5623" s="353"/>
      <c r="AK5623" s="353"/>
      <c r="AL5623" s="353"/>
    </row>
    <row r="5624" spans="1:38" s="153" customFormat="1" ht="12.5" x14ac:dyDescent="0.25">
      <c r="A5624" s="355"/>
      <c r="L5624" s="353"/>
      <c r="M5624" s="353"/>
      <c r="N5624" s="353"/>
      <c r="O5624" s="353"/>
      <c r="P5624" s="353"/>
      <c r="Q5624" s="353"/>
      <c r="R5624" s="353"/>
      <c r="S5624" s="353"/>
      <c r="T5624" s="353"/>
      <c r="U5624" s="353"/>
      <c r="V5624" s="353"/>
      <c r="W5624" s="353"/>
      <c r="X5624" s="353"/>
      <c r="Y5624" s="353"/>
      <c r="Z5624" s="353"/>
      <c r="AA5624" s="353"/>
      <c r="AB5624" s="353"/>
      <c r="AC5624" s="353"/>
      <c r="AD5624" s="353"/>
      <c r="AE5624" s="353"/>
      <c r="AF5624" s="353"/>
      <c r="AG5624" s="353"/>
      <c r="AH5624" s="353"/>
      <c r="AI5624" s="353"/>
      <c r="AJ5624" s="353"/>
      <c r="AK5624" s="353"/>
      <c r="AL5624" s="353"/>
    </row>
    <row r="5625" spans="1:38" s="153" customFormat="1" ht="12.5" x14ac:dyDescent="0.25">
      <c r="A5625" s="355"/>
      <c r="L5625" s="353"/>
      <c r="M5625" s="353"/>
      <c r="N5625" s="353"/>
      <c r="O5625" s="353"/>
      <c r="P5625" s="353"/>
      <c r="Q5625" s="353"/>
      <c r="R5625" s="353"/>
      <c r="S5625" s="353"/>
      <c r="T5625" s="353"/>
      <c r="U5625" s="353"/>
      <c r="V5625" s="353"/>
      <c r="W5625" s="353"/>
      <c r="X5625" s="353"/>
      <c r="Y5625" s="353"/>
      <c r="Z5625" s="353"/>
      <c r="AA5625" s="353"/>
      <c r="AB5625" s="353"/>
      <c r="AC5625" s="353"/>
      <c r="AD5625" s="353"/>
      <c r="AE5625" s="353"/>
      <c r="AF5625" s="353"/>
      <c r="AG5625" s="353"/>
      <c r="AH5625" s="353"/>
      <c r="AI5625" s="353"/>
      <c r="AJ5625" s="353"/>
      <c r="AK5625" s="353"/>
      <c r="AL5625" s="353"/>
    </row>
    <row r="5626" spans="1:38" s="153" customFormat="1" ht="12.5" x14ac:dyDescent="0.25">
      <c r="A5626" s="355"/>
      <c r="L5626" s="353"/>
      <c r="M5626" s="353"/>
      <c r="N5626" s="353"/>
      <c r="O5626" s="353"/>
      <c r="P5626" s="353"/>
      <c r="Q5626" s="353"/>
      <c r="R5626" s="353"/>
      <c r="S5626" s="353"/>
      <c r="T5626" s="353"/>
      <c r="U5626" s="353"/>
      <c r="V5626" s="353"/>
      <c r="W5626" s="353"/>
      <c r="X5626" s="353"/>
      <c r="Y5626" s="353"/>
      <c r="Z5626" s="353"/>
      <c r="AA5626" s="353"/>
      <c r="AB5626" s="353"/>
      <c r="AC5626" s="353"/>
      <c r="AD5626" s="353"/>
      <c r="AE5626" s="353"/>
      <c r="AF5626" s="353"/>
      <c r="AG5626" s="353"/>
      <c r="AH5626" s="353"/>
      <c r="AI5626" s="353"/>
      <c r="AJ5626" s="353"/>
      <c r="AK5626" s="353"/>
      <c r="AL5626" s="353"/>
    </row>
    <row r="5627" spans="1:38" s="153" customFormat="1" ht="12.5" x14ac:dyDescent="0.25">
      <c r="A5627" s="355"/>
      <c r="L5627" s="353"/>
      <c r="M5627" s="353"/>
      <c r="N5627" s="353"/>
      <c r="O5627" s="353"/>
      <c r="P5627" s="353"/>
      <c r="Q5627" s="353"/>
      <c r="R5627" s="353"/>
      <c r="S5627" s="353"/>
      <c r="T5627" s="353"/>
      <c r="U5627" s="353"/>
      <c r="V5627" s="353"/>
      <c r="W5627" s="353"/>
      <c r="X5627" s="353"/>
      <c r="Y5627" s="353"/>
      <c r="Z5627" s="353"/>
      <c r="AA5627" s="353"/>
      <c r="AB5627" s="353"/>
      <c r="AC5627" s="353"/>
      <c r="AD5627" s="353"/>
      <c r="AE5627" s="353"/>
      <c r="AF5627" s="353"/>
      <c r="AG5627" s="353"/>
      <c r="AH5627" s="353"/>
      <c r="AI5627" s="353"/>
      <c r="AJ5627" s="353"/>
      <c r="AK5627" s="353"/>
      <c r="AL5627" s="353"/>
    </row>
    <row r="5628" spans="1:38" s="153" customFormat="1" ht="12.5" x14ac:dyDescent="0.25">
      <c r="A5628" s="355"/>
      <c r="L5628" s="353"/>
      <c r="M5628" s="353"/>
      <c r="N5628" s="353"/>
      <c r="O5628" s="353"/>
      <c r="P5628" s="353"/>
      <c r="Q5628" s="353"/>
      <c r="R5628" s="353"/>
      <c r="S5628" s="353"/>
      <c r="T5628" s="353"/>
      <c r="U5628" s="353"/>
      <c r="V5628" s="353"/>
      <c r="W5628" s="353"/>
      <c r="X5628" s="353"/>
      <c r="Y5628" s="353"/>
      <c r="Z5628" s="353"/>
      <c r="AA5628" s="353"/>
      <c r="AB5628" s="353"/>
      <c r="AC5628" s="353"/>
      <c r="AD5628" s="353"/>
      <c r="AE5628" s="353"/>
      <c r="AF5628" s="353"/>
      <c r="AG5628" s="353"/>
      <c r="AH5628" s="353"/>
      <c r="AI5628" s="353"/>
      <c r="AJ5628" s="353"/>
      <c r="AK5628" s="353"/>
      <c r="AL5628" s="353"/>
    </row>
    <row r="5629" spans="1:38" s="153" customFormat="1" ht="12.5" x14ac:dyDescent="0.25">
      <c r="A5629" s="355"/>
      <c r="L5629" s="353"/>
      <c r="M5629" s="353"/>
      <c r="N5629" s="353"/>
      <c r="O5629" s="353"/>
      <c r="P5629" s="353"/>
      <c r="Q5629" s="353"/>
      <c r="R5629" s="353"/>
      <c r="S5629" s="353"/>
      <c r="T5629" s="353"/>
      <c r="U5629" s="353"/>
      <c r="V5629" s="353"/>
      <c r="W5629" s="353"/>
      <c r="X5629" s="353"/>
      <c r="Y5629" s="353"/>
      <c r="Z5629" s="353"/>
      <c r="AA5629" s="353"/>
      <c r="AB5629" s="353"/>
      <c r="AC5629" s="353"/>
      <c r="AD5629" s="353"/>
      <c r="AE5629" s="353"/>
      <c r="AF5629" s="353"/>
      <c r="AG5629" s="353"/>
      <c r="AH5629" s="353"/>
      <c r="AI5629" s="353"/>
      <c r="AJ5629" s="353"/>
      <c r="AK5629" s="353"/>
      <c r="AL5629" s="353"/>
    </row>
    <row r="5630" spans="1:38" s="153" customFormat="1" ht="12.5" x14ac:dyDescent="0.25">
      <c r="A5630" s="355"/>
      <c r="L5630" s="353"/>
      <c r="M5630" s="353"/>
      <c r="N5630" s="353"/>
      <c r="O5630" s="353"/>
      <c r="P5630" s="353"/>
      <c r="Q5630" s="353"/>
      <c r="R5630" s="353"/>
      <c r="S5630" s="353"/>
      <c r="T5630" s="353"/>
      <c r="U5630" s="353"/>
      <c r="V5630" s="353"/>
      <c r="W5630" s="353"/>
      <c r="X5630" s="353"/>
      <c r="Y5630" s="353"/>
      <c r="Z5630" s="353"/>
      <c r="AA5630" s="353"/>
      <c r="AB5630" s="353"/>
      <c r="AC5630" s="353"/>
      <c r="AD5630" s="353"/>
      <c r="AE5630" s="353"/>
      <c r="AF5630" s="353"/>
      <c r="AG5630" s="353"/>
      <c r="AH5630" s="353"/>
      <c r="AI5630" s="353"/>
      <c r="AJ5630" s="353"/>
      <c r="AK5630" s="353"/>
      <c r="AL5630" s="353"/>
    </row>
    <row r="5631" spans="1:38" s="153" customFormat="1" ht="12.5" x14ac:dyDescent="0.25">
      <c r="A5631" s="355"/>
      <c r="L5631" s="353"/>
      <c r="M5631" s="353"/>
      <c r="N5631" s="353"/>
      <c r="O5631" s="353"/>
      <c r="P5631" s="353"/>
      <c r="Q5631" s="353"/>
      <c r="R5631" s="353"/>
      <c r="S5631" s="353"/>
      <c r="T5631" s="353"/>
      <c r="U5631" s="353"/>
      <c r="V5631" s="353"/>
      <c r="W5631" s="353"/>
      <c r="X5631" s="353"/>
      <c r="Y5631" s="353"/>
      <c r="Z5631" s="353"/>
      <c r="AA5631" s="353"/>
      <c r="AB5631" s="353"/>
      <c r="AC5631" s="353"/>
      <c r="AD5631" s="353"/>
      <c r="AE5631" s="353"/>
      <c r="AF5631" s="353"/>
      <c r="AG5631" s="353"/>
      <c r="AH5631" s="353"/>
      <c r="AI5631" s="353"/>
      <c r="AJ5631" s="353"/>
      <c r="AK5631" s="353"/>
      <c r="AL5631" s="353"/>
    </row>
    <row r="5632" spans="1:38" s="153" customFormat="1" ht="12.5" x14ac:dyDescent="0.25">
      <c r="A5632" s="355"/>
      <c r="L5632" s="353"/>
      <c r="M5632" s="353"/>
      <c r="N5632" s="353"/>
      <c r="O5632" s="353"/>
      <c r="P5632" s="353"/>
      <c r="Q5632" s="353"/>
      <c r="R5632" s="353"/>
      <c r="S5632" s="353"/>
      <c r="T5632" s="353"/>
      <c r="U5632" s="353"/>
      <c r="V5632" s="353"/>
      <c r="W5632" s="353"/>
      <c r="X5632" s="353"/>
      <c r="Y5632" s="353"/>
      <c r="Z5632" s="353"/>
      <c r="AA5632" s="353"/>
      <c r="AB5632" s="353"/>
      <c r="AC5632" s="353"/>
      <c r="AD5632" s="353"/>
      <c r="AE5632" s="353"/>
      <c r="AF5632" s="353"/>
      <c r="AG5632" s="353"/>
      <c r="AH5632" s="353"/>
      <c r="AI5632" s="353"/>
      <c r="AJ5632" s="353"/>
      <c r="AK5632" s="353"/>
      <c r="AL5632" s="353"/>
    </row>
    <row r="5633" spans="1:38" s="153" customFormat="1" ht="12.5" x14ac:dyDescent="0.25">
      <c r="A5633" s="355"/>
      <c r="L5633" s="353"/>
      <c r="M5633" s="353"/>
      <c r="N5633" s="353"/>
      <c r="O5633" s="353"/>
      <c r="P5633" s="353"/>
      <c r="Q5633" s="353"/>
      <c r="R5633" s="353"/>
      <c r="S5633" s="353"/>
      <c r="T5633" s="353"/>
      <c r="U5633" s="353"/>
      <c r="V5633" s="353"/>
      <c r="W5633" s="353"/>
      <c r="X5633" s="353"/>
      <c r="Y5633" s="353"/>
      <c r="Z5633" s="353"/>
      <c r="AA5633" s="353"/>
      <c r="AB5633" s="353"/>
      <c r="AC5633" s="353"/>
      <c r="AD5633" s="353"/>
      <c r="AE5633" s="353"/>
      <c r="AF5633" s="353"/>
      <c r="AG5633" s="353"/>
      <c r="AH5633" s="353"/>
      <c r="AI5633" s="353"/>
      <c r="AJ5633" s="353"/>
      <c r="AK5633" s="353"/>
      <c r="AL5633" s="353"/>
    </row>
    <row r="5634" spans="1:38" s="153" customFormat="1" ht="12.5" x14ac:dyDescent="0.25">
      <c r="A5634" s="355"/>
      <c r="L5634" s="353"/>
      <c r="M5634" s="353"/>
      <c r="N5634" s="353"/>
      <c r="O5634" s="353"/>
      <c r="P5634" s="353"/>
      <c r="Q5634" s="353"/>
      <c r="R5634" s="353"/>
      <c r="S5634" s="353"/>
      <c r="T5634" s="353"/>
      <c r="U5634" s="353"/>
      <c r="V5634" s="353"/>
      <c r="W5634" s="353"/>
      <c r="X5634" s="353"/>
      <c r="Y5634" s="353"/>
      <c r="Z5634" s="353"/>
      <c r="AA5634" s="353"/>
      <c r="AB5634" s="353"/>
      <c r="AC5634" s="353"/>
      <c r="AD5634" s="353"/>
      <c r="AE5634" s="353"/>
      <c r="AF5634" s="353"/>
      <c r="AG5634" s="353"/>
      <c r="AH5634" s="353"/>
      <c r="AI5634" s="353"/>
      <c r="AJ5634" s="353"/>
      <c r="AK5634" s="353"/>
      <c r="AL5634" s="353"/>
    </row>
    <row r="5635" spans="1:38" s="153" customFormat="1" ht="12.5" x14ac:dyDescent="0.25">
      <c r="A5635" s="355"/>
      <c r="L5635" s="353"/>
      <c r="M5635" s="353"/>
      <c r="N5635" s="353"/>
      <c r="O5635" s="353"/>
      <c r="P5635" s="353"/>
      <c r="Q5635" s="353"/>
      <c r="R5635" s="353"/>
      <c r="S5635" s="353"/>
      <c r="T5635" s="353"/>
      <c r="U5635" s="353"/>
      <c r="V5635" s="353"/>
      <c r="W5635" s="353"/>
      <c r="X5635" s="353"/>
      <c r="Y5635" s="353"/>
      <c r="Z5635" s="353"/>
      <c r="AA5635" s="353"/>
      <c r="AB5635" s="353"/>
      <c r="AC5635" s="353"/>
      <c r="AD5635" s="353"/>
      <c r="AE5635" s="353"/>
      <c r="AF5635" s="353"/>
      <c r="AG5635" s="353"/>
      <c r="AH5635" s="353"/>
      <c r="AI5635" s="353"/>
      <c r="AJ5635" s="353"/>
      <c r="AK5635" s="353"/>
      <c r="AL5635" s="353"/>
    </row>
    <row r="5636" spans="1:38" s="153" customFormat="1" ht="12.5" x14ac:dyDescent="0.25">
      <c r="A5636" s="355"/>
      <c r="L5636" s="353"/>
      <c r="M5636" s="353"/>
      <c r="N5636" s="353"/>
      <c r="O5636" s="353"/>
      <c r="P5636" s="353"/>
      <c r="Q5636" s="353"/>
      <c r="R5636" s="353"/>
      <c r="S5636" s="353"/>
      <c r="T5636" s="353"/>
      <c r="U5636" s="353"/>
      <c r="V5636" s="353"/>
      <c r="W5636" s="353"/>
      <c r="X5636" s="353"/>
      <c r="Y5636" s="353"/>
      <c r="Z5636" s="353"/>
      <c r="AA5636" s="353"/>
      <c r="AB5636" s="353"/>
      <c r="AC5636" s="353"/>
      <c r="AD5636" s="353"/>
      <c r="AE5636" s="353"/>
      <c r="AF5636" s="353"/>
      <c r="AG5636" s="353"/>
      <c r="AH5636" s="353"/>
      <c r="AI5636" s="353"/>
      <c r="AJ5636" s="353"/>
      <c r="AK5636" s="353"/>
      <c r="AL5636" s="353"/>
    </row>
    <row r="5637" spans="1:38" s="153" customFormat="1" ht="12.5" x14ac:dyDescent="0.25">
      <c r="A5637" s="355"/>
      <c r="L5637" s="353"/>
      <c r="M5637" s="353"/>
      <c r="N5637" s="353"/>
      <c r="O5637" s="353"/>
      <c r="P5637" s="353"/>
      <c r="Q5637" s="353"/>
      <c r="R5637" s="353"/>
      <c r="S5637" s="353"/>
      <c r="T5637" s="353"/>
      <c r="U5637" s="353"/>
      <c r="V5637" s="353"/>
      <c r="W5637" s="353"/>
      <c r="X5637" s="353"/>
      <c r="Y5637" s="353"/>
      <c r="Z5637" s="353"/>
      <c r="AA5637" s="353"/>
      <c r="AB5637" s="353"/>
      <c r="AC5637" s="353"/>
      <c r="AD5637" s="353"/>
      <c r="AE5637" s="353"/>
      <c r="AF5637" s="353"/>
      <c r="AG5637" s="353"/>
      <c r="AH5637" s="353"/>
      <c r="AI5637" s="353"/>
      <c r="AJ5637" s="353"/>
      <c r="AK5637" s="353"/>
      <c r="AL5637" s="353"/>
    </row>
    <row r="5638" spans="1:38" s="153" customFormat="1" ht="12.5" x14ac:dyDescent="0.25">
      <c r="A5638" s="355"/>
      <c r="L5638" s="353"/>
      <c r="M5638" s="353"/>
      <c r="N5638" s="353"/>
      <c r="O5638" s="353"/>
      <c r="P5638" s="353"/>
      <c r="Q5638" s="353"/>
      <c r="R5638" s="353"/>
      <c r="S5638" s="353"/>
      <c r="T5638" s="353"/>
      <c r="U5638" s="353"/>
      <c r="V5638" s="353"/>
      <c r="W5638" s="353"/>
      <c r="X5638" s="353"/>
      <c r="Y5638" s="353"/>
      <c r="Z5638" s="353"/>
      <c r="AA5638" s="353"/>
      <c r="AB5638" s="353"/>
      <c r="AC5638" s="353"/>
      <c r="AD5638" s="353"/>
      <c r="AE5638" s="353"/>
      <c r="AF5638" s="353"/>
      <c r="AG5638" s="353"/>
      <c r="AH5638" s="353"/>
      <c r="AI5638" s="353"/>
      <c r="AJ5638" s="353"/>
      <c r="AK5638" s="353"/>
      <c r="AL5638" s="353"/>
    </row>
    <row r="5639" spans="1:38" s="153" customFormat="1" ht="12.5" x14ac:dyDescent="0.25">
      <c r="A5639" s="355"/>
      <c r="L5639" s="353"/>
      <c r="M5639" s="353"/>
      <c r="N5639" s="353"/>
      <c r="O5639" s="353"/>
      <c r="P5639" s="353"/>
      <c r="Q5639" s="353"/>
      <c r="R5639" s="353"/>
      <c r="S5639" s="353"/>
      <c r="T5639" s="353"/>
      <c r="U5639" s="353"/>
      <c r="V5639" s="353"/>
      <c r="W5639" s="353"/>
      <c r="X5639" s="353"/>
      <c r="Y5639" s="353"/>
      <c r="Z5639" s="353"/>
      <c r="AA5639" s="353"/>
      <c r="AB5639" s="353"/>
      <c r="AC5639" s="353"/>
      <c r="AD5639" s="353"/>
      <c r="AE5639" s="353"/>
      <c r="AF5639" s="353"/>
      <c r="AG5639" s="353"/>
      <c r="AH5639" s="353"/>
      <c r="AI5639" s="353"/>
      <c r="AJ5639" s="353"/>
      <c r="AK5639" s="353"/>
      <c r="AL5639" s="353"/>
    </row>
    <row r="5640" spans="1:38" s="153" customFormat="1" ht="12.5" x14ac:dyDescent="0.25">
      <c r="A5640" s="355"/>
      <c r="L5640" s="353"/>
      <c r="M5640" s="353"/>
      <c r="N5640" s="353"/>
      <c r="O5640" s="353"/>
      <c r="P5640" s="353"/>
      <c r="Q5640" s="353"/>
      <c r="R5640" s="353"/>
      <c r="S5640" s="353"/>
      <c r="T5640" s="353"/>
      <c r="U5640" s="353"/>
      <c r="V5640" s="353"/>
      <c r="W5640" s="353"/>
      <c r="X5640" s="353"/>
      <c r="Y5640" s="353"/>
      <c r="Z5640" s="353"/>
      <c r="AA5640" s="353"/>
      <c r="AB5640" s="353"/>
      <c r="AC5640" s="353"/>
      <c r="AD5640" s="353"/>
      <c r="AE5640" s="353"/>
      <c r="AF5640" s="353"/>
      <c r="AG5640" s="353"/>
      <c r="AH5640" s="353"/>
      <c r="AI5640" s="353"/>
      <c r="AJ5640" s="353"/>
      <c r="AK5640" s="353"/>
      <c r="AL5640" s="353"/>
    </row>
    <row r="5641" spans="1:38" s="153" customFormat="1" ht="12.5" x14ac:dyDescent="0.25">
      <c r="A5641" s="355"/>
      <c r="L5641" s="353"/>
      <c r="M5641" s="353"/>
      <c r="N5641" s="353"/>
      <c r="O5641" s="353"/>
      <c r="P5641" s="353"/>
      <c r="Q5641" s="353"/>
      <c r="R5641" s="353"/>
      <c r="S5641" s="353"/>
      <c r="T5641" s="353"/>
      <c r="U5641" s="353"/>
      <c r="V5641" s="353"/>
      <c r="W5641" s="353"/>
      <c r="X5641" s="353"/>
      <c r="Y5641" s="353"/>
      <c r="Z5641" s="353"/>
      <c r="AA5641" s="353"/>
      <c r="AB5641" s="353"/>
      <c r="AC5641" s="353"/>
      <c r="AD5641" s="353"/>
      <c r="AE5641" s="353"/>
      <c r="AF5641" s="353"/>
      <c r="AG5641" s="353"/>
      <c r="AH5641" s="353"/>
      <c r="AI5641" s="353"/>
      <c r="AJ5641" s="353"/>
      <c r="AK5641" s="353"/>
      <c r="AL5641" s="353"/>
    </row>
    <row r="5642" spans="1:38" s="153" customFormat="1" ht="12.5" x14ac:dyDescent="0.25">
      <c r="A5642" s="355"/>
      <c r="L5642" s="353"/>
      <c r="M5642" s="353"/>
      <c r="N5642" s="353"/>
      <c r="O5642" s="353"/>
      <c r="P5642" s="353"/>
      <c r="Q5642" s="353"/>
      <c r="R5642" s="353"/>
      <c r="S5642" s="353"/>
      <c r="T5642" s="353"/>
      <c r="U5642" s="353"/>
      <c r="V5642" s="353"/>
      <c r="W5642" s="353"/>
      <c r="X5642" s="353"/>
      <c r="Y5642" s="353"/>
      <c r="Z5642" s="353"/>
      <c r="AA5642" s="353"/>
      <c r="AB5642" s="353"/>
      <c r="AC5642" s="353"/>
      <c r="AD5642" s="353"/>
      <c r="AE5642" s="353"/>
      <c r="AF5642" s="353"/>
      <c r="AG5642" s="353"/>
      <c r="AH5642" s="353"/>
      <c r="AI5642" s="353"/>
      <c r="AJ5642" s="353"/>
      <c r="AK5642" s="353"/>
      <c r="AL5642" s="353"/>
    </row>
    <row r="5643" spans="1:38" s="153" customFormat="1" ht="12.5" x14ac:dyDescent="0.25">
      <c r="A5643" s="355"/>
      <c r="L5643" s="353"/>
      <c r="M5643" s="353"/>
      <c r="N5643" s="353"/>
      <c r="O5643" s="353"/>
      <c r="P5643" s="353"/>
      <c r="Q5643" s="353"/>
      <c r="R5643" s="353"/>
      <c r="S5643" s="353"/>
      <c r="T5643" s="353"/>
      <c r="U5643" s="353"/>
      <c r="V5643" s="353"/>
      <c r="W5643" s="353"/>
      <c r="X5643" s="353"/>
      <c r="Y5643" s="353"/>
      <c r="Z5643" s="353"/>
      <c r="AA5643" s="353"/>
      <c r="AB5643" s="353"/>
      <c r="AC5643" s="353"/>
      <c r="AD5643" s="353"/>
      <c r="AE5643" s="353"/>
      <c r="AF5643" s="353"/>
      <c r="AG5643" s="353"/>
      <c r="AH5643" s="353"/>
      <c r="AI5643" s="353"/>
      <c r="AJ5643" s="353"/>
      <c r="AK5643" s="353"/>
      <c r="AL5643" s="353"/>
    </row>
    <row r="5644" spans="1:38" s="153" customFormat="1" ht="12.5" x14ac:dyDescent="0.25">
      <c r="A5644" s="355"/>
      <c r="L5644" s="353"/>
      <c r="M5644" s="353"/>
      <c r="N5644" s="353"/>
      <c r="O5644" s="353"/>
      <c r="P5644" s="353"/>
      <c r="Q5644" s="353"/>
      <c r="R5644" s="353"/>
      <c r="S5644" s="353"/>
      <c r="T5644" s="353"/>
      <c r="U5644" s="353"/>
      <c r="V5644" s="353"/>
      <c r="W5644" s="353"/>
      <c r="X5644" s="353"/>
      <c r="Y5644" s="353"/>
      <c r="Z5644" s="353"/>
      <c r="AA5644" s="353"/>
      <c r="AB5644" s="353"/>
      <c r="AC5644" s="353"/>
      <c r="AD5644" s="353"/>
      <c r="AE5644" s="353"/>
      <c r="AF5644" s="353"/>
      <c r="AG5644" s="353"/>
      <c r="AH5644" s="353"/>
      <c r="AI5644" s="353"/>
      <c r="AJ5644" s="353"/>
      <c r="AK5644" s="353"/>
      <c r="AL5644" s="353"/>
    </row>
    <row r="5645" spans="1:38" s="153" customFormat="1" ht="12.5" x14ac:dyDescent="0.25">
      <c r="A5645" s="355"/>
      <c r="L5645" s="353"/>
      <c r="M5645" s="353"/>
      <c r="N5645" s="353"/>
      <c r="O5645" s="353"/>
      <c r="P5645" s="353"/>
      <c r="Q5645" s="353"/>
      <c r="R5645" s="353"/>
      <c r="S5645" s="353"/>
      <c r="T5645" s="353"/>
      <c r="U5645" s="353"/>
      <c r="V5645" s="353"/>
      <c r="W5645" s="353"/>
      <c r="X5645" s="353"/>
      <c r="Y5645" s="353"/>
      <c r="Z5645" s="353"/>
      <c r="AA5645" s="353"/>
      <c r="AB5645" s="353"/>
      <c r="AC5645" s="353"/>
      <c r="AD5645" s="353"/>
      <c r="AE5645" s="353"/>
      <c r="AF5645" s="353"/>
      <c r="AG5645" s="353"/>
      <c r="AH5645" s="353"/>
      <c r="AI5645" s="353"/>
      <c r="AJ5645" s="353"/>
      <c r="AK5645" s="353"/>
      <c r="AL5645" s="353"/>
    </row>
    <row r="5646" spans="1:38" s="153" customFormat="1" ht="12.5" x14ac:dyDescent="0.25">
      <c r="A5646" s="355"/>
      <c r="L5646" s="353"/>
      <c r="M5646" s="353"/>
      <c r="N5646" s="353"/>
      <c r="O5646" s="353"/>
      <c r="P5646" s="353"/>
      <c r="Q5646" s="353"/>
      <c r="R5646" s="353"/>
      <c r="S5646" s="353"/>
      <c r="T5646" s="353"/>
      <c r="U5646" s="353"/>
      <c r="V5646" s="353"/>
      <c r="W5646" s="353"/>
      <c r="X5646" s="353"/>
      <c r="Y5646" s="353"/>
      <c r="Z5646" s="353"/>
      <c r="AA5646" s="353"/>
      <c r="AB5646" s="353"/>
      <c r="AC5646" s="353"/>
      <c r="AD5646" s="353"/>
      <c r="AE5646" s="353"/>
      <c r="AF5646" s="353"/>
      <c r="AG5646" s="353"/>
      <c r="AH5646" s="353"/>
      <c r="AI5646" s="353"/>
      <c r="AJ5646" s="353"/>
      <c r="AK5646" s="353"/>
      <c r="AL5646" s="353"/>
    </row>
    <row r="5647" spans="1:38" s="153" customFormat="1" ht="12.5" x14ac:dyDescent="0.25">
      <c r="A5647" s="355"/>
      <c r="L5647" s="353"/>
      <c r="M5647" s="353"/>
      <c r="N5647" s="353"/>
      <c r="O5647" s="353"/>
      <c r="P5647" s="353"/>
      <c r="Q5647" s="353"/>
      <c r="R5647" s="353"/>
      <c r="S5647" s="353"/>
      <c r="T5647" s="353"/>
      <c r="U5647" s="353"/>
      <c r="V5647" s="353"/>
      <c r="W5647" s="353"/>
      <c r="X5647" s="353"/>
      <c r="Y5647" s="353"/>
      <c r="Z5647" s="353"/>
      <c r="AA5647" s="353"/>
      <c r="AB5647" s="353"/>
      <c r="AC5647" s="353"/>
      <c r="AD5647" s="353"/>
      <c r="AE5647" s="353"/>
      <c r="AF5647" s="353"/>
      <c r="AG5647" s="353"/>
      <c r="AH5647" s="353"/>
      <c r="AI5647" s="353"/>
      <c r="AJ5647" s="353"/>
      <c r="AK5647" s="353"/>
      <c r="AL5647" s="353"/>
    </row>
    <row r="5648" spans="1:38" s="153" customFormat="1" ht="12.5" x14ac:dyDescent="0.25">
      <c r="A5648" s="355"/>
      <c r="L5648" s="353"/>
      <c r="M5648" s="353"/>
      <c r="N5648" s="353"/>
      <c r="O5648" s="353"/>
      <c r="P5648" s="353"/>
      <c r="Q5648" s="353"/>
      <c r="R5648" s="353"/>
      <c r="S5648" s="353"/>
      <c r="T5648" s="353"/>
      <c r="U5648" s="353"/>
      <c r="V5648" s="353"/>
      <c r="W5648" s="353"/>
      <c r="X5648" s="353"/>
      <c r="Y5648" s="353"/>
      <c r="Z5648" s="353"/>
      <c r="AA5648" s="353"/>
      <c r="AB5648" s="353"/>
      <c r="AC5648" s="353"/>
      <c r="AD5648" s="353"/>
      <c r="AE5648" s="353"/>
      <c r="AF5648" s="353"/>
      <c r="AG5648" s="353"/>
      <c r="AH5648" s="353"/>
      <c r="AI5648" s="353"/>
      <c r="AJ5648" s="353"/>
      <c r="AK5648" s="353"/>
      <c r="AL5648" s="353"/>
    </row>
    <row r="5649" spans="1:38" s="153" customFormat="1" ht="12.5" x14ac:dyDescent="0.25">
      <c r="A5649" s="355"/>
      <c r="L5649" s="353"/>
      <c r="M5649" s="353"/>
      <c r="N5649" s="353"/>
      <c r="O5649" s="353"/>
      <c r="P5649" s="353"/>
      <c r="Q5649" s="353"/>
      <c r="R5649" s="353"/>
      <c r="S5649" s="353"/>
      <c r="T5649" s="353"/>
      <c r="U5649" s="353"/>
      <c r="V5649" s="353"/>
      <c r="W5649" s="353"/>
      <c r="X5649" s="353"/>
      <c r="Y5649" s="353"/>
      <c r="Z5649" s="353"/>
      <c r="AA5649" s="353"/>
      <c r="AB5649" s="353"/>
      <c r="AC5649" s="353"/>
      <c r="AD5649" s="353"/>
      <c r="AE5649" s="353"/>
      <c r="AF5649" s="353"/>
      <c r="AG5649" s="353"/>
      <c r="AH5649" s="353"/>
      <c r="AI5649" s="353"/>
      <c r="AJ5649" s="353"/>
      <c r="AK5649" s="353"/>
      <c r="AL5649" s="353"/>
    </row>
    <row r="5650" spans="1:38" s="153" customFormat="1" ht="12.5" x14ac:dyDescent="0.25">
      <c r="A5650" s="355"/>
      <c r="L5650" s="353"/>
      <c r="M5650" s="353"/>
      <c r="N5650" s="353"/>
      <c r="O5650" s="353"/>
      <c r="P5650" s="353"/>
      <c r="Q5650" s="353"/>
      <c r="R5650" s="353"/>
      <c r="S5650" s="353"/>
      <c r="T5650" s="353"/>
      <c r="U5650" s="353"/>
      <c r="V5650" s="353"/>
      <c r="W5650" s="353"/>
      <c r="X5650" s="353"/>
      <c r="Y5650" s="353"/>
      <c r="Z5650" s="353"/>
      <c r="AA5650" s="353"/>
      <c r="AB5650" s="353"/>
      <c r="AC5650" s="353"/>
      <c r="AD5650" s="353"/>
      <c r="AE5650" s="353"/>
      <c r="AF5650" s="353"/>
      <c r="AG5650" s="353"/>
      <c r="AH5650" s="353"/>
      <c r="AI5650" s="353"/>
      <c r="AJ5650" s="353"/>
      <c r="AK5650" s="353"/>
      <c r="AL5650" s="353"/>
    </row>
    <row r="5651" spans="1:38" s="153" customFormat="1" ht="12.5" x14ac:dyDescent="0.25">
      <c r="A5651" s="355"/>
      <c r="L5651" s="353"/>
      <c r="M5651" s="353"/>
      <c r="N5651" s="353"/>
      <c r="O5651" s="353"/>
      <c r="P5651" s="353"/>
      <c r="Q5651" s="353"/>
      <c r="R5651" s="353"/>
      <c r="S5651" s="353"/>
      <c r="T5651" s="353"/>
      <c r="U5651" s="353"/>
      <c r="V5651" s="353"/>
      <c r="W5651" s="353"/>
      <c r="X5651" s="353"/>
      <c r="Y5651" s="353"/>
      <c r="Z5651" s="353"/>
      <c r="AA5651" s="353"/>
      <c r="AB5651" s="353"/>
      <c r="AC5651" s="353"/>
      <c r="AD5651" s="353"/>
      <c r="AE5651" s="353"/>
      <c r="AF5651" s="353"/>
      <c r="AG5651" s="353"/>
      <c r="AH5651" s="353"/>
      <c r="AI5651" s="353"/>
      <c r="AJ5651" s="353"/>
      <c r="AK5651" s="353"/>
      <c r="AL5651" s="353"/>
    </row>
    <row r="5652" spans="1:38" s="153" customFormat="1" ht="12.5" x14ac:dyDescent="0.25">
      <c r="A5652" s="355"/>
      <c r="L5652" s="353"/>
      <c r="M5652" s="353"/>
      <c r="N5652" s="353"/>
      <c r="O5652" s="353"/>
      <c r="P5652" s="353"/>
      <c r="Q5652" s="353"/>
      <c r="R5652" s="353"/>
      <c r="S5652" s="353"/>
      <c r="T5652" s="353"/>
      <c r="U5652" s="353"/>
      <c r="V5652" s="353"/>
      <c r="W5652" s="353"/>
      <c r="X5652" s="353"/>
      <c r="Y5652" s="353"/>
      <c r="Z5652" s="353"/>
      <c r="AA5652" s="353"/>
      <c r="AB5652" s="353"/>
      <c r="AC5652" s="353"/>
      <c r="AD5652" s="353"/>
      <c r="AE5652" s="353"/>
      <c r="AF5652" s="353"/>
      <c r="AG5652" s="353"/>
      <c r="AH5652" s="353"/>
      <c r="AI5652" s="353"/>
      <c r="AJ5652" s="353"/>
      <c r="AK5652" s="353"/>
      <c r="AL5652" s="353"/>
    </row>
    <row r="5653" spans="1:38" s="153" customFormat="1" ht="12.5" x14ac:dyDescent="0.25">
      <c r="A5653" s="355"/>
      <c r="L5653" s="353"/>
      <c r="M5653" s="353"/>
      <c r="N5653" s="353"/>
      <c r="O5653" s="353"/>
      <c r="P5653" s="353"/>
      <c r="Q5653" s="353"/>
      <c r="R5653" s="353"/>
      <c r="S5653" s="353"/>
      <c r="T5653" s="353"/>
      <c r="U5653" s="353"/>
      <c r="V5653" s="353"/>
      <c r="W5653" s="353"/>
      <c r="X5653" s="353"/>
      <c r="Y5653" s="353"/>
      <c r="Z5653" s="353"/>
      <c r="AA5653" s="353"/>
      <c r="AB5653" s="353"/>
      <c r="AC5653" s="353"/>
      <c r="AD5653" s="353"/>
      <c r="AE5653" s="353"/>
      <c r="AF5653" s="353"/>
      <c r="AG5653" s="353"/>
      <c r="AH5653" s="353"/>
      <c r="AI5653" s="353"/>
      <c r="AJ5653" s="353"/>
      <c r="AK5653" s="353"/>
      <c r="AL5653" s="353"/>
    </row>
    <row r="5654" spans="1:38" s="153" customFormat="1" ht="12.5" x14ac:dyDescent="0.25">
      <c r="A5654" s="355"/>
      <c r="L5654" s="353"/>
      <c r="M5654" s="353"/>
      <c r="N5654" s="353"/>
      <c r="O5654" s="353"/>
      <c r="P5654" s="353"/>
      <c r="Q5654" s="353"/>
      <c r="R5654" s="353"/>
      <c r="S5654" s="353"/>
      <c r="T5654" s="353"/>
      <c r="U5654" s="353"/>
      <c r="V5654" s="353"/>
      <c r="W5654" s="353"/>
      <c r="X5654" s="353"/>
      <c r="Y5654" s="353"/>
      <c r="Z5654" s="353"/>
      <c r="AA5654" s="353"/>
      <c r="AB5654" s="353"/>
      <c r="AC5654" s="353"/>
      <c r="AD5654" s="353"/>
      <c r="AE5654" s="353"/>
      <c r="AF5654" s="353"/>
      <c r="AG5654" s="353"/>
      <c r="AH5654" s="353"/>
      <c r="AI5654" s="353"/>
      <c r="AJ5654" s="353"/>
      <c r="AK5654" s="353"/>
      <c r="AL5654" s="353"/>
    </row>
    <row r="5655" spans="1:38" s="153" customFormat="1" ht="12.5" x14ac:dyDescent="0.25">
      <c r="A5655" s="355"/>
      <c r="L5655" s="353"/>
      <c r="M5655" s="353"/>
      <c r="N5655" s="353"/>
      <c r="O5655" s="353"/>
      <c r="P5655" s="353"/>
      <c r="Q5655" s="353"/>
      <c r="R5655" s="353"/>
      <c r="S5655" s="353"/>
      <c r="T5655" s="353"/>
      <c r="U5655" s="353"/>
      <c r="V5655" s="353"/>
      <c r="W5655" s="353"/>
      <c r="X5655" s="353"/>
      <c r="Y5655" s="353"/>
      <c r="Z5655" s="353"/>
      <c r="AA5655" s="353"/>
      <c r="AB5655" s="353"/>
      <c r="AC5655" s="353"/>
      <c r="AD5655" s="353"/>
      <c r="AE5655" s="353"/>
      <c r="AF5655" s="353"/>
      <c r="AG5655" s="353"/>
      <c r="AH5655" s="353"/>
      <c r="AI5655" s="353"/>
      <c r="AJ5655" s="353"/>
      <c r="AK5655" s="353"/>
      <c r="AL5655" s="353"/>
    </row>
    <row r="5656" spans="1:38" s="153" customFormat="1" ht="12.5" x14ac:dyDescent="0.25">
      <c r="A5656" s="355"/>
      <c r="L5656" s="353"/>
      <c r="M5656" s="353"/>
      <c r="N5656" s="353"/>
      <c r="O5656" s="353"/>
      <c r="P5656" s="353"/>
      <c r="Q5656" s="353"/>
      <c r="R5656" s="353"/>
      <c r="S5656" s="353"/>
      <c r="T5656" s="353"/>
      <c r="U5656" s="353"/>
      <c r="V5656" s="353"/>
      <c r="W5656" s="353"/>
      <c r="X5656" s="353"/>
      <c r="Y5656" s="353"/>
      <c r="Z5656" s="353"/>
      <c r="AA5656" s="353"/>
      <c r="AB5656" s="353"/>
      <c r="AC5656" s="353"/>
      <c r="AD5656" s="353"/>
      <c r="AE5656" s="353"/>
      <c r="AF5656" s="353"/>
      <c r="AG5656" s="353"/>
      <c r="AH5656" s="353"/>
      <c r="AI5656" s="353"/>
      <c r="AJ5656" s="353"/>
      <c r="AK5656" s="353"/>
      <c r="AL5656" s="353"/>
    </row>
    <row r="5657" spans="1:38" s="153" customFormat="1" ht="12.5" x14ac:dyDescent="0.25">
      <c r="A5657" s="355"/>
      <c r="L5657" s="353"/>
      <c r="M5657" s="353"/>
      <c r="N5657" s="353"/>
      <c r="O5657" s="353"/>
      <c r="P5657" s="353"/>
      <c r="Q5657" s="353"/>
      <c r="R5657" s="353"/>
      <c r="S5657" s="353"/>
      <c r="T5657" s="353"/>
      <c r="U5657" s="353"/>
      <c r="V5657" s="353"/>
      <c r="W5657" s="353"/>
      <c r="X5657" s="353"/>
      <c r="Y5657" s="353"/>
      <c r="Z5657" s="353"/>
      <c r="AA5657" s="353"/>
      <c r="AB5657" s="353"/>
      <c r="AC5657" s="353"/>
      <c r="AD5657" s="353"/>
      <c r="AE5657" s="353"/>
      <c r="AF5657" s="353"/>
      <c r="AG5657" s="353"/>
      <c r="AH5657" s="353"/>
      <c r="AI5657" s="353"/>
      <c r="AJ5657" s="353"/>
      <c r="AK5657" s="353"/>
      <c r="AL5657" s="353"/>
    </row>
    <row r="5658" spans="1:38" s="153" customFormat="1" ht="12.5" x14ac:dyDescent="0.25">
      <c r="A5658" s="355"/>
      <c r="L5658" s="353"/>
      <c r="M5658" s="353"/>
      <c r="N5658" s="353"/>
      <c r="O5658" s="353"/>
      <c r="P5658" s="353"/>
      <c r="Q5658" s="353"/>
      <c r="R5658" s="353"/>
      <c r="S5658" s="353"/>
      <c r="T5658" s="353"/>
      <c r="U5658" s="353"/>
      <c r="V5658" s="353"/>
      <c r="W5658" s="353"/>
      <c r="X5658" s="353"/>
      <c r="Y5658" s="353"/>
      <c r="Z5658" s="353"/>
      <c r="AA5658" s="353"/>
      <c r="AB5658" s="353"/>
      <c r="AC5658" s="353"/>
      <c r="AD5658" s="353"/>
      <c r="AE5658" s="353"/>
      <c r="AF5658" s="353"/>
      <c r="AG5658" s="353"/>
      <c r="AH5658" s="353"/>
      <c r="AI5658" s="353"/>
      <c r="AJ5658" s="353"/>
      <c r="AK5658" s="353"/>
      <c r="AL5658" s="353"/>
    </row>
    <row r="5659" spans="1:38" s="153" customFormat="1" ht="12.5" x14ac:dyDescent="0.25">
      <c r="A5659" s="355"/>
      <c r="L5659" s="353"/>
      <c r="M5659" s="353"/>
      <c r="N5659" s="353"/>
      <c r="O5659" s="353"/>
      <c r="P5659" s="353"/>
      <c r="Q5659" s="353"/>
      <c r="R5659" s="353"/>
      <c r="S5659" s="353"/>
      <c r="T5659" s="353"/>
      <c r="U5659" s="353"/>
      <c r="V5659" s="353"/>
      <c r="W5659" s="353"/>
      <c r="X5659" s="353"/>
      <c r="Y5659" s="353"/>
      <c r="Z5659" s="353"/>
      <c r="AA5659" s="353"/>
      <c r="AB5659" s="353"/>
      <c r="AC5659" s="353"/>
      <c r="AD5659" s="353"/>
      <c r="AE5659" s="353"/>
      <c r="AF5659" s="353"/>
      <c r="AG5659" s="353"/>
      <c r="AH5659" s="353"/>
      <c r="AI5659" s="353"/>
      <c r="AJ5659" s="353"/>
      <c r="AK5659" s="353"/>
      <c r="AL5659" s="353"/>
    </row>
    <row r="5660" spans="1:38" s="153" customFormat="1" ht="12.5" x14ac:dyDescent="0.25">
      <c r="A5660" s="355"/>
      <c r="L5660" s="353"/>
      <c r="M5660" s="353"/>
      <c r="N5660" s="353"/>
      <c r="O5660" s="353"/>
      <c r="P5660" s="353"/>
      <c r="Q5660" s="353"/>
      <c r="R5660" s="353"/>
      <c r="S5660" s="353"/>
      <c r="T5660" s="353"/>
      <c r="U5660" s="353"/>
      <c r="V5660" s="353"/>
      <c r="W5660" s="353"/>
      <c r="X5660" s="353"/>
      <c r="Y5660" s="353"/>
      <c r="Z5660" s="353"/>
      <c r="AA5660" s="353"/>
      <c r="AB5660" s="353"/>
      <c r="AC5660" s="353"/>
      <c r="AD5660" s="353"/>
      <c r="AE5660" s="353"/>
      <c r="AF5660" s="353"/>
      <c r="AG5660" s="353"/>
      <c r="AH5660" s="353"/>
      <c r="AI5660" s="353"/>
      <c r="AJ5660" s="353"/>
      <c r="AK5660" s="353"/>
      <c r="AL5660" s="353"/>
    </row>
    <row r="5661" spans="1:38" s="153" customFormat="1" ht="12.5" x14ac:dyDescent="0.25">
      <c r="A5661" s="355"/>
      <c r="L5661" s="353"/>
      <c r="M5661" s="353"/>
      <c r="N5661" s="353"/>
      <c r="O5661" s="353"/>
      <c r="P5661" s="353"/>
      <c r="Q5661" s="353"/>
      <c r="R5661" s="353"/>
      <c r="S5661" s="353"/>
      <c r="T5661" s="353"/>
      <c r="U5661" s="353"/>
      <c r="V5661" s="353"/>
      <c r="W5661" s="353"/>
      <c r="X5661" s="353"/>
      <c r="Y5661" s="353"/>
      <c r="Z5661" s="353"/>
      <c r="AA5661" s="353"/>
      <c r="AB5661" s="353"/>
      <c r="AC5661" s="353"/>
      <c r="AD5661" s="353"/>
      <c r="AE5661" s="353"/>
      <c r="AF5661" s="353"/>
      <c r="AG5661" s="353"/>
      <c r="AH5661" s="353"/>
      <c r="AI5661" s="353"/>
      <c r="AJ5661" s="353"/>
      <c r="AK5661" s="353"/>
      <c r="AL5661" s="353"/>
    </row>
    <row r="5662" spans="1:38" s="153" customFormat="1" ht="12.5" x14ac:dyDescent="0.25">
      <c r="A5662" s="355"/>
      <c r="L5662" s="353"/>
      <c r="M5662" s="353"/>
      <c r="N5662" s="353"/>
      <c r="O5662" s="353"/>
      <c r="P5662" s="353"/>
      <c r="Q5662" s="353"/>
      <c r="R5662" s="353"/>
      <c r="S5662" s="353"/>
      <c r="T5662" s="353"/>
      <c r="U5662" s="353"/>
      <c r="V5662" s="353"/>
      <c r="W5662" s="353"/>
      <c r="X5662" s="353"/>
      <c r="Y5662" s="353"/>
      <c r="Z5662" s="353"/>
      <c r="AA5662" s="353"/>
      <c r="AB5662" s="353"/>
      <c r="AC5662" s="353"/>
      <c r="AD5662" s="353"/>
      <c r="AE5662" s="353"/>
      <c r="AF5662" s="353"/>
      <c r="AG5662" s="353"/>
      <c r="AH5662" s="353"/>
      <c r="AI5662" s="353"/>
      <c r="AJ5662" s="353"/>
      <c r="AK5662" s="353"/>
      <c r="AL5662" s="353"/>
    </row>
    <row r="5663" spans="1:38" s="153" customFormat="1" ht="12.5" x14ac:dyDescent="0.25">
      <c r="A5663" s="355"/>
      <c r="L5663" s="353"/>
      <c r="M5663" s="353"/>
      <c r="N5663" s="353"/>
      <c r="O5663" s="353"/>
      <c r="P5663" s="353"/>
      <c r="Q5663" s="353"/>
      <c r="R5663" s="353"/>
      <c r="S5663" s="353"/>
      <c r="T5663" s="353"/>
      <c r="U5663" s="353"/>
      <c r="V5663" s="353"/>
      <c r="W5663" s="353"/>
      <c r="X5663" s="353"/>
      <c r="Y5663" s="353"/>
      <c r="Z5663" s="353"/>
      <c r="AA5663" s="353"/>
      <c r="AB5663" s="353"/>
      <c r="AC5663" s="353"/>
      <c r="AD5663" s="353"/>
      <c r="AE5663" s="353"/>
      <c r="AF5663" s="353"/>
      <c r="AG5663" s="353"/>
      <c r="AH5663" s="353"/>
      <c r="AI5663" s="353"/>
      <c r="AJ5663" s="353"/>
      <c r="AK5663" s="353"/>
      <c r="AL5663" s="353"/>
    </row>
    <row r="5664" spans="1:38" s="153" customFormat="1" ht="12.5" x14ac:dyDescent="0.25">
      <c r="A5664" s="355"/>
      <c r="L5664" s="353"/>
      <c r="M5664" s="353"/>
      <c r="N5664" s="353"/>
      <c r="O5664" s="353"/>
      <c r="P5664" s="353"/>
      <c r="Q5664" s="353"/>
      <c r="R5664" s="353"/>
      <c r="S5664" s="353"/>
      <c r="T5664" s="353"/>
      <c r="U5664" s="353"/>
      <c r="V5664" s="353"/>
      <c r="W5664" s="353"/>
      <c r="X5664" s="353"/>
      <c r="Y5664" s="353"/>
      <c r="Z5664" s="353"/>
      <c r="AA5664" s="353"/>
      <c r="AB5664" s="353"/>
      <c r="AC5664" s="353"/>
      <c r="AD5664" s="353"/>
      <c r="AE5664" s="353"/>
      <c r="AF5664" s="353"/>
      <c r="AG5664" s="353"/>
      <c r="AH5664" s="353"/>
      <c r="AI5664" s="353"/>
      <c r="AJ5664" s="353"/>
      <c r="AK5664" s="353"/>
      <c r="AL5664" s="353"/>
    </row>
    <row r="5665" spans="1:38" s="153" customFormat="1" ht="12.5" x14ac:dyDescent="0.25">
      <c r="A5665" s="355"/>
      <c r="L5665" s="353"/>
      <c r="M5665" s="353"/>
      <c r="N5665" s="353"/>
      <c r="O5665" s="353"/>
      <c r="P5665" s="353"/>
      <c r="Q5665" s="353"/>
      <c r="R5665" s="353"/>
      <c r="S5665" s="353"/>
      <c r="T5665" s="353"/>
      <c r="U5665" s="353"/>
      <c r="V5665" s="353"/>
      <c r="W5665" s="353"/>
      <c r="X5665" s="353"/>
      <c r="Y5665" s="353"/>
      <c r="Z5665" s="353"/>
      <c r="AA5665" s="353"/>
      <c r="AB5665" s="353"/>
      <c r="AC5665" s="353"/>
      <c r="AD5665" s="353"/>
      <c r="AE5665" s="353"/>
      <c r="AF5665" s="353"/>
      <c r="AG5665" s="353"/>
      <c r="AH5665" s="353"/>
      <c r="AI5665" s="353"/>
      <c r="AJ5665" s="353"/>
      <c r="AK5665" s="353"/>
      <c r="AL5665" s="353"/>
    </row>
    <row r="5666" spans="1:38" s="153" customFormat="1" ht="12.5" x14ac:dyDescent="0.25">
      <c r="A5666" s="355"/>
      <c r="L5666" s="353"/>
      <c r="M5666" s="353"/>
      <c r="N5666" s="353"/>
      <c r="O5666" s="353"/>
      <c r="P5666" s="353"/>
      <c r="Q5666" s="353"/>
      <c r="R5666" s="353"/>
      <c r="S5666" s="353"/>
      <c r="T5666" s="353"/>
      <c r="U5666" s="353"/>
      <c r="V5666" s="353"/>
      <c r="W5666" s="353"/>
      <c r="X5666" s="353"/>
      <c r="Y5666" s="353"/>
      <c r="Z5666" s="353"/>
      <c r="AA5666" s="353"/>
      <c r="AB5666" s="353"/>
      <c r="AC5666" s="353"/>
      <c r="AD5666" s="353"/>
      <c r="AE5666" s="353"/>
      <c r="AF5666" s="353"/>
      <c r="AG5666" s="353"/>
      <c r="AH5666" s="353"/>
      <c r="AI5666" s="353"/>
      <c r="AJ5666" s="353"/>
      <c r="AK5666" s="353"/>
      <c r="AL5666" s="353"/>
    </row>
    <row r="5667" spans="1:38" s="153" customFormat="1" ht="12.5" x14ac:dyDescent="0.25">
      <c r="A5667" s="355"/>
      <c r="L5667" s="353"/>
      <c r="M5667" s="353"/>
      <c r="N5667" s="353"/>
      <c r="O5667" s="353"/>
      <c r="P5667" s="353"/>
      <c r="Q5667" s="353"/>
      <c r="R5667" s="353"/>
      <c r="S5667" s="353"/>
      <c r="T5667" s="353"/>
      <c r="U5667" s="353"/>
      <c r="V5667" s="353"/>
      <c r="W5667" s="353"/>
      <c r="X5667" s="353"/>
      <c r="Y5667" s="353"/>
      <c r="Z5667" s="353"/>
      <c r="AA5667" s="353"/>
      <c r="AB5667" s="353"/>
      <c r="AC5667" s="353"/>
      <c r="AD5667" s="353"/>
      <c r="AE5667" s="353"/>
      <c r="AF5667" s="353"/>
      <c r="AG5667" s="353"/>
      <c r="AH5667" s="353"/>
      <c r="AI5667" s="353"/>
      <c r="AJ5667" s="353"/>
      <c r="AK5667" s="353"/>
      <c r="AL5667" s="353"/>
    </row>
    <row r="5668" spans="1:38" s="153" customFormat="1" ht="12.5" x14ac:dyDescent="0.25">
      <c r="A5668" s="355"/>
      <c r="L5668" s="353"/>
      <c r="M5668" s="353"/>
      <c r="N5668" s="353"/>
      <c r="O5668" s="353"/>
      <c r="P5668" s="353"/>
      <c r="Q5668" s="353"/>
      <c r="R5668" s="353"/>
      <c r="S5668" s="353"/>
      <c r="T5668" s="353"/>
      <c r="U5668" s="353"/>
      <c r="V5668" s="353"/>
      <c r="W5668" s="353"/>
      <c r="X5668" s="353"/>
      <c r="Y5668" s="353"/>
      <c r="Z5668" s="353"/>
      <c r="AA5668" s="353"/>
      <c r="AB5668" s="353"/>
      <c r="AC5668" s="353"/>
      <c r="AD5668" s="353"/>
      <c r="AE5668" s="353"/>
      <c r="AF5668" s="353"/>
      <c r="AG5668" s="353"/>
      <c r="AH5668" s="353"/>
      <c r="AI5668" s="353"/>
      <c r="AJ5668" s="353"/>
      <c r="AK5668" s="353"/>
      <c r="AL5668" s="353"/>
    </row>
    <row r="5669" spans="1:38" s="153" customFormat="1" ht="12.5" x14ac:dyDescent="0.25">
      <c r="A5669" s="355"/>
      <c r="L5669" s="353"/>
      <c r="M5669" s="353"/>
      <c r="N5669" s="353"/>
      <c r="O5669" s="353"/>
      <c r="P5669" s="353"/>
      <c r="Q5669" s="353"/>
      <c r="R5669" s="353"/>
      <c r="S5669" s="353"/>
      <c r="T5669" s="353"/>
      <c r="U5669" s="353"/>
      <c r="V5669" s="353"/>
      <c r="W5669" s="353"/>
      <c r="X5669" s="353"/>
      <c r="Y5669" s="353"/>
      <c r="Z5669" s="353"/>
      <c r="AA5669" s="353"/>
      <c r="AB5669" s="353"/>
      <c r="AC5669" s="353"/>
      <c r="AD5669" s="353"/>
      <c r="AE5669" s="353"/>
      <c r="AF5669" s="353"/>
      <c r="AG5669" s="353"/>
      <c r="AH5669" s="353"/>
      <c r="AI5669" s="353"/>
      <c r="AJ5669" s="353"/>
      <c r="AK5669" s="353"/>
      <c r="AL5669" s="353"/>
    </row>
    <row r="5670" spans="1:38" s="153" customFormat="1" ht="12.5" x14ac:dyDescent="0.25">
      <c r="A5670" s="355"/>
      <c r="L5670" s="353"/>
      <c r="M5670" s="353"/>
      <c r="N5670" s="353"/>
      <c r="O5670" s="353"/>
      <c r="P5670" s="353"/>
      <c r="Q5670" s="353"/>
      <c r="R5670" s="353"/>
      <c r="S5670" s="353"/>
      <c r="T5670" s="353"/>
      <c r="U5670" s="353"/>
      <c r="V5670" s="353"/>
      <c r="W5670" s="353"/>
      <c r="X5670" s="353"/>
      <c r="Y5670" s="353"/>
      <c r="Z5670" s="353"/>
      <c r="AA5670" s="353"/>
      <c r="AB5670" s="353"/>
      <c r="AC5670" s="353"/>
      <c r="AD5670" s="353"/>
      <c r="AE5670" s="353"/>
      <c r="AF5670" s="353"/>
      <c r="AG5670" s="353"/>
      <c r="AH5670" s="353"/>
      <c r="AI5670" s="353"/>
      <c r="AJ5670" s="353"/>
      <c r="AK5670" s="353"/>
      <c r="AL5670" s="353"/>
    </row>
    <row r="5671" spans="1:38" s="153" customFormat="1" ht="12.5" x14ac:dyDescent="0.25">
      <c r="A5671" s="355"/>
      <c r="L5671" s="353"/>
      <c r="M5671" s="353"/>
      <c r="N5671" s="353"/>
      <c r="O5671" s="353"/>
      <c r="P5671" s="353"/>
      <c r="Q5671" s="353"/>
      <c r="R5671" s="353"/>
      <c r="S5671" s="353"/>
      <c r="T5671" s="353"/>
      <c r="U5671" s="353"/>
      <c r="V5671" s="353"/>
      <c r="W5671" s="353"/>
      <c r="X5671" s="353"/>
      <c r="Y5671" s="353"/>
      <c r="Z5671" s="353"/>
      <c r="AA5671" s="353"/>
      <c r="AB5671" s="353"/>
      <c r="AC5671" s="353"/>
      <c r="AD5671" s="353"/>
      <c r="AE5671" s="353"/>
      <c r="AF5671" s="353"/>
      <c r="AG5671" s="353"/>
      <c r="AH5671" s="353"/>
      <c r="AI5671" s="353"/>
      <c r="AJ5671" s="353"/>
      <c r="AK5671" s="353"/>
      <c r="AL5671" s="353"/>
    </row>
    <row r="5672" spans="1:38" s="153" customFormat="1" ht="12.5" x14ac:dyDescent="0.25">
      <c r="A5672" s="355"/>
      <c r="L5672" s="353"/>
      <c r="M5672" s="353"/>
      <c r="N5672" s="353"/>
      <c r="O5672" s="353"/>
      <c r="P5672" s="353"/>
      <c r="Q5672" s="353"/>
      <c r="R5672" s="353"/>
      <c r="S5672" s="353"/>
      <c r="T5672" s="353"/>
      <c r="U5672" s="353"/>
      <c r="V5672" s="353"/>
      <c r="W5672" s="353"/>
      <c r="X5672" s="353"/>
      <c r="Y5672" s="353"/>
      <c r="Z5672" s="353"/>
      <c r="AA5672" s="353"/>
      <c r="AB5672" s="353"/>
      <c r="AC5672" s="353"/>
      <c r="AD5672" s="353"/>
      <c r="AE5672" s="353"/>
      <c r="AF5672" s="353"/>
      <c r="AG5672" s="353"/>
      <c r="AH5672" s="353"/>
      <c r="AI5672" s="353"/>
      <c r="AJ5672" s="353"/>
      <c r="AK5672" s="353"/>
      <c r="AL5672" s="353"/>
    </row>
    <row r="5673" spans="1:38" s="153" customFormat="1" ht="12.5" x14ac:dyDescent="0.25">
      <c r="A5673" s="355"/>
      <c r="L5673" s="353"/>
      <c r="M5673" s="353"/>
      <c r="N5673" s="353"/>
      <c r="O5673" s="353"/>
      <c r="P5673" s="353"/>
      <c r="Q5673" s="353"/>
      <c r="R5673" s="353"/>
      <c r="S5673" s="353"/>
      <c r="T5673" s="353"/>
      <c r="U5673" s="353"/>
      <c r="V5673" s="353"/>
      <c r="W5673" s="353"/>
      <c r="X5673" s="353"/>
      <c r="Y5673" s="353"/>
      <c r="Z5673" s="353"/>
      <c r="AA5673" s="353"/>
      <c r="AB5673" s="353"/>
      <c r="AC5673" s="353"/>
      <c r="AD5673" s="353"/>
      <c r="AE5673" s="353"/>
      <c r="AF5673" s="353"/>
      <c r="AG5673" s="353"/>
      <c r="AH5673" s="353"/>
      <c r="AI5673" s="353"/>
      <c r="AJ5673" s="353"/>
      <c r="AK5673" s="353"/>
      <c r="AL5673" s="353"/>
    </row>
    <row r="5674" spans="1:38" s="153" customFormat="1" ht="12.5" x14ac:dyDescent="0.25">
      <c r="A5674" s="355"/>
      <c r="L5674" s="353"/>
      <c r="M5674" s="353"/>
      <c r="N5674" s="353"/>
      <c r="O5674" s="353"/>
      <c r="P5674" s="353"/>
      <c r="Q5674" s="353"/>
      <c r="R5674" s="353"/>
      <c r="S5674" s="353"/>
      <c r="T5674" s="353"/>
      <c r="U5674" s="353"/>
      <c r="V5674" s="353"/>
      <c r="W5674" s="353"/>
      <c r="X5674" s="353"/>
      <c r="Y5674" s="353"/>
      <c r="Z5674" s="353"/>
      <c r="AA5674" s="353"/>
      <c r="AB5674" s="353"/>
      <c r="AC5674" s="353"/>
      <c r="AD5674" s="353"/>
      <c r="AE5674" s="353"/>
      <c r="AF5674" s="353"/>
      <c r="AG5674" s="353"/>
      <c r="AH5674" s="353"/>
      <c r="AI5674" s="353"/>
      <c r="AJ5674" s="353"/>
      <c r="AK5674" s="353"/>
      <c r="AL5674" s="353"/>
    </row>
    <row r="5675" spans="1:38" s="153" customFormat="1" ht="12.5" x14ac:dyDescent="0.25">
      <c r="A5675" s="355"/>
      <c r="L5675" s="353"/>
      <c r="M5675" s="353"/>
      <c r="N5675" s="353"/>
      <c r="O5675" s="353"/>
      <c r="P5675" s="353"/>
      <c r="Q5675" s="353"/>
      <c r="R5675" s="353"/>
      <c r="S5675" s="353"/>
      <c r="T5675" s="353"/>
      <c r="U5675" s="353"/>
      <c r="V5675" s="353"/>
      <c r="W5675" s="353"/>
      <c r="X5675" s="353"/>
      <c r="Y5675" s="353"/>
      <c r="Z5675" s="353"/>
      <c r="AA5675" s="353"/>
      <c r="AB5675" s="353"/>
      <c r="AC5675" s="353"/>
      <c r="AD5675" s="353"/>
      <c r="AE5675" s="353"/>
      <c r="AF5675" s="353"/>
      <c r="AG5675" s="353"/>
      <c r="AH5675" s="353"/>
      <c r="AI5675" s="353"/>
      <c r="AJ5675" s="353"/>
      <c r="AK5675" s="353"/>
      <c r="AL5675" s="353"/>
    </row>
    <row r="5676" spans="1:38" s="153" customFormat="1" ht="12.5" x14ac:dyDescent="0.25">
      <c r="A5676" s="355"/>
      <c r="L5676" s="353"/>
      <c r="M5676" s="353"/>
      <c r="N5676" s="353"/>
      <c r="O5676" s="353"/>
      <c r="P5676" s="353"/>
      <c r="Q5676" s="353"/>
      <c r="R5676" s="353"/>
      <c r="S5676" s="353"/>
      <c r="T5676" s="353"/>
      <c r="U5676" s="353"/>
      <c r="V5676" s="353"/>
      <c r="W5676" s="353"/>
      <c r="X5676" s="353"/>
      <c r="Y5676" s="353"/>
      <c r="Z5676" s="353"/>
      <c r="AA5676" s="353"/>
      <c r="AB5676" s="353"/>
      <c r="AC5676" s="353"/>
      <c r="AD5676" s="353"/>
      <c r="AE5676" s="353"/>
      <c r="AF5676" s="353"/>
      <c r="AG5676" s="353"/>
      <c r="AH5676" s="353"/>
      <c r="AI5676" s="353"/>
      <c r="AJ5676" s="353"/>
      <c r="AK5676" s="353"/>
      <c r="AL5676" s="353"/>
    </row>
    <row r="5677" spans="1:38" s="153" customFormat="1" ht="12.5" x14ac:dyDescent="0.25">
      <c r="A5677" s="355"/>
      <c r="L5677" s="353"/>
      <c r="M5677" s="353"/>
      <c r="N5677" s="353"/>
      <c r="O5677" s="353"/>
      <c r="P5677" s="353"/>
      <c r="Q5677" s="353"/>
      <c r="R5677" s="353"/>
      <c r="S5677" s="353"/>
      <c r="T5677" s="353"/>
      <c r="U5677" s="353"/>
      <c r="V5677" s="353"/>
      <c r="W5677" s="353"/>
      <c r="X5677" s="353"/>
      <c r="Y5677" s="353"/>
      <c r="Z5677" s="353"/>
      <c r="AA5677" s="353"/>
      <c r="AB5677" s="353"/>
      <c r="AC5677" s="353"/>
      <c r="AD5677" s="353"/>
      <c r="AE5677" s="353"/>
      <c r="AF5677" s="353"/>
      <c r="AG5677" s="353"/>
      <c r="AH5677" s="353"/>
      <c r="AI5677" s="353"/>
      <c r="AJ5677" s="353"/>
      <c r="AK5677" s="353"/>
      <c r="AL5677" s="353"/>
    </row>
    <row r="5678" spans="1:38" s="153" customFormat="1" ht="12.5" x14ac:dyDescent="0.25">
      <c r="A5678" s="355"/>
      <c r="L5678" s="353"/>
      <c r="M5678" s="353"/>
      <c r="N5678" s="353"/>
      <c r="O5678" s="353"/>
      <c r="P5678" s="353"/>
      <c r="Q5678" s="353"/>
      <c r="R5678" s="353"/>
      <c r="S5678" s="353"/>
      <c r="T5678" s="353"/>
      <c r="U5678" s="353"/>
      <c r="V5678" s="353"/>
      <c r="W5678" s="353"/>
      <c r="X5678" s="353"/>
      <c r="Y5678" s="353"/>
      <c r="Z5678" s="353"/>
      <c r="AA5678" s="353"/>
      <c r="AB5678" s="353"/>
      <c r="AC5678" s="353"/>
      <c r="AD5678" s="353"/>
      <c r="AE5678" s="353"/>
      <c r="AF5678" s="353"/>
      <c r="AG5678" s="353"/>
      <c r="AH5678" s="353"/>
      <c r="AI5678" s="353"/>
      <c r="AJ5678" s="353"/>
      <c r="AK5678" s="353"/>
      <c r="AL5678" s="353"/>
    </row>
    <row r="5679" spans="1:38" s="153" customFormat="1" ht="12.5" x14ac:dyDescent="0.25">
      <c r="A5679" s="355"/>
      <c r="L5679" s="353"/>
      <c r="M5679" s="353"/>
      <c r="N5679" s="353"/>
      <c r="O5679" s="353"/>
      <c r="P5679" s="353"/>
      <c r="Q5679" s="353"/>
      <c r="R5679" s="353"/>
      <c r="S5679" s="353"/>
      <c r="T5679" s="353"/>
      <c r="U5679" s="353"/>
      <c r="V5679" s="353"/>
      <c r="W5679" s="353"/>
      <c r="X5679" s="353"/>
      <c r="Y5679" s="353"/>
      <c r="Z5679" s="353"/>
      <c r="AA5679" s="353"/>
      <c r="AB5679" s="353"/>
      <c r="AC5679" s="353"/>
      <c r="AD5679" s="353"/>
      <c r="AE5679" s="353"/>
      <c r="AF5679" s="353"/>
      <c r="AG5679" s="353"/>
      <c r="AH5679" s="353"/>
      <c r="AI5679" s="353"/>
      <c r="AJ5679" s="353"/>
      <c r="AK5679" s="353"/>
      <c r="AL5679" s="353"/>
    </row>
    <row r="5680" spans="1:38" s="153" customFormat="1" ht="12.5" x14ac:dyDescent="0.25">
      <c r="A5680" s="355"/>
      <c r="L5680" s="353"/>
      <c r="M5680" s="353"/>
      <c r="N5680" s="353"/>
      <c r="O5680" s="353"/>
      <c r="P5680" s="353"/>
      <c r="Q5680" s="353"/>
      <c r="R5680" s="353"/>
      <c r="S5680" s="353"/>
      <c r="T5680" s="353"/>
      <c r="U5680" s="353"/>
      <c r="V5680" s="353"/>
      <c r="W5680" s="353"/>
      <c r="X5680" s="353"/>
      <c r="Y5680" s="353"/>
      <c r="Z5680" s="353"/>
      <c r="AA5680" s="353"/>
      <c r="AB5680" s="353"/>
      <c r="AC5680" s="353"/>
      <c r="AD5680" s="353"/>
      <c r="AE5680" s="353"/>
      <c r="AF5680" s="353"/>
      <c r="AG5680" s="353"/>
      <c r="AH5680" s="353"/>
      <c r="AI5680" s="353"/>
      <c r="AJ5680" s="353"/>
      <c r="AK5680" s="353"/>
      <c r="AL5680" s="353"/>
    </row>
    <row r="5681" spans="1:38" s="153" customFormat="1" ht="12.5" x14ac:dyDescent="0.25">
      <c r="A5681" s="355"/>
      <c r="L5681" s="353"/>
      <c r="M5681" s="353"/>
      <c r="N5681" s="353"/>
      <c r="O5681" s="353"/>
      <c r="P5681" s="353"/>
      <c r="Q5681" s="353"/>
      <c r="R5681" s="353"/>
      <c r="S5681" s="353"/>
      <c r="T5681" s="353"/>
      <c r="U5681" s="353"/>
      <c r="V5681" s="353"/>
      <c r="W5681" s="353"/>
      <c r="X5681" s="353"/>
      <c r="Y5681" s="353"/>
      <c r="Z5681" s="353"/>
      <c r="AA5681" s="353"/>
      <c r="AB5681" s="353"/>
      <c r="AC5681" s="353"/>
      <c r="AD5681" s="353"/>
      <c r="AE5681" s="353"/>
      <c r="AF5681" s="353"/>
      <c r="AG5681" s="353"/>
      <c r="AH5681" s="353"/>
      <c r="AI5681" s="353"/>
      <c r="AJ5681" s="353"/>
      <c r="AK5681" s="353"/>
      <c r="AL5681" s="353"/>
    </row>
    <row r="5682" spans="1:38" s="153" customFormat="1" ht="12.5" x14ac:dyDescent="0.25">
      <c r="A5682" s="355"/>
      <c r="L5682" s="353"/>
      <c r="M5682" s="353"/>
      <c r="N5682" s="353"/>
      <c r="O5682" s="353"/>
      <c r="P5682" s="353"/>
      <c r="Q5682" s="353"/>
      <c r="R5682" s="353"/>
      <c r="S5682" s="353"/>
      <c r="T5682" s="353"/>
      <c r="U5682" s="353"/>
      <c r="V5682" s="353"/>
      <c r="W5682" s="353"/>
      <c r="X5682" s="353"/>
      <c r="Y5682" s="353"/>
      <c r="Z5682" s="353"/>
      <c r="AA5682" s="353"/>
      <c r="AB5682" s="353"/>
      <c r="AC5682" s="353"/>
      <c r="AD5682" s="353"/>
      <c r="AE5682" s="353"/>
      <c r="AF5682" s="353"/>
      <c r="AG5682" s="353"/>
      <c r="AH5682" s="353"/>
      <c r="AI5682" s="353"/>
      <c r="AJ5682" s="353"/>
      <c r="AK5682" s="353"/>
      <c r="AL5682" s="353"/>
    </row>
    <row r="5683" spans="1:38" s="153" customFormat="1" ht="12.5" x14ac:dyDescent="0.25">
      <c r="A5683" s="355"/>
      <c r="L5683" s="353"/>
      <c r="M5683" s="353"/>
      <c r="N5683" s="353"/>
      <c r="O5683" s="353"/>
      <c r="P5683" s="353"/>
      <c r="Q5683" s="353"/>
      <c r="R5683" s="353"/>
      <c r="S5683" s="353"/>
      <c r="T5683" s="353"/>
      <c r="U5683" s="353"/>
      <c r="V5683" s="353"/>
      <c r="W5683" s="353"/>
      <c r="X5683" s="353"/>
      <c r="Y5683" s="353"/>
      <c r="Z5683" s="353"/>
      <c r="AA5683" s="353"/>
      <c r="AB5683" s="353"/>
      <c r="AC5683" s="353"/>
      <c r="AD5683" s="353"/>
      <c r="AE5683" s="353"/>
      <c r="AF5683" s="353"/>
      <c r="AG5683" s="353"/>
      <c r="AH5683" s="353"/>
      <c r="AI5683" s="353"/>
      <c r="AJ5683" s="353"/>
      <c r="AK5683" s="353"/>
      <c r="AL5683" s="353"/>
    </row>
    <row r="5684" spans="1:38" s="153" customFormat="1" ht="12.5" x14ac:dyDescent="0.25">
      <c r="A5684" s="355"/>
      <c r="L5684" s="353"/>
      <c r="M5684" s="353"/>
      <c r="N5684" s="353"/>
      <c r="O5684" s="353"/>
      <c r="P5684" s="353"/>
      <c r="Q5684" s="353"/>
      <c r="R5684" s="353"/>
      <c r="S5684" s="353"/>
      <c r="T5684" s="353"/>
      <c r="U5684" s="353"/>
      <c r="V5684" s="353"/>
      <c r="W5684" s="353"/>
      <c r="X5684" s="353"/>
      <c r="Y5684" s="353"/>
      <c r="Z5684" s="353"/>
      <c r="AA5684" s="353"/>
      <c r="AB5684" s="353"/>
      <c r="AC5684" s="353"/>
      <c r="AD5684" s="353"/>
      <c r="AE5684" s="353"/>
      <c r="AF5684" s="353"/>
      <c r="AG5684" s="353"/>
      <c r="AH5684" s="353"/>
      <c r="AI5684" s="353"/>
      <c r="AJ5684" s="353"/>
      <c r="AK5684" s="353"/>
      <c r="AL5684" s="353"/>
    </row>
    <row r="5685" spans="1:38" s="153" customFormat="1" ht="12.5" x14ac:dyDescent="0.25">
      <c r="A5685" s="355"/>
      <c r="L5685" s="353"/>
      <c r="M5685" s="353"/>
      <c r="N5685" s="353"/>
      <c r="O5685" s="353"/>
      <c r="P5685" s="353"/>
      <c r="Q5685" s="353"/>
      <c r="R5685" s="353"/>
      <c r="S5685" s="353"/>
      <c r="T5685" s="353"/>
      <c r="U5685" s="353"/>
      <c r="V5685" s="353"/>
      <c r="W5685" s="353"/>
      <c r="X5685" s="353"/>
      <c r="Y5685" s="353"/>
      <c r="Z5685" s="353"/>
      <c r="AA5685" s="353"/>
      <c r="AB5685" s="353"/>
      <c r="AC5685" s="353"/>
      <c r="AD5685" s="353"/>
      <c r="AE5685" s="353"/>
      <c r="AF5685" s="353"/>
      <c r="AG5685" s="353"/>
      <c r="AH5685" s="353"/>
      <c r="AI5685" s="353"/>
      <c r="AJ5685" s="353"/>
      <c r="AK5685" s="353"/>
      <c r="AL5685" s="353"/>
    </row>
    <row r="5686" spans="1:38" s="153" customFormat="1" ht="12.5" x14ac:dyDescent="0.25">
      <c r="A5686" s="355"/>
      <c r="L5686" s="353"/>
      <c r="M5686" s="353"/>
      <c r="N5686" s="353"/>
      <c r="O5686" s="353"/>
      <c r="P5686" s="353"/>
      <c r="Q5686" s="353"/>
      <c r="R5686" s="353"/>
      <c r="S5686" s="353"/>
      <c r="T5686" s="353"/>
      <c r="U5686" s="353"/>
      <c r="V5686" s="353"/>
      <c r="W5686" s="353"/>
      <c r="X5686" s="353"/>
      <c r="Y5686" s="353"/>
      <c r="Z5686" s="353"/>
      <c r="AA5686" s="353"/>
      <c r="AB5686" s="353"/>
      <c r="AC5686" s="353"/>
      <c r="AD5686" s="353"/>
      <c r="AE5686" s="353"/>
      <c r="AF5686" s="353"/>
      <c r="AG5686" s="353"/>
      <c r="AH5686" s="353"/>
      <c r="AI5686" s="353"/>
      <c r="AJ5686" s="353"/>
      <c r="AK5686" s="353"/>
      <c r="AL5686" s="353"/>
    </row>
    <row r="5687" spans="1:38" s="153" customFormat="1" ht="12.5" x14ac:dyDescent="0.25">
      <c r="A5687" s="355"/>
      <c r="L5687" s="353"/>
      <c r="M5687" s="353"/>
      <c r="N5687" s="353"/>
      <c r="O5687" s="353"/>
      <c r="P5687" s="353"/>
      <c r="Q5687" s="353"/>
      <c r="R5687" s="353"/>
      <c r="S5687" s="353"/>
      <c r="T5687" s="353"/>
      <c r="U5687" s="353"/>
      <c r="V5687" s="353"/>
      <c r="W5687" s="353"/>
      <c r="X5687" s="353"/>
      <c r="Y5687" s="353"/>
      <c r="Z5687" s="353"/>
      <c r="AA5687" s="353"/>
      <c r="AB5687" s="353"/>
      <c r="AC5687" s="353"/>
      <c r="AD5687" s="353"/>
      <c r="AE5687" s="353"/>
      <c r="AF5687" s="353"/>
      <c r="AG5687" s="353"/>
      <c r="AH5687" s="353"/>
      <c r="AI5687" s="353"/>
      <c r="AJ5687" s="353"/>
      <c r="AK5687" s="353"/>
      <c r="AL5687" s="353"/>
    </row>
    <row r="5688" spans="1:38" s="153" customFormat="1" ht="12.5" x14ac:dyDescent="0.25">
      <c r="A5688" s="355"/>
      <c r="L5688" s="353"/>
      <c r="M5688" s="353"/>
      <c r="N5688" s="353"/>
      <c r="O5688" s="353"/>
      <c r="P5688" s="353"/>
      <c r="Q5688" s="353"/>
      <c r="R5688" s="353"/>
      <c r="S5688" s="353"/>
      <c r="T5688" s="353"/>
      <c r="U5688" s="353"/>
      <c r="V5688" s="353"/>
      <c r="W5688" s="353"/>
      <c r="X5688" s="353"/>
      <c r="Y5688" s="353"/>
      <c r="Z5688" s="353"/>
      <c r="AA5688" s="353"/>
      <c r="AB5688" s="353"/>
      <c r="AC5688" s="353"/>
      <c r="AD5688" s="353"/>
      <c r="AE5688" s="353"/>
      <c r="AF5688" s="353"/>
      <c r="AG5688" s="353"/>
      <c r="AH5688" s="353"/>
      <c r="AI5688" s="353"/>
      <c r="AJ5688" s="353"/>
      <c r="AK5688" s="353"/>
      <c r="AL5688" s="353"/>
    </row>
    <row r="5689" spans="1:38" s="153" customFormat="1" ht="12.5" x14ac:dyDescent="0.25">
      <c r="A5689" s="355"/>
      <c r="L5689" s="353"/>
      <c r="M5689" s="353"/>
      <c r="N5689" s="353"/>
      <c r="O5689" s="353"/>
      <c r="P5689" s="353"/>
      <c r="Q5689" s="353"/>
      <c r="R5689" s="353"/>
      <c r="S5689" s="353"/>
      <c r="T5689" s="353"/>
      <c r="U5689" s="353"/>
      <c r="V5689" s="353"/>
      <c r="W5689" s="353"/>
      <c r="X5689" s="353"/>
      <c r="Y5689" s="353"/>
      <c r="Z5689" s="353"/>
      <c r="AA5689" s="353"/>
      <c r="AB5689" s="353"/>
      <c r="AC5689" s="353"/>
      <c r="AD5689" s="353"/>
      <c r="AE5689" s="353"/>
      <c r="AF5689" s="353"/>
      <c r="AG5689" s="353"/>
      <c r="AH5689" s="353"/>
      <c r="AI5689" s="353"/>
      <c r="AJ5689" s="353"/>
      <c r="AK5689" s="353"/>
      <c r="AL5689" s="353"/>
    </row>
    <row r="5690" spans="1:38" s="153" customFormat="1" ht="12.5" x14ac:dyDescent="0.25">
      <c r="A5690" s="355"/>
      <c r="L5690" s="353"/>
      <c r="M5690" s="353"/>
      <c r="N5690" s="353"/>
      <c r="O5690" s="353"/>
      <c r="P5690" s="353"/>
      <c r="Q5690" s="353"/>
      <c r="R5690" s="353"/>
      <c r="S5690" s="353"/>
      <c r="T5690" s="353"/>
      <c r="U5690" s="353"/>
      <c r="V5690" s="353"/>
      <c r="W5690" s="353"/>
      <c r="X5690" s="353"/>
      <c r="Y5690" s="353"/>
      <c r="Z5690" s="353"/>
      <c r="AA5690" s="353"/>
      <c r="AB5690" s="353"/>
      <c r="AC5690" s="353"/>
      <c r="AD5690" s="353"/>
      <c r="AE5690" s="353"/>
      <c r="AF5690" s="353"/>
      <c r="AG5690" s="353"/>
      <c r="AH5690" s="353"/>
      <c r="AI5690" s="353"/>
      <c r="AJ5690" s="353"/>
      <c r="AK5690" s="353"/>
      <c r="AL5690" s="353"/>
    </row>
    <row r="5691" spans="1:38" s="153" customFormat="1" ht="12.5" x14ac:dyDescent="0.25">
      <c r="A5691" s="355"/>
      <c r="L5691" s="353"/>
      <c r="M5691" s="353"/>
      <c r="N5691" s="353"/>
      <c r="O5691" s="353"/>
      <c r="P5691" s="353"/>
      <c r="Q5691" s="353"/>
      <c r="R5691" s="353"/>
      <c r="S5691" s="353"/>
      <c r="T5691" s="353"/>
      <c r="U5691" s="353"/>
      <c r="V5691" s="353"/>
      <c r="W5691" s="353"/>
      <c r="X5691" s="353"/>
      <c r="Y5691" s="353"/>
      <c r="Z5691" s="353"/>
      <c r="AA5691" s="353"/>
      <c r="AB5691" s="353"/>
      <c r="AC5691" s="353"/>
      <c r="AD5691" s="353"/>
      <c r="AE5691" s="353"/>
      <c r="AF5691" s="353"/>
      <c r="AG5691" s="353"/>
      <c r="AH5691" s="353"/>
      <c r="AI5691" s="353"/>
      <c r="AJ5691" s="353"/>
      <c r="AK5691" s="353"/>
      <c r="AL5691" s="353"/>
    </row>
    <row r="5692" spans="1:38" s="153" customFormat="1" ht="12.5" x14ac:dyDescent="0.25">
      <c r="A5692" s="355"/>
      <c r="L5692" s="353"/>
      <c r="M5692" s="353"/>
      <c r="N5692" s="353"/>
      <c r="O5692" s="353"/>
      <c r="P5692" s="353"/>
      <c r="Q5692" s="353"/>
      <c r="R5692" s="353"/>
      <c r="S5692" s="353"/>
      <c r="T5692" s="353"/>
      <c r="U5692" s="353"/>
      <c r="V5692" s="353"/>
      <c r="W5692" s="353"/>
      <c r="X5692" s="353"/>
      <c r="Y5692" s="353"/>
      <c r="Z5692" s="353"/>
      <c r="AA5692" s="353"/>
      <c r="AB5692" s="353"/>
      <c r="AC5692" s="353"/>
      <c r="AD5692" s="353"/>
      <c r="AE5692" s="353"/>
      <c r="AF5692" s="353"/>
      <c r="AG5692" s="353"/>
      <c r="AH5692" s="353"/>
      <c r="AI5692" s="353"/>
      <c r="AJ5692" s="353"/>
      <c r="AK5692" s="353"/>
      <c r="AL5692" s="353"/>
    </row>
    <row r="5693" spans="1:38" s="153" customFormat="1" ht="12.5" x14ac:dyDescent="0.25">
      <c r="A5693" s="355"/>
      <c r="L5693" s="353"/>
      <c r="M5693" s="353"/>
      <c r="N5693" s="353"/>
      <c r="O5693" s="353"/>
      <c r="P5693" s="353"/>
      <c r="Q5693" s="353"/>
      <c r="R5693" s="353"/>
      <c r="S5693" s="353"/>
      <c r="T5693" s="353"/>
      <c r="U5693" s="353"/>
      <c r="V5693" s="353"/>
      <c r="W5693" s="353"/>
      <c r="X5693" s="353"/>
      <c r="Y5693" s="353"/>
      <c r="Z5693" s="353"/>
      <c r="AA5693" s="353"/>
      <c r="AB5693" s="353"/>
      <c r="AC5693" s="353"/>
      <c r="AD5693" s="353"/>
      <c r="AE5693" s="353"/>
      <c r="AF5693" s="353"/>
      <c r="AG5693" s="353"/>
      <c r="AH5693" s="353"/>
      <c r="AI5693" s="353"/>
      <c r="AJ5693" s="353"/>
      <c r="AK5693" s="353"/>
      <c r="AL5693" s="353"/>
    </row>
    <row r="5694" spans="1:38" s="153" customFormat="1" ht="12.5" x14ac:dyDescent="0.25">
      <c r="A5694" s="355"/>
      <c r="L5694" s="353"/>
      <c r="M5694" s="353"/>
      <c r="N5694" s="353"/>
      <c r="O5694" s="353"/>
      <c r="P5694" s="353"/>
      <c r="Q5694" s="353"/>
      <c r="R5694" s="353"/>
      <c r="S5694" s="353"/>
      <c r="T5694" s="353"/>
      <c r="U5694" s="353"/>
      <c r="V5694" s="353"/>
      <c r="W5694" s="353"/>
      <c r="X5694" s="353"/>
      <c r="Y5694" s="353"/>
      <c r="Z5694" s="353"/>
      <c r="AA5694" s="353"/>
      <c r="AB5694" s="353"/>
      <c r="AC5694" s="353"/>
      <c r="AD5694" s="353"/>
      <c r="AE5694" s="353"/>
      <c r="AF5694" s="353"/>
      <c r="AG5694" s="353"/>
      <c r="AH5694" s="353"/>
      <c r="AI5694" s="353"/>
      <c r="AJ5694" s="353"/>
      <c r="AK5694" s="353"/>
      <c r="AL5694" s="353"/>
    </row>
    <row r="5695" spans="1:38" s="153" customFormat="1" ht="12.5" x14ac:dyDescent="0.25">
      <c r="A5695" s="355"/>
      <c r="L5695" s="353"/>
      <c r="M5695" s="353"/>
      <c r="N5695" s="353"/>
      <c r="O5695" s="353"/>
      <c r="P5695" s="353"/>
      <c r="Q5695" s="353"/>
      <c r="R5695" s="353"/>
      <c r="S5695" s="353"/>
      <c r="T5695" s="353"/>
      <c r="U5695" s="353"/>
      <c r="V5695" s="353"/>
      <c r="W5695" s="353"/>
      <c r="X5695" s="353"/>
      <c r="Y5695" s="353"/>
      <c r="Z5695" s="353"/>
      <c r="AA5695" s="353"/>
      <c r="AB5695" s="353"/>
      <c r="AC5695" s="353"/>
      <c r="AD5695" s="353"/>
      <c r="AE5695" s="353"/>
      <c r="AF5695" s="353"/>
      <c r="AG5695" s="353"/>
      <c r="AH5695" s="353"/>
      <c r="AI5695" s="353"/>
      <c r="AJ5695" s="353"/>
      <c r="AK5695" s="353"/>
      <c r="AL5695" s="353"/>
    </row>
    <row r="5696" spans="1:38" s="153" customFormat="1" ht="12.5" x14ac:dyDescent="0.25">
      <c r="A5696" s="355"/>
      <c r="L5696" s="353"/>
      <c r="M5696" s="353"/>
      <c r="N5696" s="353"/>
      <c r="O5696" s="353"/>
      <c r="P5696" s="353"/>
      <c r="Q5696" s="353"/>
      <c r="R5696" s="353"/>
      <c r="S5696" s="353"/>
      <c r="T5696" s="353"/>
      <c r="U5696" s="353"/>
      <c r="V5696" s="353"/>
      <c r="W5696" s="353"/>
      <c r="X5696" s="353"/>
      <c r="Y5696" s="353"/>
      <c r="Z5696" s="353"/>
      <c r="AA5696" s="353"/>
      <c r="AB5696" s="353"/>
      <c r="AC5696" s="353"/>
      <c r="AD5696" s="353"/>
      <c r="AE5696" s="353"/>
      <c r="AF5696" s="353"/>
      <c r="AG5696" s="353"/>
      <c r="AH5696" s="353"/>
      <c r="AI5696" s="353"/>
      <c r="AJ5696" s="353"/>
      <c r="AK5696" s="353"/>
      <c r="AL5696" s="353"/>
    </row>
    <row r="5697" spans="1:38" s="153" customFormat="1" ht="12.5" x14ac:dyDescent="0.25">
      <c r="A5697" s="355"/>
      <c r="L5697" s="353"/>
      <c r="M5697" s="353"/>
      <c r="N5697" s="353"/>
      <c r="O5697" s="353"/>
      <c r="P5697" s="353"/>
      <c r="Q5697" s="353"/>
      <c r="R5697" s="353"/>
      <c r="S5697" s="353"/>
      <c r="T5697" s="353"/>
      <c r="U5697" s="353"/>
      <c r="V5697" s="353"/>
      <c r="W5697" s="353"/>
      <c r="X5697" s="353"/>
      <c r="Y5697" s="353"/>
      <c r="Z5697" s="353"/>
      <c r="AA5697" s="353"/>
      <c r="AB5697" s="353"/>
      <c r="AC5697" s="353"/>
      <c r="AD5697" s="353"/>
      <c r="AE5697" s="353"/>
      <c r="AF5697" s="353"/>
      <c r="AG5697" s="353"/>
      <c r="AH5697" s="353"/>
      <c r="AI5697" s="353"/>
      <c r="AJ5697" s="353"/>
      <c r="AK5697" s="353"/>
      <c r="AL5697" s="353"/>
    </row>
    <row r="5698" spans="1:38" s="153" customFormat="1" ht="12.5" x14ac:dyDescent="0.25">
      <c r="A5698" s="355"/>
      <c r="L5698" s="353"/>
      <c r="M5698" s="353"/>
      <c r="N5698" s="353"/>
      <c r="O5698" s="353"/>
      <c r="P5698" s="353"/>
      <c r="Q5698" s="353"/>
      <c r="R5698" s="353"/>
      <c r="S5698" s="353"/>
      <c r="T5698" s="353"/>
      <c r="U5698" s="353"/>
      <c r="V5698" s="353"/>
      <c r="W5698" s="353"/>
      <c r="X5698" s="353"/>
      <c r="Y5698" s="353"/>
      <c r="Z5698" s="353"/>
      <c r="AA5698" s="353"/>
      <c r="AB5698" s="353"/>
      <c r="AC5698" s="353"/>
      <c r="AD5698" s="353"/>
      <c r="AE5698" s="353"/>
      <c r="AF5698" s="353"/>
      <c r="AG5698" s="353"/>
      <c r="AH5698" s="353"/>
      <c r="AI5698" s="353"/>
      <c r="AJ5698" s="353"/>
      <c r="AK5698" s="353"/>
      <c r="AL5698" s="353"/>
    </row>
    <row r="5699" spans="1:38" s="153" customFormat="1" ht="12.5" x14ac:dyDescent="0.25">
      <c r="A5699" s="355"/>
      <c r="L5699" s="353"/>
      <c r="M5699" s="353"/>
      <c r="N5699" s="353"/>
      <c r="O5699" s="353"/>
      <c r="P5699" s="353"/>
      <c r="Q5699" s="353"/>
      <c r="R5699" s="353"/>
      <c r="S5699" s="353"/>
      <c r="T5699" s="353"/>
      <c r="U5699" s="353"/>
      <c r="V5699" s="353"/>
      <c r="W5699" s="353"/>
      <c r="X5699" s="353"/>
      <c r="Y5699" s="353"/>
      <c r="Z5699" s="353"/>
      <c r="AA5699" s="353"/>
      <c r="AB5699" s="353"/>
      <c r="AC5699" s="353"/>
      <c r="AD5699" s="353"/>
      <c r="AE5699" s="353"/>
      <c r="AF5699" s="353"/>
      <c r="AG5699" s="353"/>
      <c r="AH5699" s="353"/>
      <c r="AI5699" s="353"/>
      <c r="AJ5699" s="353"/>
      <c r="AK5699" s="353"/>
      <c r="AL5699" s="353"/>
    </row>
    <row r="5700" spans="1:38" s="153" customFormat="1" ht="12.5" x14ac:dyDescent="0.25">
      <c r="A5700" s="355"/>
      <c r="L5700" s="353"/>
      <c r="M5700" s="353"/>
      <c r="N5700" s="353"/>
      <c r="O5700" s="353"/>
      <c r="P5700" s="353"/>
      <c r="Q5700" s="353"/>
      <c r="R5700" s="353"/>
      <c r="S5700" s="353"/>
      <c r="T5700" s="353"/>
      <c r="U5700" s="353"/>
      <c r="V5700" s="353"/>
      <c r="W5700" s="353"/>
      <c r="X5700" s="353"/>
      <c r="Y5700" s="353"/>
      <c r="Z5700" s="353"/>
      <c r="AA5700" s="353"/>
      <c r="AB5700" s="353"/>
      <c r="AC5700" s="353"/>
      <c r="AD5700" s="353"/>
      <c r="AE5700" s="353"/>
      <c r="AF5700" s="353"/>
      <c r="AG5700" s="353"/>
      <c r="AH5700" s="353"/>
      <c r="AI5700" s="353"/>
      <c r="AJ5700" s="353"/>
      <c r="AK5700" s="353"/>
      <c r="AL5700" s="353"/>
    </row>
    <row r="5701" spans="1:38" s="153" customFormat="1" ht="12.5" x14ac:dyDescent="0.25">
      <c r="A5701" s="355"/>
      <c r="L5701" s="353"/>
      <c r="M5701" s="353"/>
      <c r="N5701" s="353"/>
      <c r="O5701" s="353"/>
      <c r="P5701" s="353"/>
      <c r="Q5701" s="353"/>
      <c r="R5701" s="353"/>
      <c r="S5701" s="353"/>
      <c r="T5701" s="353"/>
      <c r="U5701" s="353"/>
      <c r="V5701" s="353"/>
      <c r="W5701" s="353"/>
      <c r="X5701" s="353"/>
      <c r="Y5701" s="353"/>
      <c r="Z5701" s="353"/>
      <c r="AA5701" s="353"/>
      <c r="AB5701" s="353"/>
      <c r="AC5701" s="353"/>
      <c r="AD5701" s="353"/>
      <c r="AE5701" s="353"/>
      <c r="AF5701" s="353"/>
      <c r="AG5701" s="353"/>
      <c r="AH5701" s="353"/>
      <c r="AI5701" s="353"/>
      <c r="AJ5701" s="353"/>
      <c r="AK5701" s="353"/>
      <c r="AL5701" s="353"/>
    </row>
    <row r="5702" spans="1:38" s="153" customFormat="1" ht="12.5" x14ac:dyDescent="0.25">
      <c r="A5702" s="355"/>
      <c r="L5702" s="353"/>
      <c r="M5702" s="353"/>
      <c r="N5702" s="353"/>
      <c r="O5702" s="353"/>
      <c r="P5702" s="353"/>
      <c r="Q5702" s="353"/>
      <c r="R5702" s="353"/>
      <c r="S5702" s="353"/>
      <c r="T5702" s="353"/>
      <c r="U5702" s="353"/>
      <c r="V5702" s="353"/>
      <c r="W5702" s="353"/>
      <c r="X5702" s="353"/>
      <c r="Y5702" s="353"/>
      <c r="Z5702" s="353"/>
      <c r="AA5702" s="353"/>
      <c r="AB5702" s="353"/>
      <c r="AC5702" s="353"/>
      <c r="AD5702" s="353"/>
      <c r="AE5702" s="353"/>
      <c r="AF5702" s="353"/>
      <c r="AG5702" s="353"/>
      <c r="AH5702" s="353"/>
      <c r="AI5702" s="353"/>
      <c r="AJ5702" s="353"/>
      <c r="AK5702" s="353"/>
      <c r="AL5702" s="353"/>
    </row>
    <row r="5703" spans="1:38" s="153" customFormat="1" ht="12.5" x14ac:dyDescent="0.25">
      <c r="A5703" s="355"/>
      <c r="L5703" s="353"/>
      <c r="M5703" s="353"/>
      <c r="N5703" s="353"/>
      <c r="O5703" s="353"/>
      <c r="P5703" s="353"/>
      <c r="Q5703" s="353"/>
      <c r="R5703" s="353"/>
      <c r="S5703" s="353"/>
      <c r="T5703" s="353"/>
      <c r="U5703" s="353"/>
      <c r="V5703" s="353"/>
      <c r="W5703" s="353"/>
      <c r="X5703" s="353"/>
      <c r="Y5703" s="353"/>
      <c r="Z5703" s="353"/>
      <c r="AA5703" s="353"/>
      <c r="AB5703" s="353"/>
      <c r="AC5703" s="353"/>
      <c r="AD5703" s="353"/>
      <c r="AE5703" s="353"/>
      <c r="AF5703" s="353"/>
      <c r="AG5703" s="353"/>
      <c r="AH5703" s="353"/>
      <c r="AI5703" s="353"/>
      <c r="AJ5703" s="353"/>
      <c r="AK5703" s="353"/>
      <c r="AL5703" s="353"/>
    </row>
    <row r="5704" spans="1:38" s="153" customFormat="1" ht="12.5" x14ac:dyDescent="0.25">
      <c r="A5704" s="355"/>
      <c r="L5704" s="353"/>
      <c r="M5704" s="353"/>
      <c r="N5704" s="353"/>
      <c r="O5704" s="353"/>
      <c r="P5704" s="353"/>
      <c r="Q5704" s="353"/>
      <c r="R5704" s="353"/>
      <c r="S5704" s="353"/>
      <c r="T5704" s="353"/>
      <c r="U5704" s="353"/>
      <c r="V5704" s="353"/>
      <c r="W5704" s="353"/>
      <c r="X5704" s="353"/>
      <c r="Y5704" s="353"/>
      <c r="Z5704" s="353"/>
      <c r="AA5704" s="353"/>
      <c r="AB5704" s="353"/>
      <c r="AC5704" s="353"/>
      <c r="AD5704" s="353"/>
      <c r="AE5704" s="353"/>
      <c r="AF5704" s="353"/>
      <c r="AG5704" s="353"/>
      <c r="AH5704" s="353"/>
      <c r="AI5704" s="353"/>
      <c r="AJ5704" s="353"/>
      <c r="AK5704" s="353"/>
      <c r="AL5704" s="353"/>
    </row>
    <row r="5705" spans="1:38" s="153" customFormat="1" ht="12.5" x14ac:dyDescent="0.25">
      <c r="A5705" s="355"/>
      <c r="L5705" s="353"/>
      <c r="M5705" s="353"/>
      <c r="N5705" s="353"/>
      <c r="O5705" s="353"/>
      <c r="P5705" s="353"/>
      <c r="Q5705" s="353"/>
      <c r="R5705" s="353"/>
      <c r="S5705" s="353"/>
      <c r="T5705" s="353"/>
      <c r="U5705" s="353"/>
      <c r="V5705" s="353"/>
      <c r="W5705" s="353"/>
      <c r="X5705" s="353"/>
      <c r="Y5705" s="353"/>
      <c r="Z5705" s="353"/>
      <c r="AA5705" s="353"/>
      <c r="AB5705" s="353"/>
      <c r="AC5705" s="353"/>
      <c r="AD5705" s="353"/>
      <c r="AE5705" s="353"/>
      <c r="AF5705" s="353"/>
      <c r="AG5705" s="353"/>
      <c r="AH5705" s="353"/>
      <c r="AI5705" s="353"/>
      <c r="AJ5705" s="353"/>
      <c r="AK5705" s="353"/>
      <c r="AL5705" s="353"/>
    </row>
    <row r="5706" spans="1:38" s="153" customFormat="1" ht="12.5" x14ac:dyDescent="0.25">
      <c r="A5706" s="355"/>
      <c r="L5706" s="353"/>
      <c r="M5706" s="353"/>
      <c r="N5706" s="353"/>
      <c r="O5706" s="353"/>
      <c r="P5706" s="353"/>
      <c r="Q5706" s="353"/>
      <c r="R5706" s="353"/>
      <c r="S5706" s="353"/>
      <c r="T5706" s="353"/>
      <c r="U5706" s="353"/>
      <c r="V5706" s="353"/>
      <c r="W5706" s="353"/>
      <c r="X5706" s="353"/>
      <c r="Y5706" s="353"/>
      <c r="Z5706" s="353"/>
      <c r="AA5706" s="353"/>
      <c r="AB5706" s="353"/>
      <c r="AC5706" s="353"/>
      <c r="AD5706" s="353"/>
      <c r="AE5706" s="353"/>
      <c r="AF5706" s="353"/>
      <c r="AG5706" s="353"/>
      <c r="AH5706" s="353"/>
      <c r="AI5706" s="353"/>
      <c r="AJ5706" s="353"/>
      <c r="AK5706" s="353"/>
      <c r="AL5706" s="353"/>
    </row>
    <row r="5707" spans="1:38" s="153" customFormat="1" ht="12.5" x14ac:dyDescent="0.25">
      <c r="A5707" s="355"/>
      <c r="L5707" s="353"/>
      <c r="M5707" s="353"/>
      <c r="N5707" s="353"/>
      <c r="O5707" s="353"/>
      <c r="P5707" s="353"/>
      <c r="Q5707" s="353"/>
      <c r="R5707" s="353"/>
      <c r="S5707" s="353"/>
      <c r="T5707" s="353"/>
      <c r="U5707" s="353"/>
      <c r="V5707" s="353"/>
      <c r="W5707" s="353"/>
      <c r="X5707" s="353"/>
      <c r="Y5707" s="353"/>
      <c r="Z5707" s="353"/>
      <c r="AA5707" s="353"/>
      <c r="AB5707" s="353"/>
      <c r="AC5707" s="353"/>
      <c r="AD5707" s="353"/>
      <c r="AE5707" s="353"/>
      <c r="AF5707" s="353"/>
      <c r="AG5707" s="353"/>
      <c r="AH5707" s="353"/>
      <c r="AI5707" s="353"/>
      <c r="AJ5707" s="353"/>
      <c r="AK5707" s="353"/>
      <c r="AL5707" s="353"/>
    </row>
    <row r="5708" spans="1:38" s="153" customFormat="1" ht="12.5" x14ac:dyDescent="0.25">
      <c r="A5708" s="355"/>
      <c r="L5708" s="353"/>
      <c r="M5708" s="353"/>
      <c r="N5708" s="353"/>
      <c r="O5708" s="353"/>
      <c r="P5708" s="353"/>
      <c r="Q5708" s="353"/>
      <c r="R5708" s="353"/>
      <c r="S5708" s="353"/>
      <c r="T5708" s="353"/>
      <c r="U5708" s="353"/>
      <c r="V5708" s="353"/>
      <c r="W5708" s="353"/>
      <c r="X5708" s="353"/>
      <c r="Y5708" s="353"/>
      <c r="Z5708" s="353"/>
      <c r="AA5708" s="353"/>
      <c r="AB5708" s="353"/>
      <c r="AC5708" s="353"/>
      <c r="AD5708" s="353"/>
      <c r="AE5708" s="353"/>
      <c r="AF5708" s="353"/>
      <c r="AG5708" s="353"/>
      <c r="AH5708" s="353"/>
      <c r="AI5708" s="353"/>
      <c r="AJ5708" s="353"/>
      <c r="AK5708" s="353"/>
      <c r="AL5708" s="353"/>
    </row>
    <row r="5709" spans="1:38" s="153" customFormat="1" ht="12.5" x14ac:dyDescent="0.25">
      <c r="A5709" s="355"/>
      <c r="L5709" s="353"/>
      <c r="M5709" s="353"/>
      <c r="N5709" s="353"/>
      <c r="O5709" s="353"/>
      <c r="P5709" s="353"/>
      <c r="Q5709" s="353"/>
      <c r="R5709" s="353"/>
      <c r="S5709" s="353"/>
      <c r="T5709" s="353"/>
      <c r="U5709" s="353"/>
      <c r="V5709" s="353"/>
      <c r="W5709" s="353"/>
      <c r="X5709" s="353"/>
      <c r="Y5709" s="353"/>
      <c r="Z5709" s="353"/>
      <c r="AA5709" s="353"/>
      <c r="AB5709" s="353"/>
      <c r="AC5709" s="353"/>
      <c r="AD5709" s="353"/>
      <c r="AE5709" s="353"/>
      <c r="AF5709" s="353"/>
      <c r="AG5709" s="353"/>
      <c r="AH5709" s="353"/>
      <c r="AI5709" s="353"/>
      <c r="AJ5709" s="353"/>
      <c r="AK5709" s="353"/>
      <c r="AL5709" s="353"/>
    </row>
    <row r="5710" spans="1:38" s="153" customFormat="1" ht="12.5" x14ac:dyDescent="0.25">
      <c r="A5710" s="355"/>
      <c r="L5710" s="353"/>
      <c r="M5710" s="353"/>
      <c r="N5710" s="353"/>
      <c r="O5710" s="353"/>
      <c r="P5710" s="353"/>
      <c r="Q5710" s="353"/>
      <c r="R5710" s="353"/>
      <c r="S5710" s="353"/>
      <c r="T5710" s="353"/>
      <c r="U5710" s="353"/>
      <c r="V5710" s="353"/>
      <c r="W5710" s="353"/>
      <c r="X5710" s="353"/>
      <c r="Y5710" s="353"/>
      <c r="Z5710" s="353"/>
      <c r="AA5710" s="353"/>
      <c r="AB5710" s="353"/>
      <c r="AC5710" s="353"/>
      <c r="AD5710" s="353"/>
      <c r="AE5710" s="353"/>
      <c r="AF5710" s="353"/>
      <c r="AG5710" s="353"/>
      <c r="AH5710" s="353"/>
      <c r="AI5710" s="353"/>
      <c r="AJ5710" s="353"/>
      <c r="AK5710" s="353"/>
      <c r="AL5710" s="353"/>
    </row>
    <row r="5711" spans="1:38" s="153" customFormat="1" ht="12.5" x14ac:dyDescent="0.25">
      <c r="A5711" s="355"/>
      <c r="L5711" s="353"/>
      <c r="M5711" s="353"/>
      <c r="N5711" s="353"/>
      <c r="O5711" s="353"/>
      <c r="P5711" s="353"/>
      <c r="Q5711" s="353"/>
      <c r="R5711" s="353"/>
      <c r="S5711" s="353"/>
      <c r="T5711" s="353"/>
      <c r="U5711" s="353"/>
      <c r="V5711" s="353"/>
      <c r="W5711" s="353"/>
      <c r="X5711" s="353"/>
      <c r="Y5711" s="353"/>
      <c r="Z5711" s="353"/>
      <c r="AA5711" s="353"/>
      <c r="AB5711" s="353"/>
      <c r="AC5711" s="353"/>
      <c r="AD5711" s="353"/>
      <c r="AE5711" s="353"/>
      <c r="AF5711" s="353"/>
      <c r="AG5711" s="353"/>
      <c r="AH5711" s="353"/>
      <c r="AI5711" s="353"/>
      <c r="AJ5711" s="353"/>
      <c r="AK5711" s="353"/>
      <c r="AL5711" s="353"/>
    </row>
    <row r="5712" spans="1:38" s="153" customFormat="1" ht="12.5" x14ac:dyDescent="0.25">
      <c r="A5712" s="355"/>
      <c r="L5712" s="353"/>
      <c r="M5712" s="353"/>
      <c r="N5712" s="353"/>
      <c r="O5712" s="353"/>
      <c r="P5712" s="353"/>
      <c r="Q5712" s="353"/>
      <c r="R5712" s="353"/>
      <c r="S5712" s="353"/>
      <c r="T5712" s="353"/>
      <c r="U5712" s="353"/>
      <c r="V5712" s="353"/>
      <c r="W5712" s="353"/>
      <c r="X5712" s="353"/>
      <c r="Y5712" s="353"/>
      <c r="Z5712" s="353"/>
      <c r="AA5712" s="353"/>
      <c r="AB5712" s="353"/>
      <c r="AC5712" s="353"/>
      <c r="AD5712" s="353"/>
      <c r="AE5712" s="353"/>
      <c r="AF5712" s="353"/>
      <c r="AG5712" s="353"/>
      <c r="AH5712" s="353"/>
      <c r="AI5712" s="353"/>
      <c r="AJ5712" s="353"/>
      <c r="AK5712" s="353"/>
      <c r="AL5712" s="353"/>
    </row>
    <row r="5713" spans="1:38" s="153" customFormat="1" ht="12.5" x14ac:dyDescent="0.25">
      <c r="A5713" s="355"/>
      <c r="L5713" s="353"/>
      <c r="M5713" s="353"/>
      <c r="N5713" s="353"/>
      <c r="O5713" s="353"/>
      <c r="P5713" s="353"/>
      <c r="Q5713" s="353"/>
      <c r="R5713" s="353"/>
      <c r="S5713" s="353"/>
      <c r="T5713" s="353"/>
      <c r="U5713" s="353"/>
      <c r="V5713" s="353"/>
      <c r="W5713" s="353"/>
      <c r="X5713" s="353"/>
      <c r="Y5713" s="353"/>
      <c r="Z5713" s="353"/>
      <c r="AA5713" s="353"/>
      <c r="AB5713" s="353"/>
      <c r="AC5713" s="353"/>
      <c r="AD5713" s="353"/>
      <c r="AE5713" s="353"/>
      <c r="AF5713" s="353"/>
      <c r="AG5713" s="353"/>
      <c r="AH5713" s="353"/>
      <c r="AI5713" s="353"/>
      <c r="AJ5713" s="353"/>
      <c r="AK5713" s="353"/>
      <c r="AL5713" s="353"/>
    </row>
    <row r="5714" spans="1:38" s="153" customFormat="1" ht="12.5" x14ac:dyDescent="0.25">
      <c r="A5714" s="355"/>
      <c r="L5714" s="353"/>
      <c r="M5714" s="353"/>
      <c r="N5714" s="353"/>
      <c r="O5714" s="353"/>
      <c r="P5714" s="353"/>
      <c r="Q5714" s="353"/>
      <c r="R5714" s="353"/>
      <c r="S5714" s="353"/>
      <c r="T5714" s="353"/>
      <c r="U5714" s="353"/>
      <c r="V5714" s="353"/>
      <c r="W5714" s="353"/>
      <c r="X5714" s="353"/>
      <c r="Y5714" s="353"/>
      <c r="Z5714" s="353"/>
      <c r="AA5714" s="353"/>
      <c r="AB5714" s="353"/>
      <c r="AC5714" s="353"/>
      <c r="AD5714" s="353"/>
      <c r="AE5714" s="353"/>
      <c r="AF5714" s="353"/>
      <c r="AG5714" s="353"/>
      <c r="AH5714" s="353"/>
      <c r="AI5714" s="353"/>
      <c r="AJ5714" s="353"/>
      <c r="AK5714" s="353"/>
      <c r="AL5714" s="353"/>
    </row>
    <row r="5715" spans="1:38" s="153" customFormat="1" ht="12.5" x14ac:dyDescent="0.25">
      <c r="A5715" s="355"/>
      <c r="L5715" s="353"/>
      <c r="M5715" s="353"/>
      <c r="N5715" s="353"/>
      <c r="O5715" s="353"/>
      <c r="P5715" s="353"/>
      <c r="Q5715" s="353"/>
      <c r="R5715" s="353"/>
      <c r="S5715" s="353"/>
      <c r="T5715" s="353"/>
      <c r="U5715" s="353"/>
      <c r="V5715" s="353"/>
      <c r="W5715" s="353"/>
      <c r="X5715" s="353"/>
      <c r="Y5715" s="353"/>
      <c r="Z5715" s="353"/>
      <c r="AA5715" s="353"/>
      <c r="AB5715" s="353"/>
      <c r="AC5715" s="353"/>
      <c r="AD5715" s="353"/>
      <c r="AE5715" s="353"/>
      <c r="AF5715" s="353"/>
      <c r="AG5715" s="353"/>
      <c r="AH5715" s="353"/>
      <c r="AI5715" s="353"/>
      <c r="AJ5715" s="353"/>
      <c r="AK5715" s="353"/>
      <c r="AL5715" s="353"/>
    </row>
    <row r="5716" spans="1:38" s="153" customFormat="1" ht="12.5" x14ac:dyDescent="0.25">
      <c r="A5716" s="355"/>
      <c r="L5716" s="353"/>
      <c r="M5716" s="353"/>
      <c r="N5716" s="353"/>
      <c r="O5716" s="353"/>
      <c r="P5716" s="353"/>
      <c r="Q5716" s="353"/>
      <c r="R5716" s="353"/>
      <c r="S5716" s="353"/>
      <c r="T5716" s="353"/>
      <c r="U5716" s="353"/>
      <c r="V5716" s="353"/>
      <c r="W5716" s="353"/>
      <c r="X5716" s="353"/>
      <c r="Y5716" s="353"/>
      <c r="Z5716" s="353"/>
      <c r="AA5716" s="353"/>
      <c r="AB5716" s="353"/>
      <c r="AC5716" s="353"/>
      <c r="AD5716" s="353"/>
      <c r="AE5716" s="353"/>
      <c r="AF5716" s="353"/>
      <c r="AG5716" s="353"/>
      <c r="AH5716" s="353"/>
      <c r="AI5716" s="353"/>
      <c r="AJ5716" s="353"/>
      <c r="AK5716" s="353"/>
      <c r="AL5716" s="353"/>
    </row>
    <row r="5717" spans="1:38" s="153" customFormat="1" ht="12.5" x14ac:dyDescent="0.25">
      <c r="A5717" s="355"/>
      <c r="L5717" s="353"/>
      <c r="M5717" s="353"/>
      <c r="N5717" s="353"/>
      <c r="O5717" s="353"/>
      <c r="P5717" s="353"/>
      <c r="Q5717" s="353"/>
      <c r="R5717" s="353"/>
      <c r="S5717" s="353"/>
      <c r="T5717" s="353"/>
      <c r="U5717" s="353"/>
      <c r="V5717" s="353"/>
      <c r="W5717" s="353"/>
      <c r="X5717" s="353"/>
      <c r="Y5717" s="353"/>
      <c r="Z5717" s="353"/>
      <c r="AA5717" s="353"/>
      <c r="AB5717" s="353"/>
      <c r="AC5717" s="353"/>
      <c r="AD5717" s="353"/>
      <c r="AE5717" s="353"/>
      <c r="AF5717" s="353"/>
      <c r="AG5717" s="353"/>
      <c r="AH5717" s="353"/>
      <c r="AI5717" s="353"/>
      <c r="AJ5717" s="353"/>
      <c r="AK5717" s="353"/>
      <c r="AL5717" s="353"/>
    </row>
    <row r="5718" spans="1:38" s="153" customFormat="1" ht="12.5" x14ac:dyDescent="0.25">
      <c r="A5718" s="355"/>
      <c r="L5718" s="353"/>
      <c r="M5718" s="353"/>
      <c r="N5718" s="353"/>
      <c r="O5718" s="353"/>
      <c r="P5718" s="353"/>
      <c r="Q5718" s="353"/>
      <c r="R5718" s="353"/>
      <c r="S5718" s="353"/>
      <c r="T5718" s="353"/>
      <c r="U5718" s="353"/>
      <c r="V5718" s="353"/>
      <c r="W5718" s="353"/>
      <c r="X5718" s="353"/>
      <c r="Y5718" s="353"/>
      <c r="Z5718" s="353"/>
      <c r="AA5718" s="353"/>
      <c r="AB5718" s="353"/>
      <c r="AC5718" s="353"/>
      <c r="AD5718" s="353"/>
      <c r="AE5718" s="353"/>
      <c r="AF5718" s="353"/>
      <c r="AG5718" s="353"/>
      <c r="AH5718" s="353"/>
      <c r="AI5718" s="353"/>
      <c r="AJ5718" s="353"/>
      <c r="AK5718" s="353"/>
      <c r="AL5718" s="353"/>
    </row>
    <row r="5719" spans="1:38" s="153" customFormat="1" ht="12.5" x14ac:dyDescent="0.25">
      <c r="A5719" s="355"/>
      <c r="L5719" s="353"/>
      <c r="M5719" s="353"/>
      <c r="N5719" s="353"/>
      <c r="O5719" s="353"/>
      <c r="P5719" s="353"/>
      <c r="Q5719" s="353"/>
      <c r="R5719" s="353"/>
      <c r="S5719" s="353"/>
      <c r="T5719" s="353"/>
      <c r="U5719" s="353"/>
      <c r="V5719" s="353"/>
      <c r="W5719" s="353"/>
      <c r="X5719" s="353"/>
      <c r="Y5719" s="353"/>
      <c r="Z5719" s="353"/>
      <c r="AA5719" s="353"/>
      <c r="AB5719" s="353"/>
      <c r="AC5719" s="353"/>
      <c r="AD5719" s="353"/>
      <c r="AE5719" s="353"/>
      <c r="AF5719" s="353"/>
      <c r="AG5719" s="353"/>
      <c r="AH5719" s="353"/>
      <c r="AI5719" s="353"/>
      <c r="AJ5719" s="353"/>
      <c r="AK5719" s="353"/>
      <c r="AL5719" s="353"/>
    </row>
    <row r="5720" spans="1:38" s="153" customFormat="1" ht="12.5" x14ac:dyDescent="0.25">
      <c r="A5720" s="355"/>
      <c r="L5720" s="353"/>
      <c r="M5720" s="353"/>
      <c r="N5720" s="353"/>
      <c r="O5720" s="353"/>
      <c r="P5720" s="353"/>
      <c r="Q5720" s="353"/>
      <c r="R5720" s="353"/>
      <c r="S5720" s="353"/>
      <c r="T5720" s="353"/>
      <c r="U5720" s="353"/>
      <c r="V5720" s="353"/>
      <c r="W5720" s="353"/>
      <c r="X5720" s="353"/>
      <c r="Y5720" s="353"/>
      <c r="Z5720" s="353"/>
      <c r="AA5720" s="353"/>
      <c r="AB5720" s="353"/>
      <c r="AC5720" s="353"/>
      <c r="AD5720" s="353"/>
      <c r="AE5720" s="353"/>
      <c r="AF5720" s="353"/>
      <c r="AG5720" s="353"/>
      <c r="AH5720" s="353"/>
      <c r="AI5720" s="353"/>
      <c r="AJ5720" s="353"/>
      <c r="AK5720" s="353"/>
      <c r="AL5720" s="353"/>
    </row>
    <row r="5721" spans="1:38" s="153" customFormat="1" ht="12.5" x14ac:dyDescent="0.25">
      <c r="A5721" s="355"/>
      <c r="L5721" s="353"/>
      <c r="M5721" s="353"/>
      <c r="N5721" s="353"/>
      <c r="O5721" s="353"/>
      <c r="P5721" s="353"/>
      <c r="Q5721" s="353"/>
      <c r="R5721" s="353"/>
      <c r="S5721" s="353"/>
      <c r="T5721" s="353"/>
      <c r="U5721" s="353"/>
      <c r="V5721" s="353"/>
      <c r="W5721" s="353"/>
      <c r="X5721" s="353"/>
      <c r="Y5721" s="353"/>
      <c r="Z5721" s="353"/>
      <c r="AA5721" s="353"/>
      <c r="AB5721" s="353"/>
      <c r="AC5721" s="353"/>
      <c r="AD5721" s="353"/>
      <c r="AE5721" s="353"/>
      <c r="AF5721" s="353"/>
      <c r="AG5721" s="353"/>
      <c r="AH5721" s="353"/>
      <c r="AI5721" s="353"/>
      <c r="AJ5721" s="353"/>
      <c r="AK5721" s="353"/>
      <c r="AL5721" s="353"/>
    </row>
    <row r="5722" spans="1:38" s="153" customFormat="1" ht="12.5" x14ac:dyDescent="0.25">
      <c r="A5722" s="355"/>
      <c r="L5722" s="353"/>
      <c r="M5722" s="353"/>
      <c r="N5722" s="353"/>
      <c r="O5722" s="353"/>
      <c r="P5722" s="353"/>
      <c r="Q5722" s="353"/>
      <c r="R5722" s="353"/>
      <c r="S5722" s="353"/>
      <c r="T5722" s="353"/>
      <c r="U5722" s="353"/>
      <c r="V5722" s="353"/>
      <c r="W5722" s="353"/>
      <c r="X5722" s="353"/>
      <c r="Y5722" s="353"/>
      <c r="Z5722" s="353"/>
      <c r="AA5722" s="353"/>
      <c r="AB5722" s="353"/>
      <c r="AC5722" s="353"/>
      <c r="AD5722" s="353"/>
      <c r="AE5722" s="353"/>
      <c r="AF5722" s="353"/>
      <c r="AG5722" s="353"/>
      <c r="AH5722" s="353"/>
      <c r="AI5722" s="353"/>
      <c r="AJ5722" s="353"/>
      <c r="AK5722" s="353"/>
      <c r="AL5722" s="353"/>
    </row>
    <row r="5723" spans="1:38" s="153" customFormat="1" ht="12.5" x14ac:dyDescent="0.25">
      <c r="A5723" s="355"/>
      <c r="L5723" s="353"/>
      <c r="M5723" s="353"/>
      <c r="N5723" s="353"/>
      <c r="O5723" s="353"/>
      <c r="P5723" s="353"/>
      <c r="Q5723" s="353"/>
      <c r="R5723" s="353"/>
      <c r="S5723" s="353"/>
      <c r="T5723" s="353"/>
      <c r="U5723" s="353"/>
      <c r="V5723" s="353"/>
      <c r="W5723" s="353"/>
      <c r="X5723" s="353"/>
      <c r="Y5723" s="353"/>
      <c r="Z5723" s="353"/>
      <c r="AA5723" s="353"/>
      <c r="AB5723" s="353"/>
      <c r="AC5723" s="353"/>
      <c r="AD5723" s="353"/>
      <c r="AE5723" s="353"/>
      <c r="AF5723" s="353"/>
      <c r="AG5723" s="353"/>
      <c r="AH5723" s="353"/>
      <c r="AI5723" s="353"/>
      <c r="AJ5723" s="353"/>
      <c r="AK5723" s="353"/>
      <c r="AL5723" s="353"/>
    </row>
    <row r="5724" spans="1:38" s="153" customFormat="1" ht="12.5" x14ac:dyDescent="0.25">
      <c r="A5724" s="355"/>
      <c r="L5724" s="353"/>
      <c r="M5724" s="353"/>
      <c r="N5724" s="353"/>
      <c r="O5724" s="353"/>
      <c r="P5724" s="353"/>
      <c r="Q5724" s="353"/>
      <c r="R5724" s="353"/>
      <c r="S5724" s="353"/>
      <c r="T5724" s="353"/>
      <c r="U5724" s="353"/>
      <c r="V5724" s="353"/>
      <c r="W5724" s="353"/>
      <c r="X5724" s="353"/>
      <c r="Y5724" s="353"/>
      <c r="Z5724" s="353"/>
      <c r="AA5724" s="353"/>
      <c r="AB5724" s="353"/>
      <c r="AC5724" s="353"/>
      <c r="AD5724" s="353"/>
      <c r="AE5724" s="353"/>
      <c r="AF5724" s="353"/>
      <c r="AG5724" s="353"/>
      <c r="AH5724" s="353"/>
      <c r="AI5724" s="353"/>
      <c r="AJ5724" s="353"/>
      <c r="AK5724" s="353"/>
      <c r="AL5724" s="353"/>
    </row>
    <row r="5725" spans="1:38" s="153" customFormat="1" ht="12.5" x14ac:dyDescent="0.25">
      <c r="A5725" s="355"/>
      <c r="L5725" s="353"/>
      <c r="M5725" s="353"/>
      <c r="N5725" s="353"/>
      <c r="O5725" s="353"/>
      <c r="P5725" s="353"/>
      <c r="Q5725" s="353"/>
      <c r="R5725" s="353"/>
      <c r="S5725" s="353"/>
      <c r="T5725" s="353"/>
      <c r="U5725" s="353"/>
      <c r="V5725" s="353"/>
      <c r="W5725" s="353"/>
      <c r="X5725" s="353"/>
      <c r="Y5725" s="353"/>
      <c r="Z5725" s="353"/>
      <c r="AA5725" s="353"/>
      <c r="AB5725" s="353"/>
      <c r="AC5725" s="353"/>
      <c r="AD5725" s="353"/>
      <c r="AE5725" s="353"/>
      <c r="AF5725" s="353"/>
      <c r="AG5725" s="353"/>
      <c r="AH5725" s="353"/>
      <c r="AI5725" s="353"/>
      <c r="AJ5725" s="353"/>
      <c r="AK5725" s="353"/>
      <c r="AL5725" s="353"/>
    </row>
    <row r="5726" spans="1:38" s="153" customFormat="1" ht="12.5" x14ac:dyDescent="0.25">
      <c r="A5726" s="355"/>
      <c r="L5726" s="353"/>
      <c r="M5726" s="353"/>
      <c r="N5726" s="353"/>
      <c r="O5726" s="353"/>
      <c r="P5726" s="353"/>
      <c r="Q5726" s="353"/>
      <c r="R5726" s="353"/>
      <c r="S5726" s="353"/>
      <c r="T5726" s="353"/>
      <c r="U5726" s="353"/>
      <c r="V5726" s="353"/>
      <c r="W5726" s="353"/>
      <c r="X5726" s="353"/>
      <c r="Y5726" s="353"/>
      <c r="Z5726" s="353"/>
      <c r="AA5726" s="353"/>
      <c r="AB5726" s="353"/>
      <c r="AC5726" s="353"/>
      <c r="AD5726" s="353"/>
      <c r="AE5726" s="353"/>
      <c r="AF5726" s="353"/>
      <c r="AG5726" s="353"/>
      <c r="AH5726" s="353"/>
      <c r="AI5726" s="353"/>
      <c r="AJ5726" s="353"/>
      <c r="AK5726" s="353"/>
      <c r="AL5726" s="353"/>
    </row>
    <row r="5727" spans="1:38" s="153" customFormat="1" ht="12.5" x14ac:dyDescent="0.25">
      <c r="A5727" s="355"/>
      <c r="L5727" s="353"/>
      <c r="M5727" s="353"/>
      <c r="N5727" s="353"/>
      <c r="O5727" s="353"/>
      <c r="P5727" s="353"/>
      <c r="Q5727" s="353"/>
      <c r="R5727" s="353"/>
      <c r="S5727" s="353"/>
      <c r="T5727" s="353"/>
      <c r="U5727" s="353"/>
      <c r="V5727" s="353"/>
      <c r="W5727" s="353"/>
      <c r="X5727" s="353"/>
      <c r="Y5727" s="353"/>
      <c r="Z5727" s="353"/>
      <c r="AA5727" s="353"/>
      <c r="AB5727" s="353"/>
      <c r="AC5727" s="353"/>
      <c r="AD5727" s="353"/>
      <c r="AE5727" s="353"/>
      <c r="AF5727" s="353"/>
      <c r="AG5727" s="353"/>
      <c r="AH5727" s="353"/>
      <c r="AI5727" s="353"/>
      <c r="AJ5727" s="353"/>
      <c r="AK5727" s="353"/>
      <c r="AL5727" s="353"/>
    </row>
    <row r="5728" spans="1:38" s="153" customFormat="1" ht="12.5" x14ac:dyDescent="0.25">
      <c r="A5728" s="355"/>
      <c r="L5728" s="353"/>
      <c r="M5728" s="353"/>
      <c r="N5728" s="353"/>
      <c r="O5728" s="353"/>
      <c r="P5728" s="353"/>
      <c r="Q5728" s="353"/>
      <c r="R5728" s="353"/>
      <c r="S5728" s="353"/>
      <c r="T5728" s="353"/>
      <c r="U5728" s="353"/>
      <c r="V5728" s="353"/>
      <c r="W5728" s="353"/>
      <c r="X5728" s="353"/>
      <c r="Y5728" s="353"/>
      <c r="Z5728" s="353"/>
      <c r="AA5728" s="353"/>
      <c r="AB5728" s="353"/>
      <c r="AC5728" s="353"/>
      <c r="AD5728" s="353"/>
      <c r="AE5728" s="353"/>
      <c r="AF5728" s="353"/>
      <c r="AG5728" s="353"/>
      <c r="AH5728" s="353"/>
      <c r="AI5728" s="353"/>
      <c r="AJ5728" s="353"/>
      <c r="AK5728" s="353"/>
      <c r="AL5728" s="353"/>
    </row>
    <row r="5729" spans="1:38" s="153" customFormat="1" ht="12.5" x14ac:dyDescent="0.25">
      <c r="A5729" s="355"/>
      <c r="L5729" s="353"/>
      <c r="M5729" s="353"/>
      <c r="N5729" s="353"/>
      <c r="O5729" s="353"/>
      <c r="P5729" s="353"/>
      <c r="Q5729" s="353"/>
      <c r="R5729" s="353"/>
      <c r="S5729" s="353"/>
      <c r="T5729" s="353"/>
      <c r="U5729" s="353"/>
      <c r="V5729" s="353"/>
      <c r="W5729" s="353"/>
      <c r="X5729" s="353"/>
      <c r="Y5729" s="353"/>
      <c r="Z5729" s="353"/>
      <c r="AA5729" s="353"/>
      <c r="AB5729" s="353"/>
      <c r="AC5729" s="353"/>
      <c r="AD5729" s="353"/>
      <c r="AE5729" s="353"/>
      <c r="AF5729" s="353"/>
      <c r="AG5729" s="353"/>
      <c r="AH5729" s="353"/>
      <c r="AI5729" s="353"/>
      <c r="AJ5729" s="353"/>
      <c r="AK5729" s="353"/>
      <c r="AL5729" s="353"/>
    </row>
    <row r="5730" spans="1:38" s="153" customFormat="1" ht="12.5" x14ac:dyDescent="0.25">
      <c r="A5730" s="355"/>
      <c r="L5730" s="353"/>
      <c r="M5730" s="353"/>
      <c r="N5730" s="353"/>
      <c r="O5730" s="353"/>
      <c r="P5730" s="353"/>
      <c r="Q5730" s="353"/>
      <c r="R5730" s="353"/>
      <c r="S5730" s="353"/>
      <c r="T5730" s="353"/>
      <c r="U5730" s="353"/>
      <c r="V5730" s="353"/>
      <c r="W5730" s="353"/>
      <c r="X5730" s="353"/>
      <c r="Y5730" s="353"/>
      <c r="Z5730" s="353"/>
      <c r="AA5730" s="353"/>
      <c r="AB5730" s="353"/>
      <c r="AC5730" s="353"/>
      <c r="AD5730" s="353"/>
      <c r="AE5730" s="353"/>
      <c r="AF5730" s="353"/>
      <c r="AG5730" s="353"/>
      <c r="AH5730" s="353"/>
      <c r="AI5730" s="353"/>
      <c r="AJ5730" s="353"/>
      <c r="AK5730" s="353"/>
      <c r="AL5730" s="353"/>
    </row>
    <row r="5731" spans="1:38" s="153" customFormat="1" ht="12.5" x14ac:dyDescent="0.25">
      <c r="A5731" s="355"/>
      <c r="L5731" s="353"/>
      <c r="M5731" s="353"/>
      <c r="N5731" s="353"/>
      <c r="O5731" s="353"/>
      <c r="P5731" s="353"/>
      <c r="Q5731" s="353"/>
      <c r="R5731" s="353"/>
      <c r="S5731" s="353"/>
      <c r="T5731" s="353"/>
      <c r="U5731" s="353"/>
      <c r="V5731" s="353"/>
      <c r="W5731" s="353"/>
      <c r="X5731" s="353"/>
      <c r="Y5731" s="353"/>
      <c r="Z5731" s="353"/>
      <c r="AA5731" s="353"/>
      <c r="AB5731" s="353"/>
      <c r="AC5731" s="353"/>
      <c r="AD5731" s="353"/>
      <c r="AE5731" s="353"/>
      <c r="AF5731" s="353"/>
      <c r="AG5731" s="353"/>
      <c r="AH5731" s="353"/>
      <c r="AI5731" s="353"/>
      <c r="AJ5731" s="353"/>
      <c r="AK5731" s="353"/>
      <c r="AL5731" s="353"/>
    </row>
    <row r="5732" spans="1:38" s="153" customFormat="1" ht="12.5" x14ac:dyDescent="0.25">
      <c r="A5732" s="355"/>
      <c r="L5732" s="353"/>
      <c r="M5732" s="353"/>
      <c r="N5732" s="353"/>
      <c r="O5732" s="353"/>
      <c r="P5732" s="353"/>
      <c r="Q5732" s="353"/>
      <c r="R5732" s="353"/>
      <c r="S5732" s="353"/>
      <c r="T5732" s="353"/>
      <c r="U5732" s="353"/>
      <c r="V5732" s="353"/>
      <c r="W5732" s="353"/>
      <c r="X5732" s="353"/>
      <c r="Y5732" s="353"/>
      <c r="Z5732" s="353"/>
      <c r="AA5732" s="353"/>
      <c r="AB5732" s="353"/>
      <c r="AC5732" s="353"/>
      <c r="AD5732" s="353"/>
      <c r="AE5732" s="353"/>
      <c r="AF5732" s="353"/>
      <c r="AG5732" s="353"/>
      <c r="AH5732" s="353"/>
      <c r="AI5732" s="353"/>
      <c r="AJ5732" s="353"/>
      <c r="AK5732" s="353"/>
      <c r="AL5732" s="353"/>
    </row>
    <row r="5733" spans="1:38" s="153" customFormat="1" ht="12.5" x14ac:dyDescent="0.25">
      <c r="A5733" s="355"/>
      <c r="L5733" s="353"/>
      <c r="M5733" s="353"/>
      <c r="N5733" s="353"/>
      <c r="O5733" s="353"/>
      <c r="P5733" s="353"/>
      <c r="Q5733" s="353"/>
      <c r="R5733" s="353"/>
      <c r="S5733" s="353"/>
      <c r="T5733" s="353"/>
      <c r="U5733" s="353"/>
      <c r="V5733" s="353"/>
      <c r="W5733" s="353"/>
      <c r="X5733" s="353"/>
      <c r="Y5733" s="353"/>
      <c r="Z5733" s="353"/>
      <c r="AA5733" s="353"/>
      <c r="AB5733" s="353"/>
      <c r="AC5733" s="353"/>
      <c r="AD5733" s="353"/>
      <c r="AE5733" s="353"/>
      <c r="AF5733" s="353"/>
      <c r="AG5733" s="353"/>
      <c r="AH5733" s="353"/>
      <c r="AI5733" s="353"/>
      <c r="AJ5733" s="353"/>
      <c r="AK5733" s="353"/>
      <c r="AL5733" s="353"/>
    </row>
    <row r="5734" spans="1:38" s="153" customFormat="1" ht="12.5" x14ac:dyDescent="0.25">
      <c r="A5734" s="355"/>
      <c r="L5734" s="353"/>
      <c r="M5734" s="353"/>
      <c r="N5734" s="353"/>
      <c r="O5734" s="353"/>
      <c r="P5734" s="353"/>
      <c r="Q5734" s="353"/>
      <c r="R5734" s="353"/>
      <c r="S5734" s="353"/>
      <c r="T5734" s="353"/>
      <c r="U5734" s="353"/>
      <c r="V5734" s="353"/>
      <c r="W5734" s="353"/>
      <c r="X5734" s="353"/>
      <c r="Y5734" s="353"/>
      <c r="Z5734" s="353"/>
      <c r="AA5734" s="353"/>
      <c r="AB5734" s="353"/>
      <c r="AC5734" s="353"/>
      <c r="AD5734" s="353"/>
      <c r="AE5734" s="353"/>
      <c r="AF5734" s="353"/>
      <c r="AG5734" s="353"/>
      <c r="AH5734" s="353"/>
      <c r="AI5734" s="353"/>
      <c r="AJ5734" s="353"/>
      <c r="AK5734" s="353"/>
      <c r="AL5734" s="353"/>
    </row>
    <row r="5735" spans="1:38" s="153" customFormat="1" ht="12.5" x14ac:dyDescent="0.25">
      <c r="A5735" s="355"/>
      <c r="L5735" s="353"/>
      <c r="M5735" s="353"/>
      <c r="N5735" s="353"/>
      <c r="O5735" s="353"/>
      <c r="P5735" s="353"/>
      <c r="Q5735" s="353"/>
      <c r="R5735" s="353"/>
      <c r="S5735" s="353"/>
      <c r="T5735" s="353"/>
      <c r="U5735" s="353"/>
      <c r="V5735" s="353"/>
      <c r="W5735" s="353"/>
      <c r="X5735" s="353"/>
      <c r="Y5735" s="353"/>
      <c r="Z5735" s="353"/>
      <c r="AA5735" s="353"/>
      <c r="AB5735" s="353"/>
      <c r="AC5735" s="353"/>
      <c r="AD5735" s="353"/>
      <c r="AE5735" s="353"/>
      <c r="AF5735" s="353"/>
      <c r="AG5735" s="353"/>
      <c r="AH5735" s="353"/>
      <c r="AI5735" s="353"/>
      <c r="AJ5735" s="353"/>
      <c r="AK5735" s="353"/>
      <c r="AL5735" s="353"/>
    </row>
    <row r="5736" spans="1:38" s="153" customFormat="1" ht="12.5" x14ac:dyDescent="0.25">
      <c r="A5736" s="355"/>
      <c r="L5736" s="353"/>
      <c r="M5736" s="353"/>
      <c r="N5736" s="353"/>
      <c r="O5736" s="353"/>
      <c r="P5736" s="353"/>
      <c r="Q5736" s="353"/>
      <c r="R5736" s="353"/>
      <c r="S5736" s="353"/>
      <c r="T5736" s="353"/>
      <c r="U5736" s="353"/>
      <c r="V5736" s="353"/>
      <c r="W5736" s="353"/>
      <c r="X5736" s="353"/>
      <c r="Y5736" s="353"/>
      <c r="Z5736" s="353"/>
      <c r="AA5736" s="353"/>
      <c r="AB5736" s="353"/>
      <c r="AC5736" s="353"/>
      <c r="AD5736" s="353"/>
      <c r="AE5736" s="353"/>
      <c r="AF5736" s="353"/>
      <c r="AG5736" s="353"/>
      <c r="AH5736" s="353"/>
      <c r="AI5736" s="353"/>
      <c r="AJ5736" s="353"/>
      <c r="AK5736" s="353"/>
      <c r="AL5736" s="353"/>
    </row>
    <row r="5737" spans="1:38" s="153" customFormat="1" ht="12.5" x14ac:dyDescent="0.25">
      <c r="A5737" s="355"/>
      <c r="L5737" s="353"/>
      <c r="M5737" s="353"/>
      <c r="N5737" s="353"/>
      <c r="O5737" s="353"/>
      <c r="P5737" s="353"/>
      <c r="Q5737" s="353"/>
      <c r="R5737" s="353"/>
      <c r="S5737" s="353"/>
      <c r="T5737" s="353"/>
      <c r="U5737" s="353"/>
      <c r="V5737" s="353"/>
      <c r="W5737" s="353"/>
      <c r="X5737" s="353"/>
      <c r="Y5737" s="353"/>
      <c r="Z5737" s="353"/>
      <c r="AA5737" s="353"/>
      <c r="AB5737" s="353"/>
      <c r="AC5737" s="353"/>
      <c r="AD5737" s="353"/>
      <c r="AE5737" s="353"/>
      <c r="AF5737" s="353"/>
      <c r="AG5737" s="353"/>
      <c r="AH5737" s="353"/>
      <c r="AI5737" s="353"/>
      <c r="AJ5737" s="353"/>
      <c r="AK5737" s="353"/>
      <c r="AL5737" s="353"/>
    </row>
    <row r="5738" spans="1:38" s="153" customFormat="1" ht="12.5" x14ac:dyDescent="0.25">
      <c r="A5738" s="355"/>
      <c r="L5738" s="353"/>
      <c r="M5738" s="353"/>
      <c r="N5738" s="353"/>
      <c r="O5738" s="353"/>
      <c r="P5738" s="353"/>
      <c r="Q5738" s="353"/>
      <c r="R5738" s="353"/>
      <c r="S5738" s="353"/>
      <c r="T5738" s="353"/>
      <c r="U5738" s="353"/>
      <c r="V5738" s="353"/>
      <c r="W5738" s="353"/>
      <c r="X5738" s="353"/>
      <c r="Y5738" s="353"/>
      <c r="Z5738" s="353"/>
      <c r="AA5738" s="353"/>
      <c r="AB5738" s="353"/>
      <c r="AC5738" s="353"/>
      <c r="AD5738" s="353"/>
      <c r="AE5738" s="353"/>
      <c r="AF5738" s="353"/>
      <c r="AG5738" s="353"/>
      <c r="AH5738" s="353"/>
      <c r="AI5738" s="353"/>
      <c r="AJ5738" s="353"/>
      <c r="AK5738" s="353"/>
      <c r="AL5738" s="353"/>
    </row>
    <row r="5739" spans="1:38" s="153" customFormat="1" ht="12.5" x14ac:dyDescent="0.25">
      <c r="A5739" s="355"/>
      <c r="L5739" s="353"/>
      <c r="M5739" s="353"/>
      <c r="N5739" s="353"/>
      <c r="O5739" s="353"/>
      <c r="P5739" s="353"/>
      <c r="Q5739" s="353"/>
      <c r="R5739" s="353"/>
      <c r="S5739" s="353"/>
      <c r="T5739" s="353"/>
      <c r="U5739" s="353"/>
      <c r="V5739" s="353"/>
      <c r="W5739" s="353"/>
      <c r="X5739" s="353"/>
      <c r="Y5739" s="353"/>
      <c r="Z5739" s="353"/>
      <c r="AA5739" s="353"/>
      <c r="AB5739" s="353"/>
      <c r="AC5739" s="353"/>
      <c r="AD5739" s="353"/>
      <c r="AE5739" s="353"/>
      <c r="AF5739" s="353"/>
      <c r="AG5739" s="353"/>
      <c r="AH5739" s="353"/>
      <c r="AI5739" s="353"/>
      <c r="AJ5739" s="353"/>
      <c r="AK5739" s="353"/>
      <c r="AL5739" s="353"/>
    </row>
    <row r="5740" spans="1:38" s="153" customFormat="1" ht="12.5" x14ac:dyDescent="0.25">
      <c r="A5740" s="355"/>
      <c r="L5740" s="353"/>
      <c r="M5740" s="353"/>
      <c r="N5740" s="353"/>
      <c r="O5740" s="353"/>
      <c r="P5740" s="353"/>
      <c r="Q5740" s="353"/>
      <c r="R5740" s="353"/>
      <c r="S5740" s="353"/>
      <c r="T5740" s="353"/>
      <c r="U5740" s="353"/>
      <c r="V5740" s="353"/>
      <c r="W5740" s="353"/>
      <c r="X5740" s="353"/>
      <c r="Y5740" s="353"/>
      <c r="Z5740" s="353"/>
      <c r="AA5740" s="353"/>
      <c r="AB5740" s="353"/>
      <c r="AC5740" s="353"/>
      <c r="AD5740" s="353"/>
      <c r="AE5740" s="353"/>
      <c r="AF5740" s="353"/>
      <c r="AG5740" s="353"/>
      <c r="AH5740" s="353"/>
      <c r="AI5740" s="353"/>
      <c r="AJ5740" s="353"/>
      <c r="AK5740" s="353"/>
      <c r="AL5740" s="353"/>
    </row>
    <row r="5741" spans="1:38" s="153" customFormat="1" ht="12.5" x14ac:dyDescent="0.25">
      <c r="A5741" s="355"/>
      <c r="L5741" s="353"/>
      <c r="M5741" s="353"/>
      <c r="N5741" s="353"/>
      <c r="O5741" s="353"/>
      <c r="P5741" s="353"/>
      <c r="Q5741" s="353"/>
      <c r="R5741" s="353"/>
      <c r="S5741" s="353"/>
      <c r="T5741" s="353"/>
      <c r="U5741" s="353"/>
      <c r="V5741" s="353"/>
      <c r="W5741" s="353"/>
      <c r="X5741" s="353"/>
      <c r="Y5741" s="353"/>
      <c r="Z5741" s="353"/>
      <c r="AA5741" s="353"/>
      <c r="AB5741" s="353"/>
      <c r="AC5741" s="353"/>
      <c r="AD5741" s="353"/>
      <c r="AE5741" s="353"/>
      <c r="AF5741" s="353"/>
      <c r="AG5741" s="353"/>
      <c r="AH5741" s="353"/>
      <c r="AI5741" s="353"/>
      <c r="AJ5741" s="353"/>
      <c r="AK5741" s="353"/>
      <c r="AL5741" s="353"/>
    </row>
    <row r="5742" spans="1:38" s="153" customFormat="1" ht="12.5" x14ac:dyDescent="0.25">
      <c r="A5742" s="355"/>
      <c r="L5742" s="353"/>
      <c r="M5742" s="353"/>
      <c r="N5742" s="353"/>
      <c r="O5742" s="353"/>
      <c r="P5742" s="353"/>
      <c r="Q5742" s="353"/>
      <c r="R5742" s="353"/>
      <c r="S5742" s="353"/>
      <c r="T5742" s="353"/>
      <c r="U5742" s="353"/>
      <c r="V5742" s="353"/>
      <c r="W5742" s="353"/>
      <c r="X5742" s="353"/>
      <c r="Y5742" s="353"/>
      <c r="Z5742" s="353"/>
      <c r="AA5742" s="353"/>
      <c r="AB5742" s="353"/>
      <c r="AC5742" s="353"/>
      <c r="AD5742" s="353"/>
      <c r="AE5742" s="353"/>
      <c r="AF5742" s="353"/>
      <c r="AG5742" s="353"/>
      <c r="AH5742" s="353"/>
      <c r="AI5742" s="353"/>
      <c r="AJ5742" s="353"/>
      <c r="AK5742" s="353"/>
      <c r="AL5742" s="353"/>
    </row>
    <row r="5743" spans="1:38" s="153" customFormat="1" ht="12.5" x14ac:dyDescent="0.25">
      <c r="A5743" s="355"/>
      <c r="L5743" s="353"/>
      <c r="M5743" s="353"/>
      <c r="N5743" s="353"/>
      <c r="O5743" s="353"/>
      <c r="P5743" s="353"/>
      <c r="Q5743" s="353"/>
      <c r="R5743" s="353"/>
      <c r="S5743" s="353"/>
      <c r="T5743" s="353"/>
      <c r="U5743" s="353"/>
      <c r="V5743" s="353"/>
      <c r="W5743" s="353"/>
      <c r="X5743" s="353"/>
      <c r="Y5743" s="353"/>
      <c r="Z5743" s="353"/>
      <c r="AA5743" s="353"/>
      <c r="AB5743" s="353"/>
      <c r="AC5743" s="353"/>
      <c r="AD5743" s="353"/>
      <c r="AE5743" s="353"/>
      <c r="AF5743" s="353"/>
      <c r="AG5743" s="353"/>
      <c r="AH5743" s="353"/>
      <c r="AI5743" s="353"/>
      <c r="AJ5743" s="353"/>
      <c r="AK5743" s="353"/>
      <c r="AL5743" s="353"/>
    </row>
    <row r="5744" spans="1:38" s="153" customFormat="1" ht="12.5" x14ac:dyDescent="0.25">
      <c r="A5744" s="355"/>
      <c r="L5744" s="353"/>
      <c r="M5744" s="353"/>
      <c r="N5744" s="353"/>
      <c r="O5744" s="353"/>
      <c r="P5744" s="353"/>
      <c r="Q5744" s="353"/>
      <c r="R5744" s="353"/>
      <c r="S5744" s="353"/>
      <c r="T5744" s="353"/>
      <c r="U5744" s="353"/>
      <c r="V5744" s="353"/>
      <c r="W5744" s="353"/>
      <c r="X5744" s="353"/>
      <c r="Y5744" s="353"/>
      <c r="Z5744" s="353"/>
      <c r="AA5744" s="353"/>
      <c r="AB5744" s="353"/>
      <c r="AC5744" s="353"/>
      <c r="AD5744" s="353"/>
      <c r="AE5744" s="353"/>
      <c r="AF5744" s="353"/>
      <c r="AG5744" s="353"/>
      <c r="AH5744" s="353"/>
      <c r="AI5744" s="353"/>
      <c r="AJ5744" s="353"/>
      <c r="AK5744" s="353"/>
      <c r="AL5744" s="353"/>
    </row>
    <row r="5745" spans="1:38" s="153" customFormat="1" ht="12.5" x14ac:dyDescent="0.25">
      <c r="A5745" s="355"/>
      <c r="L5745" s="353"/>
      <c r="M5745" s="353"/>
      <c r="N5745" s="353"/>
      <c r="O5745" s="353"/>
      <c r="P5745" s="353"/>
      <c r="Q5745" s="353"/>
      <c r="R5745" s="353"/>
      <c r="S5745" s="353"/>
      <c r="T5745" s="353"/>
      <c r="U5745" s="353"/>
      <c r="V5745" s="353"/>
      <c r="W5745" s="353"/>
      <c r="X5745" s="353"/>
      <c r="Y5745" s="353"/>
      <c r="Z5745" s="353"/>
      <c r="AA5745" s="353"/>
      <c r="AB5745" s="353"/>
      <c r="AC5745" s="353"/>
      <c r="AD5745" s="353"/>
      <c r="AE5745" s="353"/>
      <c r="AF5745" s="353"/>
      <c r="AG5745" s="353"/>
      <c r="AH5745" s="353"/>
      <c r="AI5745" s="353"/>
      <c r="AJ5745" s="353"/>
      <c r="AK5745" s="353"/>
      <c r="AL5745" s="353"/>
    </row>
    <row r="5746" spans="1:38" s="153" customFormat="1" ht="12.5" x14ac:dyDescent="0.25">
      <c r="A5746" s="355"/>
      <c r="L5746" s="353"/>
      <c r="M5746" s="353"/>
      <c r="N5746" s="353"/>
      <c r="O5746" s="353"/>
      <c r="P5746" s="353"/>
      <c r="Q5746" s="353"/>
      <c r="R5746" s="353"/>
      <c r="S5746" s="353"/>
      <c r="T5746" s="353"/>
      <c r="U5746" s="353"/>
      <c r="V5746" s="353"/>
      <c r="W5746" s="353"/>
      <c r="X5746" s="353"/>
      <c r="Y5746" s="353"/>
      <c r="Z5746" s="353"/>
      <c r="AA5746" s="353"/>
      <c r="AB5746" s="353"/>
      <c r="AC5746" s="353"/>
      <c r="AD5746" s="353"/>
      <c r="AE5746" s="353"/>
      <c r="AF5746" s="353"/>
      <c r="AG5746" s="353"/>
      <c r="AH5746" s="353"/>
      <c r="AI5746" s="353"/>
      <c r="AJ5746" s="353"/>
      <c r="AK5746" s="353"/>
      <c r="AL5746" s="353"/>
    </row>
    <row r="5747" spans="1:38" s="153" customFormat="1" ht="12.5" x14ac:dyDescent="0.25">
      <c r="A5747" s="355"/>
      <c r="L5747" s="353"/>
      <c r="M5747" s="353"/>
      <c r="N5747" s="353"/>
      <c r="O5747" s="353"/>
      <c r="P5747" s="353"/>
      <c r="Q5747" s="353"/>
      <c r="R5747" s="353"/>
      <c r="S5747" s="353"/>
      <c r="T5747" s="353"/>
      <c r="U5747" s="353"/>
      <c r="V5747" s="353"/>
      <c r="W5747" s="353"/>
      <c r="X5747" s="353"/>
      <c r="Y5747" s="353"/>
      <c r="Z5747" s="353"/>
      <c r="AA5747" s="353"/>
      <c r="AB5747" s="353"/>
      <c r="AC5747" s="353"/>
      <c r="AD5747" s="353"/>
      <c r="AE5747" s="353"/>
      <c r="AF5747" s="353"/>
      <c r="AG5747" s="353"/>
      <c r="AH5747" s="353"/>
      <c r="AI5747" s="353"/>
      <c r="AJ5747" s="353"/>
      <c r="AK5747" s="353"/>
      <c r="AL5747" s="353"/>
    </row>
    <row r="5748" spans="1:38" s="153" customFormat="1" ht="12.5" x14ac:dyDescent="0.25">
      <c r="A5748" s="355"/>
      <c r="L5748" s="353"/>
      <c r="M5748" s="353"/>
      <c r="N5748" s="353"/>
      <c r="O5748" s="353"/>
      <c r="P5748" s="353"/>
      <c r="Q5748" s="353"/>
      <c r="R5748" s="353"/>
      <c r="S5748" s="353"/>
      <c r="T5748" s="353"/>
      <c r="U5748" s="353"/>
      <c r="V5748" s="353"/>
      <c r="W5748" s="353"/>
      <c r="X5748" s="353"/>
      <c r="Y5748" s="353"/>
      <c r="Z5748" s="353"/>
      <c r="AA5748" s="353"/>
      <c r="AB5748" s="353"/>
      <c r="AC5748" s="353"/>
      <c r="AD5748" s="353"/>
      <c r="AE5748" s="353"/>
      <c r="AF5748" s="353"/>
      <c r="AG5748" s="353"/>
      <c r="AH5748" s="353"/>
      <c r="AI5748" s="353"/>
      <c r="AJ5748" s="353"/>
      <c r="AK5748" s="353"/>
      <c r="AL5748" s="353"/>
    </row>
    <row r="5749" spans="1:38" s="153" customFormat="1" ht="12.5" x14ac:dyDescent="0.25">
      <c r="A5749" s="355"/>
      <c r="L5749" s="353"/>
      <c r="M5749" s="353"/>
      <c r="N5749" s="353"/>
      <c r="O5749" s="353"/>
      <c r="P5749" s="353"/>
      <c r="Q5749" s="353"/>
      <c r="R5749" s="353"/>
      <c r="S5749" s="353"/>
      <c r="T5749" s="353"/>
      <c r="U5749" s="353"/>
      <c r="V5749" s="353"/>
      <c r="W5749" s="353"/>
      <c r="X5749" s="353"/>
      <c r="Y5749" s="353"/>
      <c r="Z5749" s="353"/>
      <c r="AA5749" s="353"/>
      <c r="AB5749" s="353"/>
      <c r="AC5749" s="353"/>
      <c r="AD5749" s="353"/>
      <c r="AE5749" s="353"/>
      <c r="AF5749" s="353"/>
      <c r="AG5749" s="353"/>
      <c r="AH5749" s="353"/>
      <c r="AI5749" s="353"/>
      <c r="AJ5749" s="353"/>
      <c r="AK5749" s="353"/>
      <c r="AL5749" s="353"/>
    </row>
    <row r="5750" spans="1:38" s="153" customFormat="1" ht="12.5" x14ac:dyDescent="0.25">
      <c r="A5750" s="355"/>
      <c r="L5750" s="353"/>
      <c r="M5750" s="353"/>
      <c r="N5750" s="353"/>
      <c r="O5750" s="353"/>
      <c r="P5750" s="353"/>
      <c r="Q5750" s="353"/>
      <c r="R5750" s="353"/>
      <c r="S5750" s="353"/>
      <c r="T5750" s="353"/>
      <c r="U5750" s="353"/>
      <c r="V5750" s="353"/>
      <c r="W5750" s="353"/>
      <c r="X5750" s="353"/>
      <c r="Y5750" s="353"/>
      <c r="Z5750" s="353"/>
      <c r="AA5750" s="353"/>
      <c r="AB5750" s="353"/>
      <c r="AC5750" s="353"/>
      <c r="AD5750" s="353"/>
      <c r="AE5750" s="353"/>
      <c r="AF5750" s="353"/>
      <c r="AG5750" s="353"/>
      <c r="AH5750" s="353"/>
      <c r="AI5750" s="353"/>
      <c r="AJ5750" s="353"/>
      <c r="AK5750" s="353"/>
      <c r="AL5750" s="353"/>
    </row>
    <row r="5751" spans="1:38" s="153" customFormat="1" ht="12.5" x14ac:dyDescent="0.25">
      <c r="A5751" s="355"/>
      <c r="L5751" s="353"/>
      <c r="M5751" s="353"/>
      <c r="N5751" s="353"/>
      <c r="O5751" s="353"/>
      <c r="P5751" s="353"/>
      <c r="Q5751" s="353"/>
      <c r="R5751" s="353"/>
      <c r="S5751" s="353"/>
      <c r="T5751" s="353"/>
      <c r="U5751" s="353"/>
      <c r="V5751" s="353"/>
      <c r="W5751" s="353"/>
      <c r="X5751" s="353"/>
      <c r="Y5751" s="353"/>
      <c r="Z5751" s="353"/>
      <c r="AA5751" s="353"/>
      <c r="AB5751" s="353"/>
      <c r="AC5751" s="353"/>
      <c r="AD5751" s="353"/>
      <c r="AE5751" s="353"/>
      <c r="AF5751" s="353"/>
      <c r="AG5751" s="353"/>
      <c r="AH5751" s="353"/>
      <c r="AI5751" s="353"/>
      <c r="AJ5751" s="353"/>
      <c r="AK5751" s="353"/>
      <c r="AL5751" s="353"/>
    </row>
    <row r="5752" spans="1:38" s="153" customFormat="1" ht="12.5" x14ac:dyDescent="0.25">
      <c r="A5752" s="355"/>
      <c r="L5752" s="353"/>
      <c r="M5752" s="353"/>
      <c r="N5752" s="353"/>
      <c r="O5752" s="353"/>
      <c r="P5752" s="353"/>
      <c r="Q5752" s="353"/>
      <c r="R5752" s="353"/>
      <c r="S5752" s="353"/>
      <c r="T5752" s="353"/>
      <c r="U5752" s="353"/>
      <c r="V5752" s="353"/>
      <c r="W5752" s="353"/>
      <c r="X5752" s="353"/>
      <c r="Y5752" s="353"/>
      <c r="Z5752" s="353"/>
      <c r="AA5752" s="353"/>
      <c r="AB5752" s="353"/>
      <c r="AC5752" s="353"/>
      <c r="AD5752" s="353"/>
      <c r="AE5752" s="353"/>
      <c r="AF5752" s="353"/>
      <c r="AG5752" s="353"/>
      <c r="AH5752" s="353"/>
      <c r="AI5752" s="353"/>
      <c r="AJ5752" s="353"/>
      <c r="AK5752" s="353"/>
      <c r="AL5752" s="353"/>
    </row>
    <row r="5753" spans="1:38" s="153" customFormat="1" ht="12.5" x14ac:dyDescent="0.25">
      <c r="A5753" s="355"/>
      <c r="L5753" s="353"/>
      <c r="M5753" s="353"/>
      <c r="N5753" s="353"/>
      <c r="O5753" s="353"/>
      <c r="P5753" s="353"/>
      <c r="Q5753" s="353"/>
      <c r="R5753" s="353"/>
      <c r="S5753" s="353"/>
      <c r="T5753" s="353"/>
      <c r="U5753" s="353"/>
      <c r="V5753" s="353"/>
      <c r="W5753" s="353"/>
      <c r="X5753" s="353"/>
      <c r="Y5753" s="353"/>
      <c r="Z5753" s="353"/>
      <c r="AA5753" s="353"/>
      <c r="AB5753" s="353"/>
      <c r="AC5753" s="353"/>
      <c r="AD5753" s="353"/>
      <c r="AE5753" s="353"/>
      <c r="AF5753" s="353"/>
      <c r="AG5753" s="353"/>
      <c r="AH5753" s="353"/>
      <c r="AI5753" s="353"/>
      <c r="AJ5753" s="353"/>
      <c r="AK5753" s="353"/>
      <c r="AL5753" s="353"/>
    </row>
    <row r="5754" spans="1:38" s="153" customFormat="1" ht="12.5" x14ac:dyDescent="0.25">
      <c r="A5754" s="355"/>
      <c r="L5754" s="353"/>
      <c r="M5754" s="353"/>
      <c r="N5754" s="353"/>
      <c r="O5754" s="353"/>
      <c r="P5754" s="353"/>
      <c r="Q5754" s="353"/>
      <c r="R5754" s="353"/>
      <c r="S5754" s="353"/>
      <c r="T5754" s="353"/>
      <c r="U5754" s="353"/>
      <c r="V5754" s="353"/>
      <c r="W5754" s="353"/>
      <c r="X5754" s="353"/>
      <c r="Y5754" s="353"/>
      <c r="Z5754" s="353"/>
      <c r="AA5754" s="353"/>
      <c r="AB5754" s="353"/>
      <c r="AC5754" s="353"/>
      <c r="AD5754" s="353"/>
      <c r="AE5754" s="353"/>
      <c r="AF5754" s="353"/>
      <c r="AG5754" s="353"/>
      <c r="AH5754" s="353"/>
      <c r="AI5754" s="353"/>
      <c r="AJ5754" s="353"/>
      <c r="AK5754" s="353"/>
      <c r="AL5754" s="353"/>
    </row>
    <row r="5755" spans="1:38" s="153" customFormat="1" ht="12.5" x14ac:dyDescent="0.25">
      <c r="A5755" s="355"/>
      <c r="L5755" s="353"/>
      <c r="M5755" s="353"/>
      <c r="N5755" s="353"/>
      <c r="O5755" s="353"/>
      <c r="P5755" s="353"/>
      <c r="Q5755" s="353"/>
      <c r="R5755" s="353"/>
      <c r="S5755" s="353"/>
      <c r="T5755" s="353"/>
      <c r="U5755" s="353"/>
      <c r="V5755" s="353"/>
      <c r="W5755" s="353"/>
      <c r="X5755" s="353"/>
      <c r="Y5755" s="353"/>
      <c r="Z5755" s="353"/>
      <c r="AA5755" s="353"/>
      <c r="AB5755" s="353"/>
      <c r="AC5755" s="353"/>
      <c r="AD5755" s="353"/>
      <c r="AE5755" s="353"/>
      <c r="AF5755" s="353"/>
      <c r="AG5755" s="353"/>
      <c r="AH5755" s="353"/>
      <c r="AI5755" s="353"/>
      <c r="AJ5755" s="353"/>
      <c r="AK5755" s="353"/>
      <c r="AL5755" s="353"/>
    </row>
    <row r="5756" spans="1:38" s="153" customFormat="1" ht="12.5" x14ac:dyDescent="0.25">
      <c r="A5756" s="355"/>
      <c r="L5756" s="353"/>
      <c r="M5756" s="353"/>
      <c r="N5756" s="353"/>
      <c r="O5756" s="353"/>
      <c r="P5756" s="353"/>
      <c r="Q5756" s="353"/>
      <c r="R5756" s="353"/>
      <c r="S5756" s="353"/>
      <c r="T5756" s="353"/>
      <c r="U5756" s="353"/>
      <c r="V5756" s="353"/>
      <c r="W5756" s="353"/>
      <c r="X5756" s="353"/>
      <c r="Y5756" s="353"/>
      <c r="Z5756" s="353"/>
      <c r="AA5756" s="353"/>
      <c r="AB5756" s="353"/>
      <c r="AC5756" s="353"/>
      <c r="AD5756" s="353"/>
      <c r="AE5756" s="353"/>
      <c r="AF5756" s="353"/>
      <c r="AG5756" s="353"/>
      <c r="AH5756" s="353"/>
      <c r="AI5756" s="353"/>
      <c r="AJ5756" s="353"/>
      <c r="AK5756" s="353"/>
      <c r="AL5756" s="353"/>
    </row>
    <row r="5757" spans="1:38" s="153" customFormat="1" ht="12.5" x14ac:dyDescent="0.25">
      <c r="A5757" s="355"/>
      <c r="L5757" s="353"/>
      <c r="M5757" s="353"/>
      <c r="N5757" s="353"/>
      <c r="O5757" s="353"/>
      <c r="P5757" s="353"/>
      <c r="Q5757" s="353"/>
      <c r="R5757" s="353"/>
      <c r="S5757" s="353"/>
      <c r="T5757" s="353"/>
      <c r="U5757" s="353"/>
      <c r="V5757" s="353"/>
      <c r="W5757" s="353"/>
      <c r="X5757" s="353"/>
      <c r="Y5757" s="353"/>
      <c r="Z5757" s="353"/>
      <c r="AA5757" s="353"/>
      <c r="AB5757" s="353"/>
      <c r="AC5757" s="353"/>
      <c r="AD5757" s="353"/>
      <c r="AE5757" s="353"/>
      <c r="AF5757" s="353"/>
      <c r="AG5757" s="353"/>
      <c r="AH5757" s="353"/>
      <c r="AI5757" s="353"/>
      <c r="AJ5757" s="353"/>
      <c r="AK5757" s="353"/>
      <c r="AL5757" s="353"/>
    </row>
    <row r="5758" spans="1:38" s="153" customFormat="1" ht="12.5" x14ac:dyDescent="0.25">
      <c r="A5758" s="355"/>
      <c r="L5758" s="353"/>
      <c r="M5758" s="353"/>
      <c r="N5758" s="353"/>
      <c r="O5758" s="353"/>
      <c r="P5758" s="353"/>
      <c r="Q5758" s="353"/>
      <c r="R5758" s="353"/>
      <c r="S5758" s="353"/>
      <c r="T5758" s="353"/>
      <c r="U5758" s="353"/>
      <c r="V5758" s="353"/>
      <c r="W5758" s="353"/>
      <c r="X5758" s="353"/>
      <c r="Y5758" s="353"/>
      <c r="Z5758" s="353"/>
      <c r="AA5758" s="353"/>
      <c r="AB5758" s="353"/>
      <c r="AC5758" s="353"/>
      <c r="AD5758" s="353"/>
      <c r="AE5758" s="353"/>
      <c r="AF5758" s="353"/>
      <c r="AG5758" s="353"/>
      <c r="AH5758" s="353"/>
      <c r="AI5758" s="353"/>
      <c r="AJ5758" s="353"/>
      <c r="AK5758" s="353"/>
      <c r="AL5758" s="353"/>
    </row>
    <row r="5759" spans="1:38" s="153" customFormat="1" ht="12.5" x14ac:dyDescent="0.25">
      <c r="A5759" s="355"/>
      <c r="L5759" s="353"/>
      <c r="M5759" s="353"/>
      <c r="N5759" s="353"/>
      <c r="O5759" s="353"/>
      <c r="P5759" s="353"/>
      <c r="Q5759" s="353"/>
      <c r="R5759" s="353"/>
      <c r="S5759" s="353"/>
      <c r="T5759" s="353"/>
      <c r="U5759" s="353"/>
      <c r="V5759" s="353"/>
      <c r="W5759" s="353"/>
      <c r="X5759" s="353"/>
      <c r="Y5759" s="353"/>
      <c r="Z5759" s="353"/>
      <c r="AA5759" s="353"/>
      <c r="AB5759" s="353"/>
      <c r="AC5759" s="353"/>
      <c r="AD5759" s="353"/>
      <c r="AE5759" s="353"/>
      <c r="AF5759" s="353"/>
      <c r="AG5759" s="353"/>
      <c r="AH5759" s="353"/>
      <c r="AI5759" s="353"/>
      <c r="AJ5759" s="353"/>
      <c r="AK5759" s="353"/>
      <c r="AL5759" s="353"/>
    </row>
    <row r="5760" spans="1:38" s="153" customFormat="1" ht="12.5" x14ac:dyDescent="0.25">
      <c r="A5760" s="355"/>
      <c r="L5760" s="353"/>
      <c r="M5760" s="353"/>
      <c r="N5760" s="353"/>
      <c r="O5760" s="353"/>
      <c r="P5760" s="353"/>
      <c r="Q5760" s="353"/>
      <c r="R5760" s="353"/>
      <c r="S5760" s="353"/>
      <c r="T5760" s="353"/>
      <c r="U5760" s="353"/>
      <c r="V5760" s="353"/>
      <c r="W5760" s="353"/>
      <c r="X5760" s="353"/>
      <c r="Y5760" s="353"/>
      <c r="Z5760" s="353"/>
      <c r="AA5760" s="353"/>
      <c r="AB5760" s="353"/>
      <c r="AC5760" s="353"/>
      <c r="AD5760" s="353"/>
      <c r="AE5760" s="353"/>
      <c r="AF5760" s="353"/>
      <c r="AG5760" s="353"/>
      <c r="AH5760" s="353"/>
      <c r="AI5760" s="353"/>
      <c r="AJ5760" s="353"/>
      <c r="AK5760" s="353"/>
      <c r="AL5760" s="353"/>
    </row>
    <row r="5761" spans="1:38" s="153" customFormat="1" ht="12.5" x14ac:dyDescent="0.25">
      <c r="A5761" s="355"/>
      <c r="L5761" s="353"/>
      <c r="M5761" s="353"/>
      <c r="N5761" s="353"/>
      <c r="O5761" s="353"/>
      <c r="P5761" s="353"/>
      <c r="Q5761" s="353"/>
      <c r="R5761" s="353"/>
      <c r="S5761" s="353"/>
      <c r="T5761" s="353"/>
      <c r="U5761" s="353"/>
      <c r="V5761" s="353"/>
      <c r="W5761" s="353"/>
      <c r="X5761" s="353"/>
      <c r="Y5761" s="353"/>
      <c r="Z5761" s="353"/>
      <c r="AA5761" s="353"/>
      <c r="AB5761" s="353"/>
      <c r="AC5761" s="353"/>
      <c r="AD5761" s="353"/>
      <c r="AE5761" s="353"/>
      <c r="AF5761" s="353"/>
      <c r="AG5761" s="353"/>
      <c r="AH5761" s="353"/>
      <c r="AI5761" s="353"/>
      <c r="AJ5761" s="353"/>
      <c r="AK5761" s="353"/>
      <c r="AL5761" s="353"/>
    </row>
    <row r="5762" spans="1:38" s="153" customFormat="1" ht="12.5" x14ac:dyDescent="0.25">
      <c r="A5762" s="355"/>
      <c r="L5762" s="353"/>
      <c r="M5762" s="353"/>
      <c r="N5762" s="353"/>
      <c r="O5762" s="353"/>
      <c r="P5762" s="353"/>
      <c r="Q5762" s="353"/>
      <c r="R5762" s="353"/>
      <c r="S5762" s="353"/>
      <c r="T5762" s="353"/>
      <c r="U5762" s="353"/>
      <c r="V5762" s="353"/>
      <c r="W5762" s="353"/>
      <c r="X5762" s="353"/>
      <c r="Y5762" s="353"/>
      <c r="Z5762" s="353"/>
      <c r="AA5762" s="353"/>
      <c r="AB5762" s="353"/>
      <c r="AC5762" s="353"/>
      <c r="AD5762" s="353"/>
      <c r="AE5762" s="353"/>
      <c r="AF5762" s="353"/>
      <c r="AG5762" s="353"/>
      <c r="AH5762" s="353"/>
      <c r="AI5762" s="353"/>
      <c r="AJ5762" s="353"/>
      <c r="AK5762" s="353"/>
      <c r="AL5762" s="353"/>
    </row>
    <row r="5763" spans="1:38" s="153" customFormat="1" ht="12.5" x14ac:dyDescent="0.25">
      <c r="A5763" s="355"/>
      <c r="L5763" s="353"/>
      <c r="M5763" s="353"/>
      <c r="N5763" s="353"/>
      <c r="O5763" s="353"/>
      <c r="P5763" s="353"/>
      <c r="Q5763" s="353"/>
      <c r="R5763" s="353"/>
      <c r="S5763" s="353"/>
      <c r="T5763" s="353"/>
      <c r="U5763" s="353"/>
      <c r="V5763" s="353"/>
      <c r="W5763" s="353"/>
      <c r="X5763" s="353"/>
      <c r="Y5763" s="353"/>
      <c r="Z5763" s="353"/>
      <c r="AA5763" s="353"/>
      <c r="AB5763" s="353"/>
      <c r="AC5763" s="353"/>
      <c r="AD5763" s="353"/>
      <c r="AE5763" s="353"/>
      <c r="AF5763" s="353"/>
      <c r="AG5763" s="353"/>
      <c r="AH5763" s="353"/>
      <c r="AI5763" s="353"/>
      <c r="AJ5763" s="353"/>
      <c r="AK5763" s="353"/>
      <c r="AL5763" s="353"/>
    </row>
    <row r="5764" spans="1:38" s="153" customFormat="1" ht="12.5" x14ac:dyDescent="0.25">
      <c r="A5764" s="355"/>
      <c r="L5764" s="353"/>
      <c r="M5764" s="353"/>
      <c r="N5764" s="353"/>
      <c r="O5764" s="353"/>
      <c r="P5764" s="353"/>
      <c r="Q5764" s="353"/>
      <c r="R5764" s="353"/>
      <c r="S5764" s="353"/>
      <c r="T5764" s="353"/>
      <c r="U5764" s="353"/>
      <c r="V5764" s="353"/>
      <c r="W5764" s="353"/>
      <c r="X5764" s="353"/>
      <c r="Y5764" s="353"/>
      <c r="Z5764" s="353"/>
      <c r="AA5764" s="353"/>
      <c r="AB5764" s="353"/>
      <c r="AC5764" s="353"/>
      <c r="AD5764" s="353"/>
      <c r="AE5764" s="353"/>
      <c r="AF5764" s="353"/>
      <c r="AG5764" s="353"/>
      <c r="AH5764" s="353"/>
      <c r="AI5764" s="353"/>
      <c r="AJ5764" s="353"/>
      <c r="AK5764" s="353"/>
      <c r="AL5764" s="353"/>
    </row>
    <row r="5765" spans="1:38" s="153" customFormat="1" ht="12.5" x14ac:dyDescent="0.25">
      <c r="A5765" s="355"/>
      <c r="L5765" s="353"/>
      <c r="M5765" s="353"/>
      <c r="N5765" s="353"/>
      <c r="O5765" s="353"/>
      <c r="P5765" s="353"/>
      <c r="Q5765" s="353"/>
      <c r="R5765" s="353"/>
      <c r="S5765" s="353"/>
      <c r="T5765" s="353"/>
      <c r="U5765" s="353"/>
      <c r="V5765" s="353"/>
      <c r="W5765" s="353"/>
      <c r="X5765" s="353"/>
      <c r="Y5765" s="353"/>
      <c r="Z5765" s="353"/>
      <c r="AA5765" s="353"/>
      <c r="AB5765" s="353"/>
      <c r="AC5765" s="353"/>
      <c r="AD5765" s="353"/>
      <c r="AE5765" s="353"/>
      <c r="AF5765" s="353"/>
      <c r="AG5765" s="353"/>
      <c r="AH5765" s="353"/>
      <c r="AI5765" s="353"/>
      <c r="AJ5765" s="353"/>
      <c r="AK5765" s="353"/>
      <c r="AL5765" s="353"/>
    </row>
    <row r="5766" spans="1:38" s="153" customFormat="1" ht="12.5" x14ac:dyDescent="0.25">
      <c r="A5766" s="355"/>
      <c r="L5766" s="353"/>
      <c r="M5766" s="353"/>
      <c r="N5766" s="353"/>
      <c r="O5766" s="353"/>
      <c r="P5766" s="353"/>
      <c r="Q5766" s="353"/>
      <c r="R5766" s="353"/>
      <c r="S5766" s="353"/>
      <c r="T5766" s="353"/>
      <c r="U5766" s="353"/>
      <c r="V5766" s="353"/>
      <c r="W5766" s="353"/>
      <c r="X5766" s="353"/>
      <c r="Y5766" s="353"/>
      <c r="Z5766" s="353"/>
      <c r="AA5766" s="353"/>
      <c r="AB5766" s="353"/>
      <c r="AC5766" s="353"/>
      <c r="AD5766" s="353"/>
      <c r="AE5766" s="353"/>
      <c r="AF5766" s="353"/>
      <c r="AG5766" s="353"/>
      <c r="AH5766" s="353"/>
      <c r="AI5766" s="353"/>
      <c r="AJ5766" s="353"/>
      <c r="AK5766" s="353"/>
      <c r="AL5766" s="353"/>
    </row>
    <row r="5767" spans="1:38" s="153" customFormat="1" ht="12.5" x14ac:dyDescent="0.25">
      <c r="A5767" s="355"/>
      <c r="L5767" s="353"/>
      <c r="M5767" s="353"/>
      <c r="N5767" s="353"/>
      <c r="O5767" s="353"/>
      <c r="P5767" s="353"/>
      <c r="Q5767" s="353"/>
      <c r="R5767" s="353"/>
      <c r="S5767" s="353"/>
      <c r="T5767" s="353"/>
      <c r="U5767" s="353"/>
      <c r="V5767" s="353"/>
      <c r="W5767" s="353"/>
      <c r="X5767" s="353"/>
      <c r="Y5767" s="353"/>
      <c r="Z5767" s="353"/>
      <c r="AA5767" s="353"/>
      <c r="AB5767" s="353"/>
      <c r="AC5767" s="353"/>
      <c r="AD5767" s="353"/>
      <c r="AE5767" s="353"/>
      <c r="AF5767" s="353"/>
      <c r="AG5767" s="353"/>
      <c r="AH5767" s="353"/>
      <c r="AI5767" s="353"/>
      <c r="AJ5767" s="353"/>
      <c r="AK5767" s="353"/>
      <c r="AL5767" s="353"/>
    </row>
    <row r="5768" spans="1:38" s="153" customFormat="1" ht="12.5" x14ac:dyDescent="0.25">
      <c r="A5768" s="355"/>
      <c r="L5768" s="353"/>
      <c r="M5768" s="353"/>
      <c r="N5768" s="353"/>
      <c r="O5768" s="353"/>
      <c r="P5768" s="353"/>
      <c r="Q5768" s="353"/>
      <c r="R5768" s="353"/>
      <c r="S5768" s="353"/>
      <c r="T5768" s="353"/>
      <c r="U5768" s="353"/>
      <c r="V5768" s="353"/>
      <c r="W5768" s="353"/>
      <c r="X5768" s="353"/>
      <c r="Y5768" s="353"/>
      <c r="Z5768" s="353"/>
      <c r="AA5768" s="353"/>
      <c r="AB5768" s="353"/>
      <c r="AC5768" s="353"/>
      <c r="AD5768" s="353"/>
      <c r="AE5768" s="353"/>
      <c r="AF5768" s="353"/>
      <c r="AG5768" s="353"/>
      <c r="AH5768" s="353"/>
      <c r="AI5768" s="353"/>
      <c r="AJ5768" s="353"/>
      <c r="AK5768" s="353"/>
      <c r="AL5768" s="353"/>
    </row>
    <row r="5769" spans="1:38" s="153" customFormat="1" ht="12.5" x14ac:dyDescent="0.25">
      <c r="A5769" s="355"/>
      <c r="L5769" s="353"/>
      <c r="M5769" s="353"/>
      <c r="N5769" s="353"/>
      <c r="O5769" s="353"/>
      <c r="P5769" s="353"/>
      <c r="Q5769" s="353"/>
      <c r="R5769" s="353"/>
      <c r="S5769" s="353"/>
      <c r="T5769" s="353"/>
      <c r="U5769" s="353"/>
      <c r="V5769" s="353"/>
      <c r="W5769" s="353"/>
      <c r="X5769" s="353"/>
      <c r="Y5769" s="353"/>
      <c r="Z5769" s="353"/>
      <c r="AA5769" s="353"/>
      <c r="AB5769" s="353"/>
      <c r="AC5769" s="353"/>
      <c r="AD5769" s="353"/>
      <c r="AE5769" s="353"/>
      <c r="AF5769" s="353"/>
      <c r="AG5769" s="353"/>
      <c r="AH5769" s="353"/>
      <c r="AI5769" s="353"/>
      <c r="AJ5769" s="353"/>
      <c r="AK5769" s="353"/>
      <c r="AL5769" s="353"/>
    </row>
    <row r="5770" spans="1:38" s="153" customFormat="1" ht="12.5" x14ac:dyDescent="0.25">
      <c r="A5770" s="355"/>
      <c r="L5770" s="353"/>
      <c r="M5770" s="353"/>
      <c r="N5770" s="353"/>
      <c r="O5770" s="353"/>
      <c r="P5770" s="353"/>
      <c r="Q5770" s="353"/>
      <c r="R5770" s="353"/>
      <c r="S5770" s="353"/>
      <c r="T5770" s="353"/>
      <c r="U5770" s="353"/>
      <c r="V5770" s="353"/>
      <c r="W5770" s="353"/>
      <c r="X5770" s="353"/>
      <c r="Y5770" s="353"/>
      <c r="Z5770" s="353"/>
      <c r="AA5770" s="353"/>
      <c r="AB5770" s="353"/>
      <c r="AC5770" s="353"/>
      <c r="AD5770" s="353"/>
      <c r="AE5770" s="353"/>
      <c r="AF5770" s="353"/>
      <c r="AG5770" s="353"/>
      <c r="AH5770" s="353"/>
      <c r="AI5770" s="353"/>
      <c r="AJ5770" s="353"/>
      <c r="AK5770" s="353"/>
      <c r="AL5770" s="353"/>
    </row>
    <row r="5771" spans="1:38" s="153" customFormat="1" ht="12.5" x14ac:dyDescent="0.25">
      <c r="A5771" s="355"/>
      <c r="L5771" s="353"/>
      <c r="M5771" s="353"/>
      <c r="N5771" s="353"/>
      <c r="O5771" s="353"/>
      <c r="P5771" s="353"/>
      <c r="Q5771" s="353"/>
      <c r="R5771" s="353"/>
      <c r="S5771" s="353"/>
      <c r="T5771" s="353"/>
      <c r="U5771" s="353"/>
      <c r="V5771" s="353"/>
      <c r="W5771" s="353"/>
      <c r="X5771" s="353"/>
      <c r="Y5771" s="353"/>
      <c r="Z5771" s="353"/>
      <c r="AA5771" s="353"/>
      <c r="AB5771" s="353"/>
      <c r="AC5771" s="353"/>
      <c r="AD5771" s="353"/>
      <c r="AE5771" s="353"/>
      <c r="AF5771" s="353"/>
      <c r="AG5771" s="353"/>
      <c r="AH5771" s="353"/>
      <c r="AI5771" s="353"/>
      <c r="AJ5771" s="353"/>
      <c r="AK5771" s="353"/>
      <c r="AL5771" s="353"/>
    </row>
    <row r="5772" spans="1:38" s="153" customFormat="1" ht="12.5" x14ac:dyDescent="0.25">
      <c r="A5772" s="355"/>
      <c r="L5772" s="353"/>
      <c r="M5772" s="353"/>
      <c r="N5772" s="353"/>
      <c r="O5772" s="353"/>
      <c r="P5772" s="353"/>
      <c r="Q5772" s="353"/>
      <c r="R5772" s="353"/>
      <c r="S5772" s="353"/>
      <c r="T5772" s="353"/>
      <c r="U5772" s="353"/>
      <c r="V5772" s="353"/>
      <c r="W5772" s="353"/>
      <c r="X5772" s="353"/>
      <c r="Y5772" s="353"/>
      <c r="Z5772" s="353"/>
      <c r="AA5772" s="353"/>
      <c r="AB5772" s="353"/>
      <c r="AC5772" s="353"/>
      <c r="AD5772" s="353"/>
      <c r="AE5772" s="353"/>
      <c r="AF5772" s="353"/>
      <c r="AG5772" s="353"/>
      <c r="AH5772" s="353"/>
      <c r="AI5772" s="353"/>
      <c r="AJ5772" s="353"/>
      <c r="AK5772" s="353"/>
      <c r="AL5772" s="353"/>
    </row>
    <row r="5773" spans="1:38" s="153" customFormat="1" ht="12.5" x14ac:dyDescent="0.25">
      <c r="A5773" s="355"/>
      <c r="L5773" s="353"/>
      <c r="M5773" s="353"/>
      <c r="N5773" s="353"/>
      <c r="O5773" s="353"/>
      <c r="P5773" s="353"/>
      <c r="Q5773" s="353"/>
      <c r="R5773" s="353"/>
      <c r="S5773" s="353"/>
      <c r="T5773" s="353"/>
      <c r="U5773" s="353"/>
      <c r="V5773" s="353"/>
      <c r="W5773" s="353"/>
      <c r="X5773" s="353"/>
      <c r="Y5773" s="353"/>
      <c r="Z5773" s="353"/>
      <c r="AA5773" s="353"/>
      <c r="AB5773" s="353"/>
      <c r="AC5773" s="353"/>
      <c r="AD5773" s="353"/>
      <c r="AE5773" s="353"/>
      <c r="AF5773" s="353"/>
      <c r="AG5773" s="353"/>
      <c r="AH5773" s="353"/>
      <c r="AI5773" s="353"/>
      <c r="AJ5773" s="353"/>
      <c r="AK5773" s="353"/>
      <c r="AL5773" s="353"/>
    </row>
    <row r="5774" spans="1:38" s="153" customFormat="1" ht="12.5" x14ac:dyDescent="0.25">
      <c r="A5774" s="355"/>
      <c r="L5774" s="353"/>
      <c r="M5774" s="353"/>
      <c r="N5774" s="353"/>
      <c r="O5774" s="353"/>
      <c r="P5774" s="353"/>
      <c r="Q5774" s="353"/>
      <c r="R5774" s="353"/>
      <c r="S5774" s="353"/>
      <c r="T5774" s="353"/>
      <c r="U5774" s="353"/>
      <c r="V5774" s="353"/>
      <c r="W5774" s="353"/>
      <c r="X5774" s="353"/>
      <c r="Y5774" s="353"/>
      <c r="Z5774" s="353"/>
      <c r="AA5774" s="353"/>
      <c r="AB5774" s="353"/>
      <c r="AC5774" s="353"/>
      <c r="AD5774" s="353"/>
      <c r="AE5774" s="353"/>
      <c r="AF5774" s="353"/>
      <c r="AG5774" s="353"/>
      <c r="AH5774" s="353"/>
      <c r="AI5774" s="353"/>
      <c r="AJ5774" s="353"/>
      <c r="AK5774" s="353"/>
      <c r="AL5774" s="353"/>
    </row>
    <row r="5775" spans="1:38" s="153" customFormat="1" ht="12.5" x14ac:dyDescent="0.25">
      <c r="A5775" s="355"/>
      <c r="L5775" s="353"/>
      <c r="M5775" s="353"/>
      <c r="N5775" s="353"/>
      <c r="O5775" s="353"/>
      <c r="P5775" s="353"/>
      <c r="Q5775" s="353"/>
      <c r="R5775" s="353"/>
      <c r="S5775" s="353"/>
      <c r="T5775" s="353"/>
      <c r="U5775" s="353"/>
      <c r="V5775" s="353"/>
      <c r="W5775" s="353"/>
      <c r="X5775" s="353"/>
      <c r="Y5775" s="353"/>
      <c r="Z5775" s="353"/>
      <c r="AA5775" s="353"/>
      <c r="AB5775" s="353"/>
      <c r="AC5775" s="353"/>
      <c r="AD5775" s="353"/>
      <c r="AE5775" s="353"/>
      <c r="AF5775" s="353"/>
      <c r="AG5775" s="353"/>
      <c r="AH5775" s="353"/>
      <c r="AI5775" s="353"/>
      <c r="AJ5775" s="353"/>
      <c r="AK5775" s="353"/>
      <c r="AL5775" s="353"/>
    </row>
    <row r="5776" spans="1:38" s="153" customFormat="1" ht="12.5" x14ac:dyDescent="0.25">
      <c r="A5776" s="355"/>
      <c r="L5776" s="353"/>
      <c r="M5776" s="353"/>
      <c r="N5776" s="353"/>
      <c r="O5776" s="353"/>
      <c r="P5776" s="353"/>
      <c r="Q5776" s="353"/>
      <c r="R5776" s="353"/>
      <c r="S5776" s="353"/>
      <c r="T5776" s="353"/>
      <c r="U5776" s="353"/>
      <c r="V5776" s="353"/>
      <c r="W5776" s="353"/>
      <c r="X5776" s="353"/>
      <c r="Y5776" s="353"/>
      <c r="Z5776" s="353"/>
      <c r="AA5776" s="353"/>
      <c r="AB5776" s="353"/>
      <c r="AC5776" s="353"/>
      <c r="AD5776" s="353"/>
      <c r="AE5776" s="353"/>
      <c r="AF5776" s="353"/>
      <c r="AG5776" s="353"/>
      <c r="AH5776" s="353"/>
      <c r="AI5776" s="353"/>
      <c r="AJ5776" s="353"/>
      <c r="AK5776" s="353"/>
      <c r="AL5776" s="353"/>
    </row>
    <row r="5777" spans="1:38" s="153" customFormat="1" ht="12.5" x14ac:dyDescent="0.25">
      <c r="A5777" s="355"/>
      <c r="L5777" s="353"/>
      <c r="M5777" s="353"/>
      <c r="N5777" s="353"/>
      <c r="O5777" s="353"/>
      <c r="P5777" s="353"/>
      <c r="Q5777" s="353"/>
      <c r="R5777" s="353"/>
      <c r="S5777" s="353"/>
      <c r="T5777" s="353"/>
      <c r="U5777" s="353"/>
      <c r="V5777" s="353"/>
      <c r="W5777" s="353"/>
      <c r="X5777" s="353"/>
      <c r="Y5777" s="353"/>
      <c r="Z5777" s="353"/>
      <c r="AA5777" s="353"/>
      <c r="AB5777" s="353"/>
      <c r="AC5777" s="353"/>
      <c r="AD5777" s="353"/>
      <c r="AE5777" s="353"/>
      <c r="AF5777" s="353"/>
      <c r="AG5777" s="353"/>
      <c r="AH5777" s="353"/>
      <c r="AI5777" s="353"/>
      <c r="AJ5777" s="353"/>
      <c r="AK5777" s="353"/>
      <c r="AL5777" s="353"/>
    </row>
    <row r="5778" spans="1:38" s="153" customFormat="1" ht="12.5" x14ac:dyDescent="0.25">
      <c r="A5778" s="355"/>
      <c r="L5778" s="353"/>
      <c r="M5778" s="353"/>
      <c r="N5778" s="353"/>
      <c r="O5778" s="353"/>
      <c r="P5778" s="353"/>
      <c r="Q5778" s="353"/>
      <c r="R5778" s="353"/>
      <c r="S5778" s="353"/>
      <c r="T5778" s="353"/>
      <c r="U5778" s="353"/>
      <c r="V5778" s="353"/>
      <c r="W5778" s="353"/>
      <c r="X5778" s="353"/>
      <c r="Y5778" s="353"/>
      <c r="Z5778" s="353"/>
      <c r="AA5778" s="353"/>
      <c r="AB5778" s="353"/>
      <c r="AC5778" s="353"/>
      <c r="AD5778" s="353"/>
      <c r="AE5778" s="353"/>
      <c r="AF5778" s="353"/>
      <c r="AG5778" s="353"/>
      <c r="AH5778" s="353"/>
      <c r="AI5778" s="353"/>
      <c r="AJ5778" s="353"/>
      <c r="AK5778" s="353"/>
      <c r="AL5778" s="353"/>
    </row>
    <row r="5779" spans="1:38" s="153" customFormat="1" ht="12.5" x14ac:dyDescent="0.25">
      <c r="A5779" s="355"/>
      <c r="L5779" s="353"/>
      <c r="M5779" s="353"/>
      <c r="N5779" s="353"/>
      <c r="O5779" s="353"/>
      <c r="P5779" s="353"/>
      <c r="Q5779" s="353"/>
      <c r="R5779" s="353"/>
      <c r="S5779" s="353"/>
      <c r="T5779" s="353"/>
      <c r="U5779" s="353"/>
      <c r="V5779" s="353"/>
      <c r="W5779" s="353"/>
      <c r="X5779" s="353"/>
      <c r="Y5779" s="353"/>
      <c r="Z5779" s="353"/>
      <c r="AA5779" s="353"/>
      <c r="AB5779" s="353"/>
      <c r="AC5779" s="353"/>
      <c r="AD5779" s="353"/>
      <c r="AE5779" s="353"/>
      <c r="AF5779" s="353"/>
      <c r="AG5779" s="353"/>
      <c r="AH5779" s="353"/>
      <c r="AI5779" s="353"/>
      <c r="AJ5779" s="353"/>
      <c r="AK5779" s="353"/>
      <c r="AL5779" s="353"/>
    </row>
    <row r="5780" spans="1:38" s="153" customFormat="1" ht="12.5" x14ac:dyDescent="0.25">
      <c r="A5780" s="355"/>
      <c r="L5780" s="353"/>
      <c r="M5780" s="353"/>
      <c r="N5780" s="353"/>
      <c r="O5780" s="353"/>
      <c r="P5780" s="353"/>
      <c r="Q5780" s="353"/>
      <c r="R5780" s="353"/>
      <c r="S5780" s="353"/>
      <c r="T5780" s="353"/>
      <c r="U5780" s="353"/>
      <c r="V5780" s="353"/>
      <c r="W5780" s="353"/>
      <c r="X5780" s="353"/>
      <c r="Y5780" s="353"/>
      <c r="Z5780" s="353"/>
      <c r="AA5780" s="353"/>
      <c r="AB5780" s="353"/>
      <c r="AC5780" s="353"/>
      <c r="AD5780" s="353"/>
      <c r="AE5780" s="353"/>
      <c r="AF5780" s="353"/>
      <c r="AG5780" s="353"/>
      <c r="AH5780" s="353"/>
      <c r="AI5780" s="353"/>
      <c r="AJ5780" s="353"/>
      <c r="AK5780" s="353"/>
      <c r="AL5780" s="353"/>
    </row>
    <row r="5781" spans="1:38" s="153" customFormat="1" ht="12.5" x14ac:dyDescent="0.25">
      <c r="A5781" s="355"/>
      <c r="L5781" s="353"/>
      <c r="M5781" s="353"/>
      <c r="N5781" s="353"/>
      <c r="O5781" s="353"/>
      <c r="P5781" s="353"/>
      <c r="Q5781" s="353"/>
      <c r="R5781" s="353"/>
      <c r="S5781" s="353"/>
      <c r="T5781" s="353"/>
      <c r="U5781" s="353"/>
      <c r="V5781" s="353"/>
      <c r="W5781" s="353"/>
      <c r="X5781" s="353"/>
      <c r="Y5781" s="353"/>
      <c r="Z5781" s="353"/>
      <c r="AA5781" s="353"/>
      <c r="AB5781" s="353"/>
      <c r="AC5781" s="353"/>
      <c r="AD5781" s="353"/>
      <c r="AE5781" s="353"/>
      <c r="AF5781" s="353"/>
      <c r="AG5781" s="353"/>
      <c r="AH5781" s="353"/>
      <c r="AI5781" s="353"/>
      <c r="AJ5781" s="353"/>
      <c r="AK5781" s="353"/>
      <c r="AL5781" s="353"/>
    </row>
    <row r="5782" spans="1:38" s="153" customFormat="1" ht="12.5" x14ac:dyDescent="0.25">
      <c r="A5782" s="355"/>
      <c r="L5782" s="353"/>
      <c r="M5782" s="353"/>
      <c r="N5782" s="353"/>
      <c r="O5782" s="353"/>
      <c r="P5782" s="353"/>
      <c r="Q5782" s="353"/>
      <c r="R5782" s="353"/>
      <c r="S5782" s="353"/>
      <c r="T5782" s="353"/>
      <c r="U5782" s="353"/>
      <c r="V5782" s="353"/>
      <c r="W5782" s="353"/>
      <c r="X5782" s="353"/>
      <c r="Y5782" s="353"/>
      <c r="Z5782" s="353"/>
      <c r="AA5782" s="353"/>
      <c r="AB5782" s="353"/>
      <c r="AC5782" s="353"/>
      <c r="AD5782" s="353"/>
      <c r="AE5782" s="353"/>
      <c r="AF5782" s="353"/>
      <c r="AG5782" s="353"/>
      <c r="AH5782" s="353"/>
      <c r="AI5782" s="353"/>
      <c r="AJ5782" s="353"/>
      <c r="AK5782" s="353"/>
      <c r="AL5782" s="353"/>
    </row>
    <row r="5783" spans="1:38" s="153" customFormat="1" ht="12.5" x14ac:dyDescent="0.25">
      <c r="A5783" s="355"/>
      <c r="L5783" s="353"/>
      <c r="M5783" s="353"/>
      <c r="N5783" s="353"/>
      <c r="O5783" s="353"/>
      <c r="P5783" s="353"/>
      <c r="Q5783" s="353"/>
      <c r="R5783" s="353"/>
      <c r="S5783" s="353"/>
      <c r="T5783" s="353"/>
      <c r="U5783" s="353"/>
      <c r="V5783" s="353"/>
      <c r="W5783" s="353"/>
      <c r="X5783" s="353"/>
      <c r="Y5783" s="353"/>
      <c r="Z5783" s="353"/>
      <c r="AA5783" s="353"/>
      <c r="AB5783" s="353"/>
      <c r="AC5783" s="353"/>
      <c r="AD5783" s="353"/>
      <c r="AE5783" s="353"/>
      <c r="AF5783" s="353"/>
      <c r="AG5783" s="353"/>
      <c r="AH5783" s="353"/>
      <c r="AI5783" s="353"/>
      <c r="AJ5783" s="353"/>
      <c r="AK5783" s="353"/>
      <c r="AL5783" s="353"/>
    </row>
    <row r="5784" spans="1:38" s="153" customFormat="1" ht="12.5" x14ac:dyDescent="0.25">
      <c r="A5784" s="355"/>
      <c r="L5784" s="353"/>
      <c r="M5784" s="353"/>
      <c r="N5784" s="353"/>
      <c r="O5784" s="353"/>
      <c r="P5784" s="353"/>
      <c r="Q5784" s="353"/>
      <c r="R5784" s="353"/>
      <c r="S5784" s="353"/>
      <c r="T5784" s="353"/>
      <c r="U5784" s="353"/>
      <c r="V5784" s="353"/>
      <c r="W5784" s="353"/>
      <c r="X5784" s="353"/>
      <c r="Y5784" s="353"/>
      <c r="Z5784" s="353"/>
      <c r="AA5784" s="353"/>
      <c r="AB5784" s="353"/>
      <c r="AC5784" s="353"/>
      <c r="AD5784" s="353"/>
      <c r="AE5784" s="353"/>
      <c r="AF5784" s="353"/>
      <c r="AG5784" s="353"/>
      <c r="AH5784" s="353"/>
      <c r="AI5784" s="353"/>
      <c r="AJ5784" s="353"/>
      <c r="AK5784" s="353"/>
      <c r="AL5784" s="353"/>
    </row>
    <row r="5785" spans="1:38" s="153" customFormat="1" ht="12.5" x14ac:dyDescent="0.25">
      <c r="A5785" s="355"/>
      <c r="L5785" s="353"/>
      <c r="M5785" s="353"/>
      <c r="N5785" s="353"/>
      <c r="O5785" s="353"/>
      <c r="P5785" s="353"/>
      <c r="Q5785" s="353"/>
      <c r="R5785" s="353"/>
      <c r="S5785" s="353"/>
      <c r="T5785" s="353"/>
      <c r="U5785" s="353"/>
      <c r="V5785" s="353"/>
      <c r="W5785" s="353"/>
      <c r="X5785" s="353"/>
      <c r="Y5785" s="353"/>
      <c r="Z5785" s="353"/>
      <c r="AA5785" s="353"/>
      <c r="AB5785" s="353"/>
      <c r="AC5785" s="353"/>
      <c r="AD5785" s="353"/>
      <c r="AE5785" s="353"/>
      <c r="AF5785" s="353"/>
      <c r="AG5785" s="353"/>
      <c r="AH5785" s="353"/>
      <c r="AI5785" s="353"/>
      <c r="AJ5785" s="353"/>
      <c r="AK5785" s="353"/>
      <c r="AL5785" s="353"/>
    </row>
    <row r="5786" spans="1:38" s="153" customFormat="1" ht="12.5" x14ac:dyDescent="0.25">
      <c r="A5786" s="355"/>
      <c r="L5786" s="353"/>
      <c r="M5786" s="353"/>
      <c r="N5786" s="353"/>
      <c r="O5786" s="353"/>
      <c r="P5786" s="353"/>
      <c r="Q5786" s="353"/>
      <c r="R5786" s="353"/>
      <c r="S5786" s="353"/>
      <c r="T5786" s="353"/>
      <c r="U5786" s="353"/>
      <c r="V5786" s="353"/>
      <c r="W5786" s="353"/>
      <c r="X5786" s="353"/>
      <c r="Y5786" s="353"/>
      <c r="Z5786" s="353"/>
      <c r="AA5786" s="353"/>
      <c r="AB5786" s="353"/>
      <c r="AC5786" s="353"/>
      <c r="AD5786" s="353"/>
      <c r="AE5786" s="353"/>
      <c r="AF5786" s="353"/>
      <c r="AG5786" s="353"/>
      <c r="AH5786" s="353"/>
      <c r="AI5786" s="353"/>
      <c r="AJ5786" s="353"/>
      <c r="AK5786" s="353"/>
      <c r="AL5786" s="353"/>
    </row>
    <row r="5787" spans="1:38" s="153" customFormat="1" ht="12.5" x14ac:dyDescent="0.25">
      <c r="A5787" s="355"/>
      <c r="L5787" s="353"/>
      <c r="M5787" s="353"/>
      <c r="N5787" s="353"/>
      <c r="O5787" s="353"/>
      <c r="P5787" s="353"/>
      <c r="Q5787" s="353"/>
      <c r="R5787" s="353"/>
      <c r="S5787" s="353"/>
      <c r="T5787" s="353"/>
      <c r="U5787" s="353"/>
      <c r="V5787" s="353"/>
      <c r="W5787" s="353"/>
      <c r="X5787" s="353"/>
      <c r="Y5787" s="353"/>
      <c r="Z5787" s="353"/>
      <c r="AA5787" s="353"/>
      <c r="AB5787" s="353"/>
      <c r="AC5787" s="353"/>
      <c r="AD5787" s="353"/>
      <c r="AE5787" s="353"/>
      <c r="AF5787" s="353"/>
      <c r="AG5787" s="353"/>
      <c r="AH5787" s="353"/>
      <c r="AI5787" s="353"/>
      <c r="AJ5787" s="353"/>
      <c r="AK5787" s="353"/>
      <c r="AL5787" s="353"/>
    </row>
    <row r="5788" spans="1:38" s="153" customFormat="1" ht="12.5" x14ac:dyDescent="0.25">
      <c r="A5788" s="355"/>
      <c r="L5788" s="353"/>
      <c r="M5788" s="353"/>
      <c r="N5788" s="353"/>
      <c r="O5788" s="353"/>
      <c r="P5788" s="353"/>
      <c r="Q5788" s="353"/>
      <c r="R5788" s="353"/>
      <c r="S5788" s="353"/>
      <c r="T5788" s="353"/>
      <c r="U5788" s="353"/>
      <c r="V5788" s="353"/>
      <c r="W5788" s="353"/>
      <c r="X5788" s="353"/>
      <c r="Y5788" s="353"/>
      <c r="Z5788" s="353"/>
      <c r="AA5788" s="353"/>
      <c r="AB5788" s="353"/>
      <c r="AC5788" s="353"/>
      <c r="AD5788" s="353"/>
      <c r="AE5788" s="353"/>
      <c r="AF5788" s="353"/>
      <c r="AG5788" s="353"/>
      <c r="AH5788" s="353"/>
      <c r="AI5788" s="353"/>
      <c r="AJ5788" s="353"/>
      <c r="AK5788" s="353"/>
      <c r="AL5788" s="353"/>
    </row>
    <row r="5789" spans="1:38" s="153" customFormat="1" ht="12.5" x14ac:dyDescent="0.25">
      <c r="A5789" s="355"/>
      <c r="L5789" s="353"/>
      <c r="M5789" s="353"/>
      <c r="N5789" s="353"/>
      <c r="O5789" s="353"/>
      <c r="P5789" s="353"/>
      <c r="Q5789" s="353"/>
      <c r="R5789" s="353"/>
      <c r="S5789" s="353"/>
      <c r="T5789" s="353"/>
      <c r="U5789" s="353"/>
      <c r="V5789" s="353"/>
      <c r="W5789" s="353"/>
      <c r="X5789" s="353"/>
      <c r="Y5789" s="353"/>
      <c r="Z5789" s="353"/>
      <c r="AA5789" s="353"/>
      <c r="AB5789" s="353"/>
      <c r="AC5789" s="353"/>
      <c r="AD5789" s="353"/>
      <c r="AE5789" s="353"/>
      <c r="AF5789" s="353"/>
      <c r="AG5789" s="353"/>
      <c r="AH5789" s="353"/>
      <c r="AI5789" s="353"/>
      <c r="AJ5789" s="353"/>
      <c r="AK5789" s="353"/>
      <c r="AL5789" s="353"/>
    </row>
    <row r="5790" spans="1:38" s="153" customFormat="1" ht="12.5" x14ac:dyDescent="0.25">
      <c r="A5790" s="355"/>
      <c r="L5790" s="353"/>
      <c r="M5790" s="353"/>
      <c r="N5790" s="353"/>
      <c r="O5790" s="353"/>
      <c r="P5790" s="353"/>
      <c r="Q5790" s="353"/>
      <c r="R5790" s="353"/>
      <c r="S5790" s="353"/>
      <c r="T5790" s="353"/>
      <c r="U5790" s="353"/>
      <c r="V5790" s="353"/>
      <c r="W5790" s="353"/>
      <c r="X5790" s="353"/>
      <c r="Y5790" s="353"/>
      <c r="Z5790" s="353"/>
      <c r="AA5790" s="353"/>
      <c r="AB5790" s="353"/>
      <c r="AC5790" s="353"/>
      <c r="AD5790" s="353"/>
      <c r="AE5790" s="353"/>
      <c r="AF5790" s="353"/>
      <c r="AG5790" s="353"/>
      <c r="AH5790" s="353"/>
      <c r="AI5790" s="353"/>
      <c r="AJ5790" s="353"/>
      <c r="AK5790" s="353"/>
      <c r="AL5790" s="353"/>
    </row>
    <row r="5791" spans="1:38" s="153" customFormat="1" ht="12.5" x14ac:dyDescent="0.25">
      <c r="A5791" s="355"/>
      <c r="L5791" s="353"/>
      <c r="M5791" s="353"/>
      <c r="N5791" s="353"/>
      <c r="O5791" s="353"/>
      <c r="P5791" s="353"/>
      <c r="Q5791" s="353"/>
      <c r="R5791" s="353"/>
      <c r="S5791" s="353"/>
      <c r="T5791" s="353"/>
      <c r="U5791" s="353"/>
      <c r="V5791" s="353"/>
      <c r="W5791" s="353"/>
      <c r="X5791" s="353"/>
      <c r="Y5791" s="353"/>
      <c r="Z5791" s="353"/>
      <c r="AA5791" s="353"/>
      <c r="AB5791" s="353"/>
      <c r="AC5791" s="353"/>
      <c r="AD5791" s="353"/>
      <c r="AE5791" s="353"/>
      <c r="AF5791" s="353"/>
      <c r="AG5791" s="353"/>
      <c r="AH5791" s="353"/>
      <c r="AI5791" s="353"/>
      <c r="AJ5791" s="353"/>
      <c r="AK5791" s="353"/>
      <c r="AL5791" s="353"/>
    </row>
    <row r="5792" spans="1:38" s="153" customFormat="1" ht="12.5" x14ac:dyDescent="0.25">
      <c r="A5792" s="355"/>
      <c r="L5792" s="353"/>
      <c r="M5792" s="353"/>
      <c r="N5792" s="353"/>
      <c r="O5792" s="353"/>
      <c r="P5792" s="353"/>
      <c r="Q5792" s="353"/>
      <c r="R5792" s="353"/>
      <c r="S5792" s="353"/>
      <c r="T5792" s="353"/>
      <c r="U5792" s="353"/>
      <c r="V5792" s="353"/>
      <c r="W5792" s="353"/>
      <c r="X5792" s="353"/>
      <c r="Y5792" s="353"/>
      <c r="Z5792" s="353"/>
      <c r="AA5792" s="353"/>
      <c r="AB5792" s="353"/>
      <c r="AC5792" s="353"/>
      <c r="AD5792" s="353"/>
      <c r="AE5792" s="353"/>
      <c r="AF5792" s="353"/>
      <c r="AG5792" s="353"/>
      <c r="AH5792" s="353"/>
      <c r="AI5792" s="353"/>
      <c r="AJ5792" s="353"/>
      <c r="AK5792" s="353"/>
      <c r="AL5792" s="353"/>
    </row>
    <row r="5793" spans="1:38" s="153" customFormat="1" ht="12.5" x14ac:dyDescent="0.25">
      <c r="A5793" s="355"/>
      <c r="L5793" s="353"/>
      <c r="M5793" s="353"/>
      <c r="N5793" s="353"/>
      <c r="O5793" s="353"/>
      <c r="P5793" s="353"/>
      <c r="Q5793" s="353"/>
      <c r="R5793" s="353"/>
      <c r="S5793" s="353"/>
      <c r="T5793" s="353"/>
      <c r="U5793" s="353"/>
      <c r="V5793" s="353"/>
      <c r="W5793" s="353"/>
      <c r="X5793" s="353"/>
      <c r="Y5793" s="353"/>
      <c r="Z5793" s="353"/>
      <c r="AA5793" s="353"/>
      <c r="AB5793" s="353"/>
      <c r="AC5793" s="353"/>
      <c r="AD5793" s="353"/>
      <c r="AE5793" s="353"/>
      <c r="AF5793" s="353"/>
      <c r="AG5793" s="353"/>
      <c r="AH5793" s="353"/>
      <c r="AI5793" s="353"/>
      <c r="AJ5793" s="353"/>
      <c r="AK5793" s="353"/>
      <c r="AL5793" s="353"/>
    </row>
    <row r="5794" spans="1:38" s="153" customFormat="1" ht="12.5" x14ac:dyDescent="0.25">
      <c r="A5794" s="355"/>
      <c r="L5794" s="353"/>
      <c r="M5794" s="353"/>
      <c r="N5794" s="353"/>
      <c r="O5794" s="353"/>
      <c r="P5794" s="353"/>
      <c r="Q5794" s="353"/>
      <c r="R5794" s="353"/>
      <c r="S5794" s="353"/>
      <c r="T5794" s="353"/>
      <c r="U5794" s="353"/>
      <c r="V5794" s="353"/>
      <c r="W5794" s="353"/>
      <c r="X5794" s="353"/>
      <c r="Y5794" s="353"/>
      <c r="Z5794" s="353"/>
      <c r="AA5794" s="353"/>
      <c r="AB5794" s="353"/>
      <c r="AC5794" s="353"/>
      <c r="AD5794" s="353"/>
      <c r="AE5794" s="353"/>
      <c r="AF5794" s="353"/>
      <c r="AG5794" s="353"/>
      <c r="AH5794" s="353"/>
      <c r="AI5794" s="353"/>
      <c r="AJ5794" s="353"/>
      <c r="AK5794" s="353"/>
      <c r="AL5794" s="353"/>
    </row>
    <row r="5795" spans="1:38" s="153" customFormat="1" ht="12.5" x14ac:dyDescent="0.25">
      <c r="A5795" s="355"/>
      <c r="L5795" s="353"/>
      <c r="M5795" s="353"/>
      <c r="N5795" s="353"/>
      <c r="O5795" s="353"/>
      <c r="P5795" s="353"/>
      <c r="Q5795" s="353"/>
      <c r="R5795" s="353"/>
      <c r="S5795" s="353"/>
      <c r="T5795" s="353"/>
      <c r="U5795" s="353"/>
      <c r="V5795" s="353"/>
      <c r="W5795" s="353"/>
      <c r="X5795" s="353"/>
      <c r="Y5795" s="353"/>
      <c r="Z5795" s="353"/>
      <c r="AA5795" s="353"/>
      <c r="AB5795" s="353"/>
      <c r="AC5795" s="353"/>
      <c r="AD5795" s="353"/>
      <c r="AE5795" s="353"/>
      <c r="AF5795" s="353"/>
      <c r="AG5795" s="353"/>
      <c r="AH5795" s="353"/>
      <c r="AI5795" s="353"/>
      <c r="AJ5795" s="353"/>
      <c r="AK5795" s="353"/>
      <c r="AL5795" s="353"/>
    </row>
    <row r="5796" spans="1:38" s="153" customFormat="1" ht="12.5" x14ac:dyDescent="0.25">
      <c r="A5796" s="355"/>
      <c r="L5796" s="353"/>
      <c r="M5796" s="353"/>
      <c r="N5796" s="353"/>
      <c r="O5796" s="353"/>
      <c r="P5796" s="353"/>
      <c r="Q5796" s="353"/>
      <c r="R5796" s="353"/>
      <c r="S5796" s="353"/>
      <c r="T5796" s="353"/>
      <c r="U5796" s="353"/>
      <c r="V5796" s="353"/>
      <c r="W5796" s="353"/>
      <c r="X5796" s="353"/>
      <c r="Y5796" s="353"/>
      <c r="Z5796" s="353"/>
      <c r="AA5796" s="353"/>
      <c r="AB5796" s="353"/>
      <c r="AC5796" s="353"/>
      <c r="AD5796" s="353"/>
      <c r="AE5796" s="353"/>
      <c r="AF5796" s="353"/>
      <c r="AG5796" s="353"/>
      <c r="AH5796" s="353"/>
      <c r="AI5796" s="353"/>
      <c r="AJ5796" s="353"/>
      <c r="AK5796" s="353"/>
      <c r="AL5796" s="353"/>
    </row>
    <row r="5797" spans="1:38" s="153" customFormat="1" ht="12.5" x14ac:dyDescent="0.25">
      <c r="A5797" s="355"/>
      <c r="L5797" s="353"/>
      <c r="M5797" s="353"/>
      <c r="N5797" s="353"/>
      <c r="O5797" s="353"/>
      <c r="P5797" s="353"/>
      <c r="Q5797" s="353"/>
      <c r="R5797" s="353"/>
      <c r="S5797" s="353"/>
      <c r="T5797" s="353"/>
      <c r="U5797" s="353"/>
      <c r="V5797" s="353"/>
      <c r="W5797" s="353"/>
      <c r="X5797" s="353"/>
      <c r="Y5797" s="353"/>
      <c r="Z5797" s="353"/>
      <c r="AA5797" s="353"/>
      <c r="AB5797" s="353"/>
      <c r="AC5797" s="353"/>
      <c r="AD5797" s="353"/>
      <c r="AE5797" s="353"/>
      <c r="AF5797" s="353"/>
      <c r="AG5797" s="353"/>
      <c r="AH5797" s="353"/>
      <c r="AI5797" s="353"/>
      <c r="AJ5797" s="353"/>
      <c r="AK5797" s="353"/>
      <c r="AL5797" s="353"/>
    </row>
    <row r="5798" spans="1:38" s="153" customFormat="1" ht="12.5" x14ac:dyDescent="0.25">
      <c r="A5798" s="355"/>
      <c r="L5798" s="353"/>
      <c r="M5798" s="353"/>
      <c r="N5798" s="353"/>
      <c r="O5798" s="353"/>
      <c r="P5798" s="353"/>
      <c r="Q5798" s="353"/>
      <c r="R5798" s="353"/>
      <c r="S5798" s="353"/>
      <c r="T5798" s="353"/>
      <c r="U5798" s="353"/>
      <c r="V5798" s="353"/>
      <c r="W5798" s="353"/>
      <c r="X5798" s="353"/>
      <c r="Y5798" s="353"/>
      <c r="Z5798" s="353"/>
      <c r="AA5798" s="353"/>
      <c r="AB5798" s="353"/>
      <c r="AC5798" s="353"/>
      <c r="AD5798" s="353"/>
      <c r="AE5798" s="353"/>
      <c r="AF5798" s="353"/>
      <c r="AG5798" s="353"/>
      <c r="AH5798" s="353"/>
      <c r="AI5798" s="353"/>
      <c r="AJ5798" s="353"/>
      <c r="AK5798" s="353"/>
      <c r="AL5798" s="353"/>
    </row>
    <row r="5799" spans="1:38" s="153" customFormat="1" ht="12.5" x14ac:dyDescent="0.25">
      <c r="A5799" s="355"/>
      <c r="L5799" s="353"/>
      <c r="M5799" s="353"/>
      <c r="N5799" s="353"/>
      <c r="O5799" s="353"/>
      <c r="P5799" s="353"/>
      <c r="Q5799" s="353"/>
      <c r="R5799" s="353"/>
      <c r="S5799" s="353"/>
      <c r="T5799" s="353"/>
      <c r="U5799" s="353"/>
      <c r="V5799" s="353"/>
      <c r="W5799" s="353"/>
      <c r="X5799" s="353"/>
      <c r="Y5799" s="353"/>
      <c r="Z5799" s="353"/>
      <c r="AA5799" s="353"/>
      <c r="AB5799" s="353"/>
      <c r="AC5799" s="353"/>
      <c r="AD5799" s="353"/>
      <c r="AE5799" s="353"/>
      <c r="AF5799" s="353"/>
      <c r="AG5799" s="353"/>
      <c r="AH5799" s="353"/>
      <c r="AI5799" s="353"/>
      <c r="AJ5799" s="353"/>
      <c r="AK5799" s="353"/>
      <c r="AL5799" s="353"/>
    </row>
    <row r="5800" spans="1:38" s="153" customFormat="1" ht="12.5" x14ac:dyDescent="0.25">
      <c r="A5800" s="355"/>
      <c r="L5800" s="353"/>
      <c r="M5800" s="353"/>
      <c r="N5800" s="353"/>
      <c r="O5800" s="353"/>
      <c r="P5800" s="353"/>
      <c r="Q5800" s="353"/>
      <c r="R5800" s="353"/>
      <c r="S5800" s="353"/>
      <c r="T5800" s="353"/>
      <c r="U5800" s="353"/>
      <c r="V5800" s="353"/>
      <c r="W5800" s="353"/>
      <c r="X5800" s="353"/>
      <c r="Y5800" s="353"/>
      <c r="Z5800" s="353"/>
      <c r="AA5800" s="353"/>
      <c r="AB5800" s="353"/>
      <c r="AC5800" s="353"/>
      <c r="AD5800" s="353"/>
      <c r="AE5800" s="353"/>
      <c r="AF5800" s="353"/>
      <c r="AG5800" s="353"/>
      <c r="AH5800" s="353"/>
      <c r="AI5800" s="353"/>
      <c r="AJ5800" s="353"/>
      <c r="AK5800" s="353"/>
      <c r="AL5800" s="353"/>
    </row>
    <row r="5801" spans="1:38" s="153" customFormat="1" ht="12.5" x14ac:dyDescent="0.25">
      <c r="A5801" s="355"/>
      <c r="L5801" s="353"/>
      <c r="M5801" s="353"/>
      <c r="N5801" s="353"/>
      <c r="O5801" s="353"/>
      <c r="P5801" s="353"/>
      <c r="Q5801" s="353"/>
      <c r="R5801" s="353"/>
      <c r="S5801" s="353"/>
      <c r="T5801" s="353"/>
      <c r="U5801" s="353"/>
      <c r="V5801" s="353"/>
      <c r="W5801" s="353"/>
      <c r="X5801" s="353"/>
      <c r="Y5801" s="353"/>
      <c r="Z5801" s="353"/>
      <c r="AA5801" s="353"/>
      <c r="AB5801" s="353"/>
      <c r="AC5801" s="353"/>
      <c r="AD5801" s="353"/>
      <c r="AE5801" s="353"/>
      <c r="AF5801" s="353"/>
      <c r="AG5801" s="353"/>
      <c r="AH5801" s="353"/>
      <c r="AI5801" s="353"/>
      <c r="AJ5801" s="353"/>
      <c r="AK5801" s="353"/>
      <c r="AL5801" s="353"/>
    </row>
    <row r="5802" spans="1:38" s="153" customFormat="1" ht="12.5" x14ac:dyDescent="0.25">
      <c r="A5802" s="355"/>
      <c r="L5802" s="353"/>
      <c r="M5802" s="353"/>
      <c r="N5802" s="353"/>
      <c r="O5802" s="353"/>
      <c r="P5802" s="353"/>
      <c r="Q5802" s="353"/>
      <c r="R5802" s="353"/>
      <c r="S5802" s="353"/>
      <c r="T5802" s="353"/>
      <c r="U5802" s="353"/>
      <c r="V5802" s="353"/>
      <c r="W5802" s="353"/>
      <c r="X5802" s="353"/>
      <c r="Y5802" s="353"/>
      <c r="Z5802" s="353"/>
      <c r="AA5802" s="353"/>
      <c r="AB5802" s="353"/>
      <c r="AC5802" s="353"/>
      <c r="AD5802" s="353"/>
      <c r="AE5802" s="353"/>
      <c r="AF5802" s="353"/>
      <c r="AG5802" s="353"/>
      <c r="AH5802" s="353"/>
      <c r="AI5802" s="353"/>
      <c r="AJ5802" s="353"/>
      <c r="AK5802" s="353"/>
      <c r="AL5802" s="353"/>
    </row>
    <row r="5803" spans="1:38" s="153" customFormat="1" ht="12.5" x14ac:dyDescent="0.25">
      <c r="A5803" s="355"/>
      <c r="L5803" s="353"/>
      <c r="M5803" s="353"/>
      <c r="N5803" s="353"/>
      <c r="O5803" s="353"/>
      <c r="P5803" s="353"/>
      <c r="Q5803" s="353"/>
      <c r="R5803" s="353"/>
      <c r="S5803" s="353"/>
      <c r="T5803" s="353"/>
      <c r="U5803" s="353"/>
      <c r="V5803" s="353"/>
      <c r="W5803" s="353"/>
      <c r="X5803" s="353"/>
      <c r="Y5803" s="353"/>
      <c r="Z5803" s="353"/>
      <c r="AA5803" s="353"/>
      <c r="AB5803" s="353"/>
      <c r="AC5803" s="353"/>
      <c r="AD5803" s="353"/>
      <c r="AE5803" s="353"/>
      <c r="AF5803" s="353"/>
      <c r="AG5803" s="353"/>
      <c r="AH5803" s="353"/>
      <c r="AI5803" s="353"/>
      <c r="AJ5803" s="353"/>
      <c r="AK5803" s="353"/>
      <c r="AL5803" s="353"/>
    </row>
    <row r="5804" spans="1:38" s="153" customFormat="1" ht="12.5" x14ac:dyDescent="0.25">
      <c r="A5804" s="355"/>
      <c r="L5804" s="353"/>
      <c r="M5804" s="353"/>
      <c r="N5804" s="353"/>
      <c r="O5804" s="353"/>
      <c r="P5804" s="353"/>
      <c r="Q5804" s="353"/>
      <c r="R5804" s="353"/>
      <c r="S5804" s="353"/>
      <c r="T5804" s="353"/>
      <c r="U5804" s="353"/>
      <c r="V5804" s="353"/>
      <c r="W5804" s="353"/>
      <c r="X5804" s="353"/>
      <c r="Y5804" s="353"/>
      <c r="Z5804" s="353"/>
      <c r="AA5804" s="353"/>
      <c r="AB5804" s="353"/>
      <c r="AC5804" s="353"/>
      <c r="AD5804" s="353"/>
      <c r="AE5804" s="353"/>
      <c r="AF5804" s="353"/>
      <c r="AG5804" s="353"/>
      <c r="AH5804" s="353"/>
      <c r="AI5804" s="353"/>
      <c r="AJ5804" s="353"/>
      <c r="AK5804" s="353"/>
      <c r="AL5804" s="353"/>
    </row>
    <row r="5805" spans="1:38" s="153" customFormat="1" ht="12.5" x14ac:dyDescent="0.25">
      <c r="A5805" s="355"/>
      <c r="L5805" s="353"/>
      <c r="M5805" s="353"/>
      <c r="N5805" s="353"/>
      <c r="O5805" s="353"/>
      <c r="P5805" s="353"/>
      <c r="Q5805" s="353"/>
      <c r="R5805" s="353"/>
      <c r="S5805" s="353"/>
      <c r="T5805" s="353"/>
      <c r="U5805" s="353"/>
      <c r="V5805" s="353"/>
      <c r="W5805" s="353"/>
      <c r="X5805" s="353"/>
      <c r="Y5805" s="353"/>
      <c r="Z5805" s="353"/>
      <c r="AA5805" s="353"/>
      <c r="AB5805" s="353"/>
      <c r="AC5805" s="353"/>
      <c r="AD5805" s="353"/>
      <c r="AE5805" s="353"/>
      <c r="AF5805" s="353"/>
      <c r="AG5805" s="353"/>
      <c r="AH5805" s="353"/>
      <c r="AI5805" s="353"/>
      <c r="AJ5805" s="353"/>
      <c r="AK5805" s="353"/>
      <c r="AL5805" s="353"/>
    </row>
    <row r="5806" spans="1:38" s="153" customFormat="1" ht="12.5" x14ac:dyDescent="0.25">
      <c r="A5806" s="355"/>
      <c r="L5806" s="353"/>
      <c r="M5806" s="353"/>
      <c r="N5806" s="353"/>
      <c r="O5806" s="353"/>
      <c r="P5806" s="353"/>
      <c r="Q5806" s="353"/>
      <c r="R5806" s="353"/>
      <c r="S5806" s="353"/>
      <c r="T5806" s="353"/>
      <c r="U5806" s="353"/>
      <c r="V5806" s="353"/>
      <c r="W5806" s="353"/>
      <c r="X5806" s="353"/>
      <c r="Y5806" s="353"/>
      <c r="Z5806" s="353"/>
      <c r="AA5806" s="353"/>
      <c r="AB5806" s="353"/>
      <c r="AC5806" s="353"/>
      <c r="AD5806" s="353"/>
      <c r="AE5806" s="353"/>
      <c r="AF5806" s="353"/>
      <c r="AG5806" s="353"/>
      <c r="AH5806" s="353"/>
      <c r="AI5806" s="353"/>
      <c r="AJ5806" s="353"/>
      <c r="AK5806" s="353"/>
      <c r="AL5806" s="353"/>
    </row>
    <row r="5807" spans="1:38" s="153" customFormat="1" ht="12.5" x14ac:dyDescent="0.25">
      <c r="A5807" s="355"/>
      <c r="L5807" s="353"/>
      <c r="M5807" s="353"/>
      <c r="N5807" s="353"/>
      <c r="O5807" s="353"/>
      <c r="P5807" s="353"/>
      <c r="Q5807" s="353"/>
      <c r="R5807" s="353"/>
      <c r="S5807" s="353"/>
      <c r="T5807" s="353"/>
      <c r="U5807" s="353"/>
      <c r="V5807" s="353"/>
      <c r="W5807" s="353"/>
      <c r="X5807" s="353"/>
      <c r="Y5807" s="353"/>
      <c r="Z5807" s="353"/>
      <c r="AA5807" s="353"/>
      <c r="AB5807" s="353"/>
      <c r="AC5807" s="353"/>
      <c r="AD5807" s="353"/>
      <c r="AE5807" s="353"/>
      <c r="AF5807" s="353"/>
      <c r="AG5807" s="353"/>
      <c r="AH5807" s="353"/>
      <c r="AI5807" s="353"/>
      <c r="AJ5807" s="353"/>
      <c r="AK5807" s="353"/>
      <c r="AL5807" s="353"/>
    </row>
    <row r="5808" spans="1:38" s="153" customFormat="1" ht="12.5" x14ac:dyDescent="0.25">
      <c r="A5808" s="355"/>
      <c r="L5808" s="353"/>
      <c r="M5808" s="353"/>
      <c r="N5808" s="353"/>
      <c r="O5808" s="353"/>
      <c r="P5808" s="353"/>
      <c r="Q5808" s="353"/>
      <c r="R5808" s="353"/>
      <c r="S5808" s="353"/>
      <c r="T5808" s="353"/>
      <c r="U5808" s="353"/>
      <c r="V5808" s="353"/>
      <c r="W5808" s="353"/>
      <c r="X5808" s="353"/>
      <c r="Y5808" s="353"/>
      <c r="Z5808" s="353"/>
      <c r="AA5808" s="353"/>
      <c r="AB5808" s="353"/>
      <c r="AC5808" s="353"/>
      <c r="AD5808" s="353"/>
      <c r="AE5808" s="353"/>
      <c r="AF5808" s="353"/>
      <c r="AG5808" s="353"/>
      <c r="AH5808" s="353"/>
      <c r="AI5808" s="353"/>
      <c r="AJ5808" s="353"/>
      <c r="AK5808" s="353"/>
      <c r="AL5808" s="353"/>
    </row>
    <row r="5809" spans="1:38" s="153" customFormat="1" ht="12.5" x14ac:dyDescent="0.25">
      <c r="A5809" s="355"/>
      <c r="L5809" s="353"/>
      <c r="M5809" s="353"/>
      <c r="N5809" s="353"/>
      <c r="O5809" s="353"/>
      <c r="P5809" s="353"/>
      <c r="Q5809" s="353"/>
      <c r="R5809" s="353"/>
      <c r="S5809" s="353"/>
      <c r="T5809" s="353"/>
      <c r="U5809" s="353"/>
      <c r="V5809" s="353"/>
      <c r="W5809" s="353"/>
      <c r="X5809" s="353"/>
      <c r="Y5809" s="353"/>
      <c r="Z5809" s="353"/>
      <c r="AA5809" s="353"/>
      <c r="AB5809" s="353"/>
      <c r="AC5809" s="353"/>
      <c r="AD5809" s="353"/>
      <c r="AE5809" s="353"/>
      <c r="AF5809" s="353"/>
      <c r="AG5809" s="353"/>
      <c r="AH5809" s="353"/>
      <c r="AI5809" s="353"/>
      <c r="AJ5809" s="353"/>
      <c r="AK5809" s="353"/>
      <c r="AL5809" s="353"/>
    </row>
    <row r="5810" spans="1:38" s="153" customFormat="1" ht="12.5" x14ac:dyDescent="0.25">
      <c r="A5810" s="355"/>
      <c r="L5810" s="353"/>
      <c r="M5810" s="353"/>
      <c r="N5810" s="353"/>
      <c r="O5810" s="353"/>
      <c r="P5810" s="353"/>
      <c r="Q5810" s="353"/>
      <c r="R5810" s="353"/>
      <c r="S5810" s="353"/>
      <c r="T5810" s="353"/>
      <c r="U5810" s="353"/>
      <c r="V5810" s="353"/>
      <c r="W5810" s="353"/>
      <c r="X5810" s="353"/>
      <c r="Y5810" s="353"/>
      <c r="Z5810" s="353"/>
      <c r="AA5810" s="353"/>
      <c r="AB5810" s="353"/>
      <c r="AC5810" s="353"/>
      <c r="AD5810" s="353"/>
      <c r="AE5810" s="353"/>
      <c r="AF5810" s="353"/>
      <c r="AG5810" s="353"/>
      <c r="AH5810" s="353"/>
      <c r="AI5810" s="353"/>
      <c r="AJ5810" s="353"/>
      <c r="AK5810" s="353"/>
      <c r="AL5810" s="353"/>
    </row>
    <row r="5811" spans="1:38" s="153" customFormat="1" ht="12.5" x14ac:dyDescent="0.25">
      <c r="A5811" s="355"/>
      <c r="L5811" s="353"/>
      <c r="M5811" s="353"/>
      <c r="N5811" s="353"/>
      <c r="O5811" s="353"/>
      <c r="P5811" s="353"/>
      <c r="Q5811" s="353"/>
      <c r="R5811" s="353"/>
      <c r="S5811" s="353"/>
      <c r="T5811" s="353"/>
      <c r="U5811" s="353"/>
      <c r="V5811" s="353"/>
      <c r="W5811" s="353"/>
      <c r="X5811" s="353"/>
      <c r="Y5811" s="353"/>
      <c r="Z5811" s="353"/>
      <c r="AA5811" s="353"/>
      <c r="AB5811" s="353"/>
      <c r="AC5811" s="353"/>
      <c r="AD5811" s="353"/>
      <c r="AE5811" s="353"/>
      <c r="AF5811" s="353"/>
      <c r="AG5811" s="353"/>
      <c r="AH5811" s="353"/>
      <c r="AI5811" s="353"/>
      <c r="AJ5811" s="353"/>
      <c r="AK5811" s="353"/>
      <c r="AL5811" s="353"/>
    </row>
    <row r="5812" spans="1:38" s="153" customFormat="1" ht="12.5" x14ac:dyDescent="0.25">
      <c r="A5812" s="355"/>
      <c r="L5812" s="353"/>
      <c r="M5812" s="353"/>
      <c r="N5812" s="353"/>
      <c r="O5812" s="353"/>
      <c r="P5812" s="353"/>
      <c r="Q5812" s="353"/>
      <c r="R5812" s="353"/>
      <c r="S5812" s="353"/>
      <c r="T5812" s="353"/>
      <c r="U5812" s="353"/>
      <c r="V5812" s="353"/>
      <c r="W5812" s="353"/>
      <c r="X5812" s="353"/>
      <c r="Y5812" s="353"/>
      <c r="Z5812" s="353"/>
      <c r="AA5812" s="353"/>
      <c r="AB5812" s="353"/>
      <c r="AC5812" s="353"/>
      <c r="AD5812" s="353"/>
      <c r="AE5812" s="353"/>
      <c r="AF5812" s="353"/>
      <c r="AG5812" s="353"/>
      <c r="AH5812" s="353"/>
      <c r="AI5812" s="353"/>
      <c r="AJ5812" s="353"/>
      <c r="AK5812" s="353"/>
      <c r="AL5812" s="353"/>
    </row>
    <row r="5813" spans="1:38" s="153" customFormat="1" ht="12.5" x14ac:dyDescent="0.25">
      <c r="A5813" s="355"/>
      <c r="L5813" s="353"/>
      <c r="M5813" s="353"/>
      <c r="N5813" s="353"/>
      <c r="O5813" s="353"/>
      <c r="P5813" s="353"/>
      <c r="Q5813" s="353"/>
      <c r="R5813" s="353"/>
      <c r="S5813" s="353"/>
      <c r="T5813" s="353"/>
      <c r="U5813" s="353"/>
      <c r="V5813" s="353"/>
      <c r="W5813" s="353"/>
      <c r="X5813" s="353"/>
      <c r="Y5813" s="353"/>
      <c r="Z5813" s="353"/>
      <c r="AA5813" s="353"/>
      <c r="AB5813" s="353"/>
      <c r="AC5813" s="353"/>
      <c r="AD5813" s="353"/>
      <c r="AE5813" s="353"/>
      <c r="AF5813" s="353"/>
      <c r="AG5813" s="353"/>
      <c r="AH5813" s="353"/>
      <c r="AI5813" s="353"/>
      <c r="AJ5813" s="353"/>
      <c r="AK5813" s="353"/>
      <c r="AL5813" s="353"/>
    </row>
    <row r="5814" spans="1:38" s="153" customFormat="1" ht="12.5" x14ac:dyDescent="0.25">
      <c r="A5814" s="355"/>
      <c r="L5814" s="353"/>
      <c r="M5814" s="353"/>
      <c r="N5814" s="353"/>
      <c r="O5814" s="353"/>
      <c r="P5814" s="353"/>
      <c r="Q5814" s="353"/>
      <c r="R5814" s="353"/>
      <c r="S5814" s="353"/>
      <c r="T5814" s="353"/>
      <c r="U5814" s="353"/>
      <c r="V5814" s="353"/>
      <c r="W5814" s="353"/>
      <c r="X5814" s="353"/>
      <c r="Y5814" s="353"/>
      <c r="Z5814" s="353"/>
      <c r="AA5814" s="353"/>
      <c r="AB5814" s="353"/>
      <c r="AC5814" s="353"/>
      <c r="AD5814" s="353"/>
      <c r="AE5814" s="353"/>
      <c r="AF5814" s="353"/>
      <c r="AG5814" s="353"/>
      <c r="AH5814" s="353"/>
      <c r="AI5814" s="353"/>
      <c r="AJ5814" s="353"/>
      <c r="AK5814" s="353"/>
      <c r="AL5814" s="353"/>
    </row>
    <row r="5815" spans="1:38" s="153" customFormat="1" ht="12.5" x14ac:dyDescent="0.25">
      <c r="A5815" s="355"/>
      <c r="L5815" s="353"/>
      <c r="M5815" s="353"/>
      <c r="N5815" s="353"/>
      <c r="O5815" s="353"/>
      <c r="P5815" s="353"/>
      <c r="Q5815" s="353"/>
      <c r="R5815" s="353"/>
      <c r="S5815" s="353"/>
      <c r="T5815" s="353"/>
      <c r="U5815" s="353"/>
      <c r="V5815" s="353"/>
      <c r="W5815" s="353"/>
      <c r="X5815" s="353"/>
      <c r="Y5815" s="353"/>
      <c r="Z5815" s="353"/>
      <c r="AA5815" s="353"/>
      <c r="AB5815" s="353"/>
      <c r="AC5815" s="353"/>
      <c r="AD5815" s="353"/>
      <c r="AE5815" s="353"/>
      <c r="AF5815" s="353"/>
      <c r="AG5815" s="353"/>
      <c r="AH5815" s="353"/>
      <c r="AI5815" s="353"/>
      <c r="AJ5815" s="353"/>
      <c r="AK5815" s="353"/>
      <c r="AL5815" s="353"/>
    </row>
    <row r="5816" spans="1:38" s="153" customFormat="1" ht="12.5" x14ac:dyDescent="0.25">
      <c r="A5816" s="355"/>
      <c r="L5816" s="353"/>
      <c r="M5816" s="353"/>
      <c r="N5816" s="353"/>
      <c r="O5816" s="353"/>
      <c r="P5816" s="353"/>
      <c r="Q5816" s="353"/>
      <c r="R5816" s="353"/>
      <c r="S5816" s="353"/>
      <c r="T5816" s="353"/>
      <c r="U5816" s="353"/>
      <c r="V5816" s="353"/>
      <c r="W5816" s="353"/>
      <c r="X5816" s="353"/>
      <c r="Y5816" s="353"/>
      <c r="Z5816" s="353"/>
      <c r="AA5816" s="353"/>
      <c r="AB5816" s="353"/>
      <c r="AC5816" s="353"/>
      <c r="AD5816" s="353"/>
      <c r="AE5816" s="353"/>
      <c r="AF5816" s="353"/>
      <c r="AG5816" s="353"/>
      <c r="AH5816" s="353"/>
      <c r="AI5816" s="353"/>
      <c r="AJ5816" s="353"/>
      <c r="AK5816" s="353"/>
      <c r="AL5816" s="353"/>
    </row>
    <row r="5817" spans="1:38" s="153" customFormat="1" ht="12.5" x14ac:dyDescent="0.25">
      <c r="A5817" s="355"/>
      <c r="L5817" s="353"/>
      <c r="M5817" s="353"/>
      <c r="N5817" s="353"/>
      <c r="O5817" s="353"/>
      <c r="P5817" s="353"/>
      <c r="Q5817" s="353"/>
      <c r="R5817" s="353"/>
      <c r="S5817" s="353"/>
      <c r="T5817" s="353"/>
      <c r="U5817" s="353"/>
      <c r="V5817" s="353"/>
      <c r="W5817" s="353"/>
      <c r="X5817" s="353"/>
      <c r="Y5817" s="353"/>
      <c r="Z5817" s="353"/>
      <c r="AA5817" s="353"/>
      <c r="AB5817" s="353"/>
      <c r="AC5817" s="353"/>
      <c r="AD5817" s="353"/>
      <c r="AE5817" s="353"/>
      <c r="AF5817" s="353"/>
      <c r="AG5817" s="353"/>
      <c r="AH5817" s="353"/>
      <c r="AI5817" s="353"/>
      <c r="AJ5817" s="353"/>
      <c r="AK5817" s="353"/>
      <c r="AL5817" s="353"/>
    </row>
    <row r="5818" spans="1:38" s="153" customFormat="1" ht="12.5" x14ac:dyDescent="0.25">
      <c r="A5818" s="355"/>
      <c r="L5818" s="353"/>
      <c r="M5818" s="353"/>
      <c r="N5818" s="353"/>
      <c r="O5818" s="353"/>
      <c r="P5818" s="353"/>
      <c r="Q5818" s="353"/>
      <c r="R5818" s="353"/>
      <c r="S5818" s="353"/>
      <c r="T5818" s="353"/>
      <c r="U5818" s="353"/>
      <c r="V5818" s="353"/>
      <c r="W5818" s="353"/>
      <c r="X5818" s="353"/>
      <c r="Y5818" s="353"/>
      <c r="Z5818" s="353"/>
      <c r="AA5818" s="353"/>
      <c r="AB5818" s="353"/>
      <c r="AC5818" s="353"/>
      <c r="AD5818" s="353"/>
      <c r="AE5818" s="353"/>
      <c r="AF5818" s="353"/>
      <c r="AG5818" s="353"/>
      <c r="AH5818" s="353"/>
      <c r="AI5818" s="353"/>
      <c r="AJ5818" s="353"/>
      <c r="AK5818" s="353"/>
      <c r="AL5818" s="353"/>
    </row>
    <row r="5819" spans="1:38" s="153" customFormat="1" ht="12.5" x14ac:dyDescent="0.25">
      <c r="A5819" s="355"/>
      <c r="L5819" s="353"/>
      <c r="M5819" s="353"/>
      <c r="N5819" s="353"/>
      <c r="O5819" s="353"/>
      <c r="P5819" s="353"/>
      <c r="Q5819" s="353"/>
      <c r="R5819" s="353"/>
      <c r="S5819" s="353"/>
      <c r="T5819" s="353"/>
      <c r="U5819" s="353"/>
      <c r="V5819" s="353"/>
      <c r="W5819" s="353"/>
      <c r="X5819" s="353"/>
      <c r="Y5819" s="353"/>
      <c r="Z5819" s="353"/>
      <c r="AA5819" s="353"/>
      <c r="AB5819" s="353"/>
      <c r="AC5819" s="353"/>
      <c r="AD5819" s="353"/>
      <c r="AE5819" s="353"/>
      <c r="AF5819" s="353"/>
      <c r="AG5819" s="353"/>
      <c r="AH5819" s="353"/>
      <c r="AI5819" s="353"/>
      <c r="AJ5819" s="353"/>
      <c r="AK5819" s="353"/>
      <c r="AL5819" s="353"/>
    </row>
    <row r="5820" spans="1:38" s="153" customFormat="1" ht="12.5" x14ac:dyDescent="0.25">
      <c r="A5820" s="355"/>
      <c r="L5820" s="353"/>
      <c r="M5820" s="353"/>
      <c r="N5820" s="353"/>
      <c r="O5820" s="353"/>
      <c r="P5820" s="353"/>
      <c r="Q5820" s="353"/>
      <c r="R5820" s="353"/>
      <c r="S5820" s="353"/>
      <c r="T5820" s="353"/>
      <c r="U5820" s="353"/>
      <c r="V5820" s="353"/>
      <c r="W5820" s="353"/>
      <c r="X5820" s="353"/>
      <c r="Y5820" s="353"/>
      <c r="Z5820" s="353"/>
      <c r="AA5820" s="353"/>
      <c r="AB5820" s="353"/>
      <c r="AC5820" s="353"/>
      <c r="AD5820" s="353"/>
      <c r="AE5820" s="353"/>
      <c r="AF5820" s="353"/>
      <c r="AG5820" s="353"/>
      <c r="AH5820" s="353"/>
      <c r="AI5820" s="353"/>
      <c r="AJ5820" s="353"/>
      <c r="AK5820" s="353"/>
      <c r="AL5820" s="353"/>
    </row>
    <row r="5821" spans="1:38" s="153" customFormat="1" ht="12.5" x14ac:dyDescent="0.25">
      <c r="A5821" s="355"/>
      <c r="L5821" s="353"/>
      <c r="M5821" s="353"/>
      <c r="N5821" s="353"/>
      <c r="O5821" s="353"/>
      <c r="P5821" s="353"/>
      <c r="Q5821" s="353"/>
      <c r="R5821" s="353"/>
      <c r="S5821" s="353"/>
      <c r="T5821" s="353"/>
      <c r="U5821" s="353"/>
      <c r="V5821" s="353"/>
      <c r="W5821" s="353"/>
      <c r="X5821" s="353"/>
      <c r="Y5821" s="353"/>
      <c r="Z5821" s="353"/>
      <c r="AA5821" s="353"/>
      <c r="AB5821" s="353"/>
      <c r="AC5821" s="353"/>
      <c r="AD5821" s="353"/>
      <c r="AE5821" s="353"/>
      <c r="AF5821" s="353"/>
      <c r="AG5821" s="353"/>
      <c r="AH5821" s="353"/>
      <c r="AI5821" s="353"/>
      <c r="AJ5821" s="353"/>
      <c r="AK5821" s="353"/>
      <c r="AL5821" s="353"/>
    </row>
    <row r="5822" spans="1:38" s="153" customFormat="1" ht="12.5" x14ac:dyDescent="0.25">
      <c r="A5822" s="355"/>
      <c r="L5822" s="353"/>
      <c r="M5822" s="353"/>
      <c r="N5822" s="353"/>
      <c r="O5822" s="353"/>
      <c r="P5822" s="353"/>
      <c r="Q5822" s="353"/>
      <c r="R5822" s="353"/>
      <c r="S5822" s="353"/>
      <c r="T5822" s="353"/>
      <c r="U5822" s="353"/>
      <c r="V5822" s="353"/>
      <c r="W5822" s="353"/>
      <c r="X5822" s="353"/>
      <c r="Y5822" s="353"/>
      <c r="Z5822" s="353"/>
      <c r="AA5822" s="353"/>
      <c r="AB5822" s="353"/>
      <c r="AC5822" s="353"/>
      <c r="AD5822" s="353"/>
      <c r="AE5822" s="353"/>
      <c r="AF5822" s="353"/>
      <c r="AG5822" s="353"/>
      <c r="AH5822" s="353"/>
      <c r="AI5822" s="353"/>
      <c r="AJ5822" s="353"/>
      <c r="AK5822" s="353"/>
      <c r="AL5822" s="353"/>
    </row>
    <row r="5823" spans="1:38" s="153" customFormat="1" ht="12.5" x14ac:dyDescent="0.25">
      <c r="A5823" s="355"/>
      <c r="L5823" s="353"/>
      <c r="M5823" s="353"/>
      <c r="N5823" s="353"/>
      <c r="O5823" s="353"/>
      <c r="P5823" s="353"/>
      <c r="Q5823" s="353"/>
      <c r="R5823" s="353"/>
      <c r="S5823" s="353"/>
      <c r="T5823" s="353"/>
      <c r="U5823" s="353"/>
      <c r="V5823" s="353"/>
      <c r="W5823" s="353"/>
      <c r="X5823" s="353"/>
      <c r="Y5823" s="353"/>
      <c r="Z5823" s="353"/>
      <c r="AA5823" s="353"/>
      <c r="AB5823" s="353"/>
      <c r="AC5823" s="353"/>
      <c r="AD5823" s="353"/>
      <c r="AE5823" s="353"/>
      <c r="AF5823" s="353"/>
      <c r="AG5823" s="353"/>
      <c r="AH5823" s="353"/>
      <c r="AI5823" s="353"/>
      <c r="AJ5823" s="353"/>
      <c r="AK5823" s="353"/>
      <c r="AL5823" s="353"/>
    </row>
    <row r="5824" spans="1:38" s="153" customFormat="1" ht="12.5" x14ac:dyDescent="0.25">
      <c r="A5824" s="355"/>
      <c r="L5824" s="353"/>
      <c r="M5824" s="353"/>
      <c r="N5824" s="353"/>
      <c r="O5824" s="353"/>
      <c r="P5824" s="353"/>
      <c r="Q5824" s="353"/>
      <c r="R5824" s="353"/>
      <c r="S5824" s="353"/>
      <c r="T5824" s="353"/>
      <c r="U5824" s="353"/>
      <c r="V5824" s="353"/>
      <c r="W5824" s="353"/>
      <c r="X5824" s="353"/>
      <c r="Y5824" s="353"/>
      <c r="Z5824" s="353"/>
      <c r="AA5824" s="353"/>
      <c r="AB5824" s="353"/>
      <c r="AC5824" s="353"/>
      <c r="AD5824" s="353"/>
      <c r="AE5824" s="353"/>
      <c r="AF5824" s="353"/>
      <c r="AG5824" s="353"/>
      <c r="AH5824" s="353"/>
      <c r="AI5824" s="353"/>
      <c r="AJ5824" s="353"/>
      <c r="AK5824" s="353"/>
      <c r="AL5824" s="353"/>
    </row>
    <row r="5825" spans="1:38" s="153" customFormat="1" ht="12.5" x14ac:dyDescent="0.25">
      <c r="A5825" s="355"/>
      <c r="L5825" s="353"/>
      <c r="M5825" s="353"/>
      <c r="N5825" s="353"/>
      <c r="O5825" s="353"/>
      <c r="P5825" s="353"/>
      <c r="Q5825" s="353"/>
      <c r="R5825" s="353"/>
      <c r="S5825" s="353"/>
      <c r="T5825" s="353"/>
      <c r="U5825" s="353"/>
      <c r="V5825" s="353"/>
      <c r="W5825" s="353"/>
      <c r="X5825" s="353"/>
      <c r="Y5825" s="353"/>
      <c r="Z5825" s="353"/>
      <c r="AA5825" s="353"/>
      <c r="AB5825" s="353"/>
      <c r="AC5825" s="353"/>
      <c r="AD5825" s="353"/>
      <c r="AE5825" s="353"/>
      <c r="AF5825" s="353"/>
      <c r="AG5825" s="353"/>
      <c r="AH5825" s="353"/>
      <c r="AI5825" s="353"/>
      <c r="AJ5825" s="353"/>
      <c r="AK5825" s="353"/>
      <c r="AL5825" s="353"/>
    </row>
    <row r="5826" spans="1:38" s="153" customFormat="1" ht="12.5" x14ac:dyDescent="0.25">
      <c r="A5826" s="355"/>
      <c r="L5826" s="353"/>
      <c r="M5826" s="353"/>
      <c r="N5826" s="353"/>
      <c r="O5826" s="353"/>
      <c r="P5826" s="353"/>
      <c r="Q5826" s="353"/>
      <c r="R5826" s="353"/>
      <c r="S5826" s="353"/>
      <c r="T5826" s="353"/>
      <c r="U5826" s="353"/>
      <c r="V5826" s="353"/>
      <c r="W5826" s="353"/>
      <c r="X5826" s="353"/>
      <c r="Y5826" s="353"/>
      <c r="Z5826" s="353"/>
      <c r="AA5826" s="353"/>
      <c r="AB5826" s="353"/>
      <c r="AC5826" s="353"/>
      <c r="AD5826" s="353"/>
      <c r="AE5826" s="353"/>
      <c r="AF5826" s="353"/>
      <c r="AG5826" s="353"/>
      <c r="AH5826" s="353"/>
      <c r="AI5826" s="353"/>
      <c r="AJ5826" s="353"/>
      <c r="AK5826" s="353"/>
      <c r="AL5826" s="353"/>
    </row>
    <row r="5827" spans="1:38" s="153" customFormat="1" ht="12.5" x14ac:dyDescent="0.25">
      <c r="A5827" s="355"/>
      <c r="L5827" s="353"/>
      <c r="M5827" s="353"/>
      <c r="N5827" s="353"/>
      <c r="O5827" s="353"/>
      <c r="P5827" s="353"/>
      <c r="Q5827" s="353"/>
      <c r="R5827" s="353"/>
      <c r="S5827" s="353"/>
      <c r="T5827" s="353"/>
      <c r="U5827" s="353"/>
      <c r="V5827" s="353"/>
      <c r="W5827" s="353"/>
      <c r="X5827" s="353"/>
      <c r="Y5827" s="353"/>
      <c r="Z5827" s="353"/>
      <c r="AA5827" s="353"/>
      <c r="AB5827" s="353"/>
      <c r="AC5827" s="353"/>
      <c r="AD5827" s="353"/>
      <c r="AE5827" s="353"/>
      <c r="AF5827" s="353"/>
      <c r="AG5827" s="353"/>
      <c r="AH5827" s="353"/>
      <c r="AI5827" s="353"/>
      <c r="AJ5827" s="353"/>
      <c r="AK5827" s="353"/>
      <c r="AL5827" s="353"/>
    </row>
    <row r="5828" spans="1:38" s="153" customFormat="1" ht="12.5" x14ac:dyDescent="0.25">
      <c r="A5828" s="355"/>
      <c r="L5828" s="353"/>
      <c r="M5828" s="353"/>
      <c r="N5828" s="353"/>
      <c r="O5828" s="353"/>
      <c r="P5828" s="353"/>
      <c r="Q5828" s="353"/>
      <c r="R5828" s="353"/>
      <c r="S5828" s="353"/>
      <c r="T5828" s="353"/>
      <c r="U5828" s="353"/>
      <c r="V5828" s="353"/>
      <c r="W5828" s="353"/>
      <c r="X5828" s="353"/>
      <c r="Y5828" s="353"/>
      <c r="Z5828" s="353"/>
      <c r="AA5828" s="353"/>
      <c r="AB5828" s="353"/>
      <c r="AC5828" s="353"/>
      <c r="AD5828" s="353"/>
      <c r="AE5828" s="353"/>
      <c r="AF5828" s="353"/>
      <c r="AG5828" s="353"/>
      <c r="AH5828" s="353"/>
      <c r="AI5828" s="353"/>
      <c r="AJ5828" s="353"/>
      <c r="AK5828" s="353"/>
      <c r="AL5828" s="353"/>
    </row>
    <row r="5829" spans="1:38" s="153" customFormat="1" ht="12.5" x14ac:dyDescent="0.25">
      <c r="A5829" s="355"/>
      <c r="L5829" s="353"/>
      <c r="M5829" s="353"/>
      <c r="N5829" s="353"/>
      <c r="O5829" s="353"/>
      <c r="P5829" s="353"/>
      <c r="Q5829" s="353"/>
      <c r="R5829" s="353"/>
      <c r="S5829" s="353"/>
      <c r="T5829" s="353"/>
      <c r="U5829" s="353"/>
      <c r="V5829" s="353"/>
      <c r="W5829" s="353"/>
      <c r="X5829" s="353"/>
      <c r="Y5829" s="353"/>
      <c r="Z5829" s="353"/>
      <c r="AA5829" s="353"/>
      <c r="AB5829" s="353"/>
      <c r="AC5829" s="353"/>
      <c r="AD5829" s="353"/>
      <c r="AE5829" s="353"/>
      <c r="AF5829" s="353"/>
      <c r="AG5829" s="353"/>
      <c r="AH5829" s="353"/>
      <c r="AI5829" s="353"/>
      <c r="AJ5829" s="353"/>
      <c r="AK5829" s="353"/>
      <c r="AL5829" s="353"/>
    </row>
    <row r="5830" spans="1:38" s="153" customFormat="1" ht="12.5" x14ac:dyDescent="0.25">
      <c r="A5830" s="355"/>
      <c r="L5830" s="353"/>
      <c r="M5830" s="353"/>
      <c r="N5830" s="353"/>
      <c r="O5830" s="353"/>
      <c r="P5830" s="353"/>
      <c r="Q5830" s="353"/>
      <c r="R5830" s="353"/>
      <c r="S5830" s="353"/>
      <c r="T5830" s="353"/>
      <c r="U5830" s="353"/>
      <c r="V5830" s="353"/>
      <c r="W5830" s="353"/>
      <c r="X5830" s="353"/>
      <c r="Y5830" s="353"/>
      <c r="Z5830" s="353"/>
      <c r="AA5830" s="353"/>
      <c r="AB5830" s="353"/>
      <c r="AC5830" s="353"/>
      <c r="AD5830" s="353"/>
      <c r="AE5830" s="353"/>
      <c r="AF5830" s="353"/>
      <c r="AG5830" s="353"/>
      <c r="AH5830" s="353"/>
      <c r="AI5830" s="353"/>
      <c r="AJ5830" s="353"/>
      <c r="AK5830" s="353"/>
      <c r="AL5830" s="353"/>
    </row>
    <row r="5831" spans="1:38" s="153" customFormat="1" ht="12.5" x14ac:dyDescent="0.25">
      <c r="A5831" s="355"/>
      <c r="L5831" s="353"/>
      <c r="M5831" s="353"/>
      <c r="N5831" s="353"/>
      <c r="O5831" s="353"/>
      <c r="P5831" s="353"/>
      <c r="Q5831" s="353"/>
      <c r="R5831" s="353"/>
      <c r="S5831" s="353"/>
      <c r="T5831" s="353"/>
      <c r="U5831" s="353"/>
      <c r="V5831" s="353"/>
      <c r="W5831" s="353"/>
      <c r="X5831" s="353"/>
      <c r="Y5831" s="353"/>
      <c r="Z5831" s="353"/>
      <c r="AA5831" s="353"/>
      <c r="AB5831" s="353"/>
      <c r="AC5831" s="353"/>
      <c r="AD5831" s="353"/>
      <c r="AE5831" s="353"/>
      <c r="AF5831" s="353"/>
      <c r="AG5831" s="353"/>
      <c r="AH5831" s="353"/>
      <c r="AI5831" s="353"/>
      <c r="AJ5831" s="353"/>
      <c r="AK5831" s="353"/>
      <c r="AL5831" s="353"/>
    </row>
    <row r="5832" spans="1:38" s="153" customFormat="1" ht="12.5" x14ac:dyDescent="0.25">
      <c r="A5832" s="355"/>
      <c r="L5832" s="353"/>
      <c r="M5832" s="353"/>
      <c r="N5832" s="353"/>
      <c r="O5832" s="353"/>
      <c r="P5832" s="353"/>
      <c r="Q5832" s="353"/>
      <c r="R5832" s="353"/>
      <c r="S5832" s="353"/>
      <c r="T5832" s="353"/>
      <c r="U5832" s="353"/>
      <c r="V5832" s="353"/>
      <c r="W5832" s="353"/>
      <c r="X5832" s="353"/>
      <c r="Y5832" s="353"/>
      <c r="Z5832" s="353"/>
      <c r="AA5832" s="353"/>
      <c r="AB5832" s="353"/>
      <c r="AC5832" s="353"/>
      <c r="AD5832" s="353"/>
      <c r="AE5832" s="353"/>
      <c r="AF5832" s="353"/>
      <c r="AG5832" s="353"/>
      <c r="AH5832" s="353"/>
      <c r="AI5832" s="353"/>
      <c r="AJ5832" s="353"/>
      <c r="AK5832" s="353"/>
      <c r="AL5832" s="353"/>
    </row>
    <row r="5833" spans="1:38" s="153" customFormat="1" ht="12.5" x14ac:dyDescent="0.25">
      <c r="A5833" s="355"/>
      <c r="L5833" s="353"/>
      <c r="M5833" s="353"/>
      <c r="N5833" s="353"/>
      <c r="O5833" s="353"/>
      <c r="P5833" s="353"/>
      <c r="Q5833" s="353"/>
      <c r="R5833" s="353"/>
      <c r="S5833" s="353"/>
      <c r="T5833" s="353"/>
      <c r="U5833" s="353"/>
      <c r="V5833" s="353"/>
      <c r="W5833" s="353"/>
      <c r="X5833" s="353"/>
      <c r="Y5833" s="353"/>
      <c r="Z5833" s="353"/>
      <c r="AA5833" s="353"/>
      <c r="AB5833" s="353"/>
      <c r="AC5833" s="353"/>
      <c r="AD5833" s="353"/>
      <c r="AE5833" s="353"/>
      <c r="AF5833" s="353"/>
      <c r="AG5833" s="353"/>
      <c r="AH5833" s="353"/>
      <c r="AI5833" s="353"/>
      <c r="AJ5833" s="353"/>
      <c r="AK5833" s="353"/>
      <c r="AL5833" s="353"/>
    </row>
    <row r="5834" spans="1:38" s="153" customFormat="1" ht="12.5" x14ac:dyDescent="0.25">
      <c r="A5834" s="355"/>
      <c r="L5834" s="353"/>
      <c r="M5834" s="353"/>
      <c r="N5834" s="353"/>
      <c r="O5834" s="353"/>
      <c r="P5834" s="353"/>
      <c r="Q5834" s="353"/>
      <c r="R5834" s="353"/>
      <c r="S5834" s="353"/>
      <c r="T5834" s="353"/>
      <c r="U5834" s="353"/>
      <c r="V5834" s="353"/>
      <c r="W5834" s="353"/>
      <c r="X5834" s="353"/>
      <c r="Y5834" s="353"/>
      <c r="Z5834" s="353"/>
      <c r="AA5834" s="353"/>
      <c r="AB5834" s="353"/>
      <c r="AC5834" s="353"/>
      <c r="AD5834" s="353"/>
      <c r="AE5834" s="353"/>
      <c r="AF5834" s="353"/>
      <c r="AG5834" s="353"/>
      <c r="AH5834" s="353"/>
      <c r="AI5834" s="353"/>
      <c r="AJ5834" s="353"/>
      <c r="AK5834" s="353"/>
      <c r="AL5834" s="353"/>
    </row>
    <row r="5835" spans="1:38" s="153" customFormat="1" ht="12.5" x14ac:dyDescent="0.25">
      <c r="A5835" s="355"/>
      <c r="L5835" s="353"/>
      <c r="M5835" s="353"/>
      <c r="N5835" s="353"/>
      <c r="O5835" s="353"/>
      <c r="P5835" s="353"/>
      <c r="Q5835" s="353"/>
      <c r="R5835" s="353"/>
      <c r="S5835" s="353"/>
      <c r="T5835" s="353"/>
      <c r="U5835" s="353"/>
      <c r="V5835" s="353"/>
      <c r="W5835" s="353"/>
      <c r="X5835" s="353"/>
      <c r="Y5835" s="353"/>
      <c r="Z5835" s="353"/>
      <c r="AA5835" s="353"/>
      <c r="AB5835" s="353"/>
      <c r="AC5835" s="353"/>
      <c r="AD5835" s="353"/>
      <c r="AE5835" s="353"/>
      <c r="AF5835" s="353"/>
      <c r="AG5835" s="353"/>
      <c r="AH5835" s="353"/>
      <c r="AI5835" s="353"/>
      <c r="AJ5835" s="353"/>
      <c r="AK5835" s="353"/>
      <c r="AL5835" s="353"/>
    </row>
    <row r="5836" spans="1:38" s="153" customFormat="1" ht="12.5" x14ac:dyDescent="0.25">
      <c r="A5836" s="355"/>
      <c r="L5836" s="353"/>
      <c r="M5836" s="353"/>
      <c r="N5836" s="353"/>
      <c r="O5836" s="353"/>
      <c r="P5836" s="353"/>
      <c r="Q5836" s="353"/>
      <c r="R5836" s="353"/>
      <c r="S5836" s="353"/>
      <c r="T5836" s="353"/>
      <c r="U5836" s="353"/>
      <c r="V5836" s="353"/>
      <c r="W5836" s="353"/>
      <c r="X5836" s="353"/>
      <c r="Y5836" s="353"/>
      <c r="Z5836" s="353"/>
      <c r="AA5836" s="353"/>
      <c r="AB5836" s="353"/>
      <c r="AC5836" s="353"/>
      <c r="AD5836" s="353"/>
      <c r="AE5836" s="353"/>
      <c r="AF5836" s="353"/>
      <c r="AG5836" s="353"/>
      <c r="AH5836" s="353"/>
      <c r="AI5836" s="353"/>
      <c r="AJ5836" s="353"/>
      <c r="AK5836" s="353"/>
      <c r="AL5836" s="353"/>
    </row>
    <row r="5837" spans="1:38" s="153" customFormat="1" ht="12.5" x14ac:dyDescent="0.25">
      <c r="A5837" s="355"/>
      <c r="L5837" s="353"/>
      <c r="M5837" s="353"/>
      <c r="N5837" s="353"/>
      <c r="O5837" s="353"/>
      <c r="P5837" s="353"/>
      <c r="Q5837" s="353"/>
      <c r="R5837" s="353"/>
      <c r="S5837" s="353"/>
      <c r="T5837" s="353"/>
      <c r="U5837" s="353"/>
      <c r="V5837" s="353"/>
      <c r="W5837" s="353"/>
      <c r="X5837" s="353"/>
      <c r="Y5837" s="353"/>
      <c r="Z5837" s="353"/>
      <c r="AA5837" s="353"/>
      <c r="AB5837" s="353"/>
      <c r="AC5837" s="353"/>
      <c r="AD5837" s="353"/>
      <c r="AE5837" s="353"/>
      <c r="AF5837" s="353"/>
      <c r="AG5837" s="353"/>
      <c r="AH5837" s="353"/>
      <c r="AI5837" s="353"/>
      <c r="AJ5837" s="353"/>
      <c r="AK5837" s="353"/>
      <c r="AL5837" s="353"/>
    </row>
    <row r="5838" spans="1:38" s="153" customFormat="1" ht="12.5" x14ac:dyDescent="0.25">
      <c r="A5838" s="355"/>
      <c r="L5838" s="353"/>
      <c r="M5838" s="353"/>
      <c r="N5838" s="353"/>
      <c r="O5838" s="353"/>
      <c r="P5838" s="353"/>
      <c r="Q5838" s="353"/>
      <c r="R5838" s="353"/>
      <c r="S5838" s="353"/>
      <c r="T5838" s="353"/>
      <c r="U5838" s="353"/>
      <c r="V5838" s="353"/>
      <c r="W5838" s="353"/>
      <c r="X5838" s="353"/>
      <c r="Y5838" s="353"/>
      <c r="Z5838" s="353"/>
      <c r="AA5838" s="353"/>
      <c r="AB5838" s="353"/>
      <c r="AC5838" s="353"/>
      <c r="AD5838" s="353"/>
      <c r="AE5838" s="353"/>
      <c r="AF5838" s="353"/>
      <c r="AG5838" s="353"/>
      <c r="AH5838" s="353"/>
      <c r="AI5838" s="353"/>
      <c r="AJ5838" s="353"/>
      <c r="AK5838" s="353"/>
      <c r="AL5838" s="353"/>
    </row>
    <row r="5839" spans="1:38" s="153" customFormat="1" ht="12.5" x14ac:dyDescent="0.25">
      <c r="A5839" s="355"/>
      <c r="L5839" s="353"/>
      <c r="M5839" s="353"/>
      <c r="N5839" s="353"/>
      <c r="O5839" s="353"/>
      <c r="P5839" s="353"/>
      <c r="Q5839" s="353"/>
      <c r="R5839" s="353"/>
      <c r="S5839" s="353"/>
      <c r="T5839" s="353"/>
      <c r="U5839" s="353"/>
      <c r="V5839" s="353"/>
      <c r="W5839" s="353"/>
      <c r="X5839" s="353"/>
      <c r="Y5839" s="353"/>
      <c r="Z5839" s="353"/>
      <c r="AA5839" s="353"/>
      <c r="AB5839" s="353"/>
      <c r="AC5839" s="353"/>
      <c r="AD5839" s="353"/>
      <c r="AE5839" s="353"/>
      <c r="AF5839" s="353"/>
      <c r="AG5839" s="353"/>
      <c r="AH5839" s="353"/>
      <c r="AI5839" s="353"/>
      <c r="AJ5839" s="353"/>
      <c r="AK5839" s="353"/>
      <c r="AL5839" s="353"/>
    </row>
    <row r="5840" spans="1:38" s="153" customFormat="1" ht="12.5" x14ac:dyDescent="0.25">
      <c r="A5840" s="355"/>
      <c r="L5840" s="353"/>
      <c r="M5840" s="353"/>
      <c r="N5840" s="353"/>
      <c r="O5840" s="353"/>
      <c r="P5840" s="353"/>
      <c r="Q5840" s="353"/>
      <c r="R5840" s="353"/>
      <c r="S5840" s="353"/>
      <c r="T5840" s="353"/>
      <c r="U5840" s="353"/>
      <c r="V5840" s="353"/>
      <c r="W5840" s="353"/>
      <c r="X5840" s="353"/>
      <c r="Y5840" s="353"/>
      <c r="Z5840" s="353"/>
      <c r="AA5840" s="353"/>
      <c r="AB5840" s="353"/>
      <c r="AC5840" s="353"/>
      <c r="AD5840" s="353"/>
      <c r="AE5840" s="353"/>
      <c r="AF5840" s="353"/>
      <c r="AG5840" s="353"/>
      <c r="AH5840" s="353"/>
      <c r="AI5840" s="353"/>
      <c r="AJ5840" s="353"/>
      <c r="AK5840" s="353"/>
      <c r="AL5840" s="353"/>
    </row>
    <row r="5841" spans="1:38" s="153" customFormat="1" ht="12.5" x14ac:dyDescent="0.25">
      <c r="A5841" s="355"/>
      <c r="L5841" s="353"/>
      <c r="M5841" s="353"/>
      <c r="N5841" s="353"/>
      <c r="O5841" s="353"/>
      <c r="P5841" s="353"/>
      <c r="Q5841" s="353"/>
      <c r="R5841" s="353"/>
      <c r="S5841" s="353"/>
      <c r="T5841" s="353"/>
      <c r="U5841" s="353"/>
      <c r="V5841" s="353"/>
      <c r="W5841" s="353"/>
      <c r="X5841" s="353"/>
      <c r="Y5841" s="353"/>
      <c r="Z5841" s="353"/>
      <c r="AA5841" s="353"/>
      <c r="AB5841" s="353"/>
      <c r="AC5841" s="353"/>
      <c r="AD5841" s="353"/>
      <c r="AE5841" s="353"/>
      <c r="AF5841" s="353"/>
      <c r="AG5841" s="353"/>
      <c r="AH5841" s="353"/>
      <c r="AI5841" s="353"/>
      <c r="AJ5841" s="353"/>
      <c r="AK5841" s="353"/>
      <c r="AL5841" s="353"/>
    </row>
    <row r="5842" spans="1:38" s="153" customFormat="1" ht="12.5" x14ac:dyDescent="0.25">
      <c r="A5842" s="355"/>
      <c r="L5842" s="353"/>
      <c r="M5842" s="353"/>
      <c r="N5842" s="353"/>
      <c r="O5842" s="353"/>
      <c r="P5842" s="353"/>
      <c r="Q5842" s="353"/>
      <c r="R5842" s="353"/>
      <c r="S5842" s="353"/>
      <c r="T5842" s="353"/>
      <c r="U5842" s="353"/>
      <c r="V5842" s="353"/>
      <c r="W5842" s="353"/>
      <c r="X5842" s="353"/>
      <c r="Y5842" s="353"/>
      <c r="Z5842" s="353"/>
      <c r="AA5842" s="353"/>
      <c r="AB5842" s="353"/>
      <c r="AC5842" s="353"/>
      <c r="AD5842" s="353"/>
      <c r="AE5842" s="353"/>
      <c r="AF5842" s="353"/>
      <c r="AG5842" s="353"/>
      <c r="AH5842" s="353"/>
      <c r="AI5842" s="353"/>
      <c r="AJ5842" s="353"/>
      <c r="AK5842" s="353"/>
      <c r="AL5842" s="353"/>
    </row>
    <row r="5843" spans="1:38" s="153" customFormat="1" ht="12.5" x14ac:dyDescent="0.25">
      <c r="A5843" s="355"/>
      <c r="L5843" s="353"/>
      <c r="M5843" s="353"/>
      <c r="N5843" s="353"/>
      <c r="O5843" s="353"/>
      <c r="P5843" s="353"/>
      <c r="Q5843" s="353"/>
      <c r="R5843" s="353"/>
      <c r="S5843" s="353"/>
      <c r="T5843" s="353"/>
      <c r="U5843" s="353"/>
      <c r="V5843" s="353"/>
      <c r="W5843" s="353"/>
      <c r="X5843" s="353"/>
      <c r="Y5843" s="353"/>
      <c r="Z5843" s="353"/>
      <c r="AA5843" s="353"/>
      <c r="AB5843" s="353"/>
      <c r="AC5843" s="353"/>
      <c r="AD5843" s="353"/>
      <c r="AE5843" s="353"/>
      <c r="AF5843" s="353"/>
      <c r="AG5843" s="353"/>
      <c r="AH5843" s="353"/>
      <c r="AI5843" s="353"/>
      <c r="AJ5843" s="353"/>
      <c r="AK5843" s="353"/>
      <c r="AL5843" s="353"/>
    </row>
    <row r="5844" spans="1:38" s="153" customFormat="1" ht="12.5" x14ac:dyDescent="0.25">
      <c r="A5844" s="355"/>
      <c r="L5844" s="353"/>
      <c r="M5844" s="353"/>
      <c r="N5844" s="353"/>
      <c r="O5844" s="353"/>
      <c r="P5844" s="353"/>
      <c r="Q5844" s="353"/>
      <c r="R5844" s="353"/>
      <c r="S5844" s="353"/>
      <c r="T5844" s="353"/>
      <c r="U5844" s="353"/>
      <c r="V5844" s="353"/>
      <c r="W5844" s="353"/>
      <c r="X5844" s="353"/>
      <c r="Y5844" s="353"/>
      <c r="Z5844" s="353"/>
      <c r="AA5844" s="353"/>
      <c r="AB5844" s="353"/>
      <c r="AC5844" s="353"/>
      <c r="AD5844" s="353"/>
      <c r="AE5844" s="353"/>
      <c r="AF5844" s="353"/>
      <c r="AG5844" s="353"/>
      <c r="AH5844" s="353"/>
      <c r="AI5844" s="353"/>
      <c r="AJ5844" s="353"/>
      <c r="AK5844" s="353"/>
      <c r="AL5844" s="353"/>
    </row>
    <row r="5845" spans="1:38" s="153" customFormat="1" ht="12.5" x14ac:dyDescent="0.25">
      <c r="A5845" s="355"/>
      <c r="L5845" s="353"/>
      <c r="M5845" s="353"/>
      <c r="N5845" s="353"/>
      <c r="O5845" s="353"/>
      <c r="P5845" s="353"/>
      <c r="Q5845" s="353"/>
      <c r="R5845" s="353"/>
      <c r="S5845" s="353"/>
      <c r="T5845" s="353"/>
      <c r="U5845" s="353"/>
      <c r="V5845" s="353"/>
      <c r="W5845" s="353"/>
      <c r="X5845" s="353"/>
      <c r="Y5845" s="353"/>
      <c r="Z5845" s="353"/>
      <c r="AA5845" s="353"/>
      <c r="AB5845" s="353"/>
      <c r="AC5845" s="353"/>
      <c r="AD5845" s="353"/>
      <c r="AE5845" s="353"/>
      <c r="AF5845" s="353"/>
      <c r="AG5845" s="353"/>
      <c r="AH5845" s="353"/>
      <c r="AI5845" s="353"/>
      <c r="AJ5845" s="353"/>
      <c r="AK5845" s="353"/>
      <c r="AL5845" s="353"/>
    </row>
    <row r="5846" spans="1:38" s="153" customFormat="1" ht="12.5" x14ac:dyDescent="0.25">
      <c r="A5846" s="355"/>
      <c r="L5846" s="353"/>
      <c r="M5846" s="353"/>
      <c r="N5846" s="353"/>
      <c r="O5846" s="353"/>
      <c r="P5846" s="353"/>
      <c r="Q5846" s="353"/>
      <c r="R5846" s="353"/>
      <c r="S5846" s="353"/>
      <c r="T5846" s="353"/>
      <c r="U5846" s="353"/>
      <c r="V5846" s="353"/>
      <c r="W5846" s="353"/>
      <c r="X5846" s="353"/>
      <c r="Y5846" s="353"/>
      <c r="Z5846" s="353"/>
      <c r="AA5846" s="353"/>
      <c r="AB5846" s="353"/>
      <c r="AC5846" s="353"/>
      <c r="AD5846" s="353"/>
      <c r="AE5846" s="353"/>
      <c r="AF5846" s="353"/>
      <c r="AG5846" s="353"/>
      <c r="AH5846" s="353"/>
      <c r="AI5846" s="353"/>
      <c r="AJ5846" s="353"/>
      <c r="AK5846" s="353"/>
      <c r="AL5846" s="353"/>
    </row>
    <row r="5847" spans="1:38" s="153" customFormat="1" ht="12.5" x14ac:dyDescent="0.25">
      <c r="A5847" s="355"/>
      <c r="L5847" s="353"/>
      <c r="M5847" s="353"/>
      <c r="N5847" s="353"/>
      <c r="O5847" s="353"/>
      <c r="P5847" s="353"/>
      <c r="Q5847" s="353"/>
      <c r="R5847" s="353"/>
      <c r="S5847" s="353"/>
      <c r="T5847" s="353"/>
      <c r="U5847" s="353"/>
      <c r="V5847" s="353"/>
      <c r="W5847" s="353"/>
      <c r="X5847" s="353"/>
      <c r="Y5847" s="353"/>
      <c r="Z5847" s="353"/>
      <c r="AA5847" s="353"/>
      <c r="AB5847" s="353"/>
      <c r="AC5847" s="353"/>
      <c r="AD5847" s="353"/>
      <c r="AE5847" s="353"/>
      <c r="AF5847" s="353"/>
      <c r="AG5847" s="353"/>
      <c r="AH5847" s="353"/>
      <c r="AI5847" s="353"/>
      <c r="AJ5847" s="353"/>
      <c r="AK5847" s="353"/>
      <c r="AL5847" s="353"/>
    </row>
    <row r="5848" spans="1:38" s="153" customFormat="1" ht="12.5" x14ac:dyDescent="0.25">
      <c r="A5848" s="355"/>
      <c r="L5848" s="353"/>
      <c r="M5848" s="353"/>
      <c r="N5848" s="353"/>
      <c r="O5848" s="353"/>
      <c r="P5848" s="353"/>
      <c r="Q5848" s="353"/>
      <c r="R5848" s="353"/>
      <c r="S5848" s="353"/>
      <c r="T5848" s="353"/>
      <c r="U5848" s="353"/>
      <c r="V5848" s="353"/>
      <c r="W5848" s="353"/>
      <c r="X5848" s="353"/>
      <c r="Y5848" s="353"/>
      <c r="Z5848" s="353"/>
      <c r="AA5848" s="353"/>
      <c r="AB5848" s="353"/>
      <c r="AC5848" s="353"/>
      <c r="AD5848" s="353"/>
      <c r="AE5848" s="353"/>
      <c r="AF5848" s="353"/>
      <c r="AG5848" s="353"/>
      <c r="AH5848" s="353"/>
      <c r="AI5848" s="353"/>
      <c r="AJ5848" s="353"/>
      <c r="AK5848" s="353"/>
      <c r="AL5848" s="353"/>
    </row>
    <row r="5849" spans="1:38" s="153" customFormat="1" ht="12.5" x14ac:dyDescent="0.25">
      <c r="A5849" s="355"/>
      <c r="L5849" s="353"/>
      <c r="M5849" s="353"/>
      <c r="N5849" s="353"/>
      <c r="O5849" s="353"/>
      <c r="P5849" s="353"/>
      <c r="Q5849" s="353"/>
      <c r="R5849" s="353"/>
      <c r="S5849" s="353"/>
      <c r="T5849" s="353"/>
      <c r="U5849" s="353"/>
      <c r="V5849" s="353"/>
      <c r="W5849" s="353"/>
      <c r="X5849" s="353"/>
      <c r="Y5849" s="353"/>
      <c r="Z5849" s="353"/>
      <c r="AA5849" s="353"/>
      <c r="AB5849" s="353"/>
      <c r="AC5849" s="353"/>
      <c r="AD5849" s="353"/>
      <c r="AE5849" s="353"/>
      <c r="AF5849" s="353"/>
      <c r="AG5849" s="353"/>
      <c r="AH5849" s="353"/>
      <c r="AI5849" s="353"/>
      <c r="AJ5849" s="353"/>
      <c r="AK5849" s="353"/>
      <c r="AL5849" s="353"/>
    </row>
    <row r="5850" spans="1:38" s="153" customFormat="1" ht="12.5" x14ac:dyDescent="0.25">
      <c r="A5850" s="355"/>
      <c r="L5850" s="353"/>
      <c r="M5850" s="353"/>
      <c r="N5850" s="353"/>
      <c r="O5850" s="353"/>
      <c r="P5850" s="353"/>
      <c r="Q5850" s="353"/>
      <c r="R5850" s="353"/>
      <c r="S5850" s="353"/>
      <c r="T5850" s="353"/>
      <c r="U5850" s="353"/>
      <c r="V5850" s="353"/>
      <c r="W5850" s="353"/>
      <c r="X5850" s="353"/>
      <c r="Y5850" s="353"/>
      <c r="Z5850" s="353"/>
      <c r="AA5850" s="353"/>
      <c r="AB5850" s="353"/>
      <c r="AC5850" s="353"/>
      <c r="AD5850" s="353"/>
      <c r="AE5850" s="353"/>
      <c r="AF5850" s="353"/>
      <c r="AG5850" s="353"/>
      <c r="AH5850" s="353"/>
      <c r="AI5850" s="353"/>
      <c r="AJ5850" s="353"/>
      <c r="AK5850" s="353"/>
      <c r="AL5850" s="353"/>
    </row>
    <row r="5851" spans="1:38" s="153" customFormat="1" ht="12.5" x14ac:dyDescent="0.25">
      <c r="A5851" s="355"/>
      <c r="L5851" s="353"/>
      <c r="M5851" s="353"/>
      <c r="N5851" s="353"/>
      <c r="O5851" s="353"/>
      <c r="P5851" s="353"/>
      <c r="Q5851" s="353"/>
      <c r="R5851" s="353"/>
      <c r="S5851" s="353"/>
      <c r="T5851" s="353"/>
      <c r="U5851" s="353"/>
      <c r="V5851" s="353"/>
      <c r="W5851" s="353"/>
      <c r="X5851" s="353"/>
      <c r="Y5851" s="353"/>
      <c r="Z5851" s="353"/>
      <c r="AA5851" s="353"/>
      <c r="AB5851" s="353"/>
      <c r="AC5851" s="353"/>
      <c r="AD5851" s="353"/>
      <c r="AE5851" s="353"/>
      <c r="AF5851" s="353"/>
      <c r="AG5851" s="353"/>
      <c r="AH5851" s="353"/>
      <c r="AI5851" s="353"/>
      <c r="AJ5851" s="353"/>
      <c r="AK5851" s="353"/>
      <c r="AL5851" s="353"/>
    </row>
    <row r="5852" spans="1:38" s="153" customFormat="1" ht="12.5" x14ac:dyDescent="0.25">
      <c r="A5852" s="355"/>
      <c r="L5852" s="353"/>
      <c r="M5852" s="353"/>
      <c r="N5852" s="353"/>
      <c r="O5852" s="353"/>
      <c r="P5852" s="353"/>
      <c r="Q5852" s="353"/>
      <c r="R5852" s="353"/>
      <c r="S5852" s="353"/>
      <c r="T5852" s="353"/>
      <c r="U5852" s="353"/>
      <c r="V5852" s="353"/>
      <c r="W5852" s="353"/>
      <c r="X5852" s="353"/>
      <c r="Y5852" s="353"/>
      <c r="Z5852" s="353"/>
      <c r="AA5852" s="353"/>
      <c r="AB5852" s="353"/>
      <c r="AC5852" s="353"/>
      <c r="AD5852" s="353"/>
      <c r="AE5852" s="353"/>
      <c r="AF5852" s="353"/>
      <c r="AG5852" s="353"/>
      <c r="AH5852" s="353"/>
      <c r="AI5852" s="353"/>
      <c r="AJ5852" s="353"/>
      <c r="AK5852" s="353"/>
      <c r="AL5852" s="353"/>
    </row>
    <row r="5853" spans="1:38" s="153" customFormat="1" ht="12.5" x14ac:dyDescent="0.25">
      <c r="A5853" s="355"/>
      <c r="L5853" s="353"/>
      <c r="M5853" s="353"/>
      <c r="N5853" s="353"/>
      <c r="O5853" s="353"/>
      <c r="P5853" s="353"/>
      <c r="Q5853" s="353"/>
      <c r="R5853" s="353"/>
      <c r="S5853" s="353"/>
      <c r="T5853" s="353"/>
      <c r="U5853" s="353"/>
      <c r="V5853" s="353"/>
      <c r="W5853" s="353"/>
      <c r="X5853" s="353"/>
      <c r="Y5853" s="353"/>
      <c r="Z5853" s="353"/>
      <c r="AA5853" s="353"/>
      <c r="AB5853" s="353"/>
      <c r="AC5853" s="353"/>
      <c r="AD5853" s="353"/>
      <c r="AE5853" s="353"/>
      <c r="AF5853" s="353"/>
      <c r="AG5853" s="353"/>
      <c r="AH5853" s="353"/>
      <c r="AI5853" s="353"/>
      <c r="AJ5853" s="353"/>
      <c r="AK5853" s="353"/>
      <c r="AL5853" s="353"/>
    </row>
    <row r="5854" spans="1:38" s="153" customFormat="1" ht="12.5" x14ac:dyDescent="0.25">
      <c r="A5854" s="355"/>
      <c r="L5854" s="353"/>
      <c r="M5854" s="353"/>
      <c r="N5854" s="353"/>
      <c r="O5854" s="353"/>
      <c r="P5854" s="353"/>
      <c r="Q5854" s="353"/>
      <c r="R5854" s="353"/>
      <c r="S5854" s="353"/>
      <c r="T5854" s="353"/>
      <c r="U5854" s="353"/>
      <c r="V5854" s="353"/>
      <c r="W5854" s="353"/>
      <c r="X5854" s="353"/>
      <c r="Y5854" s="353"/>
      <c r="Z5854" s="353"/>
      <c r="AA5854" s="353"/>
      <c r="AB5854" s="353"/>
      <c r="AC5854" s="353"/>
      <c r="AD5854" s="353"/>
      <c r="AE5854" s="353"/>
      <c r="AF5854" s="353"/>
      <c r="AG5854" s="353"/>
      <c r="AH5854" s="353"/>
      <c r="AI5854" s="353"/>
      <c r="AJ5854" s="353"/>
      <c r="AK5854" s="353"/>
      <c r="AL5854" s="353"/>
    </row>
    <row r="5855" spans="1:38" s="153" customFormat="1" ht="12.5" x14ac:dyDescent="0.25">
      <c r="A5855" s="355"/>
      <c r="L5855" s="353"/>
      <c r="M5855" s="353"/>
      <c r="N5855" s="353"/>
      <c r="O5855" s="353"/>
      <c r="P5855" s="353"/>
      <c r="Q5855" s="353"/>
      <c r="R5855" s="353"/>
      <c r="S5855" s="353"/>
      <c r="T5855" s="353"/>
      <c r="U5855" s="353"/>
      <c r="V5855" s="353"/>
      <c r="W5855" s="353"/>
      <c r="X5855" s="353"/>
      <c r="Y5855" s="353"/>
      <c r="Z5855" s="353"/>
      <c r="AA5855" s="353"/>
      <c r="AB5855" s="353"/>
      <c r="AC5855" s="353"/>
      <c r="AD5855" s="353"/>
      <c r="AE5855" s="353"/>
      <c r="AF5855" s="353"/>
      <c r="AG5855" s="353"/>
      <c r="AH5855" s="353"/>
      <c r="AI5855" s="353"/>
      <c r="AJ5855" s="353"/>
      <c r="AK5855" s="353"/>
      <c r="AL5855" s="353"/>
    </row>
    <row r="5856" spans="1:38" s="153" customFormat="1" ht="12.5" x14ac:dyDescent="0.25">
      <c r="A5856" s="355"/>
      <c r="L5856" s="353"/>
      <c r="M5856" s="353"/>
      <c r="N5856" s="353"/>
      <c r="O5856" s="353"/>
      <c r="P5856" s="353"/>
      <c r="Q5856" s="353"/>
      <c r="R5856" s="353"/>
      <c r="S5856" s="353"/>
      <c r="T5856" s="353"/>
      <c r="U5856" s="353"/>
      <c r="V5856" s="353"/>
      <c r="W5856" s="353"/>
      <c r="X5856" s="353"/>
      <c r="Y5856" s="353"/>
      <c r="Z5856" s="353"/>
      <c r="AA5856" s="353"/>
      <c r="AB5856" s="353"/>
      <c r="AC5856" s="353"/>
      <c r="AD5856" s="353"/>
      <c r="AE5856" s="353"/>
      <c r="AF5856" s="353"/>
      <c r="AG5856" s="353"/>
      <c r="AH5856" s="353"/>
      <c r="AI5856" s="353"/>
      <c r="AJ5856" s="353"/>
      <c r="AK5856" s="353"/>
      <c r="AL5856" s="353"/>
    </row>
    <row r="5857" spans="1:38" s="153" customFormat="1" ht="12.5" x14ac:dyDescent="0.25">
      <c r="A5857" s="355"/>
      <c r="L5857" s="353"/>
      <c r="M5857" s="353"/>
      <c r="N5857" s="353"/>
      <c r="O5857" s="353"/>
      <c r="P5857" s="353"/>
      <c r="Q5857" s="353"/>
      <c r="R5857" s="353"/>
      <c r="S5857" s="353"/>
      <c r="T5857" s="353"/>
      <c r="U5857" s="353"/>
      <c r="V5857" s="353"/>
      <c r="W5857" s="353"/>
      <c r="X5857" s="353"/>
      <c r="Y5857" s="353"/>
      <c r="Z5857" s="353"/>
      <c r="AA5857" s="353"/>
      <c r="AB5857" s="353"/>
      <c r="AC5857" s="353"/>
      <c r="AD5857" s="353"/>
      <c r="AE5857" s="353"/>
      <c r="AF5857" s="353"/>
      <c r="AG5857" s="353"/>
      <c r="AH5857" s="353"/>
      <c r="AI5857" s="353"/>
      <c r="AJ5857" s="353"/>
      <c r="AK5857" s="353"/>
      <c r="AL5857" s="353"/>
    </row>
    <row r="5858" spans="1:38" s="153" customFormat="1" ht="12.5" x14ac:dyDescent="0.25">
      <c r="A5858" s="355"/>
      <c r="L5858" s="353"/>
      <c r="M5858" s="353"/>
      <c r="N5858" s="353"/>
      <c r="O5858" s="353"/>
      <c r="P5858" s="353"/>
      <c r="Q5858" s="353"/>
      <c r="R5858" s="353"/>
      <c r="S5858" s="353"/>
      <c r="T5858" s="353"/>
      <c r="U5858" s="353"/>
      <c r="V5858" s="353"/>
      <c r="W5858" s="353"/>
      <c r="X5858" s="353"/>
      <c r="Y5858" s="353"/>
      <c r="Z5858" s="353"/>
      <c r="AA5858" s="353"/>
      <c r="AB5858" s="353"/>
      <c r="AC5858" s="353"/>
      <c r="AD5858" s="353"/>
      <c r="AE5858" s="353"/>
      <c r="AF5858" s="353"/>
      <c r="AG5858" s="353"/>
      <c r="AH5858" s="353"/>
      <c r="AI5858" s="353"/>
      <c r="AJ5858" s="353"/>
      <c r="AK5858" s="353"/>
      <c r="AL5858" s="353"/>
    </row>
    <row r="5859" spans="1:38" s="153" customFormat="1" ht="12.5" x14ac:dyDescent="0.25">
      <c r="A5859" s="355"/>
      <c r="L5859" s="353"/>
      <c r="M5859" s="353"/>
      <c r="N5859" s="353"/>
      <c r="O5859" s="353"/>
      <c r="P5859" s="353"/>
      <c r="Q5859" s="353"/>
      <c r="R5859" s="353"/>
      <c r="S5859" s="353"/>
      <c r="T5859" s="353"/>
      <c r="U5859" s="353"/>
      <c r="V5859" s="353"/>
      <c r="W5859" s="353"/>
      <c r="X5859" s="353"/>
      <c r="Y5859" s="353"/>
      <c r="Z5859" s="353"/>
      <c r="AA5859" s="353"/>
      <c r="AB5859" s="353"/>
      <c r="AC5859" s="353"/>
      <c r="AD5859" s="353"/>
      <c r="AE5859" s="353"/>
      <c r="AF5859" s="353"/>
      <c r="AG5859" s="353"/>
      <c r="AH5859" s="353"/>
      <c r="AI5859" s="353"/>
      <c r="AJ5859" s="353"/>
      <c r="AK5859" s="353"/>
      <c r="AL5859" s="353"/>
    </row>
    <row r="5860" spans="1:38" s="153" customFormat="1" ht="12.5" x14ac:dyDescent="0.25">
      <c r="A5860" s="355"/>
      <c r="L5860" s="353"/>
      <c r="M5860" s="353"/>
      <c r="N5860" s="353"/>
      <c r="O5860" s="353"/>
      <c r="P5860" s="353"/>
      <c r="Q5860" s="353"/>
      <c r="R5860" s="353"/>
      <c r="S5860" s="353"/>
      <c r="T5860" s="353"/>
      <c r="U5860" s="353"/>
      <c r="V5860" s="353"/>
      <c r="W5860" s="353"/>
      <c r="X5860" s="353"/>
      <c r="Y5860" s="353"/>
      <c r="Z5860" s="353"/>
      <c r="AA5860" s="353"/>
      <c r="AB5860" s="353"/>
      <c r="AC5860" s="353"/>
      <c r="AD5860" s="353"/>
      <c r="AE5860" s="353"/>
      <c r="AF5860" s="353"/>
      <c r="AG5860" s="353"/>
      <c r="AH5860" s="353"/>
      <c r="AI5860" s="353"/>
      <c r="AJ5860" s="353"/>
      <c r="AK5860" s="353"/>
      <c r="AL5860" s="353"/>
    </row>
    <row r="5861" spans="1:38" s="153" customFormat="1" ht="12.5" x14ac:dyDescent="0.25">
      <c r="A5861" s="355"/>
      <c r="L5861" s="353"/>
      <c r="M5861" s="353"/>
      <c r="N5861" s="353"/>
      <c r="O5861" s="353"/>
      <c r="P5861" s="353"/>
      <c r="Q5861" s="353"/>
      <c r="R5861" s="353"/>
      <c r="S5861" s="353"/>
      <c r="T5861" s="353"/>
      <c r="U5861" s="353"/>
      <c r="V5861" s="353"/>
      <c r="W5861" s="353"/>
      <c r="X5861" s="353"/>
      <c r="Y5861" s="353"/>
      <c r="Z5861" s="353"/>
      <c r="AA5861" s="353"/>
      <c r="AB5861" s="353"/>
      <c r="AC5861" s="353"/>
      <c r="AD5861" s="353"/>
      <c r="AE5861" s="353"/>
      <c r="AF5861" s="353"/>
      <c r="AG5861" s="353"/>
      <c r="AH5861" s="353"/>
      <c r="AI5861" s="353"/>
      <c r="AJ5861" s="353"/>
      <c r="AK5861" s="353"/>
      <c r="AL5861" s="353"/>
    </row>
    <row r="5862" spans="1:38" s="153" customFormat="1" ht="12.5" x14ac:dyDescent="0.25">
      <c r="A5862" s="355"/>
      <c r="L5862" s="353"/>
      <c r="M5862" s="353"/>
      <c r="N5862" s="353"/>
      <c r="O5862" s="353"/>
      <c r="P5862" s="353"/>
      <c r="Q5862" s="353"/>
      <c r="R5862" s="353"/>
      <c r="S5862" s="353"/>
      <c r="T5862" s="353"/>
      <c r="U5862" s="353"/>
      <c r="V5862" s="353"/>
      <c r="W5862" s="353"/>
      <c r="X5862" s="353"/>
      <c r="Y5862" s="353"/>
      <c r="Z5862" s="353"/>
      <c r="AA5862" s="353"/>
      <c r="AB5862" s="353"/>
      <c r="AC5862" s="353"/>
      <c r="AD5862" s="353"/>
      <c r="AE5862" s="353"/>
      <c r="AF5862" s="353"/>
      <c r="AG5862" s="353"/>
      <c r="AH5862" s="353"/>
      <c r="AI5862" s="353"/>
      <c r="AJ5862" s="353"/>
      <c r="AK5862" s="353"/>
      <c r="AL5862" s="353"/>
    </row>
    <row r="5863" spans="1:38" s="153" customFormat="1" ht="12.5" x14ac:dyDescent="0.25">
      <c r="A5863" s="355"/>
      <c r="L5863" s="353"/>
      <c r="M5863" s="353"/>
      <c r="N5863" s="353"/>
      <c r="O5863" s="353"/>
      <c r="P5863" s="353"/>
      <c r="Q5863" s="353"/>
      <c r="R5863" s="353"/>
      <c r="S5863" s="353"/>
      <c r="T5863" s="353"/>
      <c r="U5863" s="353"/>
      <c r="V5863" s="353"/>
      <c r="W5863" s="353"/>
      <c r="X5863" s="353"/>
      <c r="Y5863" s="353"/>
      <c r="Z5863" s="353"/>
      <c r="AA5863" s="353"/>
      <c r="AB5863" s="353"/>
      <c r="AC5863" s="353"/>
      <c r="AD5863" s="353"/>
      <c r="AE5863" s="353"/>
      <c r="AF5863" s="353"/>
      <c r="AG5863" s="353"/>
      <c r="AH5863" s="353"/>
      <c r="AI5863" s="353"/>
      <c r="AJ5863" s="353"/>
      <c r="AK5863" s="353"/>
      <c r="AL5863" s="353"/>
    </row>
    <row r="5864" spans="1:38" s="153" customFormat="1" ht="12.5" x14ac:dyDescent="0.25">
      <c r="A5864" s="355"/>
      <c r="L5864" s="353"/>
      <c r="M5864" s="353"/>
      <c r="N5864" s="353"/>
      <c r="O5864" s="353"/>
      <c r="P5864" s="353"/>
      <c r="Q5864" s="353"/>
      <c r="R5864" s="353"/>
      <c r="S5864" s="353"/>
      <c r="T5864" s="353"/>
      <c r="U5864" s="353"/>
      <c r="V5864" s="353"/>
      <c r="W5864" s="353"/>
      <c r="X5864" s="353"/>
      <c r="Y5864" s="353"/>
      <c r="Z5864" s="353"/>
      <c r="AA5864" s="353"/>
      <c r="AB5864" s="353"/>
      <c r="AC5864" s="353"/>
      <c r="AD5864" s="353"/>
      <c r="AE5864" s="353"/>
      <c r="AF5864" s="353"/>
      <c r="AG5864" s="353"/>
      <c r="AH5864" s="353"/>
      <c r="AI5864" s="353"/>
      <c r="AJ5864" s="353"/>
      <c r="AK5864" s="353"/>
      <c r="AL5864" s="353"/>
    </row>
    <row r="5865" spans="1:38" s="153" customFormat="1" ht="12.5" x14ac:dyDescent="0.25">
      <c r="A5865" s="355"/>
      <c r="L5865" s="353"/>
      <c r="M5865" s="353"/>
      <c r="N5865" s="353"/>
      <c r="O5865" s="353"/>
      <c r="P5865" s="353"/>
      <c r="Q5865" s="353"/>
      <c r="R5865" s="353"/>
      <c r="S5865" s="353"/>
      <c r="T5865" s="353"/>
      <c r="U5865" s="353"/>
      <c r="V5865" s="353"/>
      <c r="W5865" s="353"/>
      <c r="X5865" s="353"/>
      <c r="Y5865" s="353"/>
      <c r="Z5865" s="353"/>
      <c r="AA5865" s="353"/>
      <c r="AB5865" s="353"/>
      <c r="AC5865" s="353"/>
      <c r="AD5865" s="353"/>
      <c r="AE5865" s="353"/>
      <c r="AF5865" s="353"/>
      <c r="AG5865" s="353"/>
      <c r="AH5865" s="353"/>
      <c r="AI5865" s="353"/>
      <c r="AJ5865" s="353"/>
      <c r="AK5865" s="353"/>
      <c r="AL5865" s="353"/>
    </row>
    <row r="5866" spans="1:38" s="153" customFormat="1" ht="12.5" x14ac:dyDescent="0.25">
      <c r="A5866" s="355"/>
      <c r="L5866" s="353"/>
      <c r="M5866" s="353"/>
      <c r="N5866" s="353"/>
      <c r="O5866" s="353"/>
      <c r="P5866" s="353"/>
      <c r="Q5866" s="353"/>
      <c r="R5866" s="353"/>
      <c r="S5866" s="353"/>
      <c r="T5866" s="353"/>
      <c r="U5866" s="353"/>
      <c r="V5866" s="353"/>
      <c r="W5866" s="353"/>
      <c r="X5866" s="353"/>
      <c r="Y5866" s="353"/>
      <c r="Z5866" s="353"/>
      <c r="AA5866" s="353"/>
      <c r="AB5866" s="353"/>
      <c r="AC5866" s="353"/>
      <c r="AD5866" s="353"/>
      <c r="AE5866" s="353"/>
      <c r="AF5866" s="353"/>
      <c r="AG5866" s="353"/>
      <c r="AH5866" s="353"/>
      <c r="AI5866" s="353"/>
      <c r="AJ5866" s="353"/>
      <c r="AK5866" s="353"/>
      <c r="AL5866" s="353"/>
    </row>
    <row r="5867" spans="1:38" s="153" customFormat="1" ht="12.5" x14ac:dyDescent="0.25">
      <c r="A5867" s="355"/>
      <c r="L5867" s="353"/>
      <c r="M5867" s="353"/>
      <c r="N5867" s="353"/>
      <c r="O5867" s="353"/>
      <c r="P5867" s="353"/>
      <c r="Q5867" s="353"/>
      <c r="R5867" s="353"/>
      <c r="S5867" s="353"/>
      <c r="T5867" s="353"/>
      <c r="U5867" s="353"/>
      <c r="V5867" s="353"/>
      <c r="W5867" s="353"/>
      <c r="X5867" s="353"/>
      <c r="Y5867" s="353"/>
      <c r="Z5867" s="353"/>
      <c r="AA5867" s="353"/>
      <c r="AB5867" s="353"/>
      <c r="AC5867" s="353"/>
      <c r="AD5867" s="353"/>
      <c r="AE5867" s="353"/>
      <c r="AF5867" s="353"/>
      <c r="AG5867" s="353"/>
      <c r="AH5867" s="353"/>
      <c r="AI5867" s="353"/>
      <c r="AJ5867" s="353"/>
      <c r="AK5867" s="353"/>
      <c r="AL5867" s="353"/>
    </row>
    <row r="5868" spans="1:38" s="153" customFormat="1" ht="12.5" x14ac:dyDescent="0.25">
      <c r="A5868" s="355"/>
      <c r="L5868" s="353"/>
      <c r="M5868" s="353"/>
      <c r="N5868" s="353"/>
      <c r="O5868" s="353"/>
      <c r="P5868" s="353"/>
      <c r="Q5868" s="353"/>
      <c r="R5868" s="353"/>
      <c r="S5868" s="353"/>
      <c r="T5868" s="353"/>
      <c r="U5868" s="353"/>
      <c r="V5868" s="353"/>
      <c r="W5868" s="353"/>
      <c r="X5868" s="353"/>
      <c r="Y5868" s="353"/>
      <c r="Z5868" s="353"/>
      <c r="AA5868" s="353"/>
      <c r="AB5868" s="353"/>
      <c r="AC5868" s="353"/>
      <c r="AD5868" s="353"/>
      <c r="AE5868" s="353"/>
      <c r="AF5868" s="353"/>
      <c r="AG5868" s="353"/>
      <c r="AH5868" s="353"/>
      <c r="AI5868" s="353"/>
      <c r="AJ5868" s="353"/>
      <c r="AK5868" s="353"/>
      <c r="AL5868" s="353"/>
    </row>
    <row r="5869" spans="1:38" s="153" customFormat="1" ht="12.5" x14ac:dyDescent="0.25">
      <c r="A5869" s="355"/>
      <c r="L5869" s="353"/>
      <c r="M5869" s="353"/>
      <c r="N5869" s="353"/>
      <c r="O5869" s="353"/>
      <c r="P5869" s="353"/>
      <c r="Q5869" s="353"/>
      <c r="R5869" s="353"/>
      <c r="S5869" s="353"/>
      <c r="T5869" s="353"/>
      <c r="U5869" s="353"/>
      <c r="V5869" s="353"/>
      <c r="W5869" s="353"/>
      <c r="X5869" s="353"/>
      <c r="Y5869" s="353"/>
      <c r="Z5869" s="353"/>
      <c r="AA5869" s="353"/>
      <c r="AB5869" s="353"/>
      <c r="AC5869" s="353"/>
      <c r="AD5869" s="353"/>
      <c r="AE5869" s="353"/>
      <c r="AF5869" s="353"/>
      <c r="AG5869" s="353"/>
      <c r="AH5869" s="353"/>
      <c r="AI5869" s="353"/>
      <c r="AJ5869" s="353"/>
      <c r="AK5869" s="353"/>
      <c r="AL5869" s="353"/>
    </row>
    <row r="5870" spans="1:38" s="153" customFormat="1" ht="12.5" x14ac:dyDescent="0.25">
      <c r="A5870" s="355"/>
      <c r="L5870" s="353"/>
      <c r="M5870" s="353"/>
      <c r="N5870" s="353"/>
      <c r="O5870" s="353"/>
      <c r="P5870" s="353"/>
      <c r="Q5870" s="353"/>
      <c r="R5870" s="353"/>
      <c r="S5870" s="353"/>
      <c r="T5870" s="353"/>
      <c r="U5870" s="353"/>
      <c r="V5870" s="353"/>
      <c r="W5870" s="353"/>
      <c r="X5870" s="353"/>
      <c r="Y5870" s="353"/>
      <c r="Z5870" s="353"/>
      <c r="AA5870" s="353"/>
      <c r="AB5870" s="353"/>
      <c r="AC5870" s="353"/>
      <c r="AD5870" s="353"/>
      <c r="AE5870" s="353"/>
      <c r="AF5870" s="353"/>
      <c r="AG5870" s="353"/>
      <c r="AH5870" s="353"/>
      <c r="AI5870" s="353"/>
      <c r="AJ5870" s="353"/>
      <c r="AK5870" s="353"/>
      <c r="AL5870" s="353"/>
    </row>
    <row r="5871" spans="1:38" s="153" customFormat="1" ht="12.5" x14ac:dyDescent="0.25">
      <c r="A5871" s="355"/>
      <c r="L5871" s="353"/>
      <c r="M5871" s="353"/>
      <c r="N5871" s="353"/>
      <c r="O5871" s="353"/>
      <c r="P5871" s="353"/>
      <c r="Q5871" s="353"/>
      <c r="R5871" s="353"/>
      <c r="S5871" s="353"/>
      <c r="T5871" s="353"/>
      <c r="U5871" s="353"/>
      <c r="V5871" s="353"/>
      <c r="W5871" s="353"/>
      <c r="X5871" s="353"/>
      <c r="Y5871" s="353"/>
      <c r="Z5871" s="353"/>
      <c r="AA5871" s="353"/>
      <c r="AB5871" s="353"/>
      <c r="AC5871" s="353"/>
      <c r="AD5871" s="353"/>
      <c r="AE5871" s="353"/>
      <c r="AF5871" s="353"/>
      <c r="AG5871" s="353"/>
      <c r="AH5871" s="353"/>
      <c r="AI5871" s="353"/>
      <c r="AJ5871" s="353"/>
      <c r="AK5871" s="353"/>
      <c r="AL5871" s="353"/>
    </row>
    <row r="5872" spans="1:38" s="153" customFormat="1" ht="12.5" x14ac:dyDescent="0.25">
      <c r="A5872" s="355"/>
      <c r="L5872" s="353"/>
      <c r="M5872" s="353"/>
      <c r="N5872" s="353"/>
      <c r="O5872" s="353"/>
      <c r="P5872" s="353"/>
      <c r="Q5872" s="353"/>
      <c r="R5872" s="353"/>
      <c r="S5872" s="353"/>
      <c r="T5872" s="353"/>
      <c r="U5872" s="353"/>
      <c r="V5872" s="353"/>
      <c r="W5872" s="353"/>
      <c r="X5872" s="353"/>
      <c r="Y5872" s="353"/>
      <c r="Z5872" s="353"/>
      <c r="AA5872" s="353"/>
      <c r="AB5872" s="353"/>
      <c r="AC5872" s="353"/>
      <c r="AD5872" s="353"/>
      <c r="AE5872" s="353"/>
      <c r="AF5872" s="353"/>
      <c r="AG5872" s="353"/>
      <c r="AH5872" s="353"/>
      <c r="AI5872" s="353"/>
      <c r="AJ5872" s="353"/>
      <c r="AK5872" s="353"/>
      <c r="AL5872" s="353"/>
    </row>
    <row r="5873" spans="1:38" s="153" customFormat="1" ht="12.5" x14ac:dyDescent="0.25">
      <c r="A5873" s="355"/>
      <c r="L5873" s="353"/>
      <c r="M5873" s="353"/>
      <c r="N5873" s="353"/>
      <c r="O5873" s="353"/>
      <c r="P5873" s="353"/>
      <c r="Q5873" s="353"/>
      <c r="R5873" s="353"/>
      <c r="S5873" s="353"/>
      <c r="T5873" s="353"/>
      <c r="U5873" s="353"/>
      <c r="V5873" s="353"/>
      <c r="W5873" s="353"/>
      <c r="X5873" s="353"/>
      <c r="Y5873" s="353"/>
      <c r="Z5873" s="353"/>
      <c r="AA5873" s="353"/>
      <c r="AB5873" s="353"/>
      <c r="AC5873" s="353"/>
      <c r="AD5873" s="353"/>
      <c r="AE5873" s="353"/>
      <c r="AF5873" s="353"/>
      <c r="AG5873" s="353"/>
      <c r="AH5873" s="353"/>
      <c r="AI5873" s="353"/>
      <c r="AJ5873" s="353"/>
      <c r="AK5873" s="353"/>
      <c r="AL5873" s="353"/>
    </row>
    <row r="5874" spans="1:38" s="153" customFormat="1" ht="12.5" x14ac:dyDescent="0.25">
      <c r="A5874" s="355"/>
      <c r="L5874" s="353"/>
      <c r="M5874" s="353"/>
      <c r="N5874" s="353"/>
      <c r="O5874" s="353"/>
      <c r="P5874" s="353"/>
      <c r="Q5874" s="353"/>
      <c r="R5874" s="353"/>
      <c r="S5874" s="353"/>
      <c r="T5874" s="353"/>
      <c r="U5874" s="353"/>
      <c r="V5874" s="353"/>
      <c r="W5874" s="353"/>
      <c r="X5874" s="353"/>
      <c r="Y5874" s="353"/>
      <c r="Z5874" s="353"/>
      <c r="AA5874" s="353"/>
      <c r="AB5874" s="353"/>
      <c r="AC5874" s="353"/>
      <c r="AD5874" s="353"/>
      <c r="AE5874" s="353"/>
      <c r="AF5874" s="353"/>
      <c r="AG5874" s="353"/>
      <c r="AH5874" s="353"/>
      <c r="AI5874" s="353"/>
      <c r="AJ5874" s="353"/>
      <c r="AK5874" s="353"/>
      <c r="AL5874" s="353"/>
    </row>
    <row r="5875" spans="1:38" s="153" customFormat="1" ht="12.5" x14ac:dyDescent="0.25">
      <c r="A5875" s="355"/>
      <c r="L5875" s="353"/>
      <c r="M5875" s="353"/>
      <c r="N5875" s="353"/>
      <c r="O5875" s="353"/>
      <c r="P5875" s="353"/>
      <c r="Q5875" s="353"/>
      <c r="R5875" s="353"/>
      <c r="S5875" s="353"/>
      <c r="T5875" s="353"/>
      <c r="U5875" s="353"/>
      <c r="V5875" s="353"/>
      <c r="W5875" s="353"/>
      <c r="X5875" s="353"/>
      <c r="Y5875" s="353"/>
      <c r="Z5875" s="353"/>
      <c r="AA5875" s="353"/>
      <c r="AB5875" s="353"/>
      <c r="AC5875" s="353"/>
      <c r="AD5875" s="353"/>
      <c r="AE5875" s="353"/>
      <c r="AF5875" s="353"/>
      <c r="AG5875" s="353"/>
      <c r="AH5875" s="353"/>
      <c r="AI5875" s="353"/>
      <c r="AJ5875" s="353"/>
      <c r="AK5875" s="353"/>
      <c r="AL5875" s="353"/>
    </row>
    <row r="5876" spans="1:38" s="153" customFormat="1" ht="12.5" x14ac:dyDescent="0.25">
      <c r="A5876" s="355"/>
      <c r="L5876" s="353"/>
      <c r="M5876" s="353"/>
      <c r="N5876" s="353"/>
      <c r="O5876" s="353"/>
      <c r="P5876" s="353"/>
      <c r="Q5876" s="353"/>
      <c r="R5876" s="353"/>
      <c r="S5876" s="353"/>
      <c r="T5876" s="353"/>
      <c r="U5876" s="353"/>
      <c r="V5876" s="353"/>
      <c r="W5876" s="353"/>
      <c r="X5876" s="353"/>
      <c r="Y5876" s="353"/>
      <c r="Z5876" s="353"/>
      <c r="AA5876" s="353"/>
      <c r="AB5876" s="353"/>
      <c r="AC5876" s="353"/>
      <c r="AD5876" s="353"/>
      <c r="AE5876" s="353"/>
      <c r="AF5876" s="353"/>
      <c r="AG5876" s="353"/>
      <c r="AH5876" s="353"/>
      <c r="AI5876" s="353"/>
      <c r="AJ5876" s="353"/>
      <c r="AK5876" s="353"/>
      <c r="AL5876" s="353"/>
    </row>
    <row r="5877" spans="1:38" s="153" customFormat="1" ht="12.5" x14ac:dyDescent="0.25">
      <c r="A5877" s="355"/>
      <c r="L5877" s="353"/>
      <c r="M5877" s="353"/>
      <c r="N5877" s="353"/>
      <c r="O5877" s="353"/>
      <c r="P5877" s="353"/>
      <c r="Q5877" s="353"/>
      <c r="R5877" s="353"/>
      <c r="S5877" s="353"/>
      <c r="T5877" s="353"/>
      <c r="U5877" s="353"/>
      <c r="V5877" s="353"/>
      <c r="W5877" s="353"/>
      <c r="X5877" s="353"/>
      <c r="Y5877" s="353"/>
      <c r="Z5877" s="353"/>
      <c r="AA5877" s="353"/>
      <c r="AB5877" s="353"/>
      <c r="AC5877" s="353"/>
      <c r="AD5877" s="353"/>
      <c r="AE5877" s="353"/>
      <c r="AF5877" s="353"/>
      <c r="AG5877" s="353"/>
      <c r="AH5877" s="353"/>
      <c r="AI5877" s="353"/>
      <c r="AJ5877" s="353"/>
      <c r="AK5877" s="353"/>
      <c r="AL5877" s="353"/>
    </row>
    <row r="5878" spans="1:38" s="153" customFormat="1" ht="12.5" x14ac:dyDescent="0.25">
      <c r="A5878" s="355"/>
      <c r="L5878" s="353"/>
      <c r="M5878" s="353"/>
      <c r="N5878" s="353"/>
      <c r="O5878" s="353"/>
      <c r="P5878" s="353"/>
      <c r="Q5878" s="353"/>
      <c r="R5878" s="353"/>
      <c r="S5878" s="353"/>
      <c r="T5878" s="353"/>
      <c r="U5878" s="353"/>
      <c r="V5878" s="353"/>
      <c r="W5878" s="353"/>
      <c r="X5878" s="353"/>
      <c r="Y5878" s="353"/>
      <c r="Z5878" s="353"/>
      <c r="AA5878" s="353"/>
      <c r="AB5878" s="353"/>
      <c r="AC5878" s="353"/>
      <c r="AD5878" s="353"/>
      <c r="AE5878" s="353"/>
      <c r="AF5878" s="353"/>
      <c r="AG5878" s="353"/>
      <c r="AH5878" s="353"/>
      <c r="AI5878" s="353"/>
      <c r="AJ5878" s="353"/>
      <c r="AK5878" s="353"/>
      <c r="AL5878" s="353"/>
    </row>
    <row r="5879" spans="1:38" s="153" customFormat="1" ht="12.5" x14ac:dyDescent="0.25">
      <c r="A5879" s="355"/>
      <c r="L5879" s="353"/>
      <c r="M5879" s="353"/>
      <c r="N5879" s="353"/>
      <c r="O5879" s="353"/>
      <c r="P5879" s="353"/>
      <c r="Q5879" s="353"/>
      <c r="R5879" s="353"/>
      <c r="S5879" s="353"/>
      <c r="T5879" s="353"/>
      <c r="U5879" s="353"/>
      <c r="V5879" s="353"/>
      <c r="W5879" s="353"/>
      <c r="X5879" s="353"/>
      <c r="Y5879" s="353"/>
      <c r="Z5879" s="353"/>
      <c r="AA5879" s="353"/>
      <c r="AB5879" s="353"/>
      <c r="AC5879" s="353"/>
      <c r="AD5879" s="353"/>
      <c r="AE5879" s="353"/>
      <c r="AF5879" s="353"/>
      <c r="AG5879" s="353"/>
      <c r="AH5879" s="353"/>
      <c r="AI5879" s="353"/>
      <c r="AJ5879" s="353"/>
      <c r="AK5879" s="353"/>
      <c r="AL5879" s="353"/>
    </row>
    <row r="5880" spans="1:38" s="153" customFormat="1" ht="12.5" x14ac:dyDescent="0.25">
      <c r="A5880" s="355"/>
      <c r="L5880" s="353"/>
      <c r="M5880" s="353"/>
      <c r="N5880" s="353"/>
      <c r="O5880" s="353"/>
      <c r="P5880" s="353"/>
      <c r="Q5880" s="353"/>
      <c r="R5880" s="353"/>
      <c r="S5880" s="353"/>
      <c r="T5880" s="353"/>
      <c r="U5880" s="353"/>
      <c r="V5880" s="353"/>
      <c r="W5880" s="353"/>
      <c r="X5880" s="353"/>
      <c r="Y5880" s="353"/>
      <c r="Z5880" s="353"/>
      <c r="AA5880" s="353"/>
      <c r="AB5880" s="353"/>
      <c r="AC5880" s="353"/>
      <c r="AD5880" s="353"/>
      <c r="AE5880" s="353"/>
      <c r="AF5880" s="353"/>
      <c r="AG5880" s="353"/>
      <c r="AH5880" s="353"/>
      <c r="AI5880" s="353"/>
      <c r="AJ5880" s="353"/>
      <c r="AK5880" s="353"/>
      <c r="AL5880" s="353"/>
    </row>
    <row r="5881" spans="1:38" s="153" customFormat="1" ht="12.5" x14ac:dyDescent="0.25">
      <c r="A5881" s="355"/>
      <c r="L5881" s="353"/>
      <c r="M5881" s="353"/>
      <c r="N5881" s="353"/>
      <c r="O5881" s="353"/>
      <c r="P5881" s="353"/>
      <c r="Q5881" s="353"/>
      <c r="R5881" s="353"/>
      <c r="S5881" s="353"/>
      <c r="T5881" s="353"/>
      <c r="U5881" s="353"/>
      <c r="V5881" s="353"/>
      <c r="W5881" s="353"/>
      <c r="X5881" s="353"/>
      <c r="Y5881" s="353"/>
      <c r="Z5881" s="353"/>
      <c r="AA5881" s="353"/>
      <c r="AB5881" s="353"/>
      <c r="AC5881" s="353"/>
      <c r="AD5881" s="353"/>
      <c r="AE5881" s="353"/>
      <c r="AF5881" s="353"/>
      <c r="AG5881" s="353"/>
      <c r="AH5881" s="353"/>
      <c r="AI5881" s="353"/>
      <c r="AJ5881" s="353"/>
      <c r="AK5881" s="353"/>
      <c r="AL5881" s="353"/>
    </row>
    <row r="5882" spans="1:38" s="153" customFormat="1" ht="12.5" x14ac:dyDescent="0.25">
      <c r="A5882" s="355"/>
      <c r="L5882" s="353"/>
      <c r="M5882" s="353"/>
      <c r="N5882" s="353"/>
      <c r="O5882" s="353"/>
      <c r="P5882" s="353"/>
      <c r="Q5882" s="353"/>
      <c r="R5882" s="353"/>
      <c r="S5882" s="353"/>
      <c r="T5882" s="353"/>
      <c r="U5882" s="353"/>
      <c r="V5882" s="353"/>
      <c r="W5882" s="353"/>
      <c r="X5882" s="353"/>
      <c r="Y5882" s="353"/>
      <c r="Z5882" s="353"/>
      <c r="AA5882" s="353"/>
      <c r="AB5882" s="353"/>
      <c r="AC5882" s="353"/>
      <c r="AD5882" s="353"/>
      <c r="AE5882" s="353"/>
      <c r="AF5882" s="353"/>
      <c r="AG5882" s="353"/>
      <c r="AH5882" s="353"/>
      <c r="AI5882" s="353"/>
      <c r="AJ5882" s="353"/>
      <c r="AK5882" s="353"/>
      <c r="AL5882" s="353"/>
    </row>
    <row r="5883" spans="1:38" s="153" customFormat="1" ht="12.5" x14ac:dyDescent="0.25">
      <c r="A5883" s="355"/>
      <c r="L5883" s="353"/>
      <c r="M5883" s="353"/>
      <c r="N5883" s="353"/>
      <c r="O5883" s="353"/>
      <c r="P5883" s="353"/>
      <c r="Q5883" s="353"/>
      <c r="R5883" s="353"/>
      <c r="S5883" s="353"/>
      <c r="T5883" s="353"/>
      <c r="U5883" s="353"/>
      <c r="V5883" s="353"/>
      <c r="W5883" s="353"/>
      <c r="X5883" s="353"/>
      <c r="Y5883" s="353"/>
      <c r="Z5883" s="353"/>
      <c r="AA5883" s="353"/>
      <c r="AB5883" s="353"/>
      <c r="AC5883" s="353"/>
      <c r="AD5883" s="353"/>
      <c r="AE5883" s="353"/>
      <c r="AF5883" s="353"/>
      <c r="AG5883" s="353"/>
      <c r="AH5883" s="353"/>
      <c r="AI5883" s="353"/>
      <c r="AJ5883" s="353"/>
      <c r="AK5883" s="353"/>
      <c r="AL5883" s="353"/>
    </row>
    <row r="5884" spans="1:38" s="153" customFormat="1" ht="12.5" x14ac:dyDescent="0.25">
      <c r="A5884" s="355"/>
      <c r="L5884" s="353"/>
      <c r="M5884" s="353"/>
      <c r="N5884" s="353"/>
      <c r="O5884" s="353"/>
      <c r="P5884" s="353"/>
      <c r="Q5884" s="353"/>
      <c r="R5884" s="353"/>
      <c r="S5884" s="353"/>
      <c r="T5884" s="353"/>
      <c r="U5884" s="353"/>
      <c r="V5884" s="353"/>
      <c r="W5884" s="353"/>
      <c r="X5884" s="353"/>
      <c r="Y5884" s="353"/>
      <c r="Z5884" s="353"/>
      <c r="AA5884" s="353"/>
      <c r="AB5884" s="353"/>
      <c r="AC5884" s="353"/>
      <c r="AD5884" s="353"/>
      <c r="AE5884" s="353"/>
      <c r="AF5884" s="353"/>
      <c r="AG5884" s="353"/>
      <c r="AH5884" s="353"/>
      <c r="AI5884" s="353"/>
      <c r="AJ5884" s="353"/>
      <c r="AK5884" s="353"/>
      <c r="AL5884" s="353"/>
    </row>
    <row r="5885" spans="1:38" s="153" customFormat="1" ht="12.5" x14ac:dyDescent="0.25">
      <c r="A5885" s="355"/>
      <c r="L5885" s="353"/>
      <c r="M5885" s="353"/>
      <c r="N5885" s="353"/>
      <c r="O5885" s="353"/>
      <c r="P5885" s="353"/>
      <c r="Q5885" s="353"/>
      <c r="R5885" s="353"/>
      <c r="S5885" s="353"/>
      <c r="T5885" s="353"/>
      <c r="U5885" s="353"/>
      <c r="V5885" s="353"/>
      <c r="W5885" s="353"/>
      <c r="X5885" s="353"/>
      <c r="Y5885" s="353"/>
      <c r="Z5885" s="353"/>
      <c r="AA5885" s="353"/>
      <c r="AB5885" s="353"/>
      <c r="AC5885" s="353"/>
      <c r="AD5885" s="353"/>
      <c r="AE5885" s="353"/>
      <c r="AF5885" s="353"/>
      <c r="AG5885" s="353"/>
      <c r="AH5885" s="353"/>
      <c r="AI5885" s="353"/>
      <c r="AJ5885" s="353"/>
      <c r="AK5885" s="353"/>
      <c r="AL5885" s="353"/>
    </row>
    <row r="5886" spans="1:38" s="153" customFormat="1" ht="12.5" x14ac:dyDescent="0.25">
      <c r="A5886" s="355"/>
      <c r="L5886" s="353"/>
      <c r="M5886" s="353"/>
      <c r="N5886" s="353"/>
      <c r="O5886" s="353"/>
      <c r="P5886" s="353"/>
      <c r="Q5886" s="353"/>
      <c r="R5886" s="353"/>
      <c r="S5886" s="353"/>
      <c r="T5886" s="353"/>
      <c r="U5886" s="353"/>
      <c r="V5886" s="353"/>
      <c r="W5886" s="353"/>
      <c r="X5886" s="353"/>
      <c r="Y5886" s="353"/>
      <c r="Z5886" s="353"/>
      <c r="AA5886" s="353"/>
      <c r="AB5886" s="353"/>
      <c r="AC5886" s="353"/>
      <c r="AD5886" s="353"/>
      <c r="AE5886" s="353"/>
      <c r="AF5886" s="353"/>
      <c r="AG5886" s="353"/>
      <c r="AH5886" s="353"/>
      <c r="AI5886" s="353"/>
      <c r="AJ5886" s="353"/>
      <c r="AK5886" s="353"/>
      <c r="AL5886" s="353"/>
    </row>
    <row r="5887" spans="1:38" s="153" customFormat="1" ht="12.5" x14ac:dyDescent="0.25">
      <c r="A5887" s="355"/>
      <c r="L5887" s="353"/>
      <c r="M5887" s="353"/>
      <c r="N5887" s="353"/>
      <c r="O5887" s="353"/>
      <c r="P5887" s="353"/>
      <c r="Q5887" s="353"/>
      <c r="R5887" s="353"/>
      <c r="S5887" s="353"/>
      <c r="T5887" s="353"/>
      <c r="U5887" s="353"/>
      <c r="V5887" s="353"/>
      <c r="W5887" s="353"/>
      <c r="X5887" s="353"/>
      <c r="Y5887" s="353"/>
      <c r="Z5887" s="353"/>
      <c r="AA5887" s="353"/>
      <c r="AB5887" s="353"/>
      <c r="AC5887" s="353"/>
      <c r="AD5887" s="353"/>
      <c r="AE5887" s="353"/>
      <c r="AF5887" s="353"/>
      <c r="AG5887" s="353"/>
      <c r="AH5887" s="353"/>
      <c r="AI5887" s="353"/>
      <c r="AJ5887" s="353"/>
      <c r="AK5887" s="353"/>
      <c r="AL5887" s="353"/>
    </row>
    <row r="5888" spans="1:38" s="153" customFormat="1" ht="12.5" x14ac:dyDescent="0.25">
      <c r="A5888" s="355"/>
      <c r="L5888" s="353"/>
      <c r="M5888" s="353"/>
      <c r="N5888" s="353"/>
      <c r="O5888" s="353"/>
      <c r="P5888" s="353"/>
      <c r="Q5888" s="353"/>
      <c r="R5888" s="353"/>
      <c r="S5888" s="353"/>
      <c r="T5888" s="353"/>
      <c r="U5888" s="353"/>
      <c r="V5888" s="353"/>
      <c r="W5888" s="353"/>
      <c r="X5888" s="353"/>
      <c r="Y5888" s="353"/>
      <c r="Z5888" s="353"/>
      <c r="AA5888" s="353"/>
      <c r="AB5888" s="353"/>
      <c r="AC5888" s="353"/>
      <c r="AD5888" s="353"/>
      <c r="AE5888" s="353"/>
      <c r="AF5888" s="353"/>
      <c r="AG5888" s="353"/>
      <c r="AH5888" s="353"/>
      <c r="AI5888" s="353"/>
      <c r="AJ5888" s="353"/>
      <c r="AK5888" s="353"/>
      <c r="AL5888" s="353"/>
    </row>
    <row r="5889" spans="1:38" s="153" customFormat="1" ht="12.5" x14ac:dyDescent="0.25">
      <c r="A5889" s="355"/>
      <c r="L5889" s="353"/>
      <c r="M5889" s="353"/>
      <c r="N5889" s="353"/>
      <c r="O5889" s="353"/>
      <c r="P5889" s="353"/>
      <c r="Q5889" s="353"/>
      <c r="R5889" s="353"/>
      <c r="S5889" s="353"/>
      <c r="T5889" s="353"/>
      <c r="U5889" s="353"/>
      <c r="V5889" s="353"/>
      <c r="W5889" s="353"/>
      <c r="X5889" s="353"/>
      <c r="Y5889" s="353"/>
      <c r="Z5889" s="353"/>
      <c r="AA5889" s="353"/>
      <c r="AB5889" s="353"/>
      <c r="AC5889" s="353"/>
      <c r="AD5889" s="353"/>
      <c r="AE5889" s="353"/>
      <c r="AF5889" s="353"/>
      <c r="AG5889" s="353"/>
      <c r="AH5889" s="353"/>
      <c r="AI5889" s="353"/>
      <c r="AJ5889" s="353"/>
      <c r="AK5889" s="353"/>
      <c r="AL5889" s="353"/>
    </row>
    <row r="5890" spans="1:38" s="153" customFormat="1" ht="12.5" x14ac:dyDescent="0.25">
      <c r="A5890" s="355"/>
      <c r="L5890" s="353"/>
      <c r="M5890" s="353"/>
      <c r="N5890" s="353"/>
      <c r="O5890" s="353"/>
      <c r="P5890" s="353"/>
      <c r="Q5890" s="353"/>
      <c r="R5890" s="353"/>
      <c r="S5890" s="353"/>
      <c r="T5890" s="353"/>
      <c r="U5890" s="353"/>
      <c r="V5890" s="353"/>
      <c r="W5890" s="353"/>
      <c r="X5890" s="353"/>
      <c r="Y5890" s="353"/>
      <c r="Z5890" s="353"/>
      <c r="AA5890" s="353"/>
      <c r="AB5890" s="353"/>
      <c r="AC5890" s="353"/>
      <c r="AD5890" s="353"/>
      <c r="AE5890" s="353"/>
      <c r="AF5890" s="353"/>
      <c r="AG5890" s="353"/>
      <c r="AH5890" s="353"/>
      <c r="AI5890" s="353"/>
      <c r="AJ5890" s="353"/>
      <c r="AK5890" s="353"/>
      <c r="AL5890" s="353"/>
    </row>
    <row r="5891" spans="1:38" s="153" customFormat="1" ht="12.5" x14ac:dyDescent="0.25">
      <c r="A5891" s="355"/>
      <c r="L5891" s="353"/>
      <c r="M5891" s="353"/>
      <c r="N5891" s="353"/>
      <c r="O5891" s="353"/>
      <c r="P5891" s="353"/>
      <c r="Q5891" s="353"/>
      <c r="R5891" s="353"/>
      <c r="S5891" s="353"/>
      <c r="T5891" s="353"/>
      <c r="U5891" s="353"/>
      <c r="V5891" s="353"/>
      <c r="W5891" s="353"/>
      <c r="X5891" s="353"/>
      <c r="Y5891" s="353"/>
      <c r="Z5891" s="353"/>
      <c r="AA5891" s="353"/>
      <c r="AB5891" s="353"/>
      <c r="AC5891" s="353"/>
      <c r="AD5891" s="353"/>
      <c r="AE5891" s="353"/>
      <c r="AF5891" s="353"/>
      <c r="AG5891" s="353"/>
      <c r="AH5891" s="353"/>
      <c r="AI5891" s="353"/>
      <c r="AJ5891" s="353"/>
      <c r="AK5891" s="353"/>
      <c r="AL5891" s="353"/>
    </row>
    <row r="5892" spans="1:38" s="153" customFormat="1" ht="12.5" x14ac:dyDescent="0.25">
      <c r="A5892" s="355"/>
      <c r="L5892" s="353"/>
      <c r="M5892" s="353"/>
      <c r="N5892" s="353"/>
      <c r="O5892" s="353"/>
      <c r="P5892" s="353"/>
      <c r="Q5892" s="353"/>
      <c r="R5892" s="353"/>
      <c r="S5892" s="353"/>
      <c r="T5892" s="353"/>
      <c r="U5892" s="353"/>
      <c r="V5892" s="353"/>
      <c r="W5892" s="353"/>
      <c r="X5892" s="353"/>
      <c r="Y5892" s="353"/>
      <c r="Z5892" s="353"/>
      <c r="AA5892" s="353"/>
      <c r="AB5892" s="353"/>
      <c r="AC5892" s="353"/>
      <c r="AD5892" s="353"/>
      <c r="AE5892" s="353"/>
      <c r="AF5892" s="353"/>
      <c r="AG5892" s="353"/>
      <c r="AH5892" s="353"/>
      <c r="AI5892" s="353"/>
      <c r="AJ5892" s="353"/>
      <c r="AK5892" s="353"/>
      <c r="AL5892" s="353"/>
    </row>
    <row r="5893" spans="1:38" s="153" customFormat="1" ht="12.5" x14ac:dyDescent="0.25">
      <c r="A5893" s="355"/>
      <c r="L5893" s="353"/>
      <c r="M5893" s="353"/>
      <c r="N5893" s="353"/>
      <c r="O5893" s="353"/>
      <c r="P5893" s="353"/>
      <c r="Q5893" s="353"/>
      <c r="R5893" s="353"/>
      <c r="S5893" s="353"/>
      <c r="T5893" s="353"/>
      <c r="U5893" s="353"/>
      <c r="V5893" s="353"/>
      <c r="W5893" s="353"/>
      <c r="X5893" s="353"/>
      <c r="Y5893" s="353"/>
      <c r="Z5893" s="353"/>
      <c r="AA5893" s="353"/>
      <c r="AB5893" s="353"/>
      <c r="AC5893" s="353"/>
      <c r="AD5893" s="353"/>
      <c r="AE5893" s="353"/>
      <c r="AF5893" s="353"/>
      <c r="AG5893" s="353"/>
      <c r="AH5893" s="353"/>
      <c r="AI5893" s="353"/>
      <c r="AJ5893" s="353"/>
      <c r="AK5893" s="353"/>
      <c r="AL5893" s="353"/>
    </row>
    <row r="5894" spans="1:38" s="153" customFormat="1" ht="12.5" x14ac:dyDescent="0.25">
      <c r="A5894" s="355"/>
      <c r="L5894" s="353"/>
      <c r="M5894" s="353"/>
      <c r="N5894" s="353"/>
      <c r="O5894" s="353"/>
      <c r="P5894" s="353"/>
      <c r="Q5894" s="353"/>
      <c r="R5894" s="353"/>
      <c r="S5894" s="353"/>
      <c r="T5894" s="353"/>
      <c r="U5894" s="353"/>
      <c r="V5894" s="353"/>
      <c r="W5894" s="353"/>
      <c r="X5894" s="353"/>
      <c r="Y5894" s="353"/>
      <c r="Z5894" s="353"/>
      <c r="AA5894" s="353"/>
      <c r="AB5894" s="353"/>
      <c r="AC5894" s="353"/>
      <c r="AD5894" s="353"/>
      <c r="AE5894" s="353"/>
      <c r="AF5894" s="353"/>
      <c r="AG5894" s="353"/>
      <c r="AH5894" s="353"/>
      <c r="AI5894" s="353"/>
      <c r="AJ5894" s="353"/>
      <c r="AK5894" s="353"/>
      <c r="AL5894" s="353"/>
    </row>
    <row r="5895" spans="1:38" s="153" customFormat="1" ht="12.5" x14ac:dyDescent="0.25">
      <c r="A5895" s="355"/>
      <c r="L5895" s="353"/>
      <c r="M5895" s="353"/>
      <c r="N5895" s="353"/>
      <c r="O5895" s="353"/>
      <c r="P5895" s="353"/>
      <c r="Q5895" s="353"/>
      <c r="R5895" s="353"/>
      <c r="S5895" s="353"/>
      <c r="T5895" s="353"/>
      <c r="U5895" s="353"/>
      <c r="V5895" s="353"/>
      <c r="W5895" s="353"/>
      <c r="X5895" s="353"/>
      <c r="Y5895" s="353"/>
      <c r="Z5895" s="353"/>
      <c r="AA5895" s="353"/>
      <c r="AB5895" s="353"/>
      <c r="AC5895" s="353"/>
      <c r="AD5895" s="353"/>
      <c r="AE5895" s="353"/>
      <c r="AF5895" s="353"/>
      <c r="AG5895" s="353"/>
      <c r="AH5895" s="353"/>
      <c r="AI5895" s="353"/>
      <c r="AJ5895" s="353"/>
      <c r="AK5895" s="353"/>
      <c r="AL5895" s="353"/>
    </row>
    <row r="5896" spans="1:38" s="153" customFormat="1" ht="12.5" x14ac:dyDescent="0.25">
      <c r="A5896" s="355"/>
      <c r="L5896" s="353"/>
      <c r="M5896" s="353"/>
      <c r="N5896" s="353"/>
      <c r="O5896" s="353"/>
      <c r="P5896" s="353"/>
      <c r="Q5896" s="353"/>
      <c r="R5896" s="353"/>
      <c r="S5896" s="353"/>
      <c r="T5896" s="353"/>
      <c r="U5896" s="353"/>
      <c r="V5896" s="353"/>
      <c r="W5896" s="353"/>
      <c r="X5896" s="353"/>
      <c r="Y5896" s="353"/>
      <c r="Z5896" s="353"/>
      <c r="AA5896" s="353"/>
      <c r="AB5896" s="353"/>
      <c r="AC5896" s="353"/>
      <c r="AD5896" s="353"/>
      <c r="AE5896" s="353"/>
      <c r="AF5896" s="353"/>
      <c r="AG5896" s="353"/>
      <c r="AH5896" s="353"/>
      <c r="AI5896" s="353"/>
      <c r="AJ5896" s="353"/>
      <c r="AK5896" s="353"/>
      <c r="AL5896" s="353"/>
    </row>
    <row r="5897" spans="1:38" s="153" customFormat="1" ht="12.5" x14ac:dyDescent="0.25">
      <c r="A5897" s="355"/>
      <c r="L5897" s="353"/>
      <c r="M5897" s="353"/>
      <c r="N5897" s="353"/>
      <c r="O5897" s="353"/>
      <c r="P5897" s="353"/>
      <c r="Q5897" s="353"/>
      <c r="R5897" s="353"/>
      <c r="S5897" s="353"/>
      <c r="T5897" s="353"/>
      <c r="U5897" s="353"/>
      <c r="V5897" s="353"/>
      <c r="W5897" s="353"/>
      <c r="X5897" s="353"/>
      <c r="Y5897" s="353"/>
      <c r="Z5897" s="353"/>
      <c r="AA5897" s="353"/>
      <c r="AB5897" s="353"/>
      <c r="AC5897" s="353"/>
      <c r="AD5897" s="353"/>
      <c r="AE5897" s="353"/>
      <c r="AF5897" s="353"/>
      <c r="AG5897" s="353"/>
      <c r="AH5897" s="353"/>
      <c r="AI5897" s="353"/>
      <c r="AJ5897" s="353"/>
      <c r="AK5897" s="353"/>
      <c r="AL5897" s="353"/>
    </row>
    <row r="5898" spans="1:38" s="153" customFormat="1" ht="12.5" x14ac:dyDescent="0.25">
      <c r="A5898" s="355"/>
      <c r="L5898" s="353"/>
      <c r="M5898" s="353"/>
      <c r="N5898" s="353"/>
      <c r="O5898" s="353"/>
      <c r="P5898" s="353"/>
      <c r="Q5898" s="353"/>
      <c r="R5898" s="353"/>
      <c r="S5898" s="353"/>
      <c r="T5898" s="353"/>
      <c r="U5898" s="353"/>
      <c r="V5898" s="353"/>
      <c r="W5898" s="353"/>
      <c r="X5898" s="353"/>
      <c r="Y5898" s="353"/>
      <c r="Z5898" s="353"/>
      <c r="AA5898" s="353"/>
      <c r="AB5898" s="353"/>
      <c r="AC5898" s="353"/>
      <c r="AD5898" s="353"/>
      <c r="AE5898" s="353"/>
      <c r="AF5898" s="353"/>
      <c r="AG5898" s="353"/>
      <c r="AH5898" s="353"/>
      <c r="AI5898" s="353"/>
      <c r="AJ5898" s="353"/>
      <c r="AK5898" s="353"/>
      <c r="AL5898" s="353"/>
    </row>
    <row r="5899" spans="1:38" s="153" customFormat="1" ht="12.5" x14ac:dyDescent="0.25">
      <c r="A5899" s="355"/>
      <c r="L5899" s="353"/>
      <c r="M5899" s="353"/>
      <c r="N5899" s="353"/>
      <c r="O5899" s="353"/>
      <c r="P5899" s="353"/>
      <c r="Q5899" s="353"/>
      <c r="R5899" s="353"/>
      <c r="S5899" s="353"/>
      <c r="T5899" s="353"/>
      <c r="U5899" s="353"/>
      <c r="V5899" s="353"/>
      <c r="W5899" s="353"/>
      <c r="X5899" s="353"/>
      <c r="Y5899" s="353"/>
      <c r="Z5899" s="353"/>
      <c r="AA5899" s="353"/>
      <c r="AB5899" s="353"/>
      <c r="AC5899" s="353"/>
      <c r="AD5899" s="353"/>
      <c r="AE5899" s="353"/>
      <c r="AF5899" s="353"/>
      <c r="AG5899" s="353"/>
      <c r="AH5899" s="353"/>
      <c r="AI5899" s="353"/>
      <c r="AJ5899" s="353"/>
      <c r="AK5899" s="353"/>
      <c r="AL5899" s="353"/>
    </row>
    <row r="5900" spans="1:38" s="153" customFormat="1" ht="12.5" x14ac:dyDescent="0.25">
      <c r="A5900" s="355"/>
      <c r="L5900" s="353"/>
      <c r="M5900" s="353"/>
      <c r="N5900" s="353"/>
      <c r="O5900" s="353"/>
      <c r="P5900" s="353"/>
      <c r="Q5900" s="353"/>
      <c r="R5900" s="353"/>
      <c r="S5900" s="353"/>
      <c r="T5900" s="353"/>
      <c r="U5900" s="353"/>
      <c r="V5900" s="353"/>
      <c r="W5900" s="353"/>
      <c r="X5900" s="353"/>
      <c r="Y5900" s="353"/>
      <c r="Z5900" s="353"/>
      <c r="AA5900" s="353"/>
      <c r="AB5900" s="353"/>
      <c r="AC5900" s="353"/>
      <c r="AD5900" s="353"/>
      <c r="AE5900" s="353"/>
      <c r="AF5900" s="353"/>
      <c r="AG5900" s="353"/>
      <c r="AH5900" s="353"/>
      <c r="AI5900" s="353"/>
      <c r="AJ5900" s="353"/>
      <c r="AK5900" s="353"/>
      <c r="AL5900" s="353"/>
    </row>
    <row r="5901" spans="1:38" s="153" customFormat="1" ht="12.5" x14ac:dyDescent="0.25">
      <c r="A5901" s="355"/>
      <c r="L5901" s="353"/>
      <c r="M5901" s="353"/>
      <c r="N5901" s="353"/>
      <c r="O5901" s="353"/>
      <c r="P5901" s="353"/>
      <c r="Q5901" s="353"/>
      <c r="R5901" s="353"/>
      <c r="S5901" s="353"/>
      <c r="T5901" s="353"/>
      <c r="U5901" s="353"/>
      <c r="V5901" s="353"/>
      <c r="W5901" s="353"/>
      <c r="X5901" s="353"/>
      <c r="Y5901" s="353"/>
      <c r="Z5901" s="353"/>
      <c r="AA5901" s="353"/>
      <c r="AB5901" s="353"/>
      <c r="AC5901" s="353"/>
      <c r="AD5901" s="353"/>
      <c r="AE5901" s="353"/>
      <c r="AF5901" s="353"/>
      <c r="AG5901" s="353"/>
      <c r="AH5901" s="353"/>
      <c r="AI5901" s="353"/>
      <c r="AJ5901" s="353"/>
      <c r="AK5901" s="353"/>
      <c r="AL5901" s="353"/>
    </row>
    <row r="5902" spans="1:38" s="153" customFormat="1" ht="12.5" x14ac:dyDescent="0.25">
      <c r="A5902" s="355"/>
      <c r="L5902" s="353"/>
      <c r="M5902" s="353"/>
      <c r="N5902" s="353"/>
      <c r="O5902" s="353"/>
      <c r="P5902" s="353"/>
      <c r="Q5902" s="353"/>
      <c r="R5902" s="353"/>
      <c r="S5902" s="353"/>
      <c r="T5902" s="353"/>
      <c r="U5902" s="353"/>
      <c r="V5902" s="353"/>
      <c r="W5902" s="353"/>
      <c r="X5902" s="353"/>
      <c r="Y5902" s="353"/>
      <c r="Z5902" s="353"/>
      <c r="AA5902" s="353"/>
      <c r="AB5902" s="353"/>
      <c r="AC5902" s="353"/>
      <c r="AD5902" s="353"/>
      <c r="AE5902" s="353"/>
      <c r="AF5902" s="353"/>
      <c r="AG5902" s="353"/>
      <c r="AH5902" s="353"/>
      <c r="AI5902" s="353"/>
      <c r="AJ5902" s="353"/>
      <c r="AK5902" s="353"/>
      <c r="AL5902" s="353"/>
    </row>
    <row r="5903" spans="1:38" s="153" customFormat="1" ht="12.5" x14ac:dyDescent="0.25">
      <c r="A5903" s="355"/>
      <c r="L5903" s="353"/>
      <c r="M5903" s="353"/>
      <c r="N5903" s="353"/>
      <c r="O5903" s="353"/>
      <c r="P5903" s="353"/>
      <c r="Q5903" s="353"/>
      <c r="R5903" s="353"/>
      <c r="S5903" s="353"/>
      <c r="T5903" s="353"/>
      <c r="U5903" s="353"/>
      <c r="V5903" s="353"/>
      <c r="W5903" s="353"/>
      <c r="X5903" s="353"/>
      <c r="Y5903" s="353"/>
      <c r="Z5903" s="353"/>
      <c r="AA5903" s="353"/>
      <c r="AB5903" s="353"/>
      <c r="AC5903" s="353"/>
      <c r="AD5903" s="353"/>
      <c r="AE5903" s="353"/>
      <c r="AF5903" s="353"/>
      <c r="AG5903" s="353"/>
      <c r="AH5903" s="353"/>
      <c r="AI5903" s="353"/>
      <c r="AJ5903" s="353"/>
      <c r="AK5903" s="353"/>
      <c r="AL5903" s="353"/>
    </row>
    <row r="5904" spans="1:38" s="153" customFormat="1" ht="12.5" x14ac:dyDescent="0.25">
      <c r="A5904" s="355"/>
      <c r="L5904" s="353"/>
      <c r="M5904" s="353"/>
      <c r="N5904" s="353"/>
      <c r="O5904" s="353"/>
      <c r="P5904" s="353"/>
      <c r="Q5904" s="353"/>
      <c r="R5904" s="353"/>
      <c r="S5904" s="353"/>
      <c r="T5904" s="353"/>
      <c r="U5904" s="353"/>
      <c r="V5904" s="353"/>
      <c r="W5904" s="353"/>
      <c r="X5904" s="353"/>
      <c r="Y5904" s="353"/>
      <c r="Z5904" s="353"/>
      <c r="AA5904" s="353"/>
      <c r="AB5904" s="353"/>
      <c r="AC5904" s="353"/>
      <c r="AD5904" s="353"/>
      <c r="AE5904" s="353"/>
      <c r="AF5904" s="353"/>
      <c r="AG5904" s="353"/>
      <c r="AH5904" s="353"/>
      <c r="AI5904" s="353"/>
      <c r="AJ5904" s="353"/>
      <c r="AK5904" s="353"/>
      <c r="AL5904" s="353"/>
    </row>
    <row r="5905" spans="1:38" s="153" customFormat="1" ht="12.5" x14ac:dyDescent="0.25">
      <c r="A5905" s="355"/>
      <c r="L5905" s="353"/>
      <c r="M5905" s="353"/>
      <c r="N5905" s="353"/>
      <c r="O5905" s="353"/>
      <c r="P5905" s="353"/>
      <c r="Q5905" s="353"/>
      <c r="R5905" s="353"/>
      <c r="S5905" s="353"/>
      <c r="T5905" s="353"/>
      <c r="U5905" s="353"/>
      <c r="V5905" s="353"/>
      <c r="W5905" s="353"/>
      <c r="X5905" s="353"/>
      <c r="Y5905" s="353"/>
      <c r="Z5905" s="353"/>
      <c r="AA5905" s="353"/>
      <c r="AB5905" s="353"/>
      <c r="AC5905" s="353"/>
      <c r="AD5905" s="353"/>
      <c r="AE5905" s="353"/>
      <c r="AF5905" s="353"/>
      <c r="AG5905" s="353"/>
      <c r="AH5905" s="353"/>
      <c r="AI5905" s="353"/>
      <c r="AJ5905" s="353"/>
      <c r="AK5905" s="353"/>
      <c r="AL5905" s="353"/>
    </row>
    <row r="5906" spans="1:38" s="153" customFormat="1" ht="12.5" x14ac:dyDescent="0.25">
      <c r="A5906" s="355"/>
      <c r="L5906" s="353"/>
      <c r="M5906" s="353"/>
      <c r="N5906" s="353"/>
      <c r="O5906" s="353"/>
      <c r="P5906" s="353"/>
      <c r="Q5906" s="353"/>
      <c r="R5906" s="353"/>
      <c r="S5906" s="353"/>
      <c r="T5906" s="353"/>
      <c r="U5906" s="353"/>
      <c r="V5906" s="353"/>
      <c r="W5906" s="353"/>
      <c r="X5906" s="353"/>
      <c r="Y5906" s="353"/>
      <c r="Z5906" s="353"/>
      <c r="AA5906" s="353"/>
      <c r="AB5906" s="353"/>
      <c r="AC5906" s="353"/>
      <c r="AD5906" s="353"/>
      <c r="AE5906" s="353"/>
      <c r="AF5906" s="353"/>
      <c r="AG5906" s="353"/>
      <c r="AH5906" s="353"/>
      <c r="AI5906" s="353"/>
      <c r="AJ5906" s="353"/>
      <c r="AK5906" s="353"/>
      <c r="AL5906" s="353"/>
    </row>
    <row r="5907" spans="1:38" s="153" customFormat="1" ht="12.5" x14ac:dyDescent="0.25">
      <c r="A5907" s="355"/>
      <c r="L5907" s="353"/>
      <c r="M5907" s="353"/>
      <c r="N5907" s="353"/>
      <c r="O5907" s="353"/>
      <c r="P5907" s="353"/>
      <c r="Q5907" s="353"/>
      <c r="R5907" s="353"/>
      <c r="S5907" s="353"/>
      <c r="T5907" s="353"/>
      <c r="U5907" s="353"/>
      <c r="V5907" s="353"/>
      <c r="W5907" s="353"/>
      <c r="X5907" s="353"/>
      <c r="Y5907" s="353"/>
      <c r="Z5907" s="353"/>
      <c r="AA5907" s="353"/>
      <c r="AB5907" s="353"/>
      <c r="AC5907" s="353"/>
      <c r="AD5907" s="353"/>
      <c r="AE5907" s="353"/>
      <c r="AF5907" s="353"/>
      <c r="AG5907" s="353"/>
      <c r="AH5907" s="353"/>
      <c r="AI5907" s="353"/>
      <c r="AJ5907" s="353"/>
      <c r="AK5907" s="353"/>
      <c r="AL5907" s="353"/>
    </row>
    <row r="5908" spans="1:38" s="153" customFormat="1" ht="12.5" x14ac:dyDescent="0.25">
      <c r="A5908" s="355"/>
      <c r="L5908" s="353"/>
      <c r="M5908" s="353"/>
      <c r="N5908" s="353"/>
      <c r="O5908" s="353"/>
      <c r="P5908" s="353"/>
      <c r="Q5908" s="353"/>
      <c r="R5908" s="353"/>
      <c r="S5908" s="353"/>
      <c r="T5908" s="353"/>
      <c r="U5908" s="353"/>
      <c r="V5908" s="353"/>
      <c r="W5908" s="353"/>
      <c r="X5908" s="353"/>
      <c r="Y5908" s="353"/>
      <c r="Z5908" s="353"/>
      <c r="AA5908" s="353"/>
      <c r="AB5908" s="353"/>
      <c r="AC5908" s="353"/>
      <c r="AD5908" s="353"/>
      <c r="AE5908" s="353"/>
      <c r="AF5908" s="353"/>
      <c r="AG5908" s="353"/>
      <c r="AH5908" s="353"/>
      <c r="AI5908" s="353"/>
      <c r="AJ5908" s="353"/>
      <c r="AK5908" s="353"/>
      <c r="AL5908" s="353"/>
    </row>
    <row r="5909" spans="1:38" s="153" customFormat="1" ht="12.5" x14ac:dyDescent="0.25">
      <c r="A5909" s="355"/>
      <c r="L5909" s="353"/>
      <c r="M5909" s="353"/>
      <c r="N5909" s="353"/>
      <c r="O5909" s="353"/>
      <c r="P5909" s="353"/>
      <c r="Q5909" s="353"/>
      <c r="R5909" s="353"/>
      <c r="S5909" s="353"/>
      <c r="T5909" s="353"/>
      <c r="U5909" s="353"/>
      <c r="V5909" s="353"/>
      <c r="W5909" s="353"/>
      <c r="X5909" s="353"/>
      <c r="Y5909" s="353"/>
      <c r="Z5909" s="353"/>
      <c r="AA5909" s="353"/>
      <c r="AB5909" s="353"/>
      <c r="AC5909" s="353"/>
      <c r="AD5909" s="353"/>
      <c r="AE5909" s="353"/>
      <c r="AF5909" s="353"/>
      <c r="AG5909" s="353"/>
      <c r="AH5909" s="353"/>
      <c r="AI5909" s="353"/>
      <c r="AJ5909" s="353"/>
      <c r="AK5909" s="353"/>
      <c r="AL5909" s="353"/>
    </row>
    <row r="5910" spans="1:38" s="153" customFormat="1" ht="12.5" x14ac:dyDescent="0.25">
      <c r="A5910" s="355"/>
      <c r="L5910" s="353"/>
      <c r="M5910" s="353"/>
      <c r="N5910" s="353"/>
      <c r="O5910" s="353"/>
      <c r="P5910" s="353"/>
      <c r="Q5910" s="353"/>
      <c r="R5910" s="353"/>
      <c r="S5910" s="353"/>
      <c r="T5910" s="353"/>
      <c r="U5910" s="353"/>
      <c r="V5910" s="353"/>
      <c r="W5910" s="353"/>
      <c r="X5910" s="353"/>
      <c r="Y5910" s="353"/>
      <c r="Z5910" s="353"/>
      <c r="AA5910" s="353"/>
      <c r="AB5910" s="353"/>
      <c r="AC5910" s="353"/>
      <c r="AD5910" s="353"/>
      <c r="AE5910" s="353"/>
      <c r="AF5910" s="353"/>
      <c r="AG5910" s="353"/>
      <c r="AH5910" s="353"/>
      <c r="AI5910" s="353"/>
      <c r="AJ5910" s="353"/>
      <c r="AK5910" s="353"/>
      <c r="AL5910" s="353"/>
    </row>
    <row r="5911" spans="1:38" s="153" customFormat="1" ht="12.5" x14ac:dyDescent="0.25">
      <c r="A5911" s="355"/>
      <c r="L5911" s="353"/>
      <c r="M5911" s="353"/>
      <c r="N5911" s="353"/>
      <c r="O5911" s="353"/>
      <c r="P5911" s="353"/>
      <c r="Q5911" s="353"/>
      <c r="R5911" s="353"/>
      <c r="S5911" s="353"/>
      <c r="T5911" s="353"/>
      <c r="U5911" s="353"/>
      <c r="V5911" s="353"/>
      <c r="W5911" s="353"/>
      <c r="X5911" s="353"/>
      <c r="Y5911" s="353"/>
      <c r="Z5911" s="353"/>
      <c r="AA5911" s="353"/>
      <c r="AB5911" s="353"/>
      <c r="AC5911" s="353"/>
      <c r="AD5911" s="353"/>
      <c r="AE5911" s="353"/>
      <c r="AF5911" s="353"/>
      <c r="AG5911" s="353"/>
      <c r="AH5911" s="353"/>
      <c r="AI5911" s="353"/>
      <c r="AJ5911" s="353"/>
      <c r="AK5911" s="353"/>
      <c r="AL5911" s="353"/>
    </row>
    <row r="5912" spans="1:38" s="153" customFormat="1" ht="12.5" x14ac:dyDescent="0.25">
      <c r="A5912" s="355"/>
      <c r="L5912" s="353"/>
      <c r="M5912" s="353"/>
      <c r="N5912" s="353"/>
      <c r="O5912" s="353"/>
      <c r="P5912" s="353"/>
      <c r="Q5912" s="353"/>
      <c r="R5912" s="353"/>
      <c r="S5912" s="353"/>
      <c r="T5912" s="353"/>
      <c r="U5912" s="353"/>
      <c r="V5912" s="353"/>
      <c r="W5912" s="353"/>
      <c r="X5912" s="353"/>
      <c r="Y5912" s="353"/>
      <c r="Z5912" s="353"/>
      <c r="AA5912" s="353"/>
      <c r="AB5912" s="353"/>
      <c r="AC5912" s="353"/>
      <c r="AD5912" s="353"/>
      <c r="AE5912" s="353"/>
      <c r="AF5912" s="353"/>
      <c r="AG5912" s="353"/>
      <c r="AH5912" s="353"/>
      <c r="AI5912" s="353"/>
      <c r="AJ5912" s="353"/>
      <c r="AK5912" s="353"/>
      <c r="AL5912" s="353"/>
    </row>
    <row r="5913" spans="1:38" s="153" customFormat="1" ht="12.5" x14ac:dyDescent="0.25">
      <c r="A5913" s="355"/>
      <c r="L5913" s="353"/>
      <c r="M5913" s="353"/>
      <c r="N5913" s="353"/>
      <c r="O5913" s="353"/>
      <c r="P5913" s="353"/>
      <c r="Q5913" s="353"/>
      <c r="R5913" s="353"/>
      <c r="S5913" s="353"/>
      <c r="T5913" s="353"/>
      <c r="U5913" s="353"/>
      <c r="V5913" s="353"/>
      <c r="W5913" s="353"/>
      <c r="X5913" s="353"/>
      <c r="Y5913" s="353"/>
      <c r="Z5913" s="353"/>
      <c r="AA5913" s="353"/>
      <c r="AB5913" s="353"/>
      <c r="AC5913" s="353"/>
      <c r="AD5913" s="353"/>
      <c r="AE5913" s="353"/>
      <c r="AF5913" s="353"/>
      <c r="AG5913" s="353"/>
      <c r="AH5913" s="353"/>
      <c r="AI5913" s="353"/>
      <c r="AJ5913" s="353"/>
      <c r="AK5913" s="353"/>
      <c r="AL5913" s="353"/>
    </row>
    <row r="5914" spans="1:38" s="153" customFormat="1" ht="12.5" x14ac:dyDescent="0.25">
      <c r="A5914" s="355"/>
      <c r="L5914" s="353"/>
      <c r="M5914" s="353"/>
      <c r="N5914" s="353"/>
      <c r="O5914" s="353"/>
      <c r="P5914" s="353"/>
      <c r="Q5914" s="353"/>
      <c r="R5914" s="353"/>
      <c r="S5914" s="353"/>
      <c r="T5914" s="353"/>
      <c r="U5914" s="353"/>
      <c r="V5914" s="353"/>
      <c r="W5914" s="353"/>
      <c r="X5914" s="353"/>
      <c r="Y5914" s="353"/>
      <c r="Z5914" s="353"/>
      <c r="AA5914" s="353"/>
      <c r="AB5914" s="353"/>
      <c r="AC5914" s="353"/>
      <c r="AD5914" s="353"/>
      <c r="AE5914" s="353"/>
      <c r="AF5914" s="353"/>
      <c r="AG5914" s="353"/>
      <c r="AH5914" s="353"/>
      <c r="AI5914" s="353"/>
      <c r="AJ5914" s="353"/>
      <c r="AK5914" s="353"/>
      <c r="AL5914" s="353"/>
    </row>
    <row r="5915" spans="1:38" s="153" customFormat="1" ht="12.5" x14ac:dyDescent="0.25">
      <c r="A5915" s="355"/>
      <c r="L5915" s="353"/>
      <c r="M5915" s="353"/>
      <c r="N5915" s="353"/>
      <c r="O5915" s="353"/>
      <c r="P5915" s="353"/>
      <c r="Q5915" s="353"/>
      <c r="R5915" s="353"/>
      <c r="S5915" s="353"/>
      <c r="T5915" s="353"/>
      <c r="U5915" s="353"/>
      <c r="V5915" s="353"/>
      <c r="W5915" s="353"/>
      <c r="X5915" s="353"/>
      <c r="Y5915" s="353"/>
      <c r="Z5915" s="353"/>
      <c r="AA5915" s="353"/>
      <c r="AB5915" s="353"/>
      <c r="AC5915" s="353"/>
      <c r="AD5915" s="353"/>
      <c r="AE5915" s="353"/>
      <c r="AF5915" s="353"/>
      <c r="AG5915" s="353"/>
      <c r="AH5915" s="353"/>
      <c r="AI5915" s="353"/>
      <c r="AJ5915" s="353"/>
      <c r="AK5915" s="353"/>
      <c r="AL5915" s="353"/>
    </row>
    <row r="5916" spans="1:38" s="153" customFormat="1" ht="12.5" x14ac:dyDescent="0.25">
      <c r="A5916" s="355"/>
      <c r="L5916" s="353"/>
      <c r="M5916" s="353"/>
      <c r="N5916" s="353"/>
      <c r="O5916" s="353"/>
      <c r="P5916" s="353"/>
      <c r="Q5916" s="353"/>
      <c r="R5916" s="353"/>
      <c r="S5916" s="353"/>
      <c r="T5916" s="353"/>
      <c r="U5916" s="353"/>
      <c r="V5916" s="353"/>
      <c r="W5916" s="353"/>
      <c r="X5916" s="353"/>
      <c r="Y5916" s="353"/>
      <c r="Z5916" s="353"/>
      <c r="AA5916" s="353"/>
      <c r="AB5916" s="353"/>
      <c r="AC5916" s="353"/>
      <c r="AD5916" s="353"/>
      <c r="AE5916" s="353"/>
      <c r="AF5916" s="353"/>
      <c r="AG5916" s="353"/>
      <c r="AH5916" s="353"/>
      <c r="AI5916" s="353"/>
      <c r="AJ5916" s="353"/>
      <c r="AK5916" s="353"/>
      <c r="AL5916" s="353"/>
    </row>
    <row r="5917" spans="1:38" s="153" customFormat="1" ht="12.5" x14ac:dyDescent="0.25">
      <c r="A5917" s="355"/>
      <c r="L5917" s="353"/>
      <c r="M5917" s="353"/>
      <c r="N5917" s="353"/>
      <c r="O5917" s="353"/>
      <c r="P5917" s="353"/>
      <c r="Q5917" s="353"/>
      <c r="R5917" s="353"/>
      <c r="S5917" s="353"/>
      <c r="T5917" s="353"/>
      <c r="U5917" s="353"/>
      <c r="V5917" s="353"/>
      <c r="W5917" s="353"/>
      <c r="X5917" s="353"/>
      <c r="Y5917" s="353"/>
      <c r="Z5917" s="353"/>
      <c r="AA5917" s="353"/>
      <c r="AB5917" s="353"/>
      <c r="AC5917" s="353"/>
      <c r="AD5917" s="353"/>
      <c r="AE5917" s="353"/>
      <c r="AF5917" s="353"/>
      <c r="AG5917" s="353"/>
      <c r="AH5917" s="353"/>
      <c r="AI5917" s="353"/>
      <c r="AJ5917" s="353"/>
      <c r="AK5917" s="353"/>
      <c r="AL5917" s="353"/>
    </row>
    <row r="5918" spans="1:38" s="153" customFormat="1" ht="12.5" x14ac:dyDescent="0.25">
      <c r="A5918" s="355"/>
      <c r="L5918" s="353"/>
      <c r="M5918" s="353"/>
      <c r="N5918" s="353"/>
      <c r="O5918" s="353"/>
      <c r="P5918" s="353"/>
      <c r="Q5918" s="353"/>
      <c r="R5918" s="353"/>
      <c r="S5918" s="353"/>
      <c r="T5918" s="353"/>
      <c r="U5918" s="353"/>
      <c r="V5918" s="353"/>
      <c r="W5918" s="353"/>
      <c r="X5918" s="353"/>
      <c r="Y5918" s="353"/>
      <c r="Z5918" s="353"/>
      <c r="AA5918" s="353"/>
      <c r="AB5918" s="353"/>
      <c r="AC5918" s="353"/>
      <c r="AD5918" s="353"/>
      <c r="AE5918" s="353"/>
      <c r="AF5918" s="353"/>
      <c r="AG5918" s="353"/>
      <c r="AH5918" s="353"/>
      <c r="AI5918" s="353"/>
      <c r="AJ5918" s="353"/>
      <c r="AK5918" s="353"/>
      <c r="AL5918" s="353"/>
    </row>
    <row r="5919" spans="1:38" s="153" customFormat="1" ht="12.5" x14ac:dyDescent="0.25">
      <c r="A5919" s="355"/>
      <c r="L5919" s="353"/>
      <c r="M5919" s="353"/>
      <c r="N5919" s="353"/>
      <c r="O5919" s="353"/>
      <c r="P5919" s="353"/>
      <c r="Q5919" s="353"/>
      <c r="R5919" s="353"/>
      <c r="S5919" s="353"/>
      <c r="T5919" s="353"/>
      <c r="U5919" s="353"/>
      <c r="V5919" s="353"/>
      <c r="W5919" s="353"/>
      <c r="X5919" s="353"/>
      <c r="Y5919" s="353"/>
      <c r="Z5919" s="353"/>
      <c r="AA5919" s="353"/>
      <c r="AB5919" s="353"/>
      <c r="AC5919" s="353"/>
      <c r="AD5919" s="353"/>
      <c r="AE5919" s="353"/>
      <c r="AF5919" s="353"/>
      <c r="AG5919" s="353"/>
      <c r="AH5919" s="353"/>
      <c r="AI5919" s="353"/>
      <c r="AJ5919" s="353"/>
      <c r="AK5919" s="353"/>
      <c r="AL5919" s="353"/>
    </row>
    <row r="5920" spans="1:38" s="153" customFormat="1" ht="12.5" x14ac:dyDescent="0.25">
      <c r="A5920" s="355"/>
      <c r="L5920" s="353"/>
      <c r="M5920" s="353"/>
      <c r="N5920" s="353"/>
      <c r="O5920" s="353"/>
      <c r="P5920" s="353"/>
      <c r="Q5920" s="353"/>
      <c r="R5920" s="353"/>
      <c r="S5920" s="353"/>
      <c r="T5920" s="353"/>
      <c r="U5920" s="353"/>
      <c r="V5920" s="353"/>
      <c r="W5920" s="353"/>
      <c r="X5920" s="353"/>
      <c r="Y5920" s="353"/>
      <c r="Z5920" s="353"/>
      <c r="AA5920" s="353"/>
      <c r="AB5920" s="353"/>
      <c r="AC5920" s="353"/>
      <c r="AD5920" s="353"/>
      <c r="AE5920" s="353"/>
      <c r="AF5920" s="353"/>
      <c r="AG5920" s="353"/>
      <c r="AH5920" s="353"/>
      <c r="AI5920" s="353"/>
      <c r="AJ5920" s="353"/>
      <c r="AK5920" s="353"/>
      <c r="AL5920" s="353"/>
    </row>
    <row r="5921" spans="1:38" s="153" customFormat="1" ht="12.5" x14ac:dyDescent="0.25">
      <c r="A5921" s="355"/>
      <c r="L5921" s="353"/>
      <c r="M5921" s="353"/>
      <c r="N5921" s="353"/>
      <c r="O5921" s="353"/>
      <c r="P5921" s="353"/>
      <c r="Q5921" s="353"/>
      <c r="R5921" s="353"/>
      <c r="S5921" s="353"/>
      <c r="T5921" s="353"/>
      <c r="U5921" s="353"/>
      <c r="V5921" s="353"/>
      <c r="W5921" s="353"/>
      <c r="X5921" s="353"/>
      <c r="Y5921" s="353"/>
      <c r="Z5921" s="353"/>
      <c r="AA5921" s="353"/>
      <c r="AB5921" s="353"/>
      <c r="AC5921" s="353"/>
      <c r="AD5921" s="353"/>
      <c r="AE5921" s="353"/>
      <c r="AF5921" s="353"/>
      <c r="AG5921" s="353"/>
      <c r="AH5921" s="353"/>
      <c r="AI5921" s="353"/>
      <c r="AJ5921" s="353"/>
      <c r="AK5921" s="353"/>
      <c r="AL5921" s="353"/>
    </row>
    <row r="5922" spans="1:38" s="153" customFormat="1" ht="12.5" x14ac:dyDescent="0.25">
      <c r="A5922" s="355"/>
      <c r="L5922" s="353"/>
      <c r="M5922" s="353"/>
      <c r="N5922" s="353"/>
      <c r="O5922" s="353"/>
      <c r="P5922" s="353"/>
      <c r="Q5922" s="353"/>
      <c r="R5922" s="353"/>
      <c r="S5922" s="353"/>
      <c r="T5922" s="353"/>
      <c r="U5922" s="353"/>
      <c r="V5922" s="353"/>
      <c r="W5922" s="353"/>
      <c r="X5922" s="353"/>
      <c r="Y5922" s="353"/>
      <c r="Z5922" s="353"/>
      <c r="AA5922" s="353"/>
      <c r="AB5922" s="353"/>
      <c r="AC5922" s="353"/>
      <c r="AD5922" s="353"/>
      <c r="AE5922" s="353"/>
      <c r="AF5922" s="353"/>
      <c r="AG5922" s="353"/>
      <c r="AH5922" s="353"/>
      <c r="AI5922" s="353"/>
      <c r="AJ5922" s="353"/>
      <c r="AK5922" s="353"/>
      <c r="AL5922" s="353"/>
    </row>
    <row r="5923" spans="1:38" s="153" customFormat="1" ht="12.5" x14ac:dyDescent="0.25">
      <c r="A5923" s="355"/>
      <c r="L5923" s="353"/>
      <c r="M5923" s="353"/>
      <c r="N5923" s="353"/>
      <c r="O5923" s="353"/>
      <c r="P5923" s="353"/>
      <c r="Q5923" s="353"/>
      <c r="R5923" s="353"/>
      <c r="S5923" s="353"/>
      <c r="T5923" s="353"/>
      <c r="U5923" s="353"/>
      <c r="V5923" s="353"/>
      <c r="W5923" s="353"/>
      <c r="X5923" s="353"/>
      <c r="Y5923" s="353"/>
      <c r="Z5923" s="353"/>
      <c r="AA5923" s="353"/>
      <c r="AB5923" s="353"/>
      <c r="AC5923" s="353"/>
      <c r="AD5923" s="353"/>
      <c r="AE5923" s="353"/>
      <c r="AF5923" s="353"/>
      <c r="AG5923" s="353"/>
      <c r="AH5923" s="353"/>
      <c r="AI5923" s="353"/>
      <c r="AJ5923" s="353"/>
      <c r="AK5923" s="353"/>
      <c r="AL5923" s="353"/>
    </row>
    <row r="5924" spans="1:38" s="153" customFormat="1" ht="12.5" x14ac:dyDescent="0.25">
      <c r="A5924" s="355"/>
      <c r="L5924" s="353"/>
      <c r="M5924" s="353"/>
      <c r="N5924" s="353"/>
      <c r="O5924" s="353"/>
      <c r="P5924" s="353"/>
      <c r="Q5924" s="353"/>
      <c r="R5924" s="353"/>
      <c r="S5924" s="353"/>
      <c r="T5924" s="353"/>
      <c r="U5924" s="353"/>
      <c r="V5924" s="353"/>
      <c r="W5924" s="353"/>
      <c r="X5924" s="353"/>
      <c r="Y5924" s="353"/>
      <c r="Z5924" s="353"/>
      <c r="AA5924" s="353"/>
      <c r="AB5924" s="353"/>
      <c r="AC5924" s="353"/>
      <c r="AD5924" s="353"/>
      <c r="AE5924" s="353"/>
      <c r="AF5924" s="353"/>
      <c r="AG5924" s="353"/>
      <c r="AH5924" s="353"/>
      <c r="AI5924" s="353"/>
      <c r="AJ5924" s="353"/>
      <c r="AK5924" s="353"/>
      <c r="AL5924" s="353"/>
    </row>
    <row r="5925" spans="1:38" s="153" customFormat="1" ht="12.5" x14ac:dyDescent="0.25">
      <c r="A5925" s="355"/>
      <c r="L5925" s="353"/>
      <c r="M5925" s="353"/>
      <c r="N5925" s="353"/>
      <c r="O5925" s="353"/>
      <c r="P5925" s="353"/>
      <c r="Q5925" s="353"/>
      <c r="R5925" s="353"/>
      <c r="S5925" s="353"/>
      <c r="T5925" s="353"/>
      <c r="U5925" s="353"/>
      <c r="V5925" s="353"/>
      <c r="W5925" s="353"/>
      <c r="X5925" s="353"/>
      <c r="Y5925" s="353"/>
      <c r="Z5925" s="353"/>
      <c r="AA5925" s="353"/>
      <c r="AB5925" s="353"/>
      <c r="AC5925" s="353"/>
      <c r="AD5925" s="353"/>
      <c r="AE5925" s="353"/>
      <c r="AF5925" s="353"/>
      <c r="AG5925" s="353"/>
      <c r="AH5925" s="353"/>
      <c r="AI5925" s="353"/>
      <c r="AJ5925" s="353"/>
      <c r="AK5925" s="353"/>
      <c r="AL5925" s="353"/>
    </row>
    <row r="5926" spans="1:38" s="153" customFormat="1" ht="12.5" x14ac:dyDescent="0.25">
      <c r="A5926" s="355"/>
      <c r="L5926" s="353"/>
      <c r="M5926" s="353"/>
      <c r="N5926" s="353"/>
      <c r="O5926" s="353"/>
      <c r="P5926" s="353"/>
      <c r="Q5926" s="353"/>
      <c r="R5926" s="353"/>
      <c r="S5926" s="353"/>
      <c r="T5926" s="353"/>
      <c r="U5926" s="353"/>
      <c r="V5926" s="353"/>
      <c r="W5926" s="353"/>
      <c r="X5926" s="353"/>
      <c r="Y5926" s="353"/>
      <c r="Z5926" s="353"/>
      <c r="AA5926" s="353"/>
      <c r="AB5926" s="353"/>
      <c r="AC5926" s="353"/>
      <c r="AD5926" s="353"/>
      <c r="AE5926" s="353"/>
      <c r="AF5926" s="353"/>
      <c r="AG5926" s="353"/>
      <c r="AH5926" s="353"/>
      <c r="AI5926" s="353"/>
      <c r="AJ5926" s="353"/>
      <c r="AK5926" s="353"/>
      <c r="AL5926" s="353"/>
    </row>
    <row r="5927" spans="1:38" s="153" customFormat="1" ht="12.5" x14ac:dyDescent="0.25">
      <c r="A5927" s="355"/>
      <c r="L5927" s="353"/>
      <c r="M5927" s="353"/>
      <c r="N5927" s="353"/>
      <c r="O5927" s="353"/>
      <c r="P5927" s="353"/>
      <c r="Q5927" s="353"/>
      <c r="R5927" s="353"/>
      <c r="S5927" s="353"/>
      <c r="T5927" s="353"/>
      <c r="U5927" s="353"/>
      <c r="V5927" s="353"/>
      <c r="W5927" s="353"/>
      <c r="X5927" s="353"/>
      <c r="Y5927" s="353"/>
      <c r="Z5927" s="353"/>
      <c r="AA5927" s="353"/>
      <c r="AB5927" s="353"/>
      <c r="AC5927" s="353"/>
      <c r="AD5927" s="353"/>
      <c r="AE5927" s="353"/>
      <c r="AF5927" s="353"/>
      <c r="AG5927" s="353"/>
      <c r="AH5927" s="353"/>
      <c r="AI5927" s="353"/>
      <c r="AJ5927" s="353"/>
      <c r="AK5927" s="353"/>
      <c r="AL5927" s="353"/>
    </row>
    <row r="5928" spans="1:38" s="153" customFormat="1" ht="12.5" x14ac:dyDescent="0.25">
      <c r="A5928" s="355"/>
      <c r="L5928" s="353"/>
      <c r="M5928" s="353"/>
      <c r="N5928" s="353"/>
      <c r="O5928" s="353"/>
      <c r="P5928" s="353"/>
      <c r="Q5928" s="353"/>
      <c r="R5928" s="353"/>
      <c r="S5928" s="353"/>
      <c r="T5928" s="353"/>
      <c r="U5928" s="353"/>
      <c r="V5928" s="353"/>
      <c r="W5928" s="353"/>
      <c r="X5928" s="353"/>
      <c r="Y5928" s="353"/>
      <c r="Z5928" s="353"/>
      <c r="AA5928" s="353"/>
      <c r="AB5928" s="353"/>
      <c r="AC5928" s="353"/>
      <c r="AD5928" s="353"/>
      <c r="AE5928" s="353"/>
      <c r="AF5928" s="353"/>
      <c r="AG5928" s="353"/>
      <c r="AH5928" s="353"/>
      <c r="AI5928" s="353"/>
      <c r="AJ5928" s="353"/>
      <c r="AK5928" s="353"/>
      <c r="AL5928" s="353"/>
    </row>
    <row r="5929" spans="1:38" s="153" customFormat="1" ht="12.5" x14ac:dyDescent="0.25">
      <c r="A5929" s="355"/>
      <c r="L5929" s="353"/>
      <c r="M5929" s="353"/>
      <c r="N5929" s="353"/>
      <c r="O5929" s="353"/>
      <c r="P5929" s="353"/>
      <c r="Q5929" s="353"/>
      <c r="R5929" s="353"/>
      <c r="S5929" s="353"/>
      <c r="T5929" s="353"/>
      <c r="U5929" s="353"/>
      <c r="V5929" s="353"/>
      <c r="W5929" s="353"/>
      <c r="X5929" s="353"/>
      <c r="Y5929" s="353"/>
      <c r="Z5929" s="353"/>
      <c r="AA5929" s="353"/>
      <c r="AB5929" s="353"/>
      <c r="AC5929" s="353"/>
      <c r="AD5929" s="353"/>
      <c r="AE5929" s="353"/>
      <c r="AF5929" s="353"/>
      <c r="AG5929" s="353"/>
      <c r="AH5929" s="353"/>
      <c r="AI5929" s="353"/>
      <c r="AJ5929" s="353"/>
      <c r="AK5929" s="353"/>
      <c r="AL5929" s="353"/>
    </row>
    <row r="5930" spans="1:38" s="153" customFormat="1" ht="12.5" x14ac:dyDescent="0.25">
      <c r="A5930" s="355"/>
      <c r="L5930" s="353"/>
      <c r="M5930" s="353"/>
      <c r="N5930" s="353"/>
      <c r="O5930" s="353"/>
      <c r="P5930" s="353"/>
      <c r="Q5930" s="353"/>
      <c r="R5930" s="353"/>
      <c r="S5930" s="353"/>
      <c r="T5930" s="353"/>
      <c r="U5930" s="353"/>
      <c r="V5930" s="353"/>
      <c r="W5930" s="353"/>
      <c r="X5930" s="353"/>
      <c r="Y5930" s="353"/>
      <c r="Z5930" s="353"/>
      <c r="AA5930" s="353"/>
      <c r="AB5930" s="353"/>
      <c r="AC5930" s="353"/>
      <c r="AD5930" s="353"/>
      <c r="AE5930" s="353"/>
      <c r="AF5930" s="353"/>
      <c r="AG5930" s="353"/>
      <c r="AH5930" s="353"/>
      <c r="AI5930" s="353"/>
      <c r="AJ5930" s="353"/>
      <c r="AK5930" s="353"/>
      <c r="AL5930" s="353"/>
    </row>
    <row r="5931" spans="1:38" s="153" customFormat="1" ht="12.5" x14ac:dyDescent="0.25">
      <c r="A5931" s="355"/>
      <c r="L5931" s="353"/>
      <c r="M5931" s="353"/>
      <c r="N5931" s="353"/>
      <c r="O5931" s="353"/>
      <c r="P5931" s="353"/>
      <c r="Q5931" s="353"/>
      <c r="R5931" s="353"/>
      <c r="S5931" s="353"/>
      <c r="T5931" s="353"/>
      <c r="U5931" s="353"/>
      <c r="V5931" s="353"/>
      <c r="W5931" s="353"/>
      <c r="X5931" s="353"/>
      <c r="Y5931" s="353"/>
      <c r="Z5931" s="353"/>
      <c r="AA5931" s="353"/>
      <c r="AB5931" s="353"/>
      <c r="AC5931" s="353"/>
      <c r="AD5931" s="353"/>
      <c r="AE5931" s="353"/>
      <c r="AF5931" s="353"/>
      <c r="AG5931" s="353"/>
      <c r="AH5931" s="353"/>
      <c r="AI5931" s="353"/>
      <c r="AJ5931" s="353"/>
      <c r="AK5931" s="353"/>
      <c r="AL5931" s="353"/>
    </row>
    <row r="5932" spans="1:38" s="153" customFormat="1" ht="12.5" x14ac:dyDescent="0.25">
      <c r="A5932" s="355"/>
      <c r="L5932" s="353"/>
      <c r="M5932" s="353"/>
      <c r="N5932" s="353"/>
      <c r="O5932" s="353"/>
      <c r="P5932" s="353"/>
      <c r="Q5932" s="353"/>
      <c r="R5932" s="353"/>
      <c r="S5932" s="353"/>
      <c r="T5932" s="353"/>
      <c r="U5932" s="353"/>
      <c r="V5932" s="353"/>
      <c r="W5932" s="353"/>
      <c r="X5932" s="353"/>
      <c r="Y5932" s="353"/>
      <c r="Z5932" s="353"/>
      <c r="AA5932" s="353"/>
      <c r="AB5932" s="353"/>
      <c r="AC5932" s="353"/>
      <c r="AD5932" s="353"/>
      <c r="AE5932" s="353"/>
      <c r="AF5932" s="353"/>
      <c r="AG5932" s="353"/>
      <c r="AH5932" s="353"/>
      <c r="AI5932" s="353"/>
      <c r="AJ5932" s="353"/>
      <c r="AK5932" s="353"/>
      <c r="AL5932" s="353"/>
    </row>
    <row r="5933" spans="1:38" s="153" customFormat="1" ht="12.5" x14ac:dyDescent="0.25">
      <c r="A5933" s="355"/>
      <c r="L5933" s="353"/>
      <c r="M5933" s="353"/>
      <c r="N5933" s="353"/>
      <c r="O5933" s="353"/>
      <c r="P5933" s="353"/>
      <c r="Q5933" s="353"/>
      <c r="R5933" s="353"/>
      <c r="S5933" s="353"/>
      <c r="T5933" s="353"/>
      <c r="U5933" s="353"/>
      <c r="V5933" s="353"/>
      <c r="W5933" s="353"/>
      <c r="X5933" s="353"/>
      <c r="Y5933" s="353"/>
      <c r="Z5933" s="353"/>
      <c r="AA5933" s="353"/>
      <c r="AB5933" s="353"/>
      <c r="AC5933" s="353"/>
      <c r="AD5933" s="353"/>
      <c r="AE5933" s="353"/>
      <c r="AF5933" s="353"/>
      <c r="AG5933" s="353"/>
      <c r="AH5933" s="353"/>
      <c r="AI5933" s="353"/>
      <c r="AJ5933" s="353"/>
      <c r="AK5933" s="353"/>
      <c r="AL5933" s="353"/>
    </row>
    <row r="5934" spans="1:38" s="153" customFormat="1" ht="12.5" x14ac:dyDescent="0.25">
      <c r="A5934" s="355"/>
      <c r="L5934" s="353"/>
      <c r="M5934" s="353"/>
      <c r="N5934" s="353"/>
      <c r="O5934" s="353"/>
      <c r="P5934" s="353"/>
      <c r="Q5934" s="353"/>
      <c r="R5934" s="353"/>
      <c r="S5934" s="353"/>
      <c r="T5934" s="353"/>
      <c r="U5934" s="353"/>
      <c r="V5934" s="353"/>
      <c r="W5934" s="353"/>
      <c r="X5934" s="353"/>
      <c r="Y5934" s="353"/>
      <c r="Z5934" s="353"/>
      <c r="AA5934" s="353"/>
      <c r="AB5934" s="353"/>
      <c r="AC5934" s="353"/>
      <c r="AD5934" s="353"/>
      <c r="AE5934" s="353"/>
      <c r="AF5934" s="353"/>
      <c r="AG5934" s="353"/>
      <c r="AH5934" s="353"/>
      <c r="AI5934" s="353"/>
      <c r="AJ5934" s="353"/>
      <c r="AK5934" s="353"/>
      <c r="AL5934" s="353"/>
    </row>
    <row r="5935" spans="1:38" s="153" customFormat="1" ht="12.5" x14ac:dyDescent="0.25">
      <c r="A5935" s="355"/>
      <c r="L5935" s="353"/>
      <c r="M5935" s="353"/>
      <c r="N5935" s="353"/>
      <c r="O5935" s="353"/>
      <c r="P5935" s="353"/>
      <c r="Q5935" s="353"/>
      <c r="R5935" s="353"/>
      <c r="S5935" s="353"/>
      <c r="T5935" s="353"/>
      <c r="U5935" s="353"/>
      <c r="V5935" s="353"/>
      <c r="W5935" s="353"/>
      <c r="X5935" s="353"/>
      <c r="Y5935" s="353"/>
      <c r="Z5935" s="353"/>
      <c r="AA5935" s="353"/>
      <c r="AB5935" s="353"/>
      <c r="AC5935" s="353"/>
      <c r="AD5935" s="353"/>
      <c r="AE5935" s="353"/>
      <c r="AF5935" s="353"/>
      <c r="AG5935" s="353"/>
      <c r="AH5935" s="353"/>
      <c r="AI5935" s="353"/>
      <c r="AJ5935" s="353"/>
      <c r="AK5935" s="353"/>
      <c r="AL5935" s="353"/>
    </row>
    <row r="5936" spans="1:38" s="153" customFormat="1" ht="12.5" x14ac:dyDescent="0.25">
      <c r="A5936" s="355"/>
      <c r="L5936" s="353"/>
      <c r="M5936" s="353"/>
      <c r="N5936" s="353"/>
      <c r="O5936" s="353"/>
      <c r="P5936" s="353"/>
      <c r="Q5936" s="353"/>
      <c r="R5936" s="353"/>
      <c r="S5936" s="353"/>
      <c r="T5936" s="353"/>
      <c r="U5936" s="353"/>
      <c r="V5936" s="353"/>
      <c r="W5936" s="353"/>
      <c r="X5936" s="353"/>
      <c r="Y5936" s="353"/>
      <c r="Z5936" s="353"/>
      <c r="AA5936" s="353"/>
      <c r="AB5936" s="353"/>
      <c r="AC5936" s="353"/>
      <c r="AD5936" s="353"/>
      <c r="AE5936" s="353"/>
      <c r="AF5936" s="353"/>
      <c r="AG5936" s="353"/>
      <c r="AH5936" s="353"/>
      <c r="AI5936" s="353"/>
      <c r="AJ5936" s="353"/>
      <c r="AK5936" s="353"/>
      <c r="AL5936" s="353"/>
    </row>
    <row r="5937" spans="1:38" s="153" customFormat="1" ht="12.5" x14ac:dyDescent="0.25">
      <c r="A5937" s="355"/>
      <c r="L5937" s="353"/>
      <c r="M5937" s="353"/>
      <c r="N5937" s="353"/>
      <c r="O5937" s="353"/>
      <c r="P5937" s="353"/>
      <c r="Q5937" s="353"/>
      <c r="R5937" s="353"/>
      <c r="S5937" s="353"/>
      <c r="T5937" s="353"/>
      <c r="U5937" s="353"/>
      <c r="V5937" s="353"/>
      <c r="W5937" s="353"/>
      <c r="X5937" s="353"/>
      <c r="Y5937" s="353"/>
      <c r="Z5937" s="353"/>
      <c r="AA5937" s="353"/>
      <c r="AB5937" s="353"/>
      <c r="AC5937" s="353"/>
      <c r="AD5937" s="353"/>
      <c r="AE5937" s="353"/>
      <c r="AF5937" s="353"/>
      <c r="AG5937" s="353"/>
      <c r="AH5937" s="353"/>
      <c r="AI5937" s="353"/>
      <c r="AJ5937" s="353"/>
      <c r="AK5937" s="353"/>
      <c r="AL5937" s="353"/>
    </row>
    <row r="5938" spans="1:38" s="153" customFormat="1" ht="12.5" x14ac:dyDescent="0.25">
      <c r="A5938" s="355"/>
      <c r="L5938" s="353"/>
      <c r="M5938" s="353"/>
      <c r="N5938" s="353"/>
      <c r="O5938" s="353"/>
      <c r="P5938" s="353"/>
      <c r="Q5938" s="353"/>
      <c r="R5938" s="353"/>
      <c r="S5938" s="353"/>
      <c r="T5938" s="353"/>
      <c r="U5938" s="353"/>
      <c r="V5938" s="353"/>
      <c r="W5938" s="353"/>
      <c r="X5938" s="353"/>
      <c r="Y5938" s="353"/>
      <c r="Z5938" s="353"/>
      <c r="AA5938" s="353"/>
      <c r="AB5938" s="353"/>
      <c r="AC5938" s="353"/>
      <c r="AD5938" s="353"/>
      <c r="AE5938" s="353"/>
      <c r="AF5938" s="353"/>
      <c r="AG5938" s="353"/>
      <c r="AH5938" s="353"/>
      <c r="AI5938" s="353"/>
      <c r="AJ5938" s="353"/>
      <c r="AK5938" s="353"/>
      <c r="AL5938" s="353"/>
    </row>
    <row r="5939" spans="1:38" s="153" customFormat="1" ht="12.5" x14ac:dyDescent="0.25">
      <c r="A5939" s="355"/>
      <c r="L5939" s="353"/>
      <c r="M5939" s="353"/>
      <c r="N5939" s="353"/>
      <c r="O5939" s="353"/>
      <c r="P5939" s="353"/>
      <c r="Q5939" s="353"/>
      <c r="R5939" s="353"/>
      <c r="S5939" s="353"/>
      <c r="T5939" s="353"/>
      <c r="U5939" s="353"/>
      <c r="V5939" s="353"/>
      <c r="W5939" s="353"/>
      <c r="X5939" s="353"/>
      <c r="Y5939" s="353"/>
      <c r="Z5939" s="353"/>
      <c r="AA5939" s="353"/>
      <c r="AB5939" s="353"/>
      <c r="AC5939" s="353"/>
      <c r="AD5939" s="353"/>
      <c r="AE5939" s="353"/>
      <c r="AF5939" s="353"/>
      <c r="AG5939" s="353"/>
      <c r="AH5939" s="353"/>
      <c r="AI5939" s="353"/>
      <c r="AJ5939" s="353"/>
      <c r="AK5939" s="353"/>
      <c r="AL5939" s="353"/>
    </row>
    <row r="5940" spans="1:38" s="153" customFormat="1" ht="12.5" x14ac:dyDescent="0.25">
      <c r="A5940" s="355"/>
      <c r="L5940" s="353"/>
      <c r="M5940" s="353"/>
      <c r="N5940" s="353"/>
      <c r="O5940" s="353"/>
      <c r="P5940" s="353"/>
      <c r="Q5940" s="353"/>
      <c r="R5940" s="353"/>
      <c r="S5940" s="353"/>
      <c r="T5940" s="353"/>
      <c r="U5940" s="353"/>
      <c r="V5940" s="353"/>
      <c r="W5940" s="353"/>
      <c r="X5940" s="353"/>
      <c r="Y5940" s="353"/>
      <c r="Z5940" s="353"/>
      <c r="AA5940" s="353"/>
      <c r="AB5940" s="353"/>
      <c r="AC5940" s="353"/>
      <c r="AD5940" s="353"/>
      <c r="AE5940" s="353"/>
      <c r="AF5940" s="353"/>
      <c r="AG5940" s="353"/>
      <c r="AH5940" s="353"/>
      <c r="AI5940" s="353"/>
      <c r="AJ5940" s="353"/>
      <c r="AK5940" s="353"/>
      <c r="AL5940" s="353"/>
    </row>
    <row r="5941" spans="1:38" s="153" customFormat="1" ht="12.5" x14ac:dyDescent="0.25">
      <c r="A5941" s="355"/>
      <c r="L5941" s="353"/>
      <c r="M5941" s="353"/>
      <c r="N5941" s="353"/>
      <c r="O5941" s="353"/>
      <c r="P5941" s="353"/>
      <c r="Q5941" s="353"/>
      <c r="R5941" s="353"/>
      <c r="S5941" s="353"/>
      <c r="T5941" s="353"/>
      <c r="U5941" s="353"/>
      <c r="V5941" s="353"/>
      <c r="W5941" s="353"/>
      <c r="X5941" s="353"/>
      <c r="Y5941" s="353"/>
      <c r="Z5941" s="353"/>
      <c r="AA5941" s="353"/>
      <c r="AB5941" s="353"/>
      <c r="AC5941" s="353"/>
      <c r="AD5941" s="353"/>
      <c r="AE5941" s="353"/>
      <c r="AF5941" s="353"/>
      <c r="AG5941" s="353"/>
      <c r="AH5941" s="353"/>
      <c r="AI5941" s="353"/>
      <c r="AJ5941" s="353"/>
      <c r="AK5941" s="353"/>
      <c r="AL5941" s="353"/>
    </row>
    <row r="5942" spans="1:38" s="153" customFormat="1" ht="12.5" x14ac:dyDescent="0.25">
      <c r="A5942" s="355"/>
      <c r="L5942" s="353"/>
      <c r="M5942" s="353"/>
      <c r="N5942" s="353"/>
      <c r="O5942" s="353"/>
      <c r="P5942" s="353"/>
      <c r="Q5942" s="353"/>
      <c r="R5942" s="353"/>
      <c r="S5942" s="353"/>
      <c r="T5942" s="353"/>
      <c r="U5942" s="353"/>
      <c r="V5942" s="353"/>
      <c r="W5942" s="353"/>
      <c r="X5942" s="353"/>
      <c r="Y5942" s="353"/>
      <c r="Z5942" s="353"/>
      <c r="AA5942" s="353"/>
      <c r="AB5942" s="353"/>
      <c r="AC5942" s="353"/>
      <c r="AD5942" s="353"/>
      <c r="AE5942" s="353"/>
      <c r="AF5942" s="353"/>
      <c r="AG5942" s="353"/>
      <c r="AH5942" s="353"/>
      <c r="AI5942" s="353"/>
      <c r="AJ5942" s="353"/>
      <c r="AK5942" s="353"/>
      <c r="AL5942" s="353"/>
    </row>
    <row r="5943" spans="1:38" s="153" customFormat="1" ht="12.5" x14ac:dyDescent="0.25">
      <c r="A5943" s="355"/>
      <c r="L5943" s="353"/>
      <c r="M5943" s="353"/>
      <c r="N5943" s="353"/>
      <c r="O5943" s="353"/>
      <c r="P5943" s="353"/>
      <c r="Q5943" s="353"/>
      <c r="R5943" s="353"/>
      <c r="S5943" s="353"/>
      <c r="T5943" s="353"/>
      <c r="U5943" s="353"/>
      <c r="V5943" s="353"/>
      <c r="W5943" s="353"/>
      <c r="X5943" s="353"/>
      <c r="Y5943" s="353"/>
      <c r="Z5943" s="353"/>
      <c r="AA5943" s="353"/>
      <c r="AB5943" s="353"/>
      <c r="AC5943" s="353"/>
      <c r="AD5943" s="353"/>
      <c r="AE5943" s="353"/>
      <c r="AF5943" s="353"/>
      <c r="AG5943" s="353"/>
      <c r="AH5943" s="353"/>
      <c r="AI5943" s="353"/>
      <c r="AJ5943" s="353"/>
      <c r="AK5943" s="353"/>
      <c r="AL5943" s="353"/>
    </row>
    <row r="5944" spans="1:38" s="153" customFormat="1" ht="12.5" x14ac:dyDescent="0.25">
      <c r="A5944" s="355"/>
      <c r="L5944" s="353"/>
      <c r="M5944" s="353"/>
      <c r="N5944" s="353"/>
      <c r="O5944" s="353"/>
      <c r="P5944" s="353"/>
      <c r="Q5944" s="353"/>
      <c r="R5944" s="353"/>
      <c r="S5944" s="353"/>
      <c r="T5944" s="353"/>
      <c r="U5944" s="353"/>
      <c r="V5944" s="353"/>
      <c r="W5944" s="353"/>
      <c r="X5944" s="353"/>
      <c r="Y5944" s="353"/>
      <c r="Z5944" s="353"/>
      <c r="AA5944" s="353"/>
      <c r="AB5944" s="353"/>
      <c r="AC5944" s="353"/>
      <c r="AD5944" s="353"/>
      <c r="AE5944" s="353"/>
      <c r="AF5944" s="353"/>
      <c r="AG5944" s="353"/>
      <c r="AH5944" s="353"/>
      <c r="AI5944" s="353"/>
      <c r="AJ5944" s="353"/>
      <c r="AK5944" s="353"/>
      <c r="AL5944" s="353"/>
    </row>
    <row r="5945" spans="1:38" s="153" customFormat="1" ht="12.5" x14ac:dyDescent="0.25">
      <c r="A5945" s="355"/>
      <c r="L5945" s="353"/>
      <c r="M5945" s="353"/>
      <c r="N5945" s="353"/>
      <c r="O5945" s="353"/>
      <c r="P5945" s="353"/>
      <c r="Q5945" s="353"/>
      <c r="R5945" s="353"/>
      <c r="S5945" s="353"/>
      <c r="T5945" s="353"/>
      <c r="U5945" s="353"/>
      <c r="V5945" s="353"/>
      <c r="W5945" s="353"/>
      <c r="X5945" s="353"/>
      <c r="Y5945" s="353"/>
      <c r="Z5945" s="353"/>
      <c r="AA5945" s="353"/>
      <c r="AB5945" s="353"/>
      <c r="AC5945" s="353"/>
      <c r="AD5945" s="353"/>
      <c r="AE5945" s="353"/>
      <c r="AF5945" s="353"/>
      <c r="AG5945" s="353"/>
      <c r="AH5945" s="353"/>
      <c r="AI5945" s="353"/>
      <c r="AJ5945" s="353"/>
      <c r="AK5945" s="353"/>
      <c r="AL5945" s="353"/>
    </row>
    <row r="5946" spans="1:38" s="153" customFormat="1" ht="12.5" x14ac:dyDescent="0.25">
      <c r="A5946" s="355"/>
      <c r="L5946" s="353"/>
      <c r="M5946" s="353"/>
      <c r="N5946" s="353"/>
      <c r="O5946" s="353"/>
      <c r="P5946" s="353"/>
      <c r="Q5946" s="353"/>
      <c r="R5946" s="353"/>
      <c r="S5946" s="353"/>
      <c r="T5946" s="353"/>
      <c r="U5946" s="353"/>
      <c r="V5946" s="353"/>
      <c r="W5946" s="353"/>
      <c r="X5946" s="353"/>
      <c r="Y5946" s="353"/>
      <c r="Z5946" s="353"/>
      <c r="AA5946" s="353"/>
      <c r="AB5946" s="353"/>
      <c r="AC5946" s="353"/>
      <c r="AD5946" s="353"/>
      <c r="AE5946" s="353"/>
      <c r="AF5946" s="353"/>
      <c r="AG5946" s="353"/>
      <c r="AH5946" s="353"/>
      <c r="AI5946" s="353"/>
      <c r="AJ5946" s="353"/>
      <c r="AK5946" s="353"/>
      <c r="AL5946" s="353"/>
    </row>
    <row r="5947" spans="1:38" s="153" customFormat="1" ht="12.5" x14ac:dyDescent="0.25">
      <c r="A5947" s="355"/>
      <c r="L5947" s="353"/>
      <c r="M5947" s="353"/>
      <c r="N5947" s="353"/>
      <c r="O5947" s="353"/>
      <c r="P5947" s="353"/>
      <c r="Q5947" s="353"/>
      <c r="R5947" s="353"/>
      <c r="S5947" s="353"/>
      <c r="T5947" s="353"/>
      <c r="U5947" s="353"/>
      <c r="V5947" s="353"/>
      <c r="W5947" s="353"/>
      <c r="X5947" s="353"/>
      <c r="Y5947" s="353"/>
      <c r="Z5947" s="353"/>
      <c r="AA5947" s="353"/>
      <c r="AB5947" s="353"/>
      <c r="AC5947" s="353"/>
      <c r="AD5947" s="353"/>
      <c r="AE5947" s="353"/>
      <c r="AF5947" s="353"/>
      <c r="AG5947" s="353"/>
      <c r="AH5947" s="353"/>
      <c r="AI5947" s="353"/>
      <c r="AJ5947" s="353"/>
      <c r="AK5947" s="353"/>
      <c r="AL5947" s="353"/>
    </row>
    <row r="5948" spans="1:38" s="153" customFormat="1" ht="12.5" x14ac:dyDescent="0.25">
      <c r="A5948" s="355"/>
      <c r="L5948" s="353"/>
      <c r="M5948" s="353"/>
      <c r="N5948" s="353"/>
      <c r="O5948" s="353"/>
      <c r="P5948" s="353"/>
      <c r="Q5948" s="353"/>
      <c r="R5948" s="353"/>
      <c r="S5948" s="353"/>
      <c r="T5948" s="353"/>
      <c r="U5948" s="353"/>
      <c r="V5948" s="353"/>
      <c r="W5948" s="353"/>
      <c r="X5948" s="353"/>
      <c r="Y5948" s="353"/>
      <c r="Z5948" s="353"/>
      <c r="AA5948" s="353"/>
      <c r="AB5948" s="353"/>
      <c r="AC5948" s="353"/>
      <c r="AD5948" s="353"/>
      <c r="AE5948" s="353"/>
      <c r="AF5948" s="353"/>
      <c r="AG5948" s="353"/>
      <c r="AH5948" s="353"/>
      <c r="AI5948" s="353"/>
      <c r="AJ5948" s="353"/>
      <c r="AK5948" s="353"/>
      <c r="AL5948" s="353"/>
    </row>
    <row r="5949" spans="1:38" s="153" customFormat="1" ht="12.5" x14ac:dyDescent="0.25">
      <c r="A5949" s="355"/>
      <c r="L5949" s="353"/>
      <c r="M5949" s="353"/>
      <c r="N5949" s="353"/>
      <c r="O5949" s="353"/>
      <c r="P5949" s="353"/>
      <c r="Q5949" s="353"/>
      <c r="R5949" s="353"/>
      <c r="S5949" s="353"/>
      <c r="T5949" s="353"/>
      <c r="U5949" s="353"/>
      <c r="V5949" s="353"/>
      <c r="W5949" s="353"/>
      <c r="X5949" s="353"/>
      <c r="Y5949" s="353"/>
      <c r="Z5949" s="353"/>
      <c r="AA5949" s="353"/>
      <c r="AB5949" s="353"/>
      <c r="AC5949" s="353"/>
      <c r="AD5949" s="353"/>
      <c r="AE5949" s="353"/>
      <c r="AF5949" s="353"/>
      <c r="AG5949" s="353"/>
      <c r="AH5949" s="353"/>
      <c r="AI5949" s="353"/>
      <c r="AJ5949" s="353"/>
      <c r="AK5949" s="353"/>
      <c r="AL5949" s="353"/>
    </row>
    <row r="5950" spans="1:38" s="153" customFormat="1" ht="12.5" x14ac:dyDescent="0.25">
      <c r="A5950" s="355"/>
      <c r="L5950" s="353"/>
      <c r="M5950" s="353"/>
      <c r="N5950" s="353"/>
      <c r="O5950" s="353"/>
      <c r="P5950" s="353"/>
      <c r="Q5950" s="353"/>
      <c r="R5950" s="353"/>
      <c r="S5950" s="353"/>
      <c r="T5950" s="353"/>
      <c r="U5950" s="353"/>
      <c r="V5950" s="353"/>
      <c r="W5950" s="353"/>
      <c r="X5950" s="353"/>
      <c r="Y5950" s="353"/>
      <c r="Z5950" s="353"/>
      <c r="AA5950" s="353"/>
      <c r="AB5950" s="353"/>
      <c r="AC5950" s="353"/>
      <c r="AD5950" s="353"/>
      <c r="AE5950" s="353"/>
      <c r="AF5950" s="353"/>
      <c r="AG5950" s="353"/>
      <c r="AH5950" s="353"/>
      <c r="AI5950" s="353"/>
      <c r="AJ5950" s="353"/>
      <c r="AK5950" s="353"/>
      <c r="AL5950" s="353"/>
    </row>
    <row r="5951" spans="1:38" s="153" customFormat="1" ht="12.5" x14ac:dyDescent="0.25">
      <c r="A5951" s="355"/>
      <c r="L5951" s="353"/>
      <c r="M5951" s="353"/>
      <c r="N5951" s="353"/>
      <c r="O5951" s="353"/>
      <c r="P5951" s="353"/>
      <c r="Q5951" s="353"/>
      <c r="R5951" s="353"/>
      <c r="S5951" s="353"/>
      <c r="T5951" s="353"/>
      <c r="U5951" s="353"/>
      <c r="V5951" s="353"/>
      <c r="W5951" s="353"/>
      <c r="X5951" s="353"/>
      <c r="Y5951" s="353"/>
      <c r="Z5951" s="353"/>
      <c r="AA5951" s="353"/>
      <c r="AB5951" s="353"/>
      <c r="AC5951" s="353"/>
      <c r="AD5951" s="353"/>
      <c r="AE5951" s="353"/>
      <c r="AF5951" s="353"/>
      <c r="AG5951" s="353"/>
      <c r="AH5951" s="353"/>
      <c r="AI5951" s="353"/>
      <c r="AJ5951" s="353"/>
      <c r="AK5951" s="353"/>
      <c r="AL5951" s="353"/>
    </row>
    <row r="5952" spans="1:38" s="153" customFormat="1" ht="12.5" x14ac:dyDescent="0.25">
      <c r="A5952" s="355"/>
      <c r="L5952" s="353"/>
      <c r="M5952" s="353"/>
      <c r="N5952" s="353"/>
      <c r="O5952" s="353"/>
      <c r="P5952" s="353"/>
      <c r="Q5952" s="353"/>
      <c r="R5952" s="353"/>
      <c r="S5952" s="353"/>
      <c r="T5952" s="353"/>
      <c r="U5952" s="353"/>
      <c r="V5952" s="353"/>
      <c r="W5952" s="353"/>
      <c r="X5952" s="353"/>
      <c r="Y5952" s="353"/>
      <c r="Z5952" s="353"/>
      <c r="AA5952" s="353"/>
      <c r="AB5952" s="353"/>
      <c r="AC5952" s="353"/>
      <c r="AD5952" s="353"/>
      <c r="AE5952" s="353"/>
      <c r="AF5952" s="353"/>
      <c r="AG5952" s="353"/>
      <c r="AH5952" s="353"/>
      <c r="AI5952" s="353"/>
      <c r="AJ5952" s="353"/>
      <c r="AK5952" s="353"/>
      <c r="AL5952" s="353"/>
    </row>
    <row r="5953" spans="1:38" s="153" customFormat="1" ht="12.5" x14ac:dyDescent="0.25">
      <c r="A5953" s="355"/>
      <c r="L5953" s="353"/>
      <c r="M5953" s="353"/>
      <c r="N5953" s="353"/>
      <c r="O5953" s="353"/>
      <c r="P5953" s="353"/>
      <c r="Q5953" s="353"/>
      <c r="R5953" s="353"/>
      <c r="S5953" s="353"/>
      <c r="T5953" s="353"/>
      <c r="U5953" s="353"/>
      <c r="V5953" s="353"/>
      <c r="W5953" s="353"/>
      <c r="X5953" s="353"/>
      <c r="Y5953" s="353"/>
      <c r="Z5953" s="353"/>
      <c r="AA5953" s="353"/>
      <c r="AB5953" s="353"/>
      <c r="AC5953" s="353"/>
      <c r="AD5953" s="353"/>
      <c r="AE5953" s="353"/>
      <c r="AF5953" s="353"/>
      <c r="AG5953" s="353"/>
      <c r="AH5953" s="353"/>
      <c r="AI5953" s="353"/>
      <c r="AJ5953" s="353"/>
      <c r="AK5953" s="353"/>
      <c r="AL5953" s="353"/>
    </row>
    <row r="5954" spans="1:38" s="153" customFormat="1" ht="12.5" x14ac:dyDescent="0.25">
      <c r="A5954" s="355"/>
      <c r="L5954" s="353"/>
      <c r="M5954" s="353"/>
      <c r="N5954" s="353"/>
      <c r="O5954" s="353"/>
      <c r="P5954" s="353"/>
      <c r="Q5954" s="353"/>
      <c r="R5954" s="353"/>
      <c r="S5954" s="353"/>
      <c r="T5954" s="353"/>
      <c r="U5954" s="353"/>
      <c r="V5954" s="353"/>
      <c r="W5954" s="353"/>
      <c r="X5954" s="353"/>
      <c r="Y5954" s="353"/>
      <c r="Z5954" s="353"/>
      <c r="AA5954" s="353"/>
      <c r="AB5954" s="353"/>
      <c r="AC5954" s="353"/>
      <c r="AD5954" s="353"/>
      <c r="AE5954" s="353"/>
      <c r="AF5954" s="353"/>
      <c r="AG5954" s="353"/>
      <c r="AH5954" s="353"/>
      <c r="AI5954" s="353"/>
      <c r="AJ5954" s="353"/>
      <c r="AK5954" s="353"/>
      <c r="AL5954" s="353"/>
    </row>
    <row r="5955" spans="1:38" s="153" customFormat="1" ht="12.5" x14ac:dyDescent="0.25">
      <c r="A5955" s="355"/>
      <c r="L5955" s="353"/>
      <c r="M5955" s="353"/>
      <c r="N5955" s="353"/>
      <c r="O5955" s="353"/>
      <c r="P5955" s="353"/>
      <c r="Q5955" s="353"/>
      <c r="R5955" s="353"/>
      <c r="S5955" s="353"/>
      <c r="T5955" s="353"/>
      <c r="U5955" s="353"/>
      <c r="V5955" s="353"/>
      <c r="W5955" s="353"/>
      <c r="X5955" s="353"/>
      <c r="Y5955" s="353"/>
      <c r="Z5955" s="353"/>
      <c r="AA5955" s="353"/>
      <c r="AB5955" s="353"/>
      <c r="AC5955" s="353"/>
      <c r="AD5955" s="353"/>
      <c r="AE5955" s="353"/>
      <c r="AF5955" s="353"/>
      <c r="AG5955" s="353"/>
      <c r="AH5955" s="353"/>
      <c r="AI5955" s="353"/>
      <c r="AJ5955" s="353"/>
      <c r="AK5955" s="353"/>
      <c r="AL5955" s="353"/>
    </row>
    <row r="5956" spans="1:38" s="153" customFormat="1" ht="12.5" x14ac:dyDescent="0.25">
      <c r="A5956" s="355"/>
      <c r="L5956" s="353"/>
      <c r="M5956" s="353"/>
      <c r="N5956" s="353"/>
      <c r="O5956" s="353"/>
      <c r="P5956" s="353"/>
      <c r="Q5956" s="353"/>
      <c r="R5956" s="353"/>
      <c r="S5956" s="353"/>
      <c r="T5956" s="353"/>
      <c r="U5956" s="353"/>
      <c r="V5956" s="353"/>
      <c r="W5956" s="353"/>
      <c r="X5956" s="353"/>
      <c r="Y5956" s="353"/>
      <c r="Z5956" s="353"/>
      <c r="AA5956" s="353"/>
      <c r="AB5956" s="353"/>
      <c r="AC5956" s="353"/>
      <c r="AD5956" s="353"/>
      <c r="AE5956" s="353"/>
      <c r="AF5956" s="353"/>
      <c r="AG5956" s="353"/>
      <c r="AH5956" s="353"/>
      <c r="AI5956" s="353"/>
      <c r="AJ5956" s="353"/>
      <c r="AK5956" s="353"/>
      <c r="AL5956" s="353"/>
    </row>
    <row r="5957" spans="1:38" s="153" customFormat="1" ht="12.5" x14ac:dyDescent="0.25">
      <c r="A5957" s="355"/>
      <c r="L5957" s="353"/>
      <c r="M5957" s="353"/>
      <c r="N5957" s="353"/>
      <c r="O5957" s="353"/>
      <c r="P5957" s="353"/>
      <c r="Q5957" s="353"/>
      <c r="R5957" s="353"/>
      <c r="S5957" s="353"/>
      <c r="T5957" s="353"/>
      <c r="U5957" s="353"/>
      <c r="V5957" s="353"/>
      <c r="W5957" s="353"/>
      <c r="X5957" s="353"/>
      <c r="Y5957" s="353"/>
      <c r="Z5957" s="353"/>
      <c r="AA5957" s="353"/>
      <c r="AB5957" s="353"/>
      <c r="AC5957" s="353"/>
      <c r="AD5957" s="353"/>
      <c r="AE5957" s="353"/>
      <c r="AF5957" s="353"/>
      <c r="AG5957" s="353"/>
      <c r="AH5957" s="353"/>
      <c r="AI5957" s="353"/>
      <c r="AJ5957" s="353"/>
      <c r="AK5957" s="353"/>
      <c r="AL5957" s="353"/>
    </row>
    <row r="5958" spans="1:38" s="153" customFormat="1" ht="12.5" x14ac:dyDescent="0.25">
      <c r="A5958" s="355"/>
      <c r="L5958" s="353"/>
      <c r="M5958" s="353"/>
      <c r="N5958" s="353"/>
      <c r="O5958" s="353"/>
      <c r="P5958" s="353"/>
      <c r="Q5958" s="353"/>
      <c r="R5958" s="353"/>
      <c r="S5958" s="353"/>
      <c r="T5958" s="353"/>
      <c r="U5958" s="353"/>
      <c r="V5958" s="353"/>
      <c r="W5958" s="353"/>
      <c r="X5958" s="353"/>
      <c r="Y5958" s="353"/>
      <c r="Z5958" s="353"/>
      <c r="AA5958" s="353"/>
      <c r="AB5958" s="353"/>
      <c r="AC5958" s="353"/>
      <c r="AD5958" s="353"/>
      <c r="AE5958" s="353"/>
      <c r="AF5958" s="353"/>
      <c r="AG5958" s="353"/>
      <c r="AH5958" s="353"/>
      <c r="AI5958" s="353"/>
      <c r="AJ5958" s="353"/>
      <c r="AK5958" s="353"/>
      <c r="AL5958" s="353"/>
    </row>
    <row r="5959" spans="1:38" s="153" customFormat="1" ht="12.5" x14ac:dyDescent="0.25">
      <c r="A5959" s="355"/>
      <c r="L5959" s="353"/>
      <c r="M5959" s="353"/>
      <c r="N5959" s="353"/>
      <c r="O5959" s="353"/>
      <c r="P5959" s="353"/>
      <c r="Q5959" s="353"/>
      <c r="R5959" s="353"/>
      <c r="S5959" s="353"/>
      <c r="T5959" s="353"/>
      <c r="U5959" s="353"/>
      <c r="V5959" s="353"/>
      <c r="W5959" s="353"/>
      <c r="X5959" s="353"/>
      <c r="Y5959" s="353"/>
      <c r="Z5959" s="353"/>
      <c r="AA5959" s="353"/>
      <c r="AB5959" s="353"/>
      <c r="AC5959" s="353"/>
      <c r="AD5959" s="353"/>
      <c r="AE5959" s="353"/>
      <c r="AF5959" s="353"/>
      <c r="AG5959" s="353"/>
      <c r="AH5959" s="353"/>
      <c r="AI5959" s="353"/>
      <c r="AJ5959" s="353"/>
      <c r="AK5959" s="353"/>
      <c r="AL5959" s="353"/>
    </row>
    <row r="5960" spans="1:38" s="153" customFormat="1" ht="12.5" x14ac:dyDescent="0.25">
      <c r="A5960" s="355"/>
      <c r="L5960" s="353"/>
      <c r="M5960" s="353"/>
      <c r="N5960" s="353"/>
      <c r="O5960" s="353"/>
      <c r="P5960" s="353"/>
      <c r="Q5960" s="353"/>
      <c r="R5960" s="353"/>
      <c r="S5960" s="353"/>
      <c r="T5960" s="353"/>
      <c r="U5960" s="353"/>
      <c r="V5960" s="353"/>
      <c r="W5960" s="353"/>
      <c r="X5960" s="353"/>
      <c r="Y5960" s="353"/>
      <c r="Z5960" s="353"/>
      <c r="AA5960" s="353"/>
      <c r="AB5960" s="353"/>
      <c r="AC5960" s="353"/>
      <c r="AD5960" s="353"/>
      <c r="AE5960" s="353"/>
      <c r="AF5960" s="353"/>
      <c r="AG5960" s="353"/>
      <c r="AH5960" s="353"/>
      <c r="AI5960" s="353"/>
      <c r="AJ5960" s="353"/>
      <c r="AK5960" s="353"/>
      <c r="AL5960" s="353"/>
    </row>
    <row r="5961" spans="1:38" s="153" customFormat="1" ht="12.5" x14ac:dyDescent="0.25">
      <c r="A5961" s="355"/>
      <c r="L5961" s="353"/>
      <c r="M5961" s="353"/>
      <c r="N5961" s="353"/>
      <c r="O5961" s="353"/>
      <c r="P5961" s="353"/>
      <c r="Q5961" s="353"/>
      <c r="R5961" s="353"/>
      <c r="S5961" s="353"/>
      <c r="T5961" s="353"/>
      <c r="U5961" s="353"/>
      <c r="V5961" s="353"/>
      <c r="W5961" s="353"/>
      <c r="X5961" s="353"/>
      <c r="Y5961" s="353"/>
      <c r="Z5961" s="353"/>
      <c r="AA5961" s="353"/>
      <c r="AB5961" s="353"/>
      <c r="AC5961" s="353"/>
      <c r="AD5961" s="353"/>
      <c r="AE5961" s="353"/>
      <c r="AF5961" s="353"/>
      <c r="AG5961" s="353"/>
      <c r="AH5961" s="353"/>
      <c r="AI5961" s="353"/>
      <c r="AJ5961" s="353"/>
      <c r="AK5961" s="353"/>
      <c r="AL5961" s="353"/>
    </row>
    <row r="5962" spans="1:38" s="153" customFormat="1" ht="12.5" x14ac:dyDescent="0.25">
      <c r="A5962" s="355"/>
      <c r="L5962" s="353"/>
      <c r="M5962" s="353"/>
      <c r="N5962" s="353"/>
      <c r="O5962" s="353"/>
      <c r="P5962" s="353"/>
      <c r="Q5962" s="353"/>
      <c r="R5962" s="353"/>
      <c r="S5962" s="353"/>
      <c r="T5962" s="353"/>
      <c r="U5962" s="353"/>
      <c r="V5962" s="353"/>
      <c r="W5962" s="353"/>
      <c r="X5962" s="353"/>
      <c r="Y5962" s="353"/>
      <c r="Z5962" s="353"/>
      <c r="AA5962" s="353"/>
      <c r="AB5962" s="353"/>
      <c r="AC5962" s="353"/>
      <c r="AD5962" s="353"/>
      <c r="AE5962" s="353"/>
      <c r="AF5962" s="353"/>
      <c r="AG5962" s="353"/>
      <c r="AH5962" s="353"/>
      <c r="AI5962" s="353"/>
      <c r="AJ5962" s="353"/>
      <c r="AK5962" s="353"/>
      <c r="AL5962" s="353"/>
    </row>
    <row r="5963" spans="1:38" s="153" customFormat="1" ht="12.5" x14ac:dyDescent="0.25">
      <c r="A5963" s="355"/>
      <c r="L5963" s="353"/>
      <c r="M5963" s="353"/>
      <c r="N5963" s="353"/>
      <c r="O5963" s="353"/>
      <c r="P5963" s="353"/>
      <c r="Q5963" s="353"/>
      <c r="R5963" s="353"/>
      <c r="S5963" s="353"/>
      <c r="T5963" s="353"/>
      <c r="U5963" s="353"/>
      <c r="V5963" s="353"/>
      <c r="W5963" s="353"/>
      <c r="X5963" s="353"/>
      <c r="Y5963" s="353"/>
      <c r="Z5963" s="353"/>
      <c r="AA5963" s="353"/>
      <c r="AB5963" s="353"/>
      <c r="AC5963" s="353"/>
      <c r="AD5963" s="353"/>
      <c r="AE5963" s="353"/>
      <c r="AF5963" s="353"/>
      <c r="AG5963" s="353"/>
      <c r="AH5963" s="353"/>
      <c r="AI5963" s="353"/>
      <c r="AJ5963" s="353"/>
      <c r="AK5963" s="353"/>
      <c r="AL5963" s="353"/>
    </row>
    <row r="5964" spans="1:38" s="153" customFormat="1" ht="12.5" x14ac:dyDescent="0.25">
      <c r="A5964" s="355"/>
      <c r="L5964" s="353"/>
      <c r="M5964" s="353"/>
      <c r="N5964" s="353"/>
      <c r="O5964" s="353"/>
      <c r="P5964" s="353"/>
      <c r="Q5964" s="353"/>
      <c r="R5964" s="353"/>
      <c r="S5964" s="353"/>
      <c r="T5964" s="353"/>
      <c r="U5964" s="353"/>
      <c r="V5964" s="353"/>
      <c r="W5964" s="353"/>
      <c r="X5964" s="353"/>
      <c r="Y5964" s="353"/>
      <c r="Z5964" s="353"/>
      <c r="AA5964" s="353"/>
      <c r="AB5964" s="353"/>
      <c r="AC5964" s="353"/>
      <c r="AD5964" s="353"/>
      <c r="AE5964" s="353"/>
      <c r="AF5964" s="353"/>
      <c r="AG5964" s="353"/>
      <c r="AH5964" s="353"/>
      <c r="AI5964" s="353"/>
      <c r="AJ5964" s="353"/>
      <c r="AK5964" s="353"/>
      <c r="AL5964" s="353"/>
    </row>
    <row r="5965" spans="1:38" s="153" customFormat="1" ht="12.5" x14ac:dyDescent="0.25">
      <c r="A5965" s="355"/>
      <c r="L5965" s="353"/>
      <c r="M5965" s="353"/>
      <c r="N5965" s="353"/>
      <c r="O5965" s="353"/>
      <c r="P5965" s="353"/>
      <c r="Q5965" s="353"/>
      <c r="R5965" s="353"/>
      <c r="S5965" s="353"/>
      <c r="T5965" s="353"/>
      <c r="U5965" s="353"/>
      <c r="V5965" s="353"/>
      <c r="W5965" s="353"/>
      <c r="X5965" s="353"/>
      <c r="Y5965" s="353"/>
      <c r="Z5965" s="353"/>
      <c r="AA5965" s="353"/>
      <c r="AB5965" s="353"/>
      <c r="AC5965" s="353"/>
      <c r="AD5965" s="353"/>
      <c r="AE5965" s="353"/>
      <c r="AF5965" s="353"/>
      <c r="AG5965" s="353"/>
      <c r="AH5965" s="353"/>
      <c r="AI5965" s="353"/>
      <c r="AJ5965" s="353"/>
      <c r="AK5965" s="353"/>
      <c r="AL5965" s="353"/>
    </row>
    <row r="5966" spans="1:38" s="153" customFormat="1" ht="12.5" x14ac:dyDescent="0.25">
      <c r="A5966" s="355"/>
      <c r="L5966" s="353"/>
      <c r="M5966" s="353"/>
      <c r="N5966" s="353"/>
      <c r="O5966" s="353"/>
      <c r="P5966" s="353"/>
      <c r="Q5966" s="353"/>
      <c r="R5966" s="353"/>
      <c r="S5966" s="353"/>
      <c r="T5966" s="353"/>
      <c r="U5966" s="353"/>
      <c r="V5966" s="353"/>
      <c r="W5966" s="353"/>
      <c r="X5966" s="353"/>
      <c r="Y5966" s="353"/>
      <c r="Z5966" s="353"/>
      <c r="AA5966" s="353"/>
      <c r="AB5966" s="353"/>
      <c r="AC5966" s="353"/>
      <c r="AD5966" s="353"/>
      <c r="AE5966" s="353"/>
      <c r="AF5966" s="353"/>
      <c r="AG5966" s="353"/>
      <c r="AH5966" s="353"/>
      <c r="AI5966" s="353"/>
      <c r="AJ5966" s="353"/>
      <c r="AK5966" s="353"/>
      <c r="AL5966" s="353"/>
    </row>
    <row r="5967" spans="1:38" s="153" customFormat="1" ht="12.5" x14ac:dyDescent="0.25">
      <c r="A5967" s="355"/>
      <c r="L5967" s="353"/>
      <c r="M5967" s="353"/>
      <c r="N5967" s="353"/>
      <c r="O5967" s="353"/>
      <c r="P5967" s="353"/>
      <c r="Q5967" s="353"/>
      <c r="R5967" s="353"/>
      <c r="S5967" s="353"/>
      <c r="T5967" s="353"/>
      <c r="U5967" s="353"/>
      <c r="V5967" s="353"/>
      <c r="W5967" s="353"/>
      <c r="X5967" s="353"/>
      <c r="Y5967" s="353"/>
      <c r="Z5967" s="353"/>
      <c r="AA5967" s="353"/>
      <c r="AB5967" s="353"/>
      <c r="AC5967" s="353"/>
      <c r="AD5967" s="353"/>
      <c r="AE5967" s="353"/>
      <c r="AF5967" s="353"/>
      <c r="AG5967" s="353"/>
      <c r="AH5967" s="353"/>
      <c r="AI5967" s="353"/>
      <c r="AJ5967" s="353"/>
      <c r="AK5967" s="353"/>
      <c r="AL5967" s="353"/>
    </row>
    <row r="5968" spans="1:38" s="153" customFormat="1" ht="12.5" x14ac:dyDescent="0.25">
      <c r="A5968" s="355"/>
      <c r="L5968" s="353"/>
      <c r="M5968" s="353"/>
      <c r="N5968" s="353"/>
      <c r="O5968" s="353"/>
      <c r="P5968" s="353"/>
      <c r="Q5968" s="353"/>
      <c r="R5968" s="353"/>
      <c r="S5968" s="353"/>
      <c r="T5968" s="353"/>
      <c r="U5968" s="353"/>
      <c r="V5968" s="353"/>
      <c r="W5968" s="353"/>
      <c r="X5968" s="353"/>
      <c r="Y5968" s="353"/>
      <c r="Z5968" s="353"/>
      <c r="AA5968" s="353"/>
      <c r="AB5968" s="353"/>
      <c r="AC5968" s="353"/>
      <c r="AD5968" s="353"/>
      <c r="AE5968" s="353"/>
      <c r="AF5968" s="353"/>
      <c r="AG5968" s="353"/>
      <c r="AH5968" s="353"/>
      <c r="AI5968" s="353"/>
      <c r="AJ5968" s="353"/>
      <c r="AK5968" s="353"/>
      <c r="AL5968" s="353"/>
    </row>
    <row r="5969" spans="1:38" s="153" customFormat="1" ht="12.5" x14ac:dyDescent="0.25">
      <c r="A5969" s="355"/>
      <c r="L5969" s="353"/>
      <c r="M5969" s="353"/>
      <c r="N5969" s="353"/>
      <c r="O5969" s="353"/>
      <c r="P5969" s="353"/>
      <c r="Q5969" s="353"/>
      <c r="R5969" s="353"/>
      <c r="S5969" s="353"/>
      <c r="T5969" s="353"/>
      <c r="U5969" s="353"/>
      <c r="V5969" s="353"/>
      <c r="W5969" s="353"/>
      <c r="X5969" s="353"/>
      <c r="Y5969" s="353"/>
      <c r="Z5969" s="353"/>
      <c r="AA5969" s="353"/>
      <c r="AB5969" s="353"/>
      <c r="AC5969" s="353"/>
      <c r="AD5969" s="353"/>
      <c r="AE5969" s="353"/>
      <c r="AF5969" s="353"/>
      <c r="AG5969" s="353"/>
      <c r="AH5969" s="353"/>
      <c r="AI5969" s="353"/>
      <c r="AJ5969" s="353"/>
      <c r="AK5969" s="353"/>
      <c r="AL5969" s="353"/>
    </row>
    <row r="5970" spans="1:38" s="153" customFormat="1" ht="12.5" x14ac:dyDescent="0.25">
      <c r="A5970" s="355"/>
      <c r="L5970" s="353"/>
      <c r="M5970" s="353"/>
      <c r="N5970" s="353"/>
      <c r="O5970" s="353"/>
      <c r="P5970" s="353"/>
      <c r="Q5970" s="353"/>
      <c r="R5970" s="353"/>
      <c r="S5970" s="353"/>
      <c r="T5970" s="353"/>
      <c r="U5970" s="353"/>
      <c r="V5970" s="353"/>
      <c r="W5970" s="353"/>
      <c r="X5970" s="353"/>
      <c r="Y5970" s="353"/>
      <c r="Z5970" s="353"/>
      <c r="AA5970" s="353"/>
      <c r="AB5970" s="353"/>
      <c r="AC5970" s="353"/>
      <c r="AD5970" s="353"/>
      <c r="AE5970" s="353"/>
      <c r="AF5970" s="353"/>
      <c r="AG5970" s="353"/>
      <c r="AH5970" s="353"/>
      <c r="AI5970" s="353"/>
      <c r="AJ5970" s="353"/>
      <c r="AK5970" s="353"/>
      <c r="AL5970" s="353"/>
    </row>
    <row r="5971" spans="1:38" s="153" customFormat="1" ht="12.5" x14ac:dyDescent="0.25">
      <c r="A5971" s="355"/>
      <c r="L5971" s="353"/>
      <c r="M5971" s="353"/>
      <c r="N5971" s="353"/>
      <c r="O5971" s="353"/>
      <c r="P5971" s="353"/>
      <c r="Q5971" s="353"/>
      <c r="R5971" s="353"/>
      <c r="S5971" s="353"/>
      <c r="T5971" s="353"/>
      <c r="U5971" s="353"/>
      <c r="V5971" s="353"/>
      <c r="W5971" s="353"/>
      <c r="X5971" s="353"/>
      <c r="Y5971" s="353"/>
      <c r="Z5971" s="353"/>
      <c r="AA5971" s="353"/>
      <c r="AB5971" s="353"/>
      <c r="AC5971" s="353"/>
      <c r="AD5971" s="353"/>
      <c r="AE5971" s="353"/>
      <c r="AF5971" s="353"/>
      <c r="AG5971" s="353"/>
      <c r="AH5971" s="353"/>
      <c r="AI5971" s="353"/>
      <c r="AJ5971" s="353"/>
      <c r="AK5971" s="353"/>
      <c r="AL5971" s="353"/>
    </row>
    <row r="5972" spans="1:38" s="153" customFormat="1" ht="12.5" x14ac:dyDescent="0.25">
      <c r="A5972" s="355"/>
      <c r="L5972" s="353"/>
      <c r="M5972" s="353"/>
      <c r="N5972" s="353"/>
      <c r="O5972" s="353"/>
      <c r="P5972" s="353"/>
      <c r="Q5972" s="353"/>
      <c r="R5972" s="353"/>
      <c r="S5972" s="353"/>
      <c r="T5972" s="353"/>
      <c r="U5972" s="353"/>
      <c r="V5972" s="353"/>
      <c r="W5972" s="353"/>
      <c r="X5972" s="353"/>
      <c r="Y5972" s="353"/>
      <c r="Z5972" s="353"/>
      <c r="AA5972" s="353"/>
      <c r="AB5972" s="353"/>
      <c r="AC5972" s="353"/>
      <c r="AD5972" s="353"/>
      <c r="AE5972" s="353"/>
      <c r="AF5972" s="353"/>
      <c r="AG5972" s="353"/>
      <c r="AH5972" s="353"/>
      <c r="AI5972" s="353"/>
      <c r="AJ5972" s="353"/>
      <c r="AK5972" s="353"/>
      <c r="AL5972" s="353"/>
    </row>
    <row r="5973" spans="1:38" s="153" customFormat="1" ht="12.5" x14ac:dyDescent="0.25">
      <c r="A5973" s="355"/>
      <c r="L5973" s="353"/>
      <c r="M5973" s="353"/>
      <c r="N5973" s="353"/>
      <c r="O5973" s="353"/>
      <c r="P5973" s="353"/>
      <c r="Q5973" s="353"/>
      <c r="R5973" s="353"/>
      <c r="S5973" s="353"/>
      <c r="T5973" s="353"/>
      <c r="U5973" s="353"/>
      <c r="V5973" s="353"/>
      <c r="W5973" s="353"/>
      <c r="X5973" s="353"/>
      <c r="Y5973" s="353"/>
      <c r="Z5973" s="353"/>
      <c r="AA5973" s="353"/>
      <c r="AB5973" s="353"/>
      <c r="AC5973" s="353"/>
      <c r="AD5973" s="353"/>
      <c r="AE5973" s="353"/>
      <c r="AF5973" s="353"/>
      <c r="AG5973" s="353"/>
      <c r="AH5973" s="353"/>
      <c r="AI5973" s="353"/>
      <c r="AJ5973" s="353"/>
      <c r="AK5973" s="353"/>
      <c r="AL5973" s="353"/>
    </row>
    <row r="5974" spans="1:38" s="153" customFormat="1" ht="12.5" x14ac:dyDescent="0.25">
      <c r="A5974" s="355"/>
      <c r="L5974" s="353"/>
      <c r="M5974" s="353"/>
      <c r="N5974" s="353"/>
      <c r="O5974" s="353"/>
      <c r="P5974" s="353"/>
      <c r="Q5974" s="353"/>
      <c r="R5974" s="353"/>
      <c r="S5974" s="353"/>
      <c r="T5974" s="353"/>
      <c r="U5974" s="353"/>
      <c r="V5974" s="353"/>
      <c r="W5974" s="353"/>
      <c r="X5974" s="353"/>
      <c r="Y5974" s="353"/>
      <c r="Z5974" s="353"/>
      <c r="AA5974" s="353"/>
      <c r="AB5974" s="353"/>
      <c r="AC5974" s="353"/>
      <c r="AD5974" s="353"/>
      <c r="AE5974" s="353"/>
      <c r="AF5974" s="353"/>
      <c r="AG5974" s="353"/>
      <c r="AH5974" s="353"/>
      <c r="AI5974" s="353"/>
      <c r="AJ5974" s="353"/>
      <c r="AK5974" s="353"/>
      <c r="AL5974" s="353"/>
    </row>
    <row r="5975" spans="1:38" s="153" customFormat="1" ht="12.5" x14ac:dyDescent="0.25">
      <c r="A5975" s="355"/>
      <c r="L5975" s="353"/>
      <c r="M5975" s="353"/>
      <c r="N5975" s="353"/>
      <c r="O5975" s="353"/>
      <c r="P5975" s="353"/>
      <c r="Q5975" s="353"/>
      <c r="R5975" s="353"/>
      <c r="S5975" s="353"/>
      <c r="T5975" s="353"/>
      <c r="U5975" s="353"/>
      <c r="V5975" s="353"/>
      <c r="W5975" s="353"/>
      <c r="X5975" s="353"/>
      <c r="Y5975" s="353"/>
      <c r="Z5975" s="353"/>
      <c r="AA5975" s="353"/>
      <c r="AB5975" s="353"/>
      <c r="AC5975" s="353"/>
      <c r="AD5975" s="353"/>
      <c r="AE5975" s="353"/>
      <c r="AF5975" s="353"/>
      <c r="AG5975" s="353"/>
      <c r="AH5975" s="353"/>
      <c r="AI5975" s="353"/>
      <c r="AJ5975" s="353"/>
      <c r="AK5975" s="353"/>
      <c r="AL5975" s="353"/>
    </row>
    <row r="5976" spans="1:38" s="153" customFormat="1" ht="12.5" x14ac:dyDescent="0.25">
      <c r="A5976" s="355"/>
      <c r="L5976" s="353"/>
      <c r="M5976" s="353"/>
      <c r="N5976" s="353"/>
      <c r="O5976" s="353"/>
      <c r="P5976" s="353"/>
      <c r="Q5976" s="353"/>
      <c r="R5976" s="353"/>
      <c r="S5976" s="353"/>
      <c r="T5976" s="353"/>
      <c r="U5976" s="353"/>
      <c r="V5976" s="353"/>
      <c r="W5976" s="353"/>
      <c r="X5976" s="353"/>
      <c r="Y5976" s="353"/>
      <c r="Z5976" s="353"/>
      <c r="AA5976" s="353"/>
      <c r="AB5976" s="353"/>
      <c r="AC5976" s="353"/>
      <c r="AD5976" s="353"/>
      <c r="AE5976" s="353"/>
      <c r="AF5976" s="353"/>
      <c r="AG5976" s="353"/>
      <c r="AH5976" s="353"/>
      <c r="AI5976" s="353"/>
      <c r="AJ5976" s="353"/>
      <c r="AK5976" s="353"/>
      <c r="AL5976" s="353"/>
    </row>
    <row r="5977" spans="1:38" s="153" customFormat="1" ht="12.5" x14ac:dyDescent="0.25">
      <c r="A5977" s="355"/>
      <c r="L5977" s="353"/>
      <c r="M5977" s="353"/>
      <c r="N5977" s="353"/>
      <c r="O5977" s="353"/>
      <c r="P5977" s="353"/>
      <c r="Q5977" s="353"/>
      <c r="R5977" s="353"/>
      <c r="S5977" s="353"/>
      <c r="T5977" s="353"/>
      <c r="U5977" s="353"/>
      <c r="V5977" s="353"/>
      <c r="W5977" s="353"/>
      <c r="X5977" s="353"/>
      <c r="Y5977" s="353"/>
      <c r="Z5977" s="353"/>
      <c r="AA5977" s="353"/>
      <c r="AB5977" s="353"/>
      <c r="AC5977" s="353"/>
      <c r="AD5977" s="353"/>
      <c r="AE5977" s="353"/>
      <c r="AF5977" s="353"/>
      <c r="AG5977" s="353"/>
      <c r="AH5977" s="353"/>
      <c r="AI5977" s="353"/>
      <c r="AJ5977" s="353"/>
      <c r="AK5977" s="353"/>
      <c r="AL5977" s="353"/>
    </row>
    <row r="5978" spans="1:38" s="153" customFormat="1" ht="12.5" x14ac:dyDescent="0.25">
      <c r="A5978" s="355"/>
      <c r="L5978" s="353"/>
      <c r="M5978" s="353"/>
      <c r="N5978" s="353"/>
      <c r="O5978" s="353"/>
      <c r="P5978" s="353"/>
      <c r="Q5978" s="353"/>
      <c r="R5978" s="353"/>
      <c r="S5978" s="353"/>
      <c r="T5978" s="353"/>
      <c r="U5978" s="353"/>
      <c r="V5978" s="353"/>
      <c r="W5978" s="353"/>
      <c r="X5978" s="353"/>
      <c r="Y5978" s="353"/>
      <c r="Z5978" s="353"/>
      <c r="AA5978" s="353"/>
      <c r="AB5978" s="353"/>
      <c r="AC5978" s="353"/>
      <c r="AD5978" s="353"/>
      <c r="AE5978" s="353"/>
      <c r="AF5978" s="353"/>
      <c r="AG5978" s="353"/>
      <c r="AH5978" s="353"/>
      <c r="AI5978" s="353"/>
      <c r="AJ5978" s="353"/>
      <c r="AK5978" s="353"/>
      <c r="AL5978" s="353"/>
    </row>
    <row r="5979" spans="1:38" s="153" customFormat="1" ht="12.5" x14ac:dyDescent="0.25">
      <c r="A5979" s="355"/>
      <c r="L5979" s="353"/>
      <c r="M5979" s="353"/>
      <c r="N5979" s="353"/>
      <c r="O5979" s="353"/>
      <c r="P5979" s="353"/>
      <c r="Q5979" s="353"/>
      <c r="R5979" s="353"/>
      <c r="S5979" s="353"/>
      <c r="T5979" s="353"/>
      <c r="U5979" s="353"/>
      <c r="V5979" s="353"/>
      <c r="W5979" s="353"/>
      <c r="X5979" s="353"/>
      <c r="Y5979" s="353"/>
      <c r="Z5979" s="353"/>
      <c r="AA5979" s="353"/>
      <c r="AB5979" s="353"/>
      <c r="AC5979" s="353"/>
      <c r="AD5979" s="353"/>
      <c r="AE5979" s="353"/>
      <c r="AF5979" s="353"/>
      <c r="AG5979" s="353"/>
      <c r="AH5979" s="353"/>
      <c r="AI5979" s="353"/>
      <c r="AJ5979" s="353"/>
      <c r="AK5979" s="353"/>
      <c r="AL5979" s="353"/>
    </row>
    <row r="5980" spans="1:38" s="153" customFormat="1" ht="12.5" x14ac:dyDescent="0.25">
      <c r="A5980" s="355"/>
      <c r="L5980" s="353"/>
      <c r="M5980" s="353"/>
      <c r="N5980" s="353"/>
      <c r="O5980" s="353"/>
      <c r="P5980" s="353"/>
      <c r="Q5980" s="353"/>
      <c r="R5980" s="353"/>
      <c r="S5980" s="353"/>
      <c r="T5980" s="353"/>
      <c r="U5980" s="353"/>
      <c r="V5980" s="353"/>
      <c r="W5980" s="353"/>
      <c r="X5980" s="353"/>
      <c r="Y5980" s="353"/>
      <c r="Z5980" s="353"/>
      <c r="AA5980" s="353"/>
      <c r="AB5980" s="353"/>
      <c r="AC5980" s="353"/>
      <c r="AD5980" s="353"/>
      <c r="AE5980" s="353"/>
      <c r="AF5980" s="353"/>
      <c r="AG5980" s="353"/>
      <c r="AH5980" s="353"/>
      <c r="AI5980" s="353"/>
      <c r="AJ5980" s="353"/>
      <c r="AK5980" s="353"/>
      <c r="AL5980" s="353"/>
    </row>
    <row r="5981" spans="1:38" s="153" customFormat="1" ht="12.5" x14ac:dyDescent="0.25">
      <c r="A5981" s="355"/>
      <c r="L5981" s="353"/>
      <c r="M5981" s="353"/>
      <c r="N5981" s="353"/>
      <c r="O5981" s="353"/>
      <c r="P5981" s="353"/>
      <c r="Q5981" s="353"/>
      <c r="R5981" s="353"/>
      <c r="S5981" s="353"/>
      <c r="T5981" s="353"/>
      <c r="U5981" s="353"/>
      <c r="V5981" s="353"/>
      <c r="W5981" s="353"/>
      <c r="X5981" s="353"/>
      <c r="Y5981" s="353"/>
      <c r="Z5981" s="353"/>
      <c r="AA5981" s="353"/>
      <c r="AB5981" s="353"/>
      <c r="AC5981" s="353"/>
      <c r="AD5981" s="353"/>
      <c r="AE5981" s="353"/>
      <c r="AF5981" s="353"/>
      <c r="AG5981" s="353"/>
      <c r="AH5981" s="353"/>
      <c r="AI5981" s="353"/>
      <c r="AJ5981" s="353"/>
      <c r="AK5981" s="353"/>
      <c r="AL5981" s="353"/>
    </row>
    <row r="5982" spans="1:38" s="153" customFormat="1" ht="12.5" x14ac:dyDescent="0.25">
      <c r="A5982" s="355"/>
      <c r="L5982" s="353"/>
      <c r="M5982" s="353"/>
      <c r="N5982" s="353"/>
      <c r="O5982" s="353"/>
      <c r="P5982" s="353"/>
      <c r="Q5982" s="353"/>
      <c r="R5982" s="353"/>
      <c r="S5982" s="353"/>
      <c r="T5982" s="353"/>
      <c r="U5982" s="353"/>
      <c r="V5982" s="353"/>
      <c r="W5982" s="353"/>
      <c r="X5982" s="353"/>
      <c r="Y5982" s="353"/>
      <c r="Z5982" s="353"/>
      <c r="AA5982" s="353"/>
      <c r="AB5982" s="353"/>
      <c r="AC5982" s="353"/>
      <c r="AD5982" s="353"/>
      <c r="AE5982" s="353"/>
      <c r="AF5982" s="353"/>
      <c r="AG5982" s="353"/>
      <c r="AH5982" s="353"/>
      <c r="AI5982" s="353"/>
      <c r="AJ5982" s="353"/>
      <c r="AK5982" s="353"/>
      <c r="AL5982" s="353"/>
    </row>
    <row r="5983" spans="1:38" s="153" customFormat="1" ht="12.5" x14ac:dyDescent="0.25">
      <c r="A5983" s="355"/>
      <c r="L5983" s="353"/>
      <c r="M5983" s="353"/>
      <c r="N5983" s="353"/>
      <c r="O5983" s="353"/>
      <c r="P5983" s="353"/>
      <c r="Q5983" s="353"/>
      <c r="R5983" s="353"/>
      <c r="S5983" s="353"/>
      <c r="T5983" s="353"/>
      <c r="U5983" s="353"/>
      <c r="V5983" s="353"/>
      <c r="W5983" s="353"/>
      <c r="X5983" s="353"/>
      <c r="Y5983" s="353"/>
      <c r="Z5983" s="353"/>
      <c r="AA5983" s="353"/>
      <c r="AB5983" s="353"/>
      <c r="AC5983" s="353"/>
      <c r="AD5983" s="353"/>
      <c r="AE5983" s="353"/>
      <c r="AF5983" s="353"/>
      <c r="AG5983" s="353"/>
      <c r="AH5983" s="353"/>
      <c r="AI5983" s="353"/>
      <c r="AJ5983" s="353"/>
      <c r="AK5983" s="353"/>
      <c r="AL5983" s="353"/>
    </row>
    <row r="5984" spans="1:38" s="153" customFormat="1" ht="12.5" x14ac:dyDescent="0.25">
      <c r="A5984" s="355"/>
      <c r="L5984" s="353"/>
      <c r="M5984" s="353"/>
      <c r="N5984" s="353"/>
      <c r="O5984" s="353"/>
      <c r="P5984" s="353"/>
      <c r="Q5984" s="353"/>
      <c r="R5984" s="353"/>
      <c r="S5984" s="353"/>
      <c r="T5984" s="353"/>
      <c r="U5984" s="353"/>
      <c r="V5984" s="353"/>
      <c r="W5984" s="353"/>
      <c r="X5984" s="353"/>
      <c r="Y5984" s="353"/>
      <c r="Z5984" s="353"/>
      <c r="AA5984" s="353"/>
      <c r="AB5984" s="353"/>
      <c r="AC5984" s="353"/>
      <c r="AD5984" s="353"/>
      <c r="AE5984" s="353"/>
      <c r="AF5984" s="353"/>
      <c r="AG5984" s="353"/>
      <c r="AH5984" s="353"/>
      <c r="AI5984" s="353"/>
      <c r="AJ5984" s="353"/>
      <c r="AK5984" s="353"/>
      <c r="AL5984" s="353"/>
    </row>
    <row r="5985" spans="1:38" s="153" customFormat="1" ht="12.5" x14ac:dyDescent="0.25">
      <c r="A5985" s="355"/>
      <c r="L5985" s="353"/>
      <c r="M5985" s="353"/>
      <c r="N5985" s="353"/>
      <c r="O5985" s="353"/>
      <c r="P5985" s="353"/>
      <c r="Q5985" s="353"/>
      <c r="R5985" s="353"/>
      <c r="S5985" s="353"/>
      <c r="T5985" s="353"/>
      <c r="U5985" s="353"/>
      <c r="V5985" s="353"/>
      <c r="W5985" s="353"/>
      <c r="X5985" s="353"/>
      <c r="Y5985" s="353"/>
      <c r="Z5985" s="353"/>
      <c r="AA5985" s="353"/>
      <c r="AB5985" s="353"/>
      <c r="AC5985" s="353"/>
      <c r="AD5985" s="353"/>
      <c r="AE5985" s="353"/>
      <c r="AF5985" s="353"/>
      <c r="AG5985" s="353"/>
      <c r="AH5985" s="353"/>
      <c r="AI5985" s="353"/>
      <c r="AJ5985" s="353"/>
      <c r="AK5985" s="353"/>
      <c r="AL5985" s="353"/>
    </row>
    <row r="5986" spans="1:38" s="153" customFormat="1" ht="12.5" x14ac:dyDescent="0.25">
      <c r="A5986" s="355"/>
      <c r="L5986" s="353"/>
      <c r="M5986" s="353"/>
      <c r="N5986" s="353"/>
      <c r="O5986" s="353"/>
      <c r="P5986" s="353"/>
      <c r="Q5986" s="353"/>
      <c r="R5986" s="353"/>
      <c r="S5986" s="353"/>
      <c r="T5986" s="353"/>
      <c r="U5986" s="353"/>
      <c r="V5986" s="353"/>
      <c r="W5986" s="353"/>
      <c r="X5986" s="353"/>
      <c r="Y5986" s="353"/>
      <c r="Z5986" s="353"/>
      <c r="AA5986" s="353"/>
      <c r="AB5986" s="353"/>
      <c r="AC5986" s="353"/>
      <c r="AD5986" s="353"/>
      <c r="AE5986" s="353"/>
      <c r="AF5986" s="353"/>
      <c r="AG5986" s="353"/>
      <c r="AH5986" s="353"/>
      <c r="AI5986" s="353"/>
      <c r="AJ5986" s="353"/>
      <c r="AK5986" s="353"/>
      <c r="AL5986" s="353"/>
    </row>
    <row r="5987" spans="1:38" s="153" customFormat="1" ht="12.5" x14ac:dyDescent="0.25">
      <c r="A5987" s="355"/>
      <c r="L5987" s="353"/>
      <c r="M5987" s="353"/>
      <c r="N5987" s="353"/>
      <c r="O5987" s="353"/>
      <c r="P5987" s="353"/>
      <c r="Q5987" s="353"/>
      <c r="R5987" s="353"/>
      <c r="S5987" s="353"/>
      <c r="T5987" s="353"/>
      <c r="U5987" s="353"/>
      <c r="V5987" s="353"/>
      <c r="W5987" s="353"/>
      <c r="X5987" s="353"/>
      <c r="Y5987" s="353"/>
      <c r="Z5987" s="353"/>
      <c r="AA5987" s="353"/>
      <c r="AB5987" s="353"/>
      <c r="AC5987" s="353"/>
      <c r="AD5987" s="353"/>
      <c r="AE5987" s="353"/>
      <c r="AF5987" s="353"/>
      <c r="AG5987" s="353"/>
      <c r="AH5987" s="353"/>
      <c r="AI5987" s="353"/>
      <c r="AJ5987" s="353"/>
      <c r="AK5987" s="353"/>
      <c r="AL5987" s="353"/>
    </row>
    <row r="5988" spans="1:38" s="153" customFormat="1" ht="12.5" x14ac:dyDescent="0.25">
      <c r="A5988" s="355"/>
      <c r="L5988" s="353"/>
      <c r="M5988" s="353"/>
      <c r="N5988" s="353"/>
      <c r="O5988" s="353"/>
      <c r="P5988" s="353"/>
      <c r="Q5988" s="353"/>
      <c r="R5988" s="353"/>
      <c r="S5988" s="353"/>
      <c r="T5988" s="353"/>
      <c r="U5988" s="353"/>
      <c r="V5988" s="353"/>
      <c r="W5988" s="353"/>
      <c r="X5988" s="353"/>
      <c r="Y5988" s="353"/>
      <c r="Z5988" s="353"/>
      <c r="AA5988" s="353"/>
      <c r="AB5988" s="353"/>
      <c r="AC5988" s="353"/>
      <c r="AD5988" s="353"/>
      <c r="AE5988" s="353"/>
      <c r="AF5988" s="353"/>
      <c r="AG5988" s="353"/>
      <c r="AH5988" s="353"/>
      <c r="AI5988" s="353"/>
      <c r="AJ5988" s="353"/>
      <c r="AK5988" s="353"/>
      <c r="AL5988" s="353"/>
    </row>
    <row r="5989" spans="1:38" s="153" customFormat="1" ht="12.5" x14ac:dyDescent="0.25">
      <c r="A5989" s="355"/>
      <c r="L5989" s="353"/>
      <c r="M5989" s="353"/>
      <c r="N5989" s="353"/>
      <c r="O5989" s="353"/>
      <c r="P5989" s="353"/>
      <c r="Q5989" s="353"/>
      <c r="R5989" s="353"/>
      <c r="S5989" s="353"/>
      <c r="T5989" s="353"/>
      <c r="U5989" s="353"/>
      <c r="V5989" s="353"/>
      <c r="W5989" s="353"/>
      <c r="X5989" s="353"/>
      <c r="Y5989" s="353"/>
      <c r="Z5989" s="353"/>
      <c r="AA5989" s="353"/>
      <c r="AB5989" s="353"/>
      <c r="AC5989" s="353"/>
      <c r="AD5989" s="353"/>
      <c r="AE5989" s="353"/>
      <c r="AF5989" s="353"/>
      <c r="AG5989" s="353"/>
      <c r="AH5989" s="353"/>
      <c r="AI5989" s="353"/>
      <c r="AJ5989" s="353"/>
      <c r="AK5989" s="353"/>
      <c r="AL5989" s="353"/>
    </row>
    <row r="5990" spans="1:38" s="153" customFormat="1" ht="12.5" x14ac:dyDescent="0.25">
      <c r="A5990" s="355"/>
      <c r="L5990" s="353"/>
      <c r="M5990" s="353"/>
      <c r="N5990" s="353"/>
      <c r="O5990" s="353"/>
      <c r="P5990" s="353"/>
      <c r="Q5990" s="353"/>
      <c r="R5990" s="353"/>
      <c r="S5990" s="353"/>
      <c r="T5990" s="353"/>
      <c r="U5990" s="353"/>
      <c r="V5990" s="353"/>
      <c r="W5990" s="353"/>
      <c r="X5990" s="353"/>
      <c r="Y5990" s="353"/>
      <c r="Z5990" s="353"/>
      <c r="AA5990" s="353"/>
      <c r="AB5990" s="353"/>
      <c r="AC5990" s="353"/>
      <c r="AD5990" s="353"/>
      <c r="AE5990" s="353"/>
      <c r="AF5990" s="353"/>
      <c r="AG5990" s="353"/>
      <c r="AH5990" s="353"/>
      <c r="AI5990" s="353"/>
      <c r="AJ5990" s="353"/>
      <c r="AK5990" s="353"/>
      <c r="AL5990" s="353"/>
    </row>
    <row r="5991" spans="1:38" s="153" customFormat="1" ht="12.5" x14ac:dyDescent="0.25">
      <c r="A5991" s="355"/>
      <c r="L5991" s="353"/>
      <c r="M5991" s="353"/>
      <c r="N5991" s="353"/>
      <c r="O5991" s="353"/>
      <c r="P5991" s="353"/>
      <c r="Q5991" s="353"/>
      <c r="R5991" s="353"/>
      <c r="S5991" s="353"/>
      <c r="T5991" s="353"/>
      <c r="U5991" s="353"/>
      <c r="V5991" s="353"/>
      <c r="W5991" s="353"/>
      <c r="X5991" s="353"/>
      <c r="Y5991" s="353"/>
      <c r="Z5991" s="353"/>
      <c r="AA5991" s="353"/>
      <c r="AB5991" s="353"/>
      <c r="AC5991" s="353"/>
      <c r="AD5991" s="353"/>
      <c r="AE5991" s="353"/>
      <c r="AF5991" s="353"/>
      <c r="AG5991" s="353"/>
      <c r="AH5991" s="353"/>
      <c r="AI5991" s="353"/>
      <c r="AJ5991" s="353"/>
      <c r="AK5991" s="353"/>
      <c r="AL5991" s="353"/>
    </row>
    <row r="5992" spans="1:38" s="153" customFormat="1" ht="12.5" x14ac:dyDescent="0.25">
      <c r="A5992" s="355"/>
      <c r="L5992" s="353"/>
      <c r="M5992" s="353"/>
      <c r="N5992" s="353"/>
      <c r="O5992" s="353"/>
      <c r="P5992" s="353"/>
      <c r="Q5992" s="353"/>
      <c r="R5992" s="353"/>
      <c r="S5992" s="353"/>
      <c r="T5992" s="353"/>
      <c r="U5992" s="353"/>
      <c r="V5992" s="353"/>
      <c r="W5992" s="353"/>
      <c r="X5992" s="353"/>
      <c r="Y5992" s="353"/>
      <c r="Z5992" s="353"/>
      <c r="AA5992" s="353"/>
      <c r="AB5992" s="353"/>
      <c r="AC5992" s="353"/>
      <c r="AD5992" s="353"/>
      <c r="AE5992" s="353"/>
      <c r="AF5992" s="353"/>
      <c r="AG5992" s="353"/>
      <c r="AH5992" s="353"/>
      <c r="AI5992" s="353"/>
      <c r="AJ5992" s="353"/>
      <c r="AK5992" s="353"/>
      <c r="AL5992" s="353"/>
    </row>
    <row r="5993" spans="1:38" s="153" customFormat="1" ht="12.5" x14ac:dyDescent="0.25">
      <c r="A5993" s="355"/>
      <c r="L5993" s="353"/>
      <c r="M5993" s="353"/>
      <c r="N5993" s="353"/>
      <c r="O5993" s="353"/>
      <c r="P5993" s="353"/>
      <c r="Q5993" s="353"/>
      <c r="R5993" s="353"/>
      <c r="S5993" s="353"/>
      <c r="T5993" s="353"/>
      <c r="U5993" s="353"/>
      <c r="V5993" s="353"/>
      <c r="W5993" s="353"/>
      <c r="X5993" s="353"/>
      <c r="Y5993" s="353"/>
      <c r="Z5993" s="353"/>
      <c r="AA5993" s="353"/>
      <c r="AB5993" s="353"/>
      <c r="AC5993" s="353"/>
      <c r="AD5993" s="353"/>
      <c r="AE5993" s="353"/>
      <c r="AF5993" s="353"/>
      <c r="AG5993" s="353"/>
      <c r="AH5993" s="353"/>
      <c r="AI5993" s="353"/>
      <c r="AJ5993" s="353"/>
      <c r="AK5993" s="353"/>
      <c r="AL5993" s="353"/>
    </row>
    <row r="5994" spans="1:38" s="153" customFormat="1" ht="12.5" x14ac:dyDescent="0.25">
      <c r="A5994" s="355"/>
      <c r="L5994" s="353"/>
      <c r="M5994" s="353"/>
      <c r="N5994" s="353"/>
      <c r="O5994" s="353"/>
      <c r="P5994" s="353"/>
      <c r="Q5994" s="353"/>
      <c r="R5994" s="353"/>
      <c r="S5994" s="353"/>
      <c r="T5994" s="353"/>
      <c r="U5994" s="353"/>
      <c r="V5994" s="353"/>
      <c r="W5994" s="353"/>
      <c r="X5994" s="353"/>
      <c r="Y5994" s="353"/>
      <c r="Z5994" s="353"/>
      <c r="AA5994" s="353"/>
      <c r="AB5994" s="353"/>
      <c r="AC5994" s="353"/>
      <c r="AD5994" s="353"/>
      <c r="AE5994" s="353"/>
      <c r="AF5994" s="353"/>
      <c r="AG5994" s="353"/>
      <c r="AH5994" s="353"/>
      <c r="AI5994" s="353"/>
      <c r="AJ5994" s="353"/>
      <c r="AK5994" s="353"/>
      <c r="AL5994" s="353"/>
    </row>
    <row r="5995" spans="1:38" s="153" customFormat="1" ht="12.5" x14ac:dyDescent="0.25">
      <c r="A5995" s="355"/>
      <c r="L5995" s="353"/>
      <c r="M5995" s="353"/>
      <c r="N5995" s="353"/>
      <c r="O5995" s="353"/>
      <c r="P5995" s="353"/>
      <c r="Q5995" s="353"/>
      <c r="R5995" s="353"/>
      <c r="S5995" s="353"/>
      <c r="T5995" s="353"/>
      <c r="U5995" s="353"/>
      <c r="V5995" s="353"/>
      <c r="W5995" s="353"/>
      <c r="X5995" s="353"/>
      <c r="Y5995" s="353"/>
      <c r="Z5995" s="353"/>
      <c r="AA5995" s="353"/>
      <c r="AB5995" s="353"/>
      <c r="AC5995" s="353"/>
      <c r="AD5995" s="353"/>
      <c r="AE5995" s="353"/>
      <c r="AF5995" s="353"/>
      <c r="AG5995" s="353"/>
      <c r="AH5995" s="353"/>
      <c r="AI5995" s="353"/>
      <c r="AJ5995" s="353"/>
      <c r="AK5995" s="353"/>
      <c r="AL5995" s="353"/>
    </row>
    <row r="5996" spans="1:38" s="153" customFormat="1" ht="12.5" x14ac:dyDescent="0.25">
      <c r="A5996" s="355"/>
      <c r="L5996" s="353"/>
      <c r="M5996" s="353"/>
      <c r="N5996" s="353"/>
      <c r="O5996" s="353"/>
      <c r="P5996" s="353"/>
      <c r="Q5996" s="353"/>
      <c r="R5996" s="353"/>
      <c r="S5996" s="353"/>
      <c r="T5996" s="353"/>
      <c r="U5996" s="353"/>
      <c r="V5996" s="353"/>
      <c r="W5996" s="353"/>
      <c r="X5996" s="353"/>
      <c r="Y5996" s="353"/>
      <c r="Z5996" s="353"/>
      <c r="AA5996" s="353"/>
      <c r="AB5996" s="353"/>
      <c r="AC5996" s="353"/>
      <c r="AD5996" s="353"/>
      <c r="AE5996" s="353"/>
      <c r="AF5996" s="353"/>
      <c r="AG5996" s="353"/>
      <c r="AH5996" s="353"/>
      <c r="AI5996" s="353"/>
      <c r="AJ5996" s="353"/>
      <c r="AK5996" s="353"/>
      <c r="AL5996" s="353"/>
    </row>
    <row r="5997" spans="1:38" s="153" customFormat="1" ht="12.5" x14ac:dyDescent="0.25">
      <c r="A5997" s="355"/>
      <c r="L5997" s="353"/>
      <c r="M5997" s="353"/>
      <c r="N5997" s="353"/>
      <c r="O5997" s="353"/>
      <c r="P5997" s="353"/>
      <c r="Q5997" s="353"/>
      <c r="R5997" s="353"/>
      <c r="S5997" s="353"/>
      <c r="T5997" s="353"/>
      <c r="U5997" s="353"/>
      <c r="V5997" s="353"/>
      <c r="W5997" s="353"/>
      <c r="X5997" s="353"/>
      <c r="Y5997" s="353"/>
      <c r="Z5997" s="353"/>
      <c r="AA5997" s="353"/>
      <c r="AB5997" s="353"/>
      <c r="AC5997" s="353"/>
      <c r="AD5997" s="353"/>
      <c r="AE5997" s="353"/>
      <c r="AF5997" s="353"/>
      <c r="AG5997" s="353"/>
      <c r="AH5997" s="353"/>
      <c r="AI5997" s="353"/>
      <c r="AJ5997" s="353"/>
      <c r="AK5997" s="353"/>
      <c r="AL5997" s="353"/>
    </row>
    <row r="5998" spans="1:38" s="153" customFormat="1" ht="12.5" x14ac:dyDescent="0.25">
      <c r="A5998" s="355"/>
      <c r="L5998" s="353"/>
      <c r="M5998" s="353"/>
      <c r="N5998" s="353"/>
      <c r="O5998" s="353"/>
      <c r="P5998" s="353"/>
      <c r="Q5998" s="353"/>
      <c r="R5998" s="353"/>
      <c r="S5998" s="353"/>
      <c r="T5998" s="353"/>
      <c r="U5998" s="353"/>
      <c r="V5998" s="353"/>
      <c r="W5998" s="353"/>
      <c r="X5998" s="353"/>
      <c r="Y5998" s="353"/>
      <c r="Z5998" s="353"/>
      <c r="AA5998" s="353"/>
      <c r="AB5998" s="353"/>
      <c r="AC5998" s="353"/>
      <c r="AD5998" s="353"/>
      <c r="AE5998" s="353"/>
      <c r="AF5998" s="353"/>
      <c r="AG5998" s="353"/>
      <c r="AH5998" s="353"/>
      <c r="AI5998" s="353"/>
      <c r="AJ5998" s="353"/>
      <c r="AK5998" s="353"/>
      <c r="AL5998" s="353"/>
    </row>
    <row r="5999" spans="1:38" s="153" customFormat="1" ht="12.5" x14ac:dyDescent="0.25">
      <c r="A5999" s="355"/>
      <c r="L5999" s="353"/>
      <c r="M5999" s="353"/>
      <c r="N5999" s="353"/>
      <c r="O5999" s="353"/>
      <c r="P5999" s="353"/>
      <c r="Q5999" s="353"/>
      <c r="R5999" s="353"/>
      <c r="S5999" s="353"/>
      <c r="T5999" s="353"/>
      <c r="U5999" s="353"/>
      <c r="V5999" s="353"/>
      <c r="W5999" s="353"/>
      <c r="X5999" s="353"/>
      <c r="Y5999" s="353"/>
      <c r="Z5999" s="353"/>
      <c r="AA5999" s="353"/>
      <c r="AB5999" s="353"/>
      <c r="AC5999" s="353"/>
      <c r="AD5999" s="353"/>
      <c r="AE5999" s="353"/>
      <c r="AF5999" s="353"/>
      <c r="AG5999" s="353"/>
      <c r="AH5999" s="353"/>
      <c r="AI5999" s="353"/>
      <c r="AJ5999" s="353"/>
      <c r="AK5999" s="353"/>
      <c r="AL5999" s="353"/>
    </row>
    <row r="6000" spans="1:38" s="153" customFormat="1" ht="12.5" x14ac:dyDescent="0.25">
      <c r="A6000" s="355"/>
      <c r="L6000" s="353"/>
      <c r="M6000" s="353"/>
      <c r="N6000" s="353"/>
      <c r="O6000" s="353"/>
      <c r="P6000" s="353"/>
      <c r="Q6000" s="353"/>
      <c r="R6000" s="353"/>
      <c r="S6000" s="353"/>
      <c r="T6000" s="353"/>
      <c r="U6000" s="353"/>
      <c r="V6000" s="353"/>
      <c r="W6000" s="353"/>
      <c r="X6000" s="353"/>
      <c r="Y6000" s="353"/>
      <c r="Z6000" s="353"/>
      <c r="AA6000" s="353"/>
      <c r="AB6000" s="353"/>
      <c r="AC6000" s="353"/>
      <c r="AD6000" s="353"/>
      <c r="AE6000" s="353"/>
      <c r="AF6000" s="353"/>
      <c r="AG6000" s="353"/>
      <c r="AH6000" s="353"/>
      <c r="AI6000" s="353"/>
      <c r="AJ6000" s="353"/>
      <c r="AK6000" s="353"/>
      <c r="AL6000" s="353"/>
    </row>
    <row r="6001" spans="1:38" s="153" customFormat="1" ht="12.5" x14ac:dyDescent="0.25">
      <c r="A6001" s="355"/>
      <c r="L6001" s="353"/>
      <c r="M6001" s="353"/>
      <c r="N6001" s="353"/>
      <c r="O6001" s="353"/>
      <c r="P6001" s="353"/>
      <c r="Q6001" s="353"/>
      <c r="R6001" s="353"/>
      <c r="S6001" s="353"/>
      <c r="T6001" s="353"/>
      <c r="U6001" s="353"/>
      <c r="V6001" s="353"/>
      <c r="W6001" s="353"/>
      <c r="X6001" s="353"/>
      <c r="Y6001" s="353"/>
      <c r="Z6001" s="353"/>
      <c r="AA6001" s="353"/>
      <c r="AB6001" s="353"/>
      <c r="AC6001" s="353"/>
      <c r="AD6001" s="353"/>
      <c r="AE6001" s="353"/>
      <c r="AF6001" s="353"/>
      <c r="AG6001" s="353"/>
      <c r="AH6001" s="353"/>
      <c r="AI6001" s="353"/>
      <c r="AJ6001" s="353"/>
      <c r="AK6001" s="353"/>
      <c r="AL6001" s="353"/>
    </row>
    <row r="6002" spans="1:38" s="153" customFormat="1" ht="12.5" x14ac:dyDescent="0.25">
      <c r="A6002" s="355"/>
      <c r="L6002" s="353"/>
      <c r="M6002" s="353"/>
      <c r="N6002" s="353"/>
      <c r="O6002" s="353"/>
      <c r="P6002" s="353"/>
      <c r="Q6002" s="353"/>
      <c r="R6002" s="353"/>
      <c r="S6002" s="353"/>
      <c r="T6002" s="353"/>
      <c r="U6002" s="353"/>
      <c r="V6002" s="353"/>
      <c r="W6002" s="353"/>
      <c r="X6002" s="353"/>
      <c r="Y6002" s="353"/>
      <c r="Z6002" s="353"/>
      <c r="AA6002" s="353"/>
      <c r="AB6002" s="353"/>
      <c r="AC6002" s="353"/>
      <c r="AD6002" s="353"/>
      <c r="AE6002" s="353"/>
      <c r="AF6002" s="353"/>
      <c r="AG6002" s="353"/>
      <c r="AH6002" s="353"/>
      <c r="AI6002" s="353"/>
      <c r="AJ6002" s="353"/>
      <c r="AK6002" s="353"/>
      <c r="AL6002" s="353"/>
    </row>
    <row r="6003" spans="1:38" s="153" customFormat="1" ht="12.5" x14ac:dyDescent="0.25">
      <c r="A6003" s="355"/>
      <c r="L6003" s="353"/>
      <c r="M6003" s="353"/>
      <c r="N6003" s="353"/>
      <c r="O6003" s="353"/>
      <c r="P6003" s="353"/>
      <c r="Q6003" s="353"/>
      <c r="R6003" s="353"/>
      <c r="S6003" s="353"/>
      <c r="T6003" s="353"/>
      <c r="U6003" s="353"/>
      <c r="V6003" s="353"/>
      <c r="W6003" s="353"/>
      <c r="X6003" s="353"/>
      <c r="Y6003" s="353"/>
      <c r="Z6003" s="353"/>
      <c r="AA6003" s="353"/>
      <c r="AB6003" s="353"/>
      <c r="AC6003" s="353"/>
      <c r="AD6003" s="353"/>
      <c r="AE6003" s="353"/>
      <c r="AF6003" s="353"/>
      <c r="AG6003" s="353"/>
      <c r="AH6003" s="353"/>
      <c r="AI6003" s="353"/>
      <c r="AJ6003" s="353"/>
      <c r="AK6003" s="353"/>
      <c r="AL6003" s="353"/>
    </row>
    <row r="6004" spans="1:38" s="153" customFormat="1" ht="12.5" x14ac:dyDescent="0.25">
      <c r="A6004" s="355"/>
      <c r="L6004" s="353"/>
      <c r="M6004" s="353"/>
      <c r="N6004" s="353"/>
      <c r="O6004" s="353"/>
      <c r="P6004" s="353"/>
      <c r="Q6004" s="353"/>
      <c r="R6004" s="353"/>
      <c r="S6004" s="353"/>
      <c r="T6004" s="353"/>
      <c r="U6004" s="353"/>
      <c r="V6004" s="353"/>
      <c r="W6004" s="353"/>
      <c r="X6004" s="353"/>
      <c r="Y6004" s="353"/>
      <c r="Z6004" s="353"/>
      <c r="AA6004" s="353"/>
      <c r="AB6004" s="353"/>
      <c r="AC6004" s="353"/>
      <c r="AD6004" s="353"/>
      <c r="AE6004" s="353"/>
      <c r="AF6004" s="353"/>
      <c r="AG6004" s="353"/>
      <c r="AH6004" s="353"/>
      <c r="AI6004" s="353"/>
      <c r="AJ6004" s="353"/>
      <c r="AK6004" s="353"/>
      <c r="AL6004" s="353"/>
    </row>
    <row r="6005" spans="1:38" s="153" customFormat="1" ht="12.5" x14ac:dyDescent="0.25">
      <c r="A6005" s="355"/>
      <c r="L6005" s="353"/>
      <c r="M6005" s="353"/>
      <c r="N6005" s="353"/>
      <c r="O6005" s="353"/>
      <c r="P6005" s="353"/>
      <c r="Q6005" s="353"/>
      <c r="R6005" s="353"/>
      <c r="S6005" s="353"/>
      <c r="T6005" s="353"/>
      <c r="U6005" s="353"/>
      <c r="V6005" s="353"/>
      <c r="W6005" s="353"/>
      <c r="X6005" s="353"/>
      <c r="Y6005" s="353"/>
      <c r="Z6005" s="353"/>
      <c r="AA6005" s="353"/>
      <c r="AB6005" s="353"/>
      <c r="AC6005" s="353"/>
      <c r="AD6005" s="353"/>
      <c r="AE6005" s="353"/>
      <c r="AF6005" s="353"/>
      <c r="AG6005" s="353"/>
      <c r="AH6005" s="353"/>
      <c r="AI6005" s="353"/>
      <c r="AJ6005" s="353"/>
      <c r="AK6005" s="353"/>
      <c r="AL6005" s="353"/>
    </row>
    <row r="6006" spans="1:38" s="153" customFormat="1" ht="12.5" x14ac:dyDescent="0.25">
      <c r="A6006" s="355"/>
      <c r="L6006" s="353"/>
      <c r="M6006" s="353"/>
      <c r="N6006" s="353"/>
      <c r="O6006" s="353"/>
      <c r="P6006" s="353"/>
      <c r="Q6006" s="353"/>
      <c r="R6006" s="353"/>
      <c r="S6006" s="353"/>
      <c r="T6006" s="353"/>
      <c r="U6006" s="353"/>
      <c r="V6006" s="353"/>
      <c r="W6006" s="353"/>
      <c r="X6006" s="353"/>
      <c r="Y6006" s="353"/>
      <c r="Z6006" s="353"/>
      <c r="AA6006" s="353"/>
      <c r="AB6006" s="353"/>
      <c r="AC6006" s="353"/>
      <c r="AD6006" s="353"/>
      <c r="AE6006" s="353"/>
      <c r="AF6006" s="353"/>
      <c r="AG6006" s="353"/>
      <c r="AH6006" s="353"/>
      <c r="AI6006" s="353"/>
      <c r="AJ6006" s="353"/>
      <c r="AK6006" s="353"/>
      <c r="AL6006" s="353"/>
    </row>
    <row r="6007" spans="1:38" s="153" customFormat="1" ht="12.5" x14ac:dyDescent="0.25">
      <c r="A6007" s="355"/>
      <c r="L6007" s="353"/>
      <c r="M6007" s="353"/>
      <c r="N6007" s="353"/>
      <c r="O6007" s="353"/>
      <c r="P6007" s="353"/>
      <c r="Q6007" s="353"/>
      <c r="R6007" s="353"/>
      <c r="S6007" s="353"/>
      <c r="T6007" s="353"/>
      <c r="U6007" s="353"/>
      <c r="V6007" s="353"/>
      <c r="W6007" s="353"/>
      <c r="X6007" s="353"/>
      <c r="Y6007" s="353"/>
      <c r="Z6007" s="353"/>
      <c r="AA6007" s="353"/>
      <c r="AB6007" s="353"/>
      <c r="AC6007" s="353"/>
      <c r="AD6007" s="353"/>
      <c r="AE6007" s="353"/>
      <c r="AF6007" s="353"/>
      <c r="AG6007" s="353"/>
      <c r="AH6007" s="353"/>
      <c r="AI6007" s="353"/>
      <c r="AJ6007" s="353"/>
      <c r="AK6007" s="353"/>
      <c r="AL6007" s="353"/>
    </row>
    <row r="6008" spans="1:38" s="153" customFormat="1" ht="12.5" x14ac:dyDescent="0.25">
      <c r="A6008" s="355"/>
      <c r="L6008" s="353"/>
      <c r="M6008" s="353"/>
      <c r="N6008" s="353"/>
      <c r="O6008" s="353"/>
      <c r="P6008" s="353"/>
      <c r="Q6008" s="353"/>
      <c r="R6008" s="353"/>
      <c r="S6008" s="353"/>
      <c r="T6008" s="353"/>
      <c r="U6008" s="353"/>
      <c r="V6008" s="353"/>
      <c r="W6008" s="353"/>
      <c r="X6008" s="353"/>
      <c r="Y6008" s="353"/>
      <c r="Z6008" s="353"/>
      <c r="AA6008" s="353"/>
      <c r="AB6008" s="353"/>
      <c r="AC6008" s="353"/>
      <c r="AD6008" s="353"/>
      <c r="AE6008" s="353"/>
      <c r="AF6008" s="353"/>
      <c r="AG6008" s="353"/>
      <c r="AH6008" s="353"/>
      <c r="AI6008" s="353"/>
      <c r="AJ6008" s="353"/>
      <c r="AK6008" s="353"/>
      <c r="AL6008" s="353"/>
    </row>
    <row r="6009" spans="1:38" s="153" customFormat="1" ht="12.5" x14ac:dyDescent="0.25">
      <c r="A6009" s="355"/>
      <c r="L6009" s="353"/>
      <c r="M6009" s="353"/>
      <c r="N6009" s="353"/>
      <c r="O6009" s="353"/>
      <c r="P6009" s="353"/>
      <c r="Q6009" s="353"/>
      <c r="R6009" s="353"/>
      <c r="S6009" s="353"/>
      <c r="T6009" s="353"/>
      <c r="U6009" s="353"/>
      <c r="V6009" s="353"/>
      <c r="W6009" s="353"/>
      <c r="X6009" s="353"/>
      <c r="Y6009" s="353"/>
      <c r="Z6009" s="353"/>
      <c r="AA6009" s="353"/>
      <c r="AB6009" s="353"/>
      <c r="AC6009" s="353"/>
      <c r="AD6009" s="353"/>
      <c r="AE6009" s="353"/>
      <c r="AF6009" s="353"/>
      <c r="AG6009" s="353"/>
      <c r="AH6009" s="353"/>
      <c r="AI6009" s="353"/>
      <c r="AJ6009" s="353"/>
      <c r="AK6009" s="353"/>
      <c r="AL6009" s="353"/>
    </row>
    <row r="6010" spans="1:38" s="153" customFormat="1" ht="12.5" x14ac:dyDescent="0.25">
      <c r="A6010" s="355"/>
      <c r="L6010" s="353"/>
      <c r="M6010" s="353"/>
      <c r="N6010" s="353"/>
      <c r="O6010" s="353"/>
      <c r="P6010" s="353"/>
      <c r="Q6010" s="353"/>
      <c r="R6010" s="353"/>
      <c r="S6010" s="353"/>
      <c r="T6010" s="353"/>
      <c r="U6010" s="353"/>
      <c r="V6010" s="353"/>
      <c r="W6010" s="353"/>
      <c r="X6010" s="353"/>
      <c r="Y6010" s="353"/>
      <c r="Z6010" s="353"/>
      <c r="AA6010" s="353"/>
      <c r="AB6010" s="353"/>
      <c r="AC6010" s="353"/>
      <c r="AD6010" s="353"/>
      <c r="AE6010" s="353"/>
      <c r="AF6010" s="353"/>
      <c r="AG6010" s="353"/>
      <c r="AH6010" s="353"/>
      <c r="AI6010" s="353"/>
      <c r="AJ6010" s="353"/>
      <c r="AK6010" s="353"/>
      <c r="AL6010" s="353"/>
    </row>
    <row r="6011" spans="1:38" s="153" customFormat="1" ht="12.5" x14ac:dyDescent="0.25">
      <c r="A6011" s="355"/>
      <c r="L6011" s="353"/>
      <c r="M6011" s="353"/>
      <c r="N6011" s="353"/>
      <c r="O6011" s="353"/>
      <c r="P6011" s="353"/>
      <c r="Q6011" s="353"/>
      <c r="R6011" s="353"/>
      <c r="S6011" s="353"/>
      <c r="T6011" s="353"/>
      <c r="U6011" s="353"/>
      <c r="V6011" s="353"/>
      <c r="W6011" s="353"/>
      <c r="X6011" s="353"/>
      <c r="Y6011" s="353"/>
      <c r="Z6011" s="353"/>
      <c r="AA6011" s="353"/>
      <c r="AB6011" s="353"/>
      <c r="AC6011" s="353"/>
      <c r="AD6011" s="353"/>
      <c r="AE6011" s="353"/>
      <c r="AF6011" s="353"/>
      <c r="AG6011" s="353"/>
      <c r="AH6011" s="353"/>
      <c r="AI6011" s="353"/>
      <c r="AJ6011" s="353"/>
      <c r="AK6011" s="353"/>
      <c r="AL6011" s="353"/>
    </row>
    <row r="6012" spans="1:38" s="153" customFormat="1" ht="12.5" x14ac:dyDescent="0.25">
      <c r="A6012" s="355"/>
      <c r="L6012" s="353"/>
      <c r="M6012" s="353"/>
      <c r="N6012" s="353"/>
      <c r="O6012" s="353"/>
      <c r="P6012" s="353"/>
      <c r="Q6012" s="353"/>
      <c r="R6012" s="353"/>
      <c r="S6012" s="353"/>
      <c r="T6012" s="353"/>
      <c r="U6012" s="353"/>
      <c r="V6012" s="353"/>
      <c r="W6012" s="353"/>
      <c r="X6012" s="353"/>
      <c r="Y6012" s="353"/>
      <c r="Z6012" s="353"/>
      <c r="AA6012" s="353"/>
      <c r="AB6012" s="353"/>
      <c r="AC6012" s="353"/>
      <c r="AD6012" s="353"/>
      <c r="AE6012" s="353"/>
      <c r="AF6012" s="353"/>
      <c r="AG6012" s="353"/>
      <c r="AH6012" s="353"/>
      <c r="AI6012" s="353"/>
      <c r="AJ6012" s="353"/>
      <c r="AK6012" s="353"/>
      <c r="AL6012" s="353"/>
    </row>
    <row r="6013" spans="1:38" s="153" customFormat="1" ht="12.5" x14ac:dyDescent="0.25">
      <c r="A6013" s="355"/>
      <c r="L6013" s="353"/>
      <c r="M6013" s="353"/>
      <c r="N6013" s="353"/>
      <c r="O6013" s="353"/>
      <c r="P6013" s="353"/>
      <c r="Q6013" s="353"/>
      <c r="R6013" s="353"/>
      <c r="S6013" s="353"/>
      <c r="T6013" s="353"/>
      <c r="U6013" s="353"/>
      <c r="V6013" s="353"/>
      <c r="W6013" s="353"/>
      <c r="X6013" s="353"/>
      <c r="Y6013" s="353"/>
      <c r="Z6013" s="353"/>
      <c r="AA6013" s="353"/>
      <c r="AB6013" s="353"/>
      <c r="AC6013" s="353"/>
      <c r="AD6013" s="353"/>
      <c r="AE6013" s="353"/>
      <c r="AF6013" s="353"/>
      <c r="AG6013" s="353"/>
      <c r="AH6013" s="353"/>
      <c r="AI6013" s="353"/>
      <c r="AJ6013" s="353"/>
      <c r="AK6013" s="353"/>
      <c r="AL6013" s="353"/>
    </row>
    <row r="6014" spans="1:38" s="153" customFormat="1" ht="12.5" x14ac:dyDescent="0.25">
      <c r="A6014" s="355"/>
      <c r="L6014" s="353"/>
      <c r="M6014" s="353"/>
      <c r="N6014" s="353"/>
      <c r="O6014" s="353"/>
      <c r="P6014" s="353"/>
      <c r="Q6014" s="353"/>
      <c r="R6014" s="353"/>
      <c r="S6014" s="353"/>
      <c r="T6014" s="353"/>
      <c r="U6014" s="353"/>
      <c r="V6014" s="353"/>
      <c r="W6014" s="353"/>
      <c r="X6014" s="353"/>
      <c r="Y6014" s="353"/>
      <c r="Z6014" s="353"/>
      <c r="AA6014" s="353"/>
      <c r="AB6014" s="353"/>
      <c r="AC6014" s="353"/>
      <c r="AD6014" s="353"/>
      <c r="AE6014" s="353"/>
      <c r="AF6014" s="353"/>
      <c r="AG6014" s="353"/>
      <c r="AH6014" s="353"/>
      <c r="AI6014" s="353"/>
      <c r="AJ6014" s="353"/>
      <c r="AK6014" s="353"/>
      <c r="AL6014" s="353"/>
    </row>
    <row r="6015" spans="1:38" s="153" customFormat="1" ht="12.5" x14ac:dyDescent="0.25">
      <c r="A6015" s="355"/>
      <c r="L6015" s="353"/>
      <c r="M6015" s="353"/>
      <c r="N6015" s="353"/>
      <c r="O6015" s="353"/>
      <c r="P6015" s="353"/>
      <c r="Q6015" s="353"/>
      <c r="R6015" s="353"/>
      <c r="S6015" s="353"/>
      <c r="T6015" s="353"/>
      <c r="U6015" s="353"/>
      <c r="V6015" s="353"/>
      <c r="W6015" s="353"/>
      <c r="X6015" s="353"/>
      <c r="Y6015" s="353"/>
      <c r="Z6015" s="353"/>
      <c r="AA6015" s="353"/>
      <c r="AB6015" s="353"/>
      <c r="AC6015" s="353"/>
      <c r="AD6015" s="353"/>
      <c r="AE6015" s="353"/>
      <c r="AF6015" s="353"/>
      <c r="AG6015" s="353"/>
      <c r="AH6015" s="353"/>
      <c r="AI6015" s="353"/>
      <c r="AJ6015" s="353"/>
      <c r="AK6015" s="353"/>
      <c r="AL6015" s="353"/>
    </row>
    <row r="6016" spans="1:38" s="153" customFormat="1" ht="12.5" x14ac:dyDescent="0.25">
      <c r="A6016" s="355"/>
      <c r="L6016" s="353"/>
      <c r="M6016" s="353"/>
      <c r="N6016" s="353"/>
      <c r="O6016" s="353"/>
      <c r="P6016" s="353"/>
      <c r="Q6016" s="353"/>
      <c r="R6016" s="353"/>
      <c r="S6016" s="353"/>
      <c r="T6016" s="353"/>
      <c r="U6016" s="353"/>
      <c r="V6016" s="353"/>
      <c r="W6016" s="353"/>
      <c r="X6016" s="353"/>
      <c r="Y6016" s="353"/>
      <c r="Z6016" s="353"/>
      <c r="AA6016" s="353"/>
      <c r="AB6016" s="353"/>
      <c r="AC6016" s="353"/>
      <c r="AD6016" s="353"/>
      <c r="AE6016" s="353"/>
      <c r="AF6016" s="353"/>
      <c r="AG6016" s="353"/>
      <c r="AH6016" s="353"/>
      <c r="AI6016" s="353"/>
      <c r="AJ6016" s="353"/>
      <c r="AK6016" s="353"/>
      <c r="AL6016" s="353"/>
    </row>
    <row r="6017" spans="1:38" s="153" customFormat="1" ht="12.5" x14ac:dyDescent="0.25">
      <c r="A6017" s="355"/>
      <c r="L6017" s="353"/>
      <c r="M6017" s="353"/>
      <c r="N6017" s="353"/>
      <c r="O6017" s="353"/>
      <c r="P6017" s="353"/>
      <c r="Q6017" s="353"/>
      <c r="R6017" s="353"/>
      <c r="S6017" s="353"/>
      <c r="T6017" s="353"/>
      <c r="U6017" s="353"/>
      <c r="V6017" s="353"/>
      <c r="W6017" s="353"/>
      <c r="X6017" s="353"/>
      <c r="Y6017" s="353"/>
      <c r="Z6017" s="353"/>
      <c r="AA6017" s="353"/>
      <c r="AB6017" s="353"/>
      <c r="AC6017" s="353"/>
      <c r="AD6017" s="353"/>
      <c r="AE6017" s="353"/>
      <c r="AF6017" s="353"/>
      <c r="AG6017" s="353"/>
      <c r="AH6017" s="353"/>
      <c r="AI6017" s="353"/>
      <c r="AJ6017" s="353"/>
      <c r="AK6017" s="353"/>
      <c r="AL6017" s="353"/>
    </row>
    <row r="6018" spans="1:38" s="153" customFormat="1" ht="12.5" x14ac:dyDescent="0.25">
      <c r="A6018" s="355"/>
      <c r="L6018" s="353"/>
      <c r="M6018" s="353"/>
      <c r="N6018" s="353"/>
      <c r="O6018" s="353"/>
      <c r="P6018" s="353"/>
      <c r="Q6018" s="353"/>
      <c r="R6018" s="353"/>
      <c r="S6018" s="353"/>
      <c r="T6018" s="353"/>
      <c r="U6018" s="353"/>
      <c r="V6018" s="353"/>
      <c r="W6018" s="353"/>
      <c r="X6018" s="353"/>
      <c r="Y6018" s="353"/>
      <c r="Z6018" s="353"/>
      <c r="AA6018" s="353"/>
      <c r="AB6018" s="353"/>
      <c r="AC6018" s="353"/>
      <c r="AD6018" s="353"/>
      <c r="AE6018" s="353"/>
      <c r="AF6018" s="353"/>
      <c r="AG6018" s="353"/>
      <c r="AH6018" s="353"/>
      <c r="AI6018" s="353"/>
      <c r="AJ6018" s="353"/>
      <c r="AK6018" s="353"/>
      <c r="AL6018" s="353"/>
    </row>
    <row r="6019" spans="1:38" s="153" customFormat="1" ht="12.5" x14ac:dyDescent="0.25">
      <c r="A6019" s="355"/>
      <c r="L6019" s="353"/>
      <c r="M6019" s="353"/>
      <c r="N6019" s="353"/>
      <c r="O6019" s="353"/>
      <c r="P6019" s="353"/>
      <c r="Q6019" s="353"/>
      <c r="R6019" s="353"/>
      <c r="S6019" s="353"/>
      <c r="T6019" s="353"/>
      <c r="U6019" s="353"/>
      <c r="V6019" s="353"/>
      <c r="W6019" s="353"/>
      <c r="X6019" s="353"/>
      <c r="Y6019" s="353"/>
      <c r="Z6019" s="353"/>
      <c r="AA6019" s="353"/>
      <c r="AB6019" s="353"/>
      <c r="AC6019" s="353"/>
      <c r="AD6019" s="353"/>
      <c r="AE6019" s="353"/>
      <c r="AF6019" s="353"/>
      <c r="AG6019" s="353"/>
      <c r="AH6019" s="353"/>
      <c r="AI6019" s="353"/>
      <c r="AJ6019" s="353"/>
      <c r="AK6019" s="353"/>
      <c r="AL6019" s="353"/>
    </row>
    <row r="6020" spans="1:38" s="153" customFormat="1" ht="12.5" x14ac:dyDescent="0.25">
      <c r="A6020" s="355"/>
      <c r="L6020" s="353"/>
      <c r="M6020" s="353"/>
      <c r="N6020" s="353"/>
      <c r="O6020" s="353"/>
      <c r="P6020" s="353"/>
      <c r="Q6020" s="353"/>
      <c r="R6020" s="353"/>
      <c r="S6020" s="353"/>
      <c r="T6020" s="353"/>
      <c r="U6020" s="353"/>
      <c r="V6020" s="353"/>
      <c r="W6020" s="353"/>
      <c r="X6020" s="353"/>
      <c r="Y6020" s="353"/>
      <c r="Z6020" s="353"/>
      <c r="AA6020" s="353"/>
      <c r="AB6020" s="353"/>
      <c r="AC6020" s="353"/>
      <c r="AD6020" s="353"/>
      <c r="AE6020" s="353"/>
      <c r="AF6020" s="353"/>
      <c r="AG6020" s="353"/>
      <c r="AH6020" s="353"/>
      <c r="AI6020" s="353"/>
      <c r="AJ6020" s="353"/>
      <c r="AK6020" s="353"/>
      <c r="AL6020" s="353"/>
    </row>
    <row r="6021" spans="1:38" s="153" customFormat="1" ht="12.5" x14ac:dyDescent="0.25">
      <c r="A6021" s="355"/>
      <c r="L6021" s="353"/>
      <c r="M6021" s="353"/>
      <c r="N6021" s="353"/>
      <c r="O6021" s="353"/>
      <c r="P6021" s="353"/>
      <c r="Q6021" s="353"/>
      <c r="R6021" s="353"/>
      <c r="S6021" s="353"/>
      <c r="T6021" s="353"/>
      <c r="U6021" s="353"/>
      <c r="V6021" s="353"/>
      <c r="W6021" s="353"/>
      <c r="X6021" s="353"/>
      <c r="Y6021" s="353"/>
      <c r="Z6021" s="353"/>
      <c r="AA6021" s="353"/>
      <c r="AB6021" s="353"/>
      <c r="AC6021" s="353"/>
      <c r="AD6021" s="353"/>
      <c r="AE6021" s="353"/>
      <c r="AF6021" s="353"/>
      <c r="AG6021" s="353"/>
      <c r="AH6021" s="353"/>
      <c r="AI6021" s="353"/>
      <c r="AJ6021" s="353"/>
      <c r="AK6021" s="353"/>
      <c r="AL6021" s="353"/>
    </row>
    <row r="6022" spans="1:38" s="153" customFormat="1" ht="12.5" x14ac:dyDescent="0.25">
      <c r="A6022" s="355"/>
      <c r="L6022" s="353"/>
      <c r="M6022" s="353"/>
      <c r="N6022" s="353"/>
      <c r="O6022" s="353"/>
      <c r="P6022" s="353"/>
      <c r="Q6022" s="353"/>
      <c r="R6022" s="353"/>
      <c r="S6022" s="353"/>
      <c r="T6022" s="353"/>
      <c r="U6022" s="353"/>
      <c r="V6022" s="353"/>
      <c r="W6022" s="353"/>
      <c r="X6022" s="353"/>
      <c r="Y6022" s="353"/>
      <c r="Z6022" s="353"/>
      <c r="AA6022" s="353"/>
      <c r="AB6022" s="353"/>
      <c r="AC6022" s="353"/>
      <c r="AD6022" s="353"/>
      <c r="AE6022" s="353"/>
      <c r="AF6022" s="353"/>
      <c r="AG6022" s="353"/>
      <c r="AH6022" s="353"/>
      <c r="AI6022" s="353"/>
      <c r="AJ6022" s="353"/>
      <c r="AK6022" s="353"/>
      <c r="AL6022" s="353"/>
    </row>
    <row r="6023" spans="1:38" s="153" customFormat="1" ht="12.5" x14ac:dyDescent="0.25">
      <c r="A6023" s="355"/>
      <c r="L6023" s="353"/>
      <c r="M6023" s="353"/>
      <c r="N6023" s="353"/>
      <c r="O6023" s="353"/>
      <c r="P6023" s="353"/>
      <c r="Q6023" s="353"/>
      <c r="R6023" s="353"/>
      <c r="S6023" s="353"/>
      <c r="T6023" s="353"/>
      <c r="U6023" s="353"/>
      <c r="V6023" s="353"/>
      <c r="W6023" s="353"/>
      <c r="X6023" s="353"/>
      <c r="Y6023" s="353"/>
      <c r="Z6023" s="353"/>
      <c r="AA6023" s="353"/>
      <c r="AB6023" s="353"/>
      <c r="AC6023" s="353"/>
      <c r="AD6023" s="353"/>
      <c r="AE6023" s="353"/>
      <c r="AF6023" s="353"/>
      <c r="AG6023" s="353"/>
      <c r="AH6023" s="353"/>
      <c r="AI6023" s="353"/>
      <c r="AJ6023" s="353"/>
      <c r="AK6023" s="353"/>
      <c r="AL6023" s="353"/>
    </row>
    <row r="6024" spans="1:38" s="153" customFormat="1" ht="12.5" x14ac:dyDescent="0.25">
      <c r="A6024" s="355"/>
      <c r="L6024" s="353"/>
      <c r="M6024" s="353"/>
      <c r="N6024" s="353"/>
      <c r="O6024" s="353"/>
      <c r="P6024" s="353"/>
      <c r="Q6024" s="353"/>
      <c r="R6024" s="353"/>
      <c r="S6024" s="353"/>
      <c r="T6024" s="353"/>
      <c r="U6024" s="353"/>
      <c r="V6024" s="353"/>
      <c r="W6024" s="353"/>
      <c r="X6024" s="353"/>
      <c r="Y6024" s="353"/>
      <c r="Z6024" s="353"/>
      <c r="AA6024" s="353"/>
      <c r="AB6024" s="353"/>
      <c r="AC6024" s="353"/>
      <c r="AD6024" s="353"/>
      <c r="AE6024" s="353"/>
      <c r="AF6024" s="353"/>
      <c r="AG6024" s="353"/>
      <c r="AH6024" s="353"/>
      <c r="AI6024" s="353"/>
      <c r="AJ6024" s="353"/>
      <c r="AK6024" s="353"/>
      <c r="AL6024" s="353"/>
    </row>
    <row r="6025" spans="1:38" s="153" customFormat="1" ht="12.5" x14ac:dyDescent="0.25">
      <c r="A6025" s="355"/>
      <c r="L6025" s="353"/>
      <c r="M6025" s="353"/>
      <c r="N6025" s="353"/>
      <c r="O6025" s="353"/>
      <c r="P6025" s="353"/>
      <c r="Q6025" s="353"/>
      <c r="R6025" s="353"/>
      <c r="S6025" s="353"/>
      <c r="T6025" s="353"/>
      <c r="U6025" s="353"/>
      <c r="V6025" s="353"/>
      <c r="W6025" s="353"/>
      <c r="X6025" s="353"/>
      <c r="Y6025" s="353"/>
      <c r="Z6025" s="353"/>
      <c r="AA6025" s="353"/>
      <c r="AB6025" s="353"/>
      <c r="AC6025" s="353"/>
      <c r="AD6025" s="353"/>
      <c r="AE6025" s="353"/>
      <c r="AF6025" s="353"/>
      <c r="AG6025" s="353"/>
      <c r="AH6025" s="353"/>
      <c r="AI6025" s="353"/>
      <c r="AJ6025" s="353"/>
      <c r="AK6025" s="353"/>
      <c r="AL6025" s="353"/>
    </row>
    <row r="6026" spans="1:38" s="153" customFormat="1" ht="12.5" x14ac:dyDescent="0.25">
      <c r="A6026" s="355"/>
      <c r="L6026" s="353"/>
      <c r="M6026" s="353"/>
      <c r="N6026" s="353"/>
      <c r="O6026" s="353"/>
      <c r="P6026" s="353"/>
      <c r="Q6026" s="353"/>
      <c r="R6026" s="353"/>
      <c r="S6026" s="353"/>
      <c r="T6026" s="353"/>
      <c r="U6026" s="353"/>
      <c r="V6026" s="353"/>
      <c r="W6026" s="353"/>
      <c r="X6026" s="353"/>
      <c r="Y6026" s="353"/>
      <c r="Z6026" s="353"/>
      <c r="AA6026" s="353"/>
      <c r="AB6026" s="353"/>
      <c r="AC6026" s="353"/>
      <c r="AD6026" s="353"/>
      <c r="AE6026" s="353"/>
      <c r="AF6026" s="353"/>
      <c r="AG6026" s="353"/>
      <c r="AH6026" s="353"/>
      <c r="AI6026" s="353"/>
      <c r="AJ6026" s="353"/>
      <c r="AK6026" s="353"/>
      <c r="AL6026" s="353"/>
    </row>
    <row r="6027" spans="1:38" s="153" customFormat="1" ht="12.5" x14ac:dyDescent="0.25">
      <c r="A6027" s="355"/>
      <c r="L6027" s="353"/>
      <c r="M6027" s="353"/>
      <c r="N6027" s="353"/>
      <c r="O6027" s="353"/>
      <c r="P6027" s="353"/>
      <c r="Q6027" s="353"/>
      <c r="R6027" s="353"/>
      <c r="S6027" s="353"/>
      <c r="T6027" s="353"/>
      <c r="U6027" s="353"/>
      <c r="V6027" s="353"/>
      <c r="W6027" s="353"/>
      <c r="X6027" s="353"/>
      <c r="Y6027" s="353"/>
      <c r="Z6027" s="353"/>
      <c r="AA6027" s="353"/>
      <c r="AB6027" s="353"/>
      <c r="AC6027" s="353"/>
      <c r="AD6027" s="353"/>
      <c r="AE6027" s="353"/>
      <c r="AF6027" s="353"/>
      <c r="AG6027" s="353"/>
      <c r="AH6027" s="353"/>
      <c r="AI6027" s="353"/>
      <c r="AJ6027" s="353"/>
      <c r="AK6027" s="353"/>
      <c r="AL6027" s="353"/>
    </row>
    <row r="6028" spans="1:38" s="153" customFormat="1" ht="12.5" x14ac:dyDescent="0.25">
      <c r="A6028" s="355"/>
      <c r="L6028" s="353"/>
      <c r="M6028" s="353"/>
      <c r="N6028" s="353"/>
      <c r="O6028" s="353"/>
      <c r="P6028" s="353"/>
      <c r="Q6028" s="353"/>
      <c r="R6028" s="353"/>
      <c r="S6028" s="353"/>
      <c r="T6028" s="353"/>
      <c r="U6028" s="353"/>
      <c r="V6028" s="353"/>
      <c r="W6028" s="353"/>
      <c r="X6028" s="353"/>
      <c r="Y6028" s="353"/>
      <c r="Z6028" s="353"/>
      <c r="AA6028" s="353"/>
      <c r="AB6028" s="353"/>
      <c r="AC6028" s="353"/>
      <c r="AD6028" s="353"/>
      <c r="AE6028" s="353"/>
      <c r="AF6028" s="353"/>
      <c r="AG6028" s="353"/>
      <c r="AH6028" s="353"/>
      <c r="AI6028" s="353"/>
      <c r="AJ6028" s="353"/>
      <c r="AK6028" s="353"/>
      <c r="AL6028" s="353"/>
    </row>
    <row r="6029" spans="1:38" s="153" customFormat="1" ht="12.5" x14ac:dyDescent="0.25">
      <c r="A6029" s="355"/>
      <c r="L6029" s="353"/>
      <c r="M6029" s="353"/>
      <c r="N6029" s="353"/>
      <c r="O6029" s="353"/>
      <c r="P6029" s="353"/>
      <c r="Q6029" s="353"/>
      <c r="R6029" s="353"/>
      <c r="S6029" s="353"/>
      <c r="T6029" s="353"/>
      <c r="U6029" s="353"/>
      <c r="V6029" s="353"/>
      <c r="W6029" s="353"/>
      <c r="X6029" s="353"/>
      <c r="Y6029" s="353"/>
      <c r="Z6029" s="353"/>
      <c r="AA6029" s="353"/>
      <c r="AB6029" s="353"/>
      <c r="AC6029" s="353"/>
      <c r="AD6029" s="353"/>
      <c r="AE6029" s="353"/>
      <c r="AF6029" s="353"/>
      <c r="AG6029" s="353"/>
      <c r="AH6029" s="353"/>
      <c r="AI6029" s="353"/>
      <c r="AJ6029" s="353"/>
      <c r="AK6029" s="353"/>
      <c r="AL6029" s="353"/>
    </row>
    <row r="6030" spans="1:38" s="153" customFormat="1" ht="12.5" x14ac:dyDescent="0.25">
      <c r="A6030" s="355"/>
      <c r="L6030" s="353"/>
      <c r="M6030" s="353"/>
      <c r="N6030" s="353"/>
      <c r="O6030" s="353"/>
      <c r="P6030" s="353"/>
      <c r="Q6030" s="353"/>
      <c r="R6030" s="353"/>
      <c r="S6030" s="353"/>
      <c r="T6030" s="353"/>
      <c r="U6030" s="353"/>
      <c r="V6030" s="353"/>
      <c r="W6030" s="353"/>
      <c r="X6030" s="353"/>
      <c r="Y6030" s="353"/>
      <c r="Z6030" s="353"/>
      <c r="AA6030" s="353"/>
      <c r="AB6030" s="353"/>
      <c r="AC6030" s="353"/>
      <c r="AD6030" s="353"/>
      <c r="AE6030" s="353"/>
      <c r="AF6030" s="353"/>
      <c r="AG6030" s="353"/>
      <c r="AH6030" s="353"/>
      <c r="AI6030" s="353"/>
      <c r="AJ6030" s="353"/>
      <c r="AK6030" s="353"/>
      <c r="AL6030" s="353"/>
    </row>
    <row r="6031" spans="1:38" s="153" customFormat="1" ht="12.5" x14ac:dyDescent="0.25">
      <c r="A6031" s="355"/>
      <c r="L6031" s="353"/>
      <c r="M6031" s="353"/>
      <c r="N6031" s="353"/>
      <c r="O6031" s="353"/>
      <c r="P6031" s="353"/>
      <c r="Q6031" s="353"/>
      <c r="R6031" s="353"/>
      <c r="S6031" s="353"/>
      <c r="T6031" s="353"/>
      <c r="U6031" s="353"/>
      <c r="V6031" s="353"/>
      <c r="W6031" s="353"/>
      <c r="X6031" s="353"/>
      <c r="Y6031" s="353"/>
      <c r="Z6031" s="353"/>
      <c r="AA6031" s="353"/>
      <c r="AB6031" s="353"/>
      <c r="AC6031" s="353"/>
      <c r="AD6031" s="353"/>
      <c r="AE6031" s="353"/>
      <c r="AF6031" s="353"/>
      <c r="AG6031" s="353"/>
      <c r="AH6031" s="353"/>
      <c r="AI6031" s="353"/>
      <c r="AJ6031" s="353"/>
      <c r="AK6031" s="353"/>
      <c r="AL6031" s="353"/>
    </row>
    <row r="6032" spans="1:38" s="153" customFormat="1" ht="12.5" x14ac:dyDescent="0.25">
      <c r="A6032" s="355"/>
      <c r="L6032" s="353"/>
      <c r="M6032" s="353"/>
      <c r="N6032" s="353"/>
      <c r="O6032" s="353"/>
      <c r="P6032" s="353"/>
      <c r="Q6032" s="353"/>
      <c r="R6032" s="353"/>
      <c r="S6032" s="353"/>
      <c r="T6032" s="353"/>
      <c r="U6032" s="353"/>
      <c r="V6032" s="353"/>
      <c r="W6032" s="353"/>
      <c r="X6032" s="353"/>
      <c r="Y6032" s="353"/>
      <c r="Z6032" s="353"/>
      <c r="AA6032" s="353"/>
      <c r="AB6032" s="353"/>
      <c r="AC6032" s="353"/>
      <c r="AD6032" s="353"/>
      <c r="AE6032" s="353"/>
      <c r="AF6032" s="353"/>
      <c r="AG6032" s="353"/>
      <c r="AH6032" s="353"/>
      <c r="AI6032" s="353"/>
      <c r="AJ6032" s="353"/>
      <c r="AK6032" s="353"/>
      <c r="AL6032" s="353"/>
    </row>
    <row r="6033" spans="1:38" s="153" customFormat="1" ht="12.5" x14ac:dyDescent="0.25">
      <c r="A6033" s="355"/>
      <c r="L6033" s="353"/>
      <c r="M6033" s="353"/>
      <c r="N6033" s="353"/>
      <c r="O6033" s="353"/>
      <c r="P6033" s="353"/>
      <c r="Q6033" s="353"/>
      <c r="R6033" s="353"/>
      <c r="S6033" s="353"/>
      <c r="T6033" s="353"/>
      <c r="U6033" s="353"/>
      <c r="V6033" s="353"/>
      <c r="W6033" s="353"/>
      <c r="X6033" s="353"/>
      <c r="Y6033" s="353"/>
      <c r="Z6033" s="353"/>
      <c r="AA6033" s="353"/>
      <c r="AB6033" s="353"/>
      <c r="AC6033" s="353"/>
      <c r="AD6033" s="353"/>
      <c r="AE6033" s="353"/>
      <c r="AF6033" s="353"/>
      <c r="AG6033" s="353"/>
      <c r="AH6033" s="353"/>
      <c r="AI6033" s="353"/>
      <c r="AJ6033" s="353"/>
      <c r="AK6033" s="353"/>
      <c r="AL6033" s="353"/>
    </row>
    <row r="6034" spans="1:38" s="153" customFormat="1" ht="12.5" x14ac:dyDescent="0.25">
      <c r="A6034" s="355"/>
      <c r="L6034" s="353"/>
      <c r="M6034" s="353"/>
      <c r="N6034" s="353"/>
      <c r="O6034" s="353"/>
      <c r="P6034" s="353"/>
      <c r="Q6034" s="353"/>
      <c r="R6034" s="353"/>
      <c r="S6034" s="353"/>
      <c r="T6034" s="353"/>
      <c r="U6034" s="353"/>
      <c r="V6034" s="353"/>
      <c r="W6034" s="353"/>
      <c r="X6034" s="353"/>
      <c r="Y6034" s="353"/>
      <c r="Z6034" s="353"/>
      <c r="AA6034" s="353"/>
      <c r="AB6034" s="353"/>
      <c r="AC6034" s="353"/>
      <c r="AD6034" s="353"/>
      <c r="AE6034" s="353"/>
      <c r="AF6034" s="353"/>
      <c r="AG6034" s="353"/>
      <c r="AH6034" s="353"/>
      <c r="AI6034" s="353"/>
      <c r="AJ6034" s="353"/>
      <c r="AK6034" s="353"/>
      <c r="AL6034" s="353"/>
    </row>
    <row r="6035" spans="1:38" s="153" customFormat="1" ht="12.5" x14ac:dyDescent="0.25">
      <c r="A6035" s="355"/>
      <c r="L6035" s="353"/>
      <c r="M6035" s="353"/>
      <c r="N6035" s="353"/>
      <c r="O6035" s="353"/>
      <c r="P6035" s="353"/>
      <c r="Q6035" s="353"/>
      <c r="R6035" s="353"/>
      <c r="S6035" s="353"/>
      <c r="T6035" s="353"/>
      <c r="U6035" s="353"/>
      <c r="V6035" s="353"/>
      <c r="W6035" s="353"/>
      <c r="X6035" s="353"/>
      <c r="Y6035" s="353"/>
      <c r="Z6035" s="353"/>
      <c r="AA6035" s="353"/>
      <c r="AB6035" s="353"/>
      <c r="AC6035" s="353"/>
      <c r="AD6035" s="353"/>
      <c r="AE6035" s="353"/>
      <c r="AF6035" s="353"/>
      <c r="AG6035" s="353"/>
      <c r="AH6035" s="353"/>
      <c r="AI6035" s="353"/>
      <c r="AJ6035" s="353"/>
      <c r="AK6035" s="353"/>
      <c r="AL6035" s="353"/>
    </row>
    <row r="6036" spans="1:38" s="153" customFormat="1" ht="12.5" x14ac:dyDescent="0.25">
      <c r="A6036" s="355"/>
      <c r="L6036" s="353"/>
      <c r="M6036" s="353"/>
      <c r="N6036" s="353"/>
      <c r="O6036" s="353"/>
      <c r="P6036" s="353"/>
      <c r="Q6036" s="353"/>
      <c r="R6036" s="353"/>
      <c r="S6036" s="353"/>
      <c r="T6036" s="353"/>
      <c r="U6036" s="353"/>
      <c r="V6036" s="353"/>
      <c r="W6036" s="353"/>
      <c r="X6036" s="353"/>
      <c r="Y6036" s="353"/>
      <c r="Z6036" s="353"/>
      <c r="AA6036" s="353"/>
      <c r="AB6036" s="353"/>
      <c r="AC6036" s="353"/>
      <c r="AD6036" s="353"/>
      <c r="AE6036" s="353"/>
      <c r="AF6036" s="353"/>
      <c r="AG6036" s="353"/>
      <c r="AH6036" s="353"/>
      <c r="AI6036" s="353"/>
      <c r="AJ6036" s="353"/>
      <c r="AK6036" s="353"/>
      <c r="AL6036" s="353"/>
    </row>
    <row r="6037" spans="1:38" s="153" customFormat="1" ht="12.5" x14ac:dyDescent="0.25">
      <c r="A6037" s="355"/>
      <c r="L6037" s="353"/>
      <c r="M6037" s="353"/>
      <c r="N6037" s="353"/>
      <c r="O6037" s="353"/>
      <c r="P6037" s="353"/>
      <c r="Q6037" s="353"/>
      <c r="R6037" s="353"/>
      <c r="S6037" s="353"/>
      <c r="T6037" s="353"/>
      <c r="U6037" s="353"/>
      <c r="V6037" s="353"/>
      <c r="W6037" s="353"/>
      <c r="X6037" s="353"/>
      <c r="Y6037" s="353"/>
      <c r="Z6037" s="353"/>
      <c r="AA6037" s="353"/>
      <c r="AB6037" s="353"/>
      <c r="AC6037" s="353"/>
      <c r="AD6037" s="353"/>
      <c r="AE6037" s="353"/>
      <c r="AF6037" s="353"/>
      <c r="AG6037" s="353"/>
      <c r="AH6037" s="353"/>
      <c r="AI6037" s="353"/>
      <c r="AJ6037" s="353"/>
      <c r="AK6037" s="353"/>
      <c r="AL6037" s="353"/>
    </row>
    <row r="6038" spans="1:38" s="153" customFormat="1" ht="12.5" x14ac:dyDescent="0.25">
      <c r="A6038" s="355"/>
      <c r="L6038" s="353"/>
      <c r="M6038" s="353"/>
      <c r="N6038" s="353"/>
      <c r="O6038" s="353"/>
      <c r="P6038" s="353"/>
      <c r="Q6038" s="353"/>
      <c r="R6038" s="353"/>
      <c r="S6038" s="353"/>
      <c r="T6038" s="353"/>
      <c r="U6038" s="353"/>
      <c r="V6038" s="353"/>
      <c r="W6038" s="353"/>
      <c r="X6038" s="353"/>
      <c r="Y6038" s="353"/>
      <c r="Z6038" s="353"/>
      <c r="AA6038" s="353"/>
      <c r="AB6038" s="353"/>
      <c r="AC6038" s="353"/>
      <c r="AD6038" s="353"/>
      <c r="AE6038" s="353"/>
      <c r="AF6038" s="353"/>
      <c r="AG6038" s="353"/>
      <c r="AH6038" s="353"/>
      <c r="AI6038" s="353"/>
      <c r="AJ6038" s="353"/>
      <c r="AK6038" s="353"/>
      <c r="AL6038" s="353"/>
    </row>
    <row r="6039" spans="1:38" s="153" customFormat="1" ht="12.5" x14ac:dyDescent="0.25">
      <c r="A6039" s="355"/>
      <c r="L6039" s="353"/>
      <c r="M6039" s="353"/>
      <c r="N6039" s="353"/>
      <c r="O6039" s="353"/>
      <c r="P6039" s="353"/>
      <c r="Q6039" s="353"/>
      <c r="R6039" s="353"/>
      <c r="S6039" s="353"/>
      <c r="T6039" s="353"/>
      <c r="U6039" s="353"/>
      <c r="V6039" s="353"/>
      <c r="W6039" s="353"/>
      <c r="X6039" s="353"/>
      <c r="Y6039" s="353"/>
      <c r="Z6039" s="353"/>
      <c r="AA6039" s="353"/>
      <c r="AB6039" s="353"/>
      <c r="AC6039" s="353"/>
      <c r="AD6039" s="353"/>
      <c r="AE6039" s="353"/>
      <c r="AF6039" s="353"/>
      <c r="AG6039" s="353"/>
      <c r="AH6039" s="353"/>
      <c r="AI6039" s="353"/>
      <c r="AJ6039" s="353"/>
      <c r="AK6039" s="353"/>
      <c r="AL6039" s="353"/>
    </row>
    <row r="6040" spans="1:38" s="153" customFormat="1" ht="12.5" x14ac:dyDescent="0.25">
      <c r="A6040" s="355"/>
      <c r="L6040" s="353"/>
      <c r="M6040" s="353"/>
      <c r="N6040" s="353"/>
      <c r="O6040" s="353"/>
      <c r="P6040" s="353"/>
      <c r="Q6040" s="353"/>
      <c r="R6040" s="353"/>
      <c r="S6040" s="353"/>
      <c r="T6040" s="353"/>
      <c r="U6040" s="353"/>
      <c r="V6040" s="353"/>
      <c r="W6040" s="353"/>
      <c r="X6040" s="353"/>
      <c r="Y6040" s="353"/>
      <c r="Z6040" s="353"/>
      <c r="AA6040" s="353"/>
      <c r="AB6040" s="353"/>
      <c r="AC6040" s="353"/>
      <c r="AD6040" s="353"/>
      <c r="AE6040" s="353"/>
      <c r="AF6040" s="353"/>
      <c r="AG6040" s="353"/>
      <c r="AH6040" s="353"/>
      <c r="AI6040" s="353"/>
      <c r="AJ6040" s="353"/>
      <c r="AK6040" s="353"/>
      <c r="AL6040" s="353"/>
    </row>
    <row r="6041" spans="1:38" s="153" customFormat="1" ht="12.5" x14ac:dyDescent="0.25">
      <c r="A6041" s="355"/>
      <c r="L6041" s="353"/>
      <c r="M6041" s="353"/>
      <c r="N6041" s="353"/>
      <c r="O6041" s="353"/>
      <c r="P6041" s="353"/>
      <c r="Q6041" s="353"/>
      <c r="R6041" s="353"/>
      <c r="S6041" s="353"/>
      <c r="T6041" s="353"/>
      <c r="U6041" s="353"/>
      <c r="V6041" s="353"/>
      <c r="W6041" s="353"/>
      <c r="X6041" s="353"/>
      <c r="Y6041" s="353"/>
      <c r="Z6041" s="353"/>
      <c r="AA6041" s="353"/>
      <c r="AB6041" s="353"/>
      <c r="AC6041" s="353"/>
      <c r="AD6041" s="353"/>
      <c r="AE6041" s="353"/>
      <c r="AF6041" s="353"/>
      <c r="AG6041" s="353"/>
      <c r="AH6041" s="353"/>
      <c r="AI6041" s="353"/>
      <c r="AJ6041" s="353"/>
      <c r="AK6041" s="353"/>
      <c r="AL6041" s="353"/>
    </row>
    <row r="6042" spans="1:38" s="153" customFormat="1" ht="12.5" x14ac:dyDescent="0.25">
      <c r="A6042" s="355"/>
      <c r="L6042" s="353"/>
      <c r="M6042" s="353"/>
      <c r="N6042" s="353"/>
      <c r="O6042" s="353"/>
      <c r="P6042" s="353"/>
      <c r="Q6042" s="353"/>
      <c r="R6042" s="353"/>
      <c r="S6042" s="353"/>
      <c r="T6042" s="353"/>
      <c r="U6042" s="353"/>
      <c r="V6042" s="353"/>
      <c r="W6042" s="353"/>
      <c r="X6042" s="353"/>
      <c r="Y6042" s="353"/>
      <c r="Z6042" s="353"/>
      <c r="AA6042" s="353"/>
      <c r="AB6042" s="353"/>
      <c r="AC6042" s="353"/>
      <c r="AD6042" s="353"/>
      <c r="AE6042" s="353"/>
      <c r="AF6042" s="353"/>
      <c r="AG6042" s="353"/>
      <c r="AH6042" s="353"/>
      <c r="AI6042" s="353"/>
      <c r="AJ6042" s="353"/>
      <c r="AK6042" s="353"/>
      <c r="AL6042" s="353"/>
    </row>
    <row r="6043" spans="1:38" s="153" customFormat="1" ht="12.5" x14ac:dyDescent="0.25">
      <c r="A6043" s="355"/>
      <c r="L6043" s="353"/>
      <c r="M6043" s="353"/>
      <c r="N6043" s="353"/>
      <c r="O6043" s="353"/>
      <c r="P6043" s="353"/>
      <c r="Q6043" s="353"/>
      <c r="R6043" s="353"/>
      <c r="S6043" s="353"/>
      <c r="T6043" s="353"/>
      <c r="U6043" s="353"/>
      <c r="V6043" s="353"/>
      <c r="W6043" s="353"/>
      <c r="X6043" s="353"/>
      <c r="Y6043" s="353"/>
      <c r="Z6043" s="353"/>
      <c r="AA6043" s="353"/>
      <c r="AB6043" s="353"/>
      <c r="AC6043" s="353"/>
      <c r="AD6043" s="353"/>
      <c r="AE6043" s="353"/>
      <c r="AF6043" s="353"/>
      <c r="AG6043" s="353"/>
      <c r="AH6043" s="353"/>
      <c r="AI6043" s="353"/>
      <c r="AJ6043" s="353"/>
      <c r="AK6043" s="353"/>
      <c r="AL6043" s="353"/>
    </row>
    <row r="6044" spans="1:38" s="153" customFormat="1" ht="12.5" x14ac:dyDescent="0.25">
      <c r="A6044" s="355"/>
      <c r="L6044" s="353"/>
      <c r="M6044" s="353"/>
      <c r="N6044" s="353"/>
      <c r="O6044" s="353"/>
      <c r="P6044" s="353"/>
      <c r="Q6044" s="353"/>
      <c r="R6044" s="353"/>
      <c r="S6044" s="353"/>
      <c r="T6044" s="353"/>
      <c r="U6044" s="353"/>
      <c r="V6044" s="353"/>
      <c r="W6044" s="353"/>
      <c r="X6044" s="353"/>
      <c r="Y6044" s="353"/>
      <c r="Z6044" s="353"/>
      <c r="AA6044" s="353"/>
      <c r="AB6044" s="353"/>
      <c r="AC6044" s="353"/>
      <c r="AD6044" s="353"/>
      <c r="AE6044" s="353"/>
      <c r="AF6044" s="353"/>
      <c r="AG6044" s="353"/>
      <c r="AH6044" s="353"/>
      <c r="AI6044" s="353"/>
      <c r="AJ6044" s="353"/>
      <c r="AK6044" s="353"/>
      <c r="AL6044" s="353"/>
    </row>
    <row r="6045" spans="1:38" s="153" customFormat="1" ht="12.5" x14ac:dyDescent="0.25">
      <c r="A6045" s="355"/>
      <c r="L6045" s="353"/>
      <c r="M6045" s="353"/>
      <c r="N6045" s="353"/>
      <c r="O6045" s="353"/>
      <c r="P6045" s="353"/>
      <c r="Q6045" s="353"/>
      <c r="R6045" s="353"/>
      <c r="S6045" s="353"/>
      <c r="T6045" s="353"/>
      <c r="U6045" s="353"/>
      <c r="V6045" s="353"/>
      <c r="W6045" s="353"/>
      <c r="X6045" s="353"/>
      <c r="Y6045" s="353"/>
      <c r="Z6045" s="353"/>
      <c r="AA6045" s="353"/>
      <c r="AB6045" s="353"/>
      <c r="AC6045" s="353"/>
      <c r="AD6045" s="353"/>
      <c r="AE6045" s="353"/>
      <c r="AF6045" s="353"/>
      <c r="AG6045" s="353"/>
      <c r="AH6045" s="353"/>
      <c r="AI6045" s="353"/>
      <c r="AJ6045" s="353"/>
      <c r="AK6045" s="353"/>
      <c r="AL6045" s="353"/>
    </row>
    <row r="6046" spans="1:38" s="153" customFormat="1" ht="12.5" x14ac:dyDescent="0.25">
      <c r="A6046" s="355"/>
      <c r="L6046" s="353"/>
      <c r="M6046" s="353"/>
      <c r="N6046" s="353"/>
      <c r="O6046" s="353"/>
      <c r="P6046" s="353"/>
      <c r="Q6046" s="353"/>
      <c r="R6046" s="353"/>
      <c r="S6046" s="353"/>
      <c r="T6046" s="353"/>
      <c r="U6046" s="353"/>
      <c r="V6046" s="353"/>
      <c r="W6046" s="353"/>
      <c r="X6046" s="353"/>
      <c r="Y6046" s="353"/>
      <c r="Z6046" s="353"/>
      <c r="AA6046" s="353"/>
      <c r="AB6046" s="353"/>
      <c r="AC6046" s="353"/>
      <c r="AD6046" s="353"/>
      <c r="AE6046" s="353"/>
      <c r="AF6046" s="353"/>
      <c r="AG6046" s="353"/>
      <c r="AH6046" s="353"/>
      <c r="AI6046" s="353"/>
      <c r="AJ6046" s="353"/>
      <c r="AK6046" s="353"/>
      <c r="AL6046" s="353"/>
    </row>
    <row r="6047" spans="1:38" s="153" customFormat="1" ht="12.5" x14ac:dyDescent="0.25">
      <c r="A6047" s="355"/>
      <c r="L6047" s="353"/>
      <c r="M6047" s="353"/>
      <c r="N6047" s="353"/>
      <c r="O6047" s="353"/>
      <c r="P6047" s="353"/>
      <c r="Q6047" s="353"/>
      <c r="R6047" s="353"/>
      <c r="S6047" s="353"/>
      <c r="T6047" s="353"/>
      <c r="U6047" s="353"/>
      <c r="V6047" s="353"/>
      <c r="W6047" s="353"/>
      <c r="X6047" s="353"/>
      <c r="Y6047" s="353"/>
      <c r="Z6047" s="353"/>
      <c r="AA6047" s="353"/>
      <c r="AB6047" s="353"/>
      <c r="AC6047" s="353"/>
      <c r="AD6047" s="353"/>
      <c r="AE6047" s="353"/>
      <c r="AF6047" s="353"/>
      <c r="AG6047" s="353"/>
      <c r="AH6047" s="353"/>
      <c r="AI6047" s="353"/>
      <c r="AJ6047" s="353"/>
      <c r="AK6047" s="353"/>
      <c r="AL6047" s="353"/>
    </row>
    <row r="6048" spans="1:38" s="153" customFormat="1" ht="12.5" x14ac:dyDescent="0.25">
      <c r="A6048" s="355"/>
      <c r="L6048" s="353"/>
      <c r="M6048" s="353"/>
      <c r="N6048" s="353"/>
      <c r="O6048" s="353"/>
      <c r="P6048" s="353"/>
      <c r="Q6048" s="353"/>
      <c r="R6048" s="353"/>
      <c r="S6048" s="353"/>
      <c r="T6048" s="353"/>
      <c r="U6048" s="353"/>
      <c r="V6048" s="353"/>
      <c r="W6048" s="353"/>
      <c r="X6048" s="353"/>
      <c r="Y6048" s="353"/>
      <c r="Z6048" s="353"/>
      <c r="AA6048" s="353"/>
      <c r="AB6048" s="353"/>
      <c r="AC6048" s="353"/>
      <c r="AD6048" s="353"/>
      <c r="AE6048" s="353"/>
      <c r="AF6048" s="353"/>
      <c r="AG6048" s="353"/>
      <c r="AH6048" s="353"/>
      <c r="AI6048" s="353"/>
      <c r="AJ6048" s="353"/>
      <c r="AK6048" s="353"/>
      <c r="AL6048" s="353"/>
    </row>
    <row r="6049" spans="1:38" s="153" customFormat="1" ht="12.5" x14ac:dyDescent="0.25">
      <c r="A6049" s="355"/>
      <c r="L6049" s="353"/>
      <c r="M6049" s="353"/>
      <c r="N6049" s="353"/>
      <c r="O6049" s="353"/>
      <c r="P6049" s="353"/>
      <c r="Q6049" s="353"/>
      <c r="R6049" s="353"/>
      <c r="S6049" s="353"/>
      <c r="T6049" s="353"/>
      <c r="U6049" s="353"/>
      <c r="V6049" s="353"/>
      <c r="W6049" s="353"/>
      <c r="X6049" s="353"/>
      <c r="Y6049" s="353"/>
      <c r="Z6049" s="353"/>
      <c r="AA6049" s="353"/>
      <c r="AB6049" s="353"/>
      <c r="AC6049" s="353"/>
      <c r="AD6049" s="353"/>
      <c r="AE6049" s="353"/>
      <c r="AF6049" s="353"/>
      <c r="AG6049" s="353"/>
      <c r="AH6049" s="353"/>
      <c r="AI6049" s="353"/>
      <c r="AJ6049" s="353"/>
      <c r="AK6049" s="353"/>
      <c r="AL6049" s="353"/>
    </row>
    <row r="6050" spans="1:38" s="153" customFormat="1" ht="12.5" x14ac:dyDescent="0.25">
      <c r="A6050" s="355"/>
      <c r="L6050" s="353"/>
      <c r="M6050" s="353"/>
      <c r="N6050" s="353"/>
      <c r="O6050" s="353"/>
      <c r="P6050" s="353"/>
      <c r="Q6050" s="353"/>
      <c r="R6050" s="353"/>
      <c r="S6050" s="353"/>
      <c r="T6050" s="353"/>
      <c r="U6050" s="353"/>
      <c r="V6050" s="353"/>
      <c r="W6050" s="353"/>
      <c r="X6050" s="353"/>
      <c r="Y6050" s="353"/>
      <c r="Z6050" s="353"/>
      <c r="AA6050" s="353"/>
      <c r="AB6050" s="353"/>
      <c r="AC6050" s="353"/>
      <c r="AD6050" s="353"/>
      <c r="AE6050" s="353"/>
      <c r="AF6050" s="353"/>
      <c r="AG6050" s="353"/>
      <c r="AH6050" s="353"/>
      <c r="AI6050" s="353"/>
      <c r="AJ6050" s="353"/>
      <c r="AK6050" s="353"/>
      <c r="AL6050" s="353"/>
    </row>
    <row r="6051" spans="1:38" s="153" customFormat="1" ht="12.5" x14ac:dyDescent="0.25">
      <c r="A6051" s="355"/>
      <c r="L6051" s="353"/>
      <c r="M6051" s="353"/>
      <c r="N6051" s="353"/>
      <c r="O6051" s="353"/>
      <c r="P6051" s="353"/>
      <c r="Q6051" s="353"/>
      <c r="R6051" s="353"/>
      <c r="S6051" s="353"/>
      <c r="T6051" s="353"/>
      <c r="U6051" s="353"/>
      <c r="V6051" s="353"/>
      <c r="W6051" s="353"/>
      <c r="X6051" s="353"/>
      <c r="Y6051" s="353"/>
      <c r="Z6051" s="353"/>
      <c r="AA6051" s="353"/>
      <c r="AB6051" s="353"/>
      <c r="AC6051" s="353"/>
      <c r="AD6051" s="353"/>
      <c r="AE6051" s="353"/>
      <c r="AF6051" s="353"/>
      <c r="AG6051" s="353"/>
      <c r="AH6051" s="353"/>
      <c r="AI6051" s="353"/>
      <c r="AJ6051" s="353"/>
      <c r="AK6051" s="353"/>
      <c r="AL6051" s="353"/>
    </row>
    <row r="6052" spans="1:38" s="153" customFormat="1" ht="12.5" x14ac:dyDescent="0.25">
      <c r="A6052" s="355"/>
      <c r="L6052" s="353"/>
      <c r="M6052" s="353"/>
      <c r="N6052" s="353"/>
      <c r="O6052" s="353"/>
      <c r="P6052" s="353"/>
      <c r="Q6052" s="353"/>
      <c r="R6052" s="353"/>
      <c r="S6052" s="353"/>
      <c r="T6052" s="353"/>
      <c r="U6052" s="353"/>
      <c r="V6052" s="353"/>
      <c r="W6052" s="353"/>
      <c r="X6052" s="353"/>
      <c r="Y6052" s="353"/>
      <c r="Z6052" s="353"/>
      <c r="AA6052" s="353"/>
      <c r="AB6052" s="353"/>
      <c r="AC6052" s="353"/>
      <c r="AD6052" s="353"/>
      <c r="AE6052" s="353"/>
      <c r="AF6052" s="353"/>
      <c r="AG6052" s="353"/>
      <c r="AH6052" s="353"/>
      <c r="AI6052" s="353"/>
      <c r="AJ6052" s="353"/>
      <c r="AK6052" s="353"/>
      <c r="AL6052" s="353"/>
    </row>
    <row r="6053" spans="1:38" s="153" customFormat="1" ht="12.5" x14ac:dyDescent="0.25">
      <c r="A6053" s="355"/>
      <c r="L6053" s="353"/>
      <c r="M6053" s="353"/>
      <c r="N6053" s="353"/>
      <c r="O6053" s="353"/>
      <c r="P6053" s="353"/>
      <c r="Q6053" s="353"/>
      <c r="R6053" s="353"/>
      <c r="S6053" s="353"/>
      <c r="T6053" s="353"/>
      <c r="U6053" s="353"/>
      <c r="V6053" s="353"/>
      <c r="W6053" s="353"/>
      <c r="X6053" s="353"/>
      <c r="Y6053" s="353"/>
      <c r="Z6053" s="353"/>
      <c r="AA6053" s="353"/>
      <c r="AB6053" s="353"/>
      <c r="AC6053" s="353"/>
      <c r="AD6053" s="353"/>
      <c r="AE6053" s="353"/>
      <c r="AF6053" s="353"/>
      <c r="AG6053" s="353"/>
      <c r="AH6053" s="353"/>
      <c r="AI6053" s="353"/>
      <c r="AJ6053" s="353"/>
      <c r="AK6053" s="353"/>
      <c r="AL6053" s="353"/>
    </row>
    <row r="6054" spans="1:38" s="153" customFormat="1" ht="12.5" x14ac:dyDescent="0.25">
      <c r="A6054" s="355"/>
      <c r="L6054" s="353"/>
      <c r="M6054" s="353"/>
      <c r="N6054" s="353"/>
      <c r="O6054" s="353"/>
      <c r="P6054" s="353"/>
      <c r="Q6054" s="353"/>
      <c r="R6054" s="353"/>
      <c r="S6054" s="353"/>
      <c r="T6054" s="353"/>
      <c r="U6054" s="353"/>
      <c r="V6054" s="353"/>
      <c r="W6054" s="353"/>
      <c r="X6054" s="353"/>
      <c r="Y6054" s="353"/>
      <c r="Z6054" s="353"/>
      <c r="AA6054" s="353"/>
      <c r="AB6054" s="353"/>
      <c r="AC6054" s="353"/>
      <c r="AD6054" s="353"/>
      <c r="AE6054" s="353"/>
      <c r="AF6054" s="353"/>
      <c r="AG6054" s="353"/>
      <c r="AH6054" s="353"/>
      <c r="AI6054" s="353"/>
      <c r="AJ6054" s="353"/>
      <c r="AK6054" s="353"/>
      <c r="AL6054" s="353"/>
    </row>
    <row r="6055" spans="1:38" s="153" customFormat="1" ht="12.5" x14ac:dyDescent="0.25">
      <c r="A6055" s="355"/>
      <c r="L6055" s="353"/>
      <c r="M6055" s="353"/>
      <c r="N6055" s="353"/>
      <c r="O6055" s="353"/>
      <c r="P6055" s="353"/>
      <c r="Q6055" s="353"/>
      <c r="R6055" s="353"/>
      <c r="S6055" s="353"/>
      <c r="T6055" s="353"/>
      <c r="U6055" s="353"/>
      <c r="V6055" s="353"/>
      <c r="W6055" s="353"/>
      <c r="X6055" s="353"/>
      <c r="Y6055" s="353"/>
      <c r="Z6055" s="353"/>
      <c r="AA6055" s="353"/>
      <c r="AB6055" s="353"/>
      <c r="AC6055" s="353"/>
      <c r="AD6055" s="353"/>
      <c r="AE6055" s="353"/>
      <c r="AF6055" s="353"/>
      <c r="AG6055" s="353"/>
      <c r="AH6055" s="353"/>
      <c r="AI6055" s="353"/>
      <c r="AJ6055" s="353"/>
      <c r="AK6055" s="353"/>
      <c r="AL6055" s="353"/>
    </row>
    <row r="6056" spans="1:38" s="153" customFormat="1" ht="12.5" x14ac:dyDescent="0.25">
      <c r="A6056" s="355"/>
      <c r="L6056" s="353"/>
      <c r="M6056" s="353"/>
      <c r="N6056" s="353"/>
      <c r="O6056" s="353"/>
      <c r="P6056" s="353"/>
      <c r="Q6056" s="353"/>
      <c r="R6056" s="353"/>
      <c r="S6056" s="353"/>
      <c r="T6056" s="353"/>
      <c r="U6056" s="353"/>
      <c r="V6056" s="353"/>
      <c r="W6056" s="353"/>
      <c r="X6056" s="353"/>
      <c r="Y6056" s="353"/>
      <c r="Z6056" s="353"/>
      <c r="AA6056" s="353"/>
      <c r="AB6056" s="353"/>
      <c r="AC6056" s="353"/>
      <c r="AD6056" s="353"/>
      <c r="AE6056" s="353"/>
      <c r="AF6056" s="353"/>
      <c r="AG6056" s="353"/>
      <c r="AH6056" s="353"/>
      <c r="AI6056" s="353"/>
      <c r="AJ6056" s="353"/>
      <c r="AK6056" s="353"/>
      <c r="AL6056" s="353"/>
    </row>
    <row r="6057" spans="1:38" s="153" customFormat="1" ht="12.5" x14ac:dyDescent="0.25">
      <c r="A6057" s="355"/>
      <c r="L6057" s="353"/>
      <c r="M6057" s="353"/>
      <c r="N6057" s="353"/>
      <c r="O6057" s="353"/>
      <c r="P6057" s="353"/>
      <c r="Q6057" s="353"/>
      <c r="R6057" s="353"/>
      <c r="S6057" s="353"/>
      <c r="T6057" s="353"/>
      <c r="U6057" s="353"/>
      <c r="V6057" s="353"/>
      <c r="W6057" s="353"/>
      <c r="X6057" s="353"/>
      <c r="Y6057" s="353"/>
      <c r="Z6057" s="353"/>
      <c r="AA6057" s="353"/>
      <c r="AB6057" s="353"/>
      <c r="AC6057" s="353"/>
      <c r="AD6057" s="353"/>
      <c r="AE6057" s="353"/>
      <c r="AF6057" s="353"/>
      <c r="AG6057" s="353"/>
      <c r="AH6057" s="353"/>
      <c r="AI6057" s="353"/>
      <c r="AJ6057" s="353"/>
      <c r="AK6057" s="353"/>
      <c r="AL6057" s="353"/>
    </row>
    <row r="6058" spans="1:38" s="153" customFormat="1" ht="12.5" x14ac:dyDescent="0.25">
      <c r="A6058" s="355"/>
      <c r="L6058" s="353"/>
      <c r="M6058" s="353"/>
      <c r="N6058" s="353"/>
      <c r="O6058" s="353"/>
      <c r="P6058" s="353"/>
      <c r="Q6058" s="353"/>
      <c r="R6058" s="353"/>
      <c r="S6058" s="353"/>
      <c r="T6058" s="353"/>
      <c r="U6058" s="353"/>
      <c r="V6058" s="353"/>
      <c r="W6058" s="353"/>
      <c r="X6058" s="353"/>
      <c r="Y6058" s="353"/>
      <c r="Z6058" s="353"/>
      <c r="AA6058" s="353"/>
      <c r="AB6058" s="353"/>
      <c r="AC6058" s="353"/>
      <c r="AD6058" s="353"/>
      <c r="AE6058" s="353"/>
      <c r="AF6058" s="353"/>
      <c r="AG6058" s="353"/>
      <c r="AH6058" s="353"/>
      <c r="AI6058" s="353"/>
      <c r="AJ6058" s="353"/>
      <c r="AK6058" s="353"/>
      <c r="AL6058" s="353"/>
    </row>
    <row r="6059" spans="1:38" s="153" customFormat="1" ht="12.5" x14ac:dyDescent="0.25">
      <c r="A6059" s="355"/>
      <c r="L6059" s="353"/>
      <c r="M6059" s="353"/>
      <c r="N6059" s="353"/>
      <c r="O6059" s="353"/>
      <c r="P6059" s="353"/>
      <c r="Q6059" s="353"/>
      <c r="R6059" s="353"/>
      <c r="S6059" s="353"/>
      <c r="T6059" s="353"/>
      <c r="U6059" s="353"/>
      <c r="V6059" s="353"/>
      <c r="W6059" s="353"/>
      <c r="X6059" s="353"/>
      <c r="Y6059" s="353"/>
      <c r="Z6059" s="353"/>
      <c r="AA6059" s="353"/>
      <c r="AB6059" s="353"/>
      <c r="AC6059" s="353"/>
      <c r="AD6059" s="353"/>
      <c r="AE6059" s="353"/>
      <c r="AF6059" s="353"/>
      <c r="AG6059" s="353"/>
      <c r="AH6059" s="353"/>
      <c r="AI6059" s="353"/>
      <c r="AJ6059" s="353"/>
      <c r="AK6059" s="353"/>
      <c r="AL6059" s="353"/>
    </row>
    <row r="6060" spans="1:38" s="153" customFormat="1" ht="12.5" x14ac:dyDescent="0.25">
      <c r="A6060" s="355"/>
      <c r="L6060" s="353"/>
      <c r="M6060" s="353"/>
      <c r="N6060" s="353"/>
      <c r="O6060" s="353"/>
      <c r="P6060" s="353"/>
      <c r="Q6060" s="353"/>
      <c r="R6060" s="353"/>
      <c r="S6060" s="353"/>
      <c r="T6060" s="353"/>
      <c r="U6060" s="353"/>
      <c r="V6060" s="353"/>
      <c r="W6060" s="353"/>
      <c r="X6060" s="353"/>
      <c r="Y6060" s="353"/>
      <c r="Z6060" s="353"/>
      <c r="AA6060" s="353"/>
      <c r="AB6060" s="353"/>
      <c r="AC6060" s="353"/>
      <c r="AD6060" s="353"/>
      <c r="AE6060" s="353"/>
      <c r="AF6060" s="353"/>
      <c r="AG6060" s="353"/>
      <c r="AH6060" s="353"/>
      <c r="AI6060" s="353"/>
      <c r="AJ6060" s="353"/>
      <c r="AK6060" s="353"/>
      <c r="AL6060" s="353"/>
    </row>
    <row r="6061" spans="1:38" s="153" customFormat="1" ht="12.5" x14ac:dyDescent="0.25">
      <c r="A6061" s="355"/>
      <c r="L6061" s="353"/>
      <c r="M6061" s="353"/>
      <c r="N6061" s="353"/>
      <c r="O6061" s="353"/>
      <c r="P6061" s="353"/>
      <c r="Q6061" s="353"/>
      <c r="R6061" s="353"/>
      <c r="S6061" s="353"/>
      <c r="T6061" s="353"/>
      <c r="U6061" s="353"/>
      <c r="V6061" s="353"/>
      <c r="W6061" s="353"/>
      <c r="X6061" s="353"/>
      <c r="Y6061" s="353"/>
      <c r="Z6061" s="353"/>
      <c r="AA6061" s="353"/>
      <c r="AB6061" s="353"/>
      <c r="AC6061" s="353"/>
      <c r="AD6061" s="353"/>
      <c r="AE6061" s="353"/>
      <c r="AF6061" s="353"/>
      <c r="AG6061" s="353"/>
      <c r="AH6061" s="353"/>
      <c r="AI6061" s="353"/>
      <c r="AJ6061" s="353"/>
      <c r="AK6061" s="353"/>
      <c r="AL6061" s="353"/>
    </row>
    <row r="6062" spans="1:38" s="153" customFormat="1" ht="12.5" x14ac:dyDescent="0.25">
      <c r="A6062" s="355"/>
      <c r="L6062" s="353"/>
      <c r="M6062" s="353"/>
      <c r="N6062" s="353"/>
      <c r="O6062" s="353"/>
      <c r="P6062" s="353"/>
      <c r="Q6062" s="353"/>
      <c r="R6062" s="353"/>
      <c r="S6062" s="353"/>
      <c r="T6062" s="353"/>
      <c r="U6062" s="353"/>
      <c r="V6062" s="353"/>
      <c r="W6062" s="353"/>
      <c r="X6062" s="353"/>
      <c r="Y6062" s="353"/>
      <c r="Z6062" s="353"/>
      <c r="AA6062" s="353"/>
      <c r="AB6062" s="353"/>
      <c r="AC6062" s="353"/>
      <c r="AD6062" s="353"/>
      <c r="AE6062" s="353"/>
      <c r="AF6062" s="353"/>
      <c r="AG6062" s="353"/>
      <c r="AH6062" s="353"/>
      <c r="AI6062" s="353"/>
      <c r="AJ6062" s="353"/>
      <c r="AK6062" s="353"/>
      <c r="AL6062" s="353"/>
    </row>
    <row r="6063" spans="1:38" s="153" customFormat="1" ht="12.5" x14ac:dyDescent="0.25">
      <c r="A6063" s="355"/>
      <c r="L6063" s="353"/>
      <c r="M6063" s="353"/>
      <c r="N6063" s="353"/>
      <c r="O6063" s="353"/>
      <c r="P6063" s="353"/>
      <c r="Q6063" s="353"/>
      <c r="R6063" s="353"/>
      <c r="S6063" s="353"/>
      <c r="T6063" s="353"/>
      <c r="U6063" s="353"/>
      <c r="V6063" s="353"/>
      <c r="W6063" s="353"/>
      <c r="X6063" s="353"/>
      <c r="Y6063" s="353"/>
      <c r="Z6063" s="353"/>
      <c r="AA6063" s="353"/>
      <c r="AB6063" s="353"/>
      <c r="AC6063" s="353"/>
      <c r="AD6063" s="353"/>
      <c r="AE6063" s="353"/>
      <c r="AF6063" s="353"/>
      <c r="AG6063" s="353"/>
      <c r="AH6063" s="353"/>
      <c r="AI6063" s="353"/>
      <c r="AJ6063" s="353"/>
      <c r="AK6063" s="353"/>
      <c r="AL6063" s="353"/>
    </row>
    <row r="6064" spans="1:38" s="153" customFormat="1" ht="12.5" x14ac:dyDescent="0.25">
      <c r="A6064" s="355"/>
      <c r="L6064" s="353"/>
      <c r="M6064" s="353"/>
      <c r="N6064" s="353"/>
      <c r="O6064" s="353"/>
      <c r="P6064" s="353"/>
      <c r="Q6064" s="353"/>
      <c r="R6064" s="353"/>
      <c r="S6064" s="353"/>
      <c r="T6064" s="353"/>
      <c r="U6064" s="353"/>
      <c r="V6064" s="353"/>
      <c r="W6064" s="353"/>
      <c r="X6064" s="353"/>
      <c r="Y6064" s="353"/>
      <c r="Z6064" s="353"/>
      <c r="AA6064" s="353"/>
      <c r="AB6064" s="353"/>
      <c r="AC6064" s="353"/>
      <c r="AD6064" s="353"/>
      <c r="AE6064" s="353"/>
      <c r="AF6064" s="353"/>
      <c r="AG6064" s="353"/>
      <c r="AH6064" s="353"/>
      <c r="AI6064" s="353"/>
      <c r="AJ6064" s="353"/>
      <c r="AK6064" s="353"/>
      <c r="AL6064" s="353"/>
    </row>
    <row r="6065" spans="1:38" s="153" customFormat="1" ht="12.5" x14ac:dyDescent="0.25">
      <c r="A6065" s="355"/>
      <c r="L6065" s="353"/>
      <c r="M6065" s="353"/>
      <c r="N6065" s="353"/>
      <c r="O6065" s="353"/>
      <c r="P6065" s="353"/>
      <c r="Q6065" s="353"/>
      <c r="R6065" s="353"/>
      <c r="S6065" s="353"/>
      <c r="T6065" s="353"/>
      <c r="U6065" s="353"/>
      <c r="V6065" s="353"/>
      <c r="W6065" s="353"/>
      <c r="X6065" s="353"/>
      <c r="Y6065" s="353"/>
      <c r="Z6065" s="353"/>
      <c r="AA6065" s="353"/>
      <c r="AB6065" s="353"/>
      <c r="AC6065" s="353"/>
      <c r="AD6065" s="353"/>
      <c r="AE6065" s="353"/>
      <c r="AF6065" s="353"/>
      <c r="AG6065" s="353"/>
      <c r="AH6065" s="353"/>
      <c r="AI6065" s="353"/>
      <c r="AJ6065" s="353"/>
      <c r="AK6065" s="353"/>
      <c r="AL6065" s="353"/>
    </row>
    <row r="6066" spans="1:38" s="153" customFormat="1" ht="12.5" x14ac:dyDescent="0.25">
      <c r="A6066" s="355"/>
      <c r="L6066" s="353"/>
      <c r="M6066" s="353"/>
      <c r="N6066" s="353"/>
      <c r="O6066" s="353"/>
      <c r="P6066" s="353"/>
      <c r="Q6066" s="353"/>
      <c r="R6066" s="353"/>
      <c r="S6066" s="353"/>
      <c r="T6066" s="353"/>
      <c r="U6066" s="353"/>
      <c r="V6066" s="353"/>
      <c r="W6066" s="353"/>
      <c r="X6066" s="353"/>
      <c r="Y6066" s="353"/>
      <c r="Z6066" s="353"/>
      <c r="AA6066" s="353"/>
      <c r="AB6066" s="353"/>
      <c r="AC6066" s="353"/>
      <c r="AD6066" s="353"/>
      <c r="AE6066" s="353"/>
      <c r="AF6066" s="353"/>
      <c r="AG6066" s="353"/>
      <c r="AH6066" s="353"/>
      <c r="AI6066" s="353"/>
      <c r="AJ6066" s="353"/>
      <c r="AK6066" s="353"/>
      <c r="AL6066" s="353"/>
    </row>
    <row r="6067" spans="1:38" s="153" customFormat="1" ht="12.5" x14ac:dyDescent="0.25">
      <c r="A6067" s="355"/>
      <c r="L6067" s="353"/>
      <c r="M6067" s="353"/>
      <c r="N6067" s="353"/>
      <c r="O6067" s="353"/>
      <c r="P6067" s="353"/>
      <c r="Q6067" s="353"/>
      <c r="R6067" s="353"/>
      <c r="S6067" s="353"/>
      <c r="T6067" s="353"/>
      <c r="U6067" s="353"/>
      <c r="V6067" s="353"/>
      <c r="W6067" s="353"/>
      <c r="X6067" s="353"/>
      <c r="Y6067" s="353"/>
      <c r="Z6067" s="353"/>
      <c r="AA6067" s="353"/>
      <c r="AB6067" s="353"/>
      <c r="AC6067" s="353"/>
      <c r="AD6067" s="353"/>
      <c r="AE6067" s="353"/>
      <c r="AF6067" s="353"/>
      <c r="AG6067" s="353"/>
      <c r="AH6067" s="353"/>
      <c r="AI6067" s="353"/>
      <c r="AJ6067" s="353"/>
      <c r="AK6067" s="353"/>
      <c r="AL6067" s="353"/>
    </row>
    <row r="6068" spans="1:38" s="153" customFormat="1" ht="12.5" x14ac:dyDescent="0.25">
      <c r="A6068" s="355"/>
      <c r="L6068" s="353"/>
      <c r="M6068" s="353"/>
      <c r="N6068" s="353"/>
      <c r="O6068" s="353"/>
      <c r="P6068" s="353"/>
      <c r="Q6068" s="353"/>
      <c r="R6068" s="353"/>
      <c r="S6068" s="353"/>
      <c r="T6068" s="353"/>
      <c r="U6068" s="353"/>
      <c r="V6068" s="353"/>
      <c r="W6068" s="353"/>
      <c r="X6068" s="353"/>
      <c r="Y6068" s="353"/>
      <c r="Z6068" s="353"/>
      <c r="AA6068" s="353"/>
      <c r="AB6068" s="353"/>
      <c r="AC6068" s="353"/>
      <c r="AD6068" s="353"/>
      <c r="AE6068" s="353"/>
      <c r="AF6068" s="353"/>
      <c r="AG6068" s="353"/>
      <c r="AH6068" s="353"/>
      <c r="AI6068" s="353"/>
      <c r="AJ6068" s="353"/>
      <c r="AK6068" s="353"/>
      <c r="AL6068" s="353"/>
    </row>
    <row r="6069" spans="1:38" s="153" customFormat="1" ht="12.5" x14ac:dyDescent="0.25">
      <c r="A6069" s="355"/>
      <c r="L6069" s="353"/>
      <c r="M6069" s="353"/>
      <c r="N6069" s="353"/>
      <c r="O6069" s="353"/>
      <c r="P6069" s="353"/>
      <c r="Q6069" s="353"/>
      <c r="R6069" s="353"/>
      <c r="S6069" s="353"/>
      <c r="T6069" s="353"/>
      <c r="U6069" s="353"/>
      <c r="V6069" s="353"/>
      <c r="W6069" s="353"/>
      <c r="X6069" s="353"/>
      <c r="Y6069" s="353"/>
      <c r="Z6069" s="353"/>
      <c r="AA6069" s="353"/>
      <c r="AB6069" s="353"/>
      <c r="AC6069" s="353"/>
      <c r="AD6069" s="353"/>
      <c r="AE6069" s="353"/>
      <c r="AF6069" s="353"/>
      <c r="AG6069" s="353"/>
      <c r="AH6069" s="353"/>
      <c r="AI6069" s="353"/>
      <c r="AJ6069" s="353"/>
      <c r="AK6069" s="353"/>
      <c r="AL6069" s="353"/>
    </row>
    <row r="6070" spans="1:38" s="153" customFormat="1" ht="12.5" x14ac:dyDescent="0.25">
      <c r="A6070" s="355"/>
      <c r="L6070" s="353"/>
      <c r="M6070" s="353"/>
      <c r="N6070" s="353"/>
      <c r="O6070" s="353"/>
      <c r="P6070" s="353"/>
      <c r="Q6070" s="353"/>
      <c r="R6070" s="353"/>
      <c r="S6070" s="353"/>
      <c r="T6070" s="353"/>
      <c r="U6070" s="353"/>
      <c r="V6070" s="353"/>
      <c r="W6070" s="353"/>
      <c r="X6070" s="353"/>
      <c r="Y6070" s="353"/>
      <c r="Z6070" s="353"/>
      <c r="AA6070" s="353"/>
      <c r="AB6070" s="353"/>
      <c r="AC6070" s="353"/>
      <c r="AD6070" s="353"/>
      <c r="AE6070" s="353"/>
      <c r="AF6070" s="353"/>
      <c r="AG6070" s="353"/>
      <c r="AH6070" s="353"/>
      <c r="AI6070" s="353"/>
      <c r="AJ6070" s="353"/>
      <c r="AK6070" s="353"/>
      <c r="AL6070" s="353"/>
    </row>
    <row r="6071" spans="1:38" s="153" customFormat="1" ht="12.5" x14ac:dyDescent="0.25">
      <c r="A6071" s="355"/>
      <c r="L6071" s="353"/>
      <c r="M6071" s="353"/>
      <c r="N6071" s="353"/>
      <c r="O6071" s="353"/>
      <c r="P6071" s="353"/>
      <c r="Q6071" s="353"/>
      <c r="R6071" s="353"/>
      <c r="S6071" s="353"/>
      <c r="T6071" s="353"/>
      <c r="U6071" s="353"/>
      <c r="V6071" s="353"/>
      <c r="W6071" s="353"/>
      <c r="X6071" s="353"/>
      <c r="Y6071" s="353"/>
      <c r="Z6071" s="353"/>
      <c r="AA6071" s="353"/>
      <c r="AB6071" s="353"/>
      <c r="AC6071" s="353"/>
      <c r="AD6071" s="353"/>
      <c r="AE6071" s="353"/>
      <c r="AF6071" s="353"/>
      <c r="AG6071" s="353"/>
      <c r="AH6071" s="353"/>
      <c r="AI6071" s="353"/>
      <c r="AJ6071" s="353"/>
      <c r="AK6071" s="353"/>
      <c r="AL6071" s="353"/>
    </row>
    <row r="6072" spans="1:38" s="153" customFormat="1" ht="12.5" x14ac:dyDescent="0.25">
      <c r="A6072" s="355"/>
      <c r="L6072" s="353"/>
      <c r="M6072" s="353"/>
      <c r="N6072" s="353"/>
      <c r="O6072" s="353"/>
      <c r="P6072" s="353"/>
      <c r="Q6072" s="353"/>
      <c r="R6072" s="353"/>
      <c r="S6072" s="353"/>
      <c r="T6072" s="353"/>
      <c r="U6072" s="353"/>
      <c r="V6072" s="353"/>
      <c r="W6072" s="353"/>
      <c r="X6072" s="353"/>
      <c r="Y6072" s="353"/>
      <c r="Z6072" s="353"/>
      <c r="AA6072" s="353"/>
      <c r="AB6072" s="353"/>
      <c r="AC6072" s="353"/>
      <c r="AD6072" s="353"/>
      <c r="AE6072" s="353"/>
      <c r="AF6072" s="353"/>
      <c r="AG6072" s="353"/>
      <c r="AH6072" s="353"/>
      <c r="AI6072" s="353"/>
      <c r="AJ6072" s="353"/>
      <c r="AK6072" s="353"/>
      <c r="AL6072" s="353"/>
    </row>
    <row r="6073" spans="1:38" s="153" customFormat="1" ht="12.5" x14ac:dyDescent="0.25">
      <c r="A6073" s="355"/>
      <c r="L6073" s="353"/>
      <c r="M6073" s="353"/>
      <c r="N6073" s="353"/>
      <c r="O6073" s="353"/>
      <c r="P6073" s="353"/>
      <c r="Q6073" s="353"/>
      <c r="R6073" s="353"/>
      <c r="S6073" s="353"/>
      <c r="T6073" s="353"/>
      <c r="U6073" s="353"/>
      <c r="V6073" s="353"/>
      <c r="W6073" s="353"/>
      <c r="X6073" s="353"/>
      <c r="Y6073" s="353"/>
      <c r="Z6073" s="353"/>
      <c r="AA6073" s="353"/>
      <c r="AB6073" s="353"/>
      <c r="AC6073" s="353"/>
      <c r="AD6073" s="353"/>
      <c r="AE6073" s="353"/>
      <c r="AF6073" s="353"/>
      <c r="AG6073" s="353"/>
      <c r="AH6073" s="353"/>
      <c r="AI6073" s="353"/>
      <c r="AJ6073" s="353"/>
      <c r="AK6073" s="353"/>
      <c r="AL6073" s="353"/>
    </row>
    <row r="6074" spans="1:38" s="153" customFormat="1" ht="12.5" x14ac:dyDescent="0.25">
      <c r="A6074" s="355"/>
      <c r="L6074" s="353"/>
      <c r="M6074" s="353"/>
      <c r="N6074" s="353"/>
      <c r="O6074" s="353"/>
      <c r="P6074" s="353"/>
      <c r="Q6074" s="353"/>
      <c r="R6074" s="353"/>
      <c r="S6074" s="353"/>
      <c r="T6074" s="353"/>
      <c r="U6074" s="353"/>
      <c r="V6074" s="353"/>
      <c r="W6074" s="353"/>
      <c r="X6074" s="353"/>
      <c r="Y6074" s="353"/>
      <c r="Z6074" s="353"/>
      <c r="AA6074" s="353"/>
      <c r="AB6074" s="353"/>
      <c r="AC6074" s="353"/>
      <c r="AD6074" s="353"/>
      <c r="AE6074" s="353"/>
      <c r="AF6074" s="353"/>
      <c r="AG6074" s="353"/>
      <c r="AH6074" s="353"/>
      <c r="AI6074" s="353"/>
      <c r="AJ6074" s="353"/>
      <c r="AK6074" s="353"/>
      <c r="AL6074" s="353"/>
    </row>
    <row r="6075" spans="1:38" s="153" customFormat="1" ht="12.5" x14ac:dyDescent="0.25">
      <c r="A6075" s="355"/>
      <c r="L6075" s="353"/>
      <c r="M6075" s="353"/>
      <c r="N6075" s="353"/>
      <c r="O6075" s="353"/>
      <c r="P6075" s="353"/>
      <c r="Q6075" s="353"/>
      <c r="R6075" s="353"/>
      <c r="S6075" s="353"/>
      <c r="T6075" s="353"/>
      <c r="U6075" s="353"/>
      <c r="V6075" s="353"/>
      <c r="W6075" s="353"/>
      <c r="X6075" s="353"/>
      <c r="Y6075" s="353"/>
      <c r="Z6075" s="353"/>
      <c r="AA6075" s="353"/>
      <c r="AB6075" s="353"/>
      <c r="AC6075" s="353"/>
      <c r="AD6075" s="353"/>
      <c r="AE6075" s="353"/>
      <c r="AF6075" s="353"/>
      <c r="AG6075" s="353"/>
      <c r="AH6075" s="353"/>
      <c r="AI6075" s="353"/>
      <c r="AJ6075" s="353"/>
      <c r="AK6075" s="353"/>
      <c r="AL6075" s="353"/>
    </row>
    <row r="6076" spans="1:38" s="153" customFormat="1" ht="12.5" x14ac:dyDescent="0.25">
      <c r="A6076" s="355"/>
      <c r="L6076" s="353"/>
      <c r="M6076" s="353"/>
      <c r="N6076" s="353"/>
      <c r="O6076" s="353"/>
      <c r="P6076" s="353"/>
      <c r="Q6076" s="353"/>
      <c r="R6076" s="353"/>
      <c r="S6076" s="353"/>
      <c r="T6076" s="353"/>
      <c r="U6076" s="353"/>
      <c r="V6076" s="353"/>
      <c r="W6076" s="353"/>
      <c r="X6076" s="353"/>
      <c r="Y6076" s="353"/>
      <c r="Z6076" s="353"/>
      <c r="AA6076" s="353"/>
      <c r="AB6076" s="353"/>
      <c r="AC6076" s="353"/>
      <c r="AD6076" s="353"/>
      <c r="AE6076" s="353"/>
      <c r="AF6076" s="353"/>
      <c r="AG6076" s="353"/>
      <c r="AH6076" s="353"/>
      <c r="AI6076" s="353"/>
      <c r="AJ6076" s="353"/>
      <c r="AK6076" s="353"/>
      <c r="AL6076" s="353"/>
    </row>
    <row r="6077" spans="1:38" s="153" customFormat="1" ht="12.5" x14ac:dyDescent="0.25">
      <c r="A6077" s="355"/>
      <c r="L6077" s="353"/>
      <c r="M6077" s="353"/>
      <c r="N6077" s="353"/>
      <c r="O6077" s="353"/>
      <c r="P6077" s="353"/>
      <c r="Q6077" s="353"/>
      <c r="R6077" s="353"/>
      <c r="S6077" s="353"/>
      <c r="T6077" s="353"/>
      <c r="U6077" s="353"/>
      <c r="V6077" s="353"/>
      <c r="W6077" s="353"/>
      <c r="X6077" s="353"/>
      <c r="Y6077" s="353"/>
      <c r="Z6077" s="353"/>
      <c r="AA6077" s="353"/>
      <c r="AB6077" s="353"/>
      <c r="AC6077" s="353"/>
      <c r="AD6077" s="353"/>
      <c r="AE6077" s="353"/>
      <c r="AF6077" s="353"/>
      <c r="AG6077" s="353"/>
      <c r="AH6077" s="353"/>
      <c r="AI6077" s="353"/>
      <c r="AJ6077" s="353"/>
      <c r="AK6077" s="353"/>
      <c r="AL6077" s="353"/>
    </row>
    <row r="6078" spans="1:38" s="153" customFormat="1" ht="12.5" x14ac:dyDescent="0.25">
      <c r="A6078" s="355"/>
      <c r="L6078" s="353"/>
      <c r="M6078" s="353"/>
      <c r="N6078" s="353"/>
      <c r="O6078" s="353"/>
      <c r="P6078" s="353"/>
      <c r="Q6078" s="353"/>
      <c r="R6078" s="353"/>
      <c r="S6078" s="353"/>
      <c r="T6078" s="353"/>
      <c r="U6078" s="353"/>
      <c r="V6078" s="353"/>
      <c r="W6078" s="353"/>
      <c r="X6078" s="353"/>
      <c r="Y6078" s="353"/>
      <c r="Z6078" s="353"/>
      <c r="AA6078" s="353"/>
      <c r="AB6078" s="353"/>
      <c r="AC6078" s="353"/>
      <c r="AD6078" s="353"/>
      <c r="AE6078" s="353"/>
      <c r="AF6078" s="353"/>
      <c r="AG6078" s="353"/>
      <c r="AH6078" s="353"/>
      <c r="AI6078" s="353"/>
      <c r="AJ6078" s="353"/>
      <c r="AK6078" s="353"/>
      <c r="AL6078" s="353"/>
    </row>
    <row r="6079" spans="1:38" s="153" customFormat="1" ht="12.5" x14ac:dyDescent="0.25">
      <c r="A6079" s="355"/>
      <c r="L6079" s="353"/>
      <c r="M6079" s="353"/>
      <c r="N6079" s="353"/>
      <c r="O6079" s="353"/>
      <c r="P6079" s="353"/>
      <c r="Q6079" s="353"/>
      <c r="R6079" s="353"/>
      <c r="S6079" s="353"/>
      <c r="T6079" s="353"/>
      <c r="U6079" s="353"/>
      <c r="V6079" s="353"/>
      <c r="W6079" s="353"/>
      <c r="X6079" s="353"/>
      <c r="Y6079" s="353"/>
      <c r="Z6079" s="353"/>
      <c r="AA6079" s="353"/>
      <c r="AB6079" s="353"/>
      <c r="AC6079" s="353"/>
      <c r="AD6079" s="353"/>
      <c r="AE6079" s="353"/>
      <c r="AF6079" s="353"/>
      <c r="AG6079" s="353"/>
      <c r="AH6079" s="353"/>
      <c r="AI6079" s="353"/>
      <c r="AJ6079" s="353"/>
      <c r="AK6079" s="353"/>
      <c r="AL6079" s="353"/>
    </row>
    <row r="6080" spans="1:38" s="153" customFormat="1" ht="12.5" x14ac:dyDescent="0.25">
      <c r="A6080" s="355"/>
      <c r="L6080" s="353"/>
      <c r="M6080" s="353"/>
      <c r="N6080" s="353"/>
      <c r="O6080" s="353"/>
      <c r="P6080" s="353"/>
      <c r="Q6080" s="353"/>
      <c r="R6080" s="353"/>
      <c r="S6080" s="353"/>
      <c r="T6080" s="353"/>
      <c r="U6080" s="353"/>
      <c r="V6080" s="353"/>
      <c r="W6080" s="353"/>
      <c r="X6080" s="353"/>
      <c r="Y6080" s="353"/>
      <c r="Z6080" s="353"/>
      <c r="AA6080" s="353"/>
      <c r="AB6080" s="353"/>
      <c r="AC6080" s="353"/>
      <c r="AD6080" s="353"/>
      <c r="AE6080" s="353"/>
      <c r="AF6080" s="353"/>
      <c r="AG6080" s="353"/>
      <c r="AH6080" s="353"/>
      <c r="AI6080" s="353"/>
      <c r="AJ6080" s="353"/>
      <c r="AK6080" s="353"/>
      <c r="AL6080" s="353"/>
    </row>
    <row r="6081" spans="1:38" s="153" customFormat="1" ht="12.5" x14ac:dyDescent="0.25">
      <c r="A6081" s="355"/>
      <c r="L6081" s="353"/>
      <c r="M6081" s="353"/>
      <c r="N6081" s="353"/>
      <c r="O6081" s="353"/>
      <c r="P6081" s="353"/>
      <c r="Q6081" s="353"/>
      <c r="R6081" s="353"/>
      <c r="S6081" s="353"/>
      <c r="T6081" s="353"/>
      <c r="U6081" s="353"/>
      <c r="V6081" s="353"/>
      <c r="W6081" s="353"/>
      <c r="X6081" s="353"/>
      <c r="Y6081" s="353"/>
      <c r="Z6081" s="353"/>
      <c r="AA6081" s="353"/>
      <c r="AB6081" s="353"/>
      <c r="AC6081" s="353"/>
      <c r="AD6081" s="353"/>
      <c r="AE6081" s="353"/>
      <c r="AF6081" s="353"/>
      <c r="AG6081" s="353"/>
      <c r="AH6081" s="353"/>
      <c r="AI6081" s="353"/>
      <c r="AJ6081" s="353"/>
      <c r="AK6081" s="353"/>
      <c r="AL6081" s="353"/>
    </row>
    <row r="6082" spans="1:38" s="153" customFormat="1" ht="12.5" x14ac:dyDescent="0.25">
      <c r="A6082" s="355"/>
      <c r="L6082" s="353"/>
      <c r="M6082" s="353"/>
      <c r="N6082" s="353"/>
      <c r="O6082" s="353"/>
      <c r="P6082" s="353"/>
      <c r="Q6082" s="353"/>
      <c r="R6082" s="353"/>
      <c r="S6082" s="353"/>
      <c r="T6082" s="353"/>
      <c r="U6082" s="353"/>
      <c r="V6082" s="353"/>
      <c r="W6082" s="353"/>
      <c r="X6082" s="353"/>
      <c r="Y6082" s="353"/>
      <c r="Z6082" s="353"/>
      <c r="AA6082" s="353"/>
      <c r="AB6082" s="353"/>
      <c r="AC6082" s="353"/>
      <c r="AD6082" s="353"/>
      <c r="AE6082" s="353"/>
      <c r="AF6082" s="353"/>
      <c r="AG6082" s="353"/>
      <c r="AH6082" s="353"/>
      <c r="AI6082" s="353"/>
      <c r="AJ6082" s="353"/>
      <c r="AK6082" s="353"/>
      <c r="AL6082" s="353"/>
    </row>
    <row r="6083" spans="1:38" s="153" customFormat="1" ht="12.5" x14ac:dyDescent="0.25">
      <c r="A6083" s="355"/>
      <c r="L6083" s="353"/>
      <c r="M6083" s="353"/>
      <c r="N6083" s="353"/>
      <c r="O6083" s="353"/>
      <c r="P6083" s="353"/>
      <c r="Q6083" s="353"/>
      <c r="R6083" s="353"/>
      <c r="S6083" s="353"/>
      <c r="T6083" s="353"/>
      <c r="U6083" s="353"/>
      <c r="V6083" s="353"/>
      <c r="W6083" s="353"/>
      <c r="X6083" s="353"/>
      <c r="Y6083" s="353"/>
      <c r="Z6083" s="353"/>
      <c r="AA6083" s="353"/>
      <c r="AB6083" s="353"/>
      <c r="AC6083" s="353"/>
      <c r="AD6083" s="353"/>
      <c r="AE6083" s="353"/>
      <c r="AF6083" s="353"/>
      <c r="AG6083" s="353"/>
      <c r="AH6083" s="353"/>
      <c r="AI6083" s="353"/>
      <c r="AJ6083" s="353"/>
      <c r="AK6083" s="353"/>
      <c r="AL6083" s="353"/>
    </row>
    <row r="6084" spans="1:38" s="153" customFormat="1" ht="12.5" x14ac:dyDescent="0.25">
      <c r="A6084" s="355"/>
      <c r="L6084" s="353"/>
      <c r="M6084" s="353"/>
      <c r="N6084" s="353"/>
      <c r="O6084" s="353"/>
      <c r="P6084" s="353"/>
      <c r="Q6084" s="353"/>
      <c r="R6084" s="353"/>
      <c r="S6084" s="353"/>
      <c r="T6084" s="353"/>
      <c r="U6084" s="353"/>
      <c r="V6084" s="353"/>
      <c r="W6084" s="353"/>
      <c r="X6084" s="353"/>
      <c r="Y6084" s="353"/>
      <c r="Z6084" s="353"/>
      <c r="AA6084" s="353"/>
      <c r="AB6084" s="353"/>
      <c r="AC6084" s="353"/>
      <c r="AD6084" s="353"/>
      <c r="AE6084" s="353"/>
      <c r="AF6084" s="353"/>
      <c r="AG6084" s="353"/>
      <c r="AH6084" s="353"/>
      <c r="AI6084" s="353"/>
      <c r="AJ6084" s="353"/>
      <c r="AK6084" s="353"/>
      <c r="AL6084" s="353"/>
    </row>
    <row r="6085" spans="1:38" s="153" customFormat="1" ht="12.5" x14ac:dyDescent="0.25">
      <c r="A6085" s="355"/>
      <c r="L6085" s="353"/>
      <c r="M6085" s="353"/>
      <c r="N6085" s="353"/>
      <c r="O6085" s="353"/>
      <c r="P6085" s="353"/>
      <c r="Q6085" s="353"/>
      <c r="R6085" s="353"/>
      <c r="S6085" s="353"/>
      <c r="T6085" s="353"/>
      <c r="U6085" s="353"/>
      <c r="V6085" s="353"/>
      <c r="W6085" s="353"/>
      <c r="X6085" s="353"/>
      <c r="Y6085" s="353"/>
      <c r="Z6085" s="353"/>
      <c r="AA6085" s="353"/>
      <c r="AB6085" s="353"/>
      <c r="AC6085" s="353"/>
      <c r="AD6085" s="353"/>
      <c r="AE6085" s="353"/>
      <c r="AF6085" s="353"/>
      <c r="AG6085" s="353"/>
      <c r="AH6085" s="353"/>
      <c r="AI6085" s="353"/>
      <c r="AJ6085" s="353"/>
      <c r="AK6085" s="353"/>
      <c r="AL6085" s="353"/>
    </row>
    <row r="6086" spans="1:38" s="153" customFormat="1" ht="12.5" x14ac:dyDescent="0.25">
      <c r="A6086" s="355"/>
      <c r="L6086" s="353"/>
      <c r="M6086" s="353"/>
      <c r="N6086" s="353"/>
      <c r="O6086" s="353"/>
      <c r="P6086" s="353"/>
      <c r="Q6086" s="353"/>
      <c r="R6086" s="353"/>
      <c r="S6086" s="353"/>
      <c r="T6086" s="353"/>
      <c r="U6086" s="353"/>
      <c r="V6086" s="353"/>
      <c r="W6086" s="353"/>
      <c r="X6086" s="353"/>
      <c r="Y6086" s="353"/>
      <c r="Z6086" s="353"/>
      <c r="AA6086" s="353"/>
      <c r="AB6086" s="353"/>
      <c r="AC6086" s="353"/>
      <c r="AD6086" s="353"/>
      <c r="AE6086" s="353"/>
      <c r="AF6086" s="353"/>
      <c r="AG6086" s="353"/>
      <c r="AH6086" s="353"/>
      <c r="AI6086" s="353"/>
      <c r="AJ6086" s="353"/>
      <c r="AK6086" s="353"/>
      <c r="AL6086" s="353"/>
    </row>
    <row r="6087" spans="1:38" s="153" customFormat="1" ht="12.5" x14ac:dyDescent="0.25">
      <c r="A6087" s="355"/>
      <c r="L6087" s="353"/>
      <c r="M6087" s="353"/>
      <c r="N6087" s="353"/>
      <c r="O6087" s="353"/>
      <c r="P6087" s="353"/>
      <c r="Q6087" s="353"/>
      <c r="R6087" s="353"/>
      <c r="S6087" s="353"/>
      <c r="T6087" s="353"/>
      <c r="U6087" s="353"/>
      <c r="V6087" s="353"/>
      <c r="W6087" s="353"/>
      <c r="X6087" s="353"/>
      <c r="Y6087" s="353"/>
      <c r="Z6087" s="353"/>
      <c r="AA6087" s="353"/>
      <c r="AB6087" s="353"/>
      <c r="AC6087" s="353"/>
      <c r="AD6087" s="353"/>
      <c r="AE6087" s="353"/>
      <c r="AF6087" s="353"/>
      <c r="AG6087" s="353"/>
      <c r="AH6087" s="353"/>
      <c r="AI6087" s="353"/>
      <c r="AJ6087" s="353"/>
      <c r="AK6087" s="353"/>
      <c r="AL6087" s="353"/>
    </row>
    <row r="6088" spans="1:38" s="153" customFormat="1" ht="12.5" x14ac:dyDescent="0.25">
      <c r="A6088" s="355"/>
      <c r="L6088" s="353"/>
      <c r="M6088" s="353"/>
      <c r="N6088" s="353"/>
      <c r="O6088" s="353"/>
      <c r="P6088" s="353"/>
      <c r="Q6088" s="353"/>
      <c r="R6088" s="353"/>
      <c r="S6088" s="353"/>
      <c r="T6088" s="353"/>
      <c r="U6088" s="353"/>
      <c r="V6088" s="353"/>
      <c r="W6088" s="353"/>
      <c r="X6088" s="353"/>
      <c r="Y6088" s="353"/>
      <c r="Z6088" s="353"/>
      <c r="AA6088" s="353"/>
      <c r="AB6088" s="353"/>
      <c r="AC6088" s="353"/>
      <c r="AD6088" s="353"/>
      <c r="AE6088" s="353"/>
      <c r="AF6088" s="353"/>
      <c r="AG6088" s="353"/>
      <c r="AH6088" s="353"/>
      <c r="AI6088" s="353"/>
      <c r="AJ6088" s="353"/>
      <c r="AK6088" s="353"/>
      <c r="AL6088" s="353"/>
    </row>
    <row r="6089" spans="1:38" s="153" customFormat="1" ht="12.5" x14ac:dyDescent="0.25">
      <c r="A6089" s="355"/>
      <c r="L6089" s="353"/>
      <c r="M6089" s="353"/>
      <c r="N6089" s="353"/>
      <c r="O6089" s="353"/>
      <c r="P6089" s="353"/>
      <c r="Q6089" s="353"/>
      <c r="R6089" s="353"/>
      <c r="S6089" s="353"/>
      <c r="T6089" s="353"/>
      <c r="U6089" s="353"/>
      <c r="V6089" s="353"/>
      <c r="W6089" s="353"/>
      <c r="X6089" s="353"/>
      <c r="Y6089" s="353"/>
      <c r="Z6089" s="353"/>
      <c r="AA6089" s="353"/>
      <c r="AB6089" s="353"/>
      <c r="AC6089" s="353"/>
      <c r="AD6089" s="353"/>
      <c r="AE6089" s="353"/>
      <c r="AF6089" s="353"/>
      <c r="AG6089" s="353"/>
      <c r="AH6089" s="353"/>
      <c r="AI6089" s="353"/>
      <c r="AJ6089" s="353"/>
      <c r="AK6089" s="353"/>
      <c r="AL6089" s="353"/>
    </row>
    <row r="6090" spans="1:38" s="153" customFormat="1" ht="12.5" x14ac:dyDescent="0.25">
      <c r="A6090" s="355"/>
      <c r="L6090" s="353"/>
      <c r="M6090" s="353"/>
      <c r="N6090" s="353"/>
      <c r="O6090" s="353"/>
      <c r="P6090" s="353"/>
      <c r="Q6090" s="353"/>
      <c r="R6090" s="353"/>
      <c r="S6090" s="353"/>
      <c r="T6090" s="353"/>
      <c r="U6090" s="353"/>
      <c r="V6090" s="353"/>
      <c r="W6090" s="353"/>
      <c r="X6090" s="353"/>
      <c r="Y6090" s="353"/>
      <c r="Z6090" s="353"/>
      <c r="AA6090" s="353"/>
      <c r="AB6090" s="353"/>
      <c r="AC6090" s="353"/>
      <c r="AD6090" s="353"/>
      <c r="AE6090" s="353"/>
      <c r="AF6090" s="353"/>
      <c r="AG6090" s="353"/>
      <c r="AH6090" s="353"/>
      <c r="AI6090" s="353"/>
      <c r="AJ6090" s="353"/>
      <c r="AK6090" s="353"/>
      <c r="AL6090" s="353"/>
    </row>
    <row r="6091" spans="1:38" s="153" customFormat="1" ht="12.5" x14ac:dyDescent="0.25">
      <c r="A6091" s="355"/>
      <c r="L6091" s="353"/>
      <c r="M6091" s="353"/>
      <c r="N6091" s="353"/>
      <c r="O6091" s="353"/>
      <c r="P6091" s="353"/>
      <c r="Q6091" s="353"/>
      <c r="R6091" s="353"/>
      <c r="S6091" s="353"/>
      <c r="T6091" s="353"/>
      <c r="U6091" s="353"/>
      <c r="V6091" s="353"/>
      <c r="W6091" s="353"/>
      <c r="X6091" s="353"/>
      <c r="Y6091" s="353"/>
      <c r="Z6091" s="353"/>
      <c r="AA6091" s="353"/>
      <c r="AB6091" s="353"/>
      <c r="AC6091" s="353"/>
      <c r="AD6091" s="353"/>
      <c r="AE6091" s="353"/>
      <c r="AF6091" s="353"/>
      <c r="AG6091" s="353"/>
      <c r="AH6091" s="353"/>
      <c r="AI6091" s="353"/>
      <c r="AJ6091" s="353"/>
      <c r="AK6091" s="353"/>
      <c r="AL6091" s="353"/>
    </row>
    <row r="6092" spans="1:38" s="153" customFormat="1" ht="12.5" x14ac:dyDescent="0.25">
      <c r="A6092" s="355"/>
      <c r="L6092" s="353"/>
      <c r="M6092" s="353"/>
      <c r="N6092" s="353"/>
      <c r="O6092" s="353"/>
      <c r="P6092" s="353"/>
      <c r="Q6092" s="353"/>
      <c r="R6092" s="353"/>
      <c r="S6092" s="353"/>
      <c r="T6092" s="353"/>
      <c r="U6092" s="353"/>
      <c r="V6092" s="353"/>
      <c r="W6092" s="353"/>
      <c r="X6092" s="353"/>
      <c r="Y6092" s="353"/>
      <c r="Z6092" s="353"/>
      <c r="AA6092" s="353"/>
      <c r="AB6092" s="353"/>
      <c r="AC6092" s="353"/>
      <c r="AD6092" s="353"/>
      <c r="AE6092" s="353"/>
      <c r="AF6092" s="353"/>
      <c r="AG6092" s="353"/>
      <c r="AH6092" s="353"/>
      <c r="AI6092" s="353"/>
      <c r="AJ6092" s="353"/>
      <c r="AK6092" s="353"/>
      <c r="AL6092" s="353"/>
    </row>
    <row r="6093" spans="1:38" s="153" customFormat="1" ht="12.5" x14ac:dyDescent="0.25">
      <c r="A6093" s="355"/>
      <c r="L6093" s="353"/>
      <c r="M6093" s="353"/>
      <c r="N6093" s="353"/>
      <c r="O6093" s="353"/>
      <c r="P6093" s="353"/>
      <c r="Q6093" s="353"/>
      <c r="R6093" s="353"/>
      <c r="S6093" s="353"/>
      <c r="T6093" s="353"/>
      <c r="U6093" s="353"/>
      <c r="V6093" s="353"/>
      <c r="W6093" s="353"/>
      <c r="X6093" s="353"/>
      <c r="Y6093" s="353"/>
      <c r="Z6093" s="353"/>
      <c r="AA6093" s="353"/>
      <c r="AB6093" s="353"/>
      <c r="AC6093" s="353"/>
      <c r="AD6093" s="353"/>
      <c r="AE6093" s="353"/>
      <c r="AF6093" s="353"/>
      <c r="AG6093" s="353"/>
      <c r="AH6093" s="353"/>
      <c r="AI6093" s="353"/>
      <c r="AJ6093" s="353"/>
      <c r="AK6093" s="353"/>
      <c r="AL6093" s="353"/>
    </row>
    <row r="6094" spans="1:38" s="153" customFormat="1" ht="12.5" x14ac:dyDescent="0.25">
      <c r="A6094" s="355"/>
      <c r="L6094" s="353"/>
      <c r="M6094" s="353"/>
      <c r="N6094" s="353"/>
      <c r="O6094" s="353"/>
      <c r="P6094" s="353"/>
      <c r="Q6094" s="353"/>
      <c r="R6094" s="353"/>
      <c r="S6094" s="353"/>
      <c r="T6094" s="353"/>
      <c r="U6094" s="353"/>
      <c r="V6094" s="353"/>
      <c r="W6094" s="353"/>
      <c r="X6094" s="353"/>
      <c r="Y6094" s="353"/>
      <c r="Z6094" s="353"/>
      <c r="AA6094" s="353"/>
      <c r="AB6094" s="353"/>
      <c r="AC6094" s="353"/>
      <c r="AD6094" s="353"/>
      <c r="AE6094" s="353"/>
      <c r="AF6094" s="353"/>
      <c r="AG6094" s="353"/>
      <c r="AH6094" s="353"/>
      <c r="AI6094" s="353"/>
      <c r="AJ6094" s="353"/>
      <c r="AK6094" s="353"/>
      <c r="AL6094" s="353"/>
    </row>
    <row r="6095" spans="1:38" s="153" customFormat="1" ht="12.5" x14ac:dyDescent="0.25">
      <c r="A6095" s="355"/>
      <c r="L6095" s="353"/>
      <c r="M6095" s="353"/>
      <c r="N6095" s="353"/>
      <c r="O6095" s="353"/>
      <c r="P6095" s="353"/>
      <c r="Q6095" s="353"/>
      <c r="R6095" s="353"/>
      <c r="S6095" s="353"/>
      <c r="T6095" s="353"/>
      <c r="U6095" s="353"/>
      <c r="V6095" s="353"/>
      <c r="W6095" s="353"/>
      <c r="X6095" s="353"/>
      <c r="Y6095" s="353"/>
      <c r="Z6095" s="353"/>
      <c r="AA6095" s="353"/>
      <c r="AB6095" s="353"/>
      <c r="AC6095" s="353"/>
      <c r="AD6095" s="353"/>
      <c r="AE6095" s="353"/>
      <c r="AF6095" s="353"/>
      <c r="AG6095" s="353"/>
      <c r="AH6095" s="353"/>
      <c r="AI6095" s="353"/>
      <c r="AJ6095" s="353"/>
      <c r="AK6095" s="353"/>
      <c r="AL6095" s="353"/>
    </row>
    <row r="6096" spans="1:38" s="153" customFormat="1" ht="12.5" x14ac:dyDescent="0.25">
      <c r="A6096" s="355"/>
      <c r="L6096" s="353"/>
      <c r="M6096" s="353"/>
      <c r="N6096" s="353"/>
      <c r="O6096" s="353"/>
      <c r="P6096" s="353"/>
      <c r="Q6096" s="353"/>
      <c r="R6096" s="353"/>
      <c r="S6096" s="353"/>
      <c r="T6096" s="353"/>
      <c r="U6096" s="353"/>
      <c r="V6096" s="353"/>
      <c r="W6096" s="353"/>
      <c r="X6096" s="353"/>
      <c r="Y6096" s="353"/>
      <c r="Z6096" s="353"/>
      <c r="AA6096" s="353"/>
      <c r="AB6096" s="353"/>
      <c r="AC6096" s="353"/>
      <c r="AD6096" s="353"/>
      <c r="AE6096" s="353"/>
      <c r="AF6096" s="353"/>
      <c r="AG6096" s="353"/>
      <c r="AH6096" s="353"/>
      <c r="AI6096" s="353"/>
      <c r="AJ6096" s="353"/>
      <c r="AK6096" s="353"/>
      <c r="AL6096" s="353"/>
    </row>
    <row r="6097" spans="1:38" s="153" customFormat="1" ht="12.5" x14ac:dyDescent="0.25">
      <c r="A6097" s="355"/>
      <c r="L6097" s="353"/>
      <c r="M6097" s="353"/>
      <c r="N6097" s="353"/>
      <c r="O6097" s="353"/>
      <c r="P6097" s="353"/>
      <c r="Q6097" s="353"/>
      <c r="R6097" s="353"/>
      <c r="S6097" s="353"/>
      <c r="T6097" s="353"/>
      <c r="U6097" s="353"/>
      <c r="V6097" s="353"/>
      <c r="W6097" s="353"/>
      <c r="X6097" s="353"/>
      <c r="Y6097" s="353"/>
      <c r="Z6097" s="353"/>
      <c r="AA6097" s="353"/>
      <c r="AB6097" s="353"/>
      <c r="AC6097" s="353"/>
      <c r="AD6097" s="353"/>
      <c r="AE6097" s="353"/>
      <c r="AF6097" s="353"/>
      <c r="AG6097" s="353"/>
      <c r="AH6097" s="353"/>
      <c r="AI6097" s="353"/>
      <c r="AJ6097" s="353"/>
      <c r="AK6097" s="353"/>
      <c r="AL6097" s="353"/>
    </row>
    <row r="6098" spans="1:38" s="153" customFormat="1" ht="12.5" x14ac:dyDescent="0.25">
      <c r="A6098" s="355"/>
      <c r="L6098" s="353"/>
      <c r="M6098" s="353"/>
      <c r="N6098" s="353"/>
      <c r="O6098" s="353"/>
      <c r="P6098" s="353"/>
      <c r="Q6098" s="353"/>
      <c r="R6098" s="353"/>
      <c r="S6098" s="353"/>
      <c r="T6098" s="353"/>
      <c r="U6098" s="353"/>
      <c r="V6098" s="353"/>
      <c r="W6098" s="353"/>
      <c r="X6098" s="353"/>
      <c r="Y6098" s="353"/>
      <c r="Z6098" s="353"/>
      <c r="AA6098" s="353"/>
      <c r="AB6098" s="353"/>
      <c r="AC6098" s="353"/>
      <c r="AD6098" s="353"/>
      <c r="AE6098" s="353"/>
      <c r="AF6098" s="353"/>
      <c r="AG6098" s="353"/>
      <c r="AH6098" s="353"/>
      <c r="AI6098" s="353"/>
      <c r="AJ6098" s="353"/>
      <c r="AK6098" s="353"/>
      <c r="AL6098" s="353"/>
    </row>
    <row r="6099" spans="1:38" s="153" customFormat="1" ht="12.5" x14ac:dyDescent="0.25">
      <c r="A6099" s="355"/>
      <c r="L6099" s="353"/>
      <c r="M6099" s="353"/>
      <c r="N6099" s="353"/>
      <c r="O6099" s="353"/>
      <c r="P6099" s="353"/>
      <c r="Q6099" s="353"/>
      <c r="R6099" s="353"/>
      <c r="S6099" s="353"/>
      <c r="T6099" s="353"/>
      <c r="U6099" s="353"/>
      <c r="V6099" s="353"/>
      <c r="W6099" s="353"/>
      <c r="X6099" s="353"/>
      <c r="Y6099" s="353"/>
      <c r="Z6099" s="353"/>
      <c r="AA6099" s="353"/>
      <c r="AB6099" s="353"/>
      <c r="AC6099" s="353"/>
      <c r="AD6099" s="353"/>
      <c r="AE6099" s="353"/>
      <c r="AF6099" s="353"/>
      <c r="AG6099" s="353"/>
      <c r="AH6099" s="353"/>
      <c r="AI6099" s="353"/>
      <c r="AJ6099" s="353"/>
      <c r="AK6099" s="353"/>
      <c r="AL6099" s="353"/>
    </row>
    <row r="6100" spans="1:38" s="153" customFormat="1" ht="12.5" x14ac:dyDescent="0.25">
      <c r="A6100" s="355"/>
      <c r="L6100" s="353"/>
      <c r="M6100" s="353"/>
      <c r="N6100" s="353"/>
      <c r="O6100" s="353"/>
      <c r="P6100" s="353"/>
      <c r="Q6100" s="353"/>
      <c r="R6100" s="353"/>
      <c r="S6100" s="353"/>
      <c r="T6100" s="353"/>
      <c r="U6100" s="353"/>
      <c r="V6100" s="353"/>
      <c r="W6100" s="353"/>
      <c r="X6100" s="353"/>
      <c r="Y6100" s="353"/>
      <c r="Z6100" s="353"/>
      <c r="AA6100" s="353"/>
      <c r="AB6100" s="353"/>
      <c r="AC6100" s="353"/>
      <c r="AD6100" s="353"/>
      <c r="AE6100" s="353"/>
      <c r="AF6100" s="353"/>
      <c r="AG6100" s="353"/>
      <c r="AH6100" s="353"/>
      <c r="AI6100" s="353"/>
      <c r="AJ6100" s="353"/>
      <c r="AK6100" s="353"/>
      <c r="AL6100" s="353"/>
    </row>
    <row r="6101" spans="1:38" s="153" customFormat="1" ht="12.5" x14ac:dyDescent="0.25">
      <c r="A6101" s="355"/>
      <c r="L6101" s="353"/>
      <c r="M6101" s="353"/>
      <c r="N6101" s="353"/>
      <c r="O6101" s="353"/>
      <c r="P6101" s="353"/>
      <c r="Q6101" s="353"/>
      <c r="R6101" s="353"/>
      <c r="S6101" s="353"/>
      <c r="T6101" s="353"/>
      <c r="U6101" s="353"/>
      <c r="V6101" s="353"/>
      <c r="W6101" s="353"/>
      <c r="X6101" s="353"/>
      <c r="Y6101" s="353"/>
      <c r="Z6101" s="353"/>
      <c r="AA6101" s="353"/>
      <c r="AB6101" s="353"/>
      <c r="AC6101" s="353"/>
      <c r="AD6101" s="353"/>
      <c r="AE6101" s="353"/>
      <c r="AF6101" s="353"/>
      <c r="AG6101" s="353"/>
      <c r="AH6101" s="353"/>
      <c r="AI6101" s="353"/>
      <c r="AJ6101" s="353"/>
      <c r="AK6101" s="353"/>
      <c r="AL6101" s="353"/>
    </row>
    <row r="6102" spans="1:38" s="153" customFormat="1" ht="12.5" x14ac:dyDescent="0.25">
      <c r="A6102" s="355"/>
      <c r="L6102" s="353"/>
      <c r="M6102" s="353"/>
      <c r="N6102" s="353"/>
      <c r="O6102" s="353"/>
      <c r="P6102" s="353"/>
      <c r="Q6102" s="353"/>
      <c r="R6102" s="353"/>
      <c r="S6102" s="353"/>
      <c r="T6102" s="353"/>
      <c r="U6102" s="353"/>
      <c r="V6102" s="353"/>
      <c r="W6102" s="353"/>
      <c r="X6102" s="353"/>
      <c r="Y6102" s="353"/>
      <c r="Z6102" s="353"/>
      <c r="AA6102" s="353"/>
      <c r="AB6102" s="353"/>
      <c r="AC6102" s="353"/>
      <c r="AD6102" s="353"/>
      <c r="AE6102" s="353"/>
      <c r="AF6102" s="353"/>
      <c r="AG6102" s="353"/>
      <c r="AH6102" s="353"/>
      <c r="AI6102" s="353"/>
      <c r="AJ6102" s="353"/>
      <c r="AK6102" s="353"/>
      <c r="AL6102" s="353"/>
    </row>
    <row r="6103" spans="1:38" s="153" customFormat="1" ht="12.5" x14ac:dyDescent="0.25">
      <c r="A6103" s="355"/>
      <c r="L6103" s="353"/>
      <c r="M6103" s="353"/>
      <c r="N6103" s="353"/>
      <c r="O6103" s="353"/>
      <c r="P6103" s="353"/>
      <c r="Q6103" s="353"/>
      <c r="R6103" s="353"/>
      <c r="S6103" s="353"/>
      <c r="T6103" s="353"/>
      <c r="U6103" s="353"/>
      <c r="V6103" s="353"/>
      <c r="W6103" s="353"/>
      <c r="X6103" s="353"/>
      <c r="Y6103" s="353"/>
      <c r="Z6103" s="353"/>
      <c r="AA6103" s="353"/>
      <c r="AB6103" s="353"/>
      <c r="AC6103" s="353"/>
      <c r="AD6103" s="353"/>
      <c r="AE6103" s="353"/>
      <c r="AF6103" s="353"/>
      <c r="AG6103" s="353"/>
      <c r="AH6103" s="353"/>
      <c r="AI6103" s="353"/>
      <c r="AJ6103" s="353"/>
      <c r="AK6103" s="353"/>
      <c r="AL6103" s="353"/>
    </row>
    <row r="6104" spans="1:38" s="153" customFormat="1" ht="12.5" x14ac:dyDescent="0.25">
      <c r="A6104" s="355"/>
      <c r="L6104" s="353"/>
      <c r="M6104" s="353"/>
      <c r="N6104" s="353"/>
      <c r="O6104" s="353"/>
      <c r="P6104" s="353"/>
      <c r="Q6104" s="353"/>
      <c r="R6104" s="353"/>
      <c r="S6104" s="353"/>
      <c r="T6104" s="353"/>
      <c r="U6104" s="353"/>
      <c r="V6104" s="353"/>
      <c r="W6104" s="353"/>
      <c r="X6104" s="353"/>
      <c r="Y6104" s="353"/>
      <c r="Z6104" s="353"/>
      <c r="AA6104" s="353"/>
      <c r="AB6104" s="353"/>
      <c r="AC6104" s="353"/>
      <c r="AD6104" s="353"/>
      <c r="AE6104" s="353"/>
      <c r="AF6104" s="353"/>
      <c r="AG6104" s="353"/>
      <c r="AH6104" s="353"/>
      <c r="AI6104" s="353"/>
      <c r="AJ6104" s="353"/>
      <c r="AK6104" s="353"/>
      <c r="AL6104" s="353"/>
    </row>
    <row r="6105" spans="1:38" s="153" customFormat="1" ht="12.5" x14ac:dyDescent="0.25">
      <c r="A6105" s="355"/>
      <c r="L6105" s="353"/>
      <c r="M6105" s="353"/>
      <c r="N6105" s="353"/>
      <c r="O6105" s="353"/>
      <c r="P6105" s="353"/>
      <c r="Q6105" s="353"/>
      <c r="R6105" s="353"/>
      <c r="S6105" s="353"/>
      <c r="T6105" s="353"/>
      <c r="U6105" s="353"/>
      <c r="V6105" s="353"/>
      <c r="W6105" s="353"/>
      <c r="X6105" s="353"/>
      <c r="Y6105" s="353"/>
      <c r="Z6105" s="353"/>
      <c r="AA6105" s="353"/>
      <c r="AB6105" s="353"/>
      <c r="AC6105" s="353"/>
      <c r="AD6105" s="353"/>
      <c r="AE6105" s="353"/>
      <c r="AF6105" s="353"/>
      <c r="AG6105" s="353"/>
      <c r="AH6105" s="353"/>
      <c r="AI6105" s="353"/>
      <c r="AJ6105" s="353"/>
      <c r="AK6105" s="353"/>
      <c r="AL6105" s="353"/>
    </row>
    <row r="6106" spans="1:38" s="153" customFormat="1" ht="12.5" x14ac:dyDescent="0.25">
      <c r="A6106" s="355"/>
      <c r="L6106" s="353"/>
      <c r="M6106" s="353"/>
      <c r="N6106" s="353"/>
      <c r="O6106" s="353"/>
      <c r="P6106" s="353"/>
      <c r="Q6106" s="353"/>
      <c r="R6106" s="353"/>
      <c r="S6106" s="353"/>
      <c r="T6106" s="353"/>
      <c r="U6106" s="353"/>
      <c r="V6106" s="353"/>
      <c r="W6106" s="353"/>
      <c r="X6106" s="353"/>
      <c r="Y6106" s="353"/>
      <c r="Z6106" s="353"/>
      <c r="AA6106" s="353"/>
      <c r="AB6106" s="353"/>
      <c r="AC6106" s="353"/>
      <c r="AD6106" s="353"/>
      <c r="AE6106" s="353"/>
      <c r="AF6106" s="353"/>
      <c r="AG6106" s="353"/>
      <c r="AH6106" s="353"/>
      <c r="AI6106" s="353"/>
      <c r="AJ6106" s="353"/>
      <c r="AK6106" s="353"/>
      <c r="AL6106" s="353"/>
    </row>
    <row r="6107" spans="1:38" s="153" customFormat="1" ht="12.5" x14ac:dyDescent="0.25">
      <c r="A6107" s="355"/>
      <c r="L6107" s="353"/>
      <c r="M6107" s="353"/>
      <c r="N6107" s="353"/>
      <c r="O6107" s="353"/>
      <c r="P6107" s="353"/>
      <c r="Q6107" s="353"/>
      <c r="R6107" s="353"/>
      <c r="S6107" s="353"/>
      <c r="T6107" s="353"/>
      <c r="U6107" s="353"/>
      <c r="V6107" s="353"/>
      <c r="W6107" s="353"/>
      <c r="X6107" s="353"/>
      <c r="Y6107" s="353"/>
      <c r="Z6107" s="353"/>
      <c r="AA6107" s="353"/>
      <c r="AB6107" s="353"/>
      <c r="AC6107" s="353"/>
      <c r="AD6107" s="353"/>
      <c r="AE6107" s="353"/>
      <c r="AF6107" s="353"/>
      <c r="AG6107" s="353"/>
      <c r="AH6107" s="353"/>
      <c r="AI6107" s="353"/>
      <c r="AJ6107" s="353"/>
      <c r="AK6107" s="353"/>
      <c r="AL6107" s="353"/>
    </row>
    <row r="6108" spans="1:38" s="153" customFormat="1" ht="12.5" x14ac:dyDescent="0.25">
      <c r="A6108" s="355"/>
      <c r="L6108" s="353"/>
      <c r="M6108" s="353"/>
      <c r="N6108" s="353"/>
      <c r="O6108" s="353"/>
      <c r="P6108" s="353"/>
      <c r="Q6108" s="353"/>
      <c r="R6108" s="353"/>
      <c r="S6108" s="353"/>
      <c r="T6108" s="353"/>
      <c r="U6108" s="353"/>
      <c r="V6108" s="353"/>
      <c r="W6108" s="353"/>
      <c r="X6108" s="353"/>
      <c r="Y6108" s="353"/>
      <c r="Z6108" s="353"/>
      <c r="AA6108" s="353"/>
      <c r="AB6108" s="353"/>
      <c r="AC6108" s="353"/>
      <c r="AD6108" s="353"/>
      <c r="AE6108" s="353"/>
      <c r="AF6108" s="353"/>
      <c r="AG6108" s="353"/>
      <c r="AH6108" s="353"/>
      <c r="AI6108" s="353"/>
      <c r="AJ6108" s="353"/>
      <c r="AK6108" s="353"/>
      <c r="AL6108" s="353"/>
    </row>
    <row r="6109" spans="1:38" s="153" customFormat="1" ht="12.5" x14ac:dyDescent="0.25">
      <c r="A6109" s="355"/>
      <c r="L6109" s="353"/>
      <c r="M6109" s="353"/>
      <c r="N6109" s="353"/>
      <c r="O6109" s="353"/>
      <c r="P6109" s="353"/>
      <c r="Q6109" s="353"/>
      <c r="R6109" s="353"/>
      <c r="S6109" s="353"/>
      <c r="T6109" s="353"/>
      <c r="U6109" s="353"/>
      <c r="V6109" s="353"/>
      <c r="W6109" s="353"/>
      <c r="X6109" s="353"/>
      <c r="Y6109" s="353"/>
      <c r="Z6109" s="353"/>
      <c r="AA6109" s="353"/>
      <c r="AB6109" s="353"/>
      <c r="AC6109" s="353"/>
      <c r="AD6109" s="353"/>
      <c r="AE6109" s="353"/>
      <c r="AF6109" s="353"/>
      <c r="AG6109" s="353"/>
      <c r="AH6109" s="353"/>
      <c r="AI6109" s="353"/>
      <c r="AJ6109" s="353"/>
      <c r="AK6109" s="353"/>
      <c r="AL6109" s="353"/>
    </row>
    <row r="6110" spans="1:38" s="153" customFormat="1" ht="12.5" x14ac:dyDescent="0.25">
      <c r="A6110" s="355"/>
      <c r="L6110" s="353"/>
      <c r="M6110" s="353"/>
      <c r="N6110" s="353"/>
      <c r="O6110" s="353"/>
      <c r="P6110" s="353"/>
      <c r="Q6110" s="353"/>
      <c r="R6110" s="353"/>
      <c r="S6110" s="353"/>
      <c r="T6110" s="353"/>
      <c r="U6110" s="353"/>
      <c r="V6110" s="353"/>
      <c r="W6110" s="353"/>
      <c r="X6110" s="353"/>
      <c r="Y6110" s="353"/>
      <c r="Z6110" s="353"/>
      <c r="AA6110" s="353"/>
      <c r="AB6110" s="353"/>
      <c r="AC6110" s="353"/>
      <c r="AD6110" s="353"/>
      <c r="AE6110" s="353"/>
      <c r="AF6110" s="353"/>
      <c r="AG6110" s="353"/>
      <c r="AH6110" s="353"/>
      <c r="AI6110" s="353"/>
      <c r="AJ6110" s="353"/>
      <c r="AK6110" s="353"/>
      <c r="AL6110" s="353"/>
    </row>
    <row r="6111" spans="1:38" s="153" customFormat="1" ht="12.5" x14ac:dyDescent="0.25">
      <c r="A6111" s="355"/>
      <c r="L6111" s="353"/>
      <c r="M6111" s="353"/>
      <c r="N6111" s="353"/>
      <c r="O6111" s="353"/>
      <c r="P6111" s="353"/>
      <c r="Q6111" s="353"/>
      <c r="R6111" s="353"/>
      <c r="S6111" s="353"/>
      <c r="T6111" s="353"/>
      <c r="U6111" s="353"/>
      <c r="V6111" s="353"/>
      <c r="W6111" s="353"/>
      <c r="X6111" s="353"/>
      <c r="Y6111" s="353"/>
      <c r="Z6111" s="353"/>
      <c r="AA6111" s="353"/>
      <c r="AB6111" s="353"/>
      <c r="AC6111" s="353"/>
      <c r="AD6111" s="353"/>
      <c r="AE6111" s="353"/>
      <c r="AF6111" s="353"/>
      <c r="AG6111" s="353"/>
      <c r="AH6111" s="353"/>
      <c r="AI6111" s="353"/>
      <c r="AJ6111" s="353"/>
      <c r="AK6111" s="353"/>
      <c r="AL6111" s="353"/>
    </row>
    <row r="6112" spans="1:38" s="153" customFormat="1" ht="12.5" x14ac:dyDescent="0.25">
      <c r="A6112" s="355"/>
      <c r="L6112" s="353"/>
      <c r="M6112" s="353"/>
      <c r="N6112" s="353"/>
      <c r="O6112" s="353"/>
      <c r="P6112" s="353"/>
      <c r="Q6112" s="353"/>
      <c r="R6112" s="353"/>
      <c r="S6112" s="353"/>
      <c r="T6112" s="353"/>
      <c r="U6112" s="353"/>
      <c r="V6112" s="353"/>
      <c r="W6112" s="353"/>
      <c r="X6112" s="353"/>
      <c r="Y6112" s="353"/>
      <c r="Z6112" s="353"/>
      <c r="AA6112" s="353"/>
      <c r="AB6112" s="353"/>
      <c r="AC6112" s="353"/>
      <c r="AD6112" s="353"/>
      <c r="AE6112" s="353"/>
      <c r="AF6112" s="353"/>
      <c r="AG6112" s="353"/>
      <c r="AH6112" s="353"/>
      <c r="AI6112" s="353"/>
      <c r="AJ6112" s="353"/>
      <c r="AK6112" s="353"/>
      <c r="AL6112" s="353"/>
    </row>
    <row r="6113" spans="1:38" s="153" customFormat="1" ht="12.5" x14ac:dyDescent="0.25">
      <c r="A6113" s="355"/>
      <c r="L6113" s="353"/>
      <c r="M6113" s="353"/>
      <c r="N6113" s="353"/>
      <c r="O6113" s="353"/>
      <c r="P6113" s="353"/>
      <c r="Q6113" s="353"/>
      <c r="R6113" s="353"/>
      <c r="S6113" s="353"/>
      <c r="T6113" s="353"/>
      <c r="U6113" s="353"/>
      <c r="V6113" s="353"/>
      <c r="W6113" s="353"/>
      <c r="X6113" s="353"/>
      <c r="Y6113" s="353"/>
      <c r="Z6113" s="353"/>
      <c r="AA6113" s="353"/>
      <c r="AB6113" s="353"/>
      <c r="AC6113" s="353"/>
      <c r="AD6113" s="353"/>
      <c r="AE6113" s="353"/>
      <c r="AF6113" s="353"/>
      <c r="AG6113" s="353"/>
      <c r="AH6113" s="353"/>
      <c r="AI6113" s="353"/>
      <c r="AJ6113" s="353"/>
      <c r="AK6113" s="353"/>
      <c r="AL6113" s="353"/>
    </row>
    <row r="6114" spans="1:38" s="153" customFormat="1" ht="12.5" x14ac:dyDescent="0.25">
      <c r="A6114" s="355"/>
      <c r="L6114" s="353"/>
      <c r="M6114" s="353"/>
      <c r="N6114" s="353"/>
      <c r="O6114" s="353"/>
      <c r="P6114" s="353"/>
      <c r="Q6114" s="353"/>
      <c r="R6114" s="353"/>
      <c r="S6114" s="353"/>
      <c r="T6114" s="353"/>
      <c r="U6114" s="353"/>
      <c r="V6114" s="353"/>
      <c r="W6114" s="353"/>
      <c r="X6114" s="353"/>
      <c r="Y6114" s="353"/>
      <c r="Z6114" s="353"/>
      <c r="AA6114" s="353"/>
      <c r="AB6114" s="353"/>
      <c r="AC6114" s="353"/>
      <c r="AD6114" s="353"/>
      <c r="AE6114" s="353"/>
      <c r="AF6114" s="353"/>
      <c r="AG6114" s="353"/>
      <c r="AH6114" s="353"/>
      <c r="AI6114" s="353"/>
      <c r="AJ6114" s="353"/>
      <c r="AK6114" s="353"/>
      <c r="AL6114" s="353"/>
    </row>
    <row r="6115" spans="1:38" s="153" customFormat="1" ht="12.5" x14ac:dyDescent="0.25">
      <c r="A6115" s="355"/>
      <c r="L6115" s="353"/>
      <c r="M6115" s="353"/>
      <c r="N6115" s="353"/>
      <c r="O6115" s="353"/>
      <c r="P6115" s="353"/>
      <c r="Q6115" s="353"/>
      <c r="R6115" s="353"/>
      <c r="S6115" s="353"/>
      <c r="T6115" s="353"/>
      <c r="U6115" s="353"/>
      <c r="V6115" s="353"/>
      <c r="W6115" s="353"/>
      <c r="X6115" s="353"/>
      <c r="Y6115" s="353"/>
      <c r="Z6115" s="353"/>
      <c r="AA6115" s="353"/>
      <c r="AB6115" s="353"/>
      <c r="AC6115" s="353"/>
      <c r="AD6115" s="353"/>
      <c r="AE6115" s="353"/>
      <c r="AF6115" s="353"/>
      <c r="AG6115" s="353"/>
      <c r="AH6115" s="353"/>
      <c r="AI6115" s="353"/>
      <c r="AJ6115" s="353"/>
      <c r="AK6115" s="353"/>
      <c r="AL6115" s="353"/>
    </row>
    <row r="6116" spans="1:38" s="153" customFormat="1" ht="12.5" x14ac:dyDescent="0.25">
      <c r="A6116" s="355"/>
      <c r="L6116" s="353"/>
      <c r="M6116" s="353"/>
      <c r="N6116" s="353"/>
      <c r="O6116" s="353"/>
      <c r="P6116" s="353"/>
      <c r="Q6116" s="353"/>
      <c r="R6116" s="353"/>
      <c r="S6116" s="353"/>
      <c r="T6116" s="353"/>
      <c r="U6116" s="353"/>
      <c r="V6116" s="353"/>
      <c r="W6116" s="353"/>
      <c r="X6116" s="353"/>
      <c r="Y6116" s="353"/>
      <c r="Z6116" s="353"/>
      <c r="AA6116" s="353"/>
      <c r="AB6116" s="353"/>
      <c r="AC6116" s="353"/>
      <c r="AD6116" s="353"/>
      <c r="AE6116" s="353"/>
      <c r="AF6116" s="353"/>
      <c r="AG6116" s="353"/>
      <c r="AH6116" s="353"/>
      <c r="AI6116" s="353"/>
      <c r="AJ6116" s="353"/>
      <c r="AK6116" s="353"/>
      <c r="AL6116" s="353"/>
    </row>
    <row r="6117" spans="1:38" s="153" customFormat="1" ht="12.5" x14ac:dyDescent="0.25">
      <c r="A6117" s="355"/>
      <c r="L6117" s="353"/>
      <c r="M6117" s="353"/>
      <c r="N6117" s="353"/>
      <c r="O6117" s="353"/>
      <c r="P6117" s="353"/>
      <c r="Q6117" s="353"/>
      <c r="R6117" s="353"/>
      <c r="S6117" s="353"/>
      <c r="T6117" s="353"/>
      <c r="U6117" s="353"/>
      <c r="V6117" s="353"/>
      <c r="W6117" s="353"/>
      <c r="X6117" s="353"/>
      <c r="Y6117" s="353"/>
      <c r="Z6117" s="353"/>
      <c r="AA6117" s="353"/>
      <c r="AB6117" s="353"/>
      <c r="AC6117" s="353"/>
      <c r="AD6117" s="353"/>
      <c r="AE6117" s="353"/>
      <c r="AF6117" s="353"/>
      <c r="AG6117" s="353"/>
      <c r="AH6117" s="353"/>
      <c r="AI6117" s="353"/>
      <c r="AJ6117" s="353"/>
      <c r="AK6117" s="353"/>
      <c r="AL6117" s="353"/>
    </row>
    <row r="6118" spans="1:38" s="153" customFormat="1" ht="12.5" x14ac:dyDescent="0.25">
      <c r="A6118" s="355"/>
      <c r="L6118" s="353"/>
      <c r="M6118" s="353"/>
      <c r="N6118" s="353"/>
      <c r="O6118" s="353"/>
      <c r="P6118" s="353"/>
      <c r="Q6118" s="353"/>
      <c r="R6118" s="353"/>
      <c r="S6118" s="353"/>
      <c r="T6118" s="353"/>
      <c r="U6118" s="353"/>
      <c r="V6118" s="353"/>
      <c r="W6118" s="353"/>
      <c r="X6118" s="353"/>
      <c r="Y6118" s="353"/>
      <c r="Z6118" s="353"/>
      <c r="AA6118" s="353"/>
      <c r="AB6118" s="353"/>
      <c r="AC6118" s="353"/>
      <c r="AD6118" s="353"/>
      <c r="AE6118" s="353"/>
      <c r="AF6118" s="353"/>
      <c r="AG6118" s="353"/>
      <c r="AH6118" s="353"/>
      <c r="AI6118" s="353"/>
      <c r="AJ6118" s="353"/>
      <c r="AK6118" s="353"/>
      <c r="AL6118" s="353"/>
    </row>
    <row r="6119" spans="1:38" s="153" customFormat="1" ht="12.5" x14ac:dyDescent="0.25">
      <c r="A6119" s="355"/>
      <c r="L6119" s="353"/>
      <c r="M6119" s="353"/>
      <c r="N6119" s="353"/>
      <c r="O6119" s="353"/>
      <c r="P6119" s="353"/>
      <c r="Q6119" s="353"/>
      <c r="R6119" s="353"/>
      <c r="S6119" s="353"/>
      <c r="T6119" s="353"/>
      <c r="U6119" s="353"/>
      <c r="V6119" s="353"/>
      <c r="W6119" s="353"/>
      <c r="X6119" s="353"/>
      <c r="Y6119" s="353"/>
      <c r="Z6119" s="353"/>
      <c r="AA6119" s="353"/>
      <c r="AB6119" s="353"/>
      <c r="AC6119" s="353"/>
      <c r="AD6119" s="353"/>
      <c r="AE6119" s="353"/>
      <c r="AF6119" s="353"/>
      <c r="AG6119" s="353"/>
      <c r="AH6119" s="353"/>
      <c r="AI6119" s="353"/>
      <c r="AJ6119" s="353"/>
      <c r="AK6119" s="353"/>
      <c r="AL6119" s="353"/>
    </row>
    <row r="6120" spans="1:38" s="153" customFormat="1" ht="12.5" x14ac:dyDescent="0.25">
      <c r="A6120" s="355"/>
      <c r="L6120" s="353"/>
      <c r="M6120" s="353"/>
      <c r="N6120" s="353"/>
      <c r="O6120" s="353"/>
      <c r="P6120" s="353"/>
      <c r="Q6120" s="353"/>
      <c r="R6120" s="353"/>
      <c r="S6120" s="353"/>
      <c r="T6120" s="353"/>
      <c r="U6120" s="353"/>
      <c r="V6120" s="353"/>
      <c r="W6120" s="353"/>
      <c r="X6120" s="353"/>
      <c r="Y6120" s="353"/>
      <c r="Z6120" s="353"/>
      <c r="AA6120" s="353"/>
      <c r="AB6120" s="353"/>
      <c r="AC6120" s="353"/>
      <c r="AD6120" s="353"/>
      <c r="AE6120" s="353"/>
      <c r="AF6120" s="353"/>
      <c r="AG6120" s="353"/>
      <c r="AH6120" s="353"/>
      <c r="AI6120" s="353"/>
      <c r="AJ6120" s="353"/>
      <c r="AK6120" s="353"/>
      <c r="AL6120" s="353"/>
    </row>
    <row r="6121" spans="1:38" s="153" customFormat="1" ht="12.5" x14ac:dyDescent="0.25">
      <c r="A6121" s="355"/>
      <c r="L6121" s="353"/>
      <c r="M6121" s="353"/>
      <c r="N6121" s="353"/>
      <c r="O6121" s="353"/>
      <c r="P6121" s="353"/>
      <c r="Q6121" s="353"/>
      <c r="R6121" s="353"/>
      <c r="S6121" s="353"/>
      <c r="T6121" s="353"/>
      <c r="U6121" s="353"/>
      <c r="V6121" s="353"/>
      <c r="W6121" s="353"/>
      <c r="X6121" s="353"/>
      <c r="Y6121" s="353"/>
      <c r="Z6121" s="353"/>
      <c r="AA6121" s="353"/>
      <c r="AB6121" s="353"/>
      <c r="AC6121" s="353"/>
      <c r="AD6121" s="353"/>
      <c r="AE6121" s="353"/>
      <c r="AF6121" s="353"/>
      <c r="AG6121" s="353"/>
      <c r="AH6121" s="353"/>
      <c r="AI6121" s="353"/>
      <c r="AJ6121" s="353"/>
      <c r="AK6121" s="353"/>
      <c r="AL6121" s="353"/>
    </row>
    <row r="6122" spans="1:38" s="153" customFormat="1" ht="12.5" x14ac:dyDescent="0.25">
      <c r="A6122" s="355"/>
      <c r="L6122" s="353"/>
      <c r="M6122" s="353"/>
      <c r="N6122" s="353"/>
      <c r="O6122" s="353"/>
      <c r="P6122" s="353"/>
      <c r="Q6122" s="353"/>
      <c r="R6122" s="353"/>
      <c r="S6122" s="353"/>
      <c r="T6122" s="353"/>
      <c r="U6122" s="353"/>
      <c r="V6122" s="353"/>
      <c r="W6122" s="353"/>
      <c r="X6122" s="353"/>
      <c r="Y6122" s="353"/>
      <c r="Z6122" s="353"/>
      <c r="AA6122" s="353"/>
      <c r="AB6122" s="353"/>
      <c r="AC6122" s="353"/>
      <c r="AD6122" s="353"/>
      <c r="AE6122" s="353"/>
      <c r="AF6122" s="353"/>
      <c r="AG6122" s="353"/>
      <c r="AH6122" s="353"/>
      <c r="AI6122" s="353"/>
      <c r="AJ6122" s="353"/>
      <c r="AK6122" s="353"/>
      <c r="AL6122" s="353"/>
    </row>
    <row r="6123" spans="1:38" s="153" customFormat="1" ht="12.5" x14ac:dyDescent="0.25">
      <c r="A6123" s="355"/>
      <c r="L6123" s="353"/>
      <c r="M6123" s="353"/>
      <c r="N6123" s="353"/>
      <c r="O6123" s="353"/>
      <c r="P6123" s="353"/>
      <c r="Q6123" s="353"/>
      <c r="R6123" s="353"/>
      <c r="S6123" s="353"/>
      <c r="T6123" s="353"/>
      <c r="U6123" s="353"/>
      <c r="V6123" s="353"/>
      <c r="W6123" s="353"/>
      <c r="X6123" s="353"/>
      <c r="Y6123" s="353"/>
      <c r="Z6123" s="353"/>
      <c r="AA6123" s="353"/>
      <c r="AB6123" s="353"/>
      <c r="AC6123" s="353"/>
      <c r="AD6123" s="353"/>
      <c r="AE6123" s="353"/>
      <c r="AF6123" s="353"/>
      <c r="AG6123" s="353"/>
      <c r="AH6123" s="353"/>
      <c r="AI6123" s="353"/>
      <c r="AJ6123" s="353"/>
      <c r="AK6123" s="353"/>
      <c r="AL6123" s="353"/>
    </row>
    <row r="6124" spans="1:38" s="153" customFormat="1" ht="12.5" x14ac:dyDescent="0.25">
      <c r="A6124" s="355"/>
      <c r="L6124" s="353"/>
      <c r="M6124" s="353"/>
      <c r="N6124" s="353"/>
      <c r="O6124" s="353"/>
      <c r="P6124" s="353"/>
      <c r="Q6124" s="353"/>
      <c r="R6124" s="353"/>
      <c r="S6124" s="353"/>
      <c r="T6124" s="353"/>
      <c r="U6124" s="353"/>
      <c r="V6124" s="353"/>
      <c r="W6124" s="353"/>
      <c r="X6124" s="353"/>
      <c r="Y6124" s="353"/>
      <c r="Z6124" s="353"/>
      <c r="AA6124" s="353"/>
      <c r="AB6124" s="353"/>
      <c r="AC6124" s="353"/>
      <c r="AD6124" s="353"/>
      <c r="AE6124" s="353"/>
      <c r="AF6124" s="353"/>
      <c r="AG6124" s="353"/>
      <c r="AH6124" s="353"/>
      <c r="AI6124" s="353"/>
      <c r="AJ6124" s="353"/>
      <c r="AK6124" s="353"/>
      <c r="AL6124" s="353"/>
    </row>
    <row r="6125" spans="1:38" s="153" customFormat="1" ht="12.5" x14ac:dyDescent="0.25">
      <c r="A6125" s="355"/>
      <c r="L6125" s="353"/>
      <c r="M6125" s="353"/>
      <c r="N6125" s="353"/>
      <c r="O6125" s="353"/>
      <c r="P6125" s="353"/>
      <c r="Q6125" s="353"/>
      <c r="R6125" s="353"/>
      <c r="S6125" s="353"/>
      <c r="T6125" s="353"/>
      <c r="U6125" s="353"/>
      <c r="V6125" s="353"/>
      <c r="W6125" s="353"/>
      <c r="X6125" s="353"/>
      <c r="Y6125" s="353"/>
      <c r="Z6125" s="353"/>
      <c r="AA6125" s="353"/>
      <c r="AB6125" s="353"/>
      <c r="AC6125" s="353"/>
      <c r="AD6125" s="353"/>
      <c r="AE6125" s="353"/>
      <c r="AF6125" s="353"/>
      <c r="AG6125" s="353"/>
      <c r="AH6125" s="353"/>
      <c r="AI6125" s="353"/>
      <c r="AJ6125" s="353"/>
      <c r="AK6125" s="353"/>
      <c r="AL6125" s="353"/>
    </row>
    <row r="6126" spans="1:38" s="153" customFormat="1" ht="12.5" x14ac:dyDescent="0.25">
      <c r="A6126" s="355"/>
      <c r="L6126" s="353"/>
      <c r="M6126" s="353"/>
      <c r="N6126" s="353"/>
      <c r="O6126" s="353"/>
      <c r="P6126" s="353"/>
      <c r="Q6126" s="353"/>
      <c r="R6126" s="353"/>
      <c r="S6126" s="353"/>
      <c r="T6126" s="353"/>
      <c r="U6126" s="353"/>
      <c r="V6126" s="353"/>
      <c r="W6126" s="353"/>
      <c r="X6126" s="353"/>
      <c r="Y6126" s="353"/>
      <c r="Z6126" s="353"/>
      <c r="AA6126" s="353"/>
      <c r="AB6126" s="353"/>
      <c r="AC6126" s="353"/>
      <c r="AD6126" s="353"/>
      <c r="AE6126" s="353"/>
      <c r="AF6126" s="353"/>
      <c r="AG6126" s="353"/>
      <c r="AH6126" s="353"/>
      <c r="AI6126" s="353"/>
      <c r="AJ6126" s="353"/>
      <c r="AK6126" s="353"/>
      <c r="AL6126" s="353"/>
    </row>
    <row r="6127" spans="1:38" s="153" customFormat="1" ht="12.5" x14ac:dyDescent="0.25">
      <c r="A6127" s="355"/>
      <c r="L6127" s="353"/>
      <c r="M6127" s="353"/>
      <c r="N6127" s="353"/>
      <c r="O6127" s="353"/>
      <c r="P6127" s="353"/>
      <c r="Q6127" s="353"/>
      <c r="R6127" s="353"/>
      <c r="S6127" s="353"/>
      <c r="T6127" s="353"/>
      <c r="U6127" s="353"/>
      <c r="V6127" s="353"/>
      <c r="W6127" s="353"/>
      <c r="X6127" s="353"/>
      <c r="Y6127" s="353"/>
      <c r="Z6127" s="353"/>
      <c r="AA6127" s="353"/>
      <c r="AB6127" s="353"/>
      <c r="AC6127" s="353"/>
      <c r="AD6127" s="353"/>
      <c r="AE6127" s="353"/>
      <c r="AF6127" s="353"/>
      <c r="AG6127" s="353"/>
      <c r="AH6127" s="353"/>
      <c r="AI6127" s="353"/>
      <c r="AJ6127" s="353"/>
      <c r="AK6127" s="353"/>
      <c r="AL6127" s="353"/>
    </row>
    <row r="6128" spans="1:38" s="153" customFormat="1" ht="12.5" x14ac:dyDescent="0.25">
      <c r="A6128" s="355"/>
      <c r="L6128" s="353"/>
      <c r="M6128" s="353"/>
      <c r="N6128" s="353"/>
      <c r="O6128" s="353"/>
      <c r="P6128" s="353"/>
      <c r="Q6128" s="353"/>
      <c r="R6128" s="353"/>
      <c r="S6128" s="353"/>
      <c r="T6128" s="353"/>
      <c r="U6128" s="353"/>
      <c r="V6128" s="353"/>
      <c r="W6128" s="353"/>
      <c r="X6128" s="353"/>
      <c r="Y6128" s="353"/>
      <c r="Z6128" s="353"/>
      <c r="AA6128" s="353"/>
      <c r="AB6128" s="353"/>
      <c r="AC6128" s="353"/>
      <c r="AD6128" s="353"/>
      <c r="AE6128" s="353"/>
      <c r="AF6128" s="353"/>
      <c r="AG6128" s="353"/>
      <c r="AH6128" s="353"/>
      <c r="AI6128" s="353"/>
      <c r="AJ6128" s="353"/>
      <c r="AK6128" s="353"/>
      <c r="AL6128" s="353"/>
    </row>
    <row r="6129" spans="1:38" s="153" customFormat="1" ht="12.5" x14ac:dyDescent="0.25">
      <c r="A6129" s="355"/>
      <c r="L6129" s="353"/>
      <c r="M6129" s="353"/>
      <c r="N6129" s="353"/>
      <c r="O6129" s="353"/>
      <c r="P6129" s="353"/>
      <c r="Q6129" s="353"/>
      <c r="R6129" s="353"/>
      <c r="S6129" s="353"/>
      <c r="T6129" s="353"/>
      <c r="U6129" s="353"/>
      <c r="V6129" s="353"/>
      <c r="W6129" s="353"/>
      <c r="X6129" s="353"/>
      <c r="Y6129" s="353"/>
      <c r="Z6129" s="353"/>
      <c r="AA6129" s="353"/>
      <c r="AB6129" s="353"/>
      <c r="AC6129" s="353"/>
      <c r="AD6129" s="353"/>
      <c r="AE6129" s="353"/>
      <c r="AF6129" s="353"/>
      <c r="AG6129" s="353"/>
      <c r="AH6129" s="353"/>
      <c r="AI6129" s="353"/>
      <c r="AJ6129" s="353"/>
      <c r="AK6129" s="353"/>
      <c r="AL6129" s="353"/>
    </row>
    <row r="6130" spans="1:38" s="153" customFormat="1" ht="12.5" x14ac:dyDescent="0.25">
      <c r="A6130" s="355"/>
      <c r="L6130" s="353"/>
      <c r="M6130" s="353"/>
      <c r="N6130" s="353"/>
      <c r="O6130" s="353"/>
      <c r="P6130" s="353"/>
      <c r="Q6130" s="353"/>
      <c r="R6130" s="353"/>
      <c r="S6130" s="353"/>
      <c r="T6130" s="353"/>
      <c r="U6130" s="353"/>
      <c r="V6130" s="353"/>
      <c r="W6130" s="353"/>
      <c r="X6130" s="353"/>
      <c r="Y6130" s="353"/>
      <c r="Z6130" s="353"/>
      <c r="AA6130" s="353"/>
      <c r="AB6130" s="353"/>
      <c r="AC6130" s="353"/>
      <c r="AD6130" s="353"/>
      <c r="AE6130" s="353"/>
      <c r="AF6130" s="353"/>
      <c r="AG6130" s="353"/>
      <c r="AH6130" s="353"/>
      <c r="AI6130" s="353"/>
      <c r="AJ6130" s="353"/>
      <c r="AK6130" s="353"/>
      <c r="AL6130" s="353"/>
    </row>
    <row r="6131" spans="1:38" s="153" customFormat="1" ht="12.5" x14ac:dyDescent="0.25">
      <c r="A6131" s="355"/>
      <c r="L6131" s="353"/>
      <c r="M6131" s="353"/>
      <c r="N6131" s="353"/>
      <c r="O6131" s="353"/>
      <c r="P6131" s="353"/>
      <c r="Q6131" s="353"/>
      <c r="R6131" s="353"/>
      <c r="S6131" s="353"/>
      <c r="T6131" s="353"/>
      <c r="U6131" s="353"/>
      <c r="V6131" s="353"/>
      <c r="W6131" s="353"/>
      <c r="X6131" s="353"/>
      <c r="Y6131" s="353"/>
      <c r="Z6131" s="353"/>
      <c r="AA6131" s="353"/>
      <c r="AB6131" s="353"/>
      <c r="AC6131" s="353"/>
      <c r="AD6131" s="353"/>
      <c r="AE6131" s="353"/>
      <c r="AF6131" s="353"/>
      <c r="AG6131" s="353"/>
      <c r="AH6131" s="353"/>
      <c r="AI6131" s="353"/>
      <c r="AJ6131" s="353"/>
      <c r="AK6131" s="353"/>
      <c r="AL6131" s="353"/>
    </row>
    <row r="6132" spans="1:38" s="153" customFormat="1" ht="12.5" x14ac:dyDescent="0.25">
      <c r="A6132" s="355"/>
      <c r="L6132" s="353"/>
      <c r="M6132" s="353"/>
      <c r="N6132" s="353"/>
      <c r="O6132" s="353"/>
      <c r="P6132" s="353"/>
      <c r="Q6132" s="353"/>
      <c r="R6132" s="353"/>
      <c r="S6132" s="353"/>
      <c r="T6132" s="353"/>
      <c r="U6132" s="353"/>
      <c r="V6132" s="353"/>
      <c r="W6132" s="353"/>
      <c r="X6132" s="353"/>
      <c r="Y6132" s="353"/>
      <c r="Z6132" s="353"/>
      <c r="AA6132" s="353"/>
      <c r="AB6132" s="353"/>
      <c r="AC6132" s="353"/>
      <c r="AD6132" s="353"/>
      <c r="AE6132" s="353"/>
      <c r="AF6132" s="353"/>
      <c r="AG6132" s="353"/>
      <c r="AH6132" s="353"/>
      <c r="AI6132" s="353"/>
      <c r="AJ6132" s="353"/>
      <c r="AK6132" s="353"/>
      <c r="AL6132" s="353"/>
    </row>
    <row r="6133" spans="1:38" s="153" customFormat="1" ht="12.5" x14ac:dyDescent="0.25">
      <c r="A6133" s="355"/>
      <c r="L6133" s="353"/>
      <c r="M6133" s="353"/>
      <c r="N6133" s="353"/>
      <c r="O6133" s="353"/>
      <c r="P6133" s="353"/>
      <c r="Q6133" s="353"/>
      <c r="R6133" s="353"/>
      <c r="S6133" s="353"/>
      <c r="T6133" s="353"/>
      <c r="U6133" s="353"/>
      <c r="V6133" s="353"/>
      <c r="W6133" s="353"/>
      <c r="X6133" s="353"/>
      <c r="Y6133" s="353"/>
      <c r="Z6133" s="353"/>
      <c r="AA6133" s="353"/>
      <c r="AB6133" s="353"/>
      <c r="AC6133" s="353"/>
      <c r="AD6133" s="353"/>
      <c r="AE6133" s="353"/>
      <c r="AF6133" s="353"/>
      <c r="AG6133" s="353"/>
      <c r="AH6133" s="353"/>
      <c r="AI6133" s="353"/>
      <c r="AJ6133" s="353"/>
      <c r="AK6133" s="353"/>
      <c r="AL6133" s="353"/>
    </row>
    <row r="6134" spans="1:38" s="153" customFormat="1" ht="12.5" x14ac:dyDescent="0.25">
      <c r="A6134" s="355"/>
      <c r="L6134" s="353"/>
      <c r="M6134" s="353"/>
      <c r="N6134" s="353"/>
      <c r="O6134" s="353"/>
      <c r="P6134" s="353"/>
      <c r="Q6134" s="353"/>
      <c r="R6134" s="353"/>
      <c r="S6134" s="353"/>
      <c r="T6134" s="353"/>
      <c r="U6134" s="353"/>
      <c r="V6134" s="353"/>
      <c r="W6134" s="353"/>
      <c r="X6134" s="353"/>
      <c r="Y6134" s="353"/>
      <c r="Z6134" s="353"/>
      <c r="AA6134" s="353"/>
      <c r="AB6134" s="353"/>
      <c r="AC6134" s="353"/>
      <c r="AD6134" s="353"/>
      <c r="AE6134" s="353"/>
      <c r="AF6134" s="353"/>
      <c r="AG6134" s="353"/>
      <c r="AH6134" s="353"/>
      <c r="AI6134" s="353"/>
      <c r="AJ6134" s="353"/>
      <c r="AK6134" s="353"/>
      <c r="AL6134" s="353"/>
    </row>
    <row r="6135" spans="1:38" s="153" customFormat="1" ht="12.5" x14ac:dyDescent="0.25">
      <c r="A6135" s="355"/>
      <c r="L6135" s="353"/>
      <c r="M6135" s="353"/>
      <c r="N6135" s="353"/>
      <c r="O6135" s="353"/>
      <c r="P6135" s="353"/>
      <c r="Q6135" s="353"/>
      <c r="R6135" s="353"/>
      <c r="S6135" s="353"/>
      <c r="T6135" s="353"/>
      <c r="U6135" s="353"/>
      <c r="V6135" s="353"/>
      <c r="W6135" s="353"/>
      <c r="X6135" s="353"/>
      <c r="Y6135" s="353"/>
      <c r="Z6135" s="353"/>
      <c r="AA6135" s="353"/>
      <c r="AB6135" s="353"/>
      <c r="AC6135" s="353"/>
      <c r="AD6135" s="353"/>
      <c r="AE6135" s="353"/>
      <c r="AF6135" s="353"/>
      <c r="AG6135" s="353"/>
      <c r="AH6135" s="353"/>
      <c r="AI6135" s="353"/>
      <c r="AJ6135" s="353"/>
      <c r="AK6135" s="353"/>
      <c r="AL6135" s="353"/>
    </row>
    <row r="6136" spans="1:38" s="153" customFormat="1" ht="12.5" x14ac:dyDescent="0.25">
      <c r="A6136" s="355"/>
      <c r="L6136" s="353"/>
      <c r="M6136" s="353"/>
      <c r="N6136" s="353"/>
      <c r="O6136" s="353"/>
      <c r="P6136" s="353"/>
      <c r="Q6136" s="353"/>
      <c r="R6136" s="353"/>
      <c r="S6136" s="353"/>
      <c r="T6136" s="353"/>
      <c r="U6136" s="353"/>
      <c r="V6136" s="353"/>
      <c r="W6136" s="353"/>
      <c r="X6136" s="353"/>
      <c r="Y6136" s="353"/>
      <c r="Z6136" s="353"/>
      <c r="AA6136" s="353"/>
      <c r="AB6136" s="353"/>
      <c r="AC6136" s="353"/>
      <c r="AD6136" s="353"/>
      <c r="AE6136" s="353"/>
      <c r="AF6136" s="353"/>
      <c r="AG6136" s="353"/>
      <c r="AH6136" s="353"/>
      <c r="AI6136" s="353"/>
      <c r="AJ6136" s="353"/>
      <c r="AK6136" s="353"/>
      <c r="AL6136" s="353"/>
    </row>
    <row r="6137" spans="1:38" s="153" customFormat="1" ht="12.5" x14ac:dyDescent="0.25">
      <c r="A6137" s="355"/>
      <c r="L6137" s="353"/>
      <c r="M6137" s="353"/>
      <c r="N6137" s="353"/>
      <c r="O6137" s="353"/>
      <c r="P6137" s="353"/>
      <c r="Q6137" s="353"/>
      <c r="R6137" s="353"/>
      <c r="S6137" s="353"/>
      <c r="T6137" s="353"/>
      <c r="U6137" s="353"/>
      <c r="V6137" s="353"/>
      <c r="W6137" s="353"/>
      <c r="X6137" s="353"/>
      <c r="Y6137" s="353"/>
      <c r="Z6137" s="353"/>
      <c r="AA6137" s="353"/>
      <c r="AB6137" s="353"/>
      <c r="AC6137" s="353"/>
      <c r="AD6137" s="353"/>
      <c r="AE6137" s="353"/>
      <c r="AF6137" s="353"/>
      <c r="AG6137" s="353"/>
      <c r="AH6137" s="353"/>
      <c r="AI6137" s="353"/>
      <c r="AJ6137" s="353"/>
      <c r="AK6137" s="353"/>
      <c r="AL6137" s="353"/>
    </row>
    <row r="6138" spans="1:38" s="153" customFormat="1" ht="12.5" x14ac:dyDescent="0.25">
      <c r="A6138" s="355"/>
      <c r="L6138" s="353"/>
      <c r="M6138" s="353"/>
      <c r="N6138" s="353"/>
      <c r="O6138" s="353"/>
      <c r="P6138" s="353"/>
      <c r="Q6138" s="353"/>
      <c r="R6138" s="353"/>
      <c r="S6138" s="353"/>
      <c r="T6138" s="353"/>
      <c r="U6138" s="353"/>
      <c r="V6138" s="353"/>
      <c r="W6138" s="353"/>
      <c r="X6138" s="353"/>
      <c r="Y6138" s="353"/>
      <c r="Z6138" s="353"/>
      <c r="AA6138" s="353"/>
      <c r="AB6138" s="353"/>
      <c r="AC6138" s="353"/>
      <c r="AD6138" s="353"/>
      <c r="AE6138" s="353"/>
      <c r="AF6138" s="353"/>
      <c r="AG6138" s="353"/>
      <c r="AH6138" s="353"/>
      <c r="AI6138" s="353"/>
      <c r="AJ6138" s="353"/>
      <c r="AK6138" s="353"/>
      <c r="AL6138" s="353"/>
    </row>
    <row r="6139" spans="1:38" s="153" customFormat="1" ht="12.5" x14ac:dyDescent="0.25">
      <c r="A6139" s="355"/>
      <c r="L6139" s="353"/>
      <c r="M6139" s="353"/>
      <c r="N6139" s="353"/>
      <c r="O6139" s="353"/>
      <c r="P6139" s="353"/>
      <c r="Q6139" s="353"/>
      <c r="R6139" s="353"/>
      <c r="S6139" s="353"/>
      <c r="T6139" s="353"/>
      <c r="U6139" s="353"/>
      <c r="V6139" s="353"/>
      <c r="W6139" s="353"/>
      <c r="X6139" s="353"/>
      <c r="Y6139" s="353"/>
      <c r="Z6139" s="353"/>
      <c r="AA6139" s="353"/>
      <c r="AB6139" s="353"/>
      <c r="AC6139" s="353"/>
      <c r="AD6139" s="353"/>
      <c r="AE6139" s="353"/>
      <c r="AF6139" s="353"/>
      <c r="AG6139" s="353"/>
      <c r="AH6139" s="353"/>
      <c r="AI6139" s="353"/>
      <c r="AJ6139" s="353"/>
      <c r="AK6139" s="353"/>
      <c r="AL6139" s="353"/>
    </row>
    <row r="6140" spans="1:38" s="153" customFormat="1" ht="12.5" x14ac:dyDescent="0.25">
      <c r="A6140" s="355"/>
      <c r="L6140" s="353"/>
      <c r="M6140" s="353"/>
      <c r="N6140" s="353"/>
      <c r="O6140" s="353"/>
      <c r="P6140" s="353"/>
      <c r="Q6140" s="353"/>
      <c r="R6140" s="353"/>
      <c r="S6140" s="353"/>
      <c r="T6140" s="353"/>
      <c r="U6140" s="353"/>
      <c r="V6140" s="353"/>
      <c r="W6140" s="353"/>
      <c r="X6140" s="353"/>
      <c r="Y6140" s="353"/>
      <c r="Z6140" s="353"/>
      <c r="AA6140" s="353"/>
      <c r="AB6140" s="353"/>
      <c r="AC6140" s="353"/>
      <c r="AD6140" s="353"/>
      <c r="AE6140" s="353"/>
      <c r="AF6140" s="353"/>
      <c r="AG6140" s="353"/>
      <c r="AH6140" s="353"/>
      <c r="AI6140" s="353"/>
      <c r="AJ6140" s="353"/>
      <c r="AK6140" s="353"/>
      <c r="AL6140" s="353"/>
    </row>
    <row r="6141" spans="1:38" s="153" customFormat="1" ht="12.5" x14ac:dyDescent="0.25">
      <c r="A6141" s="355"/>
      <c r="L6141" s="353"/>
      <c r="M6141" s="353"/>
      <c r="N6141" s="353"/>
      <c r="O6141" s="353"/>
      <c r="P6141" s="353"/>
      <c r="Q6141" s="353"/>
      <c r="R6141" s="353"/>
      <c r="S6141" s="353"/>
      <c r="T6141" s="353"/>
      <c r="U6141" s="353"/>
      <c r="V6141" s="353"/>
      <c r="W6141" s="353"/>
      <c r="X6141" s="353"/>
      <c r="Y6141" s="353"/>
      <c r="Z6141" s="353"/>
      <c r="AA6141" s="353"/>
      <c r="AB6141" s="353"/>
      <c r="AC6141" s="353"/>
      <c r="AD6141" s="353"/>
      <c r="AE6141" s="353"/>
      <c r="AF6141" s="353"/>
      <c r="AG6141" s="353"/>
      <c r="AH6141" s="353"/>
      <c r="AI6141" s="353"/>
      <c r="AJ6141" s="353"/>
      <c r="AK6141" s="353"/>
      <c r="AL6141" s="353"/>
    </row>
    <row r="6142" spans="1:38" s="153" customFormat="1" ht="12.5" x14ac:dyDescent="0.25">
      <c r="A6142" s="355"/>
      <c r="L6142" s="353"/>
      <c r="M6142" s="353"/>
      <c r="N6142" s="353"/>
      <c r="O6142" s="353"/>
      <c r="P6142" s="353"/>
      <c r="Q6142" s="353"/>
      <c r="R6142" s="353"/>
      <c r="S6142" s="353"/>
      <c r="T6142" s="353"/>
      <c r="U6142" s="353"/>
      <c r="V6142" s="353"/>
      <c r="W6142" s="353"/>
      <c r="X6142" s="353"/>
      <c r="Y6142" s="353"/>
      <c r="Z6142" s="353"/>
      <c r="AA6142" s="353"/>
      <c r="AB6142" s="353"/>
      <c r="AC6142" s="353"/>
      <c r="AD6142" s="353"/>
      <c r="AE6142" s="353"/>
      <c r="AF6142" s="353"/>
      <c r="AG6142" s="353"/>
      <c r="AH6142" s="353"/>
      <c r="AI6142" s="353"/>
      <c r="AJ6142" s="353"/>
      <c r="AK6142" s="353"/>
      <c r="AL6142" s="353"/>
    </row>
    <row r="6143" spans="1:38" s="153" customFormat="1" ht="12.5" x14ac:dyDescent="0.25">
      <c r="A6143" s="355"/>
      <c r="L6143" s="353"/>
      <c r="M6143" s="353"/>
      <c r="N6143" s="353"/>
      <c r="O6143" s="353"/>
      <c r="P6143" s="353"/>
      <c r="Q6143" s="353"/>
      <c r="R6143" s="353"/>
      <c r="S6143" s="353"/>
      <c r="T6143" s="353"/>
      <c r="U6143" s="353"/>
      <c r="V6143" s="353"/>
      <c r="W6143" s="353"/>
      <c r="X6143" s="353"/>
      <c r="Y6143" s="353"/>
      <c r="Z6143" s="353"/>
      <c r="AA6143" s="353"/>
      <c r="AB6143" s="353"/>
      <c r="AC6143" s="353"/>
      <c r="AD6143" s="353"/>
      <c r="AE6143" s="353"/>
      <c r="AF6143" s="353"/>
      <c r="AG6143" s="353"/>
      <c r="AH6143" s="353"/>
      <c r="AI6143" s="353"/>
      <c r="AJ6143" s="353"/>
      <c r="AK6143" s="353"/>
      <c r="AL6143" s="353"/>
    </row>
    <row r="6144" spans="1:38" s="153" customFormat="1" ht="12.5" x14ac:dyDescent="0.25">
      <c r="A6144" s="355"/>
      <c r="L6144" s="353"/>
      <c r="M6144" s="353"/>
      <c r="N6144" s="353"/>
      <c r="O6144" s="353"/>
      <c r="P6144" s="353"/>
      <c r="Q6144" s="353"/>
      <c r="R6144" s="353"/>
      <c r="S6144" s="353"/>
      <c r="T6144" s="353"/>
      <c r="U6144" s="353"/>
      <c r="V6144" s="353"/>
      <c r="W6144" s="353"/>
      <c r="X6144" s="353"/>
      <c r="Y6144" s="353"/>
      <c r="Z6144" s="353"/>
      <c r="AA6144" s="353"/>
      <c r="AB6144" s="353"/>
      <c r="AC6144" s="353"/>
      <c r="AD6144" s="353"/>
      <c r="AE6144" s="353"/>
      <c r="AF6144" s="353"/>
      <c r="AG6144" s="353"/>
      <c r="AH6144" s="353"/>
      <c r="AI6144" s="353"/>
      <c r="AJ6144" s="353"/>
      <c r="AK6144" s="353"/>
      <c r="AL6144" s="353"/>
    </row>
    <row r="6145" spans="1:38" s="153" customFormat="1" ht="12.5" x14ac:dyDescent="0.25">
      <c r="A6145" s="355"/>
      <c r="L6145" s="353"/>
      <c r="M6145" s="353"/>
      <c r="N6145" s="353"/>
      <c r="O6145" s="353"/>
      <c r="P6145" s="353"/>
      <c r="Q6145" s="353"/>
      <c r="R6145" s="353"/>
      <c r="S6145" s="353"/>
      <c r="T6145" s="353"/>
      <c r="U6145" s="353"/>
      <c r="V6145" s="353"/>
      <c r="W6145" s="353"/>
      <c r="X6145" s="353"/>
      <c r="Y6145" s="353"/>
      <c r="Z6145" s="353"/>
      <c r="AA6145" s="353"/>
      <c r="AB6145" s="353"/>
      <c r="AC6145" s="353"/>
      <c r="AD6145" s="353"/>
      <c r="AE6145" s="353"/>
      <c r="AF6145" s="353"/>
      <c r="AG6145" s="353"/>
      <c r="AH6145" s="353"/>
      <c r="AI6145" s="353"/>
      <c r="AJ6145" s="353"/>
      <c r="AK6145" s="353"/>
      <c r="AL6145" s="353"/>
    </row>
    <row r="6146" spans="1:38" s="153" customFormat="1" ht="12.5" x14ac:dyDescent="0.25">
      <c r="A6146" s="355"/>
      <c r="L6146" s="353"/>
      <c r="M6146" s="353"/>
      <c r="N6146" s="353"/>
      <c r="O6146" s="353"/>
      <c r="P6146" s="353"/>
      <c r="Q6146" s="353"/>
      <c r="R6146" s="353"/>
      <c r="S6146" s="353"/>
      <c r="T6146" s="353"/>
      <c r="U6146" s="353"/>
      <c r="V6146" s="353"/>
      <c r="W6146" s="353"/>
      <c r="X6146" s="353"/>
      <c r="Y6146" s="353"/>
      <c r="Z6146" s="353"/>
      <c r="AA6146" s="353"/>
      <c r="AB6146" s="353"/>
      <c r="AC6146" s="353"/>
      <c r="AD6146" s="353"/>
      <c r="AE6146" s="353"/>
      <c r="AF6146" s="353"/>
      <c r="AG6146" s="353"/>
      <c r="AH6146" s="353"/>
      <c r="AI6146" s="353"/>
      <c r="AJ6146" s="353"/>
      <c r="AK6146" s="353"/>
      <c r="AL6146" s="353"/>
    </row>
    <row r="6147" spans="1:38" s="153" customFormat="1" ht="12.5" x14ac:dyDescent="0.25">
      <c r="A6147" s="355"/>
      <c r="L6147" s="353"/>
      <c r="M6147" s="353"/>
      <c r="N6147" s="353"/>
      <c r="O6147" s="353"/>
      <c r="P6147" s="353"/>
      <c r="Q6147" s="353"/>
      <c r="R6147" s="353"/>
      <c r="S6147" s="353"/>
      <c r="T6147" s="353"/>
      <c r="U6147" s="353"/>
      <c r="V6147" s="353"/>
      <c r="W6147" s="353"/>
      <c r="X6147" s="353"/>
      <c r="Y6147" s="353"/>
      <c r="Z6147" s="353"/>
      <c r="AA6147" s="353"/>
      <c r="AB6147" s="353"/>
      <c r="AC6147" s="353"/>
      <c r="AD6147" s="353"/>
      <c r="AE6147" s="353"/>
      <c r="AF6147" s="353"/>
      <c r="AG6147" s="353"/>
      <c r="AH6147" s="353"/>
      <c r="AI6147" s="353"/>
      <c r="AJ6147" s="353"/>
      <c r="AK6147" s="353"/>
      <c r="AL6147" s="353"/>
    </row>
    <row r="6148" spans="1:38" s="153" customFormat="1" ht="12.5" x14ac:dyDescent="0.25">
      <c r="A6148" s="355"/>
      <c r="L6148" s="353"/>
      <c r="M6148" s="353"/>
      <c r="N6148" s="353"/>
      <c r="O6148" s="353"/>
      <c r="P6148" s="353"/>
      <c r="Q6148" s="353"/>
      <c r="R6148" s="353"/>
      <c r="S6148" s="353"/>
      <c r="T6148" s="353"/>
      <c r="U6148" s="353"/>
      <c r="V6148" s="353"/>
      <c r="W6148" s="353"/>
      <c r="X6148" s="353"/>
      <c r="Y6148" s="353"/>
      <c r="Z6148" s="353"/>
      <c r="AA6148" s="353"/>
      <c r="AB6148" s="353"/>
      <c r="AC6148" s="353"/>
      <c r="AD6148" s="353"/>
      <c r="AE6148" s="353"/>
      <c r="AF6148" s="353"/>
      <c r="AG6148" s="353"/>
      <c r="AH6148" s="353"/>
      <c r="AI6148" s="353"/>
      <c r="AJ6148" s="353"/>
      <c r="AK6148" s="353"/>
      <c r="AL6148" s="353"/>
    </row>
    <row r="6149" spans="1:38" s="153" customFormat="1" ht="12.5" x14ac:dyDescent="0.25">
      <c r="A6149" s="355"/>
      <c r="L6149" s="353"/>
      <c r="M6149" s="353"/>
      <c r="N6149" s="353"/>
      <c r="O6149" s="353"/>
      <c r="P6149" s="353"/>
      <c r="Q6149" s="353"/>
      <c r="R6149" s="353"/>
      <c r="S6149" s="353"/>
      <c r="T6149" s="353"/>
      <c r="U6149" s="353"/>
      <c r="V6149" s="353"/>
      <c r="W6149" s="353"/>
      <c r="X6149" s="353"/>
      <c r="Y6149" s="353"/>
      <c r="Z6149" s="353"/>
      <c r="AA6149" s="353"/>
      <c r="AB6149" s="353"/>
      <c r="AC6149" s="353"/>
      <c r="AD6149" s="353"/>
      <c r="AE6149" s="353"/>
      <c r="AF6149" s="353"/>
      <c r="AG6149" s="353"/>
      <c r="AH6149" s="353"/>
      <c r="AI6149" s="353"/>
      <c r="AJ6149" s="353"/>
      <c r="AK6149" s="353"/>
      <c r="AL6149" s="353"/>
    </row>
    <row r="6150" spans="1:38" s="153" customFormat="1" ht="12.5" x14ac:dyDescent="0.25">
      <c r="A6150" s="355"/>
      <c r="L6150" s="353"/>
      <c r="M6150" s="353"/>
      <c r="N6150" s="353"/>
      <c r="O6150" s="353"/>
      <c r="P6150" s="353"/>
      <c r="Q6150" s="353"/>
      <c r="R6150" s="353"/>
      <c r="S6150" s="353"/>
      <c r="T6150" s="353"/>
      <c r="U6150" s="353"/>
      <c r="V6150" s="353"/>
      <c r="W6150" s="353"/>
      <c r="X6150" s="353"/>
      <c r="Y6150" s="353"/>
      <c r="Z6150" s="353"/>
      <c r="AA6150" s="353"/>
      <c r="AB6150" s="353"/>
      <c r="AC6150" s="353"/>
      <c r="AD6150" s="353"/>
      <c r="AE6150" s="353"/>
      <c r="AF6150" s="353"/>
      <c r="AG6150" s="353"/>
      <c r="AH6150" s="353"/>
      <c r="AI6150" s="353"/>
      <c r="AJ6150" s="353"/>
      <c r="AK6150" s="353"/>
      <c r="AL6150" s="353"/>
    </row>
    <row r="6151" spans="1:38" s="153" customFormat="1" ht="12.5" x14ac:dyDescent="0.25">
      <c r="A6151" s="355"/>
      <c r="L6151" s="353"/>
      <c r="M6151" s="353"/>
      <c r="N6151" s="353"/>
      <c r="O6151" s="353"/>
      <c r="P6151" s="353"/>
      <c r="Q6151" s="353"/>
      <c r="R6151" s="353"/>
      <c r="S6151" s="353"/>
      <c r="T6151" s="353"/>
      <c r="U6151" s="353"/>
      <c r="V6151" s="353"/>
      <c r="W6151" s="353"/>
      <c r="X6151" s="353"/>
      <c r="Y6151" s="353"/>
      <c r="Z6151" s="353"/>
      <c r="AA6151" s="353"/>
      <c r="AB6151" s="353"/>
      <c r="AC6151" s="353"/>
      <c r="AD6151" s="353"/>
      <c r="AE6151" s="353"/>
      <c r="AF6151" s="353"/>
      <c r="AG6151" s="353"/>
      <c r="AH6151" s="353"/>
      <c r="AI6151" s="353"/>
      <c r="AJ6151" s="353"/>
      <c r="AK6151" s="353"/>
      <c r="AL6151" s="353"/>
    </row>
    <row r="6152" spans="1:38" s="153" customFormat="1" ht="12.5" x14ac:dyDescent="0.25">
      <c r="A6152" s="355"/>
      <c r="L6152" s="353"/>
      <c r="M6152" s="353"/>
      <c r="N6152" s="353"/>
      <c r="O6152" s="353"/>
      <c r="P6152" s="353"/>
      <c r="Q6152" s="353"/>
      <c r="R6152" s="353"/>
      <c r="S6152" s="353"/>
      <c r="T6152" s="353"/>
      <c r="U6152" s="353"/>
      <c r="V6152" s="353"/>
      <c r="W6152" s="353"/>
      <c r="X6152" s="353"/>
      <c r="Y6152" s="353"/>
      <c r="Z6152" s="353"/>
      <c r="AA6152" s="353"/>
      <c r="AB6152" s="353"/>
      <c r="AC6152" s="353"/>
      <c r="AD6152" s="353"/>
      <c r="AE6152" s="353"/>
      <c r="AF6152" s="353"/>
      <c r="AG6152" s="353"/>
      <c r="AH6152" s="353"/>
      <c r="AI6152" s="353"/>
      <c r="AJ6152" s="353"/>
      <c r="AK6152" s="353"/>
      <c r="AL6152" s="353"/>
    </row>
    <row r="6153" spans="1:38" s="153" customFormat="1" ht="12.5" x14ac:dyDescent="0.25">
      <c r="A6153" s="355"/>
      <c r="L6153" s="353"/>
      <c r="M6153" s="353"/>
      <c r="N6153" s="353"/>
      <c r="O6153" s="353"/>
      <c r="P6153" s="353"/>
      <c r="Q6153" s="353"/>
      <c r="R6153" s="353"/>
      <c r="S6153" s="353"/>
      <c r="T6153" s="353"/>
      <c r="U6153" s="353"/>
      <c r="V6153" s="353"/>
      <c r="W6153" s="353"/>
      <c r="X6153" s="353"/>
      <c r="Y6153" s="353"/>
      <c r="Z6153" s="353"/>
      <c r="AA6153" s="353"/>
      <c r="AB6153" s="353"/>
      <c r="AC6153" s="353"/>
      <c r="AD6153" s="353"/>
      <c r="AE6153" s="353"/>
      <c r="AF6153" s="353"/>
      <c r="AG6153" s="353"/>
      <c r="AH6153" s="353"/>
      <c r="AI6153" s="353"/>
      <c r="AJ6153" s="353"/>
      <c r="AK6153" s="353"/>
      <c r="AL6153" s="353"/>
    </row>
    <row r="6154" spans="1:38" s="153" customFormat="1" ht="12.5" x14ac:dyDescent="0.25">
      <c r="A6154" s="355"/>
      <c r="L6154" s="353"/>
      <c r="M6154" s="353"/>
      <c r="N6154" s="353"/>
      <c r="O6154" s="353"/>
      <c r="P6154" s="353"/>
      <c r="Q6154" s="353"/>
      <c r="R6154" s="353"/>
      <c r="S6154" s="353"/>
      <c r="T6154" s="353"/>
      <c r="U6154" s="353"/>
      <c r="V6154" s="353"/>
      <c r="W6154" s="353"/>
      <c r="X6154" s="353"/>
      <c r="Y6154" s="353"/>
      <c r="Z6154" s="353"/>
      <c r="AA6154" s="353"/>
      <c r="AB6154" s="353"/>
      <c r="AC6154" s="353"/>
      <c r="AD6154" s="353"/>
      <c r="AE6154" s="353"/>
      <c r="AF6154" s="353"/>
      <c r="AG6154" s="353"/>
      <c r="AH6154" s="353"/>
      <c r="AI6154" s="353"/>
      <c r="AJ6154" s="353"/>
      <c r="AK6154" s="353"/>
      <c r="AL6154" s="353"/>
    </row>
    <row r="6155" spans="1:38" s="153" customFormat="1" ht="12.5" x14ac:dyDescent="0.25">
      <c r="A6155" s="355"/>
      <c r="L6155" s="353"/>
      <c r="M6155" s="353"/>
      <c r="N6155" s="353"/>
      <c r="O6155" s="353"/>
      <c r="P6155" s="353"/>
      <c r="Q6155" s="353"/>
      <c r="R6155" s="353"/>
      <c r="S6155" s="353"/>
      <c r="T6155" s="353"/>
      <c r="U6155" s="353"/>
      <c r="V6155" s="353"/>
      <c r="W6155" s="353"/>
      <c r="X6155" s="353"/>
      <c r="Y6155" s="353"/>
      <c r="Z6155" s="353"/>
      <c r="AA6155" s="353"/>
      <c r="AB6155" s="353"/>
      <c r="AC6155" s="353"/>
      <c r="AD6155" s="353"/>
      <c r="AE6155" s="353"/>
      <c r="AF6155" s="353"/>
      <c r="AG6155" s="353"/>
      <c r="AH6155" s="353"/>
      <c r="AI6155" s="353"/>
      <c r="AJ6155" s="353"/>
      <c r="AK6155" s="353"/>
      <c r="AL6155" s="353"/>
    </row>
    <row r="6156" spans="1:38" s="153" customFormat="1" ht="12.5" x14ac:dyDescent="0.25">
      <c r="A6156" s="355"/>
      <c r="L6156" s="353"/>
      <c r="M6156" s="353"/>
      <c r="N6156" s="353"/>
      <c r="O6156" s="353"/>
      <c r="P6156" s="353"/>
      <c r="Q6156" s="353"/>
      <c r="R6156" s="353"/>
      <c r="S6156" s="353"/>
      <c r="T6156" s="353"/>
      <c r="U6156" s="353"/>
      <c r="V6156" s="353"/>
      <c r="W6156" s="353"/>
      <c r="X6156" s="353"/>
      <c r="Y6156" s="353"/>
      <c r="Z6156" s="353"/>
      <c r="AA6156" s="353"/>
      <c r="AB6156" s="353"/>
      <c r="AC6156" s="353"/>
      <c r="AD6156" s="353"/>
      <c r="AE6156" s="353"/>
      <c r="AF6156" s="353"/>
      <c r="AG6156" s="353"/>
      <c r="AH6156" s="353"/>
      <c r="AI6156" s="353"/>
      <c r="AJ6156" s="353"/>
      <c r="AK6156" s="353"/>
      <c r="AL6156" s="353"/>
    </row>
    <row r="6157" spans="1:38" s="153" customFormat="1" ht="12.5" x14ac:dyDescent="0.25">
      <c r="A6157" s="355"/>
      <c r="L6157" s="353"/>
      <c r="M6157" s="353"/>
      <c r="N6157" s="353"/>
      <c r="O6157" s="353"/>
      <c r="P6157" s="353"/>
      <c r="Q6157" s="353"/>
      <c r="R6157" s="353"/>
      <c r="S6157" s="353"/>
      <c r="T6157" s="353"/>
      <c r="U6157" s="353"/>
      <c r="V6157" s="353"/>
      <c r="W6157" s="353"/>
      <c r="X6157" s="353"/>
      <c r="Y6157" s="353"/>
      <c r="Z6157" s="353"/>
      <c r="AA6157" s="353"/>
      <c r="AB6157" s="353"/>
      <c r="AC6157" s="353"/>
      <c r="AD6157" s="353"/>
      <c r="AE6157" s="353"/>
      <c r="AF6157" s="353"/>
      <c r="AG6157" s="353"/>
      <c r="AH6157" s="353"/>
      <c r="AI6157" s="353"/>
      <c r="AJ6157" s="353"/>
      <c r="AK6157" s="353"/>
      <c r="AL6157" s="353"/>
    </row>
    <row r="6158" spans="1:38" s="153" customFormat="1" ht="12.5" x14ac:dyDescent="0.25">
      <c r="A6158" s="355"/>
      <c r="L6158" s="353"/>
      <c r="M6158" s="353"/>
      <c r="N6158" s="353"/>
      <c r="O6158" s="353"/>
      <c r="P6158" s="353"/>
      <c r="Q6158" s="353"/>
      <c r="R6158" s="353"/>
      <c r="S6158" s="353"/>
      <c r="T6158" s="353"/>
      <c r="U6158" s="353"/>
      <c r="V6158" s="353"/>
      <c r="W6158" s="353"/>
      <c r="X6158" s="353"/>
      <c r="Y6158" s="353"/>
      <c r="Z6158" s="353"/>
      <c r="AA6158" s="353"/>
      <c r="AB6158" s="353"/>
      <c r="AC6158" s="353"/>
      <c r="AD6158" s="353"/>
      <c r="AE6158" s="353"/>
      <c r="AF6158" s="353"/>
      <c r="AG6158" s="353"/>
      <c r="AH6158" s="353"/>
      <c r="AI6158" s="353"/>
      <c r="AJ6158" s="353"/>
      <c r="AK6158" s="353"/>
      <c r="AL6158" s="353"/>
    </row>
    <row r="6159" spans="1:38" s="153" customFormat="1" ht="12.5" x14ac:dyDescent="0.25">
      <c r="A6159" s="355"/>
      <c r="L6159" s="353"/>
      <c r="M6159" s="353"/>
      <c r="N6159" s="353"/>
      <c r="O6159" s="353"/>
      <c r="P6159" s="353"/>
      <c r="Q6159" s="353"/>
      <c r="R6159" s="353"/>
      <c r="S6159" s="353"/>
      <c r="T6159" s="353"/>
      <c r="U6159" s="353"/>
      <c r="V6159" s="353"/>
      <c r="W6159" s="353"/>
      <c r="X6159" s="353"/>
      <c r="Y6159" s="353"/>
      <c r="Z6159" s="353"/>
      <c r="AA6159" s="353"/>
      <c r="AB6159" s="353"/>
      <c r="AC6159" s="353"/>
      <c r="AD6159" s="353"/>
      <c r="AE6159" s="353"/>
      <c r="AF6159" s="353"/>
      <c r="AG6159" s="353"/>
      <c r="AH6159" s="353"/>
      <c r="AI6159" s="353"/>
      <c r="AJ6159" s="353"/>
      <c r="AK6159" s="353"/>
      <c r="AL6159" s="353"/>
    </row>
    <row r="6160" spans="1:38" s="153" customFormat="1" ht="12.5" x14ac:dyDescent="0.25">
      <c r="A6160" s="355"/>
      <c r="L6160" s="353"/>
      <c r="M6160" s="353"/>
      <c r="N6160" s="353"/>
      <c r="O6160" s="353"/>
      <c r="P6160" s="353"/>
      <c r="Q6160" s="353"/>
      <c r="R6160" s="353"/>
      <c r="S6160" s="353"/>
      <c r="T6160" s="353"/>
      <c r="U6160" s="353"/>
      <c r="V6160" s="353"/>
      <c r="W6160" s="353"/>
      <c r="X6160" s="353"/>
      <c r="Y6160" s="353"/>
      <c r="Z6160" s="353"/>
      <c r="AA6160" s="353"/>
      <c r="AB6160" s="353"/>
      <c r="AC6160" s="353"/>
      <c r="AD6160" s="353"/>
      <c r="AE6160" s="353"/>
      <c r="AF6160" s="353"/>
      <c r="AG6160" s="353"/>
      <c r="AH6160" s="353"/>
      <c r="AI6160" s="353"/>
      <c r="AJ6160" s="353"/>
      <c r="AK6160" s="353"/>
      <c r="AL6160" s="353"/>
    </row>
    <row r="6161" spans="1:38" s="153" customFormat="1" ht="12.5" x14ac:dyDescent="0.25">
      <c r="A6161" s="355"/>
      <c r="L6161" s="353"/>
      <c r="M6161" s="353"/>
      <c r="N6161" s="353"/>
      <c r="O6161" s="353"/>
      <c r="P6161" s="353"/>
      <c r="Q6161" s="353"/>
      <c r="R6161" s="353"/>
      <c r="S6161" s="353"/>
      <c r="T6161" s="353"/>
      <c r="U6161" s="353"/>
      <c r="V6161" s="353"/>
      <c r="W6161" s="353"/>
      <c r="X6161" s="353"/>
      <c r="Y6161" s="353"/>
      <c r="Z6161" s="353"/>
      <c r="AA6161" s="353"/>
      <c r="AB6161" s="353"/>
      <c r="AC6161" s="353"/>
      <c r="AD6161" s="353"/>
      <c r="AE6161" s="353"/>
      <c r="AF6161" s="353"/>
      <c r="AG6161" s="353"/>
      <c r="AH6161" s="353"/>
      <c r="AI6161" s="353"/>
      <c r="AJ6161" s="353"/>
      <c r="AK6161" s="353"/>
      <c r="AL6161" s="353"/>
    </row>
    <row r="6162" spans="1:38" s="153" customFormat="1" ht="12.5" x14ac:dyDescent="0.25">
      <c r="A6162" s="355"/>
      <c r="L6162" s="353"/>
      <c r="M6162" s="353"/>
      <c r="N6162" s="353"/>
      <c r="O6162" s="353"/>
      <c r="P6162" s="353"/>
      <c r="Q6162" s="353"/>
      <c r="R6162" s="353"/>
      <c r="S6162" s="353"/>
      <c r="T6162" s="353"/>
      <c r="U6162" s="353"/>
      <c r="V6162" s="353"/>
      <c r="W6162" s="353"/>
      <c r="X6162" s="353"/>
      <c r="Y6162" s="353"/>
      <c r="Z6162" s="353"/>
      <c r="AA6162" s="353"/>
      <c r="AB6162" s="353"/>
      <c r="AC6162" s="353"/>
      <c r="AD6162" s="353"/>
      <c r="AE6162" s="353"/>
      <c r="AF6162" s="353"/>
      <c r="AG6162" s="353"/>
      <c r="AH6162" s="353"/>
      <c r="AI6162" s="353"/>
      <c r="AJ6162" s="353"/>
      <c r="AK6162" s="353"/>
      <c r="AL6162" s="353"/>
    </row>
    <row r="6163" spans="1:38" s="153" customFormat="1" ht="12.5" x14ac:dyDescent="0.25">
      <c r="A6163" s="355"/>
      <c r="L6163" s="353"/>
      <c r="M6163" s="353"/>
      <c r="N6163" s="353"/>
      <c r="O6163" s="353"/>
      <c r="P6163" s="353"/>
      <c r="Q6163" s="353"/>
      <c r="R6163" s="353"/>
      <c r="S6163" s="353"/>
      <c r="T6163" s="353"/>
      <c r="U6163" s="353"/>
      <c r="V6163" s="353"/>
      <c r="W6163" s="353"/>
      <c r="X6163" s="353"/>
      <c r="Y6163" s="353"/>
      <c r="Z6163" s="353"/>
      <c r="AA6163" s="353"/>
      <c r="AB6163" s="353"/>
      <c r="AC6163" s="353"/>
      <c r="AD6163" s="353"/>
      <c r="AE6163" s="353"/>
      <c r="AF6163" s="353"/>
      <c r="AG6163" s="353"/>
      <c r="AH6163" s="353"/>
      <c r="AI6163" s="353"/>
      <c r="AJ6163" s="353"/>
      <c r="AK6163" s="353"/>
      <c r="AL6163" s="353"/>
    </row>
    <row r="6164" spans="1:38" s="153" customFormat="1" ht="12.5" x14ac:dyDescent="0.25">
      <c r="A6164" s="355"/>
      <c r="L6164" s="353"/>
      <c r="M6164" s="353"/>
      <c r="N6164" s="353"/>
      <c r="O6164" s="353"/>
      <c r="P6164" s="353"/>
      <c r="Q6164" s="353"/>
      <c r="R6164" s="353"/>
      <c r="S6164" s="353"/>
      <c r="T6164" s="353"/>
      <c r="U6164" s="353"/>
      <c r="V6164" s="353"/>
      <c r="W6164" s="353"/>
      <c r="X6164" s="353"/>
      <c r="Y6164" s="353"/>
      <c r="Z6164" s="353"/>
      <c r="AA6164" s="353"/>
      <c r="AB6164" s="353"/>
      <c r="AC6164" s="353"/>
      <c r="AD6164" s="353"/>
      <c r="AE6164" s="353"/>
      <c r="AF6164" s="353"/>
      <c r="AG6164" s="353"/>
      <c r="AH6164" s="353"/>
      <c r="AI6164" s="353"/>
      <c r="AJ6164" s="353"/>
      <c r="AK6164" s="353"/>
      <c r="AL6164" s="353"/>
    </row>
    <row r="6165" spans="1:38" s="153" customFormat="1" ht="12.5" x14ac:dyDescent="0.25">
      <c r="A6165" s="355"/>
      <c r="L6165" s="353"/>
      <c r="M6165" s="353"/>
      <c r="N6165" s="353"/>
      <c r="O6165" s="353"/>
      <c r="P6165" s="353"/>
      <c r="Q6165" s="353"/>
      <c r="R6165" s="353"/>
      <c r="S6165" s="353"/>
      <c r="T6165" s="353"/>
      <c r="U6165" s="353"/>
      <c r="V6165" s="353"/>
      <c r="W6165" s="353"/>
      <c r="X6165" s="353"/>
      <c r="Y6165" s="353"/>
      <c r="Z6165" s="353"/>
      <c r="AA6165" s="353"/>
      <c r="AB6165" s="353"/>
      <c r="AC6165" s="353"/>
      <c r="AD6165" s="353"/>
      <c r="AE6165" s="353"/>
      <c r="AF6165" s="353"/>
      <c r="AG6165" s="353"/>
      <c r="AH6165" s="353"/>
      <c r="AI6165" s="353"/>
      <c r="AJ6165" s="353"/>
      <c r="AK6165" s="353"/>
      <c r="AL6165" s="353"/>
    </row>
    <row r="6166" spans="1:38" s="153" customFormat="1" ht="12.5" x14ac:dyDescent="0.25">
      <c r="A6166" s="355"/>
      <c r="L6166" s="353"/>
      <c r="M6166" s="353"/>
      <c r="N6166" s="353"/>
      <c r="O6166" s="353"/>
      <c r="P6166" s="353"/>
      <c r="Q6166" s="353"/>
      <c r="R6166" s="353"/>
      <c r="S6166" s="353"/>
      <c r="T6166" s="353"/>
      <c r="U6166" s="353"/>
      <c r="V6166" s="353"/>
      <c r="W6166" s="353"/>
      <c r="X6166" s="353"/>
      <c r="Y6166" s="353"/>
      <c r="Z6166" s="353"/>
      <c r="AA6166" s="353"/>
      <c r="AB6166" s="353"/>
      <c r="AC6166" s="353"/>
      <c r="AD6166" s="353"/>
      <c r="AE6166" s="353"/>
      <c r="AF6166" s="353"/>
      <c r="AG6166" s="353"/>
      <c r="AH6166" s="353"/>
      <c r="AI6166" s="353"/>
      <c r="AJ6166" s="353"/>
      <c r="AK6166" s="353"/>
      <c r="AL6166" s="353"/>
    </row>
    <row r="6167" spans="1:38" s="153" customFormat="1" ht="12.5" x14ac:dyDescent="0.25">
      <c r="A6167" s="355"/>
      <c r="L6167" s="353"/>
      <c r="M6167" s="353"/>
      <c r="N6167" s="353"/>
      <c r="O6167" s="353"/>
      <c r="P6167" s="353"/>
      <c r="Q6167" s="353"/>
      <c r="R6167" s="353"/>
      <c r="S6167" s="353"/>
      <c r="T6167" s="353"/>
      <c r="U6167" s="353"/>
      <c r="V6167" s="353"/>
      <c r="W6167" s="353"/>
      <c r="X6167" s="353"/>
      <c r="Y6167" s="353"/>
      <c r="Z6167" s="353"/>
      <c r="AA6167" s="353"/>
      <c r="AB6167" s="353"/>
      <c r="AC6167" s="353"/>
      <c r="AD6167" s="353"/>
      <c r="AE6167" s="353"/>
      <c r="AF6167" s="353"/>
      <c r="AG6167" s="353"/>
      <c r="AH6167" s="353"/>
      <c r="AI6167" s="353"/>
      <c r="AJ6167" s="353"/>
      <c r="AK6167" s="353"/>
      <c r="AL6167" s="353"/>
    </row>
    <row r="6168" spans="1:38" s="153" customFormat="1" ht="12.5" x14ac:dyDescent="0.25">
      <c r="A6168" s="355"/>
      <c r="L6168" s="353"/>
      <c r="M6168" s="353"/>
      <c r="N6168" s="353"/>
      <c r="O6168" s="353"/>
      <c r="P6168" s="353"/>
      <c r="Q6168" s="353"/>
      <c r="R6168" s="353"/>
      <c r="S6168" s="353"/>
      <c r="T6168" s="353"/>
      <c r="U6168" s="353"/>
      <c r="V6168" s="353"/>
      <c r="W6168" s="353"/>
      <c r="X6168" s="353"/>
      <c r="Y6168" s="353"/>
      <c r="Z6168" s="353"/>
      <c r="AA6168" s="353"/>
      <c r="AB6168" s="353"/>
      <c r="AC6168" s="353"/>
      <c r="AD6168" s="353"/>
      <c r="AE6168" s="353"/>
      <c r="AF6168" s="353"/>
      <c r="AG6168" s="353"/>
      <c r="AH6168" s="353"/>
      <c r="AI6168" s="353"/>
      <c r="AJ6168" s="353"/>
      <c r="AK6168" s="353"/>
      <c r="AL6168" s="353"/>
    </row>
    <row r="6169" spans="1:38" s="153" customFormat="1" ht="12.5" x14ac:dyDescent="0.25">
      <c r="A6169" s="355"/>
      <c r="L6169" s="353"/>
      <c r="M6169" s="353"/>
      <c r="N6169" s="353"/>
      <c r="O6169" s="353"/>
      <c r="P6169" s="353"/>
      <c r="Q6169" s="353"/>
      <c r="R6169" s="353"/>
      <c r="S6169" s="353"/>
      <c r="T6169" s="353"/>
      <c r="U6169" s="353"/>
      <c r="V6169" s="353"/>
      <c r="W6169" s="353"/>
      <c r="X6169" s="353"/>
      <c r="Y6169" s="353"/>
      <c r="Z6169" s="353"/>
      <c r="AA6169" s="353"/>
      <c r="AB6169" s="353"/>
      <c r="AC6169" s="353"/>
      <c r="AD6169" s="353"/>
      <c r="AE6169" s="353"/>
      <c r="AF6169" s="353"/>
      <c r="AG6169" s="353"/>
      <c r="AH6169" s="353"/>
      <c r="AI6169" s="353"/>
      <c r="AJ6169" s="353"/>
      <c r="AK6169" s="353"/>
      <c r="AL6169" s="353"/>
    </row>
    <row r="6170" spans="1:38" s="153" customFormat="1" ht="12.5" x14ac:dyDescent="0.25">
      <c r="A6170" s="355"/>
      <c r="L6170" s="353"/>
      <c r="M6170" s="353"/>
      <c r="N6170" s="353"/>
      <c r="O6170" s="353"/>
      <c r="P6170" s="353"/>
      <c r="Q6170" s="353"/>
      <c r="R6170" s="353"/>
      <c r="S6170" s="353"/>
      <c r="T6170" s="353"/>
      <c r="U6170" s="353"/>
      <c r="V6170" s="353"/>
      <c r="W6170" s="353"/>
      <c r="X6170" s="353"/>
      <c r="Y6170" s="353"/>
      <c r="Z6170" s="353"/>
      <c r="AA6170" s="353"/>
      <c r="AB6170" s="353"/>
      <c r="AC6170" s="353"/>
      <c r="AD6170" s="353"/>
      <c r="AE6170" s="353"/>
      <c r="AF6170" s="353"/>
      <c r="AG6170" s="353"/>
      <c r="AH6170" s="353"/>
      <c r="AI6170" s="353"/>
      <c r="AJ6170" s="353"/>
      <c r="AK6170" s="353"/>
      <c r="AL6170" s="353"/>
    </row>
    <row r="6171" spans="1:38" s="153" customFormat="1" ht="12.5" x14ac:dyDescent="0.25">
      <c r="A6171" s="355"/>
      <c r="L6171" s="353"/>
      <c r="M6171" s="353"/>
      <c r="N6171" s="353"/>
      <c r="O6171" s="353"/>
      <c r="P6171" s="353"/>
      <c r="Q6171" s="353"/>
      <c r="R6171" s="353"/>
      <c r="S6171" s="353"/>
      <c r="T6171" s="353"/>
      <c r="U6171" s="353"/>
      <c r="V6171" s="353"/>
      <c r="W6171" s="353"/>
      <c r="X6171" s="353"/>
      <c r="Y6171" s="353"/>
      <c r="Z6171" s="353"/>
      <c r="AA6171" s="353"/>
      <c r="AB6171" s="353"/>
      <c r="AC6171" s="353"/>
      <c r="AD6171" s="353"/>
      <c r="AE6171" s="353"/>
      <c r="AF6171" s="353"/>
      <c r="AG6171" s="353"/>
      <c r="AH6171" s="353"/>
      <c r="AI6171" s="353"/>
      <c r="AJ6171" s="353"/>
      <c r="AK6171" s="353"/>
      <c r="AL6171" s="353"/>
    </row>
    <row r="6172" spans="1:38" s="153" customFormat="1" ht="12.5" x14ac:dyDescent="0.25">
      <c r="A6172" s="355"/>
      <c r="L6172" s="353"/>
      <c r="M6172" s="353"/>
      <c r="N6172" s="353"/>
      <c r="O6172" s="353"/>
      <c r="P6172" s="353"/>
      <c r="Q6172" s="353"/>
      <c r="R6172" s="353"/>
      <c r="S6172" s="353"/>
      <c r="T6172" s="353"/>
      <c r="U6172" s="353"/>
      <c r="V6172" s="353"/>
      <c r="W6172" s="353"/>
      <c r="X6172" s="353"/>
      <c r="Y6172" s="353"/>
      <c r="Z6172" s="353"/>
      <c r="AA6172" s="353"/>
      <c r="AB6172" s="353"/>
      <c r="AC6172" s="353"/>
      <c r="AD6172" s="353"/>
      <c r="AE6172" s="353"/>
      <c r="AF6172" s="353"/>
      <c r="AG6172" s="353"/>
      <c r="AH6172" s="353"/>
      <c r="AI6172" s="353"/>
      <c r="AJ6172" s="353"/>
      <c r="AK6172" s="353"/>
      <c r="AL6172" s="353"/>
    </row>
    <row r="6173" spans="1:38" s="153" customFormat="1" ht="12.5" x14ac:dyDescent="0.25">
      <c r="A6173" s="355"/>
      <c r="L6173" s="353"/>
      <c r="M6173" s="353"/>
      <c r="N6173" s="353"/>
      <c r="O6173" s="353"/>
      <c r="P6173" s="353"/>
      <c r="Q6173" s="353"/>
      <c r="R6173" s="353"/>
      <c r="S6173" s="353"/>
      <c r="T6173" s="353"/>
      <c r="U6173" s="353"/>
      <c r="V6173" s="353"/>
      <c r="W6173" s="353"/>
      <c r="X6173" s="353"/>
      <c r="Y6173" s="353"/>
      <c r="Z6173" s="353"/>
      <c r="AA6173" s="353"/>
      <c r="AB6173" s="353"/>
      <c r="AC6173" s="353"/>
      <c r="AD6173" s="353"/>
      <c r="AE6173" s="353"/>
      <c r="AF6173" s="353"/>
      <c r="AG6173" s="353"/>
      <c r="AH6173" s="353"/>
      <c r="AI6173" s="353"/>
      <c r="AJ6173" s="353"/>
      <c r="AK6173" s="353"/>
      <c r="AL6173" s="353"/>
    </row>
    <row r="6174" spans="1:38" s="153" customFormat="1" ht="12.5" x14ac:dyDescent="0.25">
      <c r="A6174" s="355"/>
      <c r="L6174" s="353"/>
      <c r="M6174" s="353"/>
      <c r="N6174" s="353"/>
      <c r="O6174" s="353"/>
      <c r="P6174" s="353"/>
      <c r="Q6174" s="353"/>
      <c r="R6174" s="353"/>
      <c r="S6174" s="353"/>
      <c r="T6174" s="353"/>
      <c r="U6174" s="353"/>
      <c r="V6174" s="353"/>
      <c r="W6174" s="353"/>
      <c r="X6174" s="353"/>
      <c r="Y6174" s="353"/>
      <c r="Z6174" s="353"/>
      <c r="AA6174" s="353"/>
      <c r="AB6174" s="353"/>
      <c r="AC6174" s="353"/>
      <c r="AD6174" s="353"/>
      <c r="AE6174" s="353"/>
      <c r="AF6174" s="353"/>
      <c r="AG6174" s="353"/>
      <c r="AH6174" s="353"/>
      <c r="AI6174" s="353"/>
      <c r="AJ6174" s="353"/>
      <c r="AK6174" s="353"/>
      <c r="AL6174" s="353"/>
    </row>
    <row r="6175" spans="1:38" s="153" customFormat="1" ht="12.5" x14ac:dyDescent="0.25">
      <c r="A6175" s="355"/>
      <c r="L6175" s="353"/>
      <c r="M6175" s="353"/>
      <c r="N6175" s="353"/>
      <c r="O6175" s="353"/>
      <c r="P6175" s="353"/>
      <c r="Q6175" s="353"/>
      <c r="R6175" s="353"/>
      <c r="S6175" s="353"/>
      <c r="T6175" s="353"/>
      <c r="U6175" s="353"/>
      <c r="V6175" s="353"/>
      <c r="W6175" s="353"/>
      <c r="X6175" s="353"/>
      <c r="Y6175" s="353"/>
      <c r="Z6175" s="353"/>
      <c r="AA6175" s="353"/>
      <c r="AB6175" s="353"/>
      <c r="AC6175" s="353"/>
      <c r="AD6175" s="353"/>
      <c r="AE6175" s="353"/>
      <c r="AF6175" s="353"/>
      <c r="AG6175" s="353"/>
      <c r="AH6175" s="353"/>
      <c r="AI6175" s="353"/>
      <c r="AJ6175" s="353"/>
      <c r="AK6175" s="353"/>
      <c r="AL6175" s="353"/>
    </row>
    <row r="6176" spans="1:38" s="153" customFormat="1" ht="12.5" x14ac:dyDescent="0.25">
      <c r="A6176" s="355"/>
      <c r="L6176" s="353"/>
      <c r="M6176" s="353"/>
      <c r="N6176" s="353"/>
      <c r="O6176" s="353"/>
      <c r="P6176" s="353"/>
      <c r="Q6176" s="353"/>
      <c r="R6176" s="353"/>
      <c r="S6176" s="353"/>
      <c r="T6176" s="353"/>
      <c r="U6176" s="353"/>
      <c r="V6176" s="353"/>
      <c r="W6176" s="353"/>
      <c r="X6176" s="353"/>
      <c r="Y6176" s="353"/>
      <c r="Z6176" s="353"/>
      <c r="AA6176" s="353"/>
      <c r="AB6176" s="353"/>
      <c r="AC6176" s="353"/>
      <c r="AD6176" s="353"/>
      <c r="AE6176" s="353"/>
      <c r="AF6176" s="353"/>
      <c r="AG6176" s="353"/>
      <c r="AH6176" s="353"/>
      <c r="AI6176" s="353"/>
      <c r="AJ6176" s="353"/>
      <c r="AK6176" s="353"/>
      <c r="AL6176" s="353"/>
    </row>
    <row r="6177" spans="1:38" s="153" customFormat="1" ht="12.5" x14ac:dyDescent="0.25">
      <c r="A6177" s="355"/>
      <c r="L6177" s="353"/>
      <c r="M6177" s="353"/>
      <c r="N6177" s="353"/>
      <c r="O6177" s="353"/>
      <c r="P6177" s="353"/>
      <c r="Q6177" s="353"/>
      <c r="R6177" s="353"/>
      <c r="S6177" s="353"/>
      <c r="T6177" s="353"/>
      <c r="U6177" s="353"/>
      <c r="V6177" s="353"/>
      <c r="W6177" s="353"/>
      <c r="X6177" s="353"/>
      <c r="Y6177" s="353"/>
      <c r="Z6177" s="353"/>
      <c r="AA6177" s="353"/>
      <c r="AB6177" s="353"/>
      <c r="AC6177" s="353"/>
      <c r="AD6177" s="353"/>
      <c r="AE6177" s="353"/>
      <c r="AF6177" s="353"/>
      <c r="AG6177" s="353"/>
      <c r="AH6177" s="353"/>
      <c r="AI6177" s="353"/>
      <c r="AJ6177" s="353"/>
      <c r="AK6177" s="353"/>
      <c r="AL6177" s="353"/>
    </row>
    <row r="6178" spans="1:38" s="153" customFormat="1" ht="12.5" x14ac:dyDescent="0.25">
      <c r="A6178" s="355"/>
      <c r="L6178" s="353"/>
      <c r="M6178" s="353"/>
      <c r="N6178" s="353"/>
      <c r="O6178" s="353"/>
      <c r="P6178" s="353"/>
      <c r="Q6178" s="353"/>
      <c r="R6178" s="353"/>
      <c r="S6178" s="353"/>
      <c r="T6178" s="353"/>
      <c r="U6178" s="353"/>
      <c r="V6178" s="353"/>
      <c r="W6178" s="353"/>
      <c r="X6178" s="353"/>
      <c r="Y6178" s="353"/>
      <c r="Z6178" s="353"/>
      <c r="AA6178" s="353"/>
      <c r="AB6178" s="353"/>
      <c r="AC6178" s="353"/>
      <c r="AD6178" s="353"/>
      <c r="AE6178" s="353"/>
      <c r="AF6178" s="353"/>
      <c r="AG6178" s="353"/>
      <c r="AH6178" s="353"/>
      <c r="AI6178" s="353"/>
      <c r="AJ6178" s="353"/>
      <c r="AK6178" s="353"/>
      <c r="AL6178" s="353"/>
    </row>
    <row r="6179" spans="1:38" s="153" customFormat="1" ht="12.5" x14ac:dyDescent="0.25">
      <c r="A6179" s="355"/>
      <c r="L6179" s="353"/>
      <c r="M6179" s="353"/>
      <c r="N6179" s="353"/>
      <c r="O6179" s="353"/>
      <c r="P6179" s="353"/>
      <c r="Q6179" s="353"/>
      <c r="R6179" s="353"/>
      <c r="S6179" s="353"/>
      <c r="T6179" s="353"/>
      <c r="U6179" s="353"/>
      <c r="V6179" s="353"/>
      <c r="W6179" s="353"/>
      <c r="X6179" s="353"/>
      <c r="Y6179" s="353"/>
      <c r="Z6179" s="353"/>
      <c r="AA6179" s="353"/>
      <c r="AB6179" s="353"/>
      <c r="AC6179" s="353"/>
      <c r="AD6179" s="353"/>
      <c r="AE6179" s="353"/>
      <c r="AF6179" s="353"/>
      <c r="AG6179" s="353"/>
      <c r="AH6179" s="353"/>
      <c r="AI6179" s="353"/>
      <c r="AJ6179" s="353"/>
      <c r="AK6179" s="353"/>
      <c r="AL6179" s="353"/>
    </row>
    <row r="6180" spans="1:38" s="153" customFormat="1" ht="12.5" x14ac:dyDescent="0.25">
      <c r="A6180" s="355"/>
      <c r="L6180" s="353"/>
      <c r="M6180" s="353"/>
      <c r="N6180" s="353"/>
      <c r="O6180" s="353"/>
      <c r="P6180" s="353"/>
      <c r="Q6180" s="353"/>
      <c r="R6180" s="353"/>
      <c r="S6180" s="353"/>
      <c r="T6180" s="353"/>
      <c r="U6180" s="353"/>
      <c r="V6180" s="353"/>
      <c r="W6180" s="353"/>
      <c r="X6180" s="353"/>
      <c r="Y6180" s="353"/>
      <c r="Z6180" s="353"/>
      <c r="AA6180" s="353"/>
      <c r="AB6180" s="353"/>
      <c r="AC6180" s="353"/>
      <c r="AD6180" s="353"/>
      <c r="AE6180" s="353"/>
      <c r="AF6180" s="353"/>
      <c r="AG6180" s="353"/>
      <c r="AH6180" s="353"/>
      <c r="AI6180" s="353"/>
      <c r="AJ6180" s="353"/>
      <c r="AK6180" s="353"/>
      <c r="AL6180" s="353"/>
    </row>
    <row r="6181" spans="1:38" s="153" customFormat="1" ht="12.5" x14ac:dyDescent="0.25">
      <c r="A6181" s="355"/>
      <c r="L6181" s="353"/>
      <c r="M6181" s="353"/>
      <c r="N6181" s="353"/>
      <c r="O6181" s="353"/>
      <c r="P6181" s="353"/>
      <c r="Q6181" s="353"/>
      <c r="R6181" s="353"/>
      <c r="S6181" s="353"/>
      <c r="T6181" s="353"/>
      <c r="U6181" s="353"/>
      <c r="V6181" s="353"/>
      <c r="W6181" s="353"/>
      <c r="X6181" s="353"/>
      <c r="Y6181" s="353"/>
      <c r="Z6181" s="353"/>
      <c r="AA6181" s="353"/>
      <c r="AB6181" s="353"/>
      <c r="AC6181" s="353"/>
      <c r="AD6181" s="353"/>
      <c r="AE6181" s="353"/>
      <c r="AF6181" s="353"/>
      <c r="AG6181" s="353"/>
      <c r="AH6181" s="353"/>
      <c r="AI6181" s="353"/>
      <c r="AJ6181" s="353"/>
      <c r="AK6181" s="353"/>
      <c r="AL6181" s="353"/>
    </row>
    <row r="6182" spans="1:38" s="153" customFormat="1" ht="12.5" x14ac:dyDescent="0.25">
      <c r="A6182" s="355"/>
      <c r="L6182" s="353"/>
      <c r="M6182" s="353"/>
      <c r="N6182" s="353"/>
      <c r="O6182" s="353"/>
      <c r="P6182" s="353"/>
      <c r="Q6182" s="353"/>
      <c r="R6182" s="353"/>
      <c r="S6182" s="353"/>
      <c r="T6182" s="353"/>
      <c r="U6182" s="353"/>
      <c r="V6182" s="353"/>
      <c r="W6182" s="353"/>
      <c r="X6182" s="353"/>
      <c r="Y6182" s="353"/>
      <c r="Z6182" s="353"/>
      <c r="AA6182" s="353"/>
      <c r="AB6182" s="353"/>
      <c r="AC6182" s="353"/>
      <c r="AD6182" s="353"/>
      <c r="AE6182" s="353"/>
      <c r="AF6182" s="353"/>
      <c r="AG6182" s="353"/>
      <c r="AH6182" s="353"/>
      <c r="AI6182" s="353"/>
      <c r="AJ6182" s="353"/>
      <c r="AK6182" s="353"/>
      <c r="AL6182" s="353"/>
    </row>
    <row r="6183" spans="1:38" s="153" customFormat="1" ht="12.5" x14ac:dyDescent="0.25">
      <c r="A6183" s="355"/>
      <c r="L6183" s="353"/>
      <c r="M6183" s="353"/>
      <c r="N6183" s="353"/>
      <c r="O6183" s="353"/>
      <c r="P6183" s="353"/>
      <c r="Q6183" s="353"/>
      <c r="R6183" s="353"/>
      <c r="S6183" s="353"/>
      <c r="T6183" s="353"/>
      <c r="U6183" s="353"/>
      <c r="V6183" s="353"/>
      <c r="W6183" s="353"/>
      <c r="X6183" s="353"/>
      <c r="Y6183" s="353"/>
      <c r="Z6183" s="353"/>
      <c r="AA6183" s="353"/>
      <c r="AB6183" s="353"/>
      <c r="AC6183" s="353"/>
      <c r="AD6183" s="353"/>
      <c r="AE6183" s="353"/>
      <c r="AF6183" s="353"/>
      <c r="AG6183" s="353"/>
      <c r="AH6183" s="353"/>
      <c r="AI6183" s="353"/>
      <c r="AJ6183" s="353"/>
      <c r="AK6183" s="353"/>
      <c r="AL6183" s="353"/>
    </row>
    <row r="6184" spans="1:38" s="153" customFormat="1" ht="12.5" x14ac:dyDescent="0.25">
      <c r="A6184" s="355"/>
      <c r="L6184" s="353"/>
      <c r="M6184" s="353"/>
      <c r="N6184" s="353"/>
      <c r="O6184" s="353"/>
      <c r="P6184" s="353"/>
      <c r="Q6184" s="353"/>
      <c r="R6184" s="353"/>
      <c r="S6184" s="353"/>
      <c r="T6184" s="353"/>
      <c r="U6184" s="353"/>
      <c r="V6184" s="353"/>
      <c r="W6184" s="353"/>
      <c r="X6184" s="353"/>
      <c r="Y6184" s="353"/>
      <c r="Z6184" s="353"/>
      <c r="AA6184" s="353"/>
      <c r="AB6184" s="353"/>
      <c r="AC6184" s="353"/>
      <c r="AD6184" s="353"/>
      <c r="AE6184" s="353"/>
      <c r="AF6184" s="353"/>
      <c r="AG6184" s="353"/>
      <c r="AH6184" s="353"/>
      <c r="AI6184" s="353"/>
      <c r="AJ6184" s="353"/>
      <c r="AK6184" s="353"/>
      <c r="AL6184" s="353"/>
    </row>
    <row r="6185" spans="1:38" s="153" customFormat="1" ht="12.5" x14ac:dyDescent="0.25">
      <c r="A6185" s="355"/>
      <c r="L6185" s="353"/>
      <c r="M6185" s="353"/>
      <c r="N6185" s="353"/>
      <c r="O6185" s="353"/>
      <c r="P6185" s="353"/>
      <c r="Q6185" s="353"/>
      <c r="R6185" s="353"/>
      <c r="S6185" s="353"/>
      <c r="T6185" s="353"/>
      <c r="U6185" s="353"/>
      <c r="V6185" s="353"/>
      <c r="W6185" s="353"/>
      <c r="X6185" s="353"/>
      <c r="Y6185" s="353"/>
      <c r="Z6185" s="353"/>
      <c r="AA6185" s="353"/>
      <c r="AB6185" s="353"/>
      <c r="AC6185" s="353"/>
      <c r="AD6185" s="353"/>
      <c r="AE6185" s="353"/>
      <c r="AF6185" s="353"/>
      <c r="AG6185" s="353"/>
      <c r="AH6185" s="353"/>
      <c r="AI6185" s="353"/>
      <c r="AJ6185" s="353"/>
      <c r="AK6185" s="353"/>
      <c r="AL6185" s="353"/>
    </row>
    <row r="6186" spans="1:38" s="153" customFormat="1" ht="12.5" x14ac:dyDescent="0.25">
      <c r="A6186" s="355"/>
      <c r="L6186" s="353"/>
      <c r="M6186" s="353"/>
      <c r="N6186" s="353"/>
      <c r="O6186" s="353"/>
      <c r="P6186" s="353"/>
      <c r="Q6186" s="353"/>
      <c r="R6186" s="353"/>
      <c r="S6186" s="353"/>
      <c r="T6186" s="353"/>
      <c r="U6186" s="353"/>
      <c r="V6186" s="353"/>
      <c r="W6186" s="353"/>
      <c r="X6186" s="353"/>
      <c r="Y6186" s="353"/>
      <c r="Z6186" s="353"/>
      <c r="AA6186" s="353"/>
      <c r="AB6186" s="353"/>
      <c r="AC6186" s="353"/>
      <c r="AD6186" s="353"/>
      <c r="AE6186" s="353"/>
      <c r="AF6186" s="353"/>
      <c r="AG6186" s="353"/>
      <c r="AH6186" s="353"/>
      <c r="AI6186" s="353"/>
      <c r="AJ6186" s="353"/>
      <c r="AK6186" s="353"/>
      <c r="AL6186" s="353"/>
    </row>
    <row r="6187" spans="1:38" s="153" customFormat="1" ht="12.5" x14ac:dyDescent="0.25">
      <c r="A6187" s="355"/>
      <c r="L6187" s="353"/>
      <c r="M6187" s="353"/>
      <c r="N6187" s="353"/>
      <c r="O6187" s="353"/>
      <c r="P6187" s="353"/>
      <c r="Q6187" s="353"/>
      <c r="R6187" s="353"/>
      <c r="S6187" s="353"/>
      <c r="T6187" s="353"/>
      <c r="U6187" s="353"/>
      <c r="V6187" s="353"/>
      <c r="W6187" s="353"/>
      <c r="X6187" s="353"/>
      <c r="Y6187" s="353"/>
      <c r="Z6187" s="353"/>
      <c r="AA6187" s="353"/>
      <c r="AB6187" s="353"/>
      <c r="AC6187" s="353"/>
      <c r="AD6187" s="353"/>
      <c r="AE6187" s="353"/>
      <c r="AF6187" s="353"/>
      <c r="AG6187" s="353"/>
      <c r="AH6187" s="353"/>
      <c r="AI6187" s="353"/>
      <c r="AJ6187" s="353"/>
      <c r="AK6187" s="353"/>
      <c r="AL6187" s="353"/>
    </row>
    <row r="6188" spans="1:38" s="153" customFormat="1" ht="12.5" x14ac:dyDescent="0.25">
      <c r="A6188" s="355"/>
      <c r="L6188" s="353"/>
      <c r="M6188" s="353"/>
      <c r="N6188" s="353"/>
      <c r="O6188" s="353"/>
      <c r="P6188" s="353"/>
      <c r="Q6188" s="353"/>
      <c r="R6188" s="353"/>
      <c r="S6188" s="353"/>
      <c r="T6188" s="353"/>
      <c r="U6188" s="353"/>
      <c r="V6188" s="353"/>
      <c r="W6188" s="353"/>
      <c r="X6188" s="353"/>
      <c r="Y6188" s="353"/>
      <c r="Z6188" s="353"/>
      <c r="AA6188" s="353"/>
      <c r="AB6188" s="353"/>
      <c r="AC6188" s="353"/>
      <c r="AD6188" s="353"/>
      <c r="AE6188" s="353"/>
      <c r="AF6188" s="353"/>
      <c r="AG6188" s="353"/>
      <c r="AH6188" s="353"/>
      <c r="AI6188" s="353"/>
      <c r="AJ6188" s="353"/>
      <c r="AK6188" s="353"/>
      <c r="AL6188" s="353"/>
    </row>
    <row r="6189" spans="1:38" s="153" customFormat="1" ht="12.5" x14ac:dyDescent="0.25">
      <c r="A6189" s="355"/>
      <c r="L6189" s="353"/>
      <c r="M6189" s="353"/>
      <c r="N6189" s="353"/>
      <c r="O6189" s="353"/>
      <c r="P6189" s="353"/>
      <c r="Q6189" s="353"/>
      <c r="R6189" s="353"/>
      <c r="S6189" s="353"/>
      <c r="T6189" s="353"/>
      <c r="U6189" s="353"/>
      <c r="V6189" s="353"/>
      <c r="W6189" s="353"/>
      <c r="X6189" s="353"/>
      <c r="Y6189" s="353"/>
      <c r="Z6189" s="353"/>
      <c r="AA6189" s="353"/>
      <c r="AB6189" s="353"/>
      <c r="AC6189" s="353"/>
      <c r="AD6189" s="353"/>
      <c r="AE6189" s="353"/>
      <c r="AF6189" s="353"/>
      <c r="AG6189" s="353"/>
      <c r="AH6189" s="353"/>
      <c r="AI6189" s="353"/>
      <c r="AJ6189" s="353"/>
      <c r="AK6189" s="353"/>
      <c r="AL6189" s="353"/>
    </row>
    <row r="6190" spans="1:38" s="153" customFormat="1" ht="12.5" x14ac:dyDescent="0.25">
      <c r="A6190" s="355"/>
      <c r="L6190" s="353"/>
      <c r="M6190" s="353"/>
      <c r="N6190" s="353"/>
      <c r="O6190" s="353"/>
      <c r="P6190" s="353"/>
      <c r="Q6190" s="353"/>
      <c r="R6190" s="353"/>
      <c r="S6190" s="353"/>
      <c r="T6190" s="353"/>
      <c r="U6190" s="353"/>
      <c r="V6190" s="353"/>
      <c r="W6190" s="353"/>
      <c r="X6190" s="353"/>
      <c r="Y6190" s="353"/>
      <c r="Z6190" s="353"/>
      <c r="AA6190" s="353"/>
      <c r="AB6190" s="353"/>
      <c r="AC6190" s="353"/>
      <c r="AD6190" s="353"/>
      <c r="AE6190" s="353"/>
      <c r="AF6190" s="353"/>
      <c r="AG6190" s="353"/>
      <c r="AH6190" s="353"/>
      <c r="AI6190" s="353"/>
      <c r="AJ6190" s="353"/>
      <c r="AK6190" s="353"/>
      <c r="AL6190" s="353"/>
    </row>
    <row r="6191" spans="1:38" s="153" customFormat="1" ht="12.5" x14ac:dyDescent="0.25">
      <c r="A6191" s="355"/>
      <c r="L6191" s="353"/>
      <c r="M6191" s="353"/>
      <c r="N6191" s="353"/>
      <c r="O6191" s="353"/>
      <c r="P6191" s="353"/>
      <c r="Q6191" s="353"/>
      <c r="R6191" s="353"/>
      <c r="S6191" s="353"/>
      <c r="T6191" s="353"/>
      <c r="U6191" s="353"/>
      <c r="V6191" s="353"/>
      <c r="W6191" s="353"/>
      <c r="X6191" s="353"/>
      <c r="Y6191" s="353"/>
      <c r="Z6191" s="353"/>
      <c r="AA6191" s="353"/>
      <c r="AB6191" s="353"/>
      <c r="AC6191" s="353"/>
      <c r="AD6191" s="353"/>
      <c r="AE6191" s="353"/>
      <c r="AF6191" s="353"/>
      <c r="AG6191" s="353"/>
      <c r="AH6191" s="353"/>
      <c r="AI6191" s="353"/>
      <c r="AJ6191" s="353"/>
      <c r="AK6191" s="353"/>
      <c r="AL6191" s="353"/>
    </row>
    <row r="6192" spans="1:38" s="153" customFormat="1" ht="12.5" x14ac:dyDescent="0.25">
      <c r="A6192" s="355"/>
      <c r="L6192" s="353"/>
      <c r="M6192" s="353"/>
      <c r="N6192" s="353"/>
      <c r="O6192" s="353"/>
      <c r="P6192" s="353"/>
      <c r="Q6192" s="353"/>
      <c r="R6192" s="353"/>
      <c r="S6192" s="353"/>
      <c r="T6192" s="353"/>
      <c r="U6192" s="353"/>
      <c r="V6192" s="353"/>
      <c r="W6192" s="353"/>
      <c r="X6192" s="353"/>
      <c r="Y6192" s="353"/>
      <c r="Z6192" s="353"/>
      <c r="AA6192" s="353"/>
      <c r="AB6192" s="353"/>
      <c r="AC6192" s="353"/>
      <c r="AD6192" s="353"/>
      <c r="AE6192" s="353"/>
      <c r="AF6192" s="353"/>
      <c r="AG6192" s="353"/>
      <c r="AH6192" s="353"/>
      <c r="AI6192" s="353"/>
      <c r="AJ6192" s="353"/>
      <c r="AK6192" s="353"/>
      <c r="AL6192" s="353"/>
    </row>
    <row r="6193" spans="1:38" s="153" customFormat="1" ht="12.5" x14ac:dyDescent="0.25">
      <c r="A6193" s="355"/>
      <c r="L6193" s="353"/>
      <c r="M6193" s="353"/>
      <c r="N6193" s="353"/>
      <c r="O6193" s="353"/>
      <c r="P6193" s="353"/>
      <c r="Q6193" s="353"/>
      <c r="R6193" s="353"/>
      <c r="S6193" s="353"/>
      <c r="T6193" s="353"/>
      <c r="U6193" s="353"/>
      <c r="V6193" s="353"/>
      <c r="W6193" s="353"/>
      <c r="X6193" s="353"/>
      <c r="Y6193" s="353"/>
      <c r="Z6193" s="353"/>
      <c r="AA6193" s="353"/>
      <c r="AB6193" s="353"/>
      <c r="AC6193" s="353"/>
      <c r="AD6193" s="353"/>
      <c r="AE6193" s="353"/>
      <c r="AF6193" s="353"/>
      <c r="AG6193" s="353"/>
      <c r="AH6193" s="353"/>
      <c r="AI6193" s="353"/>
      <c r="AJ6193" s="353"/>
      <c r="AK6193" s="353"/>
      <c r="AL6193" s="353"/>
    </row>
    <row r="6194" spans="1:38" s="153" customFormat="1" ht="12.5" x14ac:dyDescent="0.25">
      <c r="A6194" s="355"/>
      <c r="L6194" s="353"/>
      <c r="M6194" s="353"/>
      <c r="N6194" s="353"/>
      <c r="O6194" s="353"/>
      <c r="P6194" s="353"/>
      <c r="Q6194" s="353"/>
      <c r="R6194" s="353"/>
      <c r="S6194" s="353"/>
      <c r="T6194" s="353"/>
      <c r="U6194" s="353"/>
      <c r="V6194" s="353"/>
      <c r="W6194" s="353"/>
      <c r="X6194" s="353"/>
      <c r="Y6194" s="353"/>
      <c r="Z6194" s="353"/>
      <c r="AA6194" s="353"/>
      <c r="AB6194" s="353"/>
      <c r="AC6194" s="353"/>
      <c r="AD6194" s="353"/>
      <c r="AE6194" s="353"/>
      <c r="AF6194" s="353"/>
      <c r="AG6194" s="353"/>
      <c r="AH6194" s="353"/>
      <c r="AI6194" s="353"/>
      <c r="AJ6194" s="353"/>
      <c r="AK6194" s="353"/>
      <c r="AL6194" s="353"/>
    </row>
    <row r="6195" spans="1:38" s="153" customFormat="1" ht="12.5" x14ac:dyDescent="0.25">
      <c r="A6195" s="355"/>
      <c r="L6195" s="353"/>
      <c r="M6195" s="353"/>
      <c r="N6195" s="353"/>
      <c r="O6195" s="353"/>
      <c r="P6195" s="353"/>
      <c r="Q6195" s="353"/>
      <c r="R6195" s="353"/>
      <c r="S6195" s="353"/>
      <c r="T6195" s="353"/>
      <c r="U6195" s="353"/>
      <c r="V6195" s="353"/>
      <c r="W6195" s="353"/>
      <c r="X6195" s="353"/>
      <c r="Y6195" s="353"/>
      <c r="Z6195" s="353"/>
      <c r="AA6195" s="353"/>
      <c r="AB6195" s="353"/>
      <c r="AC6195" s="353"/>
      <c r="AD6195" s="353"/>
      <c r="AE6195" s="353"/>
      <c r="AF6195" s="353"/>
      <c r="AG6195" s="353"/>
      <c r="AH6195" s="353"/>
      <c r="AI6195" s="353"/>
      <c r="AJ6195" s="353"/>
      <c r="AK6195" s="353"/>
      <c r="AL6195" s="353"/>
    </row>
    <row r="6196" spans="1:38" s="153" customFormat="1" ht="12.5" x14ac:dyDescent="0.25">
      <c r="A6196" s="355"/>
      <c r="L6196" s="353"/>
      <c r="M6196" s="353"/>
      <c r="N6196" s="353"/>
      <c r="O6196" s="353"/>
      <c r="P6196" s="353"/>
      <c r="Q6196" s="353"/>
      <c r="R6196" s="353"/>
      <c r="S6196" s="353"/>
      <c r="T6196" s="353"/>
      <c r="U6196" s="353"/>
      <c r="V6196" s="353"/>
      <c r="W6196" s="353"/>
      <c r="X6196" s="353"/>
      <c r="Y6196" s="353"/>
      <c r="Z6196" s="353"/>
      <c r="AA6196" s="353"/>
      <c r="AB6196" s="353"/>
      <c r="AC6196" s="353"/>
      <c r="AD6196" s="353"/>
      <c r="AE6196" s="353"/>
      <c r="AF6196" s="353"/>
      <c r="AG6196" s="353"/>
      <c r="AH6196" s="353"/>
      <c r="AI6196" s="353"/>
      <c r="AJ6196" s="353"/>
      <c r="AK6196" s="353"/>
      <c r="AL6196" s="353"/>
    </row>
    <row r="6197" spans="1:38" s="153" customFormat="1" ht="12.5" x14ac:dyDescent="0.25">
      <c r="A6197" s="355"/>
      <c r="L6197" s="353"/>
      <c r="M6197" s="353"/>
      <c r="N6197" s="353"/>
      <c r="O6197" s="353"/>
      <c r="P6197" s="353"/>
      <c r="Q6197" s="353"/>
      <c r="R6197" s="353"/>
      <c r="S6197" s="353"/>
      <c r="T6197" s="353"/>
      <c r="U6197" s="353"/>
      <c r="V6197" s="353"/>
      <c r="W6197" s="353"/>
      <c r="X6197" s="353"/>
      <c r="Y6197" s="353"/>
      <c r="Z6197" s="353"/>
      <c r="AA6197" s="353"/>
      <c r="AB6197" s="353"/>
      <c r="AC6197" s="353"/>
      <c r="AD6197" s="353"/>
      <c r="AE6197" s="353"/>
      <c r="AF6197" s="353"/>
      <c r="AG6197" s="353"/>
      <c r="AH6197" s="353"/>
      <c r="AI6197" s="353"/>
      <c r="AJ6197" s="353"/>
      <c r="AK6197" s="353"/>
      <c r="AL6197" s="353"/>
    </row>
    <row r="6198" spans="1:38" s="153" customFormat="1" ht="12.5" x14ac:dyDescent="0.25">
      <c r="A6198" s="355"/>
      <c r="L6198" s="353"/>
      <c r="M6198" s="353"/>
      <c r="N6198" s="353"/>
      <c r="O6198" s="353"/>
      <c r="P6198" s="353"/>
      <c r="Q6198" s="353"/>
      <c r="R6198" s="353"/>
      <c r="S6198" s="353"/>
      <c r="T6198" s="353"/>
      <c r="U6198" s="353"/>
      <c r="V6198" s="353"/>
      <c r="W6198" s="353"/>
      <c r="X6198" s="353"/>
      <c r="Y6198" s="353"/>
      <c r="Z6198" s="353"/>
      <c r="AA6198" s="353"/>
      <c r="AB6198" s="353"/>
      <c r="AC6198" s="353"/>
      <c r="AD6198" s="353"/>
      <c r="AE6198" s="353"/>
      <c r="AF6198" s="353"/>
      <c r="AG6198" s="353"/>
      <c r="AH6198" s="353"/>
      <c r="AI6198" s="353"/>
      <c r="AJ6198" s="353"/>
      <c r="AK6198" s="353"/>
      <c r="AL6198" s="353"/>
    </row>
    <row r="6199" spans="1:38" s="153" customFormat="1" ht="12.5" x14ac:dyDescent="0.25">
      <c r="A6199" s="355"/>
      <c r="L6199" s="353"/>
      <c r="M6199" s="353"/>
      <c r="N6199" s="353"/>
      <c r="O6199" s="353"/>
      <c r="P6199" s="353"/>
      <c r="Q6199" s="353"/>
      <c r="R6199" s="353"/>
      <c r="S6199" s="353"/>
      <c r="T6199" s="353"/>
      <c r="U6199" s="353"/>
      <c r="V6199" s="353"/>
      <c r="W6199" s="353"/>
      <c r="X6199" s="353"/>
      <c r="Y6199" s="353"/>
      <c r="Z6199" s="353"/>
      <c r="AA6199" s="353"/>
      <c r="AB6199" s="353"/>
      <c r="AC6199" s="353"/>
      <c r="AD6199" s="353"/>
      <c r="AE6199" s="353"/>
      <c r="AF6199" s="353"/>
      <c r="AG6199" s="353"/>
      <c r="AH6199" s="353"/>
      <c r="AI6199" s="353"/>
      <c r="AJ6199" s="353"/>
      <c r="AK6199" s="353"/>
      <c r="AL6199" s="353"/>
    </row>
    <row r="6200" spans="1:38" s="153" customFormat="1" ht="12.5" x14ac:dyDescent="0.25">
      <c r="A6200" s="355"/>
      <c r="L6200" s="353"/>
      <c r="M6200" s="353"/>
      <c r="N6200" s="353"/>
      <c r="O6200" s="353"/>
      <c r="P6200" s="353"/>
      <c r="Q6200" s="353"/>
      <c r="R6200" s="353"/>
      <c r="S6200" s="353"/>
      <c r="T6200" s="353"/>
      <c r="U6200" s="353"/>
      <c r="V6200" s="353"/>
      <c r="W6200" s="353"/>
      <c r="X6200" s="353"/>
      <c r="Y6200" s="353"/>
      <c r="Z6200" s="353"/>
      <c r="AA6200" s="353"/>
      <c r="AB6200" s="353"/>
      <c r="AC6200" s="353"/>
      <c r="AD6200" s="353"/>
      <c r="AE6200" s="353"/>
      <c r="AF6200" s="353"/>
      <c r="AG6200" s="353"/>
      <c r="AH6200" s="353"/>
      <c r="AI6200" s="353"/>
      <c r="AJ6200" s="353"/>
      <c r="AK6200" s="353"/>
      <c r="AL6200" s="353"/>
    </row>
    <row r="6201" spans="1:38" s="153" customFormat="1" ht="12.5" x14ac:dyDescent="0.25">
      <c r="A6201" s="355"/>
      <c r="L6201" s="353"/>
      <c r="M6201" s="353"/>
      <c r="N6201" s="353"/>
      <c r="O6201" s="353"/>
      <c r="P6201" s="353"/>
      <c r="Q6201" s="353"/>
      <c r="R6201" s="353"/>
      <c r="S6201" s="353"/>
      <c r="T6201" s="353"/>
      <c r="U6201" s="353"/>
      <c r="V6201" s="353"/>
      <c r="W6201" s="353"/>
      <c r="X6201" s="353"/>
      <c r="Y6201" s="353"/>
      <c r="Z6201" s="353"/>
      <c r="AA6201" s="353"/>
      <c r="AB6201" s="353"/>
      <c r="AC6201" s="353"/>
      <c r="AD6201" s="353"/>
      <c r="AE6201" s="353"/>
      <c r="AF6201" s="353"/>
      <c r="AG6201" s="353"/>
      <c r="AH6201" s="353"/>
      <c r="AI6201" s="353"/>
      <c r="AJ6201" s="353"/>
      <c r="AK6201" s="353"/>
      <c r="AL6201" s="353"/>
    </row>
    <row r="6202" spans="1:38" s="153" customFormat="1" ht="12.5" x14ac:dyDescent="0.25">
      <c r="A6202" s="355"/>
      <c r="L6202" s="353"/>
      <c r="M6202" s="353"/>
      <c r="N6202" s="353"/>
      <c r="O6202" s="353"/>
      <c r="P6202" s="353"/>
      <c r="Q6202" s="353"/>
      <c r="R6202" s="353"/>
      <c r="S6202" s="353"/>
      <c r="T6202" s="353"/>
      <c r="U6202" s="353"/>
      <c r="V6202" s="353"/>
      <c r="W6202" s="353"/>
      <c r="X6202" s="353"/>
      <c r="Y6202" s="353"/>
      <c r="Z6202" s="353"/>
      <c r="AA6202" s="353"/>
      <c r="AB6202" s="353"/>
      <c r="AC6202" s="353"/>
      <c r="AD6202" s="353"/>
      <c r="AE6202" s="353"/>
      <c r="AF6202" s="353"/>
      <c r="AG6202" s="353"/>
      <c r="AH6202" s="353"/>
      <c r="AI6202" s="353"/>
      <c r="AJ6202" s="353"/>
      <c r="AK6202" s="353"/>
      <c r="AL6202" s="353"/>
    </row>
    <row r="6203" spans="1:38" s="153" customFormat="1" ht="12.5" x14ac:dyDescent="0.25">
      <c r="A6203" s="355"/>
      <c r="L6203" s="353"/>
      <c r="M6203" s="353"/>
      <c r="N6203" s="353"/>
      <c r="O6203" s="353"/>
      <c r="P6203" s="353"/>
      <c r="Q6203" s="353"/>
      <c r="R6203" s="353"/>
      <c r="S6203" s="353"/>
      <c r="T6203" s="353"/>
      <c r="U6203" s="353"/>
      <c r="V6203" s="353"/>
      <c r="W6203" s="353"/>
      <c r="X6203" s="353"/>
      <c r="Y6203" s="353"/>
      <c r="Z6203" s="353"/>
      <c r="AA6203" s="353"/>
      <c r="AB6203" s="353"/>
      <c r="AC6203" s="353"/>
      <c r="AD6203" s="353"/>
      <c r="AE6203" s="353"/>
      <c r="AF6203" s="353"/>
      <c r="AG6203" s="353"/>
      <c r="AH6203" s="353"/>
      <c r="AI6203" s="353"/>
      <c r="AJ6203" s="353"/>
      <c r="AK6203" s="353"/>
      <c r="AL6203" s="353"/>
    </row>
    <row r="6204" spans="1:38" s="153" customFormat="1" ht="12.5" x14ac:dyDescent="0.25">
      <c r="A6204" s="355"/>
      <c r="L6204" s="353"/>
      <c r="M6204" s="353"/>
      <c r="N6204" s="353"/>
      <c r="O6204" s="353"/>
      <c r="P6204" s="353"/>
      <c r="Q6204" s="353"/>
      <c r="R6204" s="353"/>
      <c r="S6204" s="353"/>
      <c r="T6204" s="353"/>
      <c r="U6204" s="353"/>
      <c r="V6204" s="353"/>
      <c r="W6204" s="353"/>
      <c r="X6204" s="353"/>
      <c r="Y6204" s="353"/>
      <c r="Z6204" s="353"/>
      <c r="AA6204" s="353"/>
      <c r="AB6204" s="353"/>
      <c r="AC6204" s="353"/>
      <c r="AD6204" s="353"/>
      <c r="AE6204" s="353"/>
      <c r="AF6204" s="353"/>
      <c r="AG6204" s="353"/>
      <c r="AH6204" s="353"/>
      <c r="AI6204" s="353"/>
      <c r="AJ6204" s="353"/>
      <c r="AK6204" s="353"/>
      <c r="AL6204" s="353"/>
    </row>
    <row r="6205" spans="1:38" s="153" customFormat="1" ht="12.5" x14ac:dyDescent="0.25">
      <c r="A6205" s="355"/>
      <c r="L6205" s="353"/>
      <c r="M6205" s="353"/>
      <c r="N6205" s="353"/>
      <c r="O6205" s="353"/>
      <c r="P6205" s="353"/>
      <c r="Q6205" s="353"/>
      <c r="R6205" s="353"/>
      <c r="S6205" s="353"/>
      <c r="T6205" s="353"/>
      <c r="U6205" s="353"/>
      <c r="V6205" s="353"/>
      <c r="W6205" s="353"/>
      <c r="X6205" s="353"/>
      <c r="Y6205" s="353"/>
      <c r="Z6205" s="353"/>
      <c r="AA6205" s="353"/>
      <c r="AB6205" s="353"/>
      <c r="AC6205" s="353"/>
      <c r="AD6205" s="353"/>
      <c r="AE6205" s="353"/>
      <c r="AF6205" s="353"/>
      <c r="AG6205" s="353"/>
      <c r="AH6205" s="353"/>
      <c r="AI6205" s="353"/>
      <c r="AJ6205" s="353"/>
      <c r="AK6205" s="353"/>
      <c r="AL6205" s="353"/>
    </row>
    <row r="6206" spans="1:38" s="153" customFormat="1" ht="12.5" x14ac:dyDescent="0.25">
      <c r="A6206" s="355"/>
      <c r="L6206" s="353"/>
      <c r="M6206" s="353"/>
      <c r="N6206" s="353"/>
      <c r="O6206" s="353"/>
      <c r="P6206" s="353"/>
      <c r="Q6206" s="353"/>
      <c r="R6206" s="353"/>
      <c r="S6206" s="353"/>
      <c r="T6206" s="353"/>
      <c r="U6206" s="353"/>
      <c r="V6206" s="353"/>
      <c r="W6206" s="353"/>
      <c r="X6206" s="353"/>
      <c r="Y6206" s="353"/>
      <c r="Z6206" s="353"/>
      <c r="AA6206" s="353"/>
      <c r="AB6206" s="353"/>
      <c r="AC6206" s="353"/>
      <c r="AD6206" s="353"/>
      <c r="AE6206" s="353"/>
      <c r="AF6206" s="353"/>
      <c r="AG6206" s="353"/>
      <c r="AH6206" s="353"/>
      <c r="AI6206" s="353"/>
      <c r="AJ6206" s="353"/>
      <c r="AK6206" s="353"/>
      <c r="AL6206" s="353"/>
    </row>
    <row r="6207" spans="1:38" s="153" customFormat="1" ht="12.5" x14ac:dyDescent="0.25">
      <c r="A6207" s="355"/>
      <c r="L6207" s="353"/>
      <c r="M6207" s="353"/>
      <c r="N6207" s="353"/>
      <c r="O6207" s="353"/>
      <c r="P6207" s="353"/>
      <c r="Q6207" s="353"/>
      <c r="R6207" s="353"/>
      <c r="S6207" s="353"/>
      <c r="T6207" s="353"/>
      <c r="U6207" s="353"/>
      <c r="V6207" s="353"/>
      <c r="W6207" s="353"/>
      <c r="X6207" s="353"/>
      <c r="Y6207" s="353"/>
      <c r="Z6207" s="353"/>
      <c r="AA6207" s="353"/>
      <c r="AB6207" s="353"/>
      <c r="AC6207" s="353"/>
      <c r="AD6207" s="353"/>
      <c r="AE6207" s="353"/>
      <c r="AF6207" s="353"/>
      <c r="AG6207" s="353"/>
      <c r="AH6207" s="353"/>
      <c r="AI6207" s="353"/>
      <c r="AJ6207" s="353"/>
      <c r="AK6207" s="353"/>
      <c r="AL6207" s="353"/>
    </row>
    <row r="6208" spans="1:38" s="153" customFormat="1" ht="12.5" x14ac:dyDescent="0.25">
      <c r="A6208" s="355"/>
      <c r="L6208" s="353"/>
      <c r="M6208" s="353"/>
      <c r="N6208" s="353"/>
      <c r="O6208" s="353"/>
      <c r="P6208" s="353"/>
      <c r="Q6208" s="353"/>
      <c r="R6208" s="353"/>
      <c r="S6208" s="353"/>
      <c r="T6208" s="353"/>
      <c r="U6208" s="353"/>
      <c r="V6208" s="353"/>
      <c r="W6208" s="353"/>
      <c r="X6208" s="353"/>
      <c r="Y6208" s="353"/>
      <c r="Z6208" s="353"/>
      <c r="AA6208" s="353"/>
      <c r="AB6208" s="353"/>
      <c r="AC6208" s="353"/>
      <c r="AD6208" s="353"/>
      <c r="AE6208" s="353"/>
      <c r="AF6208" s="353"/>
      <c r="AG6208" s="353"/>
      <c r="AH6208" s="353"/>
      <c r="AI6208" s="353"/>
      <c r="AJ6208" s="353"/>
      <c r="AK6208" s="353"/>
      <c r="AL6208" s="353"/>
    </row>
    <row r="6209" spans="1:38" s="153" customFormat="1" ht="12.5" x14ac:dyDescent="0.25">
      <c r="A6209" s="355"/>
      <c r="L6209" s="353"/>
      <c r="M6209" s="353"/>
      <c r="N6209" s="353"/>
      <c r="O6209" s="353"/>
      <c r="P6209" s="353"/>
      <c r="Q6209" s="353"/>
      <c r="R6209" s="353"/>
      <c r="S6209" s="353"/>
      <c r="T6209" s="353"/>
      <c r="U6209" s="353"/>
      <c r="V6209" s="353"/>
      <c r="W6209" s="353"/>
      <c r="X6209" s="353"/>
      <c r="Y6209" s="353"/>
      <c r="Z6209" s="353"/>
      <c r="AA6209" s="353"/>
      <c r="AB6209" s="353"/>
      <c r="AC6209" s="353"/>
      <c r="AD6209" s="353"/>
      <c r="AE6209" s="353"/>
      <c r="AF6209" s="353"/>
      <c r="AG6209" s="353"/>
      <c r="AH6209" s="353"/>
      <c r="AI6209" s="353"/>
      <c r="AJ6209" s="353"/>
      <c r="AK6209" s="353"/>
      <c r="AL6209" s="353"/>
    </row>
    <row r="6210" spans="1:38" s="153" customFormat="1" ht="12.5" x14ac:dyDescent="0.25">
      <c r="A6210" s="355"/>
      <c r="L6210" s="353"/>
      <c r="M6210" s="353"/>
      <c r="N6210" s="353"/>
      <c r="O6210" s="353"/>
      <c r="P6210" s="353"/>
      <c r="Q6210" s="353"/>
      <c r="R6210" s="353"/>
      <c r="S6210" s="353"/>
      <c r="T6210" s="353"/>
      <c r="U6210" s="353"/>
      <c r="V6210" s="353"/>
      <c r="W6210" s="353"/>
      <c r="X6210" s="353"/>
      <c r="Y6210" s="353"/>
      <c r="Z6210" s="353"/>
      <c r="AA6210" s="353"/>
      <c r="AB6210" s="353"/>
      <c r="AC6210" s="353"/>
      <c r="AD6210" s="353"/>
      <c r="AE6210" s="353"/>
      <c r="AF6210" s="353"/>
      <c r="AG6210" s="353"/>
      <c r="AH6210" s="353"/>
      <c r="AI6210" s="353"/>
      <c r="AJ6210" s="353"/>
      <c r="AK6210" s="353"/>
      <c r="AL6210" s="353"/>
    </row>
    <row r="6211" spans="1:38" s="153" customFormat="1" ht="12.5" x14ac:dyDescent="0.25">
      <c r="A6211" s="355"/>
      <c r="L6211" s="353"/>
      <c r="M6211" s="353"/>
      <c r="N6211" s="353"/>
      <c r="O6211" s="353"/>
      <c r="P6211" s="353"/>
      <c r="Q6211" s="353"/>
      <c r="R6211" s="353"/>
      <c r="S6211" s="353"/>
      <c r="T6211" s="353"/>
      <c r="U6211" s="353"/>
      <c r="V6211" s="353"/>
      <c r="W6211" s="353"/>
      <c r="X6211" s="353"/>
      <c r="Y6211" s="353"/>
      <c r="Z6211" s="353"/>
      <c r="AA6211" s="353"/>
      <c r="AB6211" s="353"/>
      <c r="AC6211" s="353"/>
      <c r="AD6211" s="353"/>
      <c r="AE6211" s="353"/>
      <c r="AF6211" s="353"/>
      <c r="AG6211" s="353"/>
      <c r="AH6211" s="353"/>
      <c r="AI6211" s="353"/>
      <c r="AJ6211" s="353"/>
      <c r="AK6211" s="353"/>
      <c r="AL6211" s="353"/>
    </row>
    <row r="6212" spans="1:38" s="153" customFormat="1" ht="12.5" x14ac:dyDescent="0.25">
      <c r="A6212" s="355"/>
      <c r="L6212" s="353"/>
      <c r="M6212" s="353"/>
      <c r="N6212" s="353"/>
      <c r="O6212" s="353"/>
      <c r="P6212" s="353"/>
      <c r="Q6212" s="353"/>
      <c r="R6212" s="353"/>
      <c r="S6212" s="353"/>
      <c r="T6212" s="353"/>
      <c r="U6212" s="353"/>
      <c r="V6212" s="353"/>
      <c r="W6212" s="353"/>
      <c r="X6212" s="353"/>
      <c r="Y6212" s="353"/>
      <c r="Z6212" s="353"/>
      <c r="AA6212" s="353"/>
      <c r="AB6212" s="353"/>
      <c r="AC6212" s="353"/>
      <c r="AD6212" s="353"/>
      <c r="AE6212" s="353"/>
      <c r="AF6212" s="353"/>
      <c r="AG6212" s="353"/>
      <c r="AH6212" s="353"/>
      <c r="AI6212" s="353"/>
      <c r="AJ6212" s="353"/>
      <c r="AK6212" s="353"/>
      <c r="AL6212" s="353"/>
    </row>
    <row r="6213" spans="1:38" s="153" customFormat="1" ht="12.5" x14ac:dyDescent="0.25">
      <c r="A6213" s="355"/>
      <c r="L6213" s="353"/>
      <c r="M6213" s="353"/>
      <c r="N6213" s="353"/>
      <c r="O6213" s="353"/>
      <c r="P6213" s="353"/>
      <c r="Q6213" s="353"/>
      <c r="R6213" s="353"/>
      <c r="S6213" s="353"/>
      <c r="T6213" s="353"/>
      <c r="U6213" s="353"/>
      <c r="V6213" s="353"/>
      <c r="W6213" s="353"/>
      <c r="X6213" s="353"/>
      <c r="Y6213" s="353"/>
      <c r="Z6213" s="353"/>
      <c r="AA6213" s="353"/>
      <c r="AB6213" s="353"/>
      <c r="AC6213" s="353"/>
      <c r="AD6213" s="353"/>
      <c r="AE6213" s="353"/>
      <c r="AF6213" s="353"/>
      <c r="AG6213" s="353"/>
      <c r="AH6213" s="353"/>
      <c r="AI6213" s="353"/>
      <c r="AJ6213" s="353"/>
      <c r="AK6213" s="353"/>
      <c r="AL6213" s="353"/>
    </row>
    <row r="6214" spans="1:38" s="153" customFormat="1" ht="12.5" x14ac:dyDescent="0.25">
      <c r="A6214" s="355"/>
      <c r="L6214" s="353"/>
      <c r="M6214" s="353"/>
      <c r="N6214" s="353"/>
      <c r="O6214" s="353"/>
      <c r="P6214" s="353"/>
      <c r="Q6214" s="353"/>
      <c r="R6214" s="353"/>
      <c r="S6214" s="353"/>
      <c r="T6214" s="353"/>
      <c r="U6214" s="353"/>
      <c r="V6214" s="353"/>
      <c r="W6214" s="353"/>
      <c r="X6214" s="353"/>
      <c r="Y6214" s="353"/>
      <c r="Z6214" s="353"/>
      <c r="AA6214" s="353"/>
      <c r="AB6214" s="353"/>
      <c r="AC6214" s="353"/>
      <c r="AD6214" s="353"/>
      <c r="AE6214" s="353"/>
      <c r="AF6214" s="353"/>
      <c r="AG6214" s="353"/>
      <c r="AH6214" s="353"/>
      <c r="AI6214" s="353"/>
      <c r="AJ6214" s="353"/>
      <c r="AK6214" s="353"/>
      <c r="AL6214" s="353"/>
    </row>
    <row r="6215" spans="1:38" s="153" customFormat="1" ht="12.5" x14ac:dyDescent="0.25">
      <c r="A6215" s="355"/>
      <c r="L6215" s="353"/>
      <c r="M6215" s="353"/>
      <c r="N6215" s="353"/>
      <c r="O6215" s="353"/>
      <c r="P6215" s="353"/>
      <c r="Q6215" s="353"/>
      <c r="R6215" s="353"/>
      <c r="S6215" s="353"/>
      <c r="T6215" s="353"/>
      <c r="U6215" s="353"/>
      <c r="V6215" s="353"/>
      <c r="W6215" s="353"/>
      <c r="X6215" s="353"/>
      <c r="Y6215" s="353"/>
      <c r="Z6215" s="353"/>
      <c r="AA6215" s="353"/>
      <c r="AB6215" s="353"/>
      <c r="AC6215" s="353"/>
      <c r="AD6215" s="353"/>
      <c r="AE6215" s="353"/>
      <c r="AF6215" s="353"/>
      <c r="AG6215" s="353"/>
      <c r="AH6215" s="353"/>
      <c r="AI6215" s="353"/>
      <c r="AJ6215" s="353"/>
      <c r="AK6215" s="353"/>
      <c r="AL6215" s="353"/>
    </row>
    <row r="6216" spans="1:38" s="153" customFormat="1" ht="12.5" x14ac:dyDescent="0.25">
      <c r="A6216" s="355"/>
      <c r="L6216" s="353"/>
      <c r="M6216" s="353"/>
      <c r="N6216" s="353"/>
      <c r="O6216" s="353"/>
      <c r="P6216" s="353"/>
      <c r="Q6216" s="353"/>
      <c r="R6216" s="353"/>
      <c r="S6216" s="353"/>
      <c r="T6216" s="353"/>
      <c r="U6216" s="353"/>
      <c r="V6216" s="353"/>
      <c r="W6216" s="353"/>
      <c r="X6216" s="353"/>
      <c r="Y6216" s="353"/>
      <c r="Z6216" s="353"/>
      <c r="AA6216" s="353"/>
      <c r="AB6216" s="353"/>
      <c r="AC6216" s="353"/>
      <c r="AD6216" s="353"/>
      <c r="AE6216" s="353"/>
      <c r="AF6216" s="353"/>
      <c r="AG6216" s="353"/>
      <c r="AH6216" s="353"/>
      <c r="AI6216" s="353"/>
      <c r="AJ6216" s="353"/>
      <c r="AK6216" s="353"/>
      <c r="AL6216" s="353"/>
    </row>
    <row r="6217" spans="1:38" s="153" customFormat="1" ht="12.5" x14ac:dyDescent="0.25">
      <c r="A6217" s="355"/>
      <c r="L6217" s="353"/>
      <c r="M6217" s="353"/>
      <c r="N6217" s="353"/>
      <c r="O6217" s="353"/>
      <c r="P6217" s="353"/>
      <c r="Q6217" s="353"/>
      <c r="R6217" s="353"/>
      <c r="S6217" s="353"/>
      <c r="T6217" s="353"/>
      <c r="U6217" s="353"/>
      <c r="V6217" s="353"/>
      <c r="W6217" s="353"/>
      <c r="X6217" s="353"/>
      <c r="Y6217" s="353"/>
      <c r="Z6217" s="353"/>
      <c r="AA6217" s="353"/>
      <c r="AB6217" s="353"/>
      <c r="AC6217" s="353"/>
      <c r="AD6217" s="353"/>
      <c r="AE6217" s="353"/>
      <c r="AF6217" s="353"/>
      <c r="AG6217" s="353"/>
      <c r="AH6217" s="353"/>
      <c r="AI6217" s="353"/>
      <c r="AJ6217" s="353"/>
      <c r="AK6217" s="353"/>
      <c r="AL6217" s="353"/>
    </row>
    <row r="6218" spans="1:38" s="153" customFormat="1" ht="12.5" x14ac:dyDescent="0.25">
      <c r="A6218" s="355"/>
      <c r="L6218" s="353"/>
      <c r="M6218" s="353"/>
      <c r="N6218" s="353"/>
      <c r="O6218" s="353"/>
      <c r="P6218" s="353"/>
      <c r="Q6218" s="353"/>
      <c r="R6218" s="353"/>
      <c r="S6218" s="353"/>
      <c r="T6218" s="353"/>
      <c r="U6218" s="353"/>
      <c r="V6218" s="353"/>
      <c r="W6218" s="353"/>
      <c r="X6218" s="353"/>
      <c r="Y6218" s="353"/>
      <c r="Z6218" s="353"/>
      <c r="AA6218" s="353"/>
      <c r="AB6218" s="353"/>
      <c r="AC6218" s="353"/>
      <c r="AD6218" s="353"/>
      <c r="AE6218" s="353"/>
      <c r="AF6218" s="353"/>
      <c r="AG6218" s="353"/>
      <c r="AH6218" s="353"/>
      <c r="AI6218" s="353"/>
      <c r="AJ6218" s="353"/>
      <c r="AK6218" s="353"/>
      <c r="AL6218" s="353"/>
    </row>
    <row r="6219" spans="1:38" s="153" customFormat="1" ht="12.5" x14ac:dyDescent="0.25">
      <c r="A6219" s="355"/>
      <c r="L6219" s="353"/>
      <c r="M6219" s="353"/>
      <c r="N6219" s="353"/>
      <c r="O6219" s="353"/>
      <c r="P6219" s="353"/>
      <c r="Q6219" s="353"/>
      <c r="R6219" s="353"/>
      <c r="S6219" s="353"/>
      <c r="T6219" s="353"/>
      <c r="U6219" s="353"/>
      <c r="V6219" s="353"/>
      <c r="W6219" s="353"/>
      <c r="X6219" s="353"/>
      <c r="Y6219" s="353"/>
      <c r="Z6219" s="353"/>
      <c r="AA6219" s="353"/>
      <c r="AB6219" s="353"/>
      <c r="AC6219" s="353"/>
      <c r="AD6219" s="353"/>
      <c r="AE6219" s="353"/>
      <c r="AF6219" s="353"/>
      <c r="AG6219" s="353"/>
      <c r="AH6219" s="353"/>
      <c r="AI6219" s="353"/>
      <c r="AJ6219" s="353"/>
      <c r="AK6219" s="353"/>
      <c r="AL6219" s="353"/>
    </row>
    <row r="6220" spans="1:38" s="153" customFormat="1" ht="12.5" x14ac:dyDescent="0.25">
      <c r="A6220" s="355"/>
      <c r="L6220" s="353"/>
      <c r="M6220" s="353"/>
      <c r="N6220" s="353"/>
      <c r="O6220" s="353"/>
      <c r="P6220" s="353"/>
      <c r="Q6220" s="353"/>
      <c r="R6220" s="353"/>
      <c r="S6220" s="353"/>
      <c r="T6220" s="353"/>
      <c r="U6220" s="353"/>
      <c r="V6220" s="353"/>
      <c r="W6220" s="353"/>
      <c r="X6220" s="353"/>
      <c r="Y6220" s="353"/>
      <c r="Z6220" s="353"/>
      <c r="AA6220" s="353"/>
      <c r="AB6220" s="353"/>
      <c r="AC6220" s="353"/>
      <c r="AD6220" s="353"/>
      <c r="AE6220" s="353"/>
      <c r="AF6220" s="353"/>
      <c r="AG6220" s="353"/>
      <c r="AH6220" s="353"/>
      <c r="AI6220" s="353"/>
      <c r="AJ6220" s="353"/>
      <c r="AK6220" s="353"/>
      <c r="AL6220" s="353"/>
    </row>
    <row r="6221" spans="1:38" s="153" customFormat="1" ht="12.5" x14ac:dyDescent="0.25">
      <c r="A6221" s="355"/>
      <c r="L6221" s="353"/>
      <c r="M6221" s="353"/>
      <c r="N6221" s="353"/>
      <c r="O6221" s="353"/>
      <c r="P6221" s="353"/>
      <c r="Q6221" s="353"/>
      <c r="R6221" s="353"/>
      <c r="S6221" s="353"/>
      <c r="T6221" s="353"/>
      <c r="U6221" s="353"/>
      <c r="V6221" s="353"/>
      <c r="W6221" s="353"/>
      <c r="X6221" s="353"/>
      <c r="Y6221" s="353"/>
      <c r="Z6221" s="353"/>
      <c r="AA6221" s="353"/>
      <c r="AB6221" s="353"/>
      <c r="AC6221" s="353"/>
      <c r="AD6221" s="353"/>
      <c r="AE6221" s="353"/>
      <c r="AF6221" s="353"/>
      <c r="AG6221" s="353"/>
      <c r="AH6221" s="353"/>
      <c r="AI6221" s="353"/>
      <c r="AJ6221" s="353"/>
      <c r="AK6221" s="353"/>
      <c r="AL6221" s="353"/>
    </row>
    <row r="6222" spans="1:38" s="153" customFormat="1" ht="12.5" x14ac:dyDescent="0.25">
      <c r="A6222" s="355"/>
      <c r="L6222" s="353"/>
      <c r="M6222" s="353"/>
      <c r="N6222" s="353"/>
      <c r="O6222" s="353"/>
      <c r="P6222" s="353"/>
      <c r="Q6222" s="353"/>
      <c r="R6222" s="353"/>
      <c r="S6222" s="353"/>
      <c r="T6222" s="353"/>
      <c r="U6222" s="353"/>
      <c r="V6222" s="353"/>
      <c r="W6222" s="353"/>
      <c r="X6222" s="353"/>
      <c r="Y6222" s="353"/>
      <c r="Z6222" s="353"/>
      <c r="AA6222" s="353"/>
      <c r="AB6222" s="353"/>
      <c r="AC6222" s="353"/>
      <c r="AD6222" s="353"/>
      <c r="AE6222" s="353"/>
      <c r="AF6222" s="353"/>
      <c r="AG6222" s="353"/>
      <c r="AH6222" s="353"/>
      <c r="AI6222" s="353"/>
      <c r="AJ6222" s="353"/>
      <c r="AK6222" s="353"/>
      <c r="AL6222" s="353"/>
    </row>
    <row r="6223" spans="1:38" s="153" customFormat="1" ht="12.5" x14ac:dyDescent="0.25">
      <c r="A6223" s="355"/>
      <c r="L6223" s="353"/>
      <c r="M6223" s="353"/>
      <c r="N6223" s="353"/>
      <c r="O6223" s="353"/>
      <c r="P6223" s="353"/>
      <c r="Q6223" s="353"/>
      <c r="R6223" s="353"/>
      <c r="S6223" s="353"/>
      <c r="T6223" s="353"/>
      <c r="U6223" s="353"/>
      <c r="V6223" s="353"/>
      <c r="W6223" s="353"/>
      <c r="X6223" s="353"/>
      <c r="Y6223" s="353"/>
      <c r="Z6223" s="353"/>
      <c r="AA6223" s="353"/>
      <c r="AB6223" s="353"/>
      <c r="AC6223" s="353"/>
      <c r="AD6223" s="353"/>
      <c r="AE6223" s="353"/>
      <c r="AF6223" s="353"/>
      <c r="AG6223" s="353"/>
      <c r="AH6223" s="353"/>
      <c r="AI6223" s="353"/>
      <c r="AJ6223" s="353"/>
      <c r="AK6223" s="353"/>
      <c r="AL6223" s="353"/>
    </row>
    <row r="6224" spans="1:38" s="153" customFormat="1" ht="12.5" x14ac:dyDescent="0.25">
      <c r="A6224" s="355"/>
      <c r="L6224" s="353"/>
      <c r="M6224" s="353"/>
      <c r="N6224" s="353"/>
      <c r="O6224" s="353"/>
      <c r="P6224" s="353"/>
      <c r="Q6224" s="353"/>
      <c r="R6224" s="353"/>
      <c r="S6224" s="353"/>
      <c r="T6224" s="353"/>
      <c r="U6224" s="353"/>
      <c r="V6224" s="353"/>
      <c r="W6224" s="353"/>
      <c r="X6224" s="353"/>
      <c r="Y6224" s="353"/>
      <c r="Z6224" s="353"/>
      <c r="AA6224" s="353"/>
      <c r="AB6224" s="353"/>
      <c r="AC6224" s="353"/>
      <c r="AD6224" s="353"/>
      <c r="AE6224" s="353"/>
      <c r="AF6224" s="353"/>
      <c r="AG6224" s="353"/>
      <c r="AH6224" s="353"/>
      <c r="AI6224" s="353"/>
      <c r="AJ6224" s="353"/>
      <c r="AK6224" s="353"/>
      <c r="AL6224" s="353"/>
    </row>
    <row r="6225" spans="1:38" s="153" customFormat="1" ht="12.5" x14ac:dyDescent="0.25">
      <c r="A6225" s="355"/>
      <c r="L6225" s="353"/>
      <c r="M6225" s="353"/>
      <c r="N6225" s="353"/>
      <c r="O6225" s="353"/>
      <c r="P6225" s="353"/>
      <c r="Q6225" s="353"/>
      <c r="R6225" s="353"/>
      <c r="S6225" s="353"/>
      <c r="T6225" s="353"/>
      <c r="U6225" s="353"/>
      <c r="V6225" s="353"/>
      <c r="W6225" s="353"/>
      <c r="X6225" s="353"/>
      <c r="Y6225" s="353"/>
      <c r="Z6225" s="353"/>
      <c r="AA6225" s="353"/>
      <c r="AB6225" s="353"/>
      <c r="AC6225" s="353"/>
      <c r="AD6225" s="353"/>
      <c r="AE6225" s="353"/>
      <c r="AF6225" s="353"/>
      <c r="AG6225" s="353"/>
      <c r="AH6225" s="353"/>
      <c r="AI6225" s="353"/>
      <c r="AJ6225" s="353"/>
      <c r="AK6225" s="353"/>
      <c r="AL6225" s="353"/>
    </row>
    <row r="6226" spans="1:38" s="153" customFormat="1" ht="12.5" x14ac:dyDescent="0.25">
      <c r="A6226" s="355"/>
      <c r="L6226" s="353"/>
      <c r="M6226" s="353"/>
      <c r="N6226" s="353"/>
      <c r="O6226" s="353"/>
      <c r="P6226" s="353"/>
      <c r="Q6226" s="353"/>
      <c r="R6226" s="353"/>
      <c r="S6226" s="353"/>
      <c r="T6226" s="353"/>
      <c r="U6226" s="353"/>
      <c r="V6226" s="353"/>
      <c r="W6226" s="353"/>
      <c r="X6226" s="353"/>
      <c r="Y6226" s="353"/>
      <c r="Z6226" s="353"/>
      <c r="AA6226" s="353"/>
      <c r="AB6226" s="353"/>
      <c r="AC6226" s="353"/>
      <c r="AD6226" s="353"/>
      <c r="AE6226" s="353"/>
      <c r="AF6226" s="353"/>
      <c r="AG6226" s="353"/>
      <c r="AH6226" s="353"/>
      <c r="AI6226" s="353"/>
      <c r="AJ6226" s="353"/>
      <c r="AK6226" s="353"/>
      <c r="AL6226" s="353"/>
    </row>
    <row r="6227" spans="1:38" s="153" customFormat="1" ht="12.5" x14ac:dyDescent="0.25">
      <c r="A6227" s="355"/>
      <c r="L6227" s="353"/>
      <c r="M6227" s="353"/>
      <c r="N6227" s="353"/>
      <c r="O6227" s="353"/>
      <c r="P6227" s="353"/>
      <c r="Q6227" s="353"/>
      <c r="R6227" s="353"/>
      <c r="S6227" s="353"/>
      <c r="T6227" s="353"/>
      <c r="U6227" s="353"/>
      <c r="V6227" s="353"/>
      <c r="W6227" s="353"/>
      <c r="X6227" s="353"/>
      <c r="Y6227" s="353"/>
      <c r="Z6227" s="353"/>
      <c r="AA6227" s="353"/>
      <c r="AB6227" s="353"/>
      <c r="AC6227" s="353"/>
      <c r="AD6227" s="353"/>
      <c r="AE6227" s="353"/>
      <c r="AF6227" s="353"/>
      <c r="AG6227" s="353"/>
      <c r="AH6227" s="353"/>
      <c r="AI6227" s="353"/>
      <c r="AJ6227" s="353"/>
      <c r="AK6227" s="353"/>
      <c r="AL6227" s="353"/>
    </row>
    <row r="6228" spans="1:38" s="153" customFormat="1" ht="12.5" x14ac:dyDescent="0.25">
      <c r="A6228" s="355"/>
      <c r="L6228" s="353"/>
      <c r="M6228" s="353"/>
      <c r="N6228" s="353"/>
      <c r="O6228" s="353"/>
      <c r="P6228" s="353"/>
      <c r="Q6228" s="353"/>
      <c r="R6228" s="353"/>
      <c r="S6228" s="353"/>
      <c r="T6228" s="353"/>
      <c r="U6228" s="353"/>
      <c r="V6228" s="353"/>
      <c r="W6228" s="353"/>
      <c r="X6228" s="353"/>
      <c r="Y6228" s="353"/>
      <c r="Z6228" s="353"/>
      <c r="AA6228" s="353"/>
      <c r="AB6228" s="353"/>
      <c r="AC6228" s="353"/>
      <c r="AD6228" s="353"/>
      <c r="AE6228" s="353"/>
      <c r="AF6228" s="353"/>
      <c r="AG6228" s="353"/>
      <c r="AH6228" s="353"/>
      <c r="AI6228" s="353"/>
      <c r="AJ6228" s="353"/>
      <c r="AK6228" s="353"/>
      <c r="AL6228" s="353"/>
    </row>
    <row r="6229" spans="1:38" s="153" customFormat="1" ht="12.5" x14ac:dyDescent="0.25">
      <c r="A6229" s="355"/>
      <c r="L6229" s="353"/>
      <c r="M6229" s="353"/>
      <c r="N6229" s="353"/>
      <c r="O6229" s="353"/>
      <c r="P6229" s="353"/>
      <c r="Q6229" s="353"/>
      <c r="R6229" s="353"/>
      <c r="S6229" s="353"/>
      <c r="T6229" s="353"/>
      <c r="U6229" s="353"/>
      <c r="V6229" s="353"/>
      <c r="W6229" s="353"/>
      <c r="X6229" s="353"/>
      <c r="Y6229" s="353"/>
      <c r="Z6229" s="353"/>
      <c r="AA6229" s="353"/>
      <c r="AB6229" s="353"/>
      <c r="AC6229" s="353"/>
      <c r="AD6229" s="353"/>
      <c r="AE6229" s="353"/>
      <c r="AF6229" s="353"/>
      <c r="AG6229" s="353"/>
      <c r="AH6229" s="353"/>
      <c r="AI6229" s="353"/>
      <c r="AJ6229" s="353"/>
      <c r="AK6229" s="353"/>
      <c r="AL6229" s="353"/>
    </row>
    <row r="6230" spans="1:38" s="153" customFormat="1" ht="12.5" x14ac:dyDescent="0.25">
      <c r="A6230" s="355"/>
      <c r="L6230" s="353"/>
      <c r="M6230" s="353"/>
      <c r="N6230" s="353"/>
      <c r="O6230" s="353"/>
      <c r="P6230" s="353"/>
      <c r="Q6230" s="353"/>
      <c r="R6230" s="353"/>
      <c r="S6230" s="353"/>
      <c r="T6230" s="353"/>
      <c r="U6230" s="353"/>
      <c r="V6230" s="353"/>
      <c r="W6230" s="353"/>
      <c r="X6230" s="353"/>
      <c r="Y6230" s="353"/>
      <c r="Z6230" s="353"/>
      <c r="AA6230" s="353"/>
      <c r="AB6230" s="353"/>
      <c r="AC6230" s="353"/>
      <c r="AD6230" s="353"/>
      <c r="AE6230" s="353"/>
      <c r="AF6230" s="353"/>
      <c r="AG6230" s="353"/>
      <c r="AH6230" s="353"/>
      <c r="AI6230" s="353"/>
      <c r="AJ6230" s="353"/>
      <c r="AK6230" s="353"/>
      <c r="AL6230" s="353"/>
    </row>
    <row r="6231" spans="1:38" s="153" customFormat="1" ht="12.5" x14ac:dyDescent="0.25">
      <c r="A6231" s="355"/>
      <c r="L6231" s="353"/>
      <c r="M6231" s="353"/>
      <c r="N6231" s="353"/>
      <c r="O6231" s="353"/>
      <c r="P6231" s="353"/>
      <c r="Q6231" s="353"/>
      <c r="R6231" s="353"/>
      <c r="S6231" s="353"/>
      <c r="T6231" s="353"/>
      <c r="U6231" s="353"/>
      <c r="V6231" s="353"/>
      <c r="W6231" s="353"/>
      <c r="X6231" s="353"/>
      <c r="Y6231" s="353"/>
      <c r="Z6231" s="353"/>
      <c r="AA6231" s="353"/>
      <c r="AB6231" s="353"/>
      <c r="AC6231" s="353"/>
      <c r="AD6231" s="353"/>
      <c r="AE6231" s="353"/>
      <c r="AF6231" s="353"/>
      <c r="AG6231" s="353"/>
      <c r="AH6231" s="353"/>
      <c r="AI6231" s="353"/>
      <c r="AJ6231" s="353"/>
      <c r="AK6231" s="353"/>
      <c r="AL6231" s="353"/>
    </row>
    <row r="6232" spans="1:38" s="153" customFormat="1" ht="12.5" x14ac:dyDescent="0.25">
      <c r="A6232" s="355"/>
      <c r="L6232" s="353"/>
      <c r="M6232" s="353"/>
      <c r="N6232" s="353"/>
      <c r="O6232" s="353"/>
      <c r="P6232" s="353"/>
      <c r="Q6232" s="353"/>
      <c r="R6232" s="353"/>
      <c r="S6232" s="353"/>
      <c r="T6232" s="353"/>
      <c r="U6232" s="353"/>
      <c r="V6232" s="353"/>
      <c r="W6232" s="353"/>
      <c r="X6232" s="353"/>
      <c r="Y6232" s="353"/>
      <c r="Z6232" s="353"/>
      <c r="AA6232" s="353"/>
      <c r="AB6232" s="353"/>
      <c r="AC6232" s="353"/>
      <c r="AD6232" s="353"/>
      <c r="AE6232" s="353"/>
      <c r="AF6232" s="353"/>
      <c r="AG6232" s="353"/>
      <c r="AH6232" s="353"/>
      <c r="AI6232" s="353"/>
      <c r="AJ6232" s="353"/>
      <c r="AK6232" s="353"/>
      <c r="AL6232" s="353"/>
    </row>
    <row r="6233" spans="1:38" s="153" customFormat="1" ht="12.5" x14ac:dyDescent="0.25">
      <c r="A6233" s="355"/>
      <c r="L6233" s="353"/>
      <c r="M6233" s="353"/>
      <c r="N6233" s="353"/>
      <c r="O6233" s="353"/>
      <c r="P6233" s="353"/>
      <c r="Q6233" s="353"/>
      <c r="R6233" s="353"/>
      <c r="S6233" s="353"/>
      <c r="T6233" s="353"/>
      <c r="U6233" s="353"/>
      <c r="V6233" s="353"/>
      <c r="W6233" s="353"/>
      <c r="X6233" s="353"/>
      <c r="Y6233" s="353"/>
      <c r="Z6233" s="353"/>
      <c r="AA6233" s="353"/>
      <c r="AB6233" s="353"/>
      <c r="AC6233" s="353"/>
      <c r="AD6233" s="353"/>
      <c r="AE6233" s="353"/>
      <c r="AF6233" s="353"/>
      <c r="AG6233" s="353"/>
      <c r="AH6233" s="353"/>
      <c r="AI6233" s="353"/>
      <c r="AJ6233" s="353"/>
      <c r="AK6233" s="353"/>
      <c r="AL6233" s="353"/>
    </row>
    <row r="6234" spans="1:38" s="153" customFormat="1" ht="12.5" x14ac:dyDescent="0.25">
      <c r="A6234" s="355"/>
      <c r="L6234" s="353"/>
      <c r="M6234" s="353"/>
      <c r="N6234" s="353"/>
      <c r="O6234" s="353"/>
      <c r="P6234" s="353"/>
      <c r="Q6234" s="353"/>
      <c r="R6234" s="353"/>
      <c r="S6234" s="353"/>
      <c r="T6234" s="353"/>
      <c r="U6234" s="353"/>
      <c r="V6234" s="353"/>
      <c r="W6234" s="353"/>
      <c r="X6234" s="353"/>
      <c r="Y6234" s="353"/>
      <c r="Z6234" s="353"/>
      <c r="AA6234" s="353"/>
      <c r="AB6234" s="353"/>
      <c r="AC6234" s="353"/>
      <c r="AD6234" s="353"/>
      <c r="AE6234" s="353"/>
      <c r="AF6234" s="353"/>
      <c r="AG6234" s="353"/>
      <c r="AH6234" s="353"/>
      <c r="AI6234" s="353"/>
      <c r="AJ6234" s="353"/>
      <c r="AK6234" s="353"/>
      <c r="AL6234" s="353"/>
    </row>
    <row r="6235" spans="1:38" s="153" customFormat="1" ht="12.5" x14ac:dyDescent="0.25">
      <c r="A6235" s="355"/>
      <c r="L6235" s="353"/>
      <c r="M6235" s="353"/>
      <c r="N6235" s="353"/>
      <c r="O6235" s="353"/>
      <c r="P6235" s="353"/>
      <c r="Q6235" s="353"/>
      <c r="R6235" s="353"/>
      <c r="S6235" s="353"/>
      <c r="T6235" s="353"/>
      <c r="U6235" s="353"/>
      <c r="V6235" s="353"/>
      <c r="W6235" s="353"/>
      <c r="X6235" s="353"/>
      <c r="Y6235" s="353"/>
      <c r="Z6235" s="353"/>
      <c r="AA6235" s="353"/>
      <c r="AB6235" s="353"/>
      <c r="AC6235" s="353"/>
      <c r="AD6235" s="353"/>
      <c r="AE6235" s="353"/>
      <c r="AF6235" s="353"/>
      <c r="AG6235" s="353"/>
      <c r="AH6235" s="353"/>
      <c r="AI6235" s="353"/>
      <c r="AJ6235" s="353"/>
      <c r="AK6235" s="353"/>
      <c r="AL6235" s="353"/>
    </row>
    <row r="6236" spans="1:38" s="153" customFormat="1" ht="12.5" x14ac:dyDescent="0.25">
      <c r="A6236" s="355"/>
      <c r="L6236" s="353"/>
      <c r="M6236" s="353"/>
      <c r="N6236" s="353"/>
      <c r="O6236" s="353"/>
      <c r="P6236" s="353"/>
      <c r="Q6236" s="353"/>
      <c r="R6236" s="353"/>
      <c r="S6236" s="353"/>
      <c r="T6236" s="353"/>
      <c r="U6236" s="353"/>
      <c r="V6236" s="353"/>
      <c r="W6236" s="353"/>
      <c r="X6236" s="353"/>
      <c r="Y6236" s="353"/>
      <c r="Z6236" s="353"/>
      <c r="AA6236" s="353"/>
      <c r="AB6236" s="353"/>
      <c r="AC6236" s="353"/>
      <c r="AD6236" s="353"/>
      <c r="AE6236" s="353"/>
      <c r="AF6236" s="353"/>
      <c r="AG6236" s="353"/>
      <c r="AH6236" s="353"/>
      <c r="AI6236" s="353"/>
      <c r="AJ6236" s="353"/>
      <c r="AK6236" s="353"/>
      <c r="AL6236" s="353"/>
    </row>
    <row r="6237" spans="1:38" s="153" customFormat="1" ht="12.5" x14ac:dyDescent="0.25">
      <c r="A6237" s="355"/>
      <c r="L6237" s="353"/>
      <c r="M6237" s="353"/>
      <c r="N6237" s="353"/>
      <c r="O6237" s="353"/>
      <c r="P6237" s="353"/>
      <c r="Q6237" s="353"/>
      <c r="R6237" s="353"/>
      <c r="S6237" s="353"/>
      <c r="T6237" s="353"/>
      <c r="U6237" s="353"/>
      <c r="V6237" s="353"/>
      <c r="W6237" s="353"/>
      <c r="X6237" s="353"/>
      <c r="Y6237" s="353"/>
      <c r="Z6237" s="353"/>
      <c r="AA6237" s="353"/>
      <c r="AB6237" s="353"/>
      <c r="AC6237" s="353"/>
      <c r="AD6237" s="353"/>
      <c r="AE6237" s="353"/>
      <c r="AF6237" s="353"/>
      <c r="AG6237" s="353"/>
      <c r="AH6237" s="353"/>
      <c r="AI6237" s="353"/>
      <c r="AJ6237" s="353"/>
      <c r="AK6237" s="353"/>
      <c r="AL6237" s="353"/>
    </row>
    <row r="6238" spans="1:38" s="153" customFormat="1" ht="12.5" x14ac:dyDescent="0.25">
      <c r="A6238" s="355"/>
      <c r="L6238" s="353"/>
      <c r="M6238" s="353"/>
      <c r="N6238" s="353"/>
      <c r="O6238" s="353"/>
      <c r="P6238" s="353"/>
      <c r="Q6238" s="353"/>
      <c r="R6238" s="353"/>
      <c r="S6238" s="353"/>
      <c r="T6238" s="353"/>
      <c r="U6238" s="353"/>
      <c r="V6238" s="353"/>
      <c r="W6238" s="353"/>
      <c r="X6238" s="353"/>
      <c r="Y6238" s="353"/>
      <c r="Z6238" s="353"/>
      <c r="AA6238" s="353"/>
      <c r="AB6238" s="353"/>
      <c r="AC6238" s="353"/>
      <c r="AD6238" s="353"/>
      <c r="AE6238" s="353"/>
      <c r="AF6238" s="353"/>
      <c r="AG6238" s="353"/>
      <c r="AH6238" s="353"/>
      <c r="AI6238" s="353"/>
      <c r="AJ6238" s="353"/>
      <c r="AK6238" s="353"/>
      <c r="AL6238" s="353"/>
    </row>
    <row r="6239" spans="1:38" s="153" customFormat="1" ht="12.5" x14ac:dyDescent="0.25">
      <c r="A6239" s="355"/>
      <c r="L6239" s="353"/>
      <c r="M6239" s="353"/>
      <c r="N6239" s="353"/>
      <c r="O6239" s="353"/>
      <c r="P6239" s="353"/>
      <c r="Q6239" s="353"/>
      <c r="R6239" s="353"/>
      <c r="S6239" s="353"/>
      <c r="T6239" s="353"/>
      <c r="U6239" s="353"/>
      <c r="V6239" s="353"/>
      <c r="W6239" s="353"/>
      <c r="X6239" s="353"/>
      <c r="Y6239" s="353"/>
      <c r="Z6239" s="353"/>
      <c r="AA6239" s="353"/>
      <c r="AB6239" s="353"/>
      <c r="AC6239" s="353"/>
      <c r="AD6239" s="353"/>
      <c r="AE6239" s="353"/>
      <c r="AF6239" s="353"/>
      <c r="AG6239" s="353"/>
      <c r="AH6239" s="353"/>
      <c r="AI6239" s="353"/>
      <c r="AJ6239" s="353"/>
      <c r="AK6239" s="353"/>
      <c r="AL6239" s="353"/>
    </row>
    <row r="6240" spans="1:38" s="153" customFormat="1" ht="12.5" x14ac:dyDescent="0.25">
      <c r="A6240" s="355"/>
      <c r="L6240" s="353"/>
      <c r="M6240" s="353"/>
      <c r="N6240" s="353"/>
      <c r="O6240" s="353"/>
      <c r="P6240" s="353"/>
      <c r="Q6240" s="353"/>
      <c r="R6240" s="353"/>
      <c r="S6240" s="353"/>
      <c r="T6240" s="353"/>
      <c r="U6240" s="353"/>
      <c r="V6240" s="353"/>
      <c r="W6240" s="353"/>
      <c r="X6240" s="353"/>
      <c r="Y6240" s="353"/>
      <c r="Z6240" s="353"/>
      <c r="AA6240" s="353"/>
      <c r="AB6240" s="353"/>
      <c r="AC6240" s="353"/>
      <c r="AD6240" s="353"/>
      <c r="AE6240" s="353"/>
      <c r="AF6240" s="353"/>
      <c r="AG6240" s="353"/>
      <c r="AH6240" s="353"/>
      <c r="AI6240" s="353"/>
      <c r="AJ6240" s="353"/>
      <c r="AK6240" s="353"/>
      <c r="AL6240" s="353"/>
    </row>
    <row r="6241" spans="1:38" s="153" customFormat="1" ht="12.5" x14ac:dyDescent="0.25">
      <c r="A6241" s="355"/>
      <c r="L6241" s="353"/>
      <c r="M6241" s="353"/>
      <c r="N6241" s="353"/>
      <c r="O6241" s="353"/>
      <c r="P6241" s="353"/>
      <c r="Q6241" s="353"/>
      <c r="R6241" s="353"/>
      <c r="S6241" s="353"/>
      <c r="T6241" s="353"/>
      <c r="U6241" s="353"/>
      <c r="V6241" s="353"/>
      <c r="W6241" s="353"/>
      <c r="X6241" s="353"/>
      <c r="Y6241" s="353"/>
      <c r="Z6241" s="353"/>
      <c r="AA6241" s="353"/>
      <c r="AB6241" s="353"/>
      <c r="AC6241" s="353"/>
      <c r="AD6241" s="353"/>
      <c r="AE6241" s="353"/>
      <c r="AF6241" s="353"/>
      <c r="AG6241" s="353"/>
      <c r="AH6241" s="353"/>
      <c r="AI6241" s="353"/>
      <c r="AJ6241" s="353"/>
      <c r="AK6241" s="353"/>
      <c r="AL6241" s="353"/>
    </row>
    <row r="6242" spans="1:38" s="153" customFormat="1" ht="12.5" x14ac:dyDescent="0.25">
      <c r="A6242" s="355"/>
      <c r="L6242" s="353"/>
      <c r="M6242" s="353"/>
      <c r="N6242" s="353"/>
      <c r="O6242" s="353"/>
      <c r="P6242" s="353"/>
      <c r="Q6242" s="353"/>
      <c r="R6242" s="353"/>
      <c r="S6242" s="353"/>
      <c r="T6242" s="353"/>
      <c r="U6242" s="353"/>
      <c r="V6242" s="353"/>
      <c r="W6242" s="353"/>
      <c r="X6242" s="353"/>
      <c r="Y6242" s="353"/>
      <c r="Z6242" s="353"/>
      <c r="AA6242" s="353"/>
      <c r="AB6242" s="353"/>
      <c r="AC6242" s="353"/>
      <c r="AD6242" s="353"/>
      <c r="AE6242" s="353"/>
      <c r="AF6242" s="353"/>
      <c r="AG6242" s="353"/>
      <c r="AH6242" s="353"/>
      <c r="AI6242" s="353"/>
      <c r="AJ6242" s="353"/>
      <c r="AK6242" s="353"/>
      <c r="AL6242" s="353"/>
    </row>
    <row r="6243" spans="1:38" s="153" customFormat="1" ht="12.5" x14ac:dyDescent="0.25">
      <c r="A6243" s="355"/>
      <c r="L6243" s="353"/>
      <c r="M6243" s="353"/>
      <c r="N6243" s="353"/>
      <c r="O6243" s="353"/>
      <c r="P6243" s="353"/>
      <c r="Q6243" s="353"/>
      <c r="R6243" s="353"/>
      <c r="S6243" s="353"/>
      <c r="T6243" s="353"/>
      <c r="U6243" s="353"/>
      <c r="V6243" s="353"/>
      <c r="W6243" s="353"/>
      <c r="X6243" s="353"/>
      <c r="Y6243" s="353"/>
      <c r="Z6243" s="353"/>
      <c r="AA6243" s="353"/>
      <c r="AB6243" s="353"/>
      <c r="AC6243" s="353"/>
      <c r="AD6243" s="353"/>
      <c r="AE6243" s="353"/>
      <c r="AF6243" s="353"/>
      <c r="AG6243" s="353"/>
      <c r="AH6243" s="353"/>
      <c r="AI6243" s="353"/>
      <c r="AJ6243" s="353"/>
      <c r="AK6243" s="353"/>
      <c r="AL6243" s="353"/>
    </row>
    <row r="6244" spans="1:38" s="153" customFormat="1" ht="12.5" x14ac:dyDescent="0.25">
      <c r="A6244" s="355"/>
      <c r="L6244" s="353"/>
      <c r="M6244" s="353"/>
      <c r="N6244" s="353"/>
      <c r="O6244" s="353"/>
      <c r="P6244" s="353"/>
      <c r="Q6244" s="353"/>
      <c r="R6244" s="353"/>
      <c r="S6244" s="353"/>
      <c r="T6244" s="353"/>
      <c r="U6244" s="353"/>
      <c r="V6244" s="353"/>
      <c r="W6244" s="353"/>
      <c r="X6244" s="353"/>
      <c r="Y6244" s="353"/>
      <c r="Z6244" s="353"/>
      <c r="AA6244" s="353"/>
      <c r="AB6244" s="353"/>
      <c r="AC6244" s="353"/>
      <c r="AD6244" s="353"/>
      <c r="AE6244" s="353"/>
      <c r="AF6244" s="353"/>
      <c r="AG6244" s="353"/>
      <c r="AH6244" s="353"/>
      <c r="AI6244" s="353"/>
      <c r="AJ6244" s="353"/>
      <c r="AK6244" s="353"/>
      <c r="AL6244" s="353"/>
    </row>
    <row r="6245" spans="1:38" s="153" customFormat="1" ht="12.5" x14ac:dyDescent="0.25">
      <c r="A6245" s="355"/>
      <c r="L6245" s="353"/>
      <c r="M6245" s="353"/>
      <c r="N6245" s="353"/>
      <c r="O6245" s="353"/>
      <c r="P6245" s="353"/>
      <c r="Q6245" s="353"/>
      <c r="R6245" s="353"/>
      <c r="S6245" s="353"/>
      <c r="T6245" s="353"/>
      <c r="U6245" s="353"/>
      <c r="V6245" s="353"/>
      <c r="W6245" s="353"/>
      <c r="X6245" s="353"/>
      <c r="Y6245" s="353"/>
      <c r="Z6245" s="353"/>
      <c r="AA6245" s="353"/>
      <c r="AB6245" s="353"/>
      <c r="AC6245" s="353"/>
      <c r="AD6245" s="353"/>
      <c r="AE6245" s="353"/>
      <c r="AF6245" s="353"/>
      <c r="AG6245" s="353"/>
      <c r="AH6245" s="353"/>
      <c r="AI6245" s="353"/>
      <c r="AJ6245" s="353"/>
      <c r="AK6245" s="353"/>
      <c r="AL6245" s="353"/>
    </row>
    <row r="6246" spans="1:38" s="153" customFormat="1" ht="12.5" x14ac:dyDescent="0.25">
      <c r="A6246" s="355"/>
      <c r="L6246" s="353"/>
      <c r="M6246" s="353"/>
      <c r="N6246" s="353"/>
      <c r="O6246" s="353"/>
      <c r="P6246" s="353"/>
      <c r="Q6246" s="353"/>
      <c r="R6246" s="353"/>
      <c r="S6246" s="353"/>
      <c r="T6246" s="353"/>
      <c r="U6246" s="353"/>
      <c r="V6246" s="353"/>
      <c r="W6246" s="353"/>
      <c r="X6246" s="353"/>
      <c r="Y6246" s="353"/>
      <c r="Z6246" s="353"/>
      <c r="AA6246" s="353"/>
      <c r="AB6246" s="353"/>
      <c r="AC6246" s="353"/>
      <c r="AD6246" s="353"/>
      <c r="AE6246" s="353"/>
      <c r="AF6246" s="353"/>
      <c r="AG6246" s="353"/>
      <c r="AH6246" s="353"/>
      <c r="AI6246" s="353"/>
      <c r="AJ6246" s="353"/>
      <c r="AK6246" s="353"/>
      <c r="AL6246" s="353"/>
    </row>
    <row r="6247" spans="1:38" s="153" customFormat="1" ht="12.5" x14ac:dyDescent="0.25">
      <c r="A6247" s="355"/>
      <c r="L6247" s="353"/>
      <c r="M6247" s="353"/>
      <c r="N6247" s="353"/>
      <c r="O6247" s="353"/>
      <c r="P6247" s="353"/>
      <c r="Q6247" s="353"/>
      <c r="R6247" s="353"/>
      <c r="S6247" s="353"/>
      <c r="T6247" s="353"/>
      <c r="U6247" s="353"/>
      <c r="V6247" s="353"/>
      <c r="W6247" s="353"/>
      <c r="X6247" s="353"/>
      <c r="Y6247" s="353"/>
      <c r="Z6247" s="353"/>
      <c r="AA6247" s="353"/>
      <c r="AB6247" s="353"/>
      <c r="AC6247" s="353"/>
      <c r="AD6247" s="353"/>
      <c r="AE6247" s="353"/>
      <c r="AF6247" s="353"/>
      <c r="AG6247" s="353"/>
      <c r="AH6247" s="353"/>
      <c r="AI6247" s="353"/>
      <c r="AJ6247" s="353"/>
      <c r="AK6247" s="353"/>
      <c r="AL6247" s="353"/>
    </row>
    <row r="6248" spans="1:38" s="153" customFormat="1" ht="12.5" x14ac:dyDescent="0.25">
      <c r="A6248" s="355"/>
      <c r="L6248" s="353"/>
      <c r="M6248" s="353"/>
      <c r="N6248" s="353"/>
      <c r="O6248" s="353"/>
      <c r="P6248" s="353"/>
      <c r="Q6248" s="353"/>
      <c r="R6248" s="353"/>
      <c r="S6248" s="353"/>
      <c r="T6248" s="353"/>
      <c r="U6248" s="353"/>
      <c r="V6248" s="353"/>
      <c r="W6248" s="353"/>
      <c r="X6248" s="353"/>
      <c r="Y6248" s="353"/>
      <c r="Z6248" s="353"/>
      <c r="AA6248" s="353"/>
      <c r="AB6248" s="353"/>
      <c r="AC6248" s="353"/>
      <c r="AD6248" s="353"/>
      <c r="AE6248" s="353"/>
      <c r="AF6248" s="353"/>
      <c r="AG6248" s="353"/>
      <c r="AH6248" s="353"/>
      <c r="AI6248" s="353"/>
      <c r="AJ6248" s="353"/>
      <c r="AK6248" s="353"/>
      <c r="AL6248" s="353"/>
    </row>
    <row r="6249" spans="1:38" s="153" customFormat="1" ht="12.5" x14ac:dyDescent="0.25">
      <c r="A6249" s="355"/>
      <c r="L6249" s="353"/>
      <c r="M6249" s="353"/>
      <c r="N6249" s="353"/>
      <c r="O6249" s="353"/>
      <c r="P6249" s="353"/>
      <c r="Q6249" s="353"/>
      <c r="R6249" s="353"/>
      <c r="S6249" s="353"/>
      <c r="T6249" s="353"/>
      <c r="U6249" s="353"/>
      <c r="V6249" s="353"/>
      <c r="W6249" s="353"/>
      <c r="X6249" s="353"/>
      <c r="Y6249" s="353"/>
      <c r="Z6249" s="353"/>
      <c r="AA6249" s="353"/>
      <c r="AB6249" s="353"/>
      <c r="AC6249" s="353"/>
      <c r="AD6249" s="353"/>
      <c r="AE6249" s="353"/>
      <c r="AF6249" s="353"/>
      <c r="AG6249" s="353"/>
      <c r="AH6249" s="353"/>
      <c r="AI6249" s="353"/>
      <c r="AJ6249" s="353"/>
      <c r="AK6249" s="353"/>
      <c r="AL6249" s="353"/>
    </row>
    <row r="6250" spans="1:38" s="153" customFormat="1" ht="12.5" x14ac:dyDescent="0.25">
      <c r="A6250" s="355"/>
      <c r="L6250" s="353"/>
      <c r="M6250" s="353"/>
      <c r="N6250" s="353"/>
      <c r="O6250" s="353"/>
      <c r="P6250" s="353"/>
      <c r="Q6250" s="353"/>
      <c r="R6250" s="353"/>
      <c r="S6250" s="353"/>
      <c r="T6250" s="353"/>
      <c r="U6250" s="353"/>
      <c r="V6250" s="353"/>
      <c r="W6250" s="353"/>
      <c r="X6250" s="353"/>
      <c r="Y6250" s="353"/>
      <c r="Z6250" s="353"/>
      <c r="AA6250" s="353"/>
      <c r="AB6250" s="353"/>
      <c r="AC6250" s="353"/>
      <c r="AD6250" s="353"/>
      <c r="AE6250" s="353"/>
      <c r="AF6250" s="353"/>
      <c r="AG6250" s="353"/>
      <c r="AH6250" s="353"/>
      <c r="AI6250" s="353"/>
      <c r="AJ6250" s="353"/>
      <c r="AK6250" s="353"/>
      <c r="AL6250" s="353"/>
    </row>
    <row r="6251" spans="1:38" s="153" customFormat="1" ht="12.5" x14ac:dyDescent="0.25">
      <c r="A6251" s="355"/>
      <c r="L6251" s="353"/>
      <c r="M6251" s="353"/>
      <c r="N6251" s="353"/>
      <c r="O6251" s="353"/>
      <c r="P6251" s="353"/>
      <c r="Q6251" s="353"/>
      <c r="R6251" s="353"/>
      <c r="S6251" s="353"/>
      <c r="T6251" s="353"/>
      <c r="U6251" s="353"/>
      <c r="V6251" s="353"/>
      <c r="W6251" s="353"/>
      <c r="X6251" s="353"/>
      <c r="Y6251" s="353"/>
      <c r="Z6251" s="353"/>
      <c r="AA6251" s="353"/>
      <c r="AB6251" s="353"/>
      <c r="AC6251" s="353"/>
      <c r="AD6251" s="353"/>
      <c r="AE6251" s="353"/>
      <c r="AF6251" s="353"/>
      <c r="AG6251" s="353"/>
      <c r="AH6251" s="353"/>
      <c r="AI6251" s="353"/>
      <c r="AJ6251" s="353"/>
      <c r="AK6251" s="353"/>
      <c r="AL6251" s="353"/>
    </row>
    <row r="6252" spans="1:38" s="153" customFormat="1" ht="12.5" x14ac:dyDescent="0.25">
      <c r="A6252" s="355"/>
      <c r="L6252" s="353"/>
      <c r="M6252" s="353"/>
      <c r="N6252" s="353"/>
      <c r="O6252" s="353"/>
      <c r="P6252" s="353"/>
      <c r="Q6252" s="353"/>
      <c r="R6252" s="353"/>
      <c r="S6252" s="353"/>
      <c r="T6252" s="353"/>
      <c r="U6252" s="353"/>
      <c r="V6252" s="353"/>
      <c r="W6252" s="353"/>
      <c r="X6252" s="353"/>
      <c r="Y6252" s="353"/>
      <c r="Z6252" s="353"/>
      <c r="AA6252" s="353"/>
      <c r="AB6252" s="353"/>
      <c r="AC6252" s="353"/>
      <c r="AD6252" s="353"/>
      <c r="AE6252" s="353"/>
      <c r="AF6252" s="353"/>
      <c r="AG6252" s="353"/>
      <c r="AH6252" s="353"/>
      <c r="AI6252" s="353"/>
      <c r="AJ6252" s="353"/>
      <c r="AK6252" s="353"/>
      <c r="AL6252" s="353"/>
    </row>
    <row r="6253" spans="1:38" s="153" customFormat="1" ht="12.5" x14ac:dyDescent="0.25">
      <c r="A6253" s="355"/>
      <c r="L6253" s="353"/>
      <c r="M6253" s="353"/>
      <c r="N6253" s="353"/>
      <c r="O6253" s="353"/>
      <c r="P6253" s="353"/>
      <c r="Q6253" s="353"/>
      <c r="R6253" s="353"/>
      <c r="S6253" s="353"/>
      <c r="T6253" s="353"/>
      <c r="U6253" s="353"/>
      <c r="V6253" s="353"/>
      <c r="W6253" s="353"/>
      <c r="X6253" s="353"/>
      <c r="Y6253" s="353"/>
      <c r="Z6253" s="353"/>
      <c r="AA6253" s="353"/>
      <c r="AB6253" s="353"/>
      <c r="AC6253" s="353"/>
      <c r="AD6253" s="353"/>
      <c r="AE6253" s="353"/>
      <c r="AF6253" s="353"/>
      <c r="AG6253" s="353"/>
      <c r="AH6253" s="353"/>
      <c r="AI6253" s="353"/>
      <c r="AJ6253" s="353"/>
      <c r="AK6253" s="353"/>
      <c r="AL6253" s="353"/>
    </row>
    <row r="6254" spans="1:38" s="153" customFormat="1" ht="12.5" x14ac:dyDescent="0.25">
      <c r="A6254" s="355"/>
      <c r="L6254" s="353"/>
      <c r="M6254" s="353"/>
      <c r="N6254" s="353"/>
      <c r="O6254" s="353"/>
      <c r="P6254" s="353"/>
      <c r="Q6254" s="353"/>
      <c r="R6254" s="353"/>
      <c r="S6254" s="353"/>
      <c r="T6254" s="353"/>
      <c r="U6254" s="353"/>
      <c r="V6254" s="353"/>
      <c r="W6254" s="353"/>
      <c r="X6254" s="353"/>
      <c r="Y6254" s="353"/>
      <c r="Z6254" s="353"/>
      <c r="AA6254" s="353"/>
      <c r="AB6254" s="353"/>
      <c r="AC6254" s="353"/>
      <c r="AD6254" s="353"/>
      <c r="AE6254" s="353"/>
      <c r="AF6254" s="353"/>
      <c r="AG6254" s="353"/>
      <c r="AH6254" s="353"/>
      <c r="AI6254" s="353"/>
      <c r="AJ6254" s="353"/>
      <c r="AK6254" s="353"/>
      <c r="AL6254" s="353"/>
    </row>
    <row r="6255" spans="1:38" s="153" customFormat="1" ht="12.5" x14ac:dyDescent="0.25">
      <c r="A6255" s="355"/>
      <c r="L6255" s="353"/>
      <c r="M6255" s="353"/>
      <c r="N6255" s="353"/>
      <c r="O6255" s="353"/>
      <c r="P6255" s="353"/>
      <c r="Q6255" s="353"/>
      <c r="R6255" s="353"/>
      <c r="S6255" s="353"/>
      <c r="T6255" s="353"/>
      <c r="U6255" s="353"/>
      <c r="V6255" s="353"/>
      <c r="W6255" s="353"/>
      <c r="X6255" s="353"/>
      <c r="Y6255" s="353"/>
      <c r="Z6255" s="353"/>
      <c r="AA6255" s="353"/>
      <c r="AB6255" s="353"/>
      <c r="AC6255" s="353"/>
      <c r="AD6255" s="353"/>
      <c r="AE6255" s="353"/>
      <c r="AF6255" s="353"/>
      <c r="AG6255" s="353"/>
      <c r="AH6255" s="353"/>
      <c r="AI6255" s="353"/>
      <c r="AJ6255" s="353"/>
      <c r="AK6255" s="353"/>
      <c r="AL6255" s="353"/>
    </row>
    <row r="6256" spans="1:38" s="153" customFormat="1" ht="12.5" x14ac:dyDescent="0.25">
      <c r="A6256" s="355"/>
      <c r="L6256" s="353"/>
      <c r="M6256" s="353"/>
      <c r="N6256" s="353"/>
      <c r="O6256" s="353"/>
      <c r="P6256" s="353"/>
      <c r="Q6256" s="353"/>
      <c r="R6256" s="353"/>
      <c r="S6256" s="353"/>
      <c r="T6256" s="353"/>
      <c r="U6256" s="353"/>
      <c r="V6256" s="353"/>
      <c r="W6256" s="353"/>
      <c r="X6256" s="353"/>
      <c r="Y6256" s="353"/>
      <c r="Z6256" s="353"/>
      <c r="AA6256" s="353"/>
      <c r="AB6256" s="353"/>
      <c r="AC6256" s="353"/>
      <c r="AD6256" s="353"/>
      <c r="AE6256" s="353"/>
      <c r="AF6256" s="353"/>
      <c r="AG6256" s="353"/>
      <c r="AH6256" s="353"/>
      <c r="AI6256" s="353"/>
      <c r="AJ6256" s="353"/>
      <c r="AK6256" s="353"/>
      <c r="AL6256" s="353"/>
    </row>
    <row r="6257" spans="1:38" s="153" customFormat="1" ht="12.5" x14ac:dyDescent="0.25">
      <c r="A6257" s="355"/>
      <c r="L6257" s="353"/>
      <c r="M6257" s="353"/>
      <c r="N6257" s="353"/>
      <c r="O6257" s="353"/>
      <c r="P6257" s="353"/>
      <c r="Q6257" s="353"/>
      <c r="R6257" s="353"/>
      <c r="S6257" s="353"/>
      <c r="T6257" s="353"/>
      <c r="U6257" s="353"/>
      <c r="V6257" s="353"/>
      <c r="W6257" s="353"/>
      <c r="X6257" s="353"/>
      <c r="Y6257" s="353"/>
      <c r="Z6257" s="353"/>
      <c r="AA6257" s="353"/>
      <c r="AB6257" s="353"/>
      <c r="AC6257" s="353"/>
      <c r="AD6257" s="353"/>
      <c r="AE6257" s="353"/>
      <c r="AF6257" s="353"/>
      <c r="AG6257" s="353"/>
      <c r="AH6257" s="353"/>
      <c r="AI6257" s="353"/>
      <c r="AJ6257" s="353"/>
      <c r="AK6257" s="353"/>
      <c r="AL6257" s="353"/>
    </row>
    <row r="6258" spans="1:38" s="153" customFormat="1" ht="12.5" x14ac:dyDescent="0.25">
      <c r="A6258" s="355"/>
      <c r="L6258" s="353"/>
      <c r="M6258" s="353"/>
      <c r="N6258" s="353"/>
      <c r="O6258" s="353"/>
      <c r="P6258" s="353"/>
      <c r="Q6258" s="353"/>
      <c r="R6258" s="353"/>
      <c r="S6258" s="353"/>
      <c r="T6258" s="353"/>
      <c r="U6258" s="353"/>
      <c r="V6258" s="353"/>
      <c r="W6258" s="353"/>
      <c r="X6258" s="353"/>
      <c r="Y6258" s="353"/>
      <c r="Z6258" s="353"/>
      <c r="AA6258" s="353"/>
      <c r="AB6258" s="353"/>
      <c r="AC6258" s="353"/>
      <c r="AD6258" s="353"/>
      <c r="AE6258" s="353"/>
      <c r="AF6258" s="353"/>
      <c r="AG6258" s="353"/>
      <c r="AH6258" s="353"/>
      <c r="AI6258" s="353"/>
      <c r="AJ6258" s="353"/>
      <c r="AK6258" s="353"/>
      <c r="AL6258" s="353"/>
    </row>
    <row r="6259" spans="1:38" s="153" customFormat="1" ht="12.5" x14ac:dyDescent="0.25">
      <c r="A6259" s="355"/>
      <c r="L6259" s="353"/>
      <c r="M6259" s="353"/>
      <c r="N6259" s="353"/>
      <c r="O6259" s="353"/>
      <c r="P6259" s="353"/>
      <c r="Q6259" s="353"/>
      <c r="R6259" s="353"/>
      <c r="S6259" s="353"/>
      <c r="T6259" s="353"/>
      <c r="U6259" s="353"/>
      <c r="V6259" s="353"/>
      <c r="W6259" s="353"/>
      <c r="X6259" s="353"/>
      <c r="Y6259" s="353"/>
      <c r="Z6259" s="353"/>
      <c r="AA6259" s="353"/>
      <c r="AB6259" s="353"/>
      <c r="AC6259" s="353"/>
      <c r="AD6259" s="353"/>
      <c r="AE6259" s="353"/>
      <c r="AF6259" s="353"/>
      <c r="AG6259" s="353"/>
      <c r="AH6259" s="353"/>
      <c r="AI6259" s="353"/>
      <c r="AJ6259" s="353"/>
      <c r="AK6259" s="353"/>
      <c r="AL6259" s="353"/>
    </row>
    <row r="6260" spans="1:38" s="153" customFormat="1" ht="12.5" x14ac:dyDescent="0.25">
      <c r="A6260" s="355"/>
      <c r="L6260" s="353"/>
      <c r="M6260" s="353"/>
      <c r="N6260" s="353"/>
      <c r="O6260" s="353"/>
      <c r="P6260" s="353"/>
      <c r="Q6260" s="353"/>
      <c r="R6260" s="353"/>
      <c r="S6260" s="353"/>
      <c r="T6260" s="353"/>
      <c r="U6260" s="353"/>
      <c r="V6260" s="353"/>
      <c r="W6260" s="353"/>
      <c r="X6260" s="353"/>
      <c r="Y6260" s="353"/>
      <c r="Z6260" s="353"/>
      <c r="AA6260" s="353"/>
      <c r="AB6260" s="353"/>
      <c r="AC6260" s="353"/>
      <c r="AD6260" s="353"/>
      <c r="AE6260" s="353"/>
      <c r="AF6260" s="353"/>
      <c r="AG6260" s="353"/>
      <c r="AH6260" s="353"/>
      <c r="AI6260" s="353"/>
      <c r="AJ6260" s="353"/>
      <c r="AK6260" s="353"/>
      <c r="AL6260" s="353"/>
    </row>
    <row r="6261" spans="1:38" s="153" customFormat="1" ht="12.5" x14ac:dyDescent="0.25">
      <c r="A6261" s="355"/>
      <c r="L6261" s="353"/>
      <c r="M6261" s="353"/>
      <c r="N6261" s="353"/>
      <c r="O6261" s="353"/>
      <c r="P6261" s="353"/>
      <c r="Q6261" s="353"/>
      <c r="R6261" s="353"/>
      <c r="S6261" s="353"/>
      <c r="T6261" s="353"/>
      <c r="U6261" s="353"/>
      <c r="V6261" s="353"/>
      <c r="W6261" s="353"/>
      <c r="X6261" s="353"/>
      <c r="Y6261" s="353"/>
      <c r="Z6261" s="353"/>
      <c r="AA6261" s="353"/>
      <c r="AB6261" s="353"/>
      <c r="AC6261" s="353"/>
      <c r="AD6261" s="353"/>
      <c r="AE6261" s="353"/>
      <c r="AF6261" s="353"/>
      <c r="AG6261" s="353"/>
      <c r="AH6261" s="353"/>
      <c r="AI6261" s="353"/>
      <c r="AJ6261" s="353"/>
      <c r="AK6261" s="353"/>
      <c r="AL6261" s="353"/>
    </row>
    <row r="6262" spans="1:38" s="153" customFormat="1" ht="12.5" x14ac:dyDescent="0.25">
      <c r="A6262" s="355"/>
      <c r="L6262" s="353"/>
      <c r="M6262" s="353"/>
      <c r="N6262" s="353"/>
      <c r="O6262" s="353"/>
      <c r="P6262" s="353"/>
      <c r="Q6262" s="353"/>
      <c r="R6262" s="353"/>
      <c r="S6262" s="353"/>
      <c r="T6262" s="353"/>
      <c r="U6262" s="353"/>
      <c r="V6262" s="353"/>
      <c r="W6262" s="353"/>
      <c r="X6262" s="353"/>
      <c r="Y6262" s="353"/>
      <c r="Z6262" s="353"/>
      <c r="AA6262" s="353"/>
      <c r="AB6262" s="353"/>
      <c r="AC6262" s="353"/>
      <c r="AD6262" s="353"/>
      <c r="AE6262" s="353"/>
      <c r="AF6262" s="353"/>
      <c r="AG6262" s="353"/>
      <c r="AH6262" s="353"/>
      <c r="AI6262" s="353"/>
      <c r="AJ6262" s="353"/>
      <c r="AK6262" s="353"/>
      <c r="AL6262" s="353"/>
    </row>
    <row r="6263" spans="1:38" s="153" customFormat="1" ht="12.5" x14ac:dyDescent="0.25">
      <c r="A6263" s="355"/>
      <c r="L6263" s="353"/>
      <c r="M6263" s="353"/>
      <c r="N6263" s="353"/>
      <c r="O6263" s="353"/>
      <c r="P6263" s="353"/>
      <c r="Q6263" s="353"/>
      <c r="R6263" s="353"/>
      <c r="S6263" s="353"/>
      <c r="T6263" s="353"/>
      <c r="U6263" s="353"/>
      <c r="V6263" s="353"/>
      <c r="W6263" s="353"/>
      <c r="X6263" s="353"/>
      <c r="Y6263" s="353"/>
      <c r="Z6263" s="353"/>
      <c r="AA6263" s="353"/>
      <c r="AB6263" s="353"/>
      <c r="AC6263" s="353"/>
      <c r="AD6263" s="353"/>
      <c r="AE6263" s="353"/>
      <c r="AF6263" s="353"/>
      <c r="AG6263" s="353"/>
      <c r="AH6263" s="353"/>
      <c r="AI6263" s="353"/>
      <c r="AJ6263" s="353"/>
      <c r="AK6263" s="353"/>
      <c r="AL6263" s="353"/>
    </row>
    <row r="6264" spans="1:38" s="153" customFormat="1" ht="12.5" x14ac:dyDescent="0.25">
      <c r="A6264" s="355"/>
      <c r="L6264" s="353"/>
      <c r="M6264" s="353"/>
      <c r="N6264" s="353"/>
      <c r="O6264" s="353"/>
      <c r="P6264" s="353"/>
      <c r="Q6264" s="353"/>
      <c r="R6264" s="353"/>
      <c r="S6264" s="353"/>
      <c r="T6264" s="353"/>
      <c r="U6264" s="353"/>
      <c r="V6264" s="353"/>
      <c r="W6264" s="353"/>
      <c r="X6264" s="353"/>
      <c r="Y6264" s="353"/>
      <c r="Z6264" s="353"/>
      <c r="AA6264" s="353"/>
      <c r="AB6264" s="353"/>
      <c r="AC6264" s="353"/>
      <c r="AD6264" s="353"/>
      <c r="AE6264" s="353"/>
      <c r="AF6264" s="353"/>
      <c r="AG6264" s="353"/>
      <c r="AH6264" s="353"/>
      <c r="AI6264" s="353"/>
      <c r="AJ6264" s="353"/>
      <c r="AK6264" s="353"/>
      <c r="AL6264" s="353"/>
    </row>
    <row r="6265" spans="1:38" s="153" customFormat="1" ht="12.5" x14ac:dyDescent="0.25">
      <c r="A6265" s="355"/>
      <c r="L6265" s="353"/>
      <c r="M6265" s="353"/>
      <c r="N6265" s="353"/>
      <c r="O6265" s="353"/>
      <c r="P6265" s="353"/>
      <c r="Q6265" s="353"/>
      <c r="R6265" s="353"/>
      <c r="S6265" s="353"/>
      <c r="T6265" s="353"/>
      <c r="U6265" s="353"/>
      <c r="V6265" s="353"/>
      <c r="W6265" s="353"/>
      <c r="X6265" s="353"/>
      <c r="Y6265" s="353"/>
      <c r="Z6265" s="353"/>
      <c r="AA6265" s="353"/>
      <c r="AB6265" s="353"/>
      <c r="AC6265" s="353"/>
      <c r="AD6265" s="353"/>
      <c r="AE6265" s="353"/>
      <c r="AF6265" s="353"/>
      <c r="AG6265" s="353"/>
      <c r="AH6265" s="353"/>
      <c r="AI6265" s="353"/>
      <c r="AJ6265" s="353"/>
      <c r="AK6265" s="353"/>
      <c r="AL6265" s="353"/>
    </row>
    <row r="6266" spans="1:38" s="153" customFormat="1" ht="12.5" x14ac:dyDescent="0.25">
      <c r="A6266" s="355"/>
      <c r="L6266" s="353"/>
      <c r="M6266" s="353"/>
      <c r="N6266" s="353"/>
      <c r="O6266" s="353"/>
      <c r="P6266" s="353"/>
      <c r="Q6266" s="353"/>
      <c r="R6266" s="353"/>
      <c r="S6266" s="353"/>
      <c r="T6266" s="353"/>
      <c r="U6266" s="353"/>
      <c r="V6266" s="353"/>
      <c r="W6266" s="353"/>
      <c r="X6266" s="353"/>
      <c r="Y6266" s="353"/>
      <c r="Z6266" s="353"/>
      <c r="AA6266" s="353"/>
      <c r="AB6266" s="353"/>
      <c r="AC6266" s="353"/>
      <c r="AD6266" s="353"/>
      <c r="AE6266" s="353"/>
      <c r="AF6266" s="353"/>
      <c r="AG6266" s="353"/>
      <c r="AH6266" s="353"/>
      <c r="AI6266" s="353"/>
      <c r="AJ6266" s="353"/>
      <c r="AK6266" s="353"/>
      <c r="AL6266" s="353"/>
    </row>
    <row r="6267" spans="1:38" s="153" customFormat="1" ht="12.5" x14ac:dyDescent="0.25">
      <c r="A6267" s="355"/>
      <c r="L6267" s="353"/>
      <c r="M6267" s="353"/>
      <c r="N6267" s="353"/>
      <c r="O6267" s="353"/>
      <c r="P6267" s="353"/>
      <c r="Q6267" s="353"/>
      <c r="R6267" s="353"/>
      <c r="S6267" s="353"/>
      <c r="T6267" s="353"/>
      <c r="U6267" s="353"/>
      <c r="V6267" s="353"/>
      <c r="W6267" s="353"/>
      <c r="X6267" s="353"/>
      <c r="Y6267" s="353"/>
      <c r="Z6267" s="353"/>
      <c r="AA6267" s="353"/>
      <c r="AB6267" s="353"/>
      <c r="AC6267" s="353"/>
      <c r="AD6267" s="353"/>
      <c r="AE6267" s="353"/>
      <c r="AF6267" s="353"/>
      <c r="AG6267" s="353"/>
      <c r="AH6267" s="353"/>
      <c r="AI6267" s="353"/>
      <c r="AJ6267" s="353"/>
      <c r="AK6267" s="353"/>
      <c r="AL6267" s="353"/>
    </row>
    <row r="6268" spans="1:38" s="153" customFormat="1" ht="12.5" x14ac:dyDescent="0.25">
      <c r="A6268" s="355"/>
      <c r="L6268" s="353"/>
      <c r="M6268" s="353"/>
      <c r="N6268" s="353"/>
      <c r="O6268" s="353"/>
      <c r="P6268" s="353"/>
      <c r="Q6268" s="353"/>
      <c r="R6268" s="353"/>
      <c r="S6268" s="353"/>
      <c r="T6268" s="353"/>
      <c r="U6268" s="353"/>
      <c r="V6268" s="353"/>
      <c r="W6268" s="353"/>
      <c r="X6268" s="353"/>
      <c r="Y6268" s="353"/>
      <c r="Z6268" s="353"/>
      <c r="AA6268" s="353"/>
      <c r="AB6268" s="353"/>
      <c r="AC6268" s="353"/>
      <c r="AD6268" s="353"/>
      <c r="AE6268" s="353"/>
      <c r="AF6268" s="353"/>
      <c r="AG6268" s="353"/>
      <c r="AH6268" s="353"/>
      <c r="AI6268" s="353"/>
      <c r="AJ6268" s="353"/>
      <c r="AK6268" s="353"/>
      <c r="AL6268" s="353"/>
    </row>
    <row r="6269" spans="1:38" s="153" customFormat="1" ht="12.5" x14ac:dyDescent="0.25">
      <c r="A6269" s="355"/>
      <c r="L6269" s="353"/>
      <c r="M6269" s="353"/>
      <c r="N6269" s="353"/>
      <c r="O6269" s="353"/>
      <c r="P6269" s="353"/>
      <c r="Q6269" s="353"/>
      <c r="R6269" s="353"/>
      <c r="S6269" s="353"/>
      <c r="T6269" s="353"/>
      <c r="U6269" s="353"/>
      <c r="V6269" s="353"/>
      <c r="W6269" s="353"/>
      <c r="X6269" s="353"/>
      <c r="Y6269" s="353"/>
      <c r="Z6269" s="353"/>
      <c r="AA6269" s="353"/>
      <c r="AB6269" s="353"/>
      <c r="AC6269" s="353"/>
      <c r="AD6269" s="353"/>
      <c r="AE6269" s="353"/>
      <c r="AF6269" s="353"/>
      <c r="AG6269" s="353"/>
      <c r="AH6269" s="353"/>
      <c r="AI6269" s="353"/>
      <c r="AJ6269" s="353"/>
      <c r="AK6269" s="353"/>
      <c r="AL6269" s="353"/>
    </row>
    <row r="6270" spans="1:38" s="153" customFormat="1" ht="12.5" x14ac:dyDescent="0.25">
      <c r="A6270" s="355"/>
      <c r="L6270" s="353"/>
      <c r="M6270" s="353"/>
      <c r="N6270" s="353"/>
      <c r="O6270" s="353"/>
      <c r="P6270" s="353"/>
      <c r="Q6270" s="353"/>
      <c r="R6270" s="353"/>
      <c r="S6270" s="353"/>
      <c r="T6270" s="353"/>
      <c r="U6270" s="353"/>
      <c r="V6270" s="353"/>
      <c r="W6270" s="353"/>
      <c r="X6270" s="353"/>
      <c r="Y6270" s="353"/>
      <c r="Z6270" s="353"/>
      <c r="AA6270" s="353"/>
      <c r="AB6270" s="353"/>
      <c r="AC6270" s="353"/>
      <c r="AD6270" s="353"/>
      <c r="AE6270" s="353"/>
      <c r="AF6270" s="353"/>
      <c r="AG6270" s="353"/>
      <c r="AH6270" s="353"/>
      <c r="AI6270" s="353"/>
      <c r="AJ6270" s="353"/>
      <c r="AK6270" s="353"/>
      <c r="AL6270" s="353"/>
    </row>
    <row r="6271" spans="1:38" s="153" customFormat="1" ht="12.5" x14ac:dyDescent="0.25">
      <c r="A6271" s="355"/>
      <c r="L6271" s="353"/>
      <c r="M6271" s="353"/>
      <c r="N6271" s="353"/>
      <c r="O6271" s="353"/>
      <c r="P6271" s="353"/>
      <c r="Q6271" s="353"/>
      <c r="R6271" s="353"/>
      <c r="S6271" s="353"/>
      <c r="T6271" s="353"/>
      <c r="U6271" s="353"/>
      <c r="V6271" s="353"/>
      <c r="W6271" s="353"/>
      <c r="X6271" s="353"/>
      <c r="Y6271" s="353"/>
      <c r="Z6271" s="353"/>
      <c r="AA6271" s="353"/>
      <c r="AB6271" s="353"/>
      <c r="AC6271" s="353"/>
      <c r="AD6271" s="353"/>
      <c r="AE6271" s="353"/>
      <c r="AF6271" s="353"/>
      <c r="AG6271" s="353"/>
      <c r="AH6271" s="353"/>
      <c r="AI6271" s="353"/>
      <c r="AJ6271" s="353"/>
      <c r="AK6271" s="353"/>
      <c r="AL6271" s="353"/>
    </row>
    <row r="6272" spans="1:38" s="153" customFormat="1" ht="12.5" x14ac:dyDescent="0.25">
      <c r="A6272" s="355"/>
      <c r="L6272" s="353"/>
      <c r="M6272" s="353"/>
      <c r="N6272" s="353"/>
      <c r="O6272" s="353"/>
      <c r="P6272" s="353"/>
      <c r="Q6272" s="353"/>
      <c r="R6272" s="353"/>
      <c r="S6272" s="353"/>
      <c r="T6272" s="353"/>
      <c r="U6272" s="353"/>
      <c r="V6272" s="353"/>
      <c r="W6272" s="353"/>
      <c r="X6272" s="353"/>
      <c r="Y6272" s="353"/>
      <c r="Z6272" s="353"/>
      <c r="AA6272" s="353"/>
      <c r="AB6272" s="353"/>
      <c r="AC6272" s="353"/>
      <c r="AD6272" s="353"/>
      <c r="AE6272" s="353"/>
      <c r="AF6272" s="353"/>
      <c r="AG6272" s="353"/>
      <c r="AH6272" s="353"/>
      <c r="AI6272" s="353"/>
      <c r="AJ6272" s="353"/>
      <c r="AK6272" s="353"/>
      <c r="AL6272" s="353"/>
    </row>
    <row r="6273" spans="1:38" s="153" customFormat="1" ht="12.5" x14ac:dyDescent="0.25">
      <c r="A6273" s="355"/>
      <c r="L6273" s="353"/>
      <c r="M6273" s="353"/>
      <c r="N6273" s="353"/>
      <c r="O6273" s="353"/>
      <c r="P6273" s="353"/>
      <c r="Q6273" s="353"/>
      <c r="R6273" s="353"/>
      <c r="S6273" s="353"/>
      <c r="T6273" s="353"/>
      <c r="U6273" s="353"/>
      <c r="V6273" s="353"/>
      <c r="W6273" s="353"/>
      <c r="X6273" s="353"/>
      <c r="Y6273" s="353"/>
      <c r="Z6273" s="353"/>
      <c r="AA6273" s="353"/>
      <c r="AB6273" s="353"/>
      <c r="AC6273" s="353"/>
      <c r="AD6273" s="353"/>
      <c r="AE6273" s="353"/>
      <c r="AF6273" s="353"/>
      <c r="AG6273" s="353"/>
      <c r="AH6273" s="353"/>
      <c r="AI6273" s="353"/>
      <c r="AJ6273" s="353"/>
      <c r="AK6273" s="353"/>
      <c r="AL6273" s="353"/>
    </row>
    <row r="6274" spans="1:38" s="153" customFormat="1" ht="12.5" x14ac:dyDescent="0.25">
      <c r="A6274" s="355"/>
      <c r="L6274" s="353"/>
      <c r="M6274" s="353"/>
      <c r="N6274" s="353"/>
      <c r="O6274" s="353"/>
      <c r="P6274" s="353"/>
      <c r="Q6274" s="353"/>
      <c r="R6274" s="353"/>
      <c r="S6274" s="353"/>
      <c r="T6274" s="353"/>
      <c r="U6274" s="353"/>
      <c r="V6274" s="353"/>
      <c r="W6274" s="353"/>
      <c r="X6274" s="353"/>
      <c r="Y6274" s="353"/>
      <c r="Z6274" s="353"/>
      <c r="AA6274" s="353"/>
      <c r="AB6274" s="353"/>
      <c r="AC6274" s="353"/>
      <c r="AD6274" s="353"/>
      <c r="AE6274" s="353"/>
      <c r="AF6274" s="353"/>
      <c r="AG6274" s="353"/>
      <c r="AH6274" s="353"/>
      <c r="AI6274" s="353"/>
      <c r="AJ6274" s="353"/>
      <c r="AK6274" s="353"/>
      <c r="AL6274" s="353"/>
    </row>
    <row r="6275" spans="1:38" s="153" customFormat="1" ht="12.5" x14ac:dyDescent="0.25">
      <c r="A6275" s="355"/>
      <c r="L6275" s="353"/>
      <c r="M6275" s="353"/>
      <c r="N6275" s="353"/>
      <c r="O6275" s="353"/>
      <c r="P6275" s="353"/>
      <c r="Q6275" s="353"/>
      <c r="R6275" s="353"/>
      <c r="S6275" s="353"/>
      <c r="T6275" s="353"/>
      <c r="U6275" s="353"/>
      <c r="V6275" s="353"/>
      <c r="W6275" s="353"/>
      <c r="X6275" s="353"/>
      <c r="Y6275" s="353"/>
      <c r="Z6275" s="353"/>
      <c r="AA6275" s="353"/>
      <c r="AB6275" s="353"/>
      <c r="AC6275" s="353"/>
      <c r="AD6275" s="353"/>
      <c r="AE6275" s="353"/>
      <c r="AF6275" s="353"/>
      <c r="AG6275" s="353"/>
      <c r="AH6275" s="353"/>
      <c r="AI6275" s="353"/>
      <c r="AJ6275" s="353"/>
      <c r="AK6275" s="353"/>
      <c r="AL6275" s="353"/>
    </row>
    <row r="6276" spans="1:38" s="153" customFormat="1" ht="12.5" x14ac:dyDescent="0.25">
      <c r="A6276" s="355"/>
      <c r="L6276" s="353"/>
      <c r="M6276" s="353"/>
      <c r="N6276" s="353"/>
      <c r="O6276" s="353"/>
      <c r="P6276" s="353"/>
      <c r="Q6276" s="353"/>
      <c r="R6276" s="353"/>
      <c r="S6276" s="353"/>
      <c r="T6276" s="353"/>
      <c r="U6276" s="353"/>
      <c r="V6276" s="353"/>
      <c r="W6276" s="353"/>
      <c r="X6276" s="353"/>
      <c r="Y6276" s="353"/>
      <c r="Z6276" s="353"/>
      <c r="AA6276" s="353"/>
      <c r="AB6276" s="353"/>
      <c r="AC6276" s="353"/>
      <c r="AD6276" s="353"/>
      <c r="AE6276" s="353"/>
      <c r="AF6276" s="353"/>
      <c r="AG6276" s="353"/>
      <c r="AH6276" s="353"/>
      <c r="AI6276" s="353"/>
      <c r="AJ6276" s="353"/>
      <c r="AK6276" s="353"/>
      <c r="AL6276" s="353"/>
    </row>
    <row r="6277" spans="1:38" s="153" customFormat="1" ht="12.5" x14ac:dyDescent="0.25">
      <c r="A6277" s="355"/>
      <c r="L6277" s="353"/>
      <c r="M6277" s="353"/>
      <c r="N6277" s="353"/>
      <c r="O6277" s="353"/>
      <c r="P6277" s="353"/>
      <c r="Q6277" s="353"/>
      <c r="R6277" s="353"/>
      <c r="S6277" s="353"/>
      <c r="T6277" s="353"/>
      <c r="U6277" s="353"/>
      <c r="V6277" s="353"/>
      <c r="W6277" s="353"/>
      <c r="X6277" s="353"/>
      <c r="Y6277" s="353"/>
      <c r="Z6277" s="353"/>
      <c r="AA6277" s="353"/>
      <c r="AB6277" s="353"/>
      <c r="AC6277" s="353"/>
      <c r="AD6277" s="353"/>
      <c r="AE6277" s="353"/>
      <c r="AF6277" s="353"/>
      <c r="AG6277" s="353"/>
      <c r="AH6277" s="353"/>
      <c r="AI6277" s="353"/>
      <c r="AJ6277" s="353"/>
      <c r="AK6277" s="353"/>
      <c r="AL6277" s="353"/>
    </row>
    <row r="6278" spans="1:38" s="153" customFormat="1" ht="12.5" x14ac:dyDescent="0.25">
      <c r="A6278" s="355"/>
      <c r="L6278" s="353"/>
      <c r="M6278" s="353"/>
      <c r="N6278" s="353"/>
      <c r="O6278" s="353"/>
      <c r="P6278" s="353"/>
      <c r="Q6278" s="353"/>
      <c r="R6278" s="353"/>
      <c r="S6278" s="353"/>
      <c r="T6278" s="353"/>
      <c r="U6278" s="353"/>
      <c r="V6278" s="353"/>
      <c r="W6278" s="353"/>
      <c r="X6278" s="353"/>
      <c r="Y6278" s="353"/>
      <c r="Z6278" s="353"/>
      <c r="AA6278" s="353"/>
      <c r="AB6278" s="353"/>
      <c r="AC6278" s="353"/>
      <c r="AD6278" s="353"/>
      <c r="AE6278" s="353"/>
      <c r="AF6278" s="353"/>
      <c r="AG6278" s="353"/>
      <c r="AH6278" s="353"/>
      <c r="AI6278" s="353"/>
      <c r="AJ6278" s="353"/>
      <c r="AK6278" s="353"/>
      <c r="AL6278" s="353"/>
    </row>
    <row r="6279" spans="1:38" s="153" customFormat="1" ht="12.5" x14ac:dyDescent="0.25">
      <c r="A6279" s="355"/>
      <c r="L6279" s="353"/>
      <c r="M6279" s="353"/>
      <c r="N6279" s="353"/>
      <c r="O6279" s="353"/>
      <c r="P6279" s="353"/>
      <c r="Q6279" s="353"/>
      <c r="R6279" s="353"/>
      <c r="S6279" s="353"/>
      <c r="T6279" s="353"/>
      <c r="U6279" s="353"/>
      <c r="V6279" s="353"/>
      <c r="W6279" s="353"/>
      <c r="X6279" s="353"/>
      <c r="Y6279" s="353"/>
      <c r="Z6279" s="353"/>
      <c r="AA6279" s="353"/>
      <c r="AB6279" s="353"/>
      <c r="AC6279" s="353"/>
      <c r="AD6279" s="353"/>
      <c r="AE6279" s="353"/>
      <c r="AF6279" s="353"/>
      <c r="AG6279" s="353"/>
      <c r="AH6279" s="353"/>
      <c r="AI6279" s="353"/>
      <c r="AJ6279" s="353"/>
      <c r="AK6279" s="353"/>
      <c r="AL6279" s="353"/>
    </row>
    <row r="6280" spans="1:38" s="153" customFormat="1" ht="12.5" x14ac:dyDescent="0.25">
      <c r="A6280" s="355"/>
      <c r="L6280" s="353"/>
      <c r="M6280" s="353"/>
      <c r="N6280" s="353"/>
      <c r="O6280" s="353"/>
      <c r="P6280" s="353"/>
      <c r="Q6280" s="353"/>
      <c r="R6280" s="353"/>
      <c r="S6280" s="353"/>
      <c r="T6280" s="353"/>
      <c r="U6280" s="353"/>
      <c r="V6280" s="353"/>
      <c r="W6280" s="353"/>
      <c r="X6280" s="353"/>
      <c r="Y6280" s="353"/>
      <c r="Z6280" s="353"/>
      <c r="AA6280" s="353"/>
      <c r="AB6280" s="353"/>
      <c r="AC6280" s="353"/>
      <c r="AD6280" s="353"/>
      <c r="AE6280" s="353"/>
      <c r="AF6280" s="353"/>
      <c r="AG6280" s="353"/>
      <c r="AH6280" s="353"/>
      <c r="AI6280" s="353"/>
      <c r="AJ6280" s="353"/>
      <c r="AK6280" s="353"/>
      <c r="AL6280" s="353"/>
    </row>
    <row r="6281" spans="1:38" s="153" customFormat="1" ht="12.5" x14ac:dyDescent="0.25">
      <c r="A6281" s="355"/>
      <c r="L6281" s="353"/>
      <c r="M6281" s="353"/>
      <c r="N6281" s="353"/>
      <c r="O6281" s="353"/>
      <c r="P6281" s="353"/>
      <c r="Q6281" s="353"/>
      <c r="R6281" s="353"/>
      <c r="S6281" s="353"/>
      <c r="T6281" s="353"/>
      <c r="U6281" s="353"/>
      <c r="V6281" s="353"/>
      <c r="W6281" s="353"/>
      <c r="X6281" s="353"/>
      <c r="Y6281" s="353"/>
      <c r="Z6281" s="353"/>
      <c r="AA6281" s="353"/>
      <c r="AB6281" s="353"/>
      <c r="AC6281" s="353"/>
      <c r="AD6281" s="353"/>
      <c r="AE6281" s="353"/>
      <c r="AF6281" s="353"/>
      <c r="AG6281" s="353"/>
      <c r="AH6281" s="353"/>
      <c r="AI6281" s="353"/>
      <c r="AJ6281" s="353"/>
      <c r="AK6281" s="353"/>
      <c r="AL6281" s="353"/>
    </row>
    <row r="6282" spans="1:38" s="153" customFormat="1" ht="12.5" x14ac:dyDescent="0.25">
      <c r="A6282" s="355"/>
      <c r="L6282" s="353"/>
      <c r="M6282" s="353"/>
      <c r="N6282" s="353"/>
      <c r="O6282" s="353"/>
      <c r="P6282" s="353"/>
      <c r="Q6282" s="353"/>
      <c r="R6282" s="353"/>
      <c r="S6282" s="353"/>
      <c r="T6282" s="353"/>
      <c r="U6282" s="353"/>
      <c r="V6282" s="353"/>
      <c r="W6282" s="353"/>
      <c r="X6282" s="353"/>
      <c r="Y6282" s="353"/>
      <c r="Z6282" s="353"/>
      <c r="AA6282" s="353"/>
      <c r="AB6282" s="353"/>
      <c r="AC6282" s="353"/>
      <c r="AD6282" s="353"/>
      <c r="AE6282" s="353"/>
      <c r="AF6282" s="353"/>
      <c r="AG6282" s="353"/>
      <c r="AH6282" s="353"/>
      <c r="AI6282" s="353"/>
      <c r="AJ6282" s="353"/>
      <c r="AK6282" s="353"/>
      <c r="AL6282" s="353"/>
    </row>
    <row r="6283" spans="1:38" s="153" customFormat="1" ht="12.5" x14ac:dyDescent="0.25">
      <c r="A6283" s="355"/>
      <c r="L6283" s="353"/>
      <c r="M6283" s="353"/>
      <c r="N6283" s="353"/>
      <c r="O6283" s="353"/>
      <c r="P6283" s="353"/>
      <c r="Q6283" s="353"/>
      <c r="R6283" s="353"/>
      <c r="S6283" s="353"/>
      <c r="T6283" s="353"/>
      <c r="U6283" s="353"/>
      <c r="V6283" s="353"/>
      <c r="W6283" s="353"/>
      <c r="X6283" s="353"/>
      <c r="Y6283" s="353"/>
      <c r="Z6283" s="353"/>
      <c r="AA6283" s="353"/>
      <c r="AB6283" s="353"/>
      <c r="AC6283" s="353"/>
      <c r="AD6283" s="353"/>
      <c r="AE6283" s="353"/>
      <c r="AF6283" s="353"/>
      <c r="AG6283" s="353"/>
      <c r="AH6283" s="353"/>
      <c r="AI6283" s="353"/>
      <c r="AJ6283" s="353"/>
      <c r="AK6283" s="353"/>
      <c r="AL6283" s="353"/>
    </row>
    <row r="6284" spans="1:38" s="153" customFormat="1" ht="12.5" x14ac:dyDescent="0.25">
      <c r="A6284" s="355"/>
      <c r="L6284" s="353"/>
      <c r="M6284" s="353"/>
      <c r="N6284" s="353"/>
      <c r="O6284" s="353"/>
      <c r="P6284" s="353"/>
      <c r="Q6284" s="353"/>
      <c r="R6284" s="353"/>
      <c r="S6284" s="353"/>
      <c r="T6284" s="353"/>
      <c r="U6284" s="353"/>
      <c r="V6284" s="353"/>
      <c r="W6284" s="353"/>
      <c r="X6284" s="353"/>
      <c r="Y6284" s="353"/>
      <c r="Z6284" s="353"/>
      <c r="AA6284" s="353"/>
      <c r="AB6284" s="353"/>
      <c r="AC6284" s="353"/>
      <c r="AD6284" s="353"/>
      <c r="AE6284" s="353"/>
      <c r="AF6284" s="353"/>
      <c r="AG6284" s="353"/>
      <c r="AH6284" s="353"/>
      <c r="AI6284" s="353"/>
      <c r="AJ6284" s="353"/>
      <c r="AK6284" s="353"/>
      <c r="AL6284" s="353"/>
    </row>
    <row r="6285" spans="1:38" s="153" customFormat="1" ht="12.5" x14ac:dyDescent="0.25">
      <c r="A6285" s="355"/>
      <c r="L6285" s="353"/>
      <c r="M6285" s="353"/>
      <c r="N6285" s="353"/>
      <c r="O6285" s="353"/>
      <c r="P6285" s="353"/>
      <c r="Q6285" s="353"/>
      <c r="R6285" s="353"/>
      <c r="S6285" s="353"/>
      <c r="T6285" s="353"/>
      <c r="U6285" s="353"/>
      <c r="V6285" s="353"/>
      <c r="W6285" s="353"/>
      <c r="X6285" s="353"/>
      <c r="Y6285" s="353"/>
      <c r="Z6285" s="353"/>
      <c r="AA6285" s="353"/>
      <c r="AB6285" s="353"/>
      <c r="AC6285" s="353"/>
      <c r="AD6285" s="353"/>
      <c r="AE6285" s="353"/>
      <c r="AF6285" s="353"/>
      <c r="AG6285" s="353"/>
      <c r="AH6285" s="353"/>
      <c r="AI6285" s="353"/>
      <c r="AJ6285" s="353"/>
      <c r="AK6285" s="353"/>
      <c r="AL6285" s="353"/>
    </row>
    <row r="6286" spans="1:38" s="153" customFormat="1" ht="12.5" x14ac:dyDescent="0.25">
      <c r="A6286" s="355"/>
      <c r="L6286" s="353"/>
      <c r="M6286" s="353"/>
      <c r="N6286" s="353"/>
      <c r="O6286" s="353"/>
      <c r="P6286" s="353"/>
      <c r="Q6286" s="353"/>
      <c r="R6286" s="353"/>
      <c r="S6286" s="353"/>
      <c r="T6286" s="353"/>
      <c r="U6286" s="353"/>
      <c r="V6286" s="353"/>
      <c r="W6286" s="353"/>
      <c r="X6286" s="353"/>
      <c r="Y6286" s="353"/>
      <c r="Z6286" s="353"/>
      <c r="AA6286" s="353"/>
      <c r="AB6286" s="353"/>
      <c r="AC6286" s="353"/>
      <c r="AD6286" s="353"/>
      <c r="AE6286" s="353"/>
      <c r="AF6286" s="353"/>
      <c r="AG6286" s="353"/>
      <c r="AH6286" s="353"/>
      <c r="AI6286" s="353"/>
      <c r="AJ6286" s="353"/>
      <c r="AK6286" s="353"/>
      <c r="AL6286" s="353"/>
    </row>
    <row r="6287" spans="1:38" s="153" customFormat="1" ht="12.5" x14ac:dyDescent="0.25">
      <c r="A6287" s="355"/>
      <c r="L6287" s="353"/>
      <c r="M6287" s="353"/>
      <c r="N6287" s="353"/>
      <c r="O6287" s="353"/>
      <c r="P6287" s="353"/>
      <c r="Q6287" s="353"/>
      <c r="R6287" s="353"/>
      <c r="S6287" s="353"/>
      <c r="T6287" s="353"/>
      <c r="U6287" s="353"/>
      <c r="V6287" s="353"/>
      <c r="W6287" s="353"/>
      <c r="X6287" s="353"/>
      <c r="Y6287" s="353"/>
      <c r="Z6287" s="353"/>
      <c r="AA6287" s="353"/>
      <c r="AB6287" s="353"/>
      <c r="AC6287" s="353"/>
      <c r="AD6287" s="353"/>
      <c r="AE6287" s="353"/>
      <c r="AF6287" s="353"/>
      <c r="AG6287" s="353"/>
      <c r="AH6287" s="353"/>
      <c r="AI6287" s="353"/>
      <c r="AJ6287" s="353"/>
      <c r="AK6287" s="353"/>
      <c r="AL6287" s="353"/>
    </row>
    <row r="6288" spans="1:38" s="153" customFormat="1" ht="12.5" x14ac:dyDescent="0.25">
      <c r="A6288" s="355"/>
      <c r="L6288" s="353"/>
      <c r="M6288" s="353"/>
      <c r="N6288" s="353"/>
      <c r="O6288" s="353"/>
      <c r="P6288" s="353"/>
      <c r="Q6288" s="353"/>
      <c r="R6288" s="353"/>
      <c r="S6288" s="353"/>
      <c r="T6288" s="353"/>
      <c r="U6288" s="353"/>
      <c r="V6288" s="353"/>
      <c r="W6288" s="353"/>
      <c r="X6288" s="353"/>
      <c r="Y6288" s="353"/>
      <c r="Z6288" s="353"/>
      <c r="AA6288" s="353"/>
      <c r="AB6288" s="353"/>
      <c r="AC6288" s="353"/>
      <c r="AD6288" s="353"/>
      <c r="AE6288" s="353"/>
      <c r="AF6288" s="353"/>
      <c r="AG6288" s="353"/>
      <c r="AH6288" s="353"/>
      <c r="AI6288" s="353"/>
      <c r="AJ6288" s="353"/>
      <c r="AK6288" s="353"/>
      <c r="AL6288" s="353"/>
    </row>
    <row r="6289" spans="1:38" s="153" customFormat="1" ht="12.5" x14ac:dyDescent="0.25">
      <c r="A6289" s="355"/>
      <c r="L6289" s="353"/>
      <c r="M6289" s="353"/>
      <c r="N6289" s="353"/>
      <c r="O6289" s="353"/>
      <c r="P6289" s="353"/>
      <c r="Q6289" s="353"/>
      <c r="R6289" s="353"/>
      <c r="S6289" s="353"/>
      <c r="T6289" s="353"/>
      <c r="U6289" s="353"/>
      <c r="V6289" s="353"/>
      <c r="W6289" s="353"/>
      <c r="X6289" s="353"/>
      <c r="Y6289" s="353"/>
      <c r="Z6289" s="353"/>
      <c r="AA6289" s="353"/>
      <c r="AB6289" s="353"/>
      <c r="AC6289" s="353"/>
      <c r="AD6289" s="353"/>
      <c r="AE6289" s="353"/>
      <c r="AF6289" s="353"/>
      <c r="AG6289" s="353"/>
      <c r="AH6289" s="353"/>
      <c r="AI6289" s="353"/>
      <c r="AJ6289" s="353"/>
      <c r="AK6289" s="353"/>
      <c r="AL6289" s="353"/>
    </row>
    <row r="6290" spans="1:38" s="153" customFormat="1" ht="12.5" x14ac:dyDescent="0.25">
      <c r="A6290" s="355"/>
      <c r="L6290" s="353"/>
      <c r="M6290" s="353"/>
      <c r="N6290" s="353"/>
      <c r="O6290" s="353"/>
      <c r="P6290" s="353"/>
      <c r="Q6290" s="353"/>
      <c r="R6290" s="353"/>
      <c r="S6290" s="353"/>
      <c r="T6290" s="353"/>
      <c r="U6290" s="353"/>
      <c r="V6290" s="353"/>
      <c r="W6290" s="353"/>
      <c r="X6290" s="353"/>
      <c r="Y6290" s="353"/>
      <c r="Z6290" s="353"/>
      <c r="AA6290" s="353"/>
      <c r="AB6290" s="353"/>
      <c r="AC6290" s="353"/>
      <c r="AD6290" s="353"/>
      <c r="AE6290" s="353"/>
      <c r="AF6290" s="353"/>
      <c r="AG6290" s="353"/>
      <c r="AH6290" s="353"/>
      <c r="AI6290" s="353"/>
      <c r="AJ6290" s="353"/>
      <c r="AK6290" s="353"/>
      <c r="AL6290" s="353"/>
    </row>
    <row r="6291" spans="1:38" s="153" customFormat="1" ht="12.5" x14ac:dyDescent="0.25">
      <c r="A6291" s="355"/>
      <c r="L6291" s="353"/>
      <c r="M6291" s="353"/>
      <c r="N6291" s="353"/>
      <c r="O6291" s="353"/>
      <c r="P6291" s="353"/>
      <c r="Q6291" s="353"/>
      <c r="R6291" s="353"/>
      <c r="S6291" s="353"/>
      <c r="T6291" s="353"/>
      <c r="U6291" s="353"/>
      <c r="V6291" s="353"/>
      <c r="W6291" s="353"/>
      <c r="X6291" s="353"/>
      <c r="Y6291" s="353"/>
      <c r="Z6291" s="353"/>
      <c r="AA6291" s="353"/>
      <c r="AB6291" s="353"/>
      <c r="AC6291" s="353"/>
      <c r="AD6291" s="353"/>
      <c r="AE6291" s="353"/>
      <c r="AF6291" s="353"/>
      <c r="AG6291" s="353"/>
      <c r="AH6291" s="353"/>
      <c r="AI6291" s="353"/>
      <c r="AJ6291" s="353"/>
      <c r="AK6291" s="353"/>
      <c r="AL6291" s="353"/>
    </row>
    <row r="6292" spans="1:38" s="153" customFormat="1" ht="12.5" x14ac:dyDescent="0.25">
      <c r="A6292" s="355"/>
      <c r="L6292" s="353"/>
      <c r="M6292" s="353"/>
      <c r="N6292" s="353"/>
      <c r="O6292" s="353"/>
      <c r="P6292" s="353"/>
      <c r="Q6292" s="353"/>
      <c r="R6292" s="353"/>
      <c r="S6292" s="353"/>
      <c r="T6292" s="353"/>
      <c r="U6292" s="353"/>
      <c r="V6292" s="353"/>
      <c r="W6292" s="353"/>
      <c r="X6292" s="353"/>
      <c r="Y6292" s="353"/>
      <c r="Z6292" s="353"/>
      <c r="AA6292" s="353"/>
      <c r="AB6292" s="353"/>
      <c r="AC6292" s="353"/>
      <c r="AD6292" s="353"/>
      <c r="AE6292" s="353"/>
      <c r="AF6292" s="353"/>
      <c r="AG6292" s="353"/>
      <c r="AH6292" s="353"/>
      <c r="AI6292" s="353"/>
      <c r="AJ6292" s="353"/>
      <c r="AK6292" s="353"/>
      <c r="AL6292" s="353"/>
    </row>
    <row r="6293" spans="1:38" s="153" customFormat="1" ht="12.5" x14ac:dyDescent="0.25">
      <c r="A6293" s="355"/>
      <c r="L6293" s="353"/>
      <c r="M6293" s="353"/>
      <c r="N6293" s="353"/>
      <c r="O6293" s="353"/>
      <c r="P6293" s="353"/>
      <c r="Q6293" s="353"/>
      <c r="R6293" s="353"/>
      <c r="S6293" s="353"/>
      <c r="T6293" s="353"/>
      <c r="U6293" s="353"/>
      <c r="V6293" s="353"/>
      <c r="W6293" s="353"/>
      <c r="X6293" s="353"/>
      <c r="Y6293" s="353"/>
      <c r="Z6293" s="353"/>
      <c r="AA6293" s="353"/>
      <c r="AB6293" s="353"/>
      <c r="AC6293" s="353"/>
      <c r="AD6293" s="353"/>
      <c r="AE6293" s="353"/>
      <c r="AF6293" s="353"/>
      <c r="AG6293" s="353"/>
      <c r="AH6293" s="353"/>
      <c r="AI6293" s="353"/>
      <c r="AJ6293" s="353"/>
      <c r="AK6293" s="353"/>
      <c r="AL6293" s="353"/>
    </row>
    <row r="6294" spans="1:38" s="153" customFormat="1" ht="12.5" x14ac:dyDescent="0.25">
      <c r="A6294" s="355"/>
      <c r="L6294" s="353"/>
      <c r="M6294" s="353"/>
      <c r="N6294" s="353"/>
      <c r="O6294" s="353"/>
      <c r="P6294" s="353"/>
      <c r="Q6294" s="353"/>
      <c r="R6294" s="353"/>
      <c r="S6294" s="353"/>
      <c r="T6294" s="353"/>
      <c r="U6294" s="353"/>
      <c r="V6294" s="353"/>
      <c r="W6294" s="353"/>
      <c r="X6294" s="353"/>
      <c r="Y6294" s="353"/>
      <c r="Z6294" s="353"/>
      <c r="AA6294" s="353"/>
      <c r="AB6294" s="353"/>
      <c r="AC6294" s="353"/>
      <c r="AD6294" s="353"/>
      <c r="AE6294" s="353"/>
      <c r="AF6294" s="353"/>
      <c r="AG6294" s="353"/>
      <c r="AH6294" s="353"/>
      <c r="AI6294" s="353"/>
      <c r="AJ6294" s="353"/>
      <c r="AK6294" s="353"/>
      <c r="AL6294" s="353"/>
    </row>
    <row r="6295" spans="1:38" s="153" customFormat="1" ht="12.5" x14ac:dyDescent="0.25">
      <c r="A6295" s="355"/>
      <c r="L6295" s="353"/>
      <c r="M6295" s="353"/>
      <c r="N6295" s="353"/>
      <c r="O6295" s="353"/>
      <c r="P6295" s="353"/>
      <c r="Q6295" s="353"/>
      <c r="R6295" s="353"/>
      <c r="S6295" s="353"/>
      <c r="T6295" s="353"/>
      <c r="U6295" s="353"/>
      <c r="V6295" s="353"/>
      <c r="W6295" s="353"/>
      <c r="X6295" s="353"/>
      <c r="Y6295" s="353"/>
      <c r="Z6295" s="353"/>
      <c r="AA6295" s="353"/>
      <c r="AB6295" s="353"/>
      <c r="AC6295" s="353"/>
      <c r="AD6295" s="353"/>
      <c r="AE6295" s="353"/>
      <c r="AF6295" s="353"/>
      <c r="AG6295" s="353"/>
      <c r="AH6295" s="353"/>
      <c r="AI6295" s="353"/>
      <c r="AJ6295" s="353"/>
      <c r="AK6295" s="353"/>
      <c r="AL6295" s="353"/>
    </row>
    <row r="6296" spans="1:38" s="153" customFormat="1" ht="12.5" x14ac:dyDescent="0.25">
      <c r="A6296" s="355"/>
      <c r="L6296" s="353"/>
      <c r="M6296" s="353"/>
      <c r="N6296" s="353"/>
      <c r="O6296" s="353"/>
      <c r="P6296" s="353"/>
      <c r="Q6296" s="353"/>
      <c r="R6296" s="353"/>
      <c r="S6296" s="353"/>
      <c r="T6296" s="353"/>
      <c r="U6296" s="353"/>
      <c r="V6296" s="353"/>
      <c r="W6296" s="353"/>
      <c r="X6296" s="353"/>
      <c r="Y6296" s="353"/>
      <c r="Z6296" s="353"/>
      <c r="AA6296" s="353"/>
      <c r="AB6296" s="353"/>
      <c r="AC6296" s="353"/>
      <c r="AD6296" s="353"/>
      <c r="AE6296" s="353"/>
      <c r="AF6296" s="353"/>
      <c r="AG6296" s="353"/>
      <c r="AH6296" s="353"/>
      <c r="AI6296" s="353"/>
      <c r="AJ6296" s="353"/>
      <c r="AK6296" s="353"/>
      <c r="AL6296" s="353"/>
    </row>
    <row r="6297" spans="1:38" s="153" customFormat="1" ht="12.5" x14ac:dyDescent="0.25">
      <c r="A6297" s="355"/>
      <c r="L6297" s="353"/>
      <c r="M6297" s="353"/>
      <c r="N6297" s="353"/>
      <c r="O6297" s="353"/>
      <c r="P6297" s="353"/>
      <c r="Q6297" s="353"/>
      <c r="R6297" s="353"/>
      <c r="S6297" s="353"/>
      <c r="T6297" s="353"/>
      <c r="U6297" s="353"/>
      <c r="V6297" s="353"/>
      <c r="W6297" s="353"/>
      <c r="X6297" s="353"/>
      <c r="Y6297" s="353"/>
      <c r="Z6297" s="353"/>
      <c r="AA6297" s="353"/>
      <c r="AB6297" s="353"/>
      <c r="AC6297" s="353"/>
      <c r="AD6297" s="353"/>
      <c r="AE6297" s="353"/>
      <c r="AF6297" s="353"/>
      <c r="AG6297" s="353"/>
      <c r="AH6297" s="353"/>
      <c r="AI6297" s="353"/>
      <c r="AJ6297" s="353"/>
      <c r="AK6297" s="353"/>
      <c r="AL6297" s="353"/>
    </row>
    <row r="6298" spans="1:38" s="153" customFormat="1" ht="12.5" x14ac:dyDescent="0.25">
      <c r="A6298" s="355"/>
      <c r="L6298" s="353"/>
      <c r="M6298" s="353"/>
      <c r="N6298" s="353"/>
      <c r="O6298" s="353"/>
      <c r="P6298" s="353"/>
      <c r="Q6298" s="353"/>
      <c r="R6298" s="353"/>
      <c r="S6298" s="353"/>
      <c r="T6298" s="353"/>
      <c r="U6298" s="353"/>
      <c r="V6298" s="353"/>
      <c r="W6298" s="353"/>
      <c r="X6298" s="353"/>
      <c r="Y6298" s="353"/>
      <c r="Z6298" s="353"/>
      <c r="AA6298" s="353"/>
      <c r="AB6298" s="353"/>
      <c r="AC6298" s="353"/>
      <c r="AD6298" s="353"/>
      <c r="AE6298" s="353"/>
      <c r="AF6298" s="353"/>
      <c r="AG6298" s="353"/>
      <c r="AH6298" s="353"/>
      <c r="AI6298" s="353"/>
      <c r="AJ6298" s="353"/>
      <c r="AK6298" s="353"/>
      <c r="AL6298" s="353"/>
    </row>
    <row r="6299" spans="1:38" s="153" customFormat="1" ht="12.5" x14ac:dyDescent="0.25">
      <c r="A6299" s="355"/>
      <c r="L6299" s="353"/>
      <c r="M6299" s="353"/>
      <c r="N6299" s="353"/>
      <c r="O6299" s="353"/>
      <c r="P6299" s="353"/>
      <c r="Q6299" s="353"/>
      <c r="R6299" s="353"/>
      <c r="S6299" s="353"/>
      <c r="T6299" s="353"/>
      <c r="U6299" s="353"/>
      <c r="V6299" s="353"/>
      <c r="W6299" s="353"/>
      <c r="X6299" s="353"/>
      <c r="Y6299" s="353"/>
      <c r="Z6299" s="353"/>
      <c r="AA6299" s="353"/>
      <c r="AB6299" s="353"/>
      <c r="AC6299" s="353"/>
      <c r="AD6299" s="353"/>
      <c r="AE6299" s="353"/>
      <c r="AF6299" s="353"/>
      <c r="AG6299" s="353"/>
      <c r="AH6299" s="353"/>
      <c r="AI6299" s="353"/>
      <c r="AJ6299" s="353"/>
      <c r="AK6299" s="353"/>
      <c r="AL6299" s="353"/>
    </row>
    <row r="6300" spans="1:38" s="153" customFormat="1" ht="12.5" x14ac:dyDescent="0.25">
      <c r="A6300" s="355"/>
      <c r="L6300" s="353"/>
      <c r="M6300" s="353"/>
      <c r="N6300" s="353"/>
      <c r="O6300" s="353"/>
      <c r="P6300" s="353"/>
      <c r="Q6300" s="353"/>
      <c r="R6300" s="353"/>
      <c r="S6300" s="353"/>
      <c r="T6300" s="353"/>
      <c r="U6300" s="353"/>
      <c r="V6300" s="353"/>
      <c r="W6300" s="353"/>
      <c r="X6300" s="353"/>
      <c r="Y6300" s="353"/>
      <c r="Z6300" s="353"/>
      <c r="AA6300" s="353"/>
      <c r="AB6300" s="353"/>
      <c r="AC6300" s="353"/>
      <c r="AD6300" s="353"/>
      <c r="AE6300" s="353"/>
      <c r="AF6300" s="353"/>
      <c r="AG6300" s="353"/>
      <c r="AH6300" s="353"/>
      <c r="AI6300" s="353"/>
      <c r="AJ6300" s="353"/>
      <c r="AK6300" s="353"/>
      <c r="AL6300" s="353"/>
    </row>
    <row r="6301" spans="1:38" s="153" customFormat="1" ht="12.5" x14ac:dyDescent="0.25">
      <c r="A6301" s="355"/>
      <c r="L6301" s="353"/>
      <c r="M6301" s="353"/>
      <c r="N6301" s="353"/>
      <c r="O6301" s="353"/>
      <c r="P6301" s="353"/>
      <c r="Q6301" s="353"/>
      <c r="R6301" s="353"/>
      <c r="S6301" s="353"/>
      <c r="T6301" s="353"/>
      <c r="U6301" s="353"/>
      <c r="V6301" s="353"/>
      <c r="W6301" s="353"/>
      <c r="X6301" s="353"/>
      <c r="Y6301" s="353"/>
      <c r="Z6301" s="353"/>
      <c r="AA6301" s="353"/>
      <c r="AB6301" s="353"/>
      <c r="AC6301" s="353"/>
      <c r="AD6301" s="353"/>
      <c r="AE6301" s="353"/>
      <c r="AF6301" s="353"/>
      <c r="AG6301" s="353"/>
      <c r="AH6301" s="353"/>
      <c r="AI6301" s="353"/>
      <c r="AJ6301" s="353"/>
      <c r="AK6301" s="353"/>
      <c r="AL6301" s="353"/>
    </row>
    <row r="6302" spans="1:38" s="153" customFormat="1" ht="12.5" x14ac:dyDescent="0.25">
      <c r="A6302" s="355"/>
      <c r="L6302" s="353"/>
      <c r="M6302" s="353"/>
      <c r="N6302" s="353"/>
      <c r="O6302" s="353"/>
      <c r="P6302" s="353"/>
      <c r="Q6302" s="353"/>
      <c r="R6302" s="353"/>
      <c r="S6302" s="353"/>
      <c r="T6302" s="353"/>
      <c r="U6302" s="353"/>
      <c r="V6302" s="353"/>
      <c r="W6302" s="353"/>
      <c r="X6302" s="353"/>
      <c r="Y6302" s="353"/>
      <c r="Z6302" s="353"/>
      <c r="AA6302" s="353"/>
      <c r="AB6302" s="353"/>
      <c r="AC6302" s="353"/>
      <c r="AD6302" s="353"/>
      <c r="AE6302" s="353"/>
      <c r="AF6302" s="353"/>
      <c r="AG6302" s="353"/>
      <c r="AH6302" s="353"/>
      <c r="AI6302" s="353"/>
      <c r="AJ6302" s="353"/>
      <c r="AK6302" s="353"/>
      <c r="AL6302" s="353"/>
    </row>
    <row r="6303" spans="1:38" s="153" customFormat="1" ht="12.5" x14ac:dyDescent="0.25">
      <c r="A6303" s="355"/>
      <c r="L6303" s="353"/>
      <c r="M6303" s="353"/>
      <c r="N6303" s="353"/>
      <c r="O6303" s="353"/>
      <c r="P6303" s="353"/>
      <c r="Q6303" s="353"/>
      <c r="R6303" s="353"/>
      <c r="S6303" s="353"/>
      <c r="T6303" s="353"/>
      <c r="U6303" s="353"/>
      <c r="V6303" s="353"/>
      <c r="W6303" s="353"/>
      <c r="X6303" s="353"/>
      <c r="Y6303" s="353"/>
      <c r="Z6303" s="353"/>
      <c r="AA6303" s="353"/>
      <c r="AB6303" s="353"/>
      <c r="AC6303" s="353"/>
      <c r="AD6303" s="353"/>
      <c r="AE6303" s="353"/>
      <c r="AF6303" s="353"/>
      <c r="AG6303" s="353"/>
      <c r="AH6303" s="353"/>
      <c r="AI6303" s="353"/>
      <c r="AJ6303" s="353"/>
      <c r="AK6303" s="353"/>
      <c r="AL6303" s="353"/>
    </row>
    <row r="6304" spans="1:38" s="153" customFormat="1" ht="12.5" x14ac:dyDescent="0.25">
      <c r="A6304" s="355"/>
      <c r="L6304" s="353"/>
      <c r="M6304" s="353"/>
      <c r="N6304" s="353"/>
      <c r="O6304" s="353"/>
      <c r="P6304" s="353"/>
      <c r="Q6304" s="353"/>
      <c r="R6304" s="353"/>
      <c r="S6304" s="353"/>
      <c r="T6304" s="353"/>
      <c r="U6304" s="353"/>
      <c r="V6304" s="353"/>
      <c r="W6304" s="353"/>
      <c r="X6304" s="353"/>
      <c r="Y6304" s="353"/>
      <c r="Z6304" s="353"/>
      <c r="AA6304" s="353"/>
      <c r="AB6304" s="353"/>
      <c r="AC6304" s="353"/>
      <c r="AD6304" s="353"/>
      <c r="AE6304" s="353"/>
      <c r="AF6304" s="353"/>
      <c r="AG6304" s="353"/>
      <c r="AH6304" s="353"/>
      <c r="AI6304" s="353"/>
      <c r="AJ6304" s="353"/>
      <c r="AK6304" s="353"/>
      <c r="AL6304" s="353"/>
    </row>
    <row r="6305" spans="1:38" s="153" customFormat="1" ht="12.5" x14ac:dyDescent="0.25">
      <c r="A6305" s="355"/>
      <c r="L6305" s="353"/>
      <c r="M6305" s="353"/>
      <c r="N6305" s="353"/>
      <c r="O6305" s="353"/>
      <c r="P6305" s="353"/>
      <c r="Q6305" s="353"/>
      <c r="R6305" s="353"/>
      <c r="S6305" s="353"/>
      <c r="T6305" s="353"/>
      <c r="U6305" s="353"/>
      <c r="V6305" s="353"/>
      <c r="W6305" s="353"/>
      <c r="X6305" s="353"/>
      <c r="Y6305" s="353"/>
      <c r="Z6305" s="353"/>
      <c r="AA6305" s="353"/>
      <c r="AB6305" s="353"/>
      <c r="AC6305" s="353"/>
      <c r="AD6305" s="353"/>
      <c r="AE6305" s="353"/>
      <c r="AF6305" s="353"/>
      <c r="AG6305" s="353"/>
      <c r="AH6305" s="353"/>
      <c r="AI6305" s="353"/>
      <c r="AJ6305" s="353"/>
      <c r="AK6305" s="353"/>
      <c r="AL6305" s="353"/>
    </row>
    <row r="6306" spans="1:38" s="153" customFormat="1" ht="12.5" x14ac:dyDescent="0.25">
      <c r="A6306" s="355"/>
      <c r="L6306" s="353"/>
      <c r="M6306" s="353"/>
      <c r="N6306" s="353"/>
      <c r="O6306" s="353"/>
      <c r="P6306" s="353"/>
      <c r="Q6306" s="353"/>
      <c r="R6306" s="353"/>
      <c r="S6306" s="353"/>
      <c r="T6306" s="353"/>
      <c r="U6306" s="353"/>
      <c r="V6306" s="353"/>
      <c r="W6306" s="353"/>
      <c r="X6306" s="353"/>
      <c r="Y6306" s="353"/>
      <c r="Z6306" s="353"/>
      <c r="AA6306" s="353"/>
      <c r="AB6306" s="353"/>
      <c r="AC6306" s="353"/>
      <c r="AD6306" s="353"/>
      <c r="AE6306" s="353"/>
      <c r="AF6306" s="353"/>
      <c r="AG6306" s="353"/>
      <c r="AH6306" s="353"/>
      <c r="AI6306" s="353"/>
      <c r="AJ6306" s="353"/>
      <c r="AK6306" s="353"/>
      <c r="AL6306" s="353"/>
    </row>
    <row r="6307" spans="1:38" s="153" customFormat="1" ht="12.5" x14ac:dyDescent="0.25">
      <c r="A6307" s="355"/>
      <c r="L6307" s="353"/>
      <c r="M6307" s="353"/>
      <c r="N6307" s="353"/>
      <c r="O6307" s="353"/>
      <c r="P6307" s="353"/>
      <c r="Q6307" s="353"/>
      <c r="R6307" s="353"/>
      <c r="S6307" s="353"/>
      <c r="T6307" s="353"/>
      <c r="U6307" s="353"/>
      <c r="V6307" s="353"/>
      <c r="W6307" s="353"/>
      <c r="X6307" s="353"/>
      <c r="Y6307" s="353"/>
      <c r="Z6307" s="353"/>
      <c r="AA6307" s="353"/>
      <c r="AB6307" s="353"/>
      <c r="AC6307" s="353"/>
      <c r="AD6307" s="353"/>
      <c r="AE6307" s="353"/>
      <c r="AF6307" s="353"/>
      <c r="AG6307" s="353"/>
      <c r="AH6307" s="353"/>
      <c r="AI6307" s="353"/>
      <c r="AJ6307" s="353"/>
      <c r="AK6307" s="353"/>
      <c r="AL6307" s="353"/>
    </row>
    <row r="6308" spans="1:38" s="153" customFormat="1" ht="12.5" x14ac:dyDescent="0.25">
      <c r="A6308" s="355"/>
      <c r="L6308" s="353"/>
      <c r="M6308" s="353"/>
      <c r="N6308" s="353"/>
      <c r="O6308" s="353"/>
      <c r="P6308" s="353"/>
      <c r="Q6308" s="353"/>
      <c r="R6308" s="353"/>
      <c r="S6308" s="353"/>
      <c r="T6308" s="353"/>
      <c r="U6308" s="353"/>
      <c r="V6308" s="353"/>
      <c r="W6308" s="353"/>
      <c r="X6308" s="353"/>
      <c r="Y6308" s="353"/>
      <c r="Z6308" s="353"/>
      <c r="AA6308" s="353"/>
      <c r="AB6308" s="353"/>
      <c r="AC6308" s="353"/>
      <c r="AD6308" s="353"/>
      <c r="AE6308" s="353"/>
      <c r="AF6308" s="353"/>
      <c r="AG6308" s="353"/>
      <c r="AH6308" s="353"/>
      <c r="AI6308" s="353"/>
      <c r="AJ6308" s="353"/>
      <c r="AK6308" s="353"/>
      <c r="AL6308" s="353"/>
    </row>
    <row r="6309" spans="1:38" s="153" customFormat="1" ht="12.5" x14ac:dyDescent="0.25">
      <c r="A6309" s="355"/>
      <c r="L6309" s="353"/>
      <c r="M6309" s="353"/>
      <c r="N6309" s="353"/>
      <c r="O6309" s="353"/>
      <c r="P6309" s="353"/>
      <c r="Q6309" s="353"/>
      <c r="R6309" s="353"/>
      <c r="S6309" s="353"/>
      <c r="T6309" s="353"/>
      <c r="U6309" s="353"/>
      <c r="V6309" s="353"/>
      <c r="W6309" s="353"/>
      <c r="X6309" s="353"/>
      <c r="Y6309" s="353"/>
      <c r="Z6309" s="353"/>
      <c r="AA6309" s="353"/>
      <c r="AB6309" s="353"/>
      <c r="AC6309" s="353"/>
      <c r="AD6309" s="353"/>
      <c r="AE6309" s="353"/>
      <c r="AF6309" s="353"/>
      <c r="AG6309" s="353"/>
      <c r="AH6309" s="353"/>
      <c r="AI6309" s="353"/>
      <c r="AJ6309" s="353"/>
      <c r="AK6309" s="353"/>
      <c r="AL6309" s="353"/>
    </row>
    <row r="6310" spans="1:38" s="153" customFormat="1" ht="12.5" x14ac:dyDescent="0.25">
      <c r="A6310" s="355"/>
      <c r="L6310" s="353"/>
      <c r="M6310" s="353"/>
      <c r="N6310" s="353"/>
      <c r="O6310" s="353"/>
      <c r="P6310" s="353"/>
      <c r="Q6310" s="353"/>
      <c r="R6310" s="353"/>
      <c r="S6310" s="353"/>
      <c r="T6310" s="353"/>
      <c r="U6310" s="353"/>
      <c r="V6310" s="353"/>
      <c r="W6310" s="353"/>
      <c r="X6310" s="353"/>
      <c r="Y6310" s="353"/>
      <c r="Z6310" s="353"/>
      <c r="AA6310" s="353"/>
      <c r="AB6310" s="353"/>
      <c r="AC6310" s="353"/>
      <c r="AD6310" s="353"/>
      <c r="AE6310" s="353"/>
      <c r="AF6310" s="353"/>
      <c r="AG6310" s="353"/>
      <c r="AH6310" s="353"/>
      <c r="AI6310" s="353"/>
      <c r="AJ6310" s="353"/>
      <c r="AK6310" s="353"/>
      <c r="AL6310" s="353"/>
    </row>
    <row r="6311" spans="1:38" s="153" customFormat="1" ht="12.5" x14ac:dyDescent="0.25">
      <c r="A6311" s="355"/>
      <c r="L6311" s="353"/>
      <c r="M6311" s="353"/>
      <c r="N6311" s="353"/>
      <c r="O6311" s="353"/>
      <c r="P6311" s="353"/>
      <c r="Q6311" s="353"/>
      <c r="R6311" s="353"/>
      <c r="S6311" s="353"/>
      <c r="T6311" s="353"/>
      <c r="U6311" s="353"/>
      <c r="V6311" s="353"/>
      <c r="W6311" s="353"/>
      <c r="X6311" s="353"/>
      <c r="Y6311" s="353"/>
      <c r="Z6311" s="353"/>
      <c r="AA6311" s="353"/>
      <c r="AB6311" s="353"/>
      <c r="AC6311" s="353"/>
      <c r="AD6311" s="353"/>
      <c r="AE6311" s="353"/>
      <c r="AF6311" s="353"/>
      <c r="AG6311" s="353"/>
      <c r="AH6311" s="353"/>
      <c r="AI6311" s="353"/>
      <c r="AJ6311" s="353"/>
      <c r="AK6311" s="353"/>
      <c r="AL6311" s="353"/>
    </row>
    <row r="6312" spans="1:38" s="153" customFormat="1" ht="12.5" x14ac:dyDescent="0.25">
      <c r="A6312" s="355"/>
      <c r="L6312" s="353"/>
      <c r="M6312" s="353"/>
      <c r="N6312" s="353"/>
      <c r="O6312" s="353"/>
      <c r="P6312" s="353"/>
      <c r="Q6312" s="353"/>
      <c r="R6312" s="353"/>
      <c r="S6312" s="353"/>
      <c r="T6312" s="353"/>
      <c r="U6312" s="353"/>
      <c r="V6312" s="353"/>
      <c r="W6312" s="353"/>
      <c r="X6312" s="353"/>
      <c r="Y6312" s="353"/>
      <c r="Z6312" s="353"/>
      <c r="AA6312" s="353"/>
      <c r="AB6312" s="353"/>
      <c r="AC6312" s="353"/>
      <c r="AD6312" s="353"/>
      <c r="AE6312" s="353"/>
      <c r="AF6312" s="353"/>
      <c r="AG6312" s="353"/>
      <c r="AH6312" s="353"/>
      <c r="AI6312" s="353"/>
      <c r="AJ6312" s="353"/>
      <c r="AK6312" s="353"/>
      <c r="AL6312" s="353"/>
    </row>
    <row r="6313" spans="1:38" s="153" customFormat="1" ht="12.5" x14ac:dyDescent="0.25">
      <c r="A6313" s="355"/>
      <c r="L6313" s="353"/>
      <c r="M6313" s="353"/>
      <c r="N6313" s="353"/>
      <c r="O6313" s="353"/>
      <c r="P6313" s="353"/>
      <c r="Q6313" s="353"/>
      <c r="R6313" s="353"/>
      <c r="S6313" s="353"/>
      <c r="T6313" s="353"/>
      <c r="U6313" s="353"/>
      <c r="V6313" s="353"/>
      <c r="W6313" s="353"/>
      <c r="X6313" s="353"/>
      <c r="Y6313" s="353"/>
      <c r="Z6313" s="353"/>
      <c r="AA6313" s="353"/>
      <c r="AB6313" s="353"/>
      <c r="AC6313" s="353"/>
      <c r="AD6313" s="353"/>
      <c r="AE6313" s="353"/>
      <c r="AF6313" s="353"/>
      <c r="AG6313" s="353"/>
      <c r="AH6313" s="353"/>
      <c r="AI6313" s="353"/>
      <c r="AJ6313" s="353"/>
      <c r="AK6313" s="353"/>
      <c r="AL6313" s="353"/>
    </row>
    <row r="6314" spans="1:38" s="153" customFormat="1" ht="12.5" x14ac:dyDescent="0.25">
      <c r="A6314" s="355"/>
      <c r="L6314" s="353"/>
      <c r="M6314" s="353"/>
      <c r="N6314" s="353"/>
      <c r="O6314" s="353"/>
      <c r="P6314" s="353"/>
      <c r="Q6314" s="353"/>
      <c r="R6314" s="353"/>
      <c r="S6314" s="353"/>
      <c r="T6314" s="353"/>
      <c r="U6314" s="353"/>
      <c r="V6314" s="353"/>
      <c r="W6314" s="353"/>
      <c r="X6314" s="353"/>
      <c r="Y6314" s="353"/>
      <c r="Z6314" s="353"/>
      <c r="AA6314" s="353"/>
      <c r="AB6314" s="353"/>
      <c r="AC6314" s="353"/>
      <c r="AD6314" s="353"/>
      <c r="AE6314" s="353"/>
      <c r="AF6314" s="353"/>
      <c r="AG6314" s="353"/>
      <c r="AH6314" s="353"/>
      <c r="AI6314" s="353"/>
      <c r="AJ6314" s="353"/>
      <c r="AK6314" s="353"/>
      <c r="AL6314" s="353"/>
    </row>
    <row r="6315" spans="1:38" s="153" customFormat="1" ht="12.5" x14ac:dyDescent="0.25">
      <c r="A6315" s="355"/>
      <c r="L6315" s="353"/>
      <c r="M6315" s="353"/>
      <c r="N6315" s="353"/>
      <c r="O6315" s="353"/>
      <c r="P6315" s="353"/>
      <c r="Q6315" s="353"/>
      <c r="R6315" s="353"/>
      <c r="S6315" s="353"/>
      <c r="T6315" s="353"/>
      <c r="U6315" s="353"/>
      <c r="V6315" s="353"/>
      <c r="W6315" s="353"/>
      <c r="X6315" s="353"/>
      <c r="Y6315" s="353"/>
      <c r="Z6315" s="353"/>
      <c r="AA6315" s="353"/>
      <c r="AB6315" s="353"/>
      <c r="AC6315" s="353"/>
      <c r="AD6315" s="353"/>
      <c r="AE6315" s="353"/>
      <c r="AF6315" s="353"/>
      <c r="AG6315" s="353"/>
      <c r="AH6315" s="353"/>
      <c r="AI6315" s="353"/>
      <c r="AJ6315" s="353"/>
      <c r="AK6315" s="353"/>
      <c r="AL6315" s="353"/>
    </row>
    <row r="6316" spans="1:38" s="153" customFormat="1" ht="12.5" x14ac:dyDescent="0.25">
      <c r="A6316" s="355"/>
      <c r="L6316" s="353"/>
      <c r="M6316" s="353"/>
      <c r="N6316" s="353"/>
      <c r="O6316" s="353"/>
      <c r="P6316" s="353"/>
      <c r="Q6316" s="353"/>
      <c r="R6316" s="353"/>
      <c r="S6316" s="353"/>
      <c r="T6316" s="353"/>
      <c r="U6316" s="353"/>
      <c r="V6316" s="353"/>
      <c r="W6316" s="353"/>
      <c r="X6316" s="353"/>
      <c r="Y6316" s="353"/>
      <c r="Z6316" s="353"/>
      <c r="AA6316" s="353"/>
      <c r="AB6316" s="353"/>
      <c r="AC6316" s="353"/>
      <c r="AD6316" s="353"/>
      <c r="AE6316" s="353"/>
      <c r="AF6316" s="353"/>
      <c r="AG6316" s="353"/>
      <c r="AH6316" s="353"/>
      <c r="AI6316" s="353"/>
      <c r="AJ6316" s="353"/>
      <c r="AK6316" s="353"/>
      <c r="AL6316" s="353"/>
    </row>
    <row r="6317" spans="1:38" s="153" customFormat="1" ht="12.5" x14ac:dyDescent="0.25">
      <c r="A6317" s="355"/>
      <c r="L6317" s="353"/>
      <c r="M6317" s="353"/>
      <c r="N6317" s="353"/>
      <c r="O6317" s="353"/>
      <c r="P6317" s="353"/>
      <c r="Q6317" s="353"/>
      <c r="R6317" s="353"/>
      <c r="S6317" s="353"/>
      <c r="T6317" s="353"/>
      <c r="U6317" s="353"/>
      <c r="V6317" s="353"/>
      <c r="W6317" s="353"/>
      <c r="X6317" s="353"/>
      <c r="Y6317" s="353"/>
      <c r="Z6317" s="353"/>
      <c r="AA6317" s="353"/>
      <c r="AB6317" s="353"/>
      <c r="AC6317" s="353"/>
      <c r="AD6317" s="353"/>
      <c r="AE6317" s="353"/>
      <c r="AF6317" s="353"/>
      <c r="AG6317" s="353"/>
      <c r="AH6317" s="353"/>
      <c r="AI6317" s="353"/>
      <c r="AJ6317" s="353"/>
      <c r="AK6317" s="353"/>
      <c r="AL6317" s="353"/>
    </row>
    <row r="6318" spans="1:38" s="153" customFormat="1" ht="12.5" x14ac:dyDescent="0.25">
      <c r="A6318" s="355"/>
      <c r="L6318" s="353"/>
      <c r="M6318" s="353"/>
      <c r="N6318" s="353"/>
      <c r="O6318" s="353"/>
      <c r="P6318" s="353"/>
      <c r="Q6318" s="353"/>
      <c r="R6318" s="353"/>
      <c r="S6318" s="353"/>
      <c r="T6318" s="353"/>
      <c r="U6318" s="353"/>
      <c r="V6318" s="353"/>
      <c r="W6318" s="353"/>
      <c r="X6318" s="353"/>
      <c r="Y6318" s="353"/>
      <c r="Z6318" s="353"/>
      <c r="AA6318" s="353"/>
      <c r="AB6318" s="353"/>
      <c r="AC6318" s="353"/>
      <c r="AD6318" s="353"/>
      <c r="AE6318" s="353"/>
      <c r="AF6318" s="353"/>
      <c r="AG6318" s="353"/>
      <c r="AH6318" s="353"/>
      <c r="AI6318" s="353"/>
      <c r="AJ6318" s="353"/>
      <c r="AK6318" s="353"/>
      <c r="AL6318" s="353"/>
    </row>
    <row r="6319" spans="1:38" s="153" customFormat="1" ht="12.5" x14ac:dyDescent="0.25">
      <c r="A6319" s="355"/>
      <c r="L6319" s="353"/>
      <c r="M6319" s="353"/>
      <c r="N6319" s="353"/>
      <c r="O6319" s="353"/>
      <c r="P6319" s="353"/>
      <c r="Q6319" s="353"/>
      <c r="R6319" s="353"/>
      <c r="S6319" s="353"/>
      <c r="T6319" s="353"/>
      <c r="U6319" s="353"/>
      <c r="V6319" s="353"/>
      <c r="W6319" s="353"/>
      <c r="X6319" s="353"/>
      <c r="Y6319" s="353"/>
      <c r="Z6319" s="353"/>
      <c r="AA6319" s="353"/>
      <c r="AB6319" s="353"/>
      <c r="AC6319" s="353"/>
      <c r="AD6319" s="353"/>
      <c r="AE6319" s="353"/>
      <c r="AF6319" s="353"/>
      <c r="AG6319" s="353"/>
      <c r="AH6319" s="353"/>
      <c r="AI6319" s="353"/>
      <c r="AJ6319" s="353"/>
      <c r="AK6319" s="353"/>
      <c r="AL6319" s="353"/>
    </row>
    <row r="6320" spans="1:38" s="153" customFormat="1" ht="12.5" x14ac:dyDescent="0.25">
      <c r="A6320" s="355"/>
      <c r="L6320" s="353"/>
      <c r="M6320" s="353"/>
      <c r="N6320" s="353"/>
      <c r="O6320" s="353"/>
      <c r="P6320" s="353"/>
      <c r="Q6320" s="353"/>
      <c r="R6320" s="353"/>
      <c r="S6320" s="353"/>
      <c r="T6320" s="353"/>
      <c r="U6320" s="353"/>
      <c r="V6320" s="353"/>
      <c r="W6320" s="353"/>
      <c r="X6320" s="353"/>
      <c r="Y6320" s="353"/>
      <c r="Z6320" s="353"/>
      <c r="AA6320" s="353"/>
      <c r="AB6320" s="353"/>
      <c r="AC6320" s="353"/>
      <c r="AD6320" s="353"/>
      <c r="AE6320" s="353"/>
      <c r="AF6320" s="353"/>
      <c r="AG6320" s="353"/>
      <c r="AH6320" s="353"/>
      <c r="AI6320" s="353"/>
      <c r="AJ6320" s="353"/>
      <c r="AK6320" s="353"/>
      <c r="AL6320" s="353"/>
    </row>
    <row r="6321" spans="1:38" s="153" customFormat="1" ht="12.5" x14ac:dyDescent="0.25">
      <c r="A6321" s="355"/>
      <c r="L6321" s="353"/>
      <c r="M6321" s="353"/>
      <c r="N6321" s="353"/>
      <c r="O6321" s="353"/>
      <c r="P6321" s="353"/>
      <c r="Q6321" s="353"/>
      <c r="R6321" s="353"/>
      <c r="S6321" s="353"/>
      <c r="T6321" s="353"/>
      <c r="U6321" s="353"/>
      <c r="V6321" s="353"/>
      <c r="W6321" s="353"/>
      <c r="X6321" s="353"/>
      <c r="Y6321" s="353"/>
      <c r="Z6321" s="353"/>
      <c r="AA6321" s="353"/>
      <c r="AB6321" s="353"/>
      <c r="AC6321" s="353"/>
      <c r="AD6321" s="353"/>
      <c r="AE6321" s="353"/>
      <c r="AF6321" s="353"/>
      <c r="AG6321" s="353"/>
      <c r="AH6321" s="353"/>
      <c r="AI6321" s="353"/>
      <c r="AJ6321" s="353"/>
      <c r="AK6321" s="353"/>
      <c r="AL6321" s="353"/>
    </row>
    <row r="6322" spans="1:38" s="153" customFormat="1" ht="12.5" x14ac:dyDescent="0.25">
      <c r="A6322" s="355"/>
      <c r="L6322" s="353"/>
      <c r="M6322" s="353"/>
      <c r="N6322" s="353"/>
      <c r="O6322" s="353"/>
      <c r="P6322" s="353"/>
      <c r="Q6322" s="353"/>
      <c r="R6322" s="353"/>
      <c r="S6322" s="353"/>
      <c r="T6322" s="353"/>
      <c r="U6322" s="353"/>
      <c r="V6322" s="353"/>
      <c r="W6322" s="353"/>
      <c r="X6322" s="353"/>
      <c r="Y6322" s="353"/>
      <c r="Z6322" s="353"/>
      <c r="AA6322" s="353"/>
      <c r="AB6322" s="353"/>
      <c r="AC6322" s="353"/>
      <c r="AD6322" s="353"/>
      <c r="AE6322" s="353"/>
      <c r="AF6322" s="353"/>
      <c r="AG6322" s="353"/>
      <c r="AH6322" s="353"/>
      <c r="AI6322" s="353"/>
      <c r="AJ6322" s="353"/>
      <c r="AK6322" s="353"/>
      <c r="AL6322" s="353"/>
    </row>
    <row r="6323" spans="1:38" s="153" customFormat="1" ht="12.5" x14ac:dyDescent="0.25">
      <c r="A6323" s="355"/>
      <c r="L6323" s="353"/>
      <c r="M6323" s="353"/>
      <c r="N6323" s="353"/>
      <c r="O6323" s="353"/>
      <c r="P6323" s="353"/>
      <c r="Q6323" s="353"/>
      <c r="R6323" s="353"/>
      <c r="S6323" s="353"/>
      <c r="T6323" s="353"/>
      <c r="U6323" s="353"/>
      <c r="V6323" s="353"/>
      <c r="W6323" s="353"/>
      <c r="X6323" s="353"/>
      <c r="Y6323" s="353"/>
      <c r="Z6323" s="353"/>
      <c r="AA6323" s="353"/>
      <c r="AB6323" s="353"/>
      <c r="AC6323" s="353"/>
      <c r="AD6323" s="353"/>
      <c r="AE6323" s="353"/>
      <c r="AF6323" s="353"/>
      <c r="AG6323" s="353"/>
      <c r="AH6323" s="353"/>
      <c r="AI6323" s="353"/>
      <c r="AJ6323" s="353"/>
      <c r="AK6323" s="353"/>
      <c r="AL6323" s="353"/>
    </row>
    <row r="6324" spans="1:38" s="153" customFormat="1" ht="12.5" x14ac:dyDescent="0.25">
      <c r="A6324" s="355"/>
      <c r="L6324" s="353"/>
      <c r="M6324" s="353"/>
      <c r="N6324" s="353"/>
      <c r="O6324" s="353"/>
      <c r="P6324" s="353"/>
      <c r="Q6324" s="353"/>
      <c r="R6324" s="353"/>
      <c r="S6324" s="353"/>
      <c r="T6324" s="353"/>
      <c r="U6324" s="353"/>
      <c r="V6324" s="353"/>
      <c r="W6324" s="353"/>
      <c r="X6324" s="353"/>
      <c r="Y6324" s="353"/>
      <c r="Z6324" s="353"/>
      <c r="AA6324" s="353"/>
      <c r="AB6324" s="353"/>
      <c r="AC6324" s="353"/>
      <c r="AD6324" s="353"/>
      <c r="AE6324" s="353"/>
      <c r="AF6324" s="353"/>
      <c r="AG6324" s="353"/>
      <c r="AH6324" s="353"/>
      <c r="AI6324" s="353"/>
      <c r="AJ6324" s="353"/>
      <c r="AK6324" s="353"/>
      <c r="AL6324" s="353"/>
    </row>
    <row r="6325" spans="1:38" s="153" customFormat="1" ht="12.5" x14ac:dyDescent="0.25">
      <c r="A6325" s="355"/>
      <c r="L6325" s="353"/>
      <c r="M6325" s="353"/>
      <c r="N6325" s="353"/>
      <c r="O6325" s="353"/>
      <c r="P6325" s="353"/>
      <c r="Q6325" s="353"/>
      <c r="R6325" s="353"/>
      <c r="S6325" s="353"/>
      <c r="T6325" s="353"/>
      <c r="U6325" s="353"/>
      <c r="V6325" s="353"/>
      <c r="W6325" s="353"/>
      <c r="X6325" s="353"/>
      <c r="Y6325" s="353"/>
      <c r="Z6325" s="353"/>
      <c r="AA6325" s="353"/>
      <c r="AB6325" s="353"/>
      <c r="AC6325" s="353"/>
      <c r="AD6325" s="353"/>
      <c r="AE6325" s="353"/>
      <c r="AF6325" s="353"/>
      <c r="AG6325" s="353"/>
      <c r="AH6325" s="353"/>
      <c r="AI6325" s="353"/>
      <c r="AJ6325" s="353"/>
      <c r="AK6325" s="353"/>
      <c r="AL6325" s="353"/>
    </row>
    <row r="6326" spans="1:38" s="153" customFormat="1" ht="12.5" x14ac:dyDescent="0.25">
      <c r="A6326" s="355"/>
      <c r="L6326" s="353"/>
      <c r="M6326" s="353"/>
      <c r="N6326" s="353"/>
      <c r="O6326" s="353"/>
      <c r="P6326" s="353"/>
      <c r="Q6326" s="353"/>
      <c r="R6326" s="353"/>
      <c r="S6326" s="353"/>
      <c r="T6326" s="353"/>
      <c r="U6326" s="353"/>
      <c r="V6326" s="353"/>
      <c r="W6326" s="353"/>
      <c r="X6326" s="353"/>
      <c r="Y6326" s="353"/>
      <c r="Z6326" s="353"/>
      <c r="AA6326" s="353"/>
      <c r="AB6326" s="353"/>
      <c r="AC6326" s="353"/>
      <c r="AD6326" s="353"/>
      <c r="AE6326" s="353"/>
      <c r="AF6326" s="353"/>
      <c r="AG6326" s="353"/>
      <c r="AH6326" s="353"/>
      <c r="AI6326" s="353"/>
      <c r="AJ6326" s="353"/>
      <c r="AK6326" s="353"/>
      <c r="AL6326" s="353"/>
    </row>
    <row r="6327" spans="1:38" s="153" customFormat="1" ht="12.5" x14ac:dyDescent="0.25">
      <c r="A6327" s="355"/>
      <c r="L6327" s="353"/>
      <c r="M6327" s="353"/>
      <c r="N6327" s="353"/>
      <c r="O6327" s="353"/>
      <c r="P6327" s="353"/>
      <c r="Q6327" s="353"/>
      <c r="R6327" s="353"/>
      <c r="S6327" s="353"/>
      <c r="T6327" s="353"/>
      <c r="U6327" s="353"/>
      <c r="V6327" s="353"/>
      <c r="W6327" s="353"/>
      <c r="X6327" s="353"/>
      <c r="Y6327" s="353"/>
      <c r="Z6327" s="353"/>
      <c r="AA6327" s="353"/>
      <c r="AB6327" s="353"/>
      <c r="AC6327" s="353"/>
      <c r="AD6327" s="353"/>
      <c r="AE6327" s="353"/>
      <c r="AF6327" s="353"/>
      <c r="AG6327" s="353"/>
      <c r="AH6327" s="353"/>
      <c r="AI6327" s="353"/>
      <c r="AJ6327" s="353"/>
      <c r="AK6327" s="353"/>
      <c r="AL6327" s="353"/>
    </row>
    <row r="6328" spans="1:38" s="153" customFormat="1" ht="12.5" x14ac:dyDescent="0.25">
      <c r="A6328" s="355"/>
      <c r="L6328" s="353"/>
      <c r="M6328" s="353"/>
      <c r="N6328" s="353"/>
      <c r="O6328" s="353"/>
      <c r="P6328" s="353"/>
      <c r="Q6328" s="353"/>
      <c r="R6328" s="353"/>
      <c r="S6328" s="353"/>
      <c r="T6328" s="353"/>
      <c r="U6328" s="353"/>
      <c r="V6328" s="353"/>
      <c r="W6328" s="353"/>
      <c r="X6328" s="353"/>
      <c r="Y6328" s="353"/>
      <c r="Z6328" s="353"/>
      <c r="AA6328" s="353"/>
      <c r="AB6328" s="353"/>
      <c r="AC6328" s="353"/>
      <c r="AD6328" s="353"/>
      <c r="AE6328" s="353"/>
      <c r="AF6328" s="353"/>
      <c r="AG6328" s="353"/>
      <c r="AH6328" s="353"/>
      <c r="AI6328" s="353"/>
      <c r="AJ6328" s="353"/>
      <c r="AK6328" s="353"/>
      <c r="AL6328" s="353"/>
    </row>
    <row r="6329" spans="1:38" s="153" customFormat="1" ht="12.5" x14ac:dyDescent="0.25">
      <c r="A6329" s="355"/>
      <c r="L6329" s="353"/>
      <c r="M6329" s="353"/>
      <c r="N6329" s="353"/>
      <c r="O6329" s="353"/>
      <c r="P6329" s="353"/>
      <c r="Q6329" s="353"/>
      <c r="R6329" s="353"/>
      <c r="S6329" s="353"/>
      <c r="T6329" s="353"/>
      <c r="U6329" s="353"/>
      <c r="V6329" s="353"/>
      <c r="W6329" s="353"/>
      <c r="X6329" s="353"/>
      <c r="Y6329" s="353"/>
      <c r="Z6329" s="353"/>
      <c r="AA6329" s="353"/>
      <c r="AB6329" s="353"/>
      <c r="AC6329" s="353"/>
      <c r="AD6329" s="353"/>
      <c r="AE6329" s="353"/>
      <c r="AF6329" s="353"/>
      <c r="AG6329" s="353"/>
      <c r="AH6329" s="353"/>
      <c r="AI6329" s="353"/>
      <c r="AJ6329" s="353"/>
      <c r="AK6329" s="353"/>
      <c r="AL6329" s="353"/>
    </row>
    <row r="6330" spans="1:38" s="153" customFormat="1" ht="12.5" x14ac:dyDescent="0.25">
      <c r="A6330" s="355"/>
      <c r="L6330" s="353"/>
      <c r="M6330" s="353"/>
      <c r="N6330" s="353"/>
      <c r="O6330" s="353"/>
      <c r="P6330" s="353"/>
      <c r="Q6330" s="353"/>
      <c r="R6330" s="353"/>
      <c r="S6330" s="353"/>
      <c r="T6330" s="353"/>
      <c r="U6330" s="353"/>
      <c r="V6330" s="353"/>
      <c r="W6330" s="353"/>
      <c r="X6330" s="353"/>
      <c r="Y6330" s="353"/>
      <c r="Z6330" s="353"/>
      <c r="AA6330" s="353"/>
      <c r="AB6330" s="353"/>
      <c r="AC6330" s="353"/>
      <c r="AD6330" s="353"/>
      <c r="AE6330" s="353"/>
      <c r="AF6330" s="353"/>
      <c r="AG6330" s="353"/>
      <c r="AH6330" s="353"/>
      <c r="AI6330" s="353"/>
      <c r="AJ6330" s="353"/>
      <c r="AK6330" s="353"/>
      <c r="AL6330" s="353"/>
    </row>
    <row r="6331" spans="1:38" s="153" customFormat="1" ht="12.5" x14ac:dyDescent="0.25">
      <c r="A6331" s="355"/>
      <c r="L6331" s="353"/>
      <c r="M6331" s="353"/>
      <c r="N6331" s="353"/>
      <c r="O6331" s="353"/>
      <c r="P6331" s="353"/>
      <c r="Q6331" s="353"/>
      <c r="R6331" s="353"/>
      <c r="S6331" s="353"/>
      <c r="T6331" s="353"/>
      <c r="U6331" s="353"/>
      <c r="V6331" s="353"/>
      <c r="W6331" s="353"/>
      <c r="X6331" s="353"/>
      <c r="Y6331" s="353"/>
      <c r="Z6331" s="353"/>
      <c r="AA6331" s="353"/>
      <c r="AB6331" s="353"/>
      <c r="AC6331" s="353"/>
      <c r="AD6331" s="353"/>
      <c r="AE6331" s="353"/>
      <c r="AF6331" s="353"/>
      <c r="AG6331" s="353"/>
      <c r="AH6331" s="353"/>
      <c r="AI6331" s="353"/>
      <c r="AJ6331" s="353"/>
      <c r="AK6331" s="353"/>
      <c r="AL6331" s="353"/>
    </row>
    <row r="6332" spans="1:38" s="153" customFormat="1" ht="12.5" x14ac:dyDescent="0.25">
      <c r="A6332" s="355"/>
      <c r="L6332" s="353"/>
      <c r="M6332" s="353"/>
      <c r="N6332" s="353"/>
      <c r="O6332" s="353"/>
      <c r="P6332" s="353"/>
      <c r="Q6332" s="353"/>
      <c r="R6332" s="353"/>
      <c r="S6332" s="353"/>
      <c r="T6332" s="353"/>
      <c r="U6332" s="353"/>
      <c r="V6332" s="353"/>
      <c r="W6332" s="353"/>
      <c r="X6332" s="353"/>
      <c r="Y6332" s="353"/>
      <c r="Z6332" s="353"/>
      <c r="AA6332" s="353"/>
      <c r="AB6332" s="353"/>
      <c r="AC6332" s="353"/>
      <c r="AD6332" s="353"/>
      <c r="AE6332" s="353"/>
      <c r="AF6332" s="353"/>
      <c r="AG6332" s="353"/>
      <c r="AH6332" s="353"/>
      <c r="AI6332" s="353"/>
      <c r="AJ6332" s="353"/>
      <c r="AK6332" s="353"/>
      <c r="AL6332" s="353"/>
    </row>
    <row r="6333" spans="1:38" s="153" customFormat="1" ht="12.5" x14ac:dyDescent="0.25">
      <c r="A6333" s="355"/>
      <c r="L6333" s="353"/>
      <c r="M6333" s="353"/>
      <c r="N6333" s="353"/>
      <c r="O6333" s="353"/>
      <c r="P6333" s="353"/>
      <c r="Q6333" s="353"/>
      <c r="R6333" s="353"/>
      <c r="S6333" s="353"/>
      <c r="T6333" s="353"/>
      <c r="U6333" s="353"/>
      <c r="V6333" s="353"/>
      <c r="W6333" s="353"/>
      <c r="X6333" s="353"/>
      <c r="Y6333" s="353"/>
      <c r="Z6333" s="353"/>
      <c r="AA6333" s="353"/>
      <c r="AB6333" s="353"/>
      <c r="AC6333" s="353"/>
      <c r="AD6333" s="353"/>
      <c r="AE6333" s="353"/>
      <c r="AF6333" s="353"/>
      <c r="AG6333" s="353"/>
      <c r="AH6333" s="353"/>
      <c r="AI6333" s="353"/>
      <c r="AJ6333" s="353"/>
      <c r="AK6333" s="353"/>
      <c r="AL6333" s="353"/>
    </row>
    <row r="6334" spans="1:38" s="153" customFormat="1" ht="12.5" x14ac:dyDescent="0.25">
      <c r="A6334" s="355"/>
      <c r="L6334" s="353"/>
      <c r="M6334" s="353"/>
      <c r="N6334" s="353"/>
      <c r="O6334" s="353"/>
      <c r="P6334" s="353"/>
      <c r="Q6334" s="353"/>
      <c r="R6334" s="353"/>
      <c r="S6334" s="353"/>
      <c r="T6334" s="353"/>
      <c r="U6334" s="353"/>
      <c r="V6334" s="353"/>
      <c r="W6334" s="353"/>
      <c r="X6334" s="353"/>
      <c r="Y6334" s="353"/>
      <c r="Z6334" s="353"/>
      <c r="AA6334" s="353"/>
      <c r="AB6334" s="353"/>
      <c r="AC6334" s="353"/>
      <c r="AD6334" s="353"/>
      <c r="AE6334" s="353"/>
      <c r="AF6334" s="353"/>
      <c r="AG6334" s="353"/>
      <c r="AH6334" s="353"/>
      <c r="AI6334" s="353"/>
      <c r="AJ6334" s="353"/>
      <c r="AK6334" s="353"/>
      <c r="AL6334" s="353"/>
    </row>
    <row r="6335" spans="1:38" s="153" customFormat="1" ht="12.5" x14ac:dyDescent="0.25">
      <c r="A6335" s="355"/>
      <c r="L6335" s="353"/>
      <c r="M6335" s="353"/>
      <c r="N6335" s="353"/>
      <c r="O6335" s="353"/>
      <c r="P6335" s="353"/>
      <c r="Q6335" s="353"/>
      <c r="R6335" s="353"/>
      <c r="S6335" s="353"/>
      <c r="T6335" s="353"/>
      <c r="U6335" s="353"/>
      <c r="V6335" s="353"/>
      <c r="W6335" s="353"/>
      <c r="X6335" s="353"/>
      <c r="Y6335" s="353"/>
      <c r="Z6335" s="353"/>
      <c r="AA6335" s="353"/>
      <c r="AB6335" s="353"/>
      <c r="AC6335" s="353"/>
      <c r="AD6335" s="353"/>
      <c r="AE6335" s="353"/>
      <c r="AF6335" s="353"/>
      <c r="AG6335" s="353"/>
      <c r="AH6335" s="353"/>
      <c r="AI6335" s="353"/>
      <c r="AJ6335" s="353"/>
      <c r="AK6335" s="353"/>
      <c r="AL6335" s="353"/>
    </row>
    <row r="6336" spans="1:38" s="153" customFormat="1" ht="12.5" x14ac:dyDescent="0.25">
      <c r="A6336" s="355"/>
      <c r="L6336" s="353"/>
      <c r="M6336" s="353"/>
      <c r="N6336" s="353"/>
      <c r="O6336" s="353"/>
      <c r="P6336" s="353"/>
      <c r="Q6336" s="353"/>
      <c r="R6336" s="353"/>
      <c r="S6336" s="353"/>
      <c r="T6336" s="353"/>
      <c r="U6336" s="353"/>
      <c r="V6336" s="353"/>
      <c r="W6336" s="353"/>
      <c r="X6336" s="353"/>
      <c r="Y6336" s="353"/>
      <c r="Z6336" s="353"/>
      <c r="AA6336" s="353"/>
      <c r="AB6336" s="353"/>
      <c r="AC6336" s="353"/>
      <c r="AD6336" s="353"/>
      <c r="AE6336" s="353"/>
      <c r="AF6336" s="353"/>
      <c r="AG6336" s="353"/>
      <c r="AH6336" s="353"/>
      <c r="AI6336" s="353"/>
      <c r="AJ6336" s="353"/>
      <c r="AK6336" s="353"/>
      <c r="AL6336" s="353"/>
    </row>
    <row r="6337" spans="1:38" s="153" customFormat="1" ht="12.5" x14ac:dyDescent="0.25">
      <c r="A6337" s="355"/>
      <c r="L6337" s="353"/>
      <c r="M6337" s="353"/>
      <c r="N6337" s="353"/>
      <c r="O6337" s="353"/>
      <c r="P6337" s="353"/>
      <c r="Q6337" s="353"/>
      <c r="R6337" s="353"/>
      <c r="S6337" s="353"/>
      <c r="T6337" s="353"/>
      <c r="U6337" s="353"/>
      <c r="V6337" s="353"/>
      <c r="W6337" s="353"/>
      <c r="X6337" s="353"/>
      <c r="Y6337" s="353"/>
      <c r="Z6337" s="353"/>
      <c r="AA6337" s="353"/>
      <c r="AB6337" s="353"/>
      <c r="AC6337" s="353"/>
      <c r="AD6337" s="353"/>
      <c r="AE6337" s="353"/>
      <c r="AF6337" s="353"/>
      <c r="AG6337" s="353"/>
      <c r="AH6337" s="353"/>
      <c r="AI6337" s="353"/>
      <c r="AJ6337" s="353"/>
      <c r="AK6337" s="353"/>
      <c r="AL6337" s="353"/>
    </row>
    <row r="6338" spans="1:38" s="153" customFormat="1" ht="12.5" x14ac:dyDescent="0.25">
      <c r="A6338" s="355"/>
      <c r="L6338" s="353"/>
      <c r="M6338" s="353"/>
      <c r="N6338" s="353"/>
      <c r="O6338" s="353"/>
      <c r="P6338" s="353"/>
      <c r="Q6338" s="353"/>
      <c r="R6338" s="353"/>
      <c r="S6338" s="353"/>
      <c r="T6338" s="353"/>
      <c r="U6338" s="353"/>
      <c r="V6338" s="353"/>
      <c r="W6338" s="353"/>
      <c r="X6338" s="353"/>
      <c r="Y6338" s="353"/>
      <c r="Z6338" s="353"/>
      <c r="AA6338" s="353"/>
      <c r="AB6338" s="353"/>
      <c r="AC6338" s="353"/>
      <c r="AD6338" s="353"/>
      <c r="AE6338" s="353"/>
      <c r="AF6338" s="353"/>
      <c r="AG6338" s="353"/>
      <c r="AH6338" s="353"/>
      <c r="AI6338" s="353"/>
      <c r="AJ6338" s="353"/>
      <c r="AK6338" s="353"/>
      <c r="AL6338" s="353"/>
    </row>
    <row r="6339" spans="1:38" s="153" customFormat="1" ht="12.5" x14ac:dyDescent="0.25">
      <c r="A6339" s="355"/>
      <c r="L6339" s="353"/>
      <c r="M6339" s="353"/>
      <c r="N6339" s="353"/>
      <c r="O6339" s="353"/>
      <c r="P6339" s="353"/>
      <c r="Q6339" s="353"/>
      <c r="R6339" s="353"/>
      <c r="S6339" s="353"/>
      <c r="T6339" s="353"/>
      <c r="U6339" s="353"/>
      <c r="V6339" s="353"/>
      <c r="W6339" s="353"/>
      <c r="X6339" s="353"/>
      <c r="Y6339" s="353"/>
      <c r="Z6339" s="353"/>
      <c r="AA6339" s="353"/>
      <c r="AB6339" s="353"/>
      <c r="AC6339" s="353"/>
      <c r="AD6339" s="353"/>
      <c r="AE6339" s="353"/>
      <c r="AF6339" s="353"/>
      <c r="AG6339" s="353"/>
      <c r="AH6339" s="353"/>
      <c r="AI6339" s="353"/>
      <c r="AJ6339" s="353"/>
      <c r="AK6339" s="353"/>
      <c r="AL6339" s="353"/>
    </row>
    <row r="6340" spans="1:38" s="153" customFormat="1" ht="12.5" x14ac:dyDescent="0.25">
      <c r="A6340" s="355"/>
      <c r="L6340" s="353"/>
      <c r="M6340" s="353"/>
      <c r="N6340" s="353"/>
      <c r="O6340" s="353"/>
      <c r="P6340" s="353"/>
      <c r="Q6340" s="353"/>
      <c r="R6340" s="353"/>
      <c r="S6340" s="353"/>
      <c r="T6340" s="353"/>
      <c r="U6340" s="353"/>
      <c r="V6340" s="353"/>
      <c r="W6340" s="353"/>
      <c r="X6340" s="353"/>
      <c r="Y6340" s="353"/>
      <c r="Z6340" s="353"/>
      <c r="AA6340" s="353"/>
      <c r="AB6340" s="353"/>
      <c r="AC6340" s="353"/>
      <c r="AD6340" s="353"/>
      <c r="AE6340" s="353"/>
      <c r="AF6340" s="353"/>
      <c r="AG6340" s="353"/>
      <c r="AH6340" s="353"/>
      <c r="AI6340" s="353"/>
      <c r="AJ6340" s="353"/>
      <c r="AK6340" s="353"/>
      <c r="AL6340" s="353"/>
    </row>
    <row r="6341" spans="1:38" s="153" customFormat="1" ht="12.5" x14ac:dyDescent="0.25">
      <c r="A6341" s="355"/>
      <c r="L6341" s="353"/>
      <c r="M6341" s="353"/>
      <c r="N6341" s="353"/>
      <c r="O6341" s="353"/>
      <c r="P6341" s="353"/>
      <c r="Q6341" s="353"/>
      <c r="R6341" s="353"/>
      <c r="S6341" s="353"/>
      <c r="T6341" s="353"/>
      <c r="U6341" s="353"/>
      <c r="V6341" s="353"/>
      <c r="W6341" s="353"/>
      <c r="X6341" s="353"/>
      <c r="Y6341" s="353"/>
      <c r="Z6341" s="353"/>
      <c r="AA6341" s="353"/>
      <c r="AB6341" s="353"/>
      <c r="AC6341" s="353"/>
      <c r="AD6341" s="353"/>
      <c r="AE6341" s="353"/>
      <c r="AF6341" s="353"/>
      <c r="AG6341" s="353"/>
      <c r="AH6341" s="353"/>
      <c r="AI6341" s="353"/>
      <c r="AJ6341" s="353"/>
      <c r="AK6341" s="353"/>
      <c r="AL6341" s="353"/>
    </row>
    <row r="6342" spans="1:38" s="153" customFormat="1" ht="12.5" x14ac:dyDescent="0.25">
      <c r="A6342" s="355"/>
      <c r="L6342" s="353"/>
      <c r="M6342" s="353"/>
      <c r="N6342" s="353"/>
      <c r="O6342" s="353"/>
      <c r="P6342" s="353"/>
      <c r="Q6342" s="353"/>
      <c r="R6342" s="353"/>
      <c r="S6342" s="353"/>
      <c r="T6342" s="353"/>
      <c r="U6342" s="353"/>
      <c r="V6342" s="353"/>
      <c r="W6342" s="353"/>
      <c r="X6342" s="353"/>
      <c r="Y6342" s="353"/>
      <c r="Z6342" s="353"/>
      <c r="AA6342" s="353"/>
      <c r="AB6342" s="353"/>
      <c r="AC6342" s="353"/>
      <c r="AD6342" s="353"/>
      <c r="AE6342" s="353"/>
      <c r="AF6342" s="353"/>
      <c r="AG6342" s="353"/>
      <c r="AH6342" s="353"/>
      <c r="AI6342" s="353"/>
      <c r="AJ6342" s="353"/>
      <c r="AK6342" s="353"/>
      <c r="AL6342" s="353"/>
    </row>
    <row r="6343" spans="1:38" s="153" customFormat="1" ht="12.5" x14ac:dyDescent="0.25">
      <c r="A6343" s="355"/>
      <c r="L6343" s="353"/>
      <c r="M6343" s="353"/>
      <c r="N6343" s="353"/>
      <c r="O6343" s="353"/>
      <c r="P6343" s="353"/>
      <c r="Q6343" s="353"/>
      <c r="R6343" s="353"/>
      <c r="S6343" s="353"/>
      <c r="T6343" s="353"/>
      <c r="U6343" s="353"/>
      <c r="V6343" s="353"/>
      <c r="W6343" s="353"/>
      <c r="X6343" s="353"/>
      <c r="Y6343" s="353"/>
      <c r="Z6343" s="353"/>
      <c r="AA6343" s="353"/>
      <c r="AB6343" s="353"/>
      <c r="AC6343" s="353"/>
      <c r="AD6343" s="353"/>
      <c r="AE6343" s="353"/>
      <c r="AF6343" s="353"/>
      <c r="AG6343" s="353"/>
      <c r="AH6343" s="353"/>
      <c r="AI6343" s="353"/>
      <c r="AJ6343" s="353"/>
      <c r="AK6343" s="353"/>
      <c r="AL6343" s="353"/>
    </row>
    <row r="6344" spans="1:38" s="153" customFormat="1" ht="12.5" x14ac:dyDescent="0.25">
      <c r="A6344" s="355"/>
      <c r="L6344" s="353"/>
      <c r="M6344" s="353"/>
      <c r="N6344" s="353"/>
      <c r="O6344" s="353"/>
      <c r="P6344" s="353"/>
      <c r="Q6344" s="353"/>
      <c r="R6344" s="353"/>
      <c r="S6344" s="353"/>
      <c r="T6344" s="353"/>
      <c r="U6344" s="353"/>
      <c r="V6344" s="353"/>
      <c r="W6344" s="353"/>
      <c r="X6344" s="353"/>
      <c r="Y6344" s="353"/>
      <c r="Z6344" s="353"/>
      <c r="AA6344" s="353"/>
      <c r="AB6344" s="353"/>
      <c r="AC6344" s="353"/>
      <c r="AD6344" s="353"/>
      <c r="AE6344" s="353"/>
      <c r="AF6344" s="353"/>
      <c r="AG6344" s="353"/>
      <c r="AH6344" s="353"/>
      <c r="AI6344" s="353"/>
      <c r="AJ6344" s="353"/>
      <c r="AK6344" s="353"/>
      <c r="AL6344" s="353"/>
    </row>
    <row r="6345" spans="1:38" s="153" customFormat="1" ht="12.5" x14ac:dyDescent="0.25">
      <c r="A6345" s="355"/>
      <c r="L6345" s="353"/>
      <c r="M6345" s="353"/>
      <c r="N6345" s="353"/>
      <c r="O6345" s="353"/>
      <c r="P6345" s="353"/>
      <c r="Q6345" s="353"/>
      <c r="R6345" s="353"/>
      <c r="S6345" s="353"/>
      <c r="T6345" s="353"/>
      <c r="U6345" s="353"/>
      <c r="V6345" s="353"/>
      <c r="W6345" s="353"/>
      <c r="X6345" s="353"/>
      <c r="Y6345" s="353"/>
      <c r="Z6345" s="353"/>
      <c r="AA6345" s="353"/>
      <c r="AB6345" s="353"/>
      <c r="AC6345" s="353"/>
      <c r="AD6345" s="353"/>
      <c r="AE6345" s="353"/>
      <c r="AF6345" s="353"/>
      <c r="AG6345" s="353"/>
      <c r="AH6345" s="353"/>
      <c r="AI6345" s="353"/>
      <c r="AJ6345" s="353"/>
      <c r="AK6345" s="353"/>
      <c r="AL6345" s="353"/>
    </row>
    <row r="6346" spans="1:38" s="153" customFormat="1" ht="12.5" x14ac:dyDescent="0.25">
      <c r="A6346" s="355"/>
      <c r="L6346" s="353"/>
      <c r="M6346" s="353"/>
      <c r="N6346" s="353"/>
      <c r="O6346" s="353"/>
      <c r="P6346" s="353"/>
      <c r="Q6346" s="353"/>
      <c r="R6346" s="353"/>
      <c r="S6346" s="353"/>
      <c r="T6346" s="353"/>
      <c r="U6346" s="353"/>
      <c r="V6346" s="353"/>
      <c r="W6346" s="353"/>
      <c r="X6346" s="353"/>
      <c r="Y6346" s="353"/>
      <c r="Z6346" s="353"/>
      <c r="AA6346" s="353"/>
      <c r="AB6346" s="353"/>
      <c r="AC6346" s="353"/>
      <c r="AD6346" s="353"/>
      <c r="AE6346" s="353"/>
      <c r="AF6346" s="353"/>
      <c r="AG6346" s="353"/>
      <c r="AH6346" s="353"/>
      <c r="AI6346" s="353"/>
      <c r="AJ6346" s="353"/>
      <c r="AK6346" s="353"/>
      <c r="AL6346" s="353"/>
    </row>
    <row r="6347" spans="1:38" s="153" customFormat="1" ht="12.5" x14ac:dyDescent="0.25">
      <c r="A6347" s="355"/>
      <c r="L6347" s="353"/>
      <c r="M6347" s="353"/>
      <c r="N6347" s="353"/>
      <c r="O6347" s="353"/>
      <c r="P6347" s="353"/>
      <c r="Q6347" s="353"/>
      <c r="R6347" s="353"/>
      <c r="S6347" s="353"/>
      <c r="T6347" s="353"/>
      <c r="U6347" s="353"/>
      <c r="V6347" s="353"/>
      <c r="W6347" s="353"/>
      <c r="X6347" s="353"/>
      <c r="Y6347" s="353"/>
      <c r="Z6347" s="353"/>
      <c r="AA6347" s="353"/>
      <c r="AB6347" s="353"/>
      <c r="AC6347" s="353"/>
      <c r="AD6347" s="353"/>
      <c r="AE6347" s="353"/>
      <c r="AF6347" s="353"/>
      <c r="AG6347" s="353"/>
      <c r="AH6347" s="353"/>
      <c r="AI6347" s="353"/>
      <c r="AJ6347" s="353"/>
      <c r="AK6347" s="353"/>
      <c r="AL6347" s="353"/>
    </row>
    <row r="6348" spans="1:38" s="153" customFormat="1" ht="12.5" x14ac:dyDescent="0.25">
      <c r="A6348" s="355"/>
      <c r="L6348" s="353"/>
      <c r="M6348" s="353"/>
      <c r="N6348" s="353"/>
      <c r="O6348" s="353"/>
      <c r="P6348" s="353"/>
      <c r="Q6348" s="353"/>
      <c r="R6348" s="353"/>
      <c r="S6348" s="353"/>
      <c r="T6348" s="353"/>
      <c r="U6348" s="353"/>
      <c r="V6348" s="353"/>
      <c r="W6348" s="353"/>
      <c r="X6348" s="353"/>
      <c r="Y6348" s="353"/>
      <c r="Z6348" s="353"/>
      <c r="AA6348" s="353"/>
      <c r="AB6348" s="353"/>
      <c r="AC6348" s="353"/>
      <c r="AD6348" s="353"/>
      <c r="AE6348" s="353"/>
      <c r="AF6348" s="353"/>
      <c r="AG6348" s="353"/>
      <c r="AH6348" s="353"/>
      <c r="AI6348" s="353"/>
      <c r="AJ6348" s="353"/>
      <c r="AK6348" s="353"/>
      <c r="AL6348" s="353"/>
    </row>
    <row r="6349" spans="1:38" s="153" customFormat="1" ht="12.5" x14ac:dyDescent="0.25">
      <c r="A6349" s="355"/>
      <c r="L6349" s="353"/>
      <c r="M6349" s="353"/>
      <c r="N6349" s="353"/>
      <c r="O6349" s="353"/>
      <c r="P6349" s="353"/>
      <c r="Q6349" s="353"/>
      <c r="R6349" s="353"/>
      <c r="S6349" s="353"/>
      <c r="T6349" s="353"/>
      <c r="U6349" s="353"/>
      <c r="V6349" s="353"/>
      <c r="W6349" s="353"/>
      <c r="X6349" s="353"/>
      <c r="Y6349" s="353"/>
      <c r="Z6349" s="353"/>
      <c r="AA6349" s="353"/>
      <c r="AB6349" s="353"/>
      <c r="AC6349" s="353"/>
      <c r="AD6349" s="353"/>
      <c r="AE6349" s="353"/>
      <c r="AF6349" s="353"/>
      <c r="AG6349" s="353"/>
      <c r="AH6349" s="353"/>
      <c r="AI6349" s="353"/>
      <c r="AJ6349" s="353"/>
      <c r="AK6349" s="353"/>
      <c r="AL6349" s="353"/>
    </row>
    <row r="6350" spans="1:38" s="153" customFormat="1" ht="12.5" x14ac:dyDescent="0.25">
      <c r="A6350" s="355"/>
      <c r="L6350" s="353"/>
      <c r="M6350" s="353"/>
      <c r="N6350" s="353"/>
      <c r="O6350" s="353"/>
      <c r="P6350" s="353"/>
      <c r="Q6350" s="353"/>
      <c r="R6350" s="353"/>
      <c r="S6350" s="353"/>
      <c r="T6350" s="353"/>
      <c r="U6350" s="353"/>
      <c r="V6350" s="353"/>
      <c r="W6350" s="353"/>
      <c r="X6350" s="353"/>
      <c r="Y6350" s="353"/>
      <c r="Z6350" s="353"/>
      <c r="AA6350" s="353"/>
      <c r="AB6350" s="353"/>
      <c r="AC6350" s="353"/>
      <c r="AD6350" s="353"/>
      <c r="AE6350" s="353"/>
      <c r="AF6350" s="353"/>
      <c r="AG6350" s="353"/>
      <c r="AH6350" s="353"/>
      <c r="AI6350" s="353"/>
      <c r="AJ6350" s="353"/>
      <c r="AK6350" s="353"/>
      <c r="AL6350" s="353"/>
    </row>
    <row r="6351" spans="1:38" s="153" customFormat="1" ht="12.5" x14ac:dyDescent="0.25">
      <c r="A6351" s="355"/>
      <c r="L6351" s="353"/>
      <c r="M6351" s="353"/>
      <c r="N6351" s="353"/>
      <c r="O6351" s="353"/>
      <c r="P6351" s="353"/>
      <c r="Q6351" s="353"/>
      <c r="R6351" s="353"/>
      <c r="S6351" s="353"/>
      <c r="T6351" s="353"/>
      <c r="U6351" s="353"/>
      <c r="V6351" s="353"/>
      <c r="W6351" s="353"/>
      <c r="X6351" s="353"/>
      <c r="Y6351" s="353"/>
      <c r="Z6351" s="353"/>
      <c r="AA6351" s="353"/>
      <c r="AB6351" s="353"/>
      <c r="AC6351" s="353"/>
      <c r="AD6351" s="353"/>
      <c r="AE6351" s="353"/>
      <c r="AF6351" s="353"/>
      <c r="AG6351" s="353"/>
      <c r="AH6351" s="353"/>
      <c r="AI6351" s="353"/>
      <c r="AJ6351" s="353"/>
      <c r="AK6351" s="353"/>
      <c r="AL6351" s="353"/>
    </row>
    <row r="6352" spans="1:38" s="153" customFormat="1" ht="12.5" x14ac:dyDescent="0.25">
      <c r="A6352" s="355"/>
      <c r="L6352" s="353"/>
      <c r="M6352" s="353"/>
      <c r="N6352" s="353"/>
      <c r="O6352" s="353"/>
      <c r="P6352" s="353"/>
      <c r="Q6352" s="353"/>
      <c r="R6352" s="353"/>
      <c r="S6352" s="353"/>
      <c r="T6352" s="353"/>
      <c r="U6352" s="353"/>
      <c r="V6352" s="353"/>
      <c r="W6352" s="353"/>
      <c r="X6352" s="353"/>
      <c r="Y6352" s="353"/>
      <c r="Z6352" s="353"/>
      <c r="AA6352" s="353"/>
      <c r="AB6352" s="353"/>
      <c r="AC6352" s="353"/>
      <c r="AD6352" s="353"/>
      <c r="AE6352" s="353"/>
      <c r="AF6352" s="353"/>
      <c r="AG6352" s="353"/>
      <c r="AH6352" s="353"/>
      <c r="AI6352" s="353"/>
      <c r="AJ6352" s="353"/>
      <c r="AK6352" s="353"/>
      <c r="AL6352" s="353"/>
    </row>
    <row r="6353" spans="1:38" s="153" customFormat="1" ht="12.5" x14ac:dyDescent="0.25">
      <c r="A6353" s="355"/>
      <c r="L6353" s="353"/>
      <c r="M6353" s="353"/>
      <c r="N6353" s="353"/>
      <c r="O6353" s="353"/>
      <c r="P6353" s="353"/>
      <c r="Q6353" s="353"/>
      <c r="R6353" s="353"/>
      <c r="S6353" s="353"/>
      <c r="T6353" s="353"/>
      <c r="U6353" s="353"/>
      <c r="V6353" s="353"/>
      <c r="W6353" s="353"/>
      <c r="X6353" s="353"/>
      <c r="Y6353" s="353"/>
      <c r="Z6353" s="353"/>
      <c r="AA6353" s="353"/>
      <c r="AB6353" s="353"/>
      <c r="AC6353" s="353"/>
      <c r="AD6353" s="353"/>
      <c r="AE6353" s="353"/>
      <c r="AF6353" s="353"/>
      <c r="AG6353" s="353"/>
      <c r="AH6353" s="353"/>
      <c r="AI6353" s="353"/>
      <c r="AJ6353" s="353"/>
      <c r="AK6353" s="353"/>
      <c r="AL6353" s="353"/>
    </row>
    <row r="6354" spans="1:38" s="153" customFormat="1" ht="12.5" x14ac:dyDescent="0.25">
      <c r="A6354" s="355"/>
      <c r="L6354" s="353"/>
      <c r="M6354" s="353"/>
      <c r="N6354" s="353"/>
      <c r="O6354" s="353"/>
      <c r="P6354" s="353"/>
      <c r="Q6354" s="353"/>
      <c r="R6354" s="353"/>
      <c r="S6354" s="353"/>
      <c r="T6354" s="353"/>
      <c r="U6354" s="353"/>
      <c r="V6354" s="353"/>
      <c r="W6354" s="353"/>
      <c r="X6354" s="353"/>
      <c r="Y6354" s="353"/>
      <c r="Z6354" s="353"/>
      <c r="AA6354" s="353"/>
      <c r="AB6354" s="353"/>
      <c r="AC6354" s="353"/>
      <c r="AD6354" s="353"/>
      <c r="AE6354" s="353"/>
      <c r="AF6354" s="353"/>
      <c r="AG6354" s="353"/>
      <c r="AH6354" s="353"/>
      <c r="AI6354" s="353"/>
      <c r="AJ6354" s="353"/>
      <c r="AK6354" s="353"/>
      <c r="AL6354" s="353"/>
    </row>
    <row r="6355" spans="1:38" s="153" customFormat="1" ht="12.5" x14ac:dyDescent="0.25">
      <c r="A6355" s="355"/>
      <c r="L6355" s="353"/>
      <c r="M6355" s="353"/>
      <c r="N6355" s="353"/>
      <c r="O6355" s="353"/>
      <c r="P6355" s="353"/>
      <c r="Q6355" s="353"/>
      <c r="R6355" s="353"/>
      <c r="S6355" s="353"/>
      <c r="T6355" s="353"/>
      <c r="U6355" s="353"/>
      <c r="V6355" s="353"/>
      <c r="W6355" s="353"/>
      <c r="X6355" s="353"/>
      <c r="Y6355" s="353"/>
      <c r="Z6355" s="353"/>
      <c r="AA6355" s="353"/>
      <c r="AB6355" s="353"/>
      <c r="AC6355" s="353"/>
      <c r="AD6355" s="353"/>
      <c r="AE6355" s="353"/>
      <c r="AF6355" s="353"/>
      <c r="AG6355" s="353"/>
      <c r="AH6355" s="353"/>
      <c r="AI6355" s="353"/>
      <c r="AJ6355" s="353"/>
      <c r="AK6355" s="353"/>
      <c r="AL6355" s="353"/>
    </row>
    <row r="6356" spans="1:38" s="153" customFormat="1" ht="12.5" x14ac:dyDescent="0.25">
      <c r="A6356" s="355"/>
      <c r="L6356" s="353"/>
      <c r="M6356" s="353"/>
      <c r="N6356" s="353"/>
      <c r="O6356" s="353"/>
      <c r="P6356" s="353"/>
      <c r="Q6356" s="353"/>
      <c r="R6356" s="353"/>
      <c r="S6356" s="353"/>
      <c r="T6356" s="353"/>
      <c r="U6356" s="353"/>
      <c r="V6356" s="353"/>
      <c r="W6356" s="353"/>
      <c r="X6356" s="353"/>
      <c r="Y6356" s="353"/>
      <c r="Z6356" s="353"/>
      <c r="AA6356" s="353"/>
      <c r="AB6356" s="353"/>
      <c r="AC6356" s="353"/>
      <c r="AD6356" s="353"/>
      <c r="AE6356" s="353"/>
      <c r="AF6356" s="353"/>
      <c r="AG6356" s="353"/>
      <c r="AH6356" s="353"/>
      <c r="AI6356" s="353"/>
      <c r="AJ6356" s="353"/>
      <c r="AK6356" s="353"/>
      <c r="AL6356" s="353"/>
    </row>
    <row r="6357" spans="1:38" s="153" customFormat="1" ht="12.5" x14ac:dyDescent="0.25">
      <c r="A6357" s="355"/>
      <c r="L6357" s="353"/>
      <c r="M6357" s="353"/>
      <c r="N6357" s="353"/>
      <c r="O6357" s="353"/>
      <c r="P6357" s="353"/>
      <c r="Q6357" s="353"/>
      <c r="R6357" s="353"/>
      <c r="S6357" s="353"/>
      <c r="T6357" s="353"/>
      <c r="U6357" s="353"/>
      <c r="V6357" s="353"/>
      <c r="W6357" s="353"/>
      <c r="X6357" s="353"/>
      <c r="Y6357" s="353"/>
      <c r="Z6357" s="353"/>
      <c r="AA6357" s="353"/>
      <c r="AB6357" s="353"/>
      <c r="AC6357" s="353"/>
      <c r="AD6357" s="353"/>
      <c r="AE6357" s="353"/>
      <c r="AF6357" s="353"/>
      <c r="AG6357" s="353"/>
      <c r="AH6357" s="353"/>
      <c r="AI6357" s="353"/>
      <c r="AJ6357" s="353"/>
      <c r="AK6357" s="353"/>
      <c r="AL6357" s="353"/>
    </row>
    <row r="6358" spans="1:38" s="153" customFormat="1" ht="12.5" x14ac:dyDescent="0.25">
      <c r="A6358" s="355"/>
      <c r="L6358" s="353"/>
      <c r="M6358" s="353"/>
      <c r="N6358" s="353"/>
      <c r="O6358" s="353"/>
      <c r="P6358" s="353"/>
      <c r="Q6358" s="353"/>
      <c r="R6358" s="353"/>
      <c r="S6358" s="353"/>
      <c r="T6358" s="353"/>
      <c r="U6358" s="353"/>
      <c r="V6358" s="353"/>
      <c r="W6358" s="353"/>
      <c r="X6358" s="353"/>
      <c r="Y6358" s="353"/>
      <c r="Z6358" s="353"/>
      <c r="AA6358" s="353"/>
      <c r="AB6358" s="353"/>
      <c r="AC6358" s="353"/>
      <c r="AD6358" s="353"/>
      <c r="AE6358" s="353"/>
      <c r="AF6358" s="353"/>
      <c r="AG6358" s="353"/>
      <c r="AH6358" s="353"/>
      <c r="AI6358" s="353"/>
      <c r="AJ6358" s="353"/>
      <c r="AK6358" s="353"/>
      <c r="AL6358" s="353"/>
    </row>
    <row r="6359" spans="1:38" s="153" customFormat="1" ht="12.5" x14ac:dyDescent="0.25">
      <c r="A6359" s="355"/>
      <c r="L6359" s="353"/>
      <c r="M6359" s="353"/>
      <c r="N6359" s="353"/>
      <c r="O6359" s="353"/>
      <c r="P6359" s="353"/>
      <c r="Q6359" s="353"/>
      <c r="R6359" s="353"/>
      <c r="S6359" s="353"/>
      <c r="T6359" s="353"/>
      <c r="U6359" s="353"/>
      <c r="V6359" s="353"/>
      <c r="W6359" s="353"/>
      <c r="X6359" s="353"/>
      <c r="Y6359" s="353"/>
      <c r="Z6359" s="353"/>
      <c r="AA6359" s="353"/>
      <c r="AB6359" s="353"/>
      <c r="AC6359" s="353"/>
      <c r="AD6359" s="353"/>
      <c r="AE6359" s="353"/>
      <c r="AF6359" s="353"/>
      <c r="AG6359" s="353"/>
      <c r="AH6359" s="353"/>
      <c r="AI6359" s="353"/>
      <c r="AJ6359" s="353"/>
      <c r="AK6359" s="353"/>
      <c r="AL6359" s="353"/>
    </row>
    <row r="6360" spans="1:38" s="153" customFormat="1" ht="12.5" x14ac:dyDescent="0.25">
      <c r="A6360" s="355"/>
      <c r="L6360" s="353"/>
      <c r="M6360" s="353"/>
      <c r="N6360" s="353"/>
      <c r="O6360" s="353"/>
      <c r="P6360" s="353"/>
      <c r="Q6360" s="353"/>
      <c r="R6360" s="353"/>
      <c r="S6360" s="353"/>
      <c r="T6360" s="353"/>
      <c r="U6360" s="353"/>
      <c r="V6360" s="353"/>
      <c r="W6360" s="353"/>
      <c r="X6360" s="353"/>
      <c r="Y6360" s="353"/>
      <c r="Z6360" s="353"/>
      <c r="AA6360" s="353"/>
      <c r="AB6360" s="353"/>
      <c r="AC6360" s="353"/>
      <c r="AD6360" s="353"/>
      <c r="AE6360" s="353"/>
      <c r="AF6360" s="353"/>
      <c r="AG6360" s="353"/>
      <c r="AH6360" s="353"/>
      <c r="AI6360" s="353"/>
      <c r="AJ6360" s="353"/>
      <c r="AK6360" s="353"/>
      <c r="AL6360" s="353"/>
    </row>
    <row r="6361" spans="1:38" s="153" customFormat="1" ht="12.5" x14ac:dyDescent="0.25">
      <c r="A6361" s="355"/>
      <c r="L6361" s="353"/>
      <c r="M6361" s="353"/>
      <c r="N6361" s="353"/>
      <c r="O6361" s="353"/>
      <c r="P6361" s="353"/>
      <c r="Q6361" s="353"/>
      <c r="R6361" s="353"/>
      <c r="S6361" s="353"/>
      <c r="T6361" s="353"/>
      <c r="U6361" s="353"/>
      <c r="V6361" s="353"/>
      <c r="W6361" s="353"/>
      <c r="X6361" s="353"/>
      <c r="Y6361" s="353"/>
      <c r="Z6361" s="353"/>
      <c r="AA6361" s="353"/>
      <c r="AB6361" s="353"/>
      <c r="AC6361" s="353"/>
      <c r="AD6361" s="353"/>
      <c r="AE6361" s="353"/>
      <c r="AF6361" s="353"/>
      <c r="AG6361" s="353"/>
      <c r="AH6361" s="353"/>
      <c r="AI6361" s="353"/>
      <c r="AJ6361" s="353"/>
      <c r="AK6361" s="353"/>
      <c r="AL6361" s="353"/>
    </row>
    <row r="6362" spans="1:38" s="153" customFormat="1" ht="12.5" x14ac:dyDescent="0.25">
      <c r="A6362" s="355"/>
      <c r="L6362" s="353"/>
      <c r="M6362" s="353"/>
      <c r="N6362" s="353"/>
      <c r="O6362" s="353"/>
      <c r="P6362" s="353"/>
      <c r="Q6362" s="353"/>
      <c r="R6362" s="353"/>
      <c r="S6362" s="353"/>
      <c r="T6362" s="353"/>
      <c r="U6362" s="353"/>
      <c r="V6362" s="353"/>
      <c r="W6362" s="353"/>
      <c r="X6362" s="353"/>
      <c r="Y6362" s="353"/>
      <c r="Z6362" s="353"/>
      <c r="AA6362" s="353"/>
      <c r="AB6362" s="353"/>
      <c r="AC6362" s="353"/>
      <c r="AD6362" s="353"/>
      <c r="AE6362" s="353"/>
      <c r="AF6362" s="353"/>
      <c r="AG6362" s="353"/>
      <c r="AH6362" s="353"/>
      <c r="AI6362" s="353"/>
      <c r="AJ6362" s="353"/>
      <c r="AK6362" s="353"/>
      <c r="AL6362" s="353"/>
    </row>
    <row r="6363" spans="1:38" s="153" customFormat="1" ht="12.5" x14ac:dyDescent="0.25">
      <c r="A6363" s="355"/>
      <c r="L6363" s="353"/>
      <c r="M6363" s="353"/>
      <c r="N6363" s="353"/>
      <c r="O6363" s="353"/>
      <c r="P6363" s="353"/>
      <c r="Q6363" s="353"/>
      <c r="R6363" s="353"/>
      <c r="S6363" s="353"/>
      <c r="T6363" s="353"/>
      <c r="U6363" s="353"/>
      <c r="V6363" s="353"/>
      <c r="W6363" s="353"/>
      <c r="X6363" s="353"/>
      <c r="Y6363" s="353"/>
      <c r="Z6363" s="353"/>
      <c r="AA6363" s="353"/>
      <c r="AB6363" s="353"/>
      <c r="AC6363" s="353"/>
      <c r="AD6363" s="353"/>
      <c r="AE6363" s="353"/>
      <c r="AF6363" s="353"/>
      <c r="AG6363" s="353"/>
      <c r="AH6363" s="353"/>
      <c r="AI6363" s="353"/>
      <c r="AJ6363" s="353"/>
      <c r="AK6363" s="353"/>
      <c r="AL6363" s="353"/>
    </row>
    <row r="6364" spans="1:38" s="153" customFormat="1" ht="12.5" x14ac:dyDescent="0.25">
      <c r="A6364" s="355"/>
      <c r="L6364" s="353"/>
      <c r="M6364" s="353"/>
      <c r="N6364" s="353"/>
      <c r="O6364" s="353"/>
      <c r="P6364" s="353"/>
      <c r="Q6364" s="353"/>
      <c r="R6364" s="353"/>
      <c r="S6364" s="353"/>
      <c r="T6364" s="353"/>
      <c r="U6364" s="353"/>
      <c r="V6364" s="353"/>
      <c r="W6364" s="353"/>
      <c r="X6364" s="353"/>
      <c r="Y6364" s="353"/>
      <c r="Z6364" s="353"/>
      <c r="AA6364" s="353"/>
      <c r="AB6364" s="353"/>
      <c r="AC6364" s="353"/>
      <c r="AD6364" s="353"/>
      <c r="AE6364" s="353"/>
      <c r="AF6364" s="353"/>
      <c r="AG6364" s="353"/>
      <c r="AH6364" s="353"/>
      <c r="AI6364" s="353"/>
      <c r="AJ6364" s="353"/>
      <c r="AK6364" s="353"/>
      <c r="AL6364" s="353"/>
    </row>
    <row r="6365" spans="1:38" s="153" customFormat="1" ht="12.5" x14ac:dyDescent="0.25">
      <c r="A6365" s="355"/>
      <c r="L6365" s="353"/>
      <c r="M6365" s="353"/>
      <c r="N6365" s="353"/>
      <c r="O6365" s="353"/>
      <c r="P6365" s="353"/>
      <c r="Q6365" s="353"/>
      <c r="R6365" s="353"/>
      <c r="S6365" s="353"/>
      <c r="T6365" s="353"/>
      <c r="U6365" s="353"/>
      <c r="V6365" s="353"/>
      <c r="W6365" s="353"/>
      <c r="X6365" s="353"/>
      <c r="Y6365" s="353"/>
      <c r="Z6365" s="353"/>
      <c r="AA6365" s="353"/>
      <c r="AB6365" s="353"/>
      <c r="AC6365" s="353"/>
      <c r="AD6365" s="353"/>
      <c r="AE6365" s="353"/>
      <c r="AF6365" s="353"/>
      <c r="AG6365" s="353"/>
      <c r="AH6365" s="353"/>
      <c r="AI6365" s="353"/>
      <c r="AJ6365" s="353"/>
      <c r="AK6365" s="353"/>
      <c r="AL6365" s="353"/>
    </row>
    <row r="6366" spans="1:38" s="153" customFormat="1" ht="12.5" x14ac:dyDescent="0.25">
      <c r="A6366" s="355"/>
      <c r="L6366" s="353"/>
      <c r="M6366" s="353"/>
      <c r="N6366" s="353"/>
      <c r="O6366" s="353"/>
      <c r="P6366" s="353"/>
      <c r="Q6366" s="353"/>
      <c r="R6366" s="353"/>
      <c r="S6366" s="353"/>
      <c r="T6366" s="353"/>
      <c r="U6366" s="353"/>
      <c r="V6366" s="353"/>
      <c r="W6366" s="353"/>
      <c r="X6366" s="353"/>
      <c r="Y6366" s="353"/>
      <c r="Z6366" s="353"/>
      <c r="AA6366" s="353"/>
      <c r="AB6366" s="353"/>
      <c r="AC6366" s="353"/>
      <c r="AD6366" s="353"/>
      <c r="AE6366" s="353"/>
      <c r="AF6366" s="353"/>
      <c r="AG6366" s="353"/>
      <c r="AH6366" s="353"/>
      <c r="AI6366" s="353"/>
      <c r="AJ6366" s="353"/>
      <c r="AK6366" s="353"/>
      <c r="AL6366" s="353"/>
    </row>
    <row r="6367" spans="1:38" s="153" customFormat="1" ht="12.5" x14ac:dyDescent="0.25">
      <c r="A6367" s="355"/>
      <c r="L6367" s="353"/>
      <c r="M6367" s="353"/>
      <c r="N6367" s="353"/>
      <c r="O6367" s="353"/>
      <c r="P6367" s="353"/>
      <c r="Q6367" s="353"/>
      <c r="R6367" s="353"/>
      <c r="S6367" s="353"/>
      <c r="T6367" s="353"/>
      <c r="U6367" s="353"/>
      <c r="V6367" s="353"/>
      <c r="W6367" s="353"/>
      <c r="X6367" s="353"/>
      <c r="Y6367" s="353"/>
      <c r="Z6367" s="353"/>
      <c r="AA6367" s="353"/>
      <c r="AB6367" s="353"/>
      <c r="AC6367" s="353"/>
      <c r="AD6367" s="353"/>
      <c r="AE6367" s="353"/>
      <c r="AF6367" s="353"/>
      <c r="AG6367" s="353"/>
      <c r="AH6367" s="353"/>
      <c r="AI6367" s="353"/>
      <c r="AJ6367" s="353"/>
      <c r="AK6367" s="353"/>
      <c r="AL6367" s="353"/>
    </row>
    <row r="6368" spans="1:38" s="153" customFormat="1" ht="12.5" x14ac:dyDescent="0.25">
      <c r="A6368" s="355"/>
      <c r="L6368" s="353"/>
      <c r="M6368" s="353"/>
      <c r="N6368" s="353"/>
      <c r="O6368" s="353"/>
      <c r="P6368" s="353"/>
      <c r="Q6368" s="353"/>
      <c r="R6368" s="353"/>
      <c r="S6368" s="353"/>
      <c r="T6368" s="353"/>
      <c r="U6368" s="353"/>
      <c r="V6368" s="353"/>
      <c r="W6368" s="353"/>
      <c r="X6368" s="353"/>
      <c r="Y6368" s="353"/>
      <c r="Z6368" s="353"/>
      <c r="AA6368" s="353"/>
      <c r="AB6368" s="353"/>
      <c r="AC6368" s="353"/>
      <c r="AD6368" s="353"/>
      <c r="AE6368" s="353"/>
      <c r="AF6368" s="353"/>
      <c r="AG6368" s="353"/>
      <c r="AH6368" s="353"/>
      <c r="AI6368" s="353"/>
      <c r="AJ6368" s="353"/>
      <c r="AK6368" s="353"/>
      <c r="AL6368" s="353"/>
    </row>
    <row r="6369" spans="1:38" s="153" customFormat="1" ht="12.5" x14ac:dyDescent="0.25">
      <c r="A6369" s="355"/>
      <c r="L6369" s="353"/>
      <c r="M6369" s="353"/>
      <c r="N6369" s="353"/>
      <c r="O6369" s="353"/>
      <c r="P6369" s="353"/>
      <c r="Q6369" s="353"/>
      <c r="R6369" s="353"/>
      <c r="S6369" s="353"/>
      <c r="T6369" s="353"/>
      <c r="U6369" s="353"/>
      <c r="V6369" s="353"/>
      <c r="W6369" s="353"/>
      <c r="X6369" s="353"/>
      <c r="Y6369" s="353"/>
      <c r="Z6369" s="353"/>
      <c r="AA6369" s="353"/>
      <c r="AB6369" s="353"/>
      <c r="AC6369" s="353"/>
      <c r="AD6369" s="353"/>
      <c r="AE6369" s="353"/>
      <c r="AF6369" s="353"/>
      <c r="AG6369" s="353"/>
      <c r="AH6369" s="353"/>
      <c r="AI6369" s="353"/>
      <c r="AJ6369" s="353"/>
      <c r="AK6369" s="353"/>
      <c r="AL6369" s="353"/>
    </row>
    <row r="6370" spans="1:38" s="153" customFormat="1" ht="12.5" x14ac:dyDescent="0.25">
      <c r="A6370" s="355"/>
      <c r="L6370" s="353"/>
      <c r="M6370" s="353"/>
      <c r="N6370" s="353"/>
      <c r="O6370" s="353"/>
      <c r="P6370" s="353"/>
      <c r="Q6370" s="353"/>
      <c r="R6370" s="353"/>
      <c r="S6370" s="353"/>
      <c r="T6370" s="353"/>
      <c r="U6370" s="353"/>
      <c r="V6370" s="353"/>
      <c r="W6370" s="353"/>
      <c r="X6370" s="353"/>
      <c r="Y6370" s="353"/>
      <c r="Z6370" s="353"/>
      <c r="AA6370" s="353"/>
      <c r="AB6370" s="353"/>
      <c r="AC6370" s="353"/>
      <c r="AD6370" s="353"/>
      <c r="AE6370" s="353"/>
      <c r="AF6370" s="353"/>
      <c r="AG6370" s="353"/>
      <c r="AH6370" s="353"/>
      <c r="AI6370" s="353"/>
      <c r="AJ6370" s="353"/>
      <c r="AK6370" s="353"/>
      <c r="AL6370" s="353"/>
    </row>
    <row r="6371" spans="1:38" s="153" customFormat="1" ht="12.5" x14ac:dyDescent="0.25">
      <c r="A6371" s="355"/>
      <c r="L6371" s="353"/>
      <c r="M6371" s="353"/>
      <c r="N6371" s="353"/>
      <c r="O6371" s="353"/>
      <c r="P6371" s="353"/>
      <c r="Q6371" s="353"/>
      <c r="R6371" s="353"/>
      <c r="S6371" s="353"/>
      <c r="T6371" s="353"/>
      <c r="U6371" s="353"/>
      <c r="V6371" s="353"/>
      <c r="W6371" s="353"/>
      <c r="X6371" s="353"/>
      <c r="Y6371" s="353"/>
      <c r="Z6371" s="353"/>
      <c r="AA6371" s="353"/>
      <c r="AB6371" s="353"/>
      <c r="AC6371" s="353"/>
      <c r="AD6371" s="353"/>
      <c r="AE6371" s="353"/>
      <c r="AF6371" s="353"/>
      <c r="AG6371" s="353"/>
      <c r="AH6371" s="353"/>
      <c r="AI6371" s="353"/>
      <c r="AJ6371" s="353"/>
      <c r="AK6371" s="353"/>
      <c r="AL6371" s="353"/>
    </row>
    <row r="6372" spans="1:38" s="153" customFormat="1" ht="12.5" x14ac:dyDescent="0.25">
      <c r="A6372" s="355"/>
      <c r="L6372" s="353"/>
      <c r="M6372" s="353"/>
      <c r="N6372" s="353"/>
      <c r="O6372" s="353"/>
      <c r="P6372" s="353"/>
      <c r="Q6372" s="353"/>
      <c r="R6372" s="353"/>
      <c r="S6372" s="353"/>
      <c r="T6372" s="353"/>
      <c r="U6372" s="353"/>
      <c r="V6372" s="353"/>
      <c r="W6372" s="353"/>
      <c r="X6372" s="353"/>
      <c r="Y6372" s="353"/>
      <c r="Z6372" s="353"/>
      <c r="AA6372" s="353"/>
      <c r="AB6372" s="353"/>
      <c r="AC6372" s="353"/>
      <c r="AD6372" s="353"/>
      <c r="AE6372" s="353"/>
      <c r="AF6372" s="353"/>
      <c r="AG6372" s="353"/>
      <c r="AH6372" s="353"/>
      <c r="AI6372" s="353"/>
      <c r="AJ6372" s="353"/>
      <c r="AK6372" s="353"/>
      <c r="AL6372" s="353"/>
    </row>
    <row r="6373" spans="1:38" s="153" customFormat="1" ht="12.5" x14ac:dyDescent="0.25">
      <c r="A6373" s="355"/>
      <c r="L6373" s="353"/>
      <c r="M6373" s="353"/>
      <c r="N6373" s="353"/>
      <c r="O6373" s="353"/>
      <c r="P6373" s="353"/>
      <c r="Q6373" s="353"/>
      <c r="R6373" s="353"/>
      <c r="S6373" s="353"/>
      <c r="T6373" s="353"/>
      <c r="U6373" s="353"/>
      <c r="V6373" s="353"/>
      <c r="W6373" s="353"/>
      <c r="X6373" s="353"/>
      <c r="Y6373" s="353"/>
      <c r="Z6373" s="353"/>
      <c r="AA6373" s="353"/>
      <c r="AB6373" s="353"/>
      <c r="AC6373" s="353"/>
      <c r="AD6373" s="353"/>
      <c r="AE6373" s="353"/>
      <c r="AF6373" s="353"/>
      <c r="AG6373" s="353"/>
      <c r="AH6373" s="353"/>
      <c r="AI6373" s="353"/>
      <c r="AJ6373" s="353"/>
      <c r="AK6373" s="353"/>
      <c r="AL6373" s="353"/>
    </row>
    <row r="6374" spans="1:38" s="153" customFormat="1" ht="12.5" x14ac:dyDescent="0.25">
      <c r="A6374" s="355"/>
      <c r="L6374" s="353"/>
      <c r="M6374" s="353"/>
      <c r="N6374" s="353"/>
      <c r="O6374" s="353"/>
      <c r="P6374" s="353"/>
      <c r="Q6374" s="353"/>
      <c r="R6374" s="353"/>
      <c r="S6374" s="353"/>
      <c r="T6374" s="353"/>
      <c r="U6374" s="353"/>
      <c r="V6374" s="353"/>
      <c r="W6374" s="353"/>
      <c r="X6374" s="353"/>
      <c r="Y6374" s="353"/>
      <c r="Z6374" s="353"/>
      <c r="AA6374" s="353"/>
      <c r="AB6374" s="353"/>
      <c r="AC6374" s="353"/>
      <c r="AD6374" s="353"/>
      <c r="AE6374" s="353"/>
      <c r="AF6374" s="353"/>
      <c r="AG6374" s="353"/>
      <c r="AH6374" s="353"/>
      <c r="AI6374" s="353"/>
      <c r="AJ6374" s="353"/>
      <c r="AK6374" s="353"/>
      <c r="AL6374" s="353"/>
    </row>
    <row r="6375" spans="1:38" s="153" customFormat="1" ht="12.5" x14ac:dyDescent="0.25">
      <c r="A6375" s="355"/>
      <c r="L6375" s="353"/>
      <c r="M6375" s="353"/>
      <c r="N6375" s="353"/>
      <c r="O6375" s="353"/>
      <c r="P6375" s="353"/>
      <c r="Q6375" s="353"/>
      <c r="R6375" s="353"/>
      <c r="S6375" s="353"/>
      <c r="T6375" s="353"/>
      <c r="U6375" s="353"/>
      <c r="V6375" s="353"/>
      <c r="W6375" s="353"/>
      <c r="X6375" s="353"/>
      <c r="Y6375" s="353"/>
      <c r="Z6375" s="353"/>
      <c r="AA6375" s="353"/>
      <c r="AB6375" s="353"/>
      <c r="AC6375" s="353"/>
      <c r="AD6375" s="353"/>
      <c r="AE6375" s="353"/>
      <c r="AF6375" s="353"/>
      <c r="AG6375" s="353"/>
      <c r="AH6375" s="353"/>
      <c r="AI6375" s="353"/>
      <c r="AJ6375" s="353"/>
      <c r="AK6375" s="353"/>
      <c r="AL6375" s="353"/>
    </row>
    <row r="6376" spans="1:38" s="153" customFormat="1" ht="12.5" x14ac:dyDescent="0.25">
      <c r="A6376" s="355"/>
      <c r="L6376" s="353"/>
      <c r="M6376" s="353"/>
      <c r="N6376" s="353"/>
      <c r="O6376" s="353"/>
      <c r="P6376" s="353"/>
      <c r="Q6376" s="353"/>
      <c r="R6376" s="353"/>
      <c r="S6376" s="353"/>
      <c r="T6376" s="353"/>
      <c r="U6376" s="353"/>
      <c r="V6376" s="353"/>
      <c r="W6376" s="353"/>
      <c r="X6376" s="353"/>
      <c r="Y6376" s="353"/>
      <c r="Z6376" s="353"/>
      <c r="AA6376" s="353"/>
      <c r="AB6376" s="353"/>
      <c r="AC6376" s="353"/>
      <c r="AD6376" s="353"/>
      <c r="AE6376" s="353"/>
      <c r="AF6376" s="353"/>
      <c r="AG6376" s="353"/>
      <c r="AH6376" s="353"/>
      <c r="AI6376" s="353"/>
      <c r="AJ6376" s="353"/>
      <c r="AK6376" s="353"/>
      <c r="AL6376" s="353"/>
    </row>
    <row r="6377" spans="1:38" s="153" customFormat="1" ht="12.5" x14ac:dyDescent="0.25">
      <c r="A6377" s="355"/>
      <c r="L6377" s="353"/>
      <c r="M6377" s="353"/>
      <c r="N6377" s="353"/>
      <c r="O6377" s="353"/>
      <c r="P6377" s="353"/>
      <c r="Q6377" s="353"/>
      <c r="R6377" s="353"/>
      <c r="S6377" s="353"/>
      <c r="T6377" s="353"/>
      <c r="U6377" s="353"/>
      <c r="V6377" s="353"/>
      <c r="W6377" s="353"/>
      <c r="X6377" s="353"/>
      <c r="Y6377" s="353"/>
      <c r="Z6377" s="353"/>
      <c r="AA6377" s="353"/>
      <c r="AB6377" s="353"/>
      <c r="AC6377" s="353"/>
      <c r="AD6377" s="353"/>
      <c r="AE6377" s="353"/>
      <c r="AF6377" s="353"/>
      <c r="AG6377" s="353"/>
      <c r="AH6377" s="353"/>
      <c r="AI6377" s="353"/>
      <c r="AJ6377" s="353"/>
      <c r="AK6377" s="353"/>
      <c r="AL6377" s="353"/>
    </row>
    <row r="6378" spans="1:38" s="153" customFormat="1" ht="12.5" x14ac:dyDescent="0.25">
      <c r="A6378" s="355"/>
      <c r="L6378" s="353"/>
      <c r="M6378" s="353"/>
      <c r="N6378" s="353"/>
      <c r="O6378" s="353"/>
      <c r="P6378" s="353"/>
      <c r="Q6378" s="353"/>
      <c r="R6378" s="353"/>
      <c r="S6378" s="353"/>
      <c r="T6378" s="353"/>
      <c r="U6378" s="353"/>
      <c r="V6378" s="353"/>
      <c r="W6378" s="353"/>
      <c r="X6378" s="353"/>
      <c r="Y6378" s="353"/>
      <c r="Z6378" s="353"/>
      <c r="AA6378" s="353"/>
      <c r="AB6378" s="353"/>
      <c r="AC6378" s="353"/>
      <c r="AD6378" s="353"/>
      <c r="AE6378" s="353"/>
      <c r="AF6378" s="353"/>
      <c r="AG6378" s="353"/>
      <c r="AH6378" s="353"/>
      <c r="AI6378" s="353"/>
      <c r="AJ6378" s="353"/>
      <c r="AK6378" s="353"/>
      <c r="AL6378" s="353"/>
    </row>
    <row r="6379" spans="1:38" s="153" customFormat="1" ht="12.5" x14ac:dyDescent="0.25">
      <c r="A6379" s="355"/>
      <c r="L6379" s="353"/>
      <c r="M6379" s="353"/>
      <c r="N6379" s="353"/>
      <c r="O6379" s="353"/>
      <c r="P6379" s="353"/>
      <c r="Q6379" s="353"/>
      <c r="R6379" s="353"/>
      <c r="S6379" s="353"/>
      <c r="T6379" s="353"/>
      <c r="U6379" s="353"/>
      <c r="V6379" s="353"/>
      <c r="W6379" s="353"/>
      <c r="X6379" s="353"/>
      <c r="Y6379" s="353"/>
      <c r="Z6379" s="353"/>
      <c r="AA6379" s="353"/>
      <c r="AB6379" s="353"/>
      <c r="AC6379" s="353"/>
      <c r="AD6379" s="353"/>
      <c r="AE6379" s="353"/>
      <c r="AF6379" s="353"/>
      <c r="AG6379" s="353"/>
      <c r="AH6379" s="353"/>
      <c r="AI6379" s="353"/>
      <c r="AJ6379" s="353"/>
      <c r="AK6379" s="353"/>
      <c r="AL6379" s="353"/>
    </row>
    <row r="6380" spans="1:38" s="153" customFormat="1" ht="12.5" x14ac:dyDescent="0.25">
      <c r="A6380" s="355"/>
      <c r="L6380" s="353"/>
      <c r="M6380" s="353"/>
      <c r="N6380" s="353"/>
      <c r="O6380" s="353"/>
      <c r="P6380" s="353"/>
      <c r="Q6380" s="353"/>
      <c r="R6380" s="353"/>
      <c r="S6380" s="353"/>
      <c r="T6380" s="353"/>
      <c r="U6380" s="353"/>
      <c r="V6380" s="353"/>
      <c r="W6380" s="353"/>
      <c r="X6380" s="353"/>
      <c r="Y6380" s="353"/>
      <c r="Z6380" s="353"/>
      <c r="AA6380" s="353"/>
      <c r="AB6380" s="353"/>
      <c r="AC6380" s="353"/>
      <c r="AD6380" s="353"/>
      <c r="AE6380" s="353"/>
      <c r="AF6380" s="353"/>
      <c r="AG6380" s="353"/>
      <c r="AH6380" s="353"/>
      <c r="AI6380" s="353"/>
      <c r="AJ6380" s="353"/>
      <c r="AK6380" s="353"/>
      <c r="AL6380" s="353"/>
    </row>
    <row r="6381" spans="1:38" s="153" customFormat="1" ht="12.5" x14ac:dyDescent="0.25">
      <c r="A6381" s="355"/>
      <c r="L6381" s="353"/>
      <c r="M6381" s="353"/>
      <c r="N6381" s="353"/>
      <c r="O6381" s="353"/>
      <c r="P6381" s="353"/>
      <c r="Q6381" s="353"/>
      <c r="R6381" s="353"/>
      <c r="S6381" s="353"/>
      <c r="T6381" s="353"/>
      <c r="U6381" s="353"/>
      <c r="V6381" s="353"/>
      <c r="W6381" s="353"/>
      <c r="X6381" s="353"/>
      <c r="Y6381" s="353"/>
      <c r="Z6381" s="353"/>
      <c r="AA6381" s="353"/>
      <c r="AB6381" s="353"/>
      <c r="AC6381" s="353"/>
      <c r="AD6381" s="353"/>
      <c r="AE6381" s="353"/>
      <c r="AF6381" s="353"/>
      <c r="AG6381" s="353"/>
      <c r="AH6381" s="353"/>
      <c r="AI6381" s="353"/>
      <c r="AJ6381" s="353"/>
      <c r="AK6381" s="353"/>
      <c r="AL6381" s="353"/>
    </row>
    <row r="6382" spans="1:38" s="153" customFormat="1" ht="12.5" x14ac:dyDescent="0.25">
      <c r="A6382" s="355"/>
      <c r="L6382" s="353"/>
      <c r="M6382" s="353"/>
      <c r="N6382" s="353"/>
      <c r="O6382" s="353"/>
      <c r="P6382" s="353"/>
      <c r="Q6382" s="353"/>
      <c r="R6382" s="353"/>
      <c r="S6382" s="353"/>
      <c r="T6382" s="353"/>
      <c r="U6382" s="353"/>
      <c r="V6382" s="353"/>
      <c r="W6382" s="353"/>
      <c r="X6382" s="353"/>
      <c r="Y6382" s="353"/>
      <c r="Z6382" s="353"/>
      <c r="AA6382" s="353"/>
      <c r="AB6382" s="353"/>
      <c r="AC6382" s="353"/>
      <c r="AD6382" s="353"/>
      <c r="AE6382" s="353"/>
      <c r="AF6382" s="353"/>
      <c r="AG6382" s="353"/>
      <c r="AH6382" s="353"/>
      <c r="AI6382" s="353"/>
      <c r="AJ6382" s="353"/>
      <c r="AK6382" s="353"/>
      <c r="AL6382" s="353"/>
    </row>
    <row r="6383" spans="1:38" s="153" customFormat="1" ht="12.5" x14ac:dyDescent="0.25">
      <c r="A6383" s="355"/>
      <c r="L6383" s="353"/>
      <c r="M6383" s="353"/>
      <c r="N6383" s="353"/>
      <c r="O6383" s="353"/>
      <c r="P6383" s="353"/>
      <c r="Q6383" s="353"/>
      <c r="R6383" s="353"/>
      <c r="S6383" s="353"/>
      <c r="T6383" s="353"/>
      <c r="U6383" s="353"/>
      <c r="V6383" s="353"/>
      <c r="W6383" s="353"/>
      <c r="X6383" s="353"/>
      <c r="Y6383" s="353"/>
      <c r="Z6383" s="353"/>
      <c r="AA6383" s="353"/>
      <c r="AB6383" s="353"/>
      <c r="AC6383" s="353"/>
      <c r="AD6383" s="353"/>
      <c r="AE6383" s="353"/>
      <c r="AF6383" s="353"/>
      <c r="AG6383" s="353"/>
      <c r="AH6383" s="353"/>
      <c r="AI6383" s="353"/>
      <c r="AJ6383" s="353"/>
      <c r="AK6383" s="353"/>
      <c r="AL6383" s="353"/>
    </row>
    <row r="6384" spans="1:38" s="153" customFormat="1" ht="12.5" x14ac:dyDescent="0.25">
      <c r="A6384" s="355"/>
      <c r="L6384" s="353"/>
      <c r="M6384" s="353"/>
      <c r="N6384" s="353"/>
      <c r="O6384" s="353"/>
      <c r="P6384" s="353"/>
      <c r="Q6384" s="353"/>
      <c r="R6384" s="353"/>
      <c r="S6384" s="353"/>
      <c r="T6384" s="353"/>
      <c r="U6384" s="353"/>
      <c r="V6384" s="353"/>
      <c r="W6384" s="353"/>
      <c r="X6384" s="353"/>
      <c r="Y6384" s="353"/>
      <c r="Z6384" s="353"/>
      <c r="AA6384" s="353"/>
      <c r="AB6384" s="353"/>
      <c r="AC6384" s="353"/>
      <c r="AD6384" s="353"/>
      <c r="AE6384" s="353"/>
      <c r="AF6384" s="353"/>
      <c r="AG6384" s="353"/>
      <c r="AH6384" s="353"/>
      <c r="AI6384" s="353"/>
      <c r="AJ6384" s="353"/>
      <c r="AK6384" s="353"/>
      <c r="AL6384" s="353"/>
    </row>
    <row r="6385" spans="1:38" s="153" customFormat="1" ht="12.5" x14ac:dyDescent="0.25">
      <c r="A6385" s="355"/>
      <c r="L6385" s="353"/>
      <c r="M6385" s="353"/>
      <c r="N6385" s="353"/>
      <c r="O6385" s="353"/>
      <c r="P6385" s="353"/>
      <c r="Q6385" s="353"/>
      <c r="R6385" s="353"/>
      <c r="S6385" s="353"/>
      <c r="T6385" s="353"/>
      <c r="U6385" s="353"/>
      <c r="V6385" s="353"/>
      <c r="W6385" s="353"/>
      <c r="X6385" s="353"/>
      <c r="Y6385" s="353"/>
      <c r="Z6385" s="353"/>
      <c r="AA6385" s="353"/>
      <c r="AB6385" s="353"/>
      <c r="AC6385" s="353"/>
      <c r="AD6385" s="353"/>
      <c r="AE6385" s="353"/>
      <c r="AF6385" s="353"/>
      <c r="AG6385" s="353"/>
      <c r="AH6385" s="353"/>
      <c r="AI6385" s="353"/>
      <c r="AJ6385" s="353"/>
      <c r="AK6385" s="353"/>
      <c r="AL6385" s="353"/>
    </row>
    <row r="6386" spans="1:38" s="153" customFormat="1" ht="12.5" x14ac:dyDescent="0.25">
      <c r="A6386" s="355"/>
      <c r="L6386" s="353"/>
      <c r="M6386" s="353"/>
      <c r="N6386" s="353"/>
      <c r="O6386" s="353"/>
      <c r="P6386" s="353"/>
      <c r="Q6386" s="353"/>
      <c r="R6386" s="353"/>
      <c r="S6386" s="353"/>
      <c r="T6386" s="353"/>
      <c r="U6386" s="353"/>
      <c r="V6386" s="353"/>
      <c r="W6386" s="353"/>
      <c r="X6386" s="353"/>
      <c r="Y6386" s="353"/>
      <c r="Z6386" s="353"/>
      <c r="AA6386" s="353"/>
      <c r="AB6386" s="353"/>
      <c r="AC6386" s="353"/>
      <c r="AD6386" s="353"/>
      <c r="AE6386" s="353"/>
      <c r="AF6386" s="353"/>
      <c r="AG6386" s="353"/>
      <c r="AH6386" s="353"/>
      <c r="AI6386" s="353"/>
      <c r="AJ6386" s="353"/>
      <c r="AK6386" s="353"/>
      <c r="AL6386" s="353"/>
    </row>
    <row r="6387" spans="1:38" s="153" customFormat="1" ht="12.5" x14ac:dyDescent="0.25">
      <c r="A6387" s="355"/>
      <c r="L6387" s="353"/>
      <c r="M6387" s="353"/>
      <c r="N6387" s="353"/>
      <c r="O6387" s="353"/>
      <c r="P6387" s="353"/>
      <c r="Q6387" s="353"/>
      <c r="R6387" s="353"/>
      <c r="S6387" s="353"/>
      <c r="T6387" s="353"/>
      <c r="U6387" s="353"/>
      <c r="V6387" s="353"/>
      <c r="W6387" s="353"/>
      <c r="X6387" s="353"/>
      <c r="Y6387" s="353"/>
      <c r="Z6387" s="353"/>
      <c r="AA6387" s="353"/>
      <c r="AB6387" s="353"/>
      <c r="AC6387" s="353"/>
      <c r="AD6387" s="353"/>
      <c r="AE6387" s="353"/>
      <c r="AF6387" s="353"/>
      <c r="AG6387" s="353"/>
      <c r="AH6387" s="353"/>
      <c r="AI6387" s="353"/>
      <c r="AJ6387" s="353"/>
      <c r="AK6387" s="353"/>
      <c r="AL6387" s="353"/>
    </row>
    <row r="6388" spans="1:38" s="153" customFormat="1" ht="12.5" x14ac:dyDescent="0.25">
      <c r="A6388" s="355"/>
      <c r="L6388" s="353"/>
      <c r="M6388" s="353"/>
      <c r="N6388" s="353"/>
      <c r="O6388" s="353"/>
      <c r="P6388" s="353"/>
      <c r="Q6388" s="353"/>
      <c r="R6388" s="353"/>
      <c r="S6388" s="353"/>
      <c r="T6388" s="353"/>
      <c r="U6388" s="353"/>
      <c r="V6388" s="353"/>
      <c r="W6388" s="353"/>
      <c r="X6388" s="353"/>
      <c r="Y6388" s="353"/>
      <c r="Z6388" s="353"/>
      <c r="AA6388" s="353"/>
      <c r="AB6388" s="353"/>
      <c r="AC6388" s="353"/>
      <c r="AD6388" s="353"/>
      <c r="AE6388" s="353"/>
      <c r="AF6388" s="353"/>
      <c r="AG6388" s="353"/>
      <c r="AH6388" s="353"/>
      <c r="AI6388" s="353"/>
      <c r="AJ6388" s="353"/>
      <c r="AK6388" s="353"/>
      <c r="AL6388" s="353"/>
    </row>
    <row r="6389" spans="1:38" s="153" customFormat="1" ht="12.5" x14ac:dyDescent="0.25">
      <c r="A6389" s="355"/>
      <c r="L6389" s="353"/>
      <c r="M6389" s="353"/>
      <c r="N6389" s="353"/>
      <c r="O6389" s="353"/>
      <c r="P6389" s="353"/>
      <c r="Q6389" s="353"/>
      <c r="R6389" s="353"/>
      <c r="S6389" s="353"/>
      <c r="T6389" s="353"/>
      <c r="U6389" s="353"/>
      <c r="V6389" s="353"/>
      <c r="W6389" s="353"/>
      <c r="X6389" s="353"/>
      <c r="Y6389" s="353"/>
      <c r="Z6389" s="353"/>
      <c r="AA6389" s="353"/>
      <c r="AB6389" s="353"/>
      <c r="AC6389" s="353"/>
      <c r="AD6389" s="353"/>
      <c r="AE6389" s="353"/>
      <c r="AF6389" s="353"/>
      <c r="AG6389" s="353"/>
      <c r="AH6389" s="353"/>
      <c r="AI6389" s="353"/>
      <c r="AJ6389" s="353"/>
      <c r="AK6389" s="353"/>
      <c r="AL6389" s="353"/>
    </row>
    <row r="6390" spans="1:38" s="153" customFormat="1" ht="12.5" x14ac:dyDescent="0.25">
      <c r="A6390" s="355"/>
      <c r="L6390" s="353"/>
      <c r="M6390" s="353"/>
      <c r="N6390" s="353"/>
      <c r="O6390" s="353"/>
      <c r="P6390" s="353"/>
      <c r="Q6390" s="353"/>
      <c r="R6390" s="353"/>
      <c r="S6390" s="353"/>
      <c r="T6390" s="353"/>
      <c r="U6390" s="353"/>
      <c r="V6390" s="353"/>
      <c r="W6390" s="353"/>
      <c r="X6390" s="353"/>
      <c r="Y6390" s="353"/>
      <c r="Z6390" s="353"/>
      <c r="AA6390" s="353"/>
      <c r="AB6390" s="353"/>
      <c r="AC6390" s="353"/>
      <c r="AD6390" s="353"/>
      <c r="AE6390" s="353"/>
      <c r="AF6390" s="353"/>
      <c r="AG6390" s="353"/>
      <c r="AH6390" s="353"/>
      <c r="AI6390" s="353"/>
      <c r="AJ6390" s="353"/>
      <c r="AK6390" s="353"/>
      <c r="AL6390" s="353"/>
    </row>
    <row r="6391" spans="1:38" s="153" customFormat="1" ht="12.5" x14ac:dyDescent="0.25">
      <c r="A6391" s="355"/>
      <c r="L6391" s="353"/>
      <c r="M6391" s="353"/>
      <c r="N6391" s="353"/>
      <c r="O6391" s="353"/>
      <c r="P6391" s="353"/>
      <c r="Q6391" s="353"/>
      <c r="R6391" s="353"/>
      <c r="S6391" s="353"/>
      <c r="T6391" s="353"/>
      <c r="U6391" s="353"/>
      <c r="V6391" s="353"/>
      <c r="W6391" s="353"/>
      <c r="X6391" s="353"/>
      <c r="Y6391" s="353"/>
      <c r="Z6391" s="353"/>
      <c r="AA6391" s="353"/>
      <c r="AB6391" s="353"/>
      <c r="AC6391" s="353"/>
      <c r="AD6391" s="353"/>
      <c r="AE6391" s="353"/>
      <c r="AF6391" s="353"/>
      <c r="AG6391" s="353"/>
      <c r="AH6391" s="353"/>
      <c r="AI6391" s="353"/>
      <c r="AJ6391" s="353"/>
      <c r="AK6391" s="353"/>
      <c r="AL6391" s="353"/>
    </row>
    <row r="6392" spans="1:38" s="153" customFormat="1" ht="12.5" x14ac:dyDescent="0.25">
      <c r="A6392" s="355"/>
      <c r="L6392" s="353"/>
      <c r="M6392" s="353"/>
      <c r="N6392" s="353"/>
      <c r="O6392" s="353"/>
      <c r="P6392" s="353"/>
      <c r="Q6392" s="353"/>
      <c r="R6392" s="353"/>
      <c r="S6392" s="353"/>
      <c r="T6392" s="353"/>
      <c r="U6392" s="353"/>
      <c r="V6392" s="353"/>
      <c r="W6392" s="353"/>
      <c r="X6392" s="353"/>
      <c r="Y6392" s="353"/>
      <c r="Z6392" s="353"/>
      <c r="AA6392" s="353"/>
      <c r="AB6392" s="353"/>
      <c r="AC6392" s="353"/>
      <c r="AD6392" s="353"/>
      <c r="AE6392" s="353"/>
      <c r="AF6392" s="353"/>
      <c r="AG6392" s="353"/>
      <c r="AH6392" s="353"/>
      <c r="AI6392" s="353"/>
      <c r="AJ6392" s="353"/>
      <c r="AK6392" s="353"/>
      <c r="AL6392" s="353"/>
    </row>
    <row r="6393" spans="1:38" s="153" customFormat="1" ht="12.5" x14ac:dyDescent="0.25">
      <c r="A6393" s="355"/>
      <c r="L6393" s="353"/>
      <c r="M6393" s="353"/>
      <c r="N6393" s="353"/>
      <c r="O6393" s="353"/>
      <c r="P6393" s="353"/>
      <c r="Q6393" s="353"/>
      <c r="R6393" s="353"/>
      <c r="S6393" s="353"/>
      <c r="T6393" s="353"/>
      <c r="U6393" s="353"/>
      <c r="V6393" s="353"/>
      <c r="W6393" s="353"/>
      <c r="X6393" s="353"/>
      <c r="Y6393" s="353"/>
      <c r="Z6393" s="353"/>
      <c r="AA6393" s="353"/>
      <c r="AB6393" s="353"/>
      <c r="AC6393" s="353"/>
      <c r="AD6393" s="353"/>
      <c r="AE6393" s="353"/>
      <c r="AF6393" s="353"/>
      <c r="AG6393" s="353"/>
      <c r="AH6393" s="353"/>
      <c r="AI6393" s="353"/>
      <c r="AJ6393" s="353"/>
      <c r="AK6393" s="353"/>
      <c r="AL6393" s="353"/>
    </row>
    <row r="6394" spans="1:38" s="153" customFormat="1" ht="12.5" x14ac:dyDescent="0.25">
      <c r="A6394" s="355"/>
      <c r="L6394" s="353"/>
      <c r="M6394" s="353"/>
      <c r="N6394" s="353"/>
      <c r="O6394" s="353"/>
      <c r="P6394" s="353"/>
      <c r="Q6394" s="353"/>
      <c r="R6394" s="353"/>
      <c r="S6394" s="353"/>
      <c r="T6394" s="353"/>
      <c r="U6394" s="353"/>
      <c r="V6394" s="353"/>
      <c r="W6394" s="353"/>
      <c r="X6394" s="353"/>
      <c r="Y6394" s="353"/>
      <c r="Z6394" s="353"/>
      <c r="AA6394" s="353"/>
      <c r="AB6394" s="353"/>
      <c r="AC6394" s="353"/>
      <c r="AD6394" s="353"/>
      <c r="AE6394" s="353"/>
      <c r="AF6394" s="353"/>
      <c r="AG6394" s="353"/>
      <c r="AH6394" s="353"/>
      <c r="AI6394" s="353"/>
      <c r="AJ6394" s="353"/>
      <c r="AK6394" s="353"/>
      <c r="AL6394" s="353"/>
    </row>
    <row r="6395" spans="1:38" s="153" customFormat="1" ht="12.5" x14ac:dyDescent="0.25">
      <c r="A6395" s="355"/>
      <c r="L6395" s="353"/>
      <c r="M6395" s="353"/>
      <c r="N6395" s="353"/>
      <c r="O6395" s="353"/>
      <c r="P6395" s="353"/>
      <c r="Q6395" s="353"/>
      <c r="R6395" s="353"/>
      <c r="S6395" s="353"/>
      <c r="T6395" s="353"/>
      <c r="U6395" s="353"/>
      <c r="V6395" s="353"/>
      <c r="W6395" s="353"/>
      <c r="X6395" s="353"/>
      <c r="Y6395" s="353"/>
      <c r="Z6395" s="353"/>
      <c r="AA6395" s="353"/>
      <c r="AB6395" s="353"/>
      <c r="AC6395" s="353"/>
      <c r="AD6395" s="353"/>
      <c r="AE6395" s="353"/>
      <c r="AF6395" s="353"/>
      <c r="AG6395" s="353"/>
      <c r="AH6395" s="353"/>
      <c r="AI6395" s="353"/>
      <c r="AJ6395" s="353"/>
      <c r="AK6395" s="353"/>
      <c r="AL6395" s="353"/>
    </row>
    <row r="6396" spans="1:38" s="153" customFormat="1" ht="12.5" x14ac:dyDescent="0.25">
      <c r="A6396" s="355"/>
      <c r="L6396" s="353"/>
      <c r="M6396" s="353"/>
      <c r="N6396" s="353"/>
      <c r="O6396" s="353"/>
      <c r="P6396" s="353"/>
      <c r="Q6396" s="353"/>
      <c r="R6396" s="353"/>
      <c r="S6396" s="353"/>
      <c r="T6396" s="353"/>
      <c r="U6396" s="353"/>
      <c r="V6396" s="353"/>
      <c r="W6396" s="353"/>
      <c r="X6396" s="353"/>
      <c r="Y6396" s="353"/>
      <c r="Z6396" s="353"/>
      <c r="AA6396" s="353"/>
      <c r="AB6396" s="353"/>
      <c r="AC6396" s="353"/>
      <c r="AD6396" s="353"/>
      <c r="AE6396" s="353"/>
      <c r="AF6396" s="353"/>
      <c r="AG6396" s="353"/>
      <c r="AH6396" s="353"/>
      <c r="AI6396" s="353"/>
      <c r="AJ6396" s="353"/>
      <c r="AK6396" s="353"/>
      <c r="AL6396" s="353"/>
    </row>
    <row r="6397" spans="1:38" s="153" customFormat="1" ht="12.5" x14ac:dyDescent="0.25">
      <c r="A6397" s="355"/>
      <c r="L6397" s="353"/>
      <c r="M6397" s="353"/>
      <c r="N6397" s="353"/>
      <c r="O6397" s="353"/>
      <c r="P6397" s="353"/>
      <c r="Q6397" s="353"/>
      <c r="R6397" s="353"/>
      <c r="S6397" s="353"/>
      <c r="T6397" s="353"/>
      <c r="U6397" s="353"/>
      <c r="V6397" s="353"/>
      <c r="W6397" s="353"/>
      <c r="X6397" s="353"/>
      <c r="Y6397" s="353"/>
      <c r="Z6397" s="353"/>
      <c r="AA6397" s="353"/>
      <c r="AB6397" s="353"/>
      <c r="AC6397" s="353"/>
      <c r="AD6397" s="353"/>
      <c r="AE6397" s="353"/>
      <c r="AF6397" s="353"/>
      <c r="AG6397" s="353"/>
      <c r="AH6397" s="353"/>
      <c r="AI6397" s="353"/>
      <c r="AJ6397" s="353"/>
      <c r="AK6397" s="353"/>
      <c r="AL6397" s="353"/>
    </row>
    <row r="6398" spans="1:38" s="153" customFormat="1" ht="12.5" x14ac:dyDescent="0.25">
      <c r="A6398" s="355"/>
      <c r="L6398" s="353"/>
      <c r="M6398" s="353"/>
      <c r="N6398" s="353"/>
      <c r="O6398" s="353"/>
      <c r="P6398" s="353"/>
      <c r="Q6398" s="353"/>
      <c r="R6398" s="353"/>
      <c r="S6398" s="353"/>
      <c r="T6398" s="353"/>
      <c r="U6398" s="353"/>
      <c r="V6398" s="353"/>
      <c r="W6398" s="353"/>
      <c r="X6398" s="353"/>
      <c r="Y6398" s="353"/>
      <c r="Z6398" s="353"/>
      <c r="AA6398" s="353"/>
      <c r="AB6398" s="353"/>
      <c r="AC6398" s="353"/>
      <c r="AD6398" s="353"/>
      <c r="AE6398" s="353"/>
      <c r="AF6398" s="353"/>
      <c r="AG6398" s="353"/>
      <c r="AH6398" s="353"/>
      <c r="AI6398" s="353"/>
      <c r="AJ6398" s="353"/>
      <c r="AK6398" s="353"/>
      <c r="AL6398" s="353"/>
    </row>
    <row r="6399" spans="1:38" s="153" customFormat="1" ht="12.5" x14ac:dyDescent="0.25">
      <c r="A6399" s="355"/>
      <c r="L6399" s="353"/>
      <c r="M6399" s="353"/>
      <c r="N6399" s="353"/>
      <c r="O6399" s="353"/>
      <c r="P6399" s="353"/>
      <c r="Q6399" s="353"/>
      <c r="R6399" s="353"/>
      <c r="S6399" s="353"/>
      <c r="T6399" s="353"/>
      <c r="U6399" s="353"/>
      <c r="V6399" s="353"/>
      <c r="W6399" s="353"/>
      <c r="X6399" s="353"/>
      <c r="Y6399" s="353"/>
      <c r="Z6399" s="353"/>
      <c r="AA6399" s="353"/>
      <c r="AB6399" s="353"/>
      <c r="AC6399" s="353"/>
      <c r="AD6399" s="353"/>
      <c r="AE6399" s="353"/>
      <c r="AF6399" s="353"/>
      <c r="AG6399" s="353"/>
      <c r="AH6399" s="353"/>
      <c r="AI6399" s="353"/>
      <c r="AJ6399" s="353"/>
      <c r="AK6399" s="353"/>
      <c r="AL6399" s="353"/>
    </row>
    <row r="6400" spans="1:38" s="153" customFormat="1" ht="12.5" x14ac:dyDescent="0.25">
      <c r="A6400" s="355"/>
      <c r="L6400" s="353"/>
      <c r="M6400" s="353"/>
      <c r="N6400" s="353"/>
      <c r="O6400" s="353"/>
      <c r="P6400" s="353"/>
      <c r="Q6400" s="353"/>
      <c r="R6400" s="353"/>
      <c r="S6400" s="353"/>
      <c r="T6400" s="353"/>
      <c r="U6400" s="353"/>
      <c r="V6400" s="353"/>
      <c r="W6400" s="353"/>
      <c r="X6400" s="353"/>
      <c r="Y6400" s="353"/>
      <c r="Z6400" s="353"/>
      <c r="AA6400" s="353"/>
      <c r="AB6400" s="353"/>
      <c r="AC6400" s="353"/>
      <c r="AD6400" s="353"/>
      <c r="AE6400" s="353"/>
      <c r="AF6400" s="353"/>
      <c r="AG6400" s="353"/>
      <c r="AH6400" s="353"/>
      <c r="AI6400" s="353"/>
      <c r="AJ6400" s="353"/>
      <c r="AK6400" s="353"/>
      <c r="AL6400" s="353"/>
    </row>
    <row r="6401" spans="1:38" s="153" customFormat="1" ht="12.5" x14ac:dyDescent="0.25">
      <c r="A6401" s="355"/>
      <c r="L6401" s="353"/>
      <c r="M6401" s="353"/>
      <c r="N6401" s="353"/>
      <c r="O6401" s="353"/>
      <c r="P6401" s="353"/>
      <c r="Q6401" s="353"/>
      <c r="R6401" s="353"/>
      <c r="S6401" s="353"/>
      <c r="T6401" s="353"/>
      <c r="U6401" s="353"/>
      <c r="V6401" s="353"/>
      <c r="W6401" s="353"/>
      <c r="X6401" s="353"/>
      <c r="Y6401" s="353"/>
      <c r="Z6401" s="353"/>
      <c r="AA6401" s="353"/>
      <c r="AB6401" s="353"/>
      <c r="AC6401" s="353"/>
      <c r="AD6401" s="353"/>
      <c r="AE6401" s="353"/>
      <c r="AF6401" s="353"/>
      <c r="AG6401" s="353"/>
      <c r="AH6401" s="353"/>
      <c r="AI6401" s="353"/>
      <c r="AJ6401" s="353"/>
      <c r="AK6401" s="353"/>
      <c r="AL6401" s="353"/>
    </row>
    <row r="6402" spans="1:38" s="153" customFormat="1" ht="12.5" x14ac:dyDescent="0.25">
      <c r="A6402" s="355"/>
      <c r="L6402" s="353"/>
      <c r="M6402" s="353"/>
      <c r="N6402" s="353"/>
      <c r="O6402" s="353"/>
      <c r="P6402" s="353"/>
      <c r="Q6402" s="353"/>
      <c r="R6402" s="353"/>
      <c r="S6402" s="353"/>
      <c r="T6402" s="353"/>
      <c r="U6402" s="353"/>
      <c r="V6402" s="353"/>
      <c r="W6402" s="353"/>
      <c r="X6402" s="353"/>
      <c r="Y6402" s="353"/>
      <c r="Z6402" s="353"/>
      <c r="AA6402" s="353"/>
      <c r="AB6402" s="353"/>
      <c r="AC6402" s="353"/>
      <c r="AD6402" s="353"/>
      <c r="AE6402" s="353"/>
      <c r="AF6402" s="353"/>
      <c r="AG6402" s="353"/>
      <c r="AH6402" s="353"/>
      <c r="AI6402" s="353"/>
      <c r="AJ6402" s="353"/>
      <c r="AK6402" s="353"/>
      <c r="AL6402" s="353"/>
    </row>
    <row r="6403" spans="1:38" s="153" customFormat="1" ht="12.5" x14ac:dyDescent="0.25">
      <c r="A6403" s="355"/>
      <c r="L6403" s="353"/>
      <c r="M6403" s="353"/>
      <c r="N6403" s="353"/>
      <c r="O6403" s="353"/>
      <c r="P6403" s="353"/>
      <c r="Q6403" s="353"/>
      <c r="R6403" s="353"/>
      <c r="S6403" s="353"/>
      <c r="T6403" s="353"/>
      <c r="U6403" s="353"/>
      <c r="V6403" s="353"/>
      <c r="W6403" s="353"/>
      <c r="X6403" s="353"/>
      <c r="Y6403" s="353"/>
      <c r="Z6403" s="353"/>
      <c r="AA6403" s="353"/>
      <c r="AB6403" s="353"/>
      <c r="AC6403" s="353"/>
      <c r="AD6403" s="353"/>
      <c r="AE6403" s="353"/>
      <c r="AF6403" s="353"/>
      <c r="AG6403" s="353"/>
      <c r="AH6403" s="353"/>
      <c r="AI6403" s="353"/>
      <c r="AJ6403" s="353"/>
      <c r="AK6403" s="353"/>
      <c r="AL6403" s="353"/>
    </row>
    <row r="6404" spans="1:38" s="153" customFormat="1" ht="12.5" x14ac:dyDescent="0.25">
      <c r="A6404" s="355"/>
      <c r="L6404" s="353"/>
      <c r="M6404" s="353"/>
      <c r="N6404" s="353"/>
      <c r="O6404" s="353"/>
      <c r="P6404" s="353"/>
      <c r="Q6404" s="353"/>
      <c r="R6404" s="353"/>
      <c r="S6404" s="353"/>
      <c r="T6404" s="353"/>
      <c r="U6404" s="353"/>
      <c r="V6404" s="353"/>
      <c r="W6404" s="353"/>
      <c r="X6404" s="353"/>
      <c r="Y6404" s="353"/>
      <c r="Z6404" s="353"/>
      <c r="AA6404" s="353"/>
      <c r="AB6404" s="353"/>
      <c r="AC6404" s="353"/>
      <c r="AD6404" s="353"/>
      <c r="AE6404" s="353"/>
      <c r="AF6404" s="353"/>
      <c r="AG6404" s="353"/>
      <c r="AH6404" s="353"/>
      <c r="AI6404" s="353"/>
      <c r="AJ6404" s="353"/>
      <c r="AK6404" s="353"/>
      <c r="AL6404" s="353"/>
    </row>
    <row r="6405" spans="1:38" s="153" customFormat="1" ht="12.5" x14ac:dyDescent="0.25">
      <c r="A6405" s="355"/>
      <c r="L6405" s="353"/>
      <c r="M6405" s="353"/>
      <c r="N6405" s="353"/>
      <c r="O6405" s="353"/>
      <c r="P6405" s="353"/>
      <c r="Q6405" s="353"/>
      <c r="R6405" s="353"/>
      <c r="S6405" s="353"/>
      <c r="T6405" s="353"/>
      <c r="U6405" s="353"/>
      <c r="V6405" s="353"/>
      <c r="W6405" s="353"/>
      <c r="X6405" s="353"/>
      <c r="Y6405" s="353"/>
      <c r="Z6405" s="353"/>
      <c r="AA6405" s="353"/>
      <c r="AB6405" s="353"/>
      <c r="AC6405" s="353"/>
      <c r="AD6405" s="353"/>
      <c r="AE6405" s="353"/>
      <c r="AF6405" s="353"/>
      <c r="AG6405" s="353"/>
      <c r="AH6405" s="353"/>
      <c r="AI6405" s="353"/>
      <c r="AJ6405" s="353"/>
      <c r="AK6405" s="353"/>
      <c r="AL6405" s="353"/>
    </row>
    <row r="6406" spans="1:38" s="153" customFormat="1" ht="12.5" x14ac:dyDescent="0.25">
      <c r="A6406" s="355"/>
      <c r="L6406" s="353"/>
      <c r="M6406" s="353"/>
      <c r="N6406" s="353"/>
      <c r="O6406" s="353"/>
      <c r="P6406" s="353"/>
      <c r="Q6406" s="353"/>
      <c r="R6406" s="353"/>
      <c r="S6406" s="353"/>
      <c r="T6406" s="353"/>
      <c r="U6406" s="353"/>
      <c r="V6406" s="353"/>
      <c r="W6406" s="353"/>
      <c r="X6406" s="353"/>
      <c r="Y6406" s="353"/>
      <c r="Z6406" s="353"/>
      <c r="AA6406" s="353"/>
      <c r="AB6406" s="353"/>
      <c r="AC6406" s="353"/>
      <c r="AD6406" s="353"/>
      <c r="AE6406" s="353"/>
      <c r="AF6406" s="353"/>
      <c r="AG6406" s="353"/>
      <c r="AH6406" s="353"/>
      <c r="AI6406" s="353"/>
      <c r="AJ6406" s="353"/>
      <c r="AK6406" s="353"/>
      <c r="AL6406" s="353"/>
    </row>
    <row r="6407" spans="1:38" s="153" customFormat="1" ht="12.5" x14ac:dyDescent="0.25">
      <c r="A6407" s="355"/>
      <c r="L6407" s="353"/>
      <c r="M6407" s="353"/>
      <c r="N6407" s="353"/>
      <c r="O6407" s="353"/>
      <c r="P6407" s="353"/>
      <c r="Q6407" s="353"/>
      <c r="R6407" s="353"/>
      <c r="S6407" s="353"/>
      <c r="T6407" s="353"/>
      <c r="U6407" s="353"/>
      <c r="V6407" s="353"/>
      <c r="W6407" s="353"/>
      <c r="X6407" s="353"/>
      <c r="Y6407" s="353"/>
      <c r="Z6407" s="353"/>
      <c r="AA6407" s="353"/>
      <c r="AB6407" s="353"/>
      <c r="AC6407" s="353"/>
      <c r="AD6407" s="353"/>
      <c r="AE6407" s="353"/>
      <c r="AF6407" s="353"/>
      <c r="AG6407" s="353"/>
      <c r="AH6407" s="353"/>
      <c r="AI6407" s="353"/>
      <c r="AJ6407" s="353"/>
      <c r="AK6407" s="353"/>
      <c r="AL6407" s="353"/>
    </row>
    <row r="6408" spans="1:38" s="153" customFormat="1" ht="12.5" x14ac:dyDescent="0.25">
      <c r="A6408" s="355"/>
      <c r="L6408" s="353"/>
      <c r="M6408" s="353"/>
      <c r="N6408" s="353"/>
      <c r="O6408" s="353"/>
      <c r="P6408" s="353"/>
      <c r="Q6408" s="353"/>
      <c r="R6408" s="353"/>
      <c r="S6408" s="353"/>
      <c r="T6408" s="353"/>
      <c r="U6408" s="353"/>
      <c r="V6408" s="353"/>
      <c r="W6408" s="353"/>
      <c r="X6408" s="353"/>
      <c r="Y6408" s="353"/>
      <c r="Z6408" s="353"/>
      <c r="AA6408" s="353"/>
      <c r="AB6408" s="353"/>
      <c r="AC6408" s="353"/>
      <c r="AD6408" s="353"/>
      <c r="AE6408" s="353"/>
      <c r="AF6408" s="353"/>
      <c r="AG6408" s="353"/>
      <c r="AH6408" s="353"/>
      <c r="AI6408" s="353"/>
      <c r="AJ6408" s="353"/>
      <c r="AK6408" s="353"/>
      <c r="AL6408" s="353"/>
    </row>
    <row r="6409" spans="1:38" s="153" customFormat="1" ht="12.5" x14ac:dyDescent="0.25">
      <c r="A6409" s="355"/>
      <c r="L6409" s="353"/>
      <c r="M6409" s="353"/>
      <c r="N6409" s="353"/>
      <c r="O6409" s="353"/>
      <c r="P6409" s="353"/>
      <c r="Q6409" s="353"/>
      <c r="R6409" s="353"/>
      <c r="S6409" s="353"/>
      <c r="T6409" s="353"/>
      <c r="U6409" s="353"/>
      <c r="V6409" s="353"/>
      <c r="W6409" s="353"/>
      <c r="X6409" s="353"/>
      <c r="Y6409" s="353"/>
      <c r="Z6409" s="353"/>
      <c r="AA6409" s="353"/>
      <c r="AB6409" s="353"/>
      <c r="AC6409" s="353"/>
      <c r="AD6409" s="353"/>
      <c r="AE6409" s="353"/>
      <c r="AF6409" s="353"/>
      <c r="AG6409" s="353"/>
      <c r="AH6409" s="353"/>
      <c r="AI6409" s="353"/>
      <c r="AJ6409" s="353"/>
      <c r="AK6409" s="353"/>
      <c r="AL6409" s="353"/>
    </row>
    <row r="6410" spans="1:38" s="153" customFormat="1" ht="12.5" x14ac:dyDescent="0.25">
      <c r="A6410" s="355"/>
      <c r="L6410" s="353"/>
      <c r="M6410" s="353"/>
      <c r="N6410" s="353"/>
      <c r="O6410" s="353"/>
      <c r="P6410" s="353"/>
      <c r="Q6410" s="353"/>
      <c r="R6410" s="353"/>
      <c r="S6410" s="353"/>
      <c r="T6410" s="353"/>
      <c r="U6410" s="353"/>
      <c r="V6410" s="353"/>
      <c r="W6410" s="353"/>
      <c r="X6410" s="353"/>
      <c r="Y6410" s="353"/>
      <c r="Z6410" s="353"/>
      <c r="AA6410" s="353"/>
      <c r="AB6410" s="353"/>
      <c r="AC6410" s="353"/>
      <c r="AD6410" s="353"/>
      <c r="AE6410" s="353"/>
      <c r="AF6410" s="353"/>
      <c r="AG6410" s="353"/>
      <c r="AH6410" s="353"/>
      <c r="AI6410" s="353"/>
      <c r="AJ6410" s="353"/>
      <c r="AK6410" s="353"/>
      <c r="AL6410" s="353"/>
    </row>
    <row r="6411" spans="1:38" s="153" customFormat="1" ht="12.5" x14ac:dyDescent="0.25">
      <c r="A6411" s="355"/>
      <c r="L6411" s="353"/>
      <c r="M6411" s="353"/>
      <c r="N6411" s="353"/>
      <c r="O6411" s="353"/>
      <c r="P6411" s="353"/>
      <c r="Q6411" s="353"/>
      <c r="R6411" s="353"/>
      <c r="S6411" s="353"/>
      <c r="T6411" s="353"/>
      <c r="U6411" s="353"/>
      <c r="V6411" s="353"/>
      <c r="W6411" s="353"/>
      <c r="X6411" s="353"/>
      <c r="Y6411" s="353"/>
      <c r="Z6411" s="353"/>
      <c r="AA6411" s="353"/>
      <c r="AB6411" s="353"/>
      <c r="AC6411" s="353"/>
      <c r="AD6411" s="353"/>
      <c r="AE6411" s="353"/>
      <c r="AF6411" s="353"/>
      <c r="AG6411" s="353"/>
      <c r="AH6411" s="353"/>
      <c r="AI6411" s="353"/>
      <c r="AJ6411" s="353"/>
      <c r="AK6411" s="353"/>
      <c r="AL6411" s="353"/>
    </row>
    <row r="6412" spans="1:38" s="153" customFormat="1" ht="12.5" x14ac:dyDescent="0.25">
      <c r="A6412" s="355"/>
      <c r="L6412" s="353"/>
      <c r="M6412" s="353"/>
      <c r="N6412" s="353"/>
      <c r="O6412" s="353"/>
      <c r="P6412" s="353"/>
      <c r="Q6412" s="353"/>
      <c r="R6412" s="353"/>
      <c r="S6412" s="353"/>
      <c r="T6412" s="353"/>
      <c r="U6412" s="353"/>
      <c r="V6412" s="353"/>
      <c r="W6412" s="353"/>
      <c r="X6412" s="353"/>
      <c r="Y6412" s="353"/>
      <c r="Z6412" s="353"/>
      <c r="AA6412" s="353"/>
      <c r="AB6412" s="353"/>
      <c r="AC6412" s="353"/>
      <c r="AD6412" s="353"/>
      <c r="AE6412" s="353"/>
      <c r="AF6412" s="353"/>
      <c r="AG6412" s="353"/>
      <c r="AH6412" s="353"/>
      <c r="AI6412" s="353"/>
      <c r="AJ6412" s="353"/>
      <c r="AK6412" s="353"/>
      <c r="AL6412" s="353"/>
    </row>
    <row r="6413" spans="1:38" s="153" customFormat="1" ht="12.5" x14ac:dyDescent="0.25">
      <c r="A6413" s="355"/>
      <c r="L6413" s="353"/>
      <c r="M6413" s="353"/>
      <c r="N6413" s="353"/>
      <c r="O6413" s="353"/>
      <c r="P6413" s="353"/>
      <c r="Q6413" s="353"/>
      <c r="R6413" s="353"/>
      <c r="S6413" s="353"/>
      <c r="T6413" s="353"/>
      <c r="U6413" s="353"/>
      <c r="V6413" s="353"/>
      <c r="W6413" s="353"/>
      <c r="X6413" s="353"/>
      <c r="Y6413" s="353"/>
      <c r="Z6413" s="353"/>
      <c r="AA6413" s="353"/>
      <c r="AB6413" s="353"/>
      <c r="AC6413" s="353"/>
      <c r="AD6413" s="353"/>
      <c r="AE6413" s="353"/>
      <c r="AF6413" s="353"/>
      <c r="AG6413" s="353"/>
      <c r="AH6413" s="353"/>
      <c r="AI6413" s="353"/>
      <c r="AJ6413" s="353"/>
      <c r="AK6413" s="353"/>
      <c r="AL6413" s="353"/>
    </row>
    <row r="6414" spans="1:38" s="153" customFormat="1" ht="12.5" x14ac:dyDescent="0.25">
      <c r="A6414" s="355"/>
      <c r="L6414" s="353"/>
      <c r="M6414" s="353"/>
      <c r="N6414" s="353"/>
      <c r="O6414" s="353"/>
      <c r="P6414" s="353"/>
      <c r="Q6414" s="353"/>
      <c r="R6414" s="353"/>
      <c r="S6414" s="353"/>
      <c r="T6414" s="353"/>
      <c r="U6414" s="353"/>
      <c r="V6414" s="353"/>
      <c r="W6414" s="353"/>
      <c r="X6414" s="353"/>
      <c r="Y6414" s="353"/>
      <c r="Z6414" s="353"/>
      <c r="AA6414" s="353"/>
      <c r="AB6414" s="353"/>
      <c r="AC6414" s="353"/>
      <c r="AD6414" s="353"/>
      <c r="AE6414" s="353"/>
      <c r="AF6414" s="353"/>
      <c r="AG6414" s="353"/>
      <c r="AH6414" s="353"/>
      <c r="AI6414" s="353"/>
      <c r="AJ6414" s="353"/>
      <c r="AK6414" s="353"/>
      <c r="AL6414" s="353"/>
    </row>
    <row r="6415" spans="1:38" s="153" customFormat="1" ht="12.5" x14ac:dyDescent="0.25">
      <c r="A6415" s="355"/>
      <c r="L6415" s="353"/>
      <c r="M6415" s="353"/>
      <c r="N6415" s="353"/>
      <c r="O6415" s="353"/>
      <c r="P6415" s="353"/>
      <c r="Q6415" s="353"/>
      <c r="R6415" s="353"/>
      <c r="S6415" s="353"/>
      <c r="T6415" s="353"/>
      <c r="U6415" s="353"/>
      <c r="V6415" s="353"/>
      <c r="W6415" s="353"/>
      <c r="X6415" s="353"/>
      <c r="Y6415" s="353"/>
      <c r="Z6415" s="353"/>
      <c r="AA6415" s="353"/>
      <c r="AB6415" s="353"/>
      <c r="AC6415" s="353"/>
      <c r="AD6415" s="353"/>
      <c r="AE6415" s="353"/>
      <c r="AF6415" s="353"/>
      <c r="AG6415" s="353"/>
      <c r="AH6415" s="353"/>
      <c r="AI6415" s="353"/>
      <c r="AJ6415" s="353"/>
      <c r="AK6415" s="353"/>
      <c r="AL6415" s="353"/>
    </row>
    <row r="6416" spans="1:38" s="153" customFormat="1" ht="12.5" x14ac:dyDescent="0.25">
      <c r="A6416" s="355"/>
      <c r="L6416" s="353"/>
      <c r="M6416" s="353"/>
      <c r="N6416" s="353"/>
      <c r="O6416" s="353"/>
      <c r="P6416" s="353"/>
      <c r="Q6416" s="353"/>
      <c r="R6416" s="353"/>
      <c r="S6416" s="353"/>
      <c r="T6416" s="353"/>
      <c r="U6416" s="353"/>
      <c r="V6416" s="353"/>
      <c r="W6416" s="353"/>
      <c r="X6416" s="353"/>
      <c r="Y6416" s="353"/>
      <c r="Z6416" s="353"/>
      <c r="AA6416" s="353"/>
      <c r="AB6416" s="353"/>
      <c r="AC6416" s="353"/>
      <c r="AD6416" s="353"/>
      <c r="AE6416" s="353"/>
      <c r="AF6416" s="353"/>
      <c r="AG6416" s="353"/>
      <c r="AH6416" s="353"/>
      <c r="AI6416" s="353"/>
      <c r="AJ6416" s="353"/>
      <c r="AK6416" s="353"/>
      <c r="AL6416" s="353"/>
    </row>
    <row r="6417" spans="1:38" s="153" customFormat="1" ht="12.5" x14ac:dyDescent="0.25">
      <c r="A6417" s="355"/>
      <c r="L6417" s="353"/>
      <c r="M6417" s="353"/>
      <c r="N6417" s="353"/>
      <c r="O6417" s="353"/>
      <c r="P6417" s="353"/>
      <c r="Q6417" s="353"/>
      <c r="R6417" s="353"/>
      <c r="S6417" s="353"/>
      <c r="T6417" s="353"/>
      <c r="U6417" s="353"/>
      <c r="V6417" s="353"/>
      <c r="W6417" s="353"/>
      <c r="X6417" s="353"/>
      <c r="Y6417" s="353"/>
      <c r="Z6417" s="353"/>
      <c r="AA6417" s="353"/>
      <c r="AB6417" s="353"/>
      <c r="AC6417" s="353"/>
      <c r="AD6417" s="353"/>
      <c r="AE6417" s="353"/>
      <c r="AF6417" s="353"/>
      <c r="AG6417" s="353"/>
      <c r="AH6417" s="353"/>
      <c r="AI6417" s="353"/>
      <c r="AJ6417" s="353"/>
      <c r="AK6417" s="353"/>
      <c r="AL6417" s="353"/>
    </row>
    <row r="6418" spans="1:38" s="153" customFormat="1" ht="12.5" x14ac:dyDescent="0.25">
      <c r="A6418" s="355"/>
      <c r="L6418" s="353"/>
      <c r="M6418" s="353"/>
      <c r="N6418" s="353"/>
      <c r="O6418" s="353"/>
      <c r="P6418" s="353"/>
      <c r="Q6418" s="353"/>
      <c r="R6418" s="353"/>
      <c r="S6418" s="353"/>
      <c r="T6418" s="353"/>
      <c r="U6418" s="353"/>
      <c r="V6418" s="353"/>
      <c r="W6418" s="353"/>
      <c r="X6418" s="353"/>
      <c r="Y6418" s="353"/>
      <c r="Z6418" s="353"/>
      <c r="AA6418" s="353"/>
      <c r="AB6418" s="353"/>
      <c r="AC6418" s="353"/>
      <c r="AD6418" s="353"/>
      <c r="AE6418" s="353"/>
      <c r="AF6418" s="353"/>
      <c r="AG6418" s="353"/>
      <c r="AH6418" s="353"/>
      <c r="AI6418" s="353"/>
      <c r="AJ6418" s="353"/>
      <c r="AK6418" s="353"/>
      <c r="AL6418" s="353"/>
    </row>
    <row r="6419" spans="1:38" s="153" customFormat="1" ht="12.5" x14ac:dyDescent="0.25">
      <c r="A6419" s="355"/>
      <c r="L6419" s="353"/>
      <c r="M6419" s="353"/>
      <c r="N6419" s="353"/>
      <c r="O6419" s="353"/>
      <c r="P6419" s="353"/>
      <c r="Q6419" s="353"/>
      <c r="R6419" s="353"/>
      <c r="S6419" s="353"/>
      <c r="T6419" s="353"/>
      <c r="U6419" s="353"/>
      <c r="V6419" s="353"/>
      <c r="W6419" s="353"/>
      <c r="X6419" s="353"/>
      <c r="Y6419" s="353"/>
      <c r="Z6419" s="353"/>
      <c r="AA6419" s="353"/>
      <c r="AB6419" s="353"/>
      <c r="AC6419" s="353"/>
      <c r="AD6419" s="353"/>
      <c r="AE6419" s="353"/>
      <c r="AF6419" s="353"/>
      <c r="AG6419" s="353"/>
      <c r="AH6419" s="353"/>
      <c r="AI6419" s="353"/>
      <c r="AJ6419" s="353"/>
      <c r="AK6419" s="353"/>
      <c r="AL6419" s="353"/>
    </row>
    <row r="6420" spans="1:38" s="153" customFormat="1" ht="12.5" x14ac:dyDescent="0.25">
      <c r="A6420" s="355"/>
      <c r="L6420" s="353"/>
      <c r="M6420" s="353"/>
      <c r="N6420" s="353"/>
      <c r="O6420" s="353"/>
      <c r="P6420" s="353"/>
      <c r="Q6420" s="353"/>
      <c r="R6420" s="353"/>
      <c r="S6420" s="353"/>
      <c r="T6420" s="353"/>
      <c r="U6420" s="353"/>
      <c r="V6420" s="353"/>
      <c r="W6420" s="353"/>
      <c r="X6420" s="353"/>
      <c r="Y6420" s="353"/>
      <c r="Z6420" s="353"/>
      <c r="AA6420" s="353"/>
      <c r="AB6420" s="353"/>
      <c r="AC6420" s="353"/>
      <c r="AD6420" s="353"/>
      <c r="AE6420" s="353"/>
      <c r="AF6420" s="353"/>
      <c r="AG6420" s="353"/>
      <c r="AH6420" s="353"/>
      <c r="AI6420" s="353"/>
      <c r="AJ6420" s="353"/>
      <c r="AK6420" s="353"/>
      <c r="AL6420" s="353"/>
    </row>
    <row r="6421" spans="1:38" s="153" customFormat="1" ht="12.5" x14ac:dyDescent="0.25">
      <c r="A6421" s="355"/>
      <c r="L6421" s="353"/>
      <c r="M6421" s="353"/>
      <c r="N6421" s="353"/>
      <c r="O6421" s="353"/>
      <c r="P6421" s="353"/>
      <c r="Q6421" s="353"/>
      <c r="R6421" s="353"/>
      <c r="S6421" s="353"/>
      <c r="T6421" s="353"/>
      <c r="U6421" s="353"/>
      <c r="V6421" s="353"/>
      <c r="W6421" s="353"/>
      <c r="X6421" s="353"/>
      <c r="Y6421" s="353"/>
      <c r="Z6421" s="353"/>
      <c r="AA6421" s="353"/>
      <c r="AB6421" s="353"/>
      <c r="AC6421" s="353"/>
      <c r="AD6421" s="353"/>
      <c r="AE6421" s="353"/>
      <c r="AF6421" s="353"/>
      <c r="AG6421" s="353"/>
      <c r="AH6421" s="353"/>
      <c r="AI6421" s="353"/>
      <c r="AJ6421" s="353"/>
      <c r="AK6421" s="353"/>
      <c r="AL6421" s="353"/>
    </row>
    <row r="6422" spans="1:38" s="153" customFormat="1" ht="12.5" x14ac:dyDescent="0.25">
      <c r="A6422" s="355"/>
      <c r="L6422" s="353"/>
      <c r="M6422" s="353"/>
      <c r="N6422" s="353"/>
      <c r="O6422" s="353"/>
      <c r="P6422" s="353"/>
      <c r="Q6422" s="353"/>
      <c r="R6422" s="353"/>
      <c r="S6422" s="353"/>
      <c r="T6422" s="353"/>
      <c r="U6422" s="353"/>
      <c r="V6422" s="353"/>
      <c r="W6422" s="353"/>
      <c r="X6422" s="353"/>
      <c r="Y6422" s="353"/>
      <c r="Z6422" s="353"/>
      <c r="AA6422" s="353"/>
      <c r="AB6422" s="353"/>
      <c r="AC6422" s="353"/>
      <c r="AD6422" s="353"/>
      <c r="AE6422" s="353"/>
      <c r="AF6422" s="353"/>
      <c r="AG6422" s="353"/>
      <c r="AH6422" s="353"/>
      <c r="AI6422" s="353"/>
      <c r="AJ6422" s="353"/>
      <c r="AK6422" s="353"/>
      <c r="AL6422" s="353"/>
    </row>
    <row r="6423" spans="1:38" s="153" customFormat="1" ht="12.5" x14ac:dyDescent="0.25">
      <c r="A6423" s="355"/>
      <c r="L6423" s="353"/>
      <c r="M6423" s="353"/>
      <c r="N6423" s="353"/>
      <c r="O6423" s="353"/>
      <c r="P6423" s="353"/>
      <c r="Q6423" s="353"/>
      <c r="R6423" s="353"/>
      <c r="S6423" s="353"/>
      <c r="T6423" s="353"/>
      <c r="U6423" s="353"/>
      <c r="V6423" s="353"/>
      <c r="W6423" s="353"/>
      <c r="X6423" s="353"/>
      <c r="Y6423" s="353"/>
      <c r="Z6423" s="353"/>
      <c r="AA6423" s="353"/>
      <c r="AB6423" s="353"/>
      <c r="AC6423" s="353"/>
      <c r="AD6423" s="353"/>
      <c r="AE6423" s="353"/>
      <c r="AF6423" s="353"/>
      <c r="AG6423" s="353"/>
      <c r="AH6423" s="353"/>
      <c r="AI6423" s="353"/>
      <c r="AJ6423" s="353"/>
      <c r="AK6423" s="353"/>
      <c r="AL6423" s="353"/>
    </row>
    <row r="6424" spans="1:38" s="153" customFormat="1" ht="12.5" x14ac:dyDescent="0.25">
      <c r="A6424" s="355"/>
      <c r="L6424" s="353"/>
      <c r="M6424" s="353"/>
      <c r="N6424" s="353"/>
      <c r="O6424" s="353"/>
      <c r="P6424" s="353"/>
      <c r="Q6424" s="353"/>
      <c r="R6424" s="353"/>
      <c r="S6424" s="353"/>
      <c r="T6424" s="353"/>
      <c r="U6424" s="353"/>
      <c r="V6424" s="353"/>
      <c r="W6424" s="353"/>
      <c r="X6424" s="353"/>
      <c r="Y6424" s="353"/>
      <c r="Z6424" s="353"/>
      <c r="AA6424" s="353"/>
      <c r="AB6424" s="353"/>
      <c r="AC6424" s="353"/>
      <c r="AD6424" s="353"/>
      <c r="AE6424" s="353"/>
      <c r="AF6424" s="353"/>
      <c r="AG6424" s="353"/>
      <c r="AH6424" s="353"/>
      <c r="AI6424" s="353"/>
      <c r="AJ6424" s="353"/>
      <c r="AK6424" s="353"/>
      <c r="AL6424" s="353"/>
    </row>
    <row r="6425" spans="1:38" s="153" customFormat="1" ht="12.5" x14ac:dyDescent="0.25">
      <c r="A6425" s="355"/>
      <c r="L6425" s="353"/>
      <c r="M6425" s="353"/>
      <c r="N6425" s="353"/>
      <c r="O6425" s="353"/>
      <c r="P6425" s="353"/>
      <c r="Q6425" s="353"/>
      <c r="R6425" s="353"/>
      <c r="S6425" s="353"/>
      <c r="T6425" s="353"/>
      <c r="U6425" s="353"/>
      <c r="V6425" s="353"/>
      <c r="W6425" s="353"/>
      <c r="X6425" s="353"/>
      <c r="Y6425" s="353"/>
      <c r="Z6425" s="353"/>
      <c r="AA6425" s="353"/>
      <c r="AB6425" s="353"/>
      <c r="AC6425" s="353"/>
      <c r="AD6425" s="353"/>
      <c r="AE6425" s="353"/>
      <c r="AF6425" s="353"/>
      <c r="AG6425" s="353"/>
      <c r="AH6425" s="353"/>
      <c r="AI6425" s="353"/>
      <c r="AJ6425" s="353"/>
      <c r="AK6425" s="353"/>
      <c r="AL6425" s="353"/>
    </row>
    <row r="6426" spans="1:38" s="153" customFormat="1" ht="12.5" x14ac:dyDescent="0.25">
      <c r="A6426" s="355"/>
      <c r="L6426" s="353"/>
      <c r="M6426" s="353"/>
      <c r="N6426" s="353"/>
      <c r="O6426" s="353"/>
      <c r="P6426" s="353"/>
      <c r="Q6426" s="353"/>
      <c r="R6426" s="353"/>
      <c r="S6426" s="353"/>
      <c r="T6426" s="353"/>
      <c r="U6426" s="353"/>
      <c r="V6426" s="353"/>
      <c r="W6426" s="353"/>
      <c r="X6426" s="353"/>
      <c r="Y6426" s="353"/>
      <c r="Z6426" s="353"/>
      <c r="AA6426" s="353"/>
      <c r="AB6426" s="353"/>
      <c r="AC6426" s="353"/>
      <c r="AD6426" s="353"/>
      <c r="AE6426" s="353"/>
      <c r="AF6426" s="353"/>
      <c r="AG6426" s="353"/>
      <c r="AH6426" s="353"/>
      <c r="AI6426" s="353"/>
      <c r="AJ6426" s="353"/>
      <c r="AK6426" s="353"/>
      <c r="AL6426" s="353"/>
    </row>
    <row r="6427" spans="1:38" s="153" customFormat="1" ht="12.5" x14ac:dyDescent="0.25">
      <c r="A6427" s="355"/>
      <c r="L6427" s="353"/>
      <c r="M6427" s="353"/>
      <c r="N6427" s="353"/>
      <c r="O6427" s="353"/>
      <c r="P6427" s="353"/>
      <c r="Q6427" s="353"/>
      <c r="R6427" s="353"/>
      <c r="S6427" s="353"/>
      <c r="T6427" s="353"/>
      <c r="U6427" s="353"/>
      <c r="V6427" s="353"/>
      <c r="W6427" s="353"/>
      <c r="X6427" s="353"/>
      <c r="Y6427" s="353"/>
      <c r="Z6427" s="353"/>
      <c r="AA6427" s="353"/>
      <c r="AB6427" s="353"/>
      <c r="AC6427" s="353"/>
      <c r="AD6427" s="353"/>
      <c r="AE6427" s="353"/>
      <c r="AF6427" s="353"/>
      <c r="AG6427" s="353"/>
      <c r="AH6427" s="353"/>
      <c r="AI6427" s="353"/>
      <c r="AJ6427" s="353"/>
      <c r="AK6427" s="353"/>
      <c r="AL6427" s="353"/>
    </row>
    <row r="6428" spans="1:38" s="153" customFormat="1" ht="12.5" x14ac:dyDescent="0.25">
      <c r="A6428" s="355"/>
      <c r="L6428" s="353"/>
      <c r="M6428" s="353"/>
      <c r="N6428" s="353"/>
      <c r="O6428" s="353"/>
      <c r="P6428" s="353"/>
      <c r="Q6428" s="353"/>
      <c r="R6428" s="353"/>
      <c r="S6428" s="353"/>
      <c r="T6428" s="353"/>
      <c r="U6428" s="353"/>
      <c r="V6428" s="353"/>
      <c r="W6428" s="353"/>
      <c r="X6428" s="353"/>
      <c r="Y6428" s="353"/>
      <c r="Z6428" s="353"/>
      <c r="AA6428" s="353"/>
      <c r="AB6428" s="353"/>
      <c r="AC6428" s="353"/>
      <c r="AD6428" s="353"/>
      <c r="AE6428" s="353"/>
      <c r="AF6428" s="353"/>
      <c r="AG6428" s="353"/>
      <c r="AH6428" s="353"/>
      <c r="AI6428" s="353"/>
      <c r="AJ6428" s="353"/>
      <c r="AK6428" s="353"/>
      <c r="AL6428" s="353"/>
    </row>
    <row r="6429" spans="1:38" s="153" customFormat="1" ht="12.5" x14ac:dyDescent="0.25">
      <c r="A6429" s="355"/>
      <c r="L6429" s="353"/>
      <c r="M6429" s="353"/>
      <c r="N6429" s="353"/>
      <c r="O6429" s="353"/>
      <c r="P6429" s="353"/>
      <c r="Q6429" s="353"/>
      <c r="R6429" s="353"/>
      <c r="S6429" s="353"/>
      <c r="T6429" s="353"/>
      <c r="U6429" s="353"/>
      <c r="V6429" s="353"/>
      <c r="W6429" s="353"/>
      <c r="X6429" s="353"/>
      <c r="Y6429" s="353"/>
      <c r="Z6429" s="353"/>
      <c r="AA6429" s="353"/>
      <c r="AB6429" s="353"/>
      <c r="AC6429" s="353"/>
      <c r="AD6429" s="353"/>
      <c r="AE6429" s="353"/>
      <c r="AF6429" s="353"/>
      <c r="AG6429" s="353"/>
      <c r="AH6429" s="353"/>
      <c r="AI6429" s="353"/>
      <c r="AJ6429" s="353"/>
      <c r="AK6429" s="353"/>
      <c r="AL6429" s="353"/>
    </row>
    <row r="6430" spans="1:38" s="153" customFormat="1" ht="12.5" x14ac:dyDescent="0.25">
      <c r="A6430" s="355"/>
      <c r="L6430" s="353"/>
      <c r="M6430" s="353"/>
      <c r="N6430" s="353"/>
      <c r="O6430" s="353"/>
      <c r="P6430" s="353"/>
      <c r="Q6430" s="353"/>
      <c r="R6430" s="353"/>
      <c r="S6430" s="353"/>
      <c r="T6430" s="353"/>
      <c r="U6430" s="353"/>
      <c r="V6430" s="353"/>
      <c r="W6430" s="353"/>
      <c r="X6430" s="353"/>
      <c r="Y6430" s="353"/>
      <c r="Z6430" s="353"/>
      <c r="AA6430" s="353"/>
      <c r="AB6430" s="353"/>
      <c r="AC6430" s="353"/>
      <c r="AD6430" s="353"/>
      <c r="AE6430" s="353"/>
      <c r="AF6430" s="353"/>
      <c r="AG6430" s="353"/>
      <c r="AH6430" s="353"/>
      <c r="AI6430" s="353"/>
      <c r="AJ6430" s="353"/>
      <c r="AK6430" s="353"/>
      <c r="AL6430" s="353"/>
    </row>
    <row r="6431" spans="1:38" s="153" customFormat="1" ht="12.5" x14ac:dyDescent="0.25">
      <c r="A6431" s="355"/>
      <c r="L6431" s="353"/>
      <c r="M6431" s="353"/>
      <c r="N6431" s="353"/>
      <c r="O6431" s="353"/>
      <c r="P6431" s="353"/>
      <c r="Q6431" s="353"/>
      <c r="R6431" s="353"/>
      <c r="S6431" s="353"/>
      <c r="T6431" s="353"/>
      <c r="U6431" s="353"/>
      <c r="V6431" s="353"/>
      <c r="W6431" s="353"/>
      <c r="X6431" s="353"/>
      <c r="Y6431" s="353"/>
      <c r="Z6431" s="353"/>
      <c r="AA6431" s="353"/>
      <c r="AB6431" s="353"/>
      <c r="AC6431" s="353"/>
      <c r="AD6431" s="353"/>
      <c r="AE6431" s="353"/>
      <c r="AF6431" s="353"/>
      <c r="AG6431" s="353"/>
      <c r="AH6431" s="353"/>
      <c r="AI6431" s="353"/>
      <c r="AJ6431" s="353"/>
      <c r="AK6431" s="353"/>
      <c r="AL6431" s="353"/>
    </row>
    <row r="6432" spans="1:38" s="153" customFormat="1" ht="12.5" x14ac:dyDescent="0.25">
      <c r="A6432" s="355"/>
      <c r="L6432" s="353"/>
      <c r="M6432" s="353"/>
      <c r="N6432" s="353"/>
      <c r="O6432" s="353"/>
      <c r="P6432" s="353"/>
      <c r="Q6432" s="353"/>
      <c r="R6432" s="353"/>
      <c r="S6432" s="353"/>
      <c r="T6432" s="353"/>
      <c r="U6432" s="353"/>
      <c r="V6432" s="353"/>
      <c r="W6432" s="353"/>
      <c r="X6432" s="353"/>
      <c r="Y6432" s="353"/>
      <c r="Z6432" s="353"/>
      <c r="AA6432" s="353"/>
      <c r="AB6432" s="353"/>
      <c r="AC6432" s="353"/>
      <c r="AD6432" s="353"/>
      <c r="AE6432" s="353"/>
      <c r="AF6432" s="353"/>
      <c r="AG6432" s="353"/>
      <c r="AH6432" s="353"/>
      <c r="AI6432" s="353"/>
      <c r="AJ6432" s="353"/>
      <c r="AK6432" s="353"/>
      <c r="AL6432" s="353"/>
    </row>
    <row r="6433" spans="1:38" s="153" customFormat="1" ht="12.5" x14ac:dyDescent="0.25">
      <c r="A6433" s="355"/>
      <c r="L6433" s="353"/>
      <c r="M6433" s="353"/>
      <c r="N6433" s="353"/>
      <c r="O6433" s="353"/>
      <c r="P6433" s="353"/>
      <c r="Q6433" s="353"/>
      <c r="R6433" s="353"/>
      <c r="S6433" s="353"/>
      <c r="T6433" s="353"/>
      <c r="U6433" s="353"/>
      <c r="V6433" s="353"/>
      <c r="W6433" s="353"/>
      <c r="X6433" s="353"/>
      <c r="Y6433" s="353"/>
      <c r="Z6433" s="353"/>
      <c r="AA6433" s="353"/>
      <c r="AB6433" s="353"/>
      <c r="AC6433" s="353"/>
      <c r="AD6433" s="353"/>
      <c r="AE6433" s="353"/>
      <c r="AF6433" s="353"/>
      <c r="AG6433" s="353"/>
      <c r="AH6433" s="353"/>
      <c r="AI6433" s="353"/>
      <c r="AJ6433" s="353"/>
      <c r="AK6433" s="353"/>
      <c r="AL6433" s="353"/>
    </row>
    <row r="6434" spans="1:38" s="153" customFormat="1" ht="12.5" x14ac:dyDescent="0.25">
      <c r="A6434" s="355"/>
      <c r="L6434" s="353"/>
      <c r="M6434" s="353"/>
      <c r="N6434" s="353"/>
      <c r="O6434" s="353"/>
      <c r="P6434" s="353"/>
      <c r="Q6434" s="353"/>
      <c r="R6434" s="353"/>
      <c r="S6434" s="353"/>
      <c r="T6434" s="353"/>
      <c r="U6434" s="353"/>
      <c r="V6434" s="353"/>
      <c r="W6434" s="353"/>
      <c r="X6434" s="353"/>
      <c r="Y6434" s="353"/>
      <c r="Z6434" s="353"/>
      <c r="AA6434" s="353"/>
      <c r="AB6434" s="353"/>
      <c r="AC6434" s="353"/>
      <c r="AD6434" s="353"/>
      <c r="AE6434" s="353"/>
      <c r="AF6434" s="353"/>
      <c r="AG6434" s="353"/>
      <c r="AH6434" s="353"/>
      <c r="AI6434" s="353"/>
      <c r="AJ6434" s="353"/>
      <c r="AK6434" s="353"/>
      <c r="AL6434" s="353"/>
    </row>
    <row r="6435" spans="1:38" s="153" customFormat="1" ht="12.5" x14ac:dyDescent="0.25">
      <c r="A6435" s="355"/>
      <c r="L6435" s="353"/>
      <c r="M6435" s="353"/>
      <c r="N6435" s="353"/>
      <c r="O6435" s="353"/>
      <c r="P6435" s="353"/>
      <c r="Q6435" s="353"/>
      <c r="R6435" s="353"/>
      <c r="S6435" s="353"/>
      <c r="T6435" s="353"/>
      <c r="U6435" s="353"/>
      <c r="V6435" s="353"/>
      <c r="W6435" s="353"/>
      <c r="X6435" s="353"/>
      <c r="Y6435" s="353"/>
      <c r="Z6435" s="353"/>
      <c r="AA6435" s="353"/>
      <c r="AB6435" s="353"/>
      <c r="AC6435" s="353"/>
      <c r="AD6435" s="353"/>
      <c r="AE6435" s="353"/>
      <c r="AF6435" s="353"/>
      <c r="AG6435" s="353"/>
      <c r="AH6435" s="353"/>
      <c r="AI6435" s="353"/>
      <c r="AJ6435" s="353"/>
      <c r="AK6435" s="353"/>
      <c r="AL6435" s="353"/>
    </row>
    <row r="6436" spans="1:38" s="153" customFormat="1" ht="12.5" x14ac:dyDescent="0.25">
      <c r="A6436" s="355"/>
      <c r="L6436" s="353"/>
      <c r="M6436" s="353"/>
      <c r="N6436" s="353"/>
      <c r="O6436" s="353"/>
      <c r="P6436" s="353"/>
      <c r="Q6436" s="353"/>
      <c r="R6436" s="353"/>
      <c r="S6436" s="353"/>
      <c r="T6436" s="353"/>
      <c r="U6436" s="353"/>
      <c r="V6436" s="353"/>
      <c r="W6436" s="353"/>
      <c r="X6436" s="353"/>
      <c r="Y6436" s="353"/>
      <c r="Z6436" s="353"/>
      <c r="AA6436" s="353"/>
      <c r="AB6436" s="353"/>
      <c r="AC6436" s="353"/>
      <c r="AD6436" s="353"/>
      <c r="AE6436" s="353"/>
      <c r="AF6436" s="353"/>
      <c r="AG6436" s="353"/>
      <c r="AH6436" s="353"/>
      <c r="AI6436" s="353"/>
      <c r="AJ6436" s="353"/>
      <c r="AK6436" s="353"/>
      <c r="AL6436" s="353"/>
    </row>
    <row r="6437" spans="1:38" s="153" customFormat="1" ht="12.5" x14ac:dyDescent="0.25">
      <c r="A6437" s="355"/>
      <c r="L6437" s="353"/>
      <c r="M6437" s="353"/>
      <c r="N6437" s="353"/>
      <c r="O6437" s="353"/>
      <c r="P6437" s="353"/>
      <c r="Q6437" s="353"/>
      <c r="R6437" s="353"/>
      <c r="S6437" s="353"/>
      <c r="T6437" s="353"/>
      <c r="U6437" s="353"/>
      <c r="V6437" s="353"/>
      <c r="W6437" s="353"/>
      <c r="X6437" s="353"/>
      <c r="Y6437" s="353"/>
      <c r="Z6437" s="353"/>
      <c r="AA6437" s="353"/>
      <c r="AB6437" s="353"/>
      <c r="AC6437" s="353"/>
      <c r="AD6437" s="353"/>
      <c r="AE6437" s="353"/>
      <c r="AF6437" s="353"/>
      <c r="AG6437" s="353"/>
      <c r="AH6437" s="353"/>
      <c r="AI6437" s="353"/>
      <c r="AJ6437" s="353"/>
      <c r="AK6437" s="353"/>
      <c r="AL6437" s="353"/>
    </row>
    <row r="6438" spans="1:38" s="153" customFormat="1" ht="12.5" x14ac:dyDescent="0.25">
      <c r="A6438" s="355"/>
      <c r="L6438" s="353"/>
      <c r="M6438" s="353"/>
      <c r="N6438" s="353"/>
      <c r="O6438" s="353"/>
      <c r="P6438" s="353"/>
      <c r="Q6438" s="353"/>
      <c r="R6438" s="353"/>
      <c r="S6438" s="353"/>
      <c r="T6438" s="353"/>
      <c r="U6438" s="353"/>
      <c r="V6438" s="353"/>
      <c r="W6438" s="353"/>
      <c r="X6438" s="353"/>
      <c r="Y6438" s="353"/>
      <c r="Z6438" s="353"/>
      <c r="AA6438" s="353"/>
      <c r="AB6438" s="353"/>
      <c r="AC6438" s="353"/>
      <c r="AD6438" s="353"/>
      <c r="AE6438" s="353"/>
      <c r="AF6438" s="353"/>
      <c r="AG6438" s="353"/>
      <c r="AH6438" s="353"/>
      <c r="AI6438" s="353"/>
      <c r="AJ6438" s="353"/>
      <c r="AK6438" s="353"/>
      <c r="AL6438" s="353"/>
    </row>
    <row r="6439" spans="1:38" s="153" customFormat="1" ht="12.5" x14ac:dyDescent="0.25">
      <c r="A6439" s="355"/>
      <c r="L6439" s="353"/>
      <c r="M6439" s="353"/>
      <c r="N6439" s="353"/>
      <c r="O6439" s="353"/>
      <c r="P6439" s="353"/>
      <c r="Q6439" s="353"/>
      <c r="R6439" s="353"/>
      <c r="S6439" s="353"/>
      <c r="T6439" s="353"/>
      <c r="U6439" s="353"/>
      <c r="V6439" s="353"/>
      <c r="W6439" s="353"/>
      <c r="X6439" s="353"/>
      <c r="Y6439" s="353"/>
      <c r="Z6439" s="353"/>
      <c r="AA6439" s="353"/>
      <c r="AB6439" s="353"/>
      <c r="AC6439" s="353"/>
      <c r="AD6439" s="353"/>
      <c r="AE6439" s="353"/>
      <c r="AF6439" s="353"/>
      <c r="AG6439" s="353"/>
      <c r="AH6439" s="353"/>
      <c r="AI6439" s="353"/>
      <c r="AJ6439" s="353"/>
      <c r="AK6439" s="353"/>
      <c r="AL6439" s="353"/>
    </row>
    <row r="6440" spans="1:38" s="153" customFormat="1" ht="12.5" x14ac:dyDescent="0.25">
      <c r="A6440" s="355"/>
      <c r="L6440" s="353"/>
      <c r="M6440" s="353"/>
      <c r="N6440" s="353"/>
      <c r="O6440" s="353"/>
      <c r="P6440" s="353"/>
      <c r="Q6440" s="353"/>
      <c r="R6440" s="353"/>
      <c r="S6440" s="353"/>
      <c r="T6440" s="353"/>
      <c r="U6440" s="353"/>
      <c r="V6440" s="353"/>
      <c r="W6440" s="353"/>
      <c r="X6440" s="353"/>
      <c r="Y6440" s="353"/>
      <c r="Z6440" s="353"/>
      <c r="AA6440" s="353"/>
      <c r="AB6440" s="353"/>
      <c r="AC6440" s="353"/>
      <c r="AD6440" s="353"/>
      <c r="AE6440" s="353"/>
      <c r="AF6440" s="353"/>
      <c r="AG6440" s="353"/>
      <c r="AH6440" s="353"/>
      <c r="AI6440" s="353"/>
      <c r="AJ6440" s="353"/>
      <c r="AK6440" s="353"/>
      <c r="AL6440" s="353"/>
    </row>
    <row r="6441" spans="1:38" s="153" customFormat="1" ht="12.5" x14ac:dyDescent="0.25">
      <c r="A6441" s="355"/>
      <c r="L6441" s="353"/>
      <c r="M6441" s="353"/>
      <c r="N6441" s="353"/>
      <c r="O6441" s="353"/>
      <c r="P6441" s="353"/>
      <c r="Q6441" s="353"/>
      <c r="R6441" s="353"/>
      <c r="S6441" s="353"/>
      <c r="T6441" s="353"/>
      <c r="U6441" s="353"/>
      <c r="V6441" s="353"/>
      <c r="W6441" s="353"/>
      <c r="X6441" s="353"/>
      <c r="Y6441" s="353"/>
      <c r="Z6441" s="353"/>
      <c r="AA6441" s="353"/>
      <c r="AB6441" s="353"/>
      <c r="AC6441" s="353"/>
      <c r="AD6441" s="353"/>
      <c r="AE6441" s="353"/>
      <c r="AF6441" s="353"/>
      <c r="AG6441" s="353"/>
      <c r="AH6441" s="353"/>
      <c r="AI6441" s="353"/>
      <c r="AJ6441" s="353"/>
      <c r="AK6441" s="353"/>
      <c r="AL6441" s="353"/>
    </row>
    <row r="6442" spans="1:38" s="153" customFormat="1" ht="12.5" x14ac:dyDescent="0.25">
      <c r="A6442" s="355"/>
      <c r="L6442" s="353"/>
      <c r="M6442" s="353"/>
      <c r="N6442" s="353"/>
      <c r="O6442" s="353"/>
      <c r="P6442" s="353"/>
      <c r="Q6442" s="353"/>
      <c r="R6442" s="353"/>
      <c r="S6442" s="353"/>
      <c r="T6442" s="353"/>
      <c r="U6442" s="353"/>
      <c r="V6442" s="353"/>
      <c r="W6442" s="353"/>
      <c r="X6442" s="353"/>
      <c r="Y6442" s="353"/>
      <c r="Z6442" s="353"/>
      <c r="AA6442" s="353"/>
      <c r="AB6442" s="353"/>
      <c r="AC6442" s="353"/>
      <c r="AD6442" s="353"/>
      <c r="AE6442" s="353"/>
      <c r="AF6442" s="353"/>
      <c r="AG6442" s="353"/>
      <c r="AH6442" s="353"/>
      <c r="AI6442" s="353"/>
      <c r="AJ6442" s="353"/>
      <c r="AK6442" s="353"/>
      <c r="AL6442" s="353"/>
    </row>
    <row r="6443" spans="1:38" s="153" customFormat="1" ht="12.5" x14ac:dyDescent="0.25">
      <c r="A6443" s="355"/>
      <c r="L6443" s="353"/>
      <c r="M6443" s="353"/>
      <c r="N6443" s="353"/>
      <c r="O6443" s="353"/>
      <c r="P6443" s="353"/>
      <c r="Q6443" s="353"/>
      <c r="R6443" s="353"/>
      <c r="S6443" s="353"/>
      <c r="T6443" s="353"/>
      <c r="U6443" s="353"/>
      <c r="V6443" s="353"/>
      <c r="W6443" s="353"/>
      <c r="X6443" s="353"/>
      <c r="Y6443" s="353"/>
      <c r="Z6443" s="353"/>
      <c r="AA6443" s="353"/>
      <c r="AB6443" s="353"/>
      <c r="AC6443" s="353"/>
      <c r="AD6443" s="353"/>
      <c r="AE6443" s="353"/>
      <c r="AF6443" s="353"/>
      <c r="AG6443" s="353"/>
      <c r="AH6443" s="353"/>
      <c r="AI6443" s="353"/>
      <c r="AJ6443" s="353"/>
      <c r="AK6443" s="353"/>
      <c r="AL6443" s="353"/>
    </row>
    <row r="6444" spans="1:38" s="153" customFormat="1" ht="12.5" x14ac:dyDescent="0.25">
      <c r="A6444" s="355"/>
      <c r="L6444" s="353"/>
      <c r="M6444" s="353"/>
      <c r="N6444" s="353"/>
      <c r="O6444" s="353"/>
      <c r="P6444" s="353"/>
      <c r="Q6444" s="353"/>
      <c r="R6444" s="353"/>
      <c r="S6444" s="353"/>
      <c r="T6444" s="353"/>
      <c r="U6444" s="353"/>
      <c r="V6444" s="353"/>
      <c r="W6444" s="353"/>
      <c r="X6444" s="353"/>
      <c r="Y6444" s="353"/>
      <c r="Z6444" s="353"/>
      <c r="AA6444" s="353"/>
      <c r="AB6444" s="353"/>
      <c r="AC6444" s="353"/>
      <c r="AD6444" s="353"/>
      <c r="AE6444" s="353"/>
      <c r="AF6444" s="353"/>
      <c r="AG6444" s="353"/>
      <c r="AH6444" s="353"/>
      <c r="AI6444" s="353"/>
      <c r="AJ6444" s="353"/>
      <c r="AK6444" s="353"/>
      <c r="AL6444" s="353"/>
    </row>
    <row r="6445" spans="1:38" s="153" customFormat="1" ht="12.5" x14ac:dyDescent="0.25">
      <c r="A6445" s="355"/>
      <c r="L6445" s="353"/>
      <c r="M6445" s="353"/>
      <c r="N6445" s="353"/>
      <c r="O6445" s="353"/>
      <c r="P6445" s="353"/>
      <c r="Q6445" s="353"/>
      <c r="R6445" s="353"/>
      <c r="S6445" s="353"/>
      <c r="T6445" s="353"/>
      <c r="U6445" s="353"/>
      <c r="V6445" s="353"/>
      <c r="W6445" s="353"/>
      <c r="X6445" s="353"/>
      <c r="Y6445" s="353"/>
      <c r="Z6445" s="353"/>
      <c r="AA6445" s="353"/>
      <c r="AB6445" s="353"/>
      <c r="AC6445" s="353"/>
      <c r="AD6445" s="353"/>
      <c r="AE6445" s="353"/>
      <c r="AF6445" s="353"/>
      <c r="AG6445" s="353"/>
      <c r="AH6445" s="353"/>
      <c r="AI6445" s="353"/>
      <c r="AJ6445" s="353"/>
      <c r="AK6445" s="353"/>
      <c r="AL6445" s="353"/>
    </row>
    <row r="6446" spans="1:38" s="153" customFormat="1" ht="12.5" x14ac:dyDescent="0.25">
      <c r="A6446" s="355"/>
      <c r="L6446" s="353"/>
      <c r="M6446" s="353"/>
      <c r="N6446" s="353"/>
      <c r="O6446" s="353"/>
      <c r="P6446" s="353"/>
      <c r="Q6446" s="353"/>
      <c r="R6446" s="353"/>
      <c r="S6446" s="353"/>
      <c r="T6446" s="353"/>
      <c r="U6446" s="353"/>
      <c r="V6446" s="353"/>
      <c r="W6446" s="353"/>
      <c r="X6446" s="353"/>
      <c r="Y6446" s="353"/>
      <c r="Z6446" s="353"/>
      <c r="AA6446" s="353"/>
      <c r="AB6446" s="353"/>
      <c r="AC6446" s="353"/>
      <c r="AD6446" s="353"/>
      <c r="AE6446" s="353"/>
      <c r="AF6446" s="353"/>
      <c r="AG6446" s="353"/>
      <c r="AH6446" s="353"/>
      <c r="AI6446" s="353"/>
      <c r="AJ6446" s="353"/>
      <c r="AK6446" s="353"/>
      <c r="AL6446" s="353"/>
    </row>
    <row r="6447" spans="1:38" s="153" customFormat="1" ht="12.5" x14ac:dyDescent="0.25">
      <c r="A6447" s="355"/>
      <c r="L6447" s="353"/>
      <c r="M6447" s="353"/>
      <c r="N6447" s="353"/>
      <c r="O6447" s="353"/>
      <c r="P6447" s="353"/>
      <c r="Q6447" s="353"/>
      <c r="R6447" s="353"/>
      <c r="S6447" s="353"/>
      <c r="T6447" s="353"/>
      <c r="U6447" s="353"/>
      <c r="V6447" s="353"/>
      <c r="W6447" s="353"/>
      <c r="X6447" s="353"/>
      <c r="Y6447" s="353"/>
      <c r="Z6447" s="353"/>
      <c r="AA6447" s="353"/>
      <c r="AB6447" s="353"/>
      <c r="AC6447" s="353"/>
      <c r="AD6447" s="353"/>
      <c r="AE6447" s="353"/>
      <c r="AF6447" s="353"/>
      <c r="AG6447" s="353"/>
      <c r="AH6447" s="353"/>
      <c r="AI6447" s="353"/>
      <c r="AJ6447" s="353"/>
      <c r="AK6447" s="353"/>
      <c r="AL6447" s="353"/>
    </row>
    <row r="6448" spans="1:38" s="153" customFormat="1" ht="12.5" x14ac:dyDescent="0.25">
      <c r="A6448" s="355"/>
      <c r="L6448" s="353"/>
      <c r="M6448" s="353"/>
      <c r="N6448" s="353"/>
      <c r="O6448" s="353"/>
      <c r="P6448" s="353"/>
      <c r="Q6448" s="353"/>
      <c r="R6448" s="353"/>
      <c r="S6448" s="353"/>
      <c r="T6448" s="353"/>
      <c r="U6448" s="353"/>
      <c r="V6448" s="353"/>
      <c r="W6448" s="353"/>
      <c r="X6448" s="353"/>
      <c r="Y6448" s="353"/>
      <c r="Z6448" s="353"/>
      <c r="AA6448" s="353"/>
      <c r="AB6448" s="353"/>
      <c r="AC6448" s="353"/>
      <c r="AD6448" s="353"/>
      <c r="AE6448" s="353"/>
      <c r="AF6448" s="353"/>
      <c r="AG6448" s="353"/>
      <c r="AH6448" s="353"/>
      <c r="AI6448" s="353"/>
      <c r="AJ6448" s="353"/>
      <c r="AK6448" s="353"/>
      <c r="AL6448" s="353"/>
    </row>
    <row r="6449" spans="1:38" s="153" customFormat="1" ht="12.5" x14ac:dyDescent="0.25">
      <c r="A6449" s="355"/>
      <c r="L6449" s="353"/>
      <c r="M6449" s="353"/>
      <c r="N6449" s="353"/>
      <c r="O6449" s="353"/>
      <c r="P6449" s="353"/>
      <c r="Q6449" s="353"/>
      <c r="R6449" s="353"/>
      <c r="S6449" s="353"/>
      <c r="T6449" s="353"/>
      <c r="U6449" s="353"/>
      <c r="V6449" s="353"/>
      <c r="W6449" s="353"/>
      <c r="X6449" s="353"/>
      <c r="Y6449" s="353"/>
      <c r="Z6449" s="353"/>
      <c r="AA6449" s="353"/>
      <c r="AB6449" s="353"/>
      <c r="AC6449" s="353"/>
      <c r="AD6449" s="353"/>
      <c r="AE6449" s="353"/>
      <c r="AF6449" s="353"/>
      <c r="AG6449" s="353"/>
      <c r="AH6449" s="353"/>
      <c r="AI6449" s="353"/>
      <c r="AJ6449" s="353"/>
      <c r="AK6449" s="353"/>
      <c r="AL6449" s="353"/>
    </row>
    <row r="6450" spans="1:38" s="153" customFormat="1" ht="12.5" x14ac:dyDescent="0.25">
      <c r="A6450" s="355"/>
      <c r="L6450" s="353"/>
      <c r="M6450" s="353"/>
      <c r="N6450" s="353"/>
      <c r="O6450" s="353"/>
      <c r="P6450" s="353"/>
      <c r="Q6450" s="353"/>
      <c r="R6450" s="353"/>
      <c r="S6450" s="353"/>
      <c r="T6450" s="353"/>
      <c r="U6450" s="353"/>
      <c r="V6450" s="353"/>
      <c r="W6450" s="353"/>
      <c r="X6450" s="353"/>
      <c r="Y6450" s="353"/>
      <c r="Z6450" s="353"/>
      <c r="AA6450" s="353"/>
      <c r="AB6450" s="353"/>
      <c r="AC6450" s="353"/>
      <c r="AD6450" s="353"/>
      <c r="AE6450" s="353"/>
      <c r="AF6450" s="353"/>
      <c r="AG6450" s="353"/>
      <c r="AH6450" s="353"/>
      <c r="AI6450" s="353"/>
      <c r="AJ6450" s="353"/>
      <c r="AK6450" s="353"/>
      <c r="AL6450" s="353"/>
    </row>
    <row r="6451" spans="1:38" s="153" customFormat="1" ht="12.5" x14ac:dyDescent="0.25">
      <c r="A6451" s="355"/>
      <c r="L6451" s="353"/>
      <c r="M6451" s="353"/>
      <c r="N6451" s="353"/>
      <c r="O6451" s="353"/>
      <c r="P6451" s="353"/>
      <c r="Q6451" s="353"/>
      <c r="R6451" s="353"/>
      <c r="S6451" s="353"/>
      <c r="T6451" s="353"/>
      <c r="U6451" s="353"/>
      <c r="V6451" s="353"/>
      <c r="W6451" s="353"/>
      <c r="X6451" s="353"/>
      <c r="Y6451" s="353"/>
      <c r="Z6451" s="353"/>
      <c r="AA6451" s="353"/>
      <c r="AB6451" s="353"/>
      <c r="AC6451" s="353"/>
      <c r="AD6451" s="353"/>
      <c r="AE6451" s="353"/>
      <c r="AF6451" s="353"/>
      <c r="AG6451" s="353"/>
      <c r="AH6451" s="353"/>
      <c r="AI6451" s="353"/>
      <c r="AJ6451" s="353"/>
      <c r="AK6451" s="353"/>
      <c r="AL6451" s="353"/>
    </row>
    <row r="6452" spans="1:38" s="153" customFormat="1" ht="12.5" x14ac:dyDescent="0.25">
      <c r="A6452" s="355"/>
      <c r="L6452" s="353"/>
      <c r="M6452" s="353"/>
      <c r="N6452" s="353"/>
      <c r="O6452" s="353"/>
      <c r="P6452" s="353"/>
      <c r="Q6452" s="353"/>
      <c r="R6452" s="353"/>
      <c r="S6452" s="353"/>
      <c r="T6452" s="353"/>
      <c r="U6452" s="353"/>
      <c r="V6452" s="353"/>
      <c r="W6452" s="353"/>
      <c r="X6452" s="353"/>
      <c r="Y6452" s="353"/>
      <c r="Z6452" s="353"/>
      <c r="AA6452" s="353"/>
      <c r="AB6452" s="353"/>
      <c r="AC6452" s="353"/>
      <c r="AD6452" s="353"/>
      <c r="AE6452" s="353"/>
      <c r="AF6452" s="353"/>
      <c r="AG6452" s="353"/>
      <c r="AH6452" s="353"/>
      <c r="AI6452" s="353"/>
      <c r="AJ6452" s="353"/>
      <c r="AK6452" s="353"/>
      <c r="AL6452" s="353"/>
    </row>
    <row r="6453" spans="1:38" s="153" customFormat="1" ht="12.5" x14ac:dyDescent="0.25">
      <c r="A6453" s="355"/>
      <c r="L6453" s="353"/>
      <c r="M6453" s="353"/>
      <c r="N6453" s="353"/>
      <c r="O6453" s="353"/>
      <c r="P6453" s="353"/>
      <c r="Q6453" s="353"/>
      <c r="R6453" s="353"/>
      <c r="S6453" s="353"/>
      <c r="T6453" s="353"/>
      <c r="U6453" s="353"/>
      <c r="V6453" s="353"/>
      <c r="W6453" s="353"/>
      <c r="X6453" s="353"/>
      <c r="Y6453" s="353"/>
      <c r="Z6453" s="353"/>
      <c r="AA6453" s="353"/>
      <c r="AB6453" s="353"/>
      <c r="AC6453" s="353"/>
      <c r="AD6453" s="353"/>
      <c r="AE6453" s="353"/>
      <c r="AF6453" s="353"/>
      <c r="AG6453" s="353"/>
      <c r="AH6453" s="353"/>
      <c r="AI6453" s="353"/>
      <c r="AJ6453" s="353"/>
      <c r="AK6453" s="353"/>
      <c r="AL6453" s="353"/>
    </row>
    <row r="6454" spans="1:38" s="153" customFormat="1" ht="12.5" x14ac:dyDescent="0.25">
      <c r="A6454" s="355"/>
      <c r="L6454" s="353"/>
      <c r="M6454" s="353"/>
      <c r="N6454" s="353"/>
      <c r="O6454" s="353"/>
      <c r="P6454" s="353"/>
      <c r="Q6454" s="353"/>
      <c r="R6454" s="353"/>
      <c r="S6454" s="353"/>
      <c r="T6454" s="353"/>
      <c r="U6454" s="353"/>
      <c r="V6454" s="353"/>
      <c r="W6454" s="353"/>
      <c r="X6454" s="353"/>
      <c r="Y6454" s="353"/>
      <c r="Z6454" s="353"/>
      <c r="AA6454" s="353"/>
      <c r="AB6454" s="353"/>
      <c r="AC6454" s="353"/>
      <c r="AD6454" s="353"/>
      <c r="AE6454" s="353"/>
      <c r="AF6454" s="353"/>
      <c r="AG6454" s="353"/>
      <c r="AH6454" s="353"/>
      <c r="AI6454" s="353"/>
      <c r="AJ6454" s="353"/>
      <c r="AK6454" s="353"/>
      <c r="AL6454" s="353"/>
    </row>
    <row r="6455" spans="1:38" s="153" customFormat="1" ht="12.5" x14ac:dyDescent="0.25">
      <c r="A6455" s="355"/>
      <c r="L6455" s="353"/>
      <c r="M6455" s="353"/>
      <c r="N6455" s="353"/>
      <c r="O6455" s="353"/>
      <c r="P6455" s="353"/>
      <c r="Q6455" s="353"/>
      <c r="R6455" s="353"/>
      <c r="S6455" s="353"/>
      <c r="T6455" s="353"/>
      <c r="U6455" s="353"/>
      <c r="V6455" s="353"/>
      <c r="W6455" s="353"/>
      <c r="X6455" s="353"/>
      <c r="Y6455" s="353"/>
      <c r="Z6455" s="353"/>
      <c r="AA6455" s="353"/>
      <c r="AB6455" s="353"/>
      <c r="AC6455" s="353"/>
      <c r="AD6455" s="353"/>
      <c r="AE6455" s="353"/>
      <c r="AF6455" s="353"/>
      <c r="AG6455" s="353"/>
      <c r="AH6455" s="353"/>
      <c r="AI6455" s="353"/>
      <c r="AJ6455" s="353"/>
      <c r="AK6455" s="353"/>
      <c r="AL6455" s="353"/>
    </row>
    <row r="6456" spans="1:38" s="153" customFormat="1" ht="12.5" x14ac:dyDescent="0.25">
      <c r="A6456" s="355"/>
      <c r="L6456" s="353"/>
      <c r="M6456" s="353"/>
      <c r="N6456" s="353"/>
      <c r="O6456" s="353"/>
      <c r="P6456" s="353"/>
      <c r="Q6456" s="353"/>
      <c r="R6456" s="353"/>
      <c r="S6456" s="353"/>
      <c r="T6456" s="353"/>
      <c r="U6456" s="353"/>
      <c r="V6456" s="353"/>
      <c r="W6456" s="353"/>
      <c r="X6456" s="353"/>
      <c r="Y6456" s="353"/>
      <c r="Z6456" s="353"/>
      <c r="AA6456" s="353"/>
      <c r="AB6456" s="353"/>
      <c r="AC6456" s="353"/>
      <c r="AD6456" s="353"/>
      <c r="AE6456" s="353"/>
      <c r="AF6456" s="353"/>
      <c r="AG6456" s="353"/>
      <c r="AH6456" s="353"/>
      <c r="AI6456" s="353"/>
      <c r="AJ6456" s="353"/>
      <c r="AK6456" s="353"/>
      <c r="AL6456" s="353"/>
    </row>
    <row r="6457" spans="1:38" s="153" customFormat="1" ht="12.5" x14ac:dyDescent="0.25">
      <c r="A6457" s="355"/>
      <c r="L6457" s="353"/>
      <c r="M6457" s="353"/>
      <c r="N6457" s="353"/>
      <c r="O6457" s="353"/>
      <c r="P6457" s="353"/>
      <c r="Q6457" s="353"/>
      <c r="R6457" s="353"/>
      <c r="S6457" s="353"/>
      <c r="T6457" s="353"/>
      <c r="U6457" s="353"/>
      <c r="V6457" s="353"/>
      <c r="W6457" s="353"/>
      <c r="X6457" s="353"/>
      <c r="Y6457" s="353"/>
      <c r="Z6457" s="353"/>
      <c r="AA6457" s="353"/>
      <c r="AB6457" s="353"/>
      <c r="AC6457" s="353"/>
      <c r="AD6457" s="353"/>
      <c r="AE6457" s="353"/>
      <c r="AF6457" s="353"/>
      <c r="AG6457" s="353"/>
      <c r="AH6457" s="353"/>
      <c r="AI6457" s="353"/>
      <c r="AJ6457" s="353"/>
      <c r="AK6457" s="353"/>
      <c r="AL6457" s="353"/>
    </row>
    <row r="6458" spans="1:38" s="153" customFormat="1" ht="12.5" x14ac:dyDescent="0.25">
      <c r="A6458" s="355"/>
      <c r="L6458" s="353"/>
      <c r="M6458" s="353"/>
      <c r="N6458" s="353"/>
      <c r="O6458" s="353"/>
      <c r="P6458" s="353"/>
      <c r="Q6458" s="353"/>
      <c r="R6458" s="353"/>
      <c r="S6458" s="353"/>
      <c r="T6458" s="353"/>
      <c r="U6458" s="353"/>
      <c r="V6458" s="353"/>
      <c r="W6458" s="353"/>
      <c r="X6458" s="353"/>
      <c r="Y6458" s="353"/>
      <c r="Z6458" s="353"/>
      <c r="AA6458" s="353"/>
      <c r="AB6458" s="353"/>
      <c r="AC6458" s="353"/>
      <c r="AD6458" s="353"/>
      <c r="AE6458" s="353"/>
      <c r="AF6458" s="353"/>
      <c r="AG6458" s="353"/>
      <c r="AH6458" s="353"/>
      <c r="AI6458" s="353"/>
      <c r="AJ6458" s="353"/>
      <c r="AK6458" s="353"/>
      <c r="AL6458" s="353"/>
    </row>
    <row r="6459" spans="1:38" s="153" customFormat="1" ht="12.5" x14ac:dyDescent="0.25">
      <c r="A6459" s="355"/>
      <c r="L6459" s="353"/>
      <c r="M6459" s="353"/>
      <c r="N6459" s="353"/>
      <c r="O6459" s="353"/>
      <c r="P6459" s="353"/>
      <c r="Q6459" s="353"/>
      <c r="R6459" s="353"/>
      <c r="S6459" s="353"/>
      <c r="T6459" s="353"/>
      <c r="U6459" s="353"/>
      <c r="V6459" s="353"/>
      <c r="W6459" s="353"/>
      <c r="X6459" s="353"/>
      <c r="Y6459" s="353"/>
      <c r="Z6459" s="353"/>
      <c r="AA6459" s="353"/>
      <c r="AB6459" s="353"/>
      <c r="AC6459" s="353"/>
      <c r="AD6459" s="353"/>
      <c r="AE6459" s="353"/>
      <c r="AF6459" s="353"/>
      <c r="AG6459" s="353"/>
      <c r="AH6459" s="353"/>
      <c r="AI6459" s="353"/>
      <c r="AJ6459" s="353"/>
      <c r="AK6459" s="353"/>
      <c r="AL6459" s="353"/>
    </row>
    <row r="6460" spans="1:38" s="153" customFormat="1" ht="12.5" x14ac:dyDescent="0.25">
      <c r="A6460" s="355"/>
      <c r="L6460" s="353"/>
      <c r="M6460" s="353"/>
      <c r="N6460" s="353"/>
      <c r="O6460" s="353"/>
      <c r="P6460" s="353"/>
      <c r="Q6460" s="353"/>
      <c r="R6460" s="353"/>
      <c r="S6460" s="353"/>
      <c r="T6460" s="353"/>
      <c r="U6460" s="353"/>
      <c r="V6460" s="353"/>
      <c r="W6460" s="353"/>
      <c r="X6460" s="353"/>
      <c r="Y6460" s="353"/>
      <c r="Z6460" s="353"/>
      <c r="AA6460" s="353"/>
      <c r="AB6460" s="353"/>
      <c r="AC6460" s="353"/>
      <c r="AD6460" s="353"/>
      <c r="AE6460" s="353"/>
      <c r="AF6460" s="353"/>
      <c r="AG6460" s="353"/>
      <c r="AH6460" s="353"/>
      <c r="AI6460" s="353"/>
      <c r="AJ6460" s="353"/>
      <c r="AK6460" s="353"/>
      <c r="AL6460" s="353"/>
    </row>
    <row r="6461" spans="1:38" s="153" customFormat="1" ht="12.5" x14ac:dyDescent="0.25">
      <c r="A6461" s="355"/>
      <c r="L6461" s="353"/>
      <c r="M6461" s="353"/>
      <c r="N6461" s="353"/>
      <c r="O6461" s="353"/>
      <c r="P6461" s="353"/>
      <c r="Q6461" s="353"/>
      <c r="R6461" s="353"/>
      <c r="S6461" s="353"/>
      <c r="T6461" s="353"/>
      <c r="U6461" s="353"/>
      <c r="V6461" s="353"/>
      <c r="W6461" s="353"/>
      <c r="X6461" s="353"/>
      <c r="Y6461" s="353"/>
      <c r="Z6461" s="353"/>
      <c r="AA6461" s="353"/>
      <c r="AB6461" s="353"/>
      <c r="AC6461" s="353"/>
      <c r="AD6461" s="353"/>
      <c r="AE6461" s="353"/>
      <c r="AF6461" s="353"/>
      <c r="AG6461" s="353"/>
      <c r="AH6461" s="353"/>
      <c r="AI6461" s="353"/>
      <c r="AJ6461" s="353"/>
      <c r="AK6461" s="353"/>
      <c r="AL6461" s="353"/>
    </row>
    <row r="6462" spans="1:38" s="153" customFormat="1" ht="12.5" x14ac:dyDescent="0.25">
      <c r="A6462" s="355"/>
      <c r="L6462" s="353"/>
      <c r="M6462" s="353"/>
      <c r="N6462" s="353"/>
      <c r="O6462" s="353"/>
      <c r="P6462" s="353"/>
      <c r="Q6462" s="353"/>
      <c r="R6462" s="353"/>
      <c r="S6462" s="353"/>
      <c r="T6462" s="353"/>
      <c r="U6462" s="353"/>
      <c r="V6462" s="353"/>
      <c r="W6462" s="353"/>
      <c r="X6462" s="353"/>
      <c r="Y6462" s="353"/>
      <c r="Z6462" s="353"/>
      <c r="AA6462" s="353"/>
      <c r="AB6462" s="353"/>
      <c r="AC6462" s="353"/>
      <c r="AD6462" s="353"/>
      <c r="AE6462" s="353"/>
      <c r="AF6462" s="353"/>
      <c r="AG6462" s="353"/>
      <c r="AH6462" s="353"/>
      <c r="AI6462" s="353"/>
      <c r="AJ6462" s="353"/>
      <c r="AK6462" s="353"/>
      <c r="AL6462" s="353"/>
    </row>
    <row r="6463" spans="1:38" s="153" customFormat="1" ht="12.5" x14ac:dyDescent="0.25">
      <c r="A6463" s="355"/>
      <c r="L6463" s="353"/>
      <c r="M6463" s="353"/>
      <c r="N6463" s="353"/>
      <c r="O6463" s="353"/>
      <c r="P6463" s="353"/>
      <c r="Q6463" s="353"/>
      <c r="R6463" s="353"/>
      <c r="S6463" s="353"/>
      <c r="T6463" s="353"/>
      <c r="U6463" s="353"/>
      <c r="V6463" s="353"/>
      <c r="W6463" s="353"/>
      <c r="X6463" s="353"/>
      <c r="Y6463" s="353"/>
      <c r="Z6463" s="353"/>
      <c r="AA6463" s="353"/>
      <c r="AB6463" s="353"/>
      <c r="AC6463" s="353"/>
      <c r="AD6463" s="353"/>
      <c r="AE6463" s="353"/>
      <c r="AF6463" s="353"/>
      <c r="AG6463" s="353"/>
      <c r="AH6463" s="353"/>
      <c r="AI6463" s="353"/>
      <c r="AJ6463" s="353"/>
      <c r="AK6463" s="353"/>
      <c r="AL6463" s="353"/>
    </row>
    <row r="6464" spans="1:38" s="153" customFormat="1" ht="12.5" x14ac:dyDescent="0.25">
      <c r="A6464" s="355"/>
      <c r="L6464" s="353"/>
      <c r="M6464" s="353"/>
      <c r="N6464" s="353"/>
      <c r="O6464" s="353"/>
      <c r="P6464" s="353"/>
      <c r="Q6464" s="353"/>
      <c r="R6464" s="353"/>
      <c r="S6464" s="353"/>
      <c r="T6464" s="353"/>
      <c r="U6464" s="353"/>
      <c r="V6464" s="353"/>
      <c r="W6464" s="353"/>
      <c r="X6464" s="353"/>
      <c r="Y6464" s="353"/>
      <c r="Z6464" s="353"/>
      <c r="AA6464" s="353"/>
      <c r="AB6464" s="353"/>
      <c r="AC6464" s="353"/>
      <c r="AD6464" s="353"/>
      <c r="AE6464" s="353"/>
      <c r="AF6464" s="353"/>
      <c r="AG6464" s="353"/>
      <c r="AH6464" s="353"/>
      <c r="AI6464" s="353"/>
      <c r="AJ6464" s="353"/>
      <c r="AK6464" s="353"/>
      <c r="AL6464" s="353"/>
    </row>
    <row r="6465" spans="1:38" s="153" customFormat="1" ht="12.5" x14ac:dyDescent="0.25">
      <c r="A6465" s="355"/>
      <c r="L6465" s="353"/>
      <c r="M6465" s="353"/>
      <c r="N6465" s="353"/>
      <c r="O6465" s="353"/>
      <c r="P6465" s="353"/>
      <c r="Q6465" s="353"/>
      <c r="R6465" s="353"/>
      <c r="S6465" s="353"/>
      <c r="T6465" s="353"/>
      <c r="U6465" s="353"/>
      <c r="V6465" s="353"/>
      <c r="W6465" s="353"/>
      <c r="X6465" s="353"/>
      <c r="Y6465" s="353"/>
      <c r="Z6465" s="353"/>
      <c r="AA6465" s="353"/>
      <c r="AB6465" s="353"/>
      <c r="AC6465" s="353"/>
      <c r="AD6465" s="353"/>
      <c r="AE6465" s="353"/>
      <c r="AF6465" s="353"/>
      <c r="AG6465" s="353"/>
      <c r="AH6465" s="353"/>
      <c r="AI6465" s="353"/>
      <c r="AJ6465" s="353"/>
      <c r="AK6465" s="353"/>
      <c r="AL6465" s="353"/>
    </row>
    <row r="6466" spans="1:38" s="153" customFormat="1" ht="12.5" x14ac:dyDescent="0.25">
      <c r="A6466" s="355"/>
      <c r="L6466" s="353"/>
      <c r="M6466" s="353"/>
      <c r="N6466" s="353"/>
      <c r="O6466" s="353"/>
      <c r="P6466" s="353"/>
      <c r="Q6466" s="353"/>
      <c r="R6466" s="353"/>
      <c r="S6466" s="353"/>
      <c r="T6466" s="353"/>
      <c r="U6466" s="353"/>
      <c r="V6466" s="353"/>
      <c r="W6466" s="353"/>
      <c r="X6466" s="353"/>
      <c r="Y6466" s="353"/>
      <c r="Z6466" s="353"/>
      <c r="AA6466" s="353"/>
      <c r="AB6466" s="353"/>
      <c r="AC6466" s="353"/>
      <c r="AD6466" s="353"/>
      <c r="AE6466" s="353"/>
      <c r="AF6466" s="353"/>
      <c r="AG6466" s="353"/>
      <c r="AH6466" s="353"/>
      <c r="AI6466" s="353"/>
      <c r="AJ6466" s="353"/>
      <c r="AK6466" s="353"/>
      <c r="AL6466" s="353"/>
    </row>
    <row r="6467" spans="1:38" s="153" customFormat="1" ht="12.5" x14ac:dyDescent="0.25">
      <c r="A6467" s="355"/>
      <c r="L6467" s="353"/>
      <c r="M6467" s="353"/>
      <c r="N6467" s="353"/>
      <c r="O6467" s="353"/>
      <c r="P6467" s="353"/>
      <c r="Q6467" s="353"/>
      <c r="R6467" s="353"/>
      <c r="S6467" s="353"/>
      <c r="T6467" s="353"/>
      <c r="U6467" s="353"/>
      <c r="V6467" s="353"/>
      <c r="W6467" s="353"/>
      <c r="X6467" s="353"/>
      <c r="Y6467" s="353"/>
      <c r="Z6467" s="353"/>
      <c r="AA6467" s="353"/>
      <c r="AB6467" s="353"/>
      <c r="AC6467" s="353"/>
      <c r="AD6467" s="353"/>
      <c r="AE6467" s="353"/>
      <c r="AF6467" s="353"/>
      <c r="AG6467" s="353"/>
      <c r="AH6467" s="353"/>
      <c r="AI6467" s="353"/>
      <c r="AJ6467" s="353"/>
      <c r="AK6467" s="353"/>
      <c r="AL6467" s="353"/>
    </row>
    <row r="6468" spans="1:38" s="153" customFormat="1" ht="12.5" x14ac:dyDescent="0.25">
      <c r="A6468" s="355"/>
      <c r="L6468" s="353"/>
      <c r="M6468" s="353"/>
      <c r="N6468" s="353"/>
      <c r="O6468" s="353"/>
      <c r="P6468" s="353"/>
      <c r="Q6468" s="353"/>
      <c r="R6468" s="353"/>
      <c r="S6468" s="353"/>
      <c r="T6468" s="353"/>
      <c r="U6468" s="353"/>
      <c r="V6468" s="353"/>
      <c r="W6468" s="353"/>
      <c r="X6468" s="353"/>
      <c r="Y6468" s="353"/>
      <c r="Z6468" s="353"/>
      <c r="AA6468" s="353"/>
      <c r="AB6468" s="353"/>
      <c r="AC6468" s="353"/>
      <c r="AD6468" s="353"/>
      <c r="AE6468" s="353"/>
      <c r="AF6468" s="353"/>
      <c r="AG6468" s="353"/>
      <c r="AH6468" s="353"/>
      <c r="AI6468" s="353"/>
      <c r="AJ6468" s="353"/>
      <c r="AK6468" s="353"/>
      <c r="AL6468" s="353"/>
    </row>
    <row r="6469" spans="1:38" s="153" customFormat="1" ht="12.5" x14ac:dyDescent="0.25">
      <c r="A6469" s="355"/>
      <c r="L6469" s="353"/>
      <c r="M6469" s="353"/>
      <c r="N6469" s="353"/>
      <c r="O6469" s="353"/>
      <c r="P6469" s="353"/>
      <c r="Q6469" s="353"/>
      <c r="R6469" s="353"/>
      <c r="S6469" s="353"/>
      <c r="T6469" s="353"/>
      <c r="U6469" s="353"/>
      <c r="V6469" s="353"/>
      <c r="W6469" s="353"/>
      <c r="X6469" s="353"/>
      <c r="Y6469" s="353"/>
      <c r="Z6469" s="353"/>
      <c r="AA6469" s="353"/>
      <c r="AB6469" s="353"/>
      <c r="AC6469" s="353"/>
      <c r="AD6469" s="353"/>
      <c r="AE6469" s="353"/>
      <c r="AF6469" s="353"/>
      <c r="AG6469" s="353"/>
      <c r="AH6469" s="353"/>
      <c r="AI6469" s="353"/>
      <c r="AJ6469" s="353"/>
      <c r="AK6469" s="353"/>
      <c r="AL6469" s="353"/>
    </row>
    <row r="6470" spans="1:38" s="153" customFormat="1" ht="12.5" x14ac:dyDescent="0.25">
      <c r="A6470" s="355"/>
      <c r="L6470" s="353"/>
      <c r="M6470" s="353"/>
      <c r="N6470" s="353"/>
      <c r="O6470" s="353"/>
      <c r="P6470" s="353"/>
      <c r="Q6470" s="353"/>
      <c r="R6470" s="353"/>
      <c r="S6470" s="353"/>
      <c r="T6470" s="353"/>
      <c r="U6470" s="353"/>
      <c r="V6470" s="353"/>
      <c r="W6470" s="353"/>
      <c r="X6470" s="353"/>
      <c r="Y6470" s="353"/>
      <c r="Z6470" s="353"/>
      <c r="AA6470" s="353"/>
      <c r="AB6470" s="353"/>
      <c r="AC6470" s="353"/>
      <c r="AD6470" s="353"/>
      <c r="AE6470" s="353"/>
      <c r="AF6470" s="353"/>
      <c r="AG6470" s="353"/>
      <c r="AH6470" s="353"/>
      <c r="AI6470" s="353"/>
      <c r="AJ6470" s="353"/>
      <c r="AK6470" s="353"/>
      <c r="AL6470" s="353"/>
    </row>
    <row r="6471" spans="1:38" s="153" customFormat="1" ht="12.5" x14ac:dyDescent="0.25">
      <c r="A6471" s="355"/>
      <c r="L6471" s="353"/>
      <c r="M6471" s="353"/>
      <c r="N6471" s="353"/>
      <c r="O6471" s="353"/>
      <c r="P6471" s="353"/>
      <c r="Q6471" s="353"/>
      <c r="R6471" s="353"/>
      <c r="S6471" s="353"/>
      <c r="T6471" s="353"/>
      <c r="U6471" s="353"/>
      <c r="V6471" s="353"/>
      <c r="W6471" s="353"/>
      <c r="X6471" s="353"/>
      <c r="Y6471" s="353"/>
      <c r="Z6471" s="353"/>
      <c r="AA6471" s="353"/>
      <c r="AB6471" s="353"/>
      <c r="AC6471" s="353"/>
      <c r="AD6471" s="353"/>
      <c r="AE6471" s="353"/>
      <c r="AF6471" s="353"/>
      <c r="AG6471" s="353"/>
      <c r="AH6471" s="353"/>
      <c r="AI6471" s="353"/>
      <c r="AJ6471" s="353"/>
      <c r="AK6471" s="353"/>
      <c r="AL6471" s="353"/>
    </row>
    <row r="6472" spans="1:38" s="153" customFormat="1" ht="12.5" x14ac:dyDescent="0.25">
      <c r="A6472" s="355"/>
      <c r="L6472" s="353"/>
      <c r="M6472" s="353"/>
      <c r="N6472" s="353"/>
      <c r="O6472" s="353"/>
      <c r="P6472" s="353"/>
      <c r="Q6472" s="353"/>
      <c r="R6472" s="353"/>
      <c r="S6472" s="353"/>
      <c r="T6472" s="353"/>
      <c r="U6472" s="353"/>
      <c r="V6472" s="353"/>
      <c r="W6472" s="353"/>
      <c r="X6472" s="353"/>
      <c r="Y6472" s="353"/>
      <c r="Z6472" s="353"/>
      <c r="AA6472" s="353"/>
      <c r="AB6472" s="353"/>
      <c r="AC6472" s="353"/>
      <c r="AD6472" s="353"/>
      <c r="AE6472" s="353"/>
      <c r="AF6472" s="353"/>
      <c r="AG6472" s="353"/>
      <c r="AH6472" s="353"/>
      <c r="AI6472" s="353"/>
      <c r="AJ6472" s="353"/>
      <c r="AK6472" s="353"/>
      <c r="AL6472" s="353"/>
    </row>
    <row r="6473" spans="1:38" s="153" customFormat="1" ht="12.5" x14ac:dyDescent="0.25">
      <c r="A6473" s="355"/>
      <c r="L6473" s="353"/>
      <c r="M6473" s="353"/>
      <c r="N6473" s="353"/>
      <c r="O6473" s="353"/>
      <c r="P6473" s="353"/>
      <c r="Q6473" s="353"/>
      <c r="R6473" s="353"/>
      <c r="S6473" s="353"/>
      <c r="T6473" s="353"/>
      <c r="U6473" s="353"/>
      <c r="V6473" s="353"/>
      <c r="W6473" s="353"/>
      <c r="X6473" s="353"/>
      <c r="Y6473" s="353"/>
      <c r="Z6473" s="353"/>
      <c r="AA6473" s="353"/>
      <c r="AB6473" s="353"/>
      <c r="AC6473" s="353"/>
      <c r="AD6473" s="353"/>
      <c r="AE6473" s="353"/>
      <c r="AF6473" s="353"/>
      <c r="AG6473" s="353"/>
      <c r="AH6473" s="353"/>
      <c r="AI6473" s="353"/>
      <c r="AJ6473" s="353"/>
      <c r="AK6473" s="353"/>
      <c r="AL6473" s="353"/>
    </row>
    <row r="6474" spans="1:38" s="153" customFormat="1" ht="12.5" x14ac:dyDescent="0.25">
      <c r="A6474" s="355"/>
      <c r="L6474" s="353"/>
      <c r="M6474" s="353"/>
      <c r="N6474" s="353"/>
      <c r="O6474" s="353"/>
      <c r="P6474" s="353"/>
      <c r="Q6474" s="353"/>
      <c r="R6474" s="353"/>
      <c r="S6474" s="353"/>
      <c r="T6474" s="353"/>
      <c r="U6474" s="353"/>
      <c r="V6474" s="353"/>
      <c r="W6474" s="353"/>
      <c r="X6474" s="353"/>
      <c r="Y6474" s="353"/>
      <c r="Z6474" s="353"/>
      <c r="AA6474" s="353"/>
      <c r="AB6474" s="353"/>
      <c r="AC6474" s="353"/>
      <c r="AD6474" s="353"/>
      <c r="AE6474" s="353"/>
      <c r="AF6474" s="353"/>
      <c r="AG6474" s="353"/>
      <c r="AH6474" s="353"/>
      <c r="AI6474" s="353"/>
      <c r="AJ6474" s="353"/>
      <c r="AK6474" s="353"/>
      <c r="AL6474" s="353"/>
    </row>
    <row r="6475" spans="1:38" s="153" customFormat="1" ht="12.5" x14ac:dyDescent="0.25">
      <c r="A6475" s="355"/>
      <c r="L6475" s="353"/>
      <c r="M6475" s="353"/>
      <c r="N6475" s="353"/>
      <c r="O6475" s="353"/>
      <c r="P6475" s="353"/>
      <c r="Q6475" s="353"/>
      <c r="R6475" s="353"/>
      <c r="S6475" s="353"/>
      <c r="T6475" s="353"/>
      <c r="U6475" s="353"/>
      <c r="V6475" s="353"/>
      <c r="W6475" s="353"/>
      <c r="X6475" s="353"/>
      <c r="Y6475" s="353"/>
      <c r="Z6475" s="353"/>
      <c r="AA6475" s="353"/>
      <c r="AB6475" s="353"/>
      <c r="AC6475" s="353"/>
      <c r="AD6475" s="353"/>
      <c r="AE6475" s="353"/>
      <c r="AF6475" s="353"/>
      <c r="AG6475" s="353"/>
      <c r="AH6475" s="353"/>
      <c r="AI6475" s="353"/>
      <c r="AJ6475" s="353"/>
      <c r="AK6475" s="353"/>
      <c r="AL6475" s="353"/>
    </row>
    <row r="6476" spans="1:38" s="153" customFormat="1" ht="12.5" x14ac:dyDescent="0.25">
      <c r="A6476" s="355"/>
      <c r="L6476" s="353"/>
      <c r="M6476" s="353"/>
      <c r="N6476" s="353"/>
      <c r="O6476" s="353"/>
      <c r="P6476" s="353"/>
      <c r="Q6476" s="353"/>
      <c r="R6476" s="353"/>
      <c r="S6476" s="353"/>
      <c r="T6476" s="353"/>
      <c r="U6476" s="353"/>
      <c r="V6476" s="353"/>
      <c r="W6476" s="353"/>
      <c r="X6476" s="353"/>
      <c r="Y6476" s="353"/>
      <c r="Z6476" s="353"/>
      <c r="AA6476" s="353"/>
      <c r="AB6476" s="353"/>
      <c r="AC6476" s="353"/>
      <c r="AD6476" s="353"/>
      <c r="AE6476" s="353"/>
      <c r="AF6476" s="353"/>
      <c r="AG6476" s="353"/>
      <c r="AH6476" s="353"/>
      <c r="AI6476" s="353"/>
      <c r="AJ6476" s="353"/>
      <c r="AK6476" s="353"/>
      <c r="AL6476" s="353"/>
    </row>
    <row r="6477" spans="1:38" s="153" customFormat="1" ht="12.5" x14ac:dyDescent="0.25">
      <c r="A6477" s="355"/>
      <c r="L6477" s="353"/>
      <c r="M6477" s="353"/>
      <c r="N6477" s="353"/>
      <c r="O6477" s="353"/>
      <c r="P6477" s="353"/>
      <c r="Q6477" s="353"/>
      <c r="R6477" s="353"/>
      <c r="S6477" s="353"/>
      <c r="T6477" s="353"/>
      <c r="U6477" s="353"/>
      <c r="V6477" s="353"/>
      <c r="W6477" s="353"/>
      <c r="X6477" s="353"/>
      <c r="Y6477" s="353"/>
      <c r="Z6477" s="353"/>
      <c r="AA6477" s="353"/>
      <c r="AB6477" s="353"/>
      <c r="AC6477" s="353"/>
      <c r="AD6477" s="353"/>
      <c r="AE6477" s="353"/>
      <c r="AF6477" s="353"/>
      <c r="AG6477" s="353"/>
      <c r="AH6477" s="353"/>
      <c r="AI6477" s="353"/>
      <c r="AJ6477" s="353"/>
      <c r="AK6477" s="353"/>
      <c r="AL6477" s="353"/>
    </row>
    <row r="6478" spans="1:38" s="153" customFormat="1" ht="12.5" x14ac:dyDescent="0.25">
      <c r="A6478" s="355"/>
      <c r="L6478" s="353"/>
      <c r="M6478" s="353"/>
      <c r="N6478" s="353"/>
      <c r="O6478" s="353"/>
      <c r="P6478" s="353"/>
      <c r="Q6478" s="353"/>
      <c r="R6478" s="353"/>
      <c r="S6478" s="353"/>
      <c r="T6478" s="353"/>
      <c r="U6478" s="353"/>
      <c r="V6478" s="353"/>
      <c r="W6478" s="353"/>
      <c r="X6478" s="353"/>
      <c r="Y6478" s="353"/>
      <c r="Z6478" s="353"/>
      <c r="AA6478" s="353"/>
      <c r="AB6478" s="353"/>
      <c r="AC6478" s="353"/>
      <c r="AD6478" s="353"/>
      <c r="AE6478" s="353"/>
      <c r="AF6478" s="353"/>
      <c r="AG6478" s="353"/>
      <c r="AH6478" s="353"/>
      <c r="AI6478" s="353"/>
      <c r="AJ6478" s="353"/>
      <c r="AK6478" s="353"/>
      <c r="AL6478" s="353"/>
    </row>
    <row r="6479" spans="1:38" s="153" customFormat="1" ht="12.5" x14ac:dyDescent="0.25">
      <c r="A6479" s="355"/>
      <c r="L6479" s="353"/>
      <c r="M6479" s="353"/>
      <c r="N6479" s="353"/>
      <c r="O6479" s="353"/>
      <c r="P6479" s="353"/>
      <c r="Q6479" s="353"/>
      <c r="R6479" s="353"/>
      <c r="S6479" s="353"/>
      <c r="T6479" s="353"/>
      <c r="U6479" s="353"/>
      <c r="V6479" s="353"/>
      <c r="W6479" s="353"/>
      <c r="X6479" s="353"/>
      <c r="Y6479" s="353"/>
      <c r="Z6479" s="353"/>
      <c r="AA6479" s="353"/>
      <c r="AB6479" s="353"/>
      <c r="AC6479" s="353"/>
      <c r="AD6479" s="353"/>
      <c r="AE6479" s="353"/>
      <c r="AF6479" s="353"/>
      <c r="AG6479" s="353"/>
      <c r="AH6479" s="353"/>
      <c r="AI6479" s="353"/>
      <c r="AJ6479" s="353"/>
      <c r="AK6479" s="353"/>
      <c r="AL6479" s="353"/>
    </row>
    <row r="6480" spans="1:38" s="153" customFormat="1" ht="12.5" x14ac:dyDescent="0.25">
      <c r="A6480" s="355"/>
      <c r="L6480" s="353"/>
      <c r="M6480" s="353"/>
      <c r="N6480" s="353"/>
      <c r="O6480" s="353"/>
      <c r="P6480" s="353"/>
      <c r="Q6480" s="353"/>
      <c r="R6480" s="353"/>
      <c r="S6480" s="353"/>
      <c r="T6480" s="353"/>
      <c r="U6480" s="353"/>
      <c r="V6480" s="353"/>
      <c r="W6480" s="353"/>
      <c r="X6480" s="353"/>
      <c r="Y6480" s="353"/>
      <c r="Z6480" s="353"/>
      <c r="AA6480" s="353"/>
      <c r="AB6480" s="353"/>
      <c r="AC6480" s="353"/>
      <c r="AD6480" s="353"/>
      <c r="AE6480" s="353"/>
      <c r="AF6480" s="353"/>
      <c r="AG6480" s="353"/>
      <c r="AH6480" s="353"/>
      <c r="AI6480" s="353"/>
      <c r="AJ6480" s="353"/>
      <c r="AK6480" s="353"/>
      <c r="AL6480" s="353"/>
    </row>
    <row r="6481" spans="1:38" s="153" customFormat="1" ht="12.5" x14ac:dyDescent="0.25">
      <c r="A6481" s="355"/>
      <c r="L6481" s="353"/>
      <c r="M6481" s="353"/>
      <c r="N6481" s="353"/>
      <c r="O6481" s="353"/>
      <c r="P6481" s="353"/>
      <c r="Q6481" s="353"/>
      <c r="R6481" s="353"/>
      <c r="S6481" s="353"/>
      <c r="T6481" s="353"/>
      <c r="U6481" s="353"/>
      <c r="V6481" s="353"/>
      <c r="W6481" s="353"/>
      <c r="X6481" s="353"/>
      <c r="Y6481" s="353"/>
      <c r="Z6481" s="353"/>
      <c r="AA6481" s="353"/>
      <c r="AB6481" s="353"/>
      <c r="AC6481" s="353"/>
      <c r="AD6481" s="353"/>
      <c r="AE6481" s="353"/>
      <c r="AF6481" s="353"/>
      <c r="AG6481" s="353"/>
      <c r="AH6481" s="353"/>
      <c r="AI6481" s="353"/>
      <c r="AJ6481" s="353"/>
      <c r="AK6481" s="353"/>
      <c r="AL6481" s="353"/>
    </row>
    <row r="6482" spans="1:38" s="153" customFormat="1" ht="12.5" x14ac:dyDescent="0.25">
      <c r="A6482" s="355"/>
      <c r="L6482" s="353"/>
      <c r="M6482" s="353"/>
      <c r="N6482" s="353"/>
      <c r="O6482" s="353"/>
      <c r="P6482" s="353"/>
      <c r="Q6482" s="353"/>
      <c r="R6482" s="353"/>
      <c r="S6482" s="353"/>
      <c r="T6482" s="353"/>
      <c r="U6482" s="353"/>
      <c r="V6482" s="353"/>
      <c r="W6482" s="353"/>
      <c r="X6482" s="353"/>
      <c r="Y6482" s="353"/>
      <c r="Z6482" s="353"/>
      <c r="AA6482" s="353"/>
      <c r="AB6482" s="353"/>
      <c r="AC6482" s="353"/>
      <c r="AD6482" s="353"/>
      <c r="AE6482" s="353"/>
      <c r="AF6482" s="353"/>
      <c r="AG6482" s="353"/>
      <c r="AH6482" s="353"/>
      <c r="AI6482" s="353"/>
      <c r="AJ6482" s="353"/>
      <c r="AK6482" s="353"/>
      <c r="AL6482" s="353"/>
    </row>
    <row r="6483" spans="1:38" s="153" customFormat="1" ht="12.5" x14ac:dyDescent="0.25">
      <c r="A6483" s="355"/>
      <c r="L6483" s="353"/>
      <c r="M6483" s="353"/>
      <c r="N6483" s="353"/>
      <c r="O6483" s="353"/>
      <c r="P6483" s="353"/>
      <c r="Q6483" s="353"/>
      <c r="R6483" s="353"/>
      <c r="S6483" s="353"/>
      <c r="T6483" s="353"/>
      <c r="U6483" s="353"/>
      <c r="V6483" s="353"/>
      <c r="W6483" s="353"/>
      <c r="X6483" s="353"/>
      <c r="Y6483" s="353"/>
      <c r="Z6483" s="353"/>
      <c r="AA6483" s="353"/>
      <c r="AB6483" s="353"/>
      <c r="AC6483" s="353"/>
      <c r="AD6483" s="353"/>
      <c r="AE6483" s="353"/>
      <c r="AF6483" s="353"/>
      <c r="AG6483" s="353"/>
      <c r="AH6483" s="353"/>
      <c r="AI6483" s="353"/>
      <c r="AJ6483" s="353"/>
      <c r="AK6483" s="353"/>
      <c r="AL6483" s="353"/>
    </row>
    <row r="6484" spans="1:38" s="153" customFormat="1" ht="12.5" x14ac:dyDescent="0.25">
      <c r="A6484" s="355"/>
      <c r="L6484" s="353"/>
      <c r="M6484" s="353"/>
      <c r="N6484" s="353"/>
      <c r="O6484" s="353"/>
      <c r="P6484" s="353"/>
      <c r="Q6484" s="353"/>
      <c r="R6484" s="353"/>
      <c r="S6484" s="353"/>
      <c r="T6484" s="353"/>
      <c r="U6484" s="353"/>
      <c r="V6484" s="353"/>
      <c r="W6484" s="353"/>
      <c r="X6484" s="353"/>
      <c r="Y6484" s="353"/>
      <c r="Z6484" s="353"/>
      <c r="AA6484" s="353"/>
      <c r="AB6484" s="353"/>
      <c r="AC6484" s="353"/>
      <c r="AD6484" s="353"/>
      <c r="AE6484" s="353"/>
      <c r="AF6484" s="353"/>
      <c r="AG6484" s="353"/>
      <c r="AH6484" s="353"/>
      <c r="AI6484" s="353"/>
      <c r="AJ6484" s="353"/>
      <c r="AK6484" s="353"/>
      <c r="AL6484" s="353"/>
    </row>
    <row r="6485" spans="1:38" s="153" customFormat="1" ht="12.5" x14ac:dyDescent="0.25">
      <c r="A6485" s="355"/>
      <c r="L6485" s="353"/>
      <c r="M6485" s="353"/>
      <c r="N6485" s="353"/>
      <c r="O6485" s="353"/>
      <c r="P6485" s="353"/>
      <c r="Q6485" s="353"/>
      <c r="R6485" s="353"/>
      <c r="S6485" s="353"/>
      <c r="T6485" s="353"/>
      <c r="U6485" s="353"/>
      <c r="V6485" s="353"/>
      <c r="W6485" s="353"/>
      <c r="X6485" s="353"/>
      <c r="Y6485" s="353"/>
      <c r="Z6485" s="353"/>
      <c r="AA6485" s="353"/>
      <c r="AB6485" s="353"/>
      <c r="AC6485" s="353"/>
      <c r="AD6485" s="353"/>
      <c r="AE6485" s="353"/>
      <c r="AF6485" s="353"/>
      <c r="AG6485" s="353"/>
      <c r="AH6485" s="353"/>
      <c r="AI6485" s="353"/>
      <c r="AJ6485" s="353"/>
      <c r="AK6485" s="353"/>
      <c r="AL6485" s="353"/>
    </row>
    <row r="6486" spans="1:38" s="153" customFormat="1" ht="12.5" x14ac:dyDescent="0.25">
      <c r="A6486" s="355"/>
      <c r="L6486" s="353"/>
      <c r="M6486" s="353"/>
      <c r="N6486" s="353"/>
      <c r="O6486" s="353"/>
      <c r="P6486" s="353"/>
      <c r="Q6486" s="353"/>
      <c r="R6486" s="353"/>
      <c r="S6486" s="353"/>
      <c r="T6486" s="353"/>
      <c r="U6486" s="353"/>
      <c r="V6486" s="353"/>
      <c r="W6486" s="353"/>
      <c r="X6486" s="353"/>
      <c r="Y6486" s="353"/>
      <c r="Z6486" s="353"/>
      <c r="AA6486" s="353"/>
      <c r="AB6486" s="353"/>
      <c r="AC6486" s="353"/>
      <c r="AD6486" s="353"/>
      <c r="AE6486" s="353"/>
      <c r="AF6486" s="353"/>
      <c r="AG6486" s="353"/>
      <c r="AH6486" s="353"/>
      <c r="AI6486" s="353"/>
      <c r="AJ6486" s="353"/>
      <c r="AK6486" s="353"/>
      <c r="AL6486" s="353"/>
    </row>
    <row r="6487" spans="1:38" s="153" customFormat="1" ht="12.5" x14ac:dyDescent="0.25">
      <c r="A6487" s="355"/>
      <c r="L6487" s="353"/>
      <c r="M6487" s="353"/>
      <c r="N6487" s="353"/>
      <c r="O6487" s="353"/>
      <c r="P6487" s="353"/>
      <c r="Q6487" s="353"/>
      <c r="R6487" s="353"/>
      <c r="S6487" s="353"/>
      <c r="T6487" s="353"/>
      <c r="U6487" s="353"/>
      <c r="V6487" s="353"/>
      <c r="W6487" s="353"/>
      <c r="X6487" s="353"/>
      <c r="Y6487" s="353"/>
      <c r="Z6487" s="353"/>
      <c r="AA6487" s="353"/>
      <c r="AB6487" s="353"/>
      <c r="AC6487" s="353"/>
      <c r="AD6487" s="353"/>
      <c r="AE6487" s="353"/>
      <c r="AF6487" s="353"/>
      <c r="AG6487" s="353"/>
      <c r="AH6487" s="353"/>
      <c r="AI6487" s="353"/>
      <c r="AJ6487" s="353"/>
      <c r="AK6487" s="353"/>
      <c r="AL6487" s="353"/>
    </row>
    <row r="6488" spans="1:38" s="153" customFormat="1" ht="12.5" x14ac:dyDescent="0.25">
      <c r="A6488" s="355"/>
      <c r="L6488" s="353"/>
      <c r="M6488" s="353"/>
      <c r="N6488" s="353"/>
      <c r="O6488" s="353"/>
      <c r="P6488" s="353"/>
      <c r="Q6488" s="353"/>
      <c r="R6488" s="353"/>
      <c r="S6488" s="353"/>
      <c r="T6488" s="353"/>
      <c r="U6488" s="353"/>
      <c r="V6488" s="353"/>
      <c r="W6488" s="353"/>
      <c r="X6488" s="353"/>
      <c r="Y6488" s="353"/>
      <c r="Z6488" s="353"/>
      <c r="AA6488" s="353"/>
      <c r="AB6488" s="353"/>
      <c r="AC6488" s="353"/>
      <c r="AD6488" s="353"/>
      <c r="AE6488" s="353"/>
      <c r="AF6488" s="353"/>
      <c r="AG6488" s="353"/>
      <c r="AH6488" s="353"/>
      <c r="AI6488" s="353"/>
      <c r="AJ6488" s="353"/>
      <c r="AK6488" s="353"/>
      <c r="AL6488" s="353"/>
    </row>
    <row r="6489" spans="1:38" s="153" customFormat="1" ht="12.5" x14ac:dyDescent="0.25">
      <c r="A6489" s="355"/>
      <c r="L6489" s="353"/>
      <c r="M6489" s="353"/>
      <c r="N6489" s="353"/>
      <c r="O6489" s="353"/>
      <c r="P6489" s="353"/>
      <c r="Q6489" s="353"/>
      <c r="R6489" s="353"/>
      <c r="S6489" s="353"/>
      <c r="T6489" s="353"/>
      <c r="U6489" s="353"/>
      <c r="V6489" s="353"/>
      <c r="W6489" s="353"/>
      <c r="X6489" s="353"/>
      <c r="Y6489" s="353"/>
      <c r="Z6489" s="353"/>
      <c r="AA6489" s="353"/>
      <c r="AB6489" s="353"/>
      <c r="AC6489" s="353"/>
      <c r="AD6489" s="353"/>
      <c r="AE6489" s="353"/>
      <c r="AF6489" s="353"/>
      <c r="AG6489" s="353"/>
      <c r="AH6489" s="353"/>
      <c r="AI6489" s="353"/>
      <c r="AJ6489" s="353"/>
      <c r="AK6489" s="353"/>
      <c r="AL6489" s="353"/>
    </row>
    <row r="6490" spans="1:38" s="153" customFormat="1" ht="12.5" x14ac:dyDescent="0.25">
      <c r="A6490" s="355"/>
      <c r="L6490" s="353"/>
      <c r="M6490" s="353"/>
      <c r="N6490" s="353"/>
      <c r="O6490" s="353"/>
      <c r="P6490" s="353"/>
      <c r="Q6490" s="353"/>
      <c r="R6490" s="353"/>
      <c r="S6490" s="353"/>
      <c r="T6490" s="353"/>
      <c r="U6490" s="353"/>
      <c r="V6490" s="353"/>
      <c r="W6490" s="353"/>
      <c r="X6490" s="353"/>
      <c r="Y6490" s="353"/>
      <c r="Z6490" s="353"/>
      <c r="AA6490" s="353"/>
      <c r="AB6490" s="353"/>
      <c r="AC6490" s="353"/>
      <c r="AD6490" s="353"/>
      <c r="AE6490" s="353"/>
      <c r="AF6490" s="353"/>
      <c r="AG6490" s="353"/>
      <c r="AH6490" s="353"/>
      <c r="AI6490" s="353"/>
      <c r="AJ6490" s="353"/>
      <c r="AK6490" s="353"/>
      <c r="AL6490" s="353"/>
    </row>
    <row r="6491" spans="1:38" s="153" customFormat="1" ht="12.5" x14ac:dyDescent="0.25">
      <c r="A6491" s="355"/>
      <c r="L6491" s="353"/>
      <c r="M6491" s="353"/>
      <c r="N6491" s="353"/>
      <c r="O6491" s="353"/>
      <c r="P6491" s="353"/>
      <c r="Q6491" s="353"/>
      <c r="R6491" s="353"/>
      <c r="S6491" s="353"/>
      <c r="T6491" s="353"/>
      <c r="U6491" s="353"/>
      <c r="V6491" s="353"/>
      <c r="W6491" s="353"/>
      <c r="X6491" s="353"/>
      <c r="Y6491" s="353"/>
      <c r="Z6491" s="353"/>
      <c r="AA6491" s="353"/>
      <c r="AB6491" s="353"/>
      <c r="AC6491" s="353"/>
      <c r="AD6491" s="353"/>
      <c r="AE6491" s="353"/>
      <c r="AF6491" s="353"/>
      <c r="AG6491" s="353"/>
      <c r="AH6491" s="353"/>
      <c r="AI6491" s="353"/>
      <c r="AJ6491" s="353"/>
      <c r="AK6491" s="353"/>
      <c r="AL6491" s="353"/>
    </row>
    <row r="6492" spans="1:38" s="153" customFormat="1" ht="12.5" x14ac:dyDescent="0.25">
      <c r="A6492" s="355"/>
      <c r="L6492" s="353"/>
      <c r="M6492" s="353"/>
      <c r="N6492" s="353"/>
      <c r="O6492" s="353"/>
      <c r="P6492" s="353"/>
      <c r="Q6492" s="353"/>
      <c r="R6492" s="353"/>
      <c r="S6492" s="353"/>
      <c r="T6492" s="353"/>
      <c r="U6492" s="353"/>
      <c r="V6492" s="353"/>
      <c r="W6492" s="353"/>
      <c r="X6492" s="353"/>
      <c r="Y6492" s="353"/>
      <c r="Z6492" s="353"/>
      <c r="AA6492" s="353"/>
      <c r="AB6492" s="353"/>
      <c r="AC6492" s="353"/>
      <c r="AD6492" s="353"/>
      <c r="AE6492" s="353"/>
      <c r="AF6492" s="353"/>
      <c r="AG6492" s="353"/>
      <c r="AH6492" s="353"/>
      <c r="AI6492" s="353"/>
      <c r="AJ6492" s="353"/>
      <c r="AK6492" s="353"/>
      <c r="AL6492" s="353"/>
    </row>
    <row r="6493" spans="1:38" s="153" customFormat="1" ht="12.5" x14ac:dyDescent="0.25">
      <c r="A6493" s="355"/>
      <c r="L6493" s="353"/>
      <c r="M6493" s="353"/>
      <c r="N6493" s="353"/>
      <c r="O6493" s="353"/>
      <c r="P6493" s="353"/>
      <c r="Q6493" s="353"/>
      <c r="R6493" s="353"/>
      <c r="S6493" s="353"/>
      <c r="T6493" s="353"/>
      <c r="U6493" s="353"/>
      <c r="V6493" s="353"/>
      <c r="W6493" s="353"/>
      <c r="X6493" s="353"/>
      <c r="Y6493" s="353"/>
      <c r="Z6493" s="353"/>
      <c r="AA6493" s="353"/>
      <c r="AB6493" s="353"/>
      <c r="AC6493" s="353"/>
      <c r="AD6493" s="353"/>
      <c r="AE6493" s="353"/>
      <c r="AF6493" s="353"/>
      <c r="AG6493" s="353"/>
      <c r="AH6493" s="353"/>
      <c r="AI6493" s="353"/>
      <c r="AJ6493" s="353"/>
      <c r="AK6493" s="353"/>
      <c r="AL6493" s="353"/>
    </row>
    <row r="6494" spans="1:38" s="153" customFormat="1" ht="12.5" x14ac:dyDescent="0.25">
      <c r="A6494" s="355"/>
      <c r="L6494" s="353"/>
      <c r="M6494" s="353"/>
      <c r="N6494" s="353"/>
      <c r="O6494" s="353"/>
      <c r="P6494" s="353"/>
      <c r="Q6494" s="353"/>
      <c r="R6494" s="353"/>
      <c r="S6494" s="353"/>
      <c r="T6494" s="353"/>
      <c r="U6494" s="353"/>
      <c r="V6494" s="353"/>
      <c r="W6494" s="353"/>
      <c r="X6494" s="353"/>
      <c r="Y6494" s="353"/>
      <c r="Z6494" s="353"/>
      <c r="AA6494" s="353"/>
      <c r="AB6494" s="353"/>
      <c r="AC6494" s="353"/>
      <c r="AD6494" s="353"/>
      <c r="AE6494" s="353"/>
      <c r="AF6494" s="353"/>
      <c r="AG6494" s="353"/>
      <c r="AH6494" s="353"/>
      <c r="AI6494" s="353"/>
      <c r="AJ6494" s="353"/>
      <c r="AK6494" s="353"/>
      <c r="AL6494" s="353"/>
    </row>
    <row r="6495" spans="1:38" s="153" customFormat="1" ht="12.5" x14ac:dyDescent="0.25">
      <c r="A6495" s="355"/>
      <c r="L6495" s="353"/>
      <c r="M6495" s="353"/>
      <c r="N6495" s="353"/>
      <c r="O6495" s="353"/>
      <c r="P6495" s="353"/>
      <c r="Q6495" s="353"/>
      <c r="R6495" s="353"/>
      <c r="S6495" s="353"/>
      <c r="T6495" s="353"/>
      <c r="U6495" s="353"/>
      <c r="V6495" s="353"/>
      <c r="W6495" s="353"/>
      <c r="X6495" s="353"/>
      <c r="Y6495" s="353"/>
      <c r="Z6495" s="353"/>
      <c r="AA6495" s="353"/>
      <c r="AB6495" s="353"/>
      <c r="AC6495" s="353"/>
      <c r="AD6495" s="353"/>
      <c r="AE6495" s="353"/>
      <c r="AF6495" s="353"/>
      <c r="AG6495" s="353"/>
      <c r="AH6495" s="353"/>
      <c r="AI6495" s="353"/>
      <c r="AJ6495" s="353"/>
      <c r="AK6495" s="353"/>
      <c r="AL6495" s="353"/>
    </row>
    <row r="6496" spans="1:38" s="153" customFormat="1" ht="12.5" x14ac:dyDescent="0.25">
      <c r="A6496" s="355"/>
      <c r="L6496" s="353"/>
      <c r="M6496" s="353"/>
      <c r="N6496" s="353"/>
      <c r="O6496" s="353"/>
      <c r="P6496" s="353"/>
      <c r="Q6496" s="353"/>
      <c r="R6496" s="353"/>
      <c r="S6496" s="353"/>
      <c r="T6496" s="353"/>
      <c r="U6496" s="353"/>
      <c r="V6496" s="353"/>
      <c r="W6496" s="353"/>
      <c r="X6496" s="353"/>
      <c r="Y6496" s="353"/>
      <c r="Z6496" s="353"/>
      <c r="AA6496" s="353"/>
      <c r="AB6496" s="353"/>
      <c r="AC6496" s="353"/>
      <c r="AD6496" s="353"/>
      <c r="AE6496" s="353"/>
      <c r="AF6496" s="353"/>
      <c r="AG6496" s="353"/>
      <c r="AH6496" s="353"/>
      <c r="AI6496" s="353"/>
      <c r="AJ6496" s="353"/>
      <c r="AK6496" s="353"/>
      <c r="AL6496" s="353"/>
    </row>
    <row r="6497" spans="1:38" s="153" customFormat="1" ht="12.5" x14ac:dyDescent="0.25">
      <c r="A6497" s="355"/>
      <c r="L6497" s="353"/>
      <c r="M6497" s="353"/>
      <c r="N6497" s="353"/>
      <c r="O6497" s="353"/>
      <c r="P6497" s="353"/>
      <c r="Q6497" s="353"/>
      <c r="R6497" s="353"/>
      <c r="S6497" s="353"/>
      <c r="T6497" s="353"/>
      <c r="U6497" s="353"/>
      <c r="V6497" s="353"/>
      <c r="W6497" s="353"/>
      <c r="X6497" s="353"/>
      <c r="Y6497" s="353"/>
      <c r="Z6497" s="353"/>
      <c r="AA6497" s="353"/>
      <c r="AB6497" s="353"/>
      <c r="AC6497" s="353"/>
      <c r="AD6497" s="353"/>
      <c r="AE6497" s="353"/>
      <c r="AF6497" s="353"/>
      <c r="AG6497" s="353"/>
      <c r="AH6497" s="353"/>
      <c r="AI6497" s="353"/>
      <c r="AJ6497" s="353"/>
      <c r="AK6497" s="353"/>
      <c r="AL6497" s="353"/>
    </row>
    <row r="6498" spans="1:38" s="153" customFormat="1" ht="12.5" x14ac:dyDescent="0.25">
      <c r="A6498" s="355"/>
      <c r="L6498" s="353"/>
      <c r="M6498" s="353"/>
      <c r="N6498" s="353"/>
      <c r="O6498" s="353"/>
      <c r="P6498" s="353"/>
      <c r="Q6498" s="353"/>
      <c r="R6498" s="353"/>
      <c r="S6498" s="353"/>
      <c r="T6498" s="353"/>
      <c r="U6498" s="353"/>
      <c r="V6498" s="353"/>
      <c r="W6498" s="353"/>
      <c r="X6498" s="353"/>
      <c r="Y6498" s="353"/>
      <c r="Z6498" s="353"/>
      <c r="AA6498" s="353"/>
      <c r="AB6498" s="353"/>
      <c r="AC6498" s="353"/>
      <c r="AD6498" s="353"/>
      <c r="AE6498" s="353"/>
      <c r="AF6498" s="353"/>
      <c r="AG6498" s="353"/>
      <c r="AH6498" s="353"/>
      <c r="AI6498" s="353"/>
      <c r="AJ6498" s="353"/>
      <c r="AK6498" s="353"/>
      <c r="AL6498" s="353"/>
    </row>
    <row r="6499" spans="1:38" s="153" customFormat="1" ht="12.5" x14ac:dyDescent="0.25">
      <c r="A6499" s="355"/>
      <c r="L6499" s="353"/>
      <c r="M6499" s="353"/>
      <c r="N6499" s="353"/>
      <c r="O6499" s="353"/>
      <c r="P6499" s="353"/>
      <c r="Q6499" s="353"/>
      <c r="R6499" s="353"/>
      <c r="S6499" s="353"/>
      <c r="T6499" s="353"/>
      <c r="U6499" s="353"/>
      <c r="V6499" s="353"/>
      <c r="W6499" s="353"/>
      <c r="X6499" s="353"/>
      <c r="Y6499" s="353"/>
      <c r="Z6499" s="353"/>
      <c r="AA6499" s="353"/>
      <c r="AB6499" s="353"/>
      <c r="AC6499" s="353"/>
      <c r="AD6499" s="353"/>
      <c r="AE6499" s="353"/>
      <c r="AF6499" s="353"/>
      <c r="AG6499" s="353"/>
      <c r="AH6499" s="353"/>
      <c r="AI6499" s="353"/>
      <c r="AJ6499" s="353"/>
      <c r="AK6499" s="353"/>
      <c r="AL6499" s="353"/>
    </row>
    <row r="6500" spans="1:38" s="153" customFormat="1" ht="12.5" x14ac:dyDescent="0.25">
      <c r="A6500" s="355"/>
      <c r="L6500" s="353"/>
      <c r="M6500" s="353"/>
      <c r="N6500" s="353"/>
      <c r="O6500" s="353"/>
      <c r="P6500" s="353"/>
      <c r="Q6500" s="353"/>
      <c r="R6500" s="353"/>
      <c r="S6500" s="353"/>
      <c r="T6500" s="353"/>
      <c r="U6500" s="353"/>
      <c r="V6500" s="353"/>
      <c r="W6500" s="353"/>
      <c r="X6500" s="353"/>
      <c r="Y6500" s="353"/>
      <c r="Z6500" s="353"/>
      <c r="AA6500" s="353"/>
      <c r="AB6500" s="353"/>
      <c r="AC6500" s="353"/>
      <c r="AD6500" s="353"/>
      <c r="AE6500" s="353"/>
      <c r="AF6500" s="353"/>
      <c r="AG6500" s="353"/>
      <c r="AH6500" s="353"/>
      <c r="AI6500" s="353"/>
      <c r="AJ6500" s="353"/>
      <c r="AK6500" s="353"/>
      <c r="AL6500" s="353"/>
    </row>
    <row r="6501" spans="1:38" s="153" customFormat="1" ht="12.5" x14ac:dyDescent="0.25">
      <c r="A6501" s="355"/>
      <c r="L6501" s="353"/>
      <c r="M6501" s="353"/>
      <c r="N6501" s="353"/>
      <c r="O6501" s="353"/>
      <c r="P6501" s="353"/>
      <c r="Q6501" s="353"/>
      <c r="R6501" s="353"/>
      <c r="S6501" s="353"/>
      <c r="T6501" s="353"/>
      <c r="U6501" s="353"/>
      <c r="V6501" s="353"/>
      <c r="W6501" s="353"/>
      <c r="X6501" s="353"/>
      <c r="Y6501" s="353"/>
      <c r="Z6501" s="353"/>
      <c r="AA6501" s="353"/>
      <c r="AB6501" s="353"/>
      <c r="AC6501" s="353"/>
      <c r="AD6501" s="353"/>
      <c r="AE6501" s="353"/>
      <c r="AF6501" s="353"/>
      <c r="AG6501" s="353"/>
      <c r="AH6501" s="353"/>
      <c r="AI6501" s="353"/>
      <c r="AJ6501" s="353"/>
      <c r="AK6501" s="353"/>
      <c r="AL6501" s="353"/>
    </row>
    <row r="6502" spans="1:38" s="153" customFormat="1" ht="12.5" x14ac:dyDescent="0.25">
      <c r="A6502" s="355"/>
      <c r="L6502" s="353"/>
      <c r="M6502" s="353"/>
      <c r="N6502" s="353"/>
      <c r="O6502" s="353"/>
      <c r="P6502" s="353"/>
      <c r="Q6502" s="353"/>
      <c r="R6502" s="353"/>
      <c r="S6502" s="353"/>
      <c r="T6502" s="353"/>
      <c r="U6502" s="353"/>
      <c r="V6502" s="353"/>
      <c r="W6502" s="353"/>
      <c r="X6502" s="353"/>
      <c r="Y6502" s="353"/>
      <c r="Z6502" s="353"/>
      <c r="AA6502" s="353"/>
      <c r="AB6502" s="353"/>
      <c r="AC6502" s="353"/>
      <c r="AD6502" s="353"/>
      <c r="AE6502" s="353"/>
      <c r="AF6502" s="353"/>
      <c r="AG6502" s="353"/>
      <c r="AH6502" s="353"/>
      <c r="AI6502" s="353"/>
      <c r="AJ6502" s="353"/>
      <c r="AK6502" s="353"/>
      <c r="AL6502" s="353"/>
    </row>
    <row r="6503" spans="1:38" s="153" customFormat="1" ht="12.5" x14ac:dyDescent="0.25">
      <c r="A6503" s="355"/>
      <c r="L6503" s="353"/>
      <c r="M6503" s="353"/>
      <c r="N6503" s="353"/>
      <c r="O6503" s="353"/>
      <c r="P6503" s="353"/>
      <c r="Q6503" s="353"/>
      <c r="R6503" s="353"/>
      <c r="S6503" s="353"/>
      <c r="T6503" s="353"/>
      <c r="U6503" s="353"/>
      <c r="V6503" s="353"/>
      <c r="W6503" s="353"/>
      <c r="X6503" s="353"/>
      <c r="Y6503" s="353"/>
      <c r="Z6503" s="353"/>
      <c r="AA6503" s="353"/>
      <c r="AB6503" s="353"/>
      <c r="AC6503" s="353"/>
      <c r="AD6503" s="353"/>
      <c r="AE6503" s="353"/>
      <c r="AF6503" s="353"/>
      <c r="AG6503" s="353"/>
      <c r="AH6503" s="353"/>
      <c r="AI6503" s="353"/>
      <c r="AJ6503" s="353"/>
      <c r="AK6503" s="353"/>
      <c r="AL6503" s="353"/>
    </row>
    <row r="6504" spans="1:38" s="153" customFormat="1" ht="12.5" x14ac:dyDescent="0.25">
      <c r="A6504" s="355"/>
      <c r="L6504" s="353"/>
      <c r="M6504" s="353"/>
      <c r="N6504" s="353"/>
      <c r="O6504" s="353"/>
      <c r="P6504" s="353"/>
      <c r="Q6504" s="353"/>
      <c r="R6504" s="353"/>
      <c r="S6504" s="353"/>
      <c r="T6504" s="353"/>
      <c r="U6504" s="353"/>
      <c r="V6504" s="353"/>
      <c r="W6504" s="353"/>
      <c r="X6504" s="353"/>
      <c r="Y6504" s="353"/>
      <c r="Z6504" s="353"/>
      <c r="AA6504" s="353"/>
      <c r="AB6504" s="353"/>
      <c r="AC6504" s="353"/>
      <c r="AD6504" s="353"/>
      <c r="AE6504" s="353"/>
      <c r="AF6504" s="353"/>
      <c r="AG6504" s="353"/>
      <c r="AH6504" s="353"/>
      <c r="AI6504" s="353"/>
      <c r="AJ6504" s="353"/>
      <c r="AK6504" s="353"/>
      <c r="AL6504" s="353"/>
    </row>
    <row r="6505" spans="1:38" s="153" customFormat="1" ht="12.5" x14ac:dyDescent="0.25">
      <c r="A6505" s="355"/>
      <c r="L6505" s="353"/>
      <c r="M6505" s="353"/>
      <c r="N6505" s="353"/>
      <c r="O6505" s="353"/>
      <c r="P6505" s="353"/>
      <c r="Q6505" s="353"/>
      <c r="R6505" s="353"/>
      <c r="S6505" s="353"/>
      <c r="T6505" s="353"/>
      <c r="U6505" s="353"/>
      <c r="V6505" s="353"/>
      <c r="W6505" s="353"/>
      <c r="X6505" s="353"/>
      <c r="Y6505" s="353"/>
      <c r="Z6505" s="353"/>
      <c r="AA6505" s="353"/>
      <c r="AB6505" s="353"/>
      <c r="AC6505" s="353"/>
      <c r="AD6505" s="353"/>
      <c r="AE6505" s="353"/>
      <c r="AF6505" s="353"/>
      <c r="AG6505" s="353"/>
      <c r="AH6505" s="353"/>
      <c r="AI6505" s="353"/>
      <c r="AJ6505" s="353"/>
      <c r="AK6505" s="353"/>
      <c r="AL6505" s="353"/>
    </row>
    <row r="6506" spans="1:38" s="153" customFormat="1" ht="12.5" x14ac:dyDescent="0.25">
      <c r="A6506" s="355"/>
      <c r="L6506" s="353"/>
      <c r="M6506" s="353"/>
      <c r="N6506" s="353"/>
      <c r="O6506" s="353"/>
      <c r="P6506" s="353"/>
      <c r="Q6506" s="353"/>
      <c r="R6506" s="353"/>
      <c r="S6506" s="353"/>
      <c r="T6506" s="353"/>
      <c r="U6506" s="353"/>
      <c r="V6506" s="353"/>
      <c r="W6506" s="353"/>
      <c r="X6506" s="353"/>
      <c r="Y6506" s="353"/>
      <c r="Z6506" s="353"/>
      <c r="AA6506" s="353"/>
      <c r="AB6506" s="353"/>
      <c r="AC6506" s="353"/>
      <c r="AD6506" s="353"/>
      <c r="AE6506" s="353"/>
      <c r="AF6506" s="353"/>
      <c r="AG6506" s="353"/>
      <c r="AH6506" s="353"/>
      <c r="AI6506" s="353"/>
      <c r="AJ6506" s="353"/>
      <c r="AK6506" s="353"/>
      <c r="AL6506" s="353"/>
    </row>
    <row r="6507" spans="1:38" s="153" customFormat="1" ht="12.5" x14ac:dyDescent="0.25">
      <c r="A6507" s="355"/>
      <c r="L6507" s="353"/>
      <c r="M6507" s="353"/>
      <c r="N6507" s="353"/>
      <c r="O6507" s="353"/>
      <c r="P6507" s="353"/>
      <c r="Q6507" s="353"/>
      <c r="R6507" s="353"/>
      <c r="S6507" s="353"/>
      <c r="T6507" s="353"/>
      <c r="U6507" s="353"/>
      <c r="V6507" s="353"/>
      <c r="W6507" s="353"/>
      <c r="X6507" s="353"/>
      <c r="Y6507" s="353"/>
      <c r="Z6507" s="353"/>
      <c r="AA6507" s="353"/>
      <c r="AB6507" s="353"/>
      <c r="AC6507" s="353"/>
      <c r="AD6507" s="353"/>
      <c r="AE6507" s="353"/>
      <c r="AF6507" s="353"/>
      <c r="AG6507" s="353"/>
      <c r="AH6507" s="353"/>
      <c r="AI6507" s="353"/>
      <c r="AJ6507" s="353"/>
      <c r="AK6507" s="353"/>
      <c r="AL6507" s="353"/>
    </row>
    <row r="6508" spans="1:38" s="153" customFormat="1" ht="12.5" x14ac:dyDescent="0.25">
      <c r="A6508" s="355"/>
      <c r="L6508" s="353"/>
      <c r="M6508" s="353"/>
      <c r="N6508" s="353"/>
      <c r="O6508" s="353"/>
      <c r="P6508" s="353"/>
      <c r="Q6508" s="353"/>
      <c r="R6508" s="353"/>
      <c r="S6508" s="353"/>
      <c r="T6508" s="353"/>
      <c r="U6508" s="353"/>
      <c r="V6508" s="353"/>
      <c r="W6508" s="353"/>
      <c r="X6508" s="353"/>
      <c r="Y6508" s="353"/>
      <c r="Z6508" s="353"/>
      <c r="AA6508" s="353"/>
      <c r="AB6508" s="353"/>
      <c r="AC6508" s="353"/>
      <c r="AD6508" s="353"/>
      <c r="AE6508" s="353"/>
      <c r="AF6508" s="353"/>
      <c r="AG6508" s="353"/>
      <c r="AH6508" s="353"/>
      <c r="AI6508" s="353"/>
      <c r="AJ6508" s="353"/>
      <c r="AK6508" s="353"/>
      <c r="AL6508" s="353"/>
    </row>
    <row r="6509" spans="1:38" s="153" customFormat="1" ht="12.5" x14ac:dyDescent="0.25">
      <c r="A6509" s="355"/>
      <c r="L6509" s="353"/>
      <c r="M6509" s="353"/>
      <c r="N6509" s="353"/>
      <c r="O6509" s="353"/>
      <c r="P6509" s="353"/>
      <c r="Q6509" s="353"/>
      <c r="R6509" s="353"/>
      <c r="S6509" s="353"/>
      <c r="T6509" s="353"/>
      <c r="U6509" s="353"/>
      <c r="V6509" s="353"/>
      <c r="W6509" s="353"/>
      <c r="X6509" s="353"/>
      <c r="Y6509" s="353"/>
      <c r="Z6509" s="353"/>
      <c r="AA6509" s="353"/>
      <c r="AB6509" s="353"/>
      <c r="AC6509" s="353"/>
      <c r="AD6509" s="353"/>
      <c r="AE6509" s="353"/>
      <c r="AF6509" s="353"/>
      <c r="AG6509" s="353"/>
      <c r="AH6509" s="353"/>
      <c r="AI6509" s="353"/>
      <c r="AJ6509" s="353"/>
      <c r="AK6509" s="353"/>
      <c r="AL6509" s="353"/>
    </row>
    <row r="6510" spans="1:38" s="153" customFormat="1" ht="12.5" x14ac:dyDescent="0.25">
      <c r="A6510" s="355"/>
      <c r="L6510" s="353"/>
      <c r="M6510" s="353"/>
      <c r="N6510" s="353"/>
      <c r="O6510" s="353"/>
      <c r="P6510" s="353"/>
      <c r="Q6510" s="353"/>
      <c r="R6510" s="353"/>
      <c r="S6510" s="353"/>
      <c r="T6510" s="353"/>
      <c r="U6510" s="353"/>
      <c r="V6510" s="353"/>
      <c r="W6510" s="353"/>
      <c r="X6510" s="353"/>
      <c r="Y6510" s="353"/>
      <c r="Z6510" s="353"/>
      <c r="AA6510" s="353"/>
      <c r="AB6510" s="353"/>
      <c r="AC6510" s="353"/>
      <c r="AD6510" s="353"/>
      <c r="AE6510" s="353"/>
      <c r="AF6510" s="353"/>
      <c r="AG6510" s="353"/>
      <c r="AH6510" s="353"/>
      <c r="AI6510" s="353"/>
      <c r="AJ6510" s="353"/>
      <c r="AK6510" s="353"/>
      <c r="AL6510" s="353"/>
    </row>
    <row r="6511" spans="1:38" s="153" customFormat="1" ht="12.5" x14ac:dyDescent="0.25">
      <c r="A6511" s="355"/>
      <c r="L6511" s="353"/>
      <c r="M6511" s="353"/>
      <c r="N6511" s="353"/>
      <c r="O6511" s="353"/>
      <c r="P6511" s="353"/>
      <c r="Q6511" s="353"/>
      <c r="R6511" s="353"/>
      <c r="S6511" s="353"/>
      <c r="T6511" s="353"/>
      <c r="U6511" s="353"/>
      <c r="V6511" s="353"/>
      <c r="W6511" s="353"/>
      <c r="X6511" s="353"/>
      <c r="Y6511" s="353"/>
      <c r="Z6511" s="353"/>
      <c r="AA6511" s="353"/>
      <c r="AB6511" s="353"/>
      <c r="AC6511" s="353"/>
      <c r="AD6511" s="353"/>
      <c r="AE6511" s="353"/>
      <c r="AF6511" s="353"/>
      <c r="AG6511" s="353"/>
      <c r="AH6511" s="353"/>
      <c r="AI6511" s="353"/>
      <c r="AJ6511" s="353"/>
      <c r="AK6511" s="353"/>
      <c r="AL6511" s="353"/>
    </row>
    <row r="6512" spans="1:38" s="153" customFormat="1" ht="12.5" x14ac:dyDescent="0.25">
      <c r="A6512" s="355"/>
      <c r="L6512" s="353"/>
      <c r="M6512" s="353"/>
      <c r="N6512" s="353"/>
      <c r="O6512" s="353"/>
      <c r="P6512" s="353"/>
      <c r="Q6512" s="353"/>
      <c r="R6512" s="353"/>
      <c r="S6512" s="353"/>
      <c r="T6512" s="353"/>
      <c r="U6512" s="353"/>
      <c r="V6512" s="353"/>
      <c r="W6512" s="353"/>
      <c r="X6512" s="353"/>
      <c r="Y6512" s="353"/>
      <c r="Z6512" s="353"/>
      <c r="AA6512" s="353"/>
      <c r="AB6512" s="353"/>
      <c r="AC6512" s="353"/>
      <c r="AD6512" s="353"/>
      <c r="AE6512" s="353"/>
      <c r="AF6512" s="353"/>
      <c r="AG6512" s="353"/>
      <c r="AH6512" s="353"/>
      <c r="AI6512" s="353"/>
      <c r="AJ6512" s="353"/>
      <c r="AK6512" s="353"/>
      <c r="AL6512" s="353"/>
    </row>
    <row r="6513" spans="1:38" s="153" customFormat="1" ht="12.5" x14ac:dyDescent="0.25">
      <c r="A6513" s="355"/>
      <c r="L6513" s="353"/>
      <c r="M6513" s="353"/>
      <c r="N6513" s="353"/>
      <c r="O6513" s="353"/>
      <c r="P6513" s="353"/>
      <c r="Q6513" s="353"/>
      <c r="R6513" s="353"/>
      <c r="S6513" s="353"/>
      <c r="T6513" s="353"/>
      <c r="U6513" s="353"/>
      <c r="V6513" s="353"/>
      <c r="W6513" s="353"/>
      <c r="X6513" s="353"/>
      <c r="Y6513" s="353"/>
      <c r="Z6513" s="353"/>
      <c r="AA6513" s="353"/>
      <c r="AB6513" s="353"/>
      <c r="AC6513" s="353"/>
      <c r="AD6513" s="353"/>
      <c r="AE6513" s="353"/>
      <c r="AF6513" s="353"/>
      <c r="AG6513" s="353"/>
      <c r="AH6513" s="353"/>
      <c r="AI6513" s="353"/>
      <c r="AJ6513" s="353"/>
      <c r="AK6513" s="353"/>
      <c r="AL6513" s="353"/>
    </row>
    <row r="6514" spans="1:38" s="153" customFormat="1" ht="12.5" x14ac:dyDescent="0.25">
      <c r="A6514" s="355"/>
      <c r="L6514" s="353"/>
      <c r="M6514" s="353"/>
      <c r="N6514" s="353"/>
      <c r="O6514" s="353"/>
      <c r="P6514" s="353"/>
      <c r="Q6514" s="353"/>
      <c r="R6514" s="353"/>
      <c r="S6514" s="353"/>
      <c r="T6514" s="353"/>
      <c r="U6514" s="353"/>
      <c r="V6514" s="353"/>
      <c r="W6514" s="353"/>
      <c r="X6514" s="353"/>
      <c r="Y6514" s="353"/>
      <c r="Z6514" s="353"/>
      <c r="AA6514" s="353"/>
      <c r="AB6514" s="353"/>
      <c r="AC6514" s="353"/>
      <c r="AD6514" s="353"/>
      <c r="AE6514" s="353"/>
      <c r="AF6514" s="353"/>
      <c r="AG6514" s="353"/>
      <c r="AH6514" s="353"/>
      <c r="AI6514" s="353"/>
      <c r="AJ6514" s="353"/>
      <c r="AK6514" s="353"/>
      <c r="AL6514" s="353"/>
    </row>
    <row r="6515" spans="1:38" s="153" customFormat="1" ht="12.5" x14ac:dyDescent="0.25">
      <c r="A6515" s="355"/>
      <c r="L6515" s="353"/>
      <c r="M6515" s="353"/>
      <c r="N6515" s="353"/>
      <c r="O6515" s="353"/>
      <c r="P6515" s="353"/>
      <c r="Q6515" s="353"/>
      <c r="R6515" s="353"/>
      <c r="S6515" s="353"/>
      <c r="T6515" s="353"/>
      <c r="U6515" s="353"/>
      <c r="V6515" s="353"/>
      <c r="W6515" s="353"/>
      <c r="X6515" s="353"/>
      <c r="Y6515" s="353"/>
      <c r="Z6515" s="353"/>
      <c r="AA6515" s="353"/>
      <c r="AB6515" s="353"/>
      <c r="AC6515" s="353"/>
      <c r="AD6515" s="353"/>
      <c r="AE6515" s="353"/>
      <c r="AF6515" s="353"/>
      <c r="AG6515" s="353"/>
      <c r="AH6515" s="353"/>
      <c r="AI6515" s="353"/>
      <c r="AJ6515" s="353"/>
      <c r="AK6515" s="353"/>
      <c r="AL6515" s="353"/>
    </row>
    <row r="6516" spans="1:38" s="153" customFormat="1" ht="12.5" x14ac:dyDescent="0.25">
      <c r="A6516" s="355"/>
      <c r="L6516" s="353"/>
      <c r="M6516" s="353"/>
      <c r="N6516" s="353"/>
      <c r="O6516" s="353"/>
      <c r="P6516" s="353"/>
      <c r="Q6516" s="353"/>
      <c r="R6516" s="353"/>
      <c r="S6516" s="353"/>
      <c r="T6516" s="353"/>
      <c r="U6516" s="353"/>
      <c r="V6516" s="353"/>
      <c r="W6516" s="353"/>
      <c r="X6516" s="353"/>
      <c r="Y6516" s="353"/>
      <c r="Z6516" s="353"/>
      <c r="AA6516" s="353"/>
      <c r="AB6516" s="353"/>
      <c r="AC6516" s="353"/>
      <c r="AD6516" s="353"/>
      <c r="AE6516" s="353"/>
      <c r="AF6516" s="353"/>
      <c r="AG6516" s="353"/>
      <c r="AH6516" s="353"/>
      <c r="AI6516" s="353"/>
      <c r="AJ6516" s="353"/>
      <c r="AK6516" s="353"/>
      <c r="AL6516" s="353"/>
    </row>
    <row r="6517" spans="1:38" s="153" customFormat="1" ht="12.5" x14ac:dyDescent="0.25">
      <c r="A6517" s="355"/>
      <c r="L6517" s="353"/>
      <c r="M6517" s="353"/>
      <c r="N6517" s="353"/>
      <c r="O6517" s="353"/>
      <c r="P6517" s="353"/>
      <c r="Q6517" s="353"/>
      <c r="R6517" s="353"/>
      <c r="S6517" s="353"/>
      <c r="T6517" s="353"/>
      <c r="U6517" s="353"/>
      <c r="V6517" s="353"/>
      <c r="W6517" s="353"/>
      <c r="X6517" s="353"/>
      <c r="Y6517" s="353"/>
      <c r="Z6517" s="353"/>
      <c r="AA6517" s="353"/>
      <c r="AB6517" s="353"/>
      <c r="AC6517" s="353"/>
      <c r="AD6517" s="353"/>
      <c r="AE6517" s="353"/>
      <c r="AF6517" s="353"/>
      <c r="AG6517" s="353"/>
      <c r="AH6517" s="353"/>
      <c r="AI6517" s="353"/>
      <c r="AJ6517" s="353"/>
      <c r="AK6517" s="353"/>
      <c r="AL6517" s="353"/>
    </row>
    <row r="6518" spans="1:38" s="153" customFormat="1" ht="12.5" x14ac:dyDescent="0.25">
      <c r="A6518" s="355"/>
      <c r="L6518" s="353"/>
      <c r="M6518" s="353"/>
      <c r="N6518" s="353"/>
      <c r="O6518" s="353"/>
      <c r="P6518" s="353"/>
      <c r="Q6518" s="353"/>
      <c r="R6518" s="353"/>
      <c r="S6518" s="353"/>
      <c r="T6518" s="353"/>
      <c r="U6518" s="353"/>
      <c r="V6518" s="353"/>
      <c r="W6518" s="353"/>
      <c r="X6518" s="353"/>
      <c r="Y6518" s="353"/>
      <c r="Z6518" s="353"/>
      <c r="AA6518" s="353"/>
      <c r="AB6518" s="353"/>
      <c r="AC6518" s="353"/>
      <c r="AD6518" s="353"/>
      <c r="AE6518" s="353"/>
      <c r="AF6518" s="353"/>
      <c r="AG6518" s="353"/>
      <c r="AH6518" s="353"/>
      <c r="AI6518" s="353"/>
      <c r="AJ6518" s="353"/>
      <c r="AK6518" s="353"/>
      <c r="AL6518" s="353"/>
    </row>
    <row r="6519" spans="1:38" s="153" customFormat="1" ht="12.5" x14ac:dyDescent="0.25">
      <c r="A6519" s="355"/>
      <c r="L6519" s="353"/>
      <c r="M6519" s="353"/>
      <c r="N6519" s="353"/>
      <c r="O6519" s="353"/>
      <c r="P6519" s="353"/>
      <c r="Q6519" s="353"/>
      <c r="R6519" s="353"/>
      <c r="S6519" s="353"/>
      <c r="T6519" s="353"/>
      <c r="U6519" s="353"/>
      <c r="V6519" s="353"/>
      <c r="W6519" s="353"/>
      <c r="X6519" s="353"/>
      <c r="Y6519" s="353"/>
      <c r="Z6519" s="353"/>
      <c r="AA6519" s="353"/>
      <c r="AB6519" s="353"/>
      <c r="AC6519" s="353"/>
      <c r="AD6519" s="353"/>
      <c r="AE6519" s="353"/>
      <c r="AF6519" s="353"/>
      <c r="AG6519" s="353"/>
      <c r="AH6519" s="353"/>
      <c r="AI6519" s="353"/>
      <c r="AJ6519" s="353"/>
      <c r="AK6519" s="353"/>
      <c r="AL6519" s="353"/>
    </row>
    <row r="6520" spans="1:38" s="153" customFormat="1" ht="12.5" x14ac:dyDescent="0.25">
      <c r="A6520" s="355"/>
      <c r="L6520" s="353"/>
      <c r="M6520" s="353"/>
      <c r="N6520" s="353"/>
      <c r="O6520" s="353"/>
      <c r="P6520" s="353"/>
      <c r="Q6520" s="353"/>
      <c r="R6520" s="353"/>
      <c r="S6520" s="353"/>
      <c r="T6520" s="353"/>
      <c r="U6520" s="353"/>
      <c r="V6520" s="353"/>
      <c r="W6520" s="353"/>
      <c r="X6520" s="353"/>
      <c r="Y6520" s="353"/>
      <c r="Z6520" s="353"/>
      <c r="AA6520" s="353"/>
      <c r="AB6520" s="353"/>
      <c r="AC6520" s="353"/>
      <c r="AD6520" s="353"/>
      <c r="AE6520" s="353"/>
      <c r="AF6520" s="353"/>
      <c r="AG6520" s="353"/>
      <c r="AH6520" s="353"/>
      <c r="AI6520" s="353"/>
      <c r="AJ6520" s="353"/>
      <c r="AK6520" s="353"/>
      <c r="AL6520" s="353"/>
    </row>
    <row r="6521" spans="1:38" s="153" customFormat="1" ht="12.5" x14ac:dyDescent="0.25">
      <c r="A6521" s="355"/>
      <c r="L6521" s="353"/>
      <c r="M6521" s="353"/>
      <c r="N6521" s="353"/>
      <c r="O6521" s="353"/>
      <c r="P6521" s="353"/>
      <c r="Q6521" s="353"/>
      <c r="R6521" s="353"/>
      <c r="S6521" s="353"/>
      <c r="T6521" s="353"/>
      <c r="U6521" s="353"/>
      <c r="V6521" s="353"/>
      <c r="W6521" s="353"/>
      <c r="X6521" s="353"/>
      <c r="Y6521" s="353"/>
      <c r="Z6521" s="353"/>
      <c r="AA6521" s="353"/>
      <c r="AB6521" s="353"/>
      <c r="AC6521" s="353"/>
      <c r="AD6521" s="353"/>
      <c r="AE6521" s="353"/>
      <c r="AF6521" s="353"/>
      <c r="AG6521" s="353"/>
      <c r="AH6521" s="353"/>
      <c r="AI6521" s="353"/>
      <c r="AJ6521" s="353"/>
      <c r="AK6521" s="353"/>
      <c r="AL6521" s="353"/>
    </row>
    <row r="6522" spans="1:38" s="153" customFormat="1" ht="12.5" x14ac:dyDescent="0.25">
      <c r="A6522" s="355"/>
      <c r="L6522" s="353"/>
      <c r="M6522" s="353"/>
      <c r="N6522" s="353"/>
      <c r="O6522" s="353"/>
      <c r="P6522" s="353"/>
      <c r="Q6522" s="353"/>
      <c r="R6522" s="353"/>
      <c r="S6522" s="353"/>
      <c r="T6522" s="353"/>
      <c r="U6522" s="353"/>
      <c r="V6522" s="353"/>
      <c r="W6522" s="353"/>
      <c r="X6522" s="353"/>
      <c r="Y6522" s="353"/>
      <c r="Z6522" s="353"/>
      <c r="AA6522" s="353"/>
      <c r="AB6522" s="353"/>
      <c r="AC6522" s="353"/>
      <c r="AD6522" s="353"/>
      <c r="AE6522" s="353"/>
      <c r="AF6522" s="353"/>
      <c r="AG6522" s="353"/>
      <c r="AH6522" s="353"/>
      <c r="AI6522" s="353"/>
      <c r="AJ6522" s="353"/>
      <c r="AK6522" s="353"/>
      <c r="AL6522" s="353"/>
    </row>
    <row r="6523" spans="1:38" s="153" customFormat="1" ht="12.5" x14ac:dyDescent="0.25">
      <c r="A6523" s="355"/>
      <c r="L6523" s="353"/>
      <c r="M6523" s="353"/>
      <c r="N6523" s="353"/>
      <c r="O6523" s="353"/>
      <c r="P6523" s="353"/>
      <c r="Q6523" s="353"/>
      <c r="R6523" s="353"/>
      <c r="S6523" s="353"/>
      <c r="T6523" s="353"/>
      <c r="U6523" s="353"/>
      <c r="V6523" s="353"/>
      <c r="W6523" s="353"/>
      <c r="X6523" s="353"/>
      <c r="Y6523" s="353"/>
      <c r="Z6523" s="353"/>
      <c r="AA6523" s="353"/>
      <c r="AB6523" s="353"/>
      <c r="AC6523" s="353"/>
      <c r="AD6523" s="353"/>
      <c r="AE6523" s="353"/>
      <c r="AF6523" s="353"/>
      <c r="AG6523" s="353"/>
      <c r="AH6523" s="353"/>
      <c r="AI6523" s="353"/>
      <c r="AJ6523" s="353"/>
      <c r="AK6523" s="353"/>
      <c r="AL6523" s="353"/>
    </row>
    <row r="6524" spans="1:38" s="153" customFormat="1" ht="12.5" x14ac:dyDescent="0.25">
      <c r="A6524" s="355"/>
      <c r="L6524" s="353"/>
      <c r="M6524" s="353"/>
      <c r="N6524" s="353"/>
      <c r="O6524" s="353"/>
      <c r="P6524" s="353"/>
      <c r="Q6524" s="353"/>
      <c r="R6524" s="353"/>
      <c r="S6524" s="353"/>
      <c r="T6524" s="353"/>
      <c r="U6524" s="353"/>
      <c r="V6524" s="353"/>
      <c r="W6524" s="353"/>
      <c r="X6524" s="353"/>
      <c r="Y6524" s="353"/>
      <c r="Z6524" s="353"/>
      <c r="AA6524" s="353"/>
      <c r="AB6524" s="353"/>
      <c r="AC6524" s="353"/>
      <c r="AD6524" s="353"/>
      <c r="AE6524" s="353"/>
      <c r="AF6524" s="353"/>
      <c r="AG6524" s="353"/>
      <c r="AH6524" s="353"/>
      <c r="AI6524" s="353"/>
      <c r="AJ6524" s="353"/>
      <c r="AK6524" s="353"/>
      <c r="AL6524" s="353"/>
    </row>
    <row r="6525" spans="1:38" s="153" customFormat="1" ht="12.5" x14ac:dyDescent="0.25">
      <c r="A6525" s="355"/>
      <c r="L6525" s="353"/>
      <c r="M6525" s="353"/>
      <c r="N6525" s="353"/>
      <c r="O6525" s="353"/>
      <c r="P6525" s="353"/>
      <c r="Q6525" s="353"/>
      <c r="R6525" s="353"/>
      <c r="S6525" s="353"/>
      <c r="T6525" s="353"/>
      <c r="U6525" s="353"/>
      <c r="V6525" s="353"/>
      <c r="W6525" s="353"/>
      <c r="X6525" s="353"/>
      <c r="Y6525" s="353"/>
      <c r="Z6525" s="353"/>
      <c r="AA6525" s="353"/>
      <c r="AB6525" s="353"/>
      <c r="AC6525" s="353"/>
      <c r="AD6525" s="353"/>
      <c r="AE6525" s="353"/>
      <c r="AF6525" s="353"/>
      <c r="AG6525" s="353"/>
      <c r="AH6525" s="353"/>
      <c r="AI6525" s="353"/>
      <c r="AJ6525" s="353"/>
      <c r="AK6525" s="353"/>
      <c r="AL6525" s="353"/>
    </row>
    <row r="6526" spans="1:38" s="153" customFormat="1" ht="12.5" x14ac:dyDescent="0.25">
      <c r="A6526" s="355"/>
      <c r="L6526" s="353"/>
      <c r="M6526" s="353"/>
      <c r="N6526" s="353"/>
      <c r="O6526" s="353"/>
      <c r="P6526" s="353"/>
      <c r="Q6526" s="353"/>
      <c r="R6526" s="353"/>
      <c r="S6526" s="353"/>
      <c r="T6526" s="353"/>
      <c r="U6526" s="353"/>
      <c r="V6526" s="353"/>
      <c r="W6526" s="353"/>
      <c r="X6526" s="353"/>
      <c r="Y6526" s="353"/>
      <c r="Z6526" s="353"/>
      <c r="AA6526" s="353"/>
      <c r="AB6526" s="353"/>
      <c r="AC6526" s="353"/>
      <c r="AD6526" s="353"/>
      <c r="AE6526" s="353"/>
      <c r="AF6526" s="353"/>
      <c r="AG6526" s="353"/>
      <c r="AH6526" s="353"/>
      <c r="AI6526" s="353"/>
      <c r="AJ6526" s="353"/>
      <c r="AK6526" s="353"/>
      <c r="AL6526" s="353"/>
    </row>
    <row r="6527" spans="1:38" s="153" customFormat="1" ht="12.5" x14ac:dyDescent="0.25">
      <c r="A6527" s="355"/>
      <c r="L6527" s="353"/>
      <c r="M6527" s="353"/>
      <c r="N6527" s="353"/>
      <c r="O6527" s="353"/>
      <c r="P6527" s="353"/>
      <c r="Q6527" s="353"/>
      <c r="R6527" s="353"/>
      <c r="S6527" s="353"/>
      <c r="T6527" s="353"/>
      <c r="U6527" s="353"/>
      <c r="V6527" s="353"/>
      <c r="W6527" s="353"/>
      <c r="X6527" s="353"/>
      <c r="Y6527" s="353"/>
      <c r="Z6527" s="353"/>
      <c r="AA6527" s="353"/>
      <c r="AB6527" s="353"/>
      <c r="AC6527" s="353"/>
      <c r="AD6527" s="353"/>
      <c r="AE6527" s="353"/>
      <c r="AF6527" s="353"/>
      <c r="AG6527" s="353"/>
      <c r="AH6527" s="353"/>
      <c r="AI6527" s="353"/>
      <c r="AJ6527" s="353"/>
      <c r="AK6527" s="353"/>
      <c r="AL6527" s="353"/>
    </row>
    <row r="6528" spans="1:38" s="153" customFormat="1" ht="12.5" x14ac:dyDescent="0.25">
      <c r="A6528" s="355"/>
      <c r="L6528" s="353"/>
      <c r="M6528" s="353"/>
      <c r="N6528" s="353"/>
      <c r="O6528" s="353"/>
      <c r="P6528" s="353"/>
      <c r="Q6528" s="353"/>
      <c r="R6528" s="353"/>
      <c r="S6528" s="353"/>
      <c r="T6528" s="353"/>
      <c r="U6528" s="353"/>
      <c r="V6528" s="353"/>
      <c r="W6528" s="353"/>
      <c r="X6528" s="353"/>
      <c r="Y6528" s="353"/>
      <c r="Z6528" s="353"/>
      <c r="AA6528" s="353"/>
      <c r="AB6528" s="353"/>
      <c r="AC6528" s="353"/>
      <c r="AD6528" s="353"/>
      <c r="AE6528" s="353"/>
      <c r="AF6528" s="353"/>
      <c r="AG6528" s="353"/>
      <c r="AH6528" s="353"/>
      <c r="AI6528" s="353"/>
      <c r="AJ6528" s="353"/>
      <c r="AK6528" s="353"/>
      <c r="AL6528" s="353"/>
    </row>
    <row r="6529" spans="1:38" s="153" customFormat="1" ht="12.5" x14ac:dyDescent="0.25">
      <c r="A6529" s="355"/>
      <c r="L6529" s="353"/>
      <c r="M6529" s="353"/>
      <c r="N6529" s="353"/>
      <c r="O6529" s="353"/>
      <c r="P6529" s="353"/>
      <c r="Q6529" s="353"/>
      <c r="R6529" s="353"/>
      <c r="S6529" s="353"/>
      <c r="T6529" s="353"/>
      <c r="U6529" s="353"/>
      <c r="V6529" s="353"/>
      <c r="W6529" s="353"/>
      <c r="X6529" s="353"/>
      <c r="Y6529" s="353"/>
      <c r="Z6529" s="353"/>
      <c r="AA6529" s="353"/>
      <c r="AB6529" s="353"/>
      <c r="AC6529" s="353"/>
      <c r="AD6529" s="353"/>
      <c r="AE6529" s="353"/>
      <c r="AF6529" s="353"/>
      <c r="AG6529" s="353"/>
      <c r="AH6529" s="353"/>
      <c r="AI6529" s="353"/>
      <c r="AJ6529" s="353"/>
      <c r="AK6529" s="353"/>
      <c r="AL6529" s="353"/>
    </row>
    <row r="6530" spans="1:38" s="153" customFormat="1" ht="12.5" x14ac:dyDescent="0.25">
      <c r="A6530" s="355"/>
      <c r="L6530" s="353"/>
      <c r="M6530" s="353"/>
      <c r="N6530" s="353"/>
      <c r="O6530" s="353"/>
      <c r="P6530" s="353"/>
      <c r="Q6530" s="353"/>
      <c r="R6530" s="353"/>
      <c r="S6530" s="353"/>
      <c r="T6530" s="353"/>
      <c r="U6530" s="353"/>
      <c r="V6530" s="353"/>
      <c r="W6530" s="353"/>
      <c r="X6530" s="353"/>
      <c r="Y6530" s="353"/>
      <c r="Z6530" s="353"/>
      <c r="AA6530" s="353"/>
      <c r="AB6530" s="353"/>
      <c r="AC6530" s="353"/>
      <c r="AD6530" s="353"/>
      <c r="AE6530" s="353"/>
      <c r="AF6530" s="353"/>
      <c r="AG6530" s="353"/>
      <c r="AH6530" s="353"/>
      <c r="AI6530" s="353"/>
      <c r="AJ6530" s="353"/>
      <c r="AK6530" s="353"/>
      <c r="AL6530" s="353"/>
    </row>
    <row r="6531" spans="1:38" s="153" customFormat="1" ht="12.5" x14ac:dyDescent="0.25">
      <c r="A6531" s="355"/>
      <c r="L6531" s="353"/>
      <c r="M6531" s="353"/>
      <c r="N6531" s="353"/>
      <c r="O6531" s="353"/>
      <c r="P6531" s="353"/>
      <c r="Q6531" s="353"/>
      <c r="R6531" s="353"/>
      <c r="S6531" s="353"/>
      <c r="T6531" s="353"/>
      <c r="U6531" s="353"/>
      <c r="V6531" s="353"/>
      <c r="W6531" s="353"/>
      <c r="X6531" s="353"/>
      <c r="Y6531" s="353"/>
      <c r="Z6531" s="353"/>
      <c r="AA6531" s="353"/>
      <c r="AB6531" s="353"/>
      <c r="AC6531" s="353"/>
      <c r="AD6531" s="353"/>
      <c r="AE6531" s="353"/>
      <c r="AF6531" s="353"/>
      <c r="AG6531" s="353"/>
      <c r="AH6531" s="353"/>
      <c r="AI6531" s="353"/>
      <c r="AJ6531" s="353"/>
      <c r="AK6531" s="353"/>
      <c r="AL6531" s="353"/>
    </row>
    <row r="6532" spans="1:38" s="153" customFormat="1" ht="12.5" x14ac:dyDescent="0.25">
      <c r="A6532" s="355"/>
      <c r="L6532" s="353"/>
      <c r="M6532" s="353"/>
      <c r="N6532" s="353"/>
      <c r="O6532" s="353"/>
      <c r="P6532" s="353"/>
      <c r="Q6532" s="353"/>
      <c r="R6532" s="353"/>
      <c r="S6532" s="353"/>
      <c r="T6532" s="353"/>
      <c r="U6532" s="353"/>
      <c r="V6532" s="353"/>
      <c r="W6532" s="353"/>
      <c r="X6532" s="353"/>
      <c r="Y6532" s="353"/>
      <c r="Z6532" s="353"/>
      <c r="AA6532" s="353"/>
      <c r="AB6532" s="353"/>
      <c r="AC6532" s="353"/>
      <c r="AD6532" s="353"/>
      <c r="AE6532" s="353"/>
      <c r="AF6532" s="353"/>
      <c r="AG6532" s="353"/>
      <c r="AH6532" s="353"/>
      <c r="AI6532" s="353"/>
      <c r="AJ6532" s="353"/>
      <c r="AK6532" s="353"/>
      <c r="AL6532" s="353"/>
    </row>
    <row r="6533" spans="1:38" s="153" customFormat="1" ht="12.5" x14ac:dyDescent="0.25">
      <c r="A6533" s="355"/>
      <c r="L6533" s="353"/>
      <c r="M6533" s="353"/>
      <c r="N6533" s="353"/>
      <c r="O6533" s="353"/>
      <c r="P6533" s="353"/>
      <c r="Q6533" s="353"/>
      <c r="R6533" s="353"/>
      <c r="S6533" s="353"/>
      <c r="T6533" s="353"/>
      <c r="U6533" s="353"/>
      <c r="V6533" s="353"/>
      <c r="W6533" s="353"/>
      <c r="X6533" s="353"/>
      <c r="Y6533" s="353"/>
      <c r="Z6533" s="353"/>
      <c r="AA6533" s="353"/>
      <c r="AB6533" s="353"/>
      <c r="AC6533" s="353"/>
      <c r="AD6533" s="353"/>
      <c r="AE6533" s="353"/>
      <c r="AF6533" s="353"/>
      <c r="AG6533" s="353"/>
      <c r="AH6533" s="353"/>
      <c r="AI6533" s="353"/>
      <c r="AJ6533" s="353"/>
      <c r="AK6533" s="353"/>
      <c r="AL6533" s="353"/>
    </row>
    <row r="6534" spans="1:38" s="153" customFormat="1" ht="12.5" x14ac:dyDescent="0.25">
      <c r="A6534" s="355"/>
      <c r="L6534" s="353"/>
      <c r="M6534" s="353"/>
      <c r="N6534" s="353"/>
      <c r="O6534" s="353"/>
      <c r="P6534" s="353"/>
      <c r="Q6534" s="353"/>
      <c r="R6534" s="353"/>
      <c r="S6534" s="353"/>
      <c r="T6534" s="353"/>
      <c r="U6534" s="353"/>
      <c r="V6534" s="353"/>
      <c r="W6534" s="353"/>
      <c r="X6534" s="353"/>
      <c r="Y6534" s="353"/>
      <c r="Z6534" s="353"/>
      <c r="AA6534" s="353"/>
      <c r="AB6534" s="353"/>
      <c r="AC6534" s="353"/>
      <c r="AD6534" s="353"/>
      <c r="AE6534" s="353"/>
      <c r="AF6534" s="353"/>
      <c r="AG6534" s="353"/>
      <c r="AH6534" s="353"/>
      <c r="AI6534" s="353"/>
      <c r="AJ6534" s="353"/>
      <c r="AK6534" s="353"/>
      <c r="AL6534" s="353"/>
    </row>
    <row r="6535" spans="1:38" s="153" customFormat="1" ht="12.5" x14ac:dyDescent="0.25">
      <c r="A6535" s="355"/>
      <c r="L6535" s="353"/>
      <c r="M6535" s="353"/>
      <c r="N6535" s="353"/>
      <c r="O6535" s="353"/>
      <c r="P6535" s="353"/>
      <c r="Q6535" s="353"/>
      <c r="R6535" s="353"/>
      <c r="S6535" s="353"/>
      <c r="T6535" s="353"/>
      <c r="U6535" s="353"/>
      <c r="V6535" s="353"/>
      <c r="W6535" s="353"/>
      <c r="X6535" s="353"/>
      <c r="Y6535" s="353"/>
      <c r="Z6535" s="353"/>
      <c r="AA6535" s="353"/>
      <c r="AB6535" s="353"/>
      <c r="AC6535" s="353"/>
      <c r="AD6535" s="353"/>
      <c r="AE6535" s="353"/>
      <c r="AF6535" s="353"/>
      <c r="AG6535" s="353"/>
      <c r="AH6535" s="353"/>
      <c r="AI6535" s="353"/>
      <c r="AJ6535" s="353"/>
      <c r="AK6535" s="353"/>
      <c r="AL6535" s="353"/>
    </row>
    <row r="6536" spans="1:38" s="153" customFormat="1" ht="12.5" x14ac:dyDescent="0.25">
      <c r="A6536" s="355"/>
      <c r="L6536" s="353"/>
      <c r="M6536" s="353"/>
      <c r="N6536" s="353"/>
      <c r="O6536" s="353"/>
      <c r="P6536" s="353"/>
      <c r="Q6536" s="353"/>
      <c r="R6536" s="353"/>
      <c r="S6536" s="353"/>
      <c r="T6536" s="353"/>
      <c r="U6536" s="353"/>
      <c r="V6536" s="353"/>
      <c r="W6536" s="353"/>
      <c r="X6536" s="353"/>
      <c r="Y6536" s="353"/>
      <c r="Z6536" s="353"/>
      <c r="AA6536" s="353"/>
      <c r="AB6536" s="353"/>
      <c r="AC6536" s="353"/>
      <c r="AD6536" s="353"/>
      <c r="AE6536" s="353"/>
      <c r="AF6536" s="353"/>
      <c r="AG6536" s="353"/>
      <c r="AH6536" s="353"/>
      <c r="AI6536" s="353"/>
      <c r="AJ6536" s="353"/>
      <c r="AK6536" s="353"/>
      <c r="AL6536" s="353"/>
    </row>
    <row r="6537" spans="1:38" s="153" customFormat="1" ht="12.5" x14ac:dyDescent="0.25">
      <c r="A6537" s="355"/>
      <c r="L6537" s="353"/>
      <c r="M6537" s="353"/>
      <c r="N6537" s="353"/>
      <c r="O6537" s="353"/>
      <c r="P6537" s="353"/>
      <c r="Q6537" s="353"/>
      <c r="R6537" s="353"/>
      <c r="S6537" s="353"/>
      <c r="T6537" s="353"/>
      <c r="U6537" s="353"/>
      <c r="V6537" s="353"/>
      <c r="W6537" s="353"/>
      <c r="X6537" s="353"/>
      <c r="Y6537" s="353"/>
      <c r="Z6537" s="353"/>
      <c r="AA6537" s="353"/>
      <c r="AB6537" s="353"/>
      <c r="AC6537" s="353"/>
      <c r="AD6537" s="353"/>
      <c r="AE6537" s="353"/>
      <c r="AF6537" s="353"/>
      <c r="AG6537" s="353"/>
      <c r="AH6537" s="353"/>
      <c r="AI6537" s="353"/>
      <c r="AJ6537" s="353"/>
      <c r="AK6537" s="353"/>
      <c r="AL6537" s="353"/>
    </row>
    <row r="6538" spans="1:38" s="153" customFormat="1" ht="12.5" x14ac:dyDescent="0.25">
      <c r="A6538" s="355"/>
      <c r="L6538" s="353"/>
      <c r="M6538" s="353"/>
      <c r="N6538" s="353"/>
      <c r="O6538" s="353"/>
      <c r="P6538" s="353"/>
      <c r="Q6538" s="353"/>
      <c r="R6538" s="353"/>
      <c r="S6538" s="353"/>
      <c r="T6538" s="353"/>
      <c r="U6538" s="353"/>
      <c r="V6538" s="353"/>
      <c r="W6538" s="353"/>
      <c r="X6538" s="353"/>
      <c r="Y6538" s="353"/>
      <c r="Z6538" s="353"/>
      <c r="AA6538" s="353"/>
      <c r="AB6538" s="353"/>
      <c r="AC6538" s="353"/>
      <c r="AD6538" s="353"/>
      <c r="AE6538" s="353"/>
      <c r="AF6538" s="353"/>
      <c r="AG6538" s="353"/>
      <c r="AH6538" s="353"/>
      <c r="AI6538" s="353"/>
      <c r="AJ6538" s="353"/>
      <c r="AK6538" s="353"/>
      <c r="AL6538" s="353"/>
    </row>
    <row r="6539" spans="1:38" s="153" customFormat="1" ht="12.5" x14ac:dyDescent="0.25">
      <c r="A6539" s="355"/>
      <c r="L6539" s="353"/>
      <c r="M6539" s="353"/>
      <c r="N6539" s="353"/>
      <c r="O6539" s="353"/>
      <c r="P6539" s="353"/>
      <c r="Q6539" s="353"/>
      <c r="R6539" s="353"/>
      <c r="S6539" s="353"/>
      <c r="T6539" s="353"/>
      <c r="U6539" s="353"/>
      <c r="V6539" s="353"/>
      <c r="W6539" s="353"/>
      <c r="X6539" s="353"/>
      <c r="Y6539" s="353"/>
      <c r="Z6539" s="353"/>
      <c r="AA6539" s="353"/>
      <c r="AB6539" s="353"/>
      <c r="AC6539" s="353"/>
      <c r="AD6539" s="353"/>
      <c r="AE6539" s="353"/>
      <c r="AF6539" s="353"/>
      <c r="AG6539" s="353"/>
      <c r="AH6539" s="353"/>
      <c r="AI6539" s="353"/>
      <c r="AJ6539" s="353"/>
      <c r="AK6539" s="353"/>
      <c r="AL6539" s="353"/>
    </row>
    <row r="6540" spans="1:38" s="153" customFormat="1" ht="12.5" x14ac:dyDescent="0.25">
      <c r="A6540" s="355"/>
      <c r="L6540" s="353"/>
      <c r="M6540" s="353"/>
      <c r="N6540" s="353"/>
      <c r="O6540" s="353"/>
      <c r="P6540" s="353"/>
      <c r="Q6540" s="353"/>
      <c r="R6540" s="353"/>
      <c r="S6540" s="353"/>
      <c r="T6540" s="353"/>
      <c r="U6540" s="353"/>
      <c r="V6540" s="353"/>
      <c r="W6540" s="353"/>
      <c r="X6540" s="353"/>
      <c r="Y6540" s="353"/>
      <c r="Z6540" s="353"/>
      <c r="AA6540" s="353"/>
      <c r="AB6540" s="353"/>
      <c r="AC6540" s="353"/>
      <c r="AD6540" s="353"/>
      <c r="AE6540" s="353"/>
      <c r="AF6540" s="353"/>
      <c r="AG6540" s="353"/>
      <c r="AH6540" s="353"/>
      <c r="AI6540" s="353"/>
      <c r="AJ6540" s="353"/>
      <c r="AK6540" s="353"/>
      <c r="AL6540" s="353"/>
    </row>
    <row r="6541" spans="1:38" s="153" customFormat="1" ht="12.5" x14ac:dyDescent="0.25">
      <c r="A6541" s="355"/>
      <c r="L6541" s="353"/>
      <c r="M6541" s="353"/>
      <c r="N6541" s="353"/>
      <c r="O6541" s="353"/>
      <c r="P6541" s="353"/>
      <c r="Q6541" s="353"/>
      <c r="R6541" s="353"/>
      <c r="S6541" s="353"/>
      <c r="T6541" s="353"/>
      <c r="U6541" s="353"/>
      <c r="V6541" s="353"/>
      <c r="W6541" s="353"/>
      <c r="X6541" s="353"/>
      <c r="Y6541" s="353"/>
      <c r="Z6541" s="353"/>
      <c r="AA6541" s="353"/>
      <c r="AB6541" s="353"/>
      <c r="AC6541" s="353"/>
      <c r="AD6541" s="353"/>
      <c r="AE6541" s="353"/>
      <c r="AF6541" s="353"/>
      <c r="AG6541" s="353"/>
      <c r="AH6541" s="353"/>
      <c r="AI6541" s="353"/>
      <c r="AJ6541" s="353"/>
      <c r="AK6541" s="353"/>
      <c r="AL6541" s="353"/>
    </row>
    <row r="6542" spans="1:38" s="153" customFormat="1" ht="12.5" x14ac:dyDescent="0.25">
      <c r="A6542" s="355"/>
      <c r="L6542" s="353"/>
      <c r="M6542" s="353"/>
      <c r="N6542" s="353"/>
      <c r="O6542" s="353"/>
      <c r="P6542" s="353"/>
      <c r="Q6542" s="353"/>
      <c r="R6542" s="353"/>
      <c r="S6542" s="353"/>
      <c r="T6542" s="353"/>
      <c r="U6542" s="353"/>
      <c r="V6542" s="353"/>
      <c r="W6542" s="353"/>
      <c r="X6542" s="353"/>
      <c r="Y6542" s="353"/>
      <c r="Z6542" s="353"/>
      <c r="AA6542" s="353"/>
      <c r="AB6542" s="353"/>
      <c r="AC6542" s="353"/>
      <c r="AD6542" s="353"/>
      <c r="AE6542" s="353"/>
      <c r="AF6542" s="353"/>
      <c r="AG6542" s="353"/>
      <c r="AH6542" s="353"/>
      <c r="AI6542" s="353"/>
      <c r="AJ6542" s="353"/>
      <c r="AK6542" s="353"/>
      <c r="AL6542" s="353"/>
    </row>
    <row r="6543" spans="1:38" s="153" customFormat="1" ht="12.5" x14ac:dyDescent="0.25">
      <c r="A6543" s="355"/>
      <c r="L6543" s="353"/>
      <c r="M6543" s="353"/>
      <c r="N6543" s="353"/>
      <c r="O6543" s="353"/>
      <c r="P6543" s="353"/>
      <c r="Q6543" s="353"/>
      <c r="R6543" s="353"/>
      <c r="S6543" s="353"/>
      <c r="T6543" s="353"/>
      <c r="U6543" s="353"/>
      <c r="V6543" s="353"/>
      <c r="W6543" s="353"/>
      <c r="X6543" s="353"/>
      <c r="Y6543" s="353"/>
      <c r="Z6543" s="353"/>
      <c r="AA6543" s="353"/>
      <c r="AB6543" s="353"/>
      <c r="AC6543" s="353"/>
      <c r="AD6543" s="353"/>
      <c r="AE6543" s="353"/>
      <c r="AF6543" s="353"/>
      <c r="AG6543" s="353"/>
      <c r="AH6543" s="353"/>
      <c r="AI6543" s="353"/>
      <c r="AJ6543" s="353"/>
      <c r="AK6543" s="353"/>
      <c r="AL6543" s="353"/>
    </row>
    <row r="6544" spans="1:38" s="153" customFormat="1" ht="12.5" x14ac:dyDescent="0.25">
      <c r="A6544" s="355"/>
      <c r="L6544" s="353"/>
      <c r="M6544" s="353"/>
      <c r="N6544" s="353"/>
      <c r="O6544" s="353"/>
      <c r="P6544" s="353"/>
      <c r="Q6544" s="353"/>
      <c r="R6544" s="353"/>
      <c r="S6544" s="353"/>
      <c r="T6544" s="353"/>
      <c r="U6544" s="353"/>
      <c r="V6544" s="353"/>
      <c r="W6544" s="353"/>
      <c r="X6544" s="353"/>
      <c r="Y6544" s="353"/>
      <c r="Z6544" s="353"/>
      <c r="AA6544" s="353"/>
      <c r="AB6544" s="353"/>
      <c r="AC6544" s="353"/>
      <c r="AD6544" s="353"/>
      <c r="AE6544" s="353"/>
      <c r="AF6544" s="353"/>
      <c r="AG6544" s="353"/>
      <c r="AH6544" s="353"/>
      <c r="AI6544" s="353"/>
      <c r="AJ6544" s="353"/>
      <c r="AK6544" s="353"/>
      <c r="AL6544" s="353"/>
    </row>
    <row r="6545" spans="1:38" s="153" customFormat="1" ht="12.5" x14ac:dyDescent="0.25">
      <c r="A6545" s="355"/>
      <c r="L6545" s="353"/>
      <c r="M6545" s="353"/>
      <c r="N6545" s="353"/>
      <c r="O6545" s="353"/>
      <c r="P6545" s="353"/>
      <c r="Q6545" s="353"/>
      <c r="R6545" s="353"/>
      <c r="S6545" s="353"/>
      <c r="T6545" s="353"/>
      <c r="U6545" s="353"/>
      <c r="V6545" s="353"/>
      <c r="W6545" s="353"/>
      <c r="X6545" s="353"/>
      <c r="Y6545" s="353"/>
      <c r="Z6545" s="353"/>
      <c r="AA6545" s="353"/>
      <c r="AB6545" s="353"/>
      <c r="AC6545" s="353"/>
      <c r="AD6545" s="353"/>
      <c r="AE6545" s="353"/>
      <c r="AF6545" s="353"/>
      <c r="AG6545" s="353"/>
      <c r="AH6545" s="353"/>
      <c r="AI6545" s="353"/>
      <c r="AJ6545" s="353"/>
      <c r="AK6545" s="353"/>
      <c r="AL6545" s="353"/>
    </row>
    <row r="6546" spans="1:38" s="153" customFormat="1" ht="12.5" x14ac:dyDescent="0.25">
      <c r="A6546" s="355"/>
      <c r="L6546" s="353"/>
      <c r="M6546" s="353"/>
      <c r="N6546" s="353"/>
      <c r="O6546" s="353"/>
      <c r="P6546" s="353"/>
      <c r="Q6546" s="353"/>
      <c r="R6546" s="353"/>
      <c r="S6546" s="353"/>
      <c r="T6546" s="353"/>
      <c r="U6546" s="353"/>
      <c r="V6546" s="353"/>
      <c r="W6546" s="353"/>
      <c r="X6546" s="353"/>
      <c r="Y6546" s="353"/>
      <c r="Z6546" s="353"/>
      <c r="AA6546" s="353"/>
      <c r="AB6546" s="353"/>
      <c r="AC6546" s="353"/>
      <c r="AD6546" s="353"/>
      <c r="AE6546" s="353"/>
      <c r="AF6546" s="353"/>
      <c r="AG6546" s="353"/>
      <c r="AH6546" s="353"/>
      <c r="AI6546" s="353"/>
      <c r="AJ6546" s="353"/>
      <c r="AK6546" s="353"/>
      <c r="AL6546" s="353"/>
    </row>
    <row r="6547" spans="1:38" s="153" customFormat="1" ht="12.5" x14ac:dyDescent="0.25">
      <c r="A6547" s="355"/>
      <c r="L6547" s="353"/>
      <c r="M6547" s="353"/>
      <c r="N6547" s="353"/>
      <c r="O6547" s="353"/>
      <c r="P6547" s="353"/>
      <c r="Q6547" s="353"/>
      <c r="R6547" s="353"/>
      <c r="S6547" s="353"/>
      <c r="T6547" s="353"/>
      <c r="U6547" s="353"/>
      <c r="V6547" s="353"/>
      <c r="W6547" s="353"/>
      <c r="X6547" s="353"/>
      <c r="Y6547" s="353"/>
      <c r="Z6547" s="353"/>
      <c r="AA6547" s="353"/>
      <c r="AB6547" s="353"/>
      <c r="AC6547" s="353"/>
      <c r="AD6547" s="353"/>
      <c r="AE6547" s="353"/>
      <c r="AF6547" s="353"/>
      <c r="AG6547" s="353"/>
      <c r="AH6547" s="353"/>
      <c r="AI6547" s="353"/>
      <c r="AJ6547" s="353"/>
      <c r="AK6547" s="353"/>
      <c r="AL6547" s="353"/>
    </row>
    <row r="6548" spans="1:38" s="153" customFormat="1" ht="12.5" x14ac:dyDescent="0.25">
      <c r="A6548" s="355"/>
      <c r="L6548" s="353"/>
      <c r="M6548" s="353"/>
      <c r="N6548" s="353"/>
      <c r="O6548" s="353"/>
      <c r="P6548" s="353"/>
      <c r="Q6548" s="353"/>
      <c r="R6548" s="353"/>
      <c r="S6548" s="353"/>
      <c r="T6548" s="353"/>
      <c r="U6548" s="353"/>
      <c r="V6548" s="353"/>
      <c r="W6548" s="353"/>
      <c r="X6548" s="353"/>
      <c r="Y6548" s="353"/>
      <c r="Z6548" s="353"/>
      <c r="AA6548" s="353"/>
      <c r="AB6548" s="353"/>
      <c r="AC6548" s="353"/>
      <c r="AD6548" s="353"/>
      <c r="AE6548" s="353"/>
      <c r="AF6548" s="353"/>
      <c r="AG6548" s="353"/>
      <c r="AH6548" s="353"/>
      <c r="AI6548" s="353"/>
      <c r="AJ6548" s="353"/>
      <c r="AK6548" s="353"/>
      <c r="AL6548" s="353"/>
    </row>
    <row r="6549" spans="1:38" s="153" customFormat="1" ht="12.5" x14ac:dyDescent="0.25">
      <c r="A6549" s="355"/>
      <c r="L6549" s="353"/>
      <c r="M6549" s="353"/>
      <c r="N6549" s="353"/>
      <c r="O6549" s="353"/>
      <c r="P6549" s="353"/>
      <c r="Q6549" s="353"/>
      <c r="R6549" s="353"/>
      <c r="S6549" s="353"/>
      <c r="T6549" s="353"/>
      <c r="U6549" s="353"/>
      <c r="V6549" s="353"/>
      <c r="W6549" s="353"/>
      <c r="X6549" s="353"/>
      <c r="Y6549" s="353"/>
      <c r="Z6549" s="353"/>
      <c r="AA6549" s="353"/>
      <c r="AB6549" s="353"/>
      <c r="AC6549" s="353"/>
      <c r="AD6549" s="353"/>
      <c r="AE6549" s="353"/>
      <c r="AF6549" s="353"/>
      <c r="AG6549" s="353"/>
      <c r="AH6549" s="353"/>
      <c r="AI6549" s="353"/>
      <c r="AJ6549" s="353"/>
      <c r="AK6549" s="353"/>
      <c r="AL6549" s="353"/>
    </row>
    <row r="6550" spans="1:38" s="153" customFormat="1" ht="12.5" x14ac:dyDescent="0.25">
      <c r="A6550" s="355"/>
      <c r="L6550" s="353"/>
      <c r="M6550" s="353"/>
      <c r="N6550" s="353"/>
      <c r="O6550" s="353"/>
      <c r="P6550" s="353"/>
      <c r="Q6550" s="353"/>
      <c r="R6550" s="353"/>
      <c r="S6550" s="353"/>
      <c r="T6550" s="353"/>
      <c r="U6550" s="353"/>
      <c r="V6550" s="353"/>
      <c r="W6550" s="353"/>
      <c r="X6550" s="353"/>
      <c r="Y6550" s="353"/>
      <c r="Z6550" s="353"/>
      <c r="AA6550" s="353"/>
      <c r="AB6550" s="353"/>
      <c r="AC6550" s="353"/>
      <c r="AD6550" s="353"/>
      <c r="AE6550" s="353"/>
      <c r="AF6550" s="353"/>
      <c r="AG6550" s="353"/>
      <c r="AH6550" s="353"/>
      <c r="AI6550" s="353"/>
      <c r="AJ6550" s="353"/>
      <c r="AK6550" s="353"/>
      <c r="AL6550" s="353"/>
    </row>
    <row r="6551" spans="1:38" s="153" customFormat="1" ht="12.5" x14ac:dyDescent="0.25">
      <c r="A6551" s="355"/>
      <c r="L6551" s="353"/>
      <c r="M6551" s="353"/>
      <c r="N6551" s="353"/>
      <c r="O6551" s="353"/>
      <c r="P6551" s="353"/>
      <c r="Q6551" s="353"/>
      <c r="R6551" s="353"/>
      <c r="S6551" s="353"/>
      <c r="T6551" s="353"/>
      <c r="U6551" s="353"/>
      <c r="V6551" s="353"/>
      <c r="W6551" s="353"/>
      <c r="X6551" s="353"/>
      <c r="Y6551" s="353"/>
      <c r="Z6551" s="353"/>
      <c r="AA6551" s="353"/>
      <c r="AB6551" s="353"/>
      <c r="AC6551" s="353"/>
      <c r="AD6551" s="353"/>
      <c r="AE6551" s="353"/>
      <c r="AF6551" s="353"/>
      <c r="AG6551" s="353"/>
      <c r="AH6551" s="353"/>
      <c r="AI6551" s="353"/>
      <c r="AJ6551" s="353"/>
      <c r="AK6551" s="353"/>
      <c r="AL6551" s="353"/>
    </row>
    <row r="6552" spans="1:38" s="153" customFormat="1" ht="12.5" x14ac:dyDescent="0.25">
      <c r="A6552" s="355"/>
      <c r="L6552" s="353"/>
      <c r="M6552" s="353"/>
      <c r="N6552" s="353"/>
      <c r="O6552" s="353"/>
      <c r="P6552" s="353"/>
      <c r="Q6552" s="353"/>
      <c r="R6552" s="353"/>
      <c r="S6552" s="353"/>
      <c r="T6552" s="353"/>
      <c r="U6552" s="353"/>
      <c r="V6552" s="353"/>
      <c r="W6552" s="353"/>
      <c r="X6552" s="353"/>
      <c r="Y6552" s="353"/>
      <c r="Z6552" s="353"/>
      <c r="AA6552" s="353"/>
      <c r="AB6552" s="353"/>
      <c r="AC6552" s="353"/>
      <c r="AD6552" s="353"/>
      <c r="AE6552" s="353"/>
      <c r="AF6552" s="353"/>
      <c r="AG6552" s="353"/>
      <c r="AH6552" s="353"/>
      <c r="AI6552" s="353"/>
      <c r="AJ6552" s="353"/>
      <c r="AK6552" s="353"/>
      <c r="AL6552" s="353"/>
    </row>
    <row r="6553" spans="1:38" s="153" customFormat="1" ht="12.5" x14ac:dyDescent="0.25">
      <c r="A6553" s="355"/>
      <c r="L6553" s="353"/>
      <c r="M6553" s="353"/>
      <c r="N6553" s="353"/>
      <c r="O6553" s="353"/>
      <c r="P6553" s="353"/>
      <c r="Q6553" s="353"/>
      <c r="R6553" s="353"/>
      <c r="S6553" s="353"/>
      <c r="T6553" s="353"/>
      <c r="U6553" s="353"/>
      <c r="V6553" s="353"/>
      <c r="W6553" s="353"/>
      <c r="X6553" s="353"/>
      <c r="Y6553" s="353"/>
      <c r="Z6553" s="353"/>
      <c r="AA6553" s="353"/>
      <c r="AB6553" s="353"/>
      <c r="AC6553" s="353"/>
      <c r="AD6553" s="353"/>
      <c r="AE6553" s="353"/>
      <c r="AF6553" s="353"/>
      <c r="AG6553" s="353"/>
      <c r="AH6553" s="353"/>
      <c r="AI6553" s="353"/>
      <c r="AJ6553" s="353"/>
      <c r="AK6553" s="353"/>
      <c r="AL6553" s="353"/>
    </row>
    <row r="6554" spans="1:38" s="153" customFormat="1" ht="12.5" x14ac:dyDescent="0.25">
      <c r="A6554" s="355"/>
      <c r="L6554" s="353"/>
      <c r="M6554" s="353"/>
      <c r="N6554" s="353"/>
      <c r="O6554" s="353"/>
      <c r="P6554" s="353"/>
      <c r="Q6554" s="353"/>
      <c r="R6554" s="353"/>
      <c r="S6554" s="353"/>
      <c r="T6554" s="353"/>
      <c r="U6554" s="353"/>
      <c r="V6554" s="353"/>
      <c r="W6554" s="353"/>
      <c r="X6554" s="353"/>
      <c r="Y6554" s="353"/>
      <c r="Z6554" s="353"/>
      <c r="AA6554" s="353"/>
      <c r="AB6554" s="353"/>
      <c r="AC6554" s="353"/>
      <c r="AD6554" s="353"/>
      <c r="AE6554" s="353"/>
      <c r="AF6554" s="353"/>
      <c r="AG6554" s="353"/>
      <c r="AH6554" s="353"/>
      <c r="AI6554" s="353"/>
      <c r="AJ6554" s="353"/>
      <c r="AK6554" s="353"/>
      <c r="AL6554" s="353"/>
    </row>
    <row r="6555" spans="1:38" s="153" customFormat="1" ht="12.5" x14ac:dyDescent="0.25">
      <c r="A6555" s="355"/>
      <c r="L6555" s="353"/>
      <c r="M6555" s="353"/>
      <c r="N6555" s="353"/>
      <c r="O6555" s="353"/>
      <c r="P6555" s="353"/>
      <c r="Q6555" s="353"/>
      <c r="R6555" s="353"/>
      <c r="S6555" s="353"/>
      <c r="T6555" s="353"/>
      <c r="U6555" s="353"/>
      <c r="V6555" s="353"/>
      <c r="W6555" s="353"/>
      <c r="X6555" s="353"/>
      <c r="Y6555" s="353"/>
      <c r="Z6555" s="353"/>
      <c r="AA6555" s="353"/>
      <c r="AB6555" s="353"/>
      <c r="AC6555" s="353"/>
      <c r="AD6555" s="353"/>
      <c r="AE6555" s="353"/>
      <c r="AF6555" s="353"/>
      <c r="AG6555" s="353"/>
      <c r="AH6555" s="353"/>
      <c r="AI6555" s="353"/>
      <c r="AJ6555" s="353"/>
      <c r="AK6555" s="353"/>
      <c r="AL6555" s="353"/>
    </row>
    <row r="6556" spans="1:38" s="153" customFormat="1" ht="12.5" x14ac:dyDescent="0.25">
      <c r="A6556" s="355"/>
      <c r="L6556" s="353"/>
      <c r="M6556" s="353"/>
      <c r="N6556" s="353"/>
      <c r="O6556" s="353"/>
      <c r="P6556" s="353"/>
      <c r="Q6556" s="353"/>
      <c r="R6556" s="353"/>
      <c r="S6556" s="353"/>
      <c r="T6556" s="353"/>
      <c r="U6556" s="353"/>
      <c r="V6556" s="353"/>
      <c r="W6556" s="353"/>
      <c r="X6556" s="353"/>
      <c r="Y6556" s="353"/>
      <c r="Z6556" s="353"/>
      <c r="AA6556" s="353"/>
      <c r="AB6556" s="353"/>
      <c r="AC6556" s="353"/>
      <c r="AD6556" s="353"/>
      <c r="AE6556" s="353"/>
      <c r="AF6556" s="353"/>
      <c r="AG6556" s="353"/>
      <c r="AH6556" s="353"/>
      <c r="AI6556" s="353"/>
      <c r="AJ6556" s="353"/>
      <c r="AK6556" s="353"/>
      <c r="AL6556" s="353"/>
    </row>
    <row r="6557" spans="1:38" s="153" customFormat="1" ht="12.5" x14ac:dyDescent="0.25">
      <c r="A6557" s="355"/>
      <c r="L6557" s="353"/>
      <c r="M6557" s="353"/>
      <c r="N6557" s="353"/>
      <c r="O6557" s="353"/>
      <c r="P6557" s="353"/>
      <c r="Q6557" s="353"/>
      <c r="R6557" s="353"/>
      <c r="S6557" s="353"/>
      <c r="T6557" s="353"/>
      <c r="U6557" s="353"/>
      <c r="V6557" s="353"/>
      <c r="W6557" s="353"/>
      <c r="X6557" s="353"/>
      <c r="Y6557" s="353"/>
      <c r="Z6557" s="353"/>
      <c r="AA6557" s="353"/>
      <c r="AB6557" s="353"/>
      <c r="AC6557" s="353"/>
      <c r="AD6557" s="353"/>
      <c r="AE6557" s="353"/>
      <c r="AF6557" s="353"/>
      <c r="AG6557" s="353"/>
      <c r="AH6557" s="353"/>
      <c r="AI6557" s="353"/>
      <c r="AJ6557" s="353"/>
      <c r="AK6557" s="353"/>
      <c r="AL6557" s="353"/>
    </row>
    <row r="6558" spans="1:38" s="153" customFormat="1" ht="12.5" x14ac:dyDescent="0.25">
      <c r="A6558" s="355"/>
      <c r="L6558" s="353"/>
      <c r="M6558" s="353"/>
      <c r="N6558" s="353"/>
      <c r="O6558" s="353"/>
      <c r="P6558" s="353"/>
      <c r="Q6558" s="353"/>
      <c r="R6558" s="353"/>
      <c r="S6558" s="353"/>
      <c r="T6558" s="353"/>
      <c r="U6558" s="353"/>
      <c r="V6558" s="353"/>
      <c r="W6558" s="353"/>
      <c r="X6558" s="353"/>
      <c r="Y6558" s="353"/>
      <c r="Z6558" s="353"/>
      <c r="AA6558" s="353"/>
      <c r="AB6558" s="353"/>
      <c r="AC6558" s="353"/>
      <c r="AD6558" s="353"/>
      <c r="AE6558" s="353"/>
      <c r="AF6558" s="353"/>
      <c r="AG6558" s="353"/>
      <c r="AH6558" s="353"/>
      <c r="AI6558" s="353"/>
      <c r="AJ6558" s="353"/>
      <c r="AK6558" s="353"/>
      <c r="AL6558" s="353"/>
    </row>
    <row r="6559" spans="1:38" s="153" customFormat="1" ht="12.5" x14ac:dyDescent="0.25">
      <c r="A6559" s="355"/>
      <c r="L6559" s="353"/>
      <c r="M6559" s="353"/>
      <c r="N6559" s="353"/>
      <c r="O6559" s="353"/>
      <c r="P6559" s="353"/>
      <c r="Q6559" s="353"/>
      <c r="R6559" s="353"/>
      <c r="S6559" s="353"/>
      <c r="T6559" s="353"/>
      <c r="U6559" s="353"/>
      <c r="V6559" s="353"/>
      <c r="W6559" s="353"/>
      <c r="X6559" s="353"/>
      <c r="Y6559" s="353"/>
      <c r="Z6559" s="353"/>
      <c r="AA6559" s="353"/>
      <c r="AB6559" s="353"/>
      <c r="AC6559" s="353"/>
      <c r="AD6559" s="353"/>
      <c r="AE6559" s="353"/>
      <c r="AF6559" s="353"/>
      <c r="AG6559" s="353"/>
      <c r="AH6559" s="353"/>
      <c r="AI6559" s="353"/>
      <c r="AJ6559" s="353"/>
      <c r="AK6559" s="353"/>
      <c r="AL6559" s="353"/>
    </row>
    <row r="6560" spans="1:38" s="153" customFormat="1" ht="12.5" x14ac:dyDescent="0.25">
      <c r="A6560" s="355"/>
      <c r="L6560" s="353"/>
      <c r="M6560" s="353"/>
      <c r="N6560" s="353"/>
      <c r="O6560" s="353"/>
      <c r="P6560" s="353"/>
      <c r="Q6560" s="353"/>
      <c r="R6560" s="353"/>
      <c r="S6560" s="353"/>
      <c r="T6560" s="353"/>
      <c r="U6560" s="353"/>
      <c r="V6560" s="353"/>
      <c r="W6560" s="353"/>
      <c r="X6560" s="353"/>
      <c r="Y6560" s="353"/>
      <c r="Z6560" s="353"/>
      <c r="AA6560" s="353"/>
      <c r="AB6560" s="353"/>
      <c r="AC6560" s="353"/>
      <c r="AD6560" s="353"/>
      <c r="AE6560" s="353"/>
      <c r="AF6560" s="353"/>
      <c r="AG6560" s="353"/>
      <c r="AH6560" s="353"/>
      <c r="AI6560" s="353"/>
      <c r="AJ6560" s="353"/>
      <c r="AK6560" s="353"/>
      <c r="AL6560" s="353"/>
    </row>
    <row r="6561" spans="1:38" s="153" customFormat="1" ht="12.5" x14ac:dyDescent="0.25">
      <c r="A6561" s="355"/>
      <c r="L6561" s="353"/>
      <c r="M6561" s="353"/>
      <c r="N6561" s="353"/>
      <c r="O6561" s="353"/>
      <c r="P6561" s="353"/>
      <c r="Q6561" s="353"/>
      <c r="R6561" s="353"/>
      <c r="S6561" s="353"/>
      <c r="T6561" s="353"/>
      <c r="U6561" s="353"/>
      <c r="V6561" s="353"/>
      <c r="W6561" s="353"/>
      <c r="X6561" s="353"/>
      <c r="Y6561" s="353"/>
      <c r="Z6561" s="353"/>
      <c r="AA6561" s="353"/>
      <c r="AB6561" s="353"/>
      <c r="AC6561" s="353"/>
      <c r="AD6561" s="353"/>
      <c r="AE6561" s="353"/>
      <c r="AF6561" s="353"/>
      <c r="AG6561" s="353"/>
      <c r="AH6561" s="353"/>
      <c r="AI6561" s="353"/>
      <c r="AJ6561" s="353"/>
      <c r="AK6561" s="353"/>
      <c r="AL6561" s="353"/>
    </row>
    <row r="6562" spans="1:38" s="153" customFormat="1" ht="12.5" x14ac:dyDescent="0.25">
      <c r="A6562" s="355"/>
      <c r="L6562" s="353"/>
      <c r="M6562" s="353"/>
      <c r="N6562" s="353"/>
      <c r="O6562" s="353"/>
      <c r="P6562" s="353"/>
      <c r="Q6562" s="353"/>
      <c r="R6562" s="353"/>
      <c r="S6562" s="353"/>
      <c r="T6562" s="353"/>
      <c r="U6562" s="353"/>
      <c r="V6562" s="353"/>
      <c r="W6562" s="353"/>
      <c r="X6562" s="353"/>
      <c r="Y6562" s="353"/>
      <c r="Z6562" s="353"/>
      <c r="AA6562" s="353"/>
      <c r="AB6562" s="353"/>
      <c r="AC6562" s="353"/>
      <c r="AD6562" s="353"/>
      <c r="AE6562" s="353"/>
      <c r="AF6562" s="353"/>
      <c r="AG6562" s="353"/>
      <c r="AH6562" s="353"/>
      <c r="AI6562" s="353"/>
      <c r="AJ6562" s="353"/>
      <c r="AK6562" s="353"/>
      <c r="AL6562" s="353"/>
    </row>
    <row r="6563" spans="1:38" s="153" customFormat="1" ht="12.5" x14ac:dyDescent="0.25">
      <c r="A6563" s="355"/>
      <c r="L6563" s="353"/>
      <c r="M6563" s="353"/>
      <c r="N6563" s="353"/>
      <c r="O6563" s="353"/>
      <c r="P6563" s="353"/>
      <c r="Q6563" s="353"/>
      <c r="R6563" s="353"/>
      <c r="S6563" s="353"/>
      <c r="T6563" s="353"/>
      <c r="U6563" s="353"/>
      <c r="V6563" s="353"/>
      <c r="W6563" s="353"/>
      <c r="X6563" s="353"/>
      <c r="Y6563" s="353"/>
      <c r="Z6563" s="353"/>
      <c r="AA6563" s="353"/>
      <c r="AB6563" s="353"/>
      <c r="AC6563" s="353"/>
      <c r="AD6563" s="353"/>
      <c r="AE6563" s="353"/>
      <c r="AF6563" s="353"/>
      <c r="AG6563" s="353"/>
      <c r="AH6563" s="353"/>
      <c r="AI6563" s="353"/>
      <c r="AJ6563" s="353"/>
      <c r="AK6563" s="353"/>
      <c r="AL6563" s="353"/>
    </row>
    <row r="6564" spans="1:38" s="153" customFormat="1" ht="12.5" x14ac:dyDescent="0.25">
      <c r="A6564" s="355"/>
      <c r="L6564" s="353"/>
      <c r="M6564" s="353"/>
      <c r="N6564" s="353"/>
      <c r="O6564" s="353"/>
      <c r="P6564" s="353"/>
      <c r="Q6564" s="353"/>
      <c r="R6564" s="353"/>
      <c r="S6564" s="353"/>
      <c r="T6564" s="353"/>
      <c r="U6564" s="353"/>
      <c r="V6564" s="353"/>
      <c r="W6564" s="353"/>
      <c r="X6564" s="353"/>
      <c r="Y6564" s="353"/>
      <c r="Z6564" s="353"/>
      <c r="AA6564" s="353"/>
      <c r="AB6564" s="353"/>
      <c r="AC6564" s="353"/>
      <c r="AD6564" s="353"/>
      <c r="AE6564" s="353"/>
      <c r="AF6564" s="353"/>
      <c r="AG6564" s="353"/>
      <c r="AH6564" s="353"/>
      <c r="AI6564" s="353"/>
      <c r="AJ6564" s="353"/>
      <c r="AK6564" s="353"/>
      <c r="AL6564" s="353"/>
    </row>
    <row r="6565" spans="1:38" s="153" customFormat="1" ht="12.5" x14ac:dyDescent="0.25">
      <c r="A6565" s="355"/>
      <c r="L6565" s="353"/>
      <c r="M6565" s="353"/>
      <c r="N6565" s="353"/>
      <c r="O6565" s="353"/>
      <c r="P6565" s="353"/>
      <c r="Q6565" s="353"/>
      <c r="R6565" s="353"/>
      <c r="S6565" s="353"/>
      <c r="T6565" s="353"/>
      <c r="U6565" s="353"/>
      <c r="V6565" s="353"/>
      <c r="W6565" s="353"/>
      <c r="X6565" s="353"/>
      <c r="Y6565" s="353"/>
      <c r="Z6565" s="353"/>
      <c r="AA6565" s="353"/>
      <c r="AB6565" s="353"/>
      <c r="AC6565" s="353"/>
      <c r="AD6565" s="353"/>
      <c r="AE6565" s="353"/>
      <c r="AF6565" s="353"/>
      <c r="AG6565" s="353"/>
      <c r="AH6565" s="353"/>
      <c r="AI6565" s="353"/>
      <c r="AJ6565" s="353"/>
      <c r="AK6565" s="353"/>
      <c r="AL6565" s="353"/>
    </row>
    <row r="6566" spans="1:38" s="153" customFormat="1" ht="12.5" x14ac:dyDescent="0.25">
      <c r="A6566" s="355"/>
      <c r="L6566" s="353"/>
      <c r="M6566" s="353"/>
      <c r="N6566" s="353"/>
      <c r="O6566" s="353"/>
      <c r="P6566" s="353"/>
      <c r="Q6566" s="353"/>
      <c r="R6566" s="353"/>
      <c r="S6566" s="353"/>
      <c r="T6566" s="353"/>
      <c r="U6566" s="353"/>
      <c r="V6566" s="353"/>
      <c r="W6566" s="353"/>
      <c r="X6566" s="353"/>
      <c r="Y6566" s="353"/>
      <c r="Z6566" s="353"/>
      <c r="AA6566" s="353"/>
      <c r="AB6566" s="353"/>
      <c r="AC6566" s="353"/>
      <c r="AD6566" s="353"/>
      <c r="AE6566" s="353"/>
      <c r="AF6566" s="353"/>
      <c r="AG6566" s="353"/>
      <c r="AH6566" s="353"/>
      <c r="AI6566" s="353"/>
      <c r="AJ6566" s="353"/>
      <c r="AK6566" s="353"/>
      <c r="AL6566" s="353"/>
    </row>
    <row r="6567" spans="1:38" s="153" customFormat="1" ht="12.5" x14ac:dyDescent="0.25">
      <c r="A6567" s="355"/>
      <c r="L6567" s="353"/>
      <c r="M6567" s="353"/>
      <c r="N6567" s="353"/>
      <c r="O6567" s="353"/>
      <c r="P6567" s="353"/>
      <c r="Q6567" s="353"/>
      <c r="R6567" s="353"/>
      <c r="S6567" s="353"/>
      <c r="T6567" s="353"/>
      <c r="U6567" s="353"/>
      <c r="V6567" s="353"/>
      <c r="W6567" s="353"/>
      <c r="X6567" s="353"/>
      <c r="Y6567" s="353"/>
      <c r="Z6567" s="353"/>
      <c r="AA6567" s="353"/>
      <c r="AB6567" s="353"/>
      <c r="AC6567" s="353"/>
      <c r="AD6567" s="353"/>
      <c r="AE6567" s="353"/>
      <c r="AF6567" s="353"/>
      <c r="AG6567" s="353"/>
      <c r="AH6567" s="353"/>
      <c r="AI6567" s="353"/>
      <c r="AJ6567" s="353"/>
      <c r="AK6567" s="353"/>
      <c r="AL6567" s="353"/>
    </row>
    <row r="6568" spans="1:38" s="153" customFormat="1" ht="12.5" x14ac:dyDescent="0.25">
      <c r="A6568" s="355"/>
      <c r="L6568" s="353"/>
      <c r="M6568" s="353"/>
      <c r="N6568" s="353"/>
      <c r="O6568" s="353"/>
      <c r="P6568" s="353"/>
      <c r="Q6568" s="353"/>
      <c r="R6568" s="353"/>
      <c r="S6568" s="353"/>
      <c r="T6568" s="353"/>
      <c r="U6568" s="353"/>
      <c r="V6568" s="353"/>
      <c r="W6568" s="353"/>
      <c r="X6568" s="353"/>
      <c r="Y6568" s="353"/>
      <c r="Z6568" s="353"/>
      <c r="AA6568" s="353"/>
      <c r="AB6568" s="353"/>
      <c r="AC6568" s="353"/>
      <c r="AD6568" s="353"/>
      <c r="AE6568" s="353"/>
      <c r="AF6568" s="353"/>
      <c r="AG6568" s="353"/>
      <c r="AH6568" s="353"/>
      <c r="AI6568" s="353"/>
      <c r="AJ6568" s="353"/>
      <c r="AK6568" s="353"/>
      <c r="AL6568" s="353"/>
    </row>
    <row r="6569" spans="1:38" s="153" customFormat="1" ht="12.5" x14ac:dyDescent="0.25">
      <c r="A6569" s="355"/>
      <c r="L6569" s="353"/>
      <c r="M6569" s="353"/>
      <c r="N6569" s="353"/>
      <c r="O6569" s="353"/>
      <c r="P6569" s="353"/>
      <c r="Q6569" s="353"/>
      <c r="R6569" s="353"/>
      <c r="S6569" s="353"/>
      <c r="T6569" s="353"/>
      <c r="U6569" s="353"/>
      <c r="V6569" s="353"/>
      <c r="W6569" s="353"/>
      <c r="X6569" s="353"/>
      <c r="Y6569" s="353"/>
      <c r="Z6569" s="353"/>
      <c r="AA6569" s="353"/>
      <c r="AB6569" s="353"/>
      <c r="AC6569" s="353"/>
      <c r="AD6569" s="353"/>
      <c r="AE6569" s="353"/>
      <c r="AF6569" s="353"/>
      <c r="AG6569" s="353"/>
      <c r="AH6569" s="353"/>
      <c r="AI6569" s="353"/>
      <c r="AJ6569" s="353"/>
      <c r="AK6569" s="353"/>
      <c r="AL6569" s="353"/>
    </row>
    <row r="6570" spans="1:38" s="153" customFormat="1" ht="12.5" x14ac:dyDescent="0.25">
      <c r="A6570" s="355"/>
      <c r="L6570" s="353"/>
      <c r="M6570" s="353"/>
      <c r="N6570" s="353"/>
      <c r="O6570" s="353"/>
      <c r="P6570" s="353"/>
      <c r="Q6570" s="353"/>
      <c r="R6570" s="353"/>
      <c r="S6570" s="353"/>
      <c r="T6570" s="353"/>
      <c r="U6570" s="353"/>
      <c r="V6570" s="353"/>
      <c r="W6570" s="353"/>
      <c r="X6570" s="353"/>
      <c r="Y6570" s="353"/>
      <c r="Z6570" s="353"/>
      <c r="AA6570" s="353"/>
      <c r="AB6570" s="353"/>
      <c r="AC6570" s="353"/>
      <c r="AD6570" s="353"/>
      <c r="AE6570" s="353"/>
      <c r="AF6570" s="353"/>
      <c r="AG6570" s="353"/>
      <c r="AH6570" s="353"/>
      <c r="AI6570" s="353"/>
      <c r="AJ6570" s="353"/>
      <c r="AK6570" s="353"/>
      <c r="AL6570" s="353"/>
    </row>
    <row r="6571" spans="1:38" s="153" customFormat="1" ht="12.5" x14ac:dyDescent="0.25">
      <c r="A6571" s="355"/>
      <c r="L6571" s="353"/>
      <c r="M6571" s="353"/>
      <c r="N6571" s="353"/>
      <c r="O6571" s="353"/>
      <c r="P6571" s="353"/>
      <c r="Q6571" s="353"/>
      <c r="R6571" s="353"/>
      <c r="S6571" s="353"/>
      <c r="T6571" s="353"/>
      <c r="U6571" s="353"/>
      <c r="V6571" s="353"/>
      <c r="W6571" s="353"/>
      <c r="X6571" s="353"/>
      <c r="Y6571" s="353"/>
      <c r="Z6571" s="353"/>
      <c r="AA6571" s="353"/>
      <c r="AB6571" s="353"/>
      <c r="AC6571" s="353"/>
      <c r="AD6571" s="353"/>
      <c r="AE6571" s="353"/>
      <c r="AF6571" s="353"/>
      <c r="AG6571" s="353"/>
      <c r="AH6571" s="353"/>
      <c r="AI6571" s="353"/>
      <c r="AJ6571" s="353"/>
      <c r="AK6571" s="353"/>
      <c r="AL6571" s="353"/>
    </row>
    <row r="6572" spans="1:38" s="153" customFormat="1" ht="12.5" x14ac:dyDescent="0.25">
      <c r="A6572" s="355"/>
      <c r="L6572" s="353"/>
      <c r="M6572" s="353"/>
      <c r="N6572" s="353"/>
      <c r="O6572" s="353"/>
      <c r="P6572" s="353"/>
      <c r="Q6572" s="353"/>
      <c r="R6572" s="353"/>
      <c r="S6572" s="353"/>
      <c r="T6572" s="353"/>
      <c r="U6572" s="353"/>
      <c r="V6572" s="353"/>
      <c r="W6572" s="353"/>
      <c r="X6572" s="353"/>
      <c r="Y6572" s="353"/>
      <c r="Z6572" s="353"/>
      <c r="AA6572" s="353"/>
      <c r="AB6572" s="353"/>
      <c r="AC6572" s="353"/>
      <c r="AD6572" s="353"/>
      <c r="AE6572" s="353"/>
      <c r="AF6572" s="353"/>
      <c r="AG6572" s="353"/>
      <c r="AH6572" s="353"/>
      <c r="AI6572" s="353"/>
      <c r="AJ6572" s="353"/>
      <c r="AK6572" s="353"/>
      <c r="AL6572" s="353"/>
    </row>
    <row r="6573" spans="1:38" s="153" customFormat="1" ht="12.5" x14ac:dyDescent="0.25">
      <c r="A6573" s="355"/>
      <c r="L6573" s="353"/>
      <c r="M6573" s="353"/>
      <c r="N6573" s="353"/>
      <c r="O6573" s="353"/>
      <c r="P6573" s="353"/>
      <c r="Q6573" s="353"/>
      <c r="R6573" s="353"/>
      <c r="S6573" s="353"/>
      <c r="T6573" s="353"/>
      <c r="U6573" s="353"/>
      <c r="V6573" s="353"/>
      <c r="W6573" s="353"/>
      <c r="X6573" s="353"/>
      <c r="Y6573" s="353"/>
      <c r="Z6573" s="353"/>
      <c r="AA6573" s="353"/>
      <c r="AB6573" s="353"/>
      <c r="AC6573" s="353"/>
      <c r="AD6573" s="353"/>
      <c r="AE6573" s="353"/>
      <c r="AF6573" s="353"/>
      <c r="AG6573" s="353"/>
      <c r="AH6573" s="353"/>
      <c r="AI6573" s="353"/>
      <c r="AJ6573" s="353"/>
      <c r="AK6573" s="353"/>
      <c r="AL6573" s="353"/>
    </row>
    <row r="6574" spans="1:38" s="153" customFormat="1" ht="12.5" x14ac:dyDescent="0.25">
      <c r="A6574" s="355"/>
      <c r="L6574" s="353"/>
      <c r="M6574" s="353"/>
      <c r="N6574" s="353"/>
      <c r="O6574" s="353"/>
      <c r="P6574" s="353"/>
      <c r="Q6574" s="353"/>
      <c r="R6574" s="353"/>
      <c r="S6574" s="353"/>
      <c r="T6574" s="353"/>
      <c r="U6574" s="353"/>
      <c r="V6574" s="353"/>
      <c r="W6574" s="353"/>
      <c r="X6574" s="353"/>
      <c r="Y6574" s="353"/>
      <c r="Z6574" s="353"/>
      <c r="AA6574" s="353"/>
      <c r="AB6574" s="353"/>
      <c r="AC6574" s="353"/>
      <c r="AD6574" s="353"/>
      <c r="AE6574" s="353"/>
      <c r="AF6574" s="353"/>
      <c r="AG6574" s="353"/>
      <c r="AH6574" s="353"/>
      <c r="AI6574" s="353"/>
      <c r="AJ6574" s="353"/>
      <c r="AK6574" s="353"/>
      <c r="AL6574" s="353"/>
    </row>
    <row r="6575" spans="1:38" s="153" customFormat="1" ht="12.5" x14ac:dyDescent="0.25">
      <c r="A6575" s="355"/>
      <c r="L6575" s="353"/>
      <c r="M6575" s="353"/>
      <c r="N6575" s="353"/>
      <c r="O6575" s="353"/>
      <c r="P6575" s="353"/>
      <c r="Q6575" s="353"/>
      <c r="R6575" s="353"/>
      <c r="S6575" s="353"/>
      <c r="T6575" s="353"/>
      <c r="U6575" s="353"/>
      <c r="V6575" s="353"/>
      <c r="W6575" s="353"/>
      <c r="X6575" s="353"/>
      <c r="Y6575" s="353"/>
      <c r="Z6575" s="353"/>
      <c r="AA6575" s="353"/>
      <c r="AB6575" s="353"/>
      <c r="AC6575" s="353"/>
      <c r="AD6575" s="353"/>
      <c r="AE6575" s="353"/>
      <c r="AF6575" s="353"/>
      <c r="AG6575" s="353"/>
      <c r="AH6575" s="353"/>
      <c r="AI6575" s="353"/>
      <c r="AJ6575" s="353"/>
      <c r="AK6575" s="353"/>
      <c r="AL6575" s="353"/>
    </row>
    <row r="6576" spans="1:38" s="153" customFormat="1" ht="12.5" x14ac:dyDescent="0.25">
      <c r="A6576" s="355"/>
      <c r="L6576" s="353"/>
      <c r="M6576" s="353"/>
      <c r="N6576" s="353"/>
      <c r="O6576" s="353"/>
      <c r="P6576" s="353"/>
      <c r="Q6576" s="353"/>
      <c r="R6576" s="353"/>
      <c r="S6576" s="353"/>
      <c r="T6576" s="353"/>
      <c r="U6576" s="353"/>
      <c r="V6576" s="353"/>
      <c r="W6576" s="353"/>
      <c r="X6576" s="353"/>
      <c r="Y6576" s="353"/>
      <c r="Z6576" s="353"/>
      <c r="AA6576" s="353"/>
      <c r="AB6576" s="353"/>
      <c r="AC6576" s="353"/>
      <c r="AD6576" s="353"/>
      <c r="AE6576" s="353"/>
      <c r="AF6576" s="353"/>
      <c r="AG6576" s="353"/>
      <c r="AH6576" s="353"/>
      <c r="AI6576" s="353"/>
      <c r="AJ6576" s="353"/>
      <c r="AK6576" s="353"/>
      <c r="AL6576" s="353"/>
    </row>
    <row r="6577" spans="1:38" s="153" customFormat="1" ht="12.5" x14ac:dyDescent="0.25">
      <c r="A6577" s="355"/>
      <c r="L6577" s="353"/>
      <c r="M6577" s="353"/>
      <c r="N6577" s="353"/>
      <c r="O6577" s="353"/>
      <c r="P6577" s="353"/>
      <c r="Q6577" s="353"/>
      <c r="R6577" s="353"/>
      <c r="S6577" s="353"/>
      <c r="T6577" s="353"/>
      <c r="U6577" s="353"/>
      <c r="V6577" s="353"/>
      <c r="W6577" s="353"/>
      <c r="X6577" s="353"/>
      <c r="Y6577" s="353"/>
      <c r="Z6577" s="353"/>
      <c r="AA6577" s="353"/>
      <c r="AB6577" s="353"/>
      <c r="AC6577" s="353"/>
      <c r="AD6577" s="353"/>
      <c r="AE6577" s="353"/>
      <c r="AF6577" s="353"/>
      <c r="AG6577" s="353"/>
      <c r="AH6577" s="353"/>
      <c r="AI6577" s="353"/>
      <c r="AJ6577" s="353"/>
      <c r="AK6577" s="353"/>
      <c r="AL6577" s="353"/>
    </row>
    <row r="6578" spans="1:38" s="153" customFormat="1" ht="12.5" x14ac:dyDescent="0.25">
      <c r="A6578" s="355"/>
      <c r="L6578" s="353"/>
      <c r="M6578" s="353"/>
      <c r="N6578" s="353"/>
      <c r="O6578" s="353"/>
      <c r="P6578" s="353"/>
      <c r="Q6578" s="353"/>
      <c r="R6578" s="353"/>
      <c r="S6578" s="353"/>
      <c r="T6578" s="353"/>
      <c r="U6578" s="353"/>
      <c r="V6578" s="353"/>
      <c r="W6578" s="353"/>
      <c r="X6578" s="353"/>
      <c r="Y6578" s="353"/>
      <c r="Z6578" s="353"/>
      <c r="AA6578" s="353"/>
      <c r="AB6578" s="353"/>
      <c r="AC6578" s="353"/>
      <c r="AD6578" s="353"/>
      <c r="AE6578" s="353"/>
      <c r="AF6578" s="353"/>
      <c r="AG6578" s="353"/>
      <c r="AH6578" s="353"/>
      <c r="AI6578" s="353"/>
      <c r="AJ6578" s="353"/>
      <c r="AK6578" s="353"/>
      <c r="AL6578" s="353"/>
    </row>
    <row r="6579" spans="1:38" s="153" customFormat="1" ht="12.5" x14ac:dyDescent="0.25">
      <c r="A6579" s="355"/>
      <c r="L6579" s="353"/>
      <c r="M6579" s="353"/>
      <c r="N6579" s="353"/>
      <c r="O6579" s="353"/>
      <c r="P6579" s="353"/>
      <c r="Q6579" s="353"/>
      <c r="R6579" s="353"/>
      <c r="S6579" s="353"/>
      <c r="T6579" s="353"/>
      <c r="U6579" s="353"/>
      <c r="V6579" s="353"/>
      <c r="W6579" s="353"/>
      <c r="X6579" s="353"/>
      <c r="Y6579" s="353"/>
      <c r="Z6579" s="353"/>
      <c r="AA6579" s="353"/>
      <c r="AB6579" s="353"/>
      <c r="AC6579" s="353"/>
      <c r="AD6579" s="353"/>
      <c r="AE6579" s="353"/>
      <c r="AF6579" s="353"/>
      <c r="AG6579" s="353"/>
      <c r="AH6579" s="353"/>
      <c r="AI6579" s="353"/>
      <c r="AJ6579" s="353"/>
      <c r="AK6579" s="353"/>
      <c r="AL6579" s="353"/>
    </row>
    <row r="6580" spans="1:38" s="153" customFormat="1" ht="12.5" x14ac:dyDescent="0.25">
      <c r="A6580" s="355"/>
      <c r="L6580" s="353"/>
      <c r="M6580" s="353"/>
      <c r="N6580" s="353"/>
      <c r="O6580" s="353"/>
      <c r="P6580" s="353"/>
      <c r="Q6580" s="353"/>
      <c r="R6580" s="353"/>
      <c r="S6580" s="353"/>
      <c r="T6580" s="353"/>
      <c r="U6580" s="353"/>
      <c r="V6580" s="353"/>
      <c r="W6580" s="353"/>
      <c r="X6580" s="353"/>
      <c r="Y6580" s="353"/>
      <c r="Z6580" s="353"/>
      <c r="AA6580" s="353"/>
      <c r="AB6580" s="353"/>
      <c r="AC6580" s="353"/>
      <c r="AD6580" s="353"/>
      <c r="AE6580" s="353"/>
      <c r="AF6580" s="353"/>
      <c r="AG6580" s="353"/>
      <c r="AH6580" s="353"/>
      <c r="AI6580" s="353"/>
      <c r="AJ6580" s="353"/>
      <c r="AK6580" s="353"/>
      <c r="AL6580" s="353"/>
    </row>
    <row r="6581" spans="1:38" s="153" customFormat="1" ht="12.5" x14ac:dyDescent="0.25">
      <c r="A6581" s="355"/>
      <c r="L6581" s="353"/>
      <c r="M6581" s="353"/>
      <c r="N6581" s="353"/>
      <c r="O6581" s="353"/>
      <c r="P6581" s="353"/>
      <c r="Q6581" s="353"/>
      <c r="R6581" s="353"/>
      <c r="S6581" s="353"/>
      <c r="T6581" s="353"/>
      <c r="U6581" s="353"/>
      <c r="V6581" s="353"/>
      <c r="W6581" s="353"/>
      <c r="X6581" s="353"/>
      <c r="Y6581" s="353"/>
      <c r="Z6581" s="353"/>
      <c r="AA6581" s="353"/>
      <c r="AB6581" s="353"/>
      <c r="AC6581" s="353"/>
      <c r="AD6581" s="353"/>
      <c r="AE6581" s="353"/>
      <c r="AF6581" s="353"/>
      <c r="AG6581" s="353"/>
      <c r="AH6581" s="353"/>
      <c r="AI6581" s="353"/>
      <c r="AJ6581" s="353"/>
      <c r="AK6581" s="353"/>
      <c r="AL6581" s="353"/>
    </row>
    <row r="6582" spans="1:38" s="153" customFormat="1" ht="12.5" x14ac:dyDescent="0.25">
      <c r="A6582" s="355"/>
      <c r="L6582" s="353"/>
      <c r="M6582" s="353"/>
      <c r="N6582" s="353"/>
      <c r="O6582" s="353"/>
      <c r="P6582" s="353"/>
      <c r="Q6582" s="353"/>
      <c r="R6582" s="353"/>
      <c r="S6582" s="353"/>
      <c r="T6582" s="353"/>
      <c r="U6582" s="353"/>
      <c r="V6582" s="353"/>
      <c r="W6582" s="353"/>
      <c r="X6582" s="353"/>
      <c r="Y6582" s="353"/>
      <c r="Z6582" s="353"/>
      <c r="AA6582" s="353"/>
      <c r="AB6582" s="353"/>
      <c r="AC6582" s="353"/>
      <c r="AD6582" s="353"/>
      <c r="AE6582" s="353"/>
      <c r="AF6582" s="353"/>
      <c r="AG6582" s="353"/>
      <c r="AH6582" s="353"/>
      <c r="AI6582" s="353"/>
      <c r="AJ6582" s="353"/>
      <c r="AK6582" s="353"/>
      <c r="AL6582" s="353"/>
    </row>
    <row r="6583" spans="1:38" s="153" customFormat="1" ht="12.5" x14ac:dyDescent="0.25">
      <c r="A6583" s="355"/>
      <c r="L6583" s="353"/>
      <c r="M6583" s="353"/>
      <c r="N6583" s="353"/>
      <c r="O6583" s="353"/>
      <c r="P6583" s="353"/>
      <c r="Q6583" s="353"/>
      <c r="R6583" s="353"/>
      <c r="S6583" s="353"/>
      <c r="T6583" s="353"/>
      <c r="U6583" s="353"/>
      <c r="V6583" s="353"/>
      <c r="W6583" s="353"/>
      <c r="X6583" s="353"/>
      <c r="Y6583" s="353"/>
      <c r="Z6583" s="353"/>
      <c r="AA6583" s="353"/>
      <c r="AB6583" s="353"/>
      <c r="AC6583" s="353"/>
      <c r="AD6583" s="353"/>
      <c r="AE6583" s="353"/>
      <c r="AF6583" s="353"/>
      <c r="AG6583" s="353"/>
      <c r="AH6583" s="353"/>
      <c r="AI6583" s="353"/>
      <c r="AJ6583" s="353"/>
      <c r="AK6583" s="353"/>
      <c r="AL6583" s="353"/>
    </row>
    <row r="6584" spans="1:38" s="153" customFormat="1" ht="12.5" x14ac:dyDescent="0.25">
      <c r="A6584" s="355"/>
      <c r="L6584" s="353"/>
      <c r="M6584" s="353"/>
      <c r="N6584" s="353"/>
      <c r="O6584" s="353"/>
      <c r="P6584" s="353"/>
      <c r="Q6584" s="353"/>
      <c r="R6584" s="353"/>
      <c r="S6584" s="353"/>
      <c r="T6584" s="353"/>
      <c r="U6584" s="353"/>
      <c r="V6584" s="353"/>
      <c r="W6584" s="353"/>
      <c r="X6584" s="353"/>
      <c r="Y6584" s="353"/>
      <c r="Z6584" s="353"/>
      <c r="AA6584" s="353"/>
      <c r="AB6584" s="353"/>
      <c r="AC6584" s="353"/>
      <c r="AD6584" s="353"/>
      <c r="AE6584" s="353"/>
      <c r="AF6584" s="353"/>
      <c r="AG6584" s="353"/>
      <c r="AH6584" s="353"/>
      <c r="AI6584" s="353"/>
      <c r="AJ6584" s="353"/>
      <c r="AK6584" s="353"/>
      <c r="AL6584" s="353"/>
    </row>
    <row r="6585" spans="1:38" s="153" customFormat="1" ht="12.5" x14ac:dyDescent="0.25">
      <c r="A6585" s="355"/>
      <c r="L6585" s="353"/>
      <c r="M6585" s="353"/>
      <c r="N6585" s="353"/>
      <c r="O6585" s="353"/>
      <c r="P6585" s="353"/>
      <c r="Q6585" s="353"/>
      <c r="R6585" s="353"/>
      <c r="S6585" s="353"/>
      <c r="T6585" s="353"/>
      <c r="U6585" s="353"/>
      <c r="V6585" s="353"/>
      <c r="W6585" s="353"/>
      <c r="X6585" s="353"/>
      <c r="Y6585" s="353"/>
      <c r="Z6585" s="353"/>
      <c r="AA6585" s="353"/>
      <c r="AB6585" s="353"/>
      <c r="AC6585" s="353"/>
      <c r="AD6585" s="353"/>
      <c r="AE6585" s="353"/>
      <c r="AF6585" s="353"/>
      <c r="AG6585" s="353"/>
      <c r="AH6585" s="353"/>
      <c r="AI6585" s="353"/>
      <c r="AJ6585" s="353"/>
      <c r="AK6585" s="353"/>
      <c r="AL6585" s="353"/>
    </row>
    <row r="6586" spans="1:38" s="153" customFormat="1" ht="12.5" x14ac:dyDescent="0.25">
      <c r="A6586" s="355"/>
      <c r="L6586" s="353"/>
      <c r="M6586" s="353"/>
      <c r="N6586" s="353"/>
      <c r="O6586" s="353"/>
      <c r="P6586" s="353"/>
      <c r="Q6586" s="353"/>
      <c r="R6586" s="353"/>
      <c r="S6586" s="353"/>
      <c r="T6586" s="353"/>
      <c r="U6586" s="353"/>
      <c r="V6586" s="353"/>
      <c r="W6586" s="353"/>
      <c r="X6586" s="353"/>
      <c r="Y6586" s="353"/>
      <c r="Z6586" s="353"/>
      <c r="AA6586" s="353"/>
      <c r="AB6586" s="353"/>
      <c r="AC6586" s="353"/>
      <c r="AD6586" s="353"/>
      <c r="AE6586" s="353"/>
      <c r="AF6586" s="353"/>
      <c r="AG6586" s="353"/>
      <c r="AH6586" s="353"/>
      <c r="AI6586" s="353"/>
      <c r="AJ6586" s="353"/>
      <c r="AK6586" s="353"/>
      <c r="AL6586" s="353"/>
    </row>
    <row r="6587" spans="1:38" s="153" customFormat="1" ht="12.5" x14ac:dyDescent="0.25">
      <c r="A6587" s="355"/>
      <c r="L6587" s="353"/>
      <c r="M6587" s="353"/>
      <c r="N6587" s="353"/>
      <c r="O6587" s="353"/>
      <c r="P6587" s="353"/>
      <c r="Q6587" s="353"/>
      <c r="R6587" s="353"/>
      <c r="S6587" s="353"/>
      <c r="T6587" s="353"/>
      <c r="U6587" s="353"/>
      <c r="V6587" s="353"/>
      <c r="W6587" s="353"/>
      <c r="X6587" s="353"/>
      <c r="Y6587" s="353"/>
      <c r="Z6587" s="353"/>
      <c r="AA6587" s="353"/>
      <c r="AB6587" s="353"/>
      <c r="AC6587" s="353"/>
      <c r="AD6587" s="353"/>
      <c r="AE6587" s="353"/>
      <c r="AF6587" s="353"/>
      <c r="AG6587" s="353"/>
      <c r="AH6587" s="353"/>
      <c r="AI6587" s="353"/>
      <c r="AJ6587" s="353"/>
      <c r="AK6587" s="353"/>
      <c r="AL6587" s="353"/>
    </row>
    <row r="6588" spans="1:38" s="153" customFormat="1" ht="12.5" x14ac:dyDescent="0.25">
      <c r="A6588" s="355"/>
      <c r="L6588" s="353"/>
      <c r="M6588" s="353"/>
      <c r="N6588" s="353"/>
      <c r="O6588" s="353"/>
      <c r="P6588" s="353"/>
      <c r="Q6588" s="353"/>
      <c r="R6588" s="353"/>
      <c r="S6588" s="353"/>
      <c r="T6588" s="353"/>
      <c r="U6588" s="353"/>
      <c r="V6588" s="353"/>
      <c r="W6588" s="353"/>
      <c r="X6588" s="353"/>
      <c r="Y6588" s="353"/>
      <c r="Z6588" s="353"/>
      <c r="AA6588" s="353"/>
      <c r="AB6588" s="353"/>
      <c r="AC6588" s="353"/>
      <c r="AD6588" s="353"/>
      <c r="AE6588" s="353"/>
      <c r="AF6588" s="353"/>
      <c r="AG6588" s="353"/>
      <c r="AH6588" s="353"/>
      <c r="AI6588" s="353"/>
      <c r="AJ6588" s="353"/>
      <c r="AK6588" s="353"/>
      <c r="AL6588" s="353"/>
    </row>
    <row r="6589" spans="1:38" s="153" customFormat="1" ht="12.5" x14ac:dyDescent="0.25">
      <c r="A6589" s="355"/>
      <c r="L6589" s="353"/>
      <c r="M6589" s="353"/>
      <c r="N6589" s="353"/>
      <c r="O6589" s="353"/>
      <c r="P6589" s="353"/>
      <c r="Q6589" s="353"/>
      <c r="R6589" s="353"/>
      <c r="S6589" s="353"/>
      <c r="T6589" s="353"/>
      <c r="U6589" s="353"/>
      <c r="V6589" s="353"/>
      <c r="W6589" s="353"/>
      <c r="X6589" s="353"/>
      <c r="Y6589" s="353"/>
      <c r="Z6589" s="353"/>
      <c r="AA6589" s="353"/>
      <c r="AB6589" s="353"/>
      <c r="AC6589" s="353"/>
      <c r="AD6589" s="353"/>
      <c r="AE6589" s="353"/>
      <c r="AF6589" s="353"/>
      <c r="AG6589" s="353"/>
      <c r="AH6589" s="353"/>
      <c r="AI6589" s="353"/>
      <c r="AJ6589" s="353"/>
      <c r="AK6589" s="353"/>
      <c r="AL6589" s="353"/>
    </row>
    <row r="6590" spans="1:38" s="153" customFormat="1" ht="12.5" x14ac:dyDescent="0.25">
      <c r="A6590" s="355"/>
      <c r="L6590" s="353"/>
      <c r="M6590" s="353"/>
      <c r="N6590" s="353"/>
      <c r="O6590" s="353"/>
      <c r="P6590" s="353"/>
      <c r="Q6590" s="353"/>
      <c r="R6590" s="353"/>
      <c r="S6590" s="353"/>
      <c r="T6590" s="353"/>
      <c r="U6590" s="353"/>
      <c r="V6590" s="353"/>
      <c r="W6590" s="353"/>
      <c r="X6590" s="353"/>
      <c r="Y6590" s="353"/>
      <c r="Z6590" s="353"/>
      <c r="AA6590" s="353"/>
      <c r="AB6590" s="353"/>
      <c r="AC6590" s="353"/>
      <c r="AD6590" s="353"/>
      <c r="AE6590" s="353"/>
      <c r="AF6590" s="353"/>
      <c r="AG6590" s="353"/>
      <c r="AH6590" s="353"/>
      <c r="AI6590" s="353"/>
      <c r="AJ6590" s="353"/>
      <c r="AK6590" s="353"/>
      <c r="AL6590" s="353"/>
    </row>
    <row r="6591" spans="1:38" s="153" customFormat="1" ht="12.5" x14ac:dyDescent="0.25">
      <c r="A6591" s="355"/>
      <c r="L6591" s="353"/>
      <c r="M6591" s="353"/>
      <c r="N6591" s="353"/>
      <c r="O6591" s="353"/>
      <c r="P6591" s="353"/>
      <c r="Q6591" s="353"/>
      <c r="R6591" s="353"/>
      <c r="S6591" s="353"/>
      <c r="T6591" s="353"/>
      <c r="U6591" s="353"/>
      <c r="V6591" s="353"/>
      <c r="W6591" s="353"/>
      <c r="X6591" s="353"/>
      <c r="Y6591" s="353"/>
      <c r="Z6591" s="353"/>
      <c r="AA6591" s="353"/>
      <c r="AB6591" s="353"/>
      <c r="AC6591" s="353"/>
      <c r="AD6591" s="353"/>
      <c r="AE6591" s="353"/>
      <c r="AF6591" s="353"/>
      <c r="AG6591" s="353"/>
      <c r="AH6591" s="353"/>
      <c r="AI6591" s="353"/>
      <c r="AJ6591" s="353"/>
      <c r="AK6591" s="353"/>
      <c r="AL6591" s="353"/>
    </row>
    <row r="6592" spans="1:38" s="153" customFormat="1" ht="12.5" x14ac:dyDescent="0.25">
      <c r="A6592" s="355"/>
      <c r="L6592" s="353"/>
      <c r="M6592" s="353"/>
      <c r="N6592" s="353"/>
      <c r="O6592" s="353"/>
      <c r="P6592" s="353"/>
      <c r="Q6592" s="353"/>
      <c r="R6592" s="353"/>
      <c r="S6592" s="353"/>
      <c r="T6592" s="353"/>
      <c r="U6592" s="353"/>
      <c r="V6592" s="353"/>
      <c r="W6592" s="353"/>
      <c r="X6592" s="353"/>
      <c r="Y6592" s="353"/>
      <c r="Z6592" s="353"/>
      <c r="AA6592" s="353"/>
      <c r="AB6592" s="353"/>
      <c r="AC6592" s="353"/>
      <c r="AD6592" s="353"/>
      <c r="AE6592" s="353"/>
      <c r="AF6592" s="353"/>
      <c r="AG6592" s="353"/>
      <c r="AH6592" s="353"/>
      <c r="AI6592" s="353"/>
      <c r="AJ6592" s="353"/>
      <c r="AK6592" s="353"/>
      <c r="AL6592" s="353"/>
    </row>
    <row r="6593" spans="1:38" s="153" customFormat="1" ht="12.5" x14ac:dyDescent="0.25">
      <c r="A6593" s="355"/>
      <c r="L6593" s="353"/>
      <c r="M6593" s="353"/>
      <c r="N6593" s="353"/>
      <c r="O6593" s="353"/>
      <c r="P6593" s="353"/>
      <c r="Q6593" s="353"/>
      <c r="R6593" s="353"/>
      <c r="S6593" s="353"/>
      <c r="T6593" s="353"/>
      <c r="U6593" s="353"/>
      <c r="V6593" s="353"/>
      <c r="W6593" s="353"/>
      <c r="X6593" s="353"/>
      <c r="Y6593" s="353"/>
      <c r="Z6593" s="353"/>
      <c r="AA6593" s="353"/>
      <c r="AB6593" s="353"/>
      <c r="AC6593" s="353"/>
      <c r="AD6593" s="353"/>
      <c r="AE6593" s="353"/>
      <c r="AF6593" s="353"/>
      <c r="AG6593" s="353"/>
      <c r="AH6593" s="353"/>
      <c r="AI6593" s="353"/>
      <c r="AJ6593" s="353"/>
      <c r="AK6593" s="353"/>
      <c r="AL6593" s="353"/>
    </row>
    <row r="6594" spans="1:38" s="153" customFormat="1" ht="12.5" x14ac:dyDescent="0.25">
      <c r="A6594" s="355"/>
      <c r="L6594" s="353"/>
      <c r="M6594" s="353"/>
      <c r="N6594" s="353"/>
      <c r="O6594" s="353"/>
      <c r="P6594" s="353"/>
      <c r="Q6594" s="353"/>
      <c r="R6594" s="353"/>
      <c r="S6594" s="353"/>
      <c r="T6594" s="353"/>
      <c r="U6594" s="353"/>
      <c r="V6594" s="353"/>
      <c r="W6594" s="353"/>
      <c r="X6594" s="353"/>
      <c r="Y6594" s="353"/>
      <c r="Z6594" s="353"/>
      <c r="AA6594" s="353"/>
      <c r="AB6594" s="353"/>
      <c r="AC6594" s="353"/>
      <c r="AD6594" s="353"/>
      <c r="AE6594" s="353"/>
      <c r="AF6594" s="353"/>
      <c r="AG6594" s="353"/>
      <c r="AH6594" s="353"/>
      <c r="AI6594" s="353"/>
      <c r="AJ6594" s="353"/>
      <c r="AK6594" s="353"/>
      <c r="AL6594" s="353"/>
    </row>
    <row r="6595" spans="1:38" s="153" customFormat="1" ht="12.5" x14ac:dyDescent="0.25">
      <c r="A6595" s="355"/>
      <c r="L6595" s="353"/>
      <c r="M6595" s="353"/>
      <c r="N6595" s="353"/>
      <c r="O6595" s="353"/>
      <c r="P6595" s="353"/>
      <c r="Q6595" s="353"/>
      <c r="R6595" s="353"/>
      <c r="S6595" s="353"/>
      <c r="T6595" s="353"/>
      <c r="U6595" s="353"/>
      <c r="V6595" s="353"/>
      <c r="W6595" s="353"/>
      <c r="X6595" s="353"/>
      <c r="Y6595" s="353"/>
      <c r="Z6595" s="353"/>
      <c r="AA6595" s="353"/>
      <c r="AB6595" s="353"/>
      <c r="AC6595" s="353"/>
      <c r="AD6595" s="353"/>
      <c r="AE6595" s="353"/>
      <c r="AF6595" s="353"/>
      <c r="AG6595" s="353"/>
      <c r="AH6595" s="353"/>
      <c r="AI6595" s="353"/>
      <c r="AJ6595" s="353"/>
      <c r="AK6595" s="353"/>
      <c r="AL6595" s="353"/>
    </row>
    <row r="6596" spans="1:38" s="153" customFormat="1" ht="12.5" x14ac:dyDescent="0.25">
      <c r="A6596" s="355"/>
      <c r="L6596" s="353"/>
      <c r="M6596" s="353"/>
      <c r="N6596" s="353"/>
      <c r="O6596" s="353"/>
      <c r="P6596" s="353"/>
      <c r="Q6596" s="353"/>
      <c r="R6596" s="353"/>
      <c r="S6596" s="353"/>
      <c r="T6596" s="353"/>
      <c r="U6596" s="353"/>
      <c r="V6596" s="353"/>
      <c r="W6596" s="353"/>
      <c r="X6596" s="353"/>
      <c r="Y6596" s="353"/>
      <c r="Z6596" s="353"/>
      <c r="AA6596" s="353"/>
      <c r="AB6596" s="353"/>
      <c r="AC6596" s="353"/>
      <c r="AD6596" s="353"/>
      <c r="AE6596" s="353"/>
      <c r="AF6596" s="353"/>
      <c r="AG6596" s="353"/>
      <c r="AH6596" s="353"/>
      <c r="AI6596" s="353"/>
      <c r="AJ6596" s="353"/>
      <c r="AK6596" s="353"/>
      <c r="AL6596" s="353"/>
    </row>
    <row r="6597" spans="1:38" s="153" customFormat="1" ht="12.5" x14ac:dyDescent="0.25">
      <c r="A6597" s="355"/>
      <c r="L6597" s="353"/>
      <c r="M6597" s="353"/>
      <c r="N6597" s="353"/>
      <c r="O6597" s="353"/>
      <c r="P6597" s="353"/>
      <c r="Q6597" s="353"/>
      <c r="R6597" s="353"/>
      <c r="S6597" s="353"/>
      <c r="T6597" s="353"/>
      <c r="U6597" s="353"/>
      <c r="V6597" s="353"/>
      <c r="W6597" s="353"/>
      <c r="X6597" s="353"/>
      <c r="Y6597" s="353"/>
      <c r="Z6597" s="353"/>
      <c r="AA6597" s="353"/>
      <c r="AB6597" s="353"/>
      <c r="AC6597" s="353"/>
      <c r="AD6597" s="353"/>
      <c r="AE6597" s="353"/>
      <c r="AF6597" s="353"/>
      <c r="AG6597" s="353"/>
      <c r="AH6597" s="353"/>
      <c r="AI6597" s="353"/>
      <c r="AJ6597" s="353"/>
      <c r="AK6597" s="353"/>
      <c r="AL6597" s="353"/>
    </row>
    <row r="6598" spans="1:38" s="153" customFormat="1" ht="12.5" x14ac:dyDescent="0.25">
      <c r="A6598" s="355"/>
      <c r="L6598" s="353"/>
      <c r="M6598" s="353"/>
      <c r="N6598" s="353"/>
      <c r="O6598" s="353"/>
      <c r="P6598" s="353"/>
      <c r="Q6598" s="353"/>
      <c r="R6598" s="353"/>
      <c r="S6598" s="353"/>
      <c r="T6598" s="353"/>
      <c r="U6598" s="353"/>
      <c r="V6598" s="353"/>
      <c r="W6598" s="353"/>
      <c r="X6598" s="353"/>
      <c r="Y6598" s="353"/>
      <c r="Z6598" s="353"/>
      <c r="AA6598" s="353"/>
      <c r="AB6598" s="353"/>
      <c r="AC6598" s="353"/>
      <c r="AD6598" s="353"/>
      <c r="AE6598" s="353"/>
      <c r="AF6598" s="353"/>
      <c r="AG6598" s="353"/>
      <c r="AH6598" s="353"/>
      <c r="AI6598" s="353"/>
      <c r="AJ6598" s="353"/>
      <c r="AK6598" s="353"/>
      <c r="AL6598" s="353"/>
    </row>
    <row r="6599" spans="1:38" s="153" customFormat="1" ht="12.5" x14ac:dyDescent="0.25">
      <c r="A6599" s="355"/>
      <c r="L6599" s="353"/>
      <c r="M6599" s="353"/>
      <c r="N6599" s="353"/>
      <c r="O6599" s="353"/>
      <c r="P6599" s="353"/>
      <c r="Q6599" s="353"/>
      <c r="R6599" s="353"/>
      <c r="S6599" s="353"/>
      <c r="T6599" s="353"/>
      <c r="U6599" s="353"/>
      <c r="V6599" s="353"/>
      <c r="W6599" s="353"/>
      <c r="X6599" s="353"/>
      <c r="Y6599" s="353"/>
      <c r="Z6599" s="353"/>
      <c r="AA6599" s="353"/>
      <c r="AB6599" s="353"/>
      <c r="AC6599" s="353"/>
      <c r="AD6599" s="353"/>
      <c r="AE6599" s="353"/>
      <c r="AF6599" s="353"/>
      <c r="AG6599" s="353"/>
      <c r="AH6599" s="353"/>
      <c r="AI6599" s="353"/>
      <c r="AJ6599" s="353"/>
      <c r="AK6599" s="353"/>
      <c r="AL6599" s="353"/>
    </row>
    <row r="6600" spans="1:38" s="153" customFormat="1" ht="12.5" x14ac:dyDescent="0.25">
      <c r="A6600" s="355"/>
      <c r="L6600" s="353"/>
      <c r="M6600" s="353"/>
      <c r="N6600" s="353"/>
      <c r="O6600" s="353"/>
      <c r="P6600" s="353"/>
      <c r="Q6600" s="353"/>
      <c r="R6600" s="353"/>
      <c r="S6600" s="353"/>
      <c r="T6600" s="353"/>
      <c r="U6600" s="353"/>
      <c r="V6600" s="353"/>
      <c r="W6600" s="353"/>
      <c r="X6600" s="353"/>
      <c r="Y6600" s="353"/>
      <c r="Z6600" s="353"/>
      <c r="AA6600" s="353"/>
      <c r="AB6600" s="353"/>
      <c r="AC6600" s="353"/>
      <c r="AD6600" s="353"/>
      <c r="AE6600" s="353"/>
      <c r="AF6600" s="353"/>
      <c r="AG6600" s="353"/>
      <c r="AH6600" s="353"/>
      <c r="AI6600" s="353"/>
      <c r="AJ6600" s="353"/>
      <c r="AK6600" s="353"/>
      <c r="AL6600" s="353"/>
    </row>
    <row r="6601" spans="1:38" s="153" customFormat="1" ht="12.5" x14ac:dyDescent="0.25">
      <c r="A6601" s="355"/>
      <c r="L6601" s="353"/>
      <c r="M6601" s="353"/>
      <c r="N6601" s="353"/>
      <c r="O6601" s="353"/>
      <c r="P6601" s="353"/>
      <c r="Q6601" s="353"/>
      <c r="R6601" s="353"/>
      <c r="S6601" s="353"/>
      <c r="T6601" s="353"/>
      <c r="U6601" s="353"/>
      <c r="V6601" s="353"/>
      <c r="W6601" s="353"/>
      <c r="X6601" s="353"/>
      <c r="Y6601" s="353"/>
      <c r="Z6601" s="353"/>
      <c r="AA6601" s="353"/>
      <c r="AB6601" s="353"/>
      <c r="AC6601" s="353"/>
      <c r="AD6601" s="353"/>
      <c r="AE6601" s="353"/>
      <c r="AF6601" s="353"/>
      <c r="AG6601" s="353"/>
      <c r="AH6601" s="353"/>
      <c r="AI6601" s="353"/>
      <c r="AJ6601" s="353"/>
      <c r="AK6601" s="353"/>
      <c r="AL6601" s="353"/>
    </row>
    <row r="6602" spans="1:38" s="153" customFormat="1" ht="12.5" x14ac:dyDescent="0.25">
      <c r="A6602" s="355"/>
      <c r="L6602" s="353"/>
      <c r="M6602" s="353"/>
      <c r="N6602" s="353"/>
      <c r="O6602" s="353"/>
      <c r="P6602" s="353"/>
      <c r="Q6602" s="353"/>
      <c r="R6602" s="353"/>
      <c r="S6602" s="353"/>
      <c r="T6602" s="353"/>
      <c r="U6602" s="353"/>
      <c r="V6602" s="353"/>
      <c r="W6602" s="353"/>
      <c r="X6602" s="353"/>
      <c r="Y6602" s="353"/>
      <c r="Z6602" s="353"/>
      <c r="AA6602" s="353"/>
      <c r="AB6602" s="353"/>
      <c r="AC6602" s="353"/>
      <c r="AD6602" s="353"/>
      <c r="AE6602" s="353"/>
      <c r="AF6602" s="353"/>
      <c r="AG6602" s="353"/>
      <c r="AH6602" s="353"/>
      <c r="AI6602" s="353"/>
      <c r="AJ6602" s="353"/>
      <c r="AK6602" s="353"/>
      <c r="AL6602" s="353"/>
    </row>
    <row r="6603" spans="1:38" s="153" customFormat="1" ht="12.5" x14ac:dyDescent="0.25">
      <c r="A6603" s="355"/>
      <c r="L6603" s="353"/>
      <c r="M6603" s="353"/>
      <c r="N6603" s="353"/>
      <c r="O6603" s="353"/>
      <c r="P6603" s="353"/>
      <c r="Q6603" s="353"/>
      <c r="R6603" s="353"/>
      <c r="S6603" s="353"/>
      <c r="T6603" s="353"/>
      <c r="U6603" s="353"/>
      <c r="V6603" s="353"/>
      <c r="W6603" s="353"/>
      <c r="X6603" s="353"/>
      <c r="Y6603" s="353"/>
      <c r="Z6603" s="353"/>
      <c r="AA6603" s="353"/>
      <c r="AB6603" s="353"/>
      <c r="AC6603" s="353"/>
      <c r="AD6603" s="353"/>
      <c r="AE6603" s="353"/>
      <c r="AF6603" s="353"/>
      <c r="AG6603" s="353"/>
      <c r="AH6603" s="353"/>
      <c r="AI6603" s="353"/>
      <c r="AJ6603" s="353"/>
      <c r="AK6603" s="353"/>
      <c r="AL6603" s="353"/>
    </row>
    <row r="6604" spans="1:38" s="153" customFormat="1" ht="12.5" x14ac:dyDescent="0.25">
      <c r="A6604" s="355"/>
      <c r="L6604" s="353"/>
      <c r="M6604" s="353"/>
      <c r="N6604" s="353"/>
      <c r="O6604" s="353"/>
      <c r="P6604" s="353"/>
      <c r="Q6604" s="353"/>
      <c r="R6604" s="353"/>
      <c r="S6604" s="353"/>
      <c r="T6604" s="353"/>
      <c r="U6604" s="353"/>
      <c r="V6604" s="353"/>
      <c r="W6604" s="353"/>
      <c r="X6604" s="353"/>
      <c r="Y6604" s="353"/>
      <c r="Z6604" s="353"/>
      <c r="AA6604" s="353"/>
      <c r="AB6604" s="353"/>
      <c r="AC6604" s="353"/>
      <c r="AD6604" s="353"/>
      <c r="AE6604" s="353"/>
      <c r="AF6604" s="353"/>
      <c r="AG6604" s="353"/>
      <c r="AH6604" s="353"/>
      <c r="AI6604" s="353"/>
      <c r="AJ6604" s="353"/>
      <c r="AK6604" s="353"/>
      <c r="AL6604" s="353"/>
    </row>
    <row r="6605" spans="1:38" s="153" customFormat="1" ht="12.5" x14ac:dyDescent="0.25">
      <c r="A6605" s="355"/>
      <c r="L6605" s="353"/>
      <c r="M6605" s="353"/>
      <c r="N6605" s="353"/>
      <c r="O6605" s="353"/>
      <c r="P6605" s="353"/>
      <c r="Q6605" s="353"/>
      <c r="R6605" s="353"/>
      <c r="S6605" s="353"/>
      <c r="T6605" s="353"/>
      <c r="U6605" s="353"/>
      <c r="V6605" s="353"/>
      <c r="W6605" s="353"/>
      <c r="X6605" s="353"/>
      <c r="Y6605" s="353"/>
      <c r="Z6605" s="353"/>
      <c r="AA6605" s="353"/>
      <c r="AB6605" s="353"/>
      <c r="AC6605" s="353"/>
      <c r="AD6605" s="353"/>
      <c r="AE6605" s="353"/>
      <c r="AF6605" s="353"/>
      <c r="AG6605" s="353"/>
      <c r="AH6605" s="353"/>
      <c r="AI6605" s="353"/>
      <c r="AJ6605" s="353"/>
      <c r="AK6605" s="353"/>
      <c r="AL6605" s="353"/>
    </row>
    <row r="6606" spans="1:38" s="153" customFormat="1" ht="12.5" x14ac:dyDescent="0.25">
      <c r="A6606" s="355"/>
      <c r="L6606" s="353"/>
      <c r="M6606" s="353"/>
      <c r="N6606" s="353"/>
      <c r="O6606" s="353"/>
      <c r="P6606" s="353"/>
      <c r="Q6606" s="353"/>
      <c r="R6606" s="353"/>
      <c r="S6606" s="353"/>
      <c r="T6606" s="353"/>
      <c r="U6606" s="353"/>
      <c r="V6606" s="353"/>
      <c r="W6606" s="353"/>
      <c r="X6606" s="353"/>
      <c r="Y6606" s="353"/>
      <c r="Z6606" s="353"/>
      <c r="AA6606" s="353"/>
      <c r="AB6606" s="353"/>
      <c r="AC6606" s="353"/>
      <c r="AD6606" s="353"/>
      <c r="AE6606" s="353"/>
      <c r="AF6606" s="353"/>
      <c r="AG6606" s="353"/>
      <c r="AH6606" s="353"/>
      <c r="AI6606" s="353"/>
      <c r="AJ6606" s="353"/>
      <c r="AK6606" s="353"/>
      <c r="AL6606" s="353"/>
    </row>
    <row r="6607" spans="1:38" s="153" customFormat="1" ht="12.5" x14ac:dyDescent="0.25">
      <c r="A6607" s="355"/>
      <c r="L6607" s="353"/>
      <c r="M6607" s="353"/>
      <c r="N6607" s="353"/>
      <c r="O6607" s="353"/>
      <c r="P6607" s="353"/>
      <c r="Q6607" s="353"/>
      <c r="R6607" s="353"/>
      <c r="S6607" s="353"/>
      <c r="T6607" s="353"/>
      <c r="U6607" s="353"/>
      <c r="V6607" s="353"/>
      <c r="W6607" s="353"/>
      <c r="X6607" s="353"/>
      <c r="Y6607" s="353"/>
      <c r="Z6607" s="353"/>
      <c r="AA6607" s="353"/>
      <c r="AB6607" s="353"/>
      <c r="AC6607" s="353"/>
      <c r="AD6607" s="353"/>
      <c r="AE6607" s="353"/>
      <c r="AF6607" s="353"/>
      <c r="AG6607" s="353"/>
      <c r="AH6607" s="353"/>
      <c r="AI6607" s="353"/>
      <c r="AJ6607" s="353"/>
      <c r="AK6607" s="353"/>
      <c r="AL6607" s="353"/>
    </row>
    <row r="6608" spans="1:38" s="153" customFormat="1" ht="12.5" x14ac:dyDescent="0.25">
      <c r="A6608" s="355"/>
      <c r="L6608" s="353"/>
      <c r="M6608" s="353"/>
      <c r="N6608" s="353"/>
      <c r="O6608" s="353"/>
      <c r="P6608" s="353"/>
      <c r="Q6608" s="353"/>
      <c r="R6608" s="353"/>
      <c r="S6608" s="353"/>
      <c r="T6608" s="353"/>
      <c r="U6608" s="353"/>
      <c r="V6608" s="353"/>
      <c r="W6608" s="353"/>
      <c r="X6608" s="353"/>
      <c r="Y6608" s="353"/>
      <c r="Z6608" s="353"/>
      <c r="AA6608" s="353"/>
      <c r="AB6608" s="353"/>
      <c r="AC6608" s="353"/>
      <c r="AD6608" s="353"/>
      <c r="AE6608" s="353"/>
      <c r="AF6608" s="353"/>
      <c r="AG6608" s="353"/>
      <c r="AH6608" s="353"/>
      <c r="AI6608" s="353"/>
      <c r="AJ6608" s="353"/>
      <c r="AK6608" s="353"/>
      <c r="AL6608" s="353"/>
    </row>
    <row r="6609" spans="1:38" s="153" customFormat="1" ht="12.5" x14ac:dyDescent="0.25">
      <c r="A6609" s="355"/>
      <c r="L6609" s="353"/>
      <c r="M6609" s="353"/>
      <c r="N6609" s="353"/>
      <c r="O6609" s="353"/>
      <c r="P6609" s="353"/>
      <c r="Q6609" s="353"/>
      <c r="R6609" s="353"/>
      <c r="S6609" s="353"/>
      <c r="T6609" s="353"/>
      <c r="U6609" s="353"/>
      <c r="V6609" s="353"/>
      <c r="W6609" s="353"/>
      <c r="X6609" s="353"/>
      <c r="Y6609" s="353"/>
      <c r="Z6609" s="353"/>
      <c r="AA6609" s="353"/>
      <c r="AB6609" s="353"/>
      <c r="AC6609" s="353"/>
      <c r="AD6609" s="353"/>
      <c r="AE6609" s="353"/>
      <c r="AF6609" s="353"/>
      <c r="AG6609" s="353"/>
      <c r="AH6609" s="353"/>
      <c r="AI6609" s="353"/>
      <c r="AJ6609" s="353"/>
      <c r="AK6609" s="353"/>
      <c r="AL6609" s="353"/>
    </row>
    <row r="6610" spans="1:38" s="153" customFormat="1" ht="12.5" x14ac:dyDescent="0.25">
      <c r="A6610" s="355"/>
      <c r="L6610" s="353"/>
      <c r="M6610" s="353"/>
      <c r="N6610" s="353"/>
      <c r="O6610" s="353"/>
      <c r="P6610" s="353"/>
      <c r="Q6610" s="353"/>
      <c r="R6610" s="353"/>
      <c r="S6610" s="353"/>
      <c r="T6610" s="353"/>
      <c r="U6610" s="353"/>
      <c r="V6610" s="353"/>
      <c r="W6610" s="353"/>
      <c r="X6610" s="353"/>
      <c r="Y6610" s="353"/>
      <c r="Z6610" s="353"/>
      <c r="AA6610" s="353"/>
      <c r="AB6610" s="353"/>
      <c r="AC6610" s="353"/>
      <c r="AD6610" s="353"/>
      <c r="AE6610" s="353"/>
      <c r="AF6610" s="353"/>
      <c r="AG6610" s="353"/>
      <c r="AH6610" s="353"/>
      <c r="AI6610" s="353"/>
      <c r="AJ6610" s="353"/>
      <c r="AK6610" s="353"/>
      <c r="AL6610" s="353"/>
    </row>
    <row r="6611" spans="1:38" s="153" customFormat="1" ht="12.5" x14ac:dyDescent="0.25">
      <c r="A6611" s="355"/>
      <c r="L6611" s="353"/>
      <c r="M6611" s="353"/>
      <c r="N6611" s="353"/>
      <c r="O6611" s="353"/>
      <c r="P6611" s="353"/>
      <c r="Q6611" s="353"/>
      <c r="R6611" s="353"/>
      <c r="S6611" s="353"/>
      <c r="T6611" s="353"/>
      <c r="U6611" s="353"/>
      <c r="V6611" s="353"/>
      <c r="W6611" s="353"/>
      <c r="X6611" s="353"/>
      <c r="Y6611" s="353"/>
      <c r="Z6611" s="353"/>
      <c r="AA6611" s="353"/>
      <c r="AB6611" s="353"/>
      <c r="AC6611" s="353"/>
      <c r="AD6611" s="353"/>
      <c r="AE6611" s="353"/>
      <c r="AF6611" s="353"/>
      <c r="AG6611" s="353"/>
      <c r="AH6611" s="353"/>
      <c r="AI6611" s="353"/>
      <c r="AJ6611" s="353"/>
      <c r="AK6611" s="353"/>
      <c r="AL6611" s="353"/>
    </row>
    <row r="6612" spans="1:38" s="153" customFormat="1" ht="12.5" x14ac:dyDescent="0.25">
      <c r="A6612" s="355"/>
      <c r="L6612" s="353"/>
      <c r="M6612" s="353"/>
      <c r="N6612" s="353"/>
      <c r="O6612" s="353"/>
      <c r="P6612" s="353"/>
      <c r="Q6612" s="353"/>
      <c r="R6612" s="353"/>
      <c r="S6612" s="353"/>
      <c r="T6612" s="353"/>
      <c r="U6612" s="353"/>
      <c r="V6612" s="353"/>
      <c r="W6612" s="353"/>
      <c r="X6612" s="353"/>
      <c r="Y6612" s="353"/>
      <c r="Z6612" s="353"/>
      <c r="AA6612" s="353"/>
      <c r="AB6612" s="353"/>
      <c r="AC6612" s="353"/>
      <c r="AD6612" s="353"/>
      <c r="AE6612" s="353"/>
      <c r="AF6612" s="353"/>
      <c r="AG6612" s="353"/>
      <c r="AH6612" s="353"/>
      <c r="AI6612" s="353"/>
      <c r="AJ6612" s="353"/>
      <c r="AK6612" s="353"/>
      <c r="AL6612" s="353"/>
    </row>
    <row r="6613" spans="1:38" s="153" customFormat="1" ht="12.5" x14ac:dyDescent="0.25">
      <c r="A6613" s="355"/>
      <c r="L6613" s="353"/>
      <c r="M6613" s="353"/>
      <c r="N6613" s="353"/>
      <c r="O6613" s="353"/>
      <c r="P6613" s="353"/>
      <c r="Q6613" s="353"/>
      <c r="R6613" s="353"/>
      <c r="S6613" s="353"/>
      <c r="T6613" s="353"/>
      <c r="U6613" s="353"/>
      <c r="V6613" s="353"/>
      <c r="W6613" s="353"/>
      <c r="X6613" s="353"/>
      <c r="Y6613" s="353"/>
      <c r="Z6613" s="353"/>
      <c r="AA6613" s="353"/>
      <c r="AB6613" s="353"/>
      <c r="AC6613" s="353"/>
      <c r="AD6613" s="353"/>
      <c r="AE6613" s="353"/>
      <c r="AF6613" s="353"/>
      <c r="AG6613" s="353"/>
      <c r="AH6613" s="353"/>
      <c r="AI6613" s="353"/>
      <c r="AJ6613" s="353"/>
      <c r="AK6613" s="353"/>
      <c r="AL6613" s="353"/>
    </row>
    <row r="6614" spans="1:38" s="153" customFormat="1" ht="12.5" x14ac:dyDescent="0.25">
      <c r="A6614" s="355"/>
      <c r="L6614" s="353"/>
      <c r="M6614" s="353"/>
      <c r="N6614" s="353"/>
      <c r="O6614" s="353"/>
      <c r="P6614" s="353"/>
      <c r="Q6614" s="353"/>
      <c r="R6614" s="353"/>
      <c r="S6614" s="353"/>
      <c r="T6614" s="353"/>
      <c r="U6614" s="353"/>
      <c r="V6614" s="353"/>
      <c r="W6614" s="353"/>
      <c r="X6614" s="353"/>
      <c r="Y6614" s="353"/>
      <c r="Z6614" s="353"/>
      <c r="AA6614" s="353"/>
      <c r="AB6614" s="353"/>
      <c r="AC6614" s="353"/>
      <c r="AD6614" s="353"/>
      <c r="AE6614" s="353"/>
      <c r="AF6614" s="353"/>
      <c r="AG6614" s="353"/>
      <c r="AH6614" s="353"/>
      <c r="AI6614" s="353"/>
      <c r="AJ6614" s="353"/>
      <c r="AK6614" s="353"/>
      <c r="AL6614" s="353"/>
    </row>
    <row r="6615" spans="1:38" s="153" customFormat="1" ht="12.5" x14ac:dyDescent="0.25">
      <c r="A6615" s="355"/>
      <c r="L6615" s="353"/>
      <c r="M6615" s="353"/>
      <c r="N6615" s="353"/>
      <c r="O6615" s="353"/>
      <c r="P6615" s="353"/>
      <c r="Q6615" s="353"/>
      <c r="R6615" s="353"/>
      <c r="S6615" s="353"/>
      <c r="T6615" s="353"/>
      <c r="U6615" s="353"/>
      <c r="V6615" s="353"/>
      <c r="W6615" s="353"/>
      <c r="X6615" s="353"/>
      <c r="Y6615" s="353"/>
      <c r="Z6615" s="353"/>
      <c r="AA6615" s="353"/>
      <c r="AB6615" s="353"/>
      <c r="AC6615" s="353"/>
      <c r="AD6615" s="353"/>
      <c r="AE6615" s="353"/>
      <c r="AF6615" s="353"/>
      <c r="AG6615" s="353"/>
      <c r="AH6615" s="353"/>
      <c r="AI6615" s="353"/>
      <c r="AJ6615" s="353"/>
      <c r="AK6615" s="353"/>
      <c r="AL6615" s="353"/>
    </row>
    <row r="6616" spans="1:38" s="153" customFormat="1" ht="12.5" x14ac:dyDescent="0.25">
      <c r="A6616" s="355"/>
      <c r="L6616" s="353"/>
      <c r="M6616" s="353"/>
      <c r="N6616" s="353"/>
      <c r="O6616" s="353"/>
      <c r="P6616" s="353"/>
      <c r="Q6616" s="353"/>
      <c r="R6616" s="353"/>
      <c r="S6616" s="353"/>
      <c r="T6616" s="353"/>
      <c r="U6616" s="353"/>
      <c r="V6616" s="353"/>
      <c r="W6616" s="353"/>
      <c r="X6616" s="353"/>
      <c r="Y6616" s="353"/>
      <c r="Z6616" s="353"/>
      <c r="AA6616" s="353"/>
      <c r="AB6616" s="353"/>
      <c r="AC6616" s="353"/>
      <c r="AD6616" s="353"/>
      <c r="AE6616" s="353"/>
      <c r="AF6616" s="353"/>
      <c r="AG6616" s="353"/>
      <c r="AH6616" s="353"/>
      <c r="AI6616" s="353"/>
      <c r="AJ6616" s="353"/>
      <c r="AK6616" s="353"/>
      <c r="AL6616" s="353"/>
    </row>
    <row r="6617" spans="1:38" s="153" customFormat="1" ht="12.5" x14ac:dyDescent="0.25">
      <c r="A6617" s="355"/>
      <c r="L6617" s="353"/>
      <c r="M6617" s="353"/>
      <c r="N6617" s="353"/>
      <c r="O6617" s="353"/>
      <c r="P6617" s="353"/>
      <c r="Q6617" s="353"/>
      <c r="R6617" s="353"/>
      <c r="S6617" s="353"/>
      <c r="T6617" s="353"/>
      <c r="U6617" s="353"/>
      <c r="V6617" s="353"/>
      <c r="W6617" s="353"/>
      <c r="X6617" s="353"/>
      <c r="Y6617" s="353"/>
      <c r="Z6617" s="353"/>
      <c r="AA6617" s="353"/>
      <c r="AB6617" s="353"/>
      <c r="AC6617" s="353"/>
      <c r="AD6617" s="353"/>
      <c r="AE6617" s="353"/>
      <c r="AF6617" s="353"/>
      <c r="AG6617" s="353"/>
      <c r="AH6617" s="353"/>
      <c r="AI6617" s="353"/>
      <c r="AJ6617" s="353"/>
      <c r="AK6617" s="353"/>
      <c r="AL6617" s="353"/>
    </row>
    <row r="6618" spans="1:38" s="153" customFormat="1" ht="12.5" x14ac:dyDescent="0.25">
      <c r="A6618" s="355"/>
      <c r="L6618" s="353"/>
      <c r="M6618" s="353"/>
      <c r="N6618" s="353"/>
      <c r="O6618" s="353"/>
      <c r="P6618" s="353"/>
      <c r="Q6618" s="353"/>
      <c r="R6618" s="353"/>
      <c r="S6618" s="353"/>
      <c r="T6618" s="353"/>
      <c r="U6618" s="353"/>
      <c r="V6618" s="353"/>
      <c r="W6618" s="353"/>
      <c r="X6618" s="353"/>
      <c r="Y6618" s="353"/>
      <c r="Z6618" s="353"/>
      <c r="AA6618" s="353"/>
      <c r="AB6618" s="353"/>
      <c r="AC6618" s="353"/>
      <c r="AD6618" s="353"/>
      <c r="AE6618" s="353"/>
      <c r="AF6618" s="353"/>
      <c r="AG6618" s="353"/>
      <c r="AH6618" s="353"/>
      <c r="AI6618" s="353"/>
      <c r="AJ6618" s="353"/>
      <c r="AK6618" s="353"/>
      <c r="AL6618" s="353"/>
    </row>
    <row r="6619" spans="1:38" s="153" customFormat="1" ht="12.5" x14ac:dyDescent="0.25">
      <c r="A6619" s="355"/>
      <c r="L6619" s="353"/>
      <c r="M6619" s="353"/>
      <c r="N6619" s="353"/>
      <c r="O6619" s="353"/>
      <c r="P6619" s="353"/>
      <c r="Q6619" s="353"/>
      <c r="R6619" s="353"/>
      <c r="S6619" s="353"/>
      <c r="T6619" s="353"/>
      <c r="U6619" s="353"/>
      <c r="V6619" s="353"/>
      <c r="W6619" s="353"/>
      <c r="X6619" s="353"/>
      <c r="Y6619" s="353"/>
      <c r="Z6619" s="353"/>
      <c r="AA6619" s="353"/>
      <c r="AB6619" s="353"/>
      <c r="AC6619" s="353"/>
      <c r="AD6619" s="353"/>
      <c r="AE6619" s="353"/>
      <c r="AF6619" s="353"/>
      <c r="AG6619" s="353"/>
      <c r="AH6619" s="353"/>
      <c r="AI6619" s="353"/>
      <c r="AJ6619" s="353"/>
      <c r="AK6619" s="353"/>
      <c r="AL6619" s="353"/>
    </row>
    <row r="6620" spans="1:38" s="153" customFormat="1" ht="12.5" x14ac:dyDescent="0.25">
      <c r="A6620" s="355"/>
      <c r="L6620" s="353"/>
      <c r="M6620" s="353"/>
      <c r="N6620" s="353"/>
      <c r="O6620" s="353"/>
      <c r="P6620" s="353"/>
      <c r="Q6620" s="353"/>
      <c r="R6620" s="353"/>
      <c r="S6620" s="353"/>
      <c r="T6620" s="353"/>
      <c r="U6620" s="353"/>
      <c r="V6620" s="353"/>
      <c r="W6620" s="353"/>
      <c r="X6620" s="353"/>
      <c r="Y6620" s="353"/>
      <c r="Z6620" s="353"/>
      <c r="AA6620" s="353"/>
      <c r="AB6620" s="353"/>
      <c r="AC6620" s="353"/>
      <c r="AD6620" s="353"/>
      <c r="AE6620" s="353"/>
      <c r="AF6620" s="353"/>
      <c r="AG6620" s="353"/>
      <c r="AH6620" s="353"/>
      <c r="AI6620" s="353"/>
      <c r="AJ6620" s="353"/>
      <c r="AK6620" s="353"/>
      <c r="AL6620" s="353"/>
    </row>
    <row r="6621" spans="1:38" s="153" customFormat="1" ht="12.5" x14ac:dyDescent="0.25">
      <c r="A6621" s="355"/>
      <c r="L6621" s="353"/>
      <c r="M6621" s="353"/>
      <c r="N6621" s="353"/>
      <c r="O6621" s="353"/>
      <c r="P6621" s="353"/>
      <c r="Q6621" s="353"/>
      <c r="R6621" s="353"/>
      <c r="S6621" s="353"/>
      <c r="T6621" s="353"/>
      <c r="U6621" s="353"/>
      <c r="V6621" s="353"/>
      <c r="W6621" s="353"/>
      <c r="X6621" s="353"/>
      <c r="Y6621" s="353"/>
      <c r="Z6621" s="353"/>
      <c r="AA6621" s="353"/>
      <c r="AB6621" s="353"/>
      <c r="AC6621" s="353"/>
      <c r="AD6621" s="353"/>
      <c r="AE6621" s="353"/>
      <c r="AF6621" s="353"/>
      <c r="AG6621" s="353"/>
      <c r="AH6621" s="353"/>
      <c r="AI6621" s="353"/>
      <c r="AJ6621" s="353"/>
      <c r="AK6621" s="353"/>
      <c r="AL6621" s="353"/>
    </row>
    <row r="6622" spans="1:38" s="153" customFormat="1" ht="12.5" x14ac:dyDescent="0.25">
      <c r="A6622" s="355"/>
      <c r="L6622" s="353"/>
      <c r="M6622" s="353"/>
      <c r="N6622" s="353"/>
      <c r="O6622" s="353"/>
      <c r="P6622" s="353"/>
      <c r="Q6622" s="353"/>
      <c r="R6622" s="353"/>
      <c r="S6622" s="353"/>
      <c r="T6622" s="353"/>
      <c r="U6622" s="353"/>
      <c r="V6622" s="353"/>
      <c r="W6622" s="353"/>
      <c r="X6622" s="353"/>
      <c r="Y6622" s="353"/>
      <c r="Z6622" s="353"/>
      <c r="AA6622" s="353"/>
      <c r="AB6622" s="353"/>
      <c r="AC6622" s="353"/>
      <c r="AD6622" s="353"/>
      <c r="AE6622" s="353"/>
      <c r="AF6622" s="353"/>
      <c r="AG6622" s="353"/>
      <c r="AH6622" s="353"/>
      <c r="AI6622" s="353"/>
      <c r="AJ6622" s="353"/>
      <c r="AK6622" s="353"/>
      <c r="AL6622" s="353"/>
    </row>
    <row r="6623" spans="1:38" s="153" customFormat="1" ht="12.5" x14ac:dyDescent="0.25">
      <c r="A6623" s="355"/>
      <c r="L6623" s="353"/>
      <c r="M6623" s="353"/>
      <c r="N6623" s="353"/>
      <c r="O6623" s="353"/>
      <c r="P6623" s="353"/>
      <c r="Q6623" s="353"/>
      <c r="R6623" s="353"/>
      <c r="S6623" s="353"/>
      <c r="T6623" s="353"/>
      <c r="U6623" s="353"/>
      <c r="V6623" s="353"/>
      <c r="W6623" s="353"/>
      <c r="X6623" s="353"/>
      <c r="Y6623" s="353"/>
      <c r="Z6623" s="353"/>
      <c r="AA6623" s="353"/>
      <c r="AB6623" s="353"/>
      <c r="AC6623" s="353"/>
      <c r="AD6623" s="353"/>
      <c r="AE6623" s="353"/>
      <c r="AF6623" s="353"/>
      <c r="AG6623" s="353"/>
      <c r="AH6623" s="353"/>
      <c r="AI6623" s="353"/>
      <c r="AJ6623" s="353"/>
      <c r="AK6623" s="353"/>
      <c r="AL6623" s="353"/>
    </row>
    <row r="6624" spans="1:38" s="153" customFormat="1" ht="12.5" x14ac:dyDescent="0.25">
      <c r="A6624" s="355"/>
      <c r="L6624" s="353"/>
      <c r="M6624" s="353"/>
      <c r="N6624" s="353"/>
      <c r="O6624" s="353"/>
      <c r="P6624" s="353"/>
      <c r="Q6624" s="353"/>
      <c r="R6624" s="353"/>
      <c r="S6624" s="353"/>
      <c r="T6624" s="353"/>
      <c r="U6624" s="353"/>
      <c r="V6624" s="353"/>
      <c r="W6624" s="353"/>
      <c r="X6624" s="353"/>
      <c r="Y6624" s="353"/>
      <c r="Z6624" s="353"/>
      <c r="AA6624" s="353"/>
      <c r="AB6624" s="353"/>
      <c r="AC6624" s="353"/>
      <c r="AD6624" s="353"/>
      <c r="AE6624" s="353"/>
      <c r="AF6624" s="353"/>
      <c r="AG6624" s="353"/>
      <c r="AH6624" s="353"/>
      <c r="AI6624" s="353"/>
      <c r="AJ6624" s="353"/>
      <c r="AK6624" s="353"/>
      <c r="AL6624" s="353"/>
    </row>
    <row r="6625" spans="1:38" s="153" customFormat="1" ht="12.5" x14ac:dyDescent="0.25">
      <c r="A6625" s="355"/>
      <c r="L6625" s="353"/>
      <c r="M6625" s="353"/>
      <c r="N6625" s="353"/>
      <c r="O6625" s="353"/>
      <c r="P6625" s="353"/>
      <c r="Q6625" s="353"/>
      <c r="R6625" s="353"/>
      <c r="S6625" s="353"/>
      <c r="T6625" s="353"/>
      <c r="U6625" s="353"/>
      <c r="V6625" s="353"/>
      <c r="W6625" s="353"/>
      <c r="X6625" s="353"/>
      <c r="Y6625" s="353"/>
      <c r="Z6625" s="353"/>
      <c r="AA6625" s="353"/>
      <c r="AB6625" s="353"/>
      <c r="AC6625" s="353"/>
      <c r="AD6625" s="353"/>
      <c r="AE6625" s="353"/>
      <c r="AF6625" s="353"/>
      <c r="AG6625" s="353"/>
      <c r="AH6625" s="353"/>
      <c r="AI6625" s="353"/>
      <c r="AJ6625" s="353"/>
      <c r="AK6625" s="353"/>
      <c r="AL6625" s="353"/>
    </row>
    <row r="6626" spans="1:38" s="153" customFormat="1" ht="12.5" x14ac:dyDescent="0.25">
      <c r="A6626" s="355"/>
      <c r="L6626" s="353"/>
      <c r="M6626" s="353"/>
      <c r="N6626" s="353"/>
      <c r="O6626" s="353"/>
      <c r="P6626" s="353"/>
      <c r="Q6626" s="353"/>
      <c r="R6626" s="353"/>
      <c r="S6626" s="353"/>
      <c r="T6626" s="353"/>
      <c r="U6626" s="353"/>
      <c r="V6626" s="353"/>
      <c r="W6626" s="353"/>
      <c r="X6626" s="353"/>
      <c r="Y6626" s="353"/>
      <c r="Z6626" s="353"/>
      <c r="AA6626" s="353"/>
      <c r="AB6626" s="353"/>
      <c r="AC6626" s="353"/>
      <c r="AD6626" s="353"/>
      <c r="AE6626" s="353"/>
      <c r="AF6626" s="353"/>
      <c r="AG6626" s="353"/>
      <c r="AH6626" s="353"/>
      <c r="AI6626" s="353"/>
      <c r="AJ6626" s="353"/>
      <c r="AK6626" s="353"/>
      <c r="AL6626" s="353"/>
    </row>
    <row r="6627" spans="1:38" s="153" customFormat="1" ht="12.5" x14ac:dyDescent="0.25">
      <c r="A6627" s="355"/>
      <c r="L6627" s="353"/>
      <c r="M6627" s="353"/>
      <c r="N6627" s="353"/>
      <c r="O6627" s="353"/>
      <c r="P6627" s="353"/>
      <c r="Q6627" s="353"/>
      <c r="R6627" s="353"/>
      <c r="S6627" s="353"/>
      <c r="T6627" s="353"/>
      <c r="U6627" s="353"/>
      <c r="V6627" s="353"/>
      <c r="W6627" s="353"/>
      <c r="X6627" s="353"/>
      <c r="Y6627" s="353"/>
      <c r="Z6627" s="353"/>
      <c r="AA6627" s="353"/>
      <c r="AB6627" s="353"/>
      <c r="AC6627" s="353"/>
      <c r="AD6627" s="353"/>
      <c r="AE6627" s="353"/>
      <c r="AF6627" s="353"/>
      <c r="AG6627" s="353"/>
      <c r="AH6627" s="353"/>
      <c r="AI6627" s="353"/>
      <c r="AJ6627" s="353"/>
      <c r="AK6627" s="353"/>
      <c r="AL6627" s="353"/>
    </row>
    <row r="6628" spans="1:38" s="153" customFormat="1" ht="12.5" x14ac:dyDescent="0.25">
      <c r="A6628" s="355"/>
      <c r="L6628" s="353"/>
      <c r="M6628" s="353"/>
      <c r="N6628" s="353"/>
      <c r="O6628" s="353"/>
      <c r="P6628" s="353"/>
      <c r="Q6628" s="353"/>
      <c r="R6628" s="353"/>
      <c r="S6628" s="353"/>
      <c r="T6628" s="353"/>
      <c r="U6628" s="353"/>
      <c r="V6628" s="353"/>
      <c r="W6628" s="353"/>
      <c r="X6628" s="353"/>
      <c r="Y6628" s="353"/>
      <c r="Z6628" s="353"/>
      <c r="AA6628" s="353"/>
      <c r="AB6628" s="353"/>
      <c r="AC6628" s="353"/>
      <c r="AD6628" s="353"/>
      <c r="AE6628" s="353"/>
      <c r="AF6628" s="353"/>
      <c r="AG6628" s="353"/>
      <c r="AH6628" s="353"/>
      <c r="AI6628" s="353"/>
      <c r="AJ6628" s="353"/>
      <c r="AK6628" s="353"/>
      <c r="AL6628" s="353"/>
    </row>
    <row r="6629" spans="1:38" s="153" customFormat="1" ht="12.5" x14ac:dyDescent="0.25">
      <c r="A6629" s="355"/>
      <c r="L6629" s="353"/>
      <c r="M6629" s="353"/>
      <c r="N6629" s="353"/>
      <c r="O6629" s="353"/>
      <c r="P6629" s="353"/>
      <c r="Q6629" s="353"/>
      <c r="R6629" s="353"/>
      <c r="S6629" s="353"/>
      <c r="T6629" s="353"/>
      <c r="U6629" s="353"/>
      <c r="V6629" s="353"/>
      <c r="W6629" s="353"/>
      <c r="X6629" s="353"/>
      <c r="Y6629" s="353"/>
      <c r="Z6629" s="353"/>
      <c r="AA6629" s="353"/>
      <c r="AB6629" s="353"/>
      <c r="AC6629" s="353"/>
      <c r="AD6629" s="353"/>
      <c r="AE6629" s="353"/>
      <c r="AF6629" s="353"/>
      <c r="AG6629" s="353"/>
      <c r="AH6629" s="353"/>
      <c r="AI6629" s="353"/>
      <c r="AJ6629" s="353"/>
      <c r="AK6629" s="353"/>
      <c r="AL6629" s="353"/>
    </row>
    <row r="6630" spans="1:38" s="153" customFormat="1" ht="12.5" x14ac:dyDescent="0.25">
      <c r="A6630" s="355"/>
      <c r="L6630" s="353"/>
      <c r="M6630" s="353"/>
      <c r="N6630" s="353"/>
      <c r="O6630" s="353"/>
      <c r="P6630" s="353"/>
      <c r="Q6630" s="353"/>
      <c r="R6630" s="353"/>
      <c r="S6630" s="353"/>
      <c r="T6630" s="353"/>
      <c r="U6630" s="353"/>
      <c r="V6630" s="353"/>
      <c r="W6630" s="353"/>
      <c r="X6630" s="353"/>
      <c r="Y6630" s="353"/>
      <c r="Z6630" s="353"/>
      <c r="AA6630" s="353"/>
      <c r="AB6630" s="353"/>
      <c r="AC6630" s="353"/>
      <c r="AD6630" s="353"/>
      <c r="AE6630" s="353"/>
      <c r="AF6630" s="353"/>
      <c r="AG6630" s="353"/>
      <c r="AH6630" s="353"/>
      <c r="AI6630" s="353"/>
      <c r="AJ6630" s="353"/>
      <c r="AK6630" s="353"/>
      <c r="AL6630" s="353"/>
    </row>
    <row r="6631" spans="1:38" s="153" customFormat="1" ht="12.5" x14ac:dyDescent="0.25">
      <c r="A6631" s="355"/>
      <c r="L6631" s="353"/>
      <c r="M6631" s="353"/>
      <c r="N6631" s="353"/>
      <c r="O6631" s="353"/>
      <c r="P6631" s="353"/>
      <c r="Q6631" s="353"/>
      <c r="R6631" s="353"/>
      <c r="S6631" s="353"/>
      <c r="T6631" s="353"/>
      <c r="U6631" s="353"/>
      <c r="V6631" s="353"/>
      <c r="W6631" s="353"/>
      <c r="X6631" s="353"/>
      <c r="Y6631" s="353"/>
      <c r="Z6631" s="353"/>
      <c r="AA6631" s="353"/>
      <c r="AB6631" s="353"/>
      <c r="AC6631" s="353"/>
      <c r="AD6631" s="353"/>
      <c r="AE6631" s="353"/>
      <c r="AF6631" s="353"/>
      <c r="AG6631" s="353"/>
      <c r="AH6631" s="353"/>
      <c r="AI6631" s="353"/>
      <c r="AJ6631" s="353"/>
      <c r="AK6631" s="353"/>
      <c r="AL6631" s="353"/>
    </row>
    <row r="6632" spans="1:38" s="153" customFormat="1" ht="12.5" x14ac:dyDescent="0.25">
      <c r="A6632" s="355"/>
      <c r="L6632" s="353"/>
      <c r="M6632" s="353"/>
      <c r="N6632" s="353"/>
      <c r="O6632" s="353"/>
      <c r="P6632" s="353"/>
      <c r="Q6632" s="353"/>
      <c r="R6632" s="353"/>
      <c r="S6632" s="353"/>
      <c r="T6632" s="353"/>
      <c r="U6632" s="353"/>
      <c r="V6632" s="353"/>
      <c r="W6632" s="353"/>
      <c r="X6632" s="353"/>
      <c r="Y6632" s="353"/>
      <c r="Z6632" s="353"/>
      <c r="AA6632" s="353"/>
      <c r="AB6632" s="353"/>
      <c r="AC6632" s="353"/>
      <c r="AD6632" s="353"/>
      <c r="AE6632" s="353"/>
      <c r="AF6632" s="353"/>
      <c r="AG6632" s="353"/>
      <c r="AH6632" s="353"/>
      <c r="AI6632" s="353"/>
      <c r="AJ6632" s="353"/>
      <c r="AK6632" s="353"/>
      <c r="AL6632" s="353"/>
    </row>
    <row r="6633" spans="1:38" s="153" customFormat="1" ht="12.5" x14ac:dyDescent="0.25">
      <c r="A6633" s="355"/>
      <c r="L6633" s="353"/>
      <c r="M6633" s="353"/>
      <c r="N6633" s="353"/>
      <c r="O6633" s="353"/>
      <c r="P6633" s="353"/>
      <c r="Q6633" s="353"/>
      <c r="R6633" s="353"/>
      <c r="S6633" s="353"/>
      <c r="T6633" s="353"/>
      <c r="U6633" s="353"/>
      <c r="V6633" s="353"/>
      <c r="W6633" s="353"/>
      <c r="X6633" s="353"/>
      <c r="Y6633" s="353"/>
      <c r="Z6633" s="353"/>
      <c r="AA6633" s="353"/>
      <c r="AB6633" s="353"/>
      <c r="AC6633" s="353"/>
      <c r="AD6633" s="353"/>
      <c r="AE6633" s="353"/>
      <c r="AF6633" s="353"/>
      <c r="AG6633" s="353"/>
      <c r="AH6633" s="353"/>
      <c r="AI6633" s="353"/>
      <c r="AJ6633" s="353"/>
      <c r="AK6633" s="353"/>
      <c r="AL6633" s="353"/>
    </row>
    <row r="6634" spans="1:38" s="153" customFormat="1" ht="12.5" x14ac:dyDescent="0.25">
      <c r="A6634" s="355"/>
      <c r="L6634" s="353"/>
      <c r="M6634" s="353"/>
      <c r="N6634" s="353"/>
      <c r="O6634" s="353"/>
      <c r="P6634" s="353"/>
      <c r="Q6634" s="353"/>
      <c r="R6634" s="353"/>
      <c r="S6634" s="353"/>
      <c r="T6634" s="353"/>
      <c r="U6634" s="353"/>
      <c r="V6634" s="353"/>
      <c r="W6634" s="353"/>
      <c r="X6634" s="353"/>
      <c r="Y6634" s="353"/>
      <c r="Z6634" s="353"/>
      <c r="AA6634" s="353"/>
      <c r="AB6634" s="353"/>
      <c r="AC6634" s="353"/>
      <c r="AD6634" s="353"/>
      <c r="AE6634" s="353"/>
      <c r="AF6634" s="353"/>
      <c r="AG6634" s="353"/>
      <c r="AH6634" s="353"/>
      <c r="AI6634" s="353"/>
      <c r="AJ6634" s="353"/>
      <c r="AK6634" s="353"/>
      <c r="AL6634" s="353"/>
    </row>
    <row r="6635" spans="1:38" s="153" customFormat="1" ht="12.5" x14ac:dyDescent="0.25">
      <c r="A6635" s="355"/>
      <c r="L6635" s="353"/>
      <c r="M6635" s="353"/>
      <c r="N6635" s="353"/>
      <c r="O6635" s="353"/>
      <c r="P6635" s="353"/>
      <c r="Q6635" s="353"/>
      <c r="R6635" s="353"/>
      <c r="S6635" s="353"/>
      <c r="T6635" s="353"/>
      <c r="U6635" s="353"/>
      <c r="V6635" s="353"/>
      <c r="W6635" s="353"/>
      <c r="X6635" s="353"/>
      <c r="Y6635" s="353"/>
      <c r="Z6635" s="353"/>
      <c r="AA6635" s="353"/>
      <c r="AB6635" s="353"/>
      <c r="AC6635" s="353"/>
      <c r="AD6635" s="353"/>
      <c r="AE6635" s="353"/>
      <c r="AF6635" s="353"/>
      <c r="AG6635" s="353"/>
      <c r="AH6635" s="353"/>
      <c r="AI6635" s="353"/>
      <c r="AJ6635" s="353"/>
      <c r="AK6635" s="353"/>
      <c r="AL6635" s="353"/>
    </row>
    <row r="6636" spans="1:38" s="153" customFormat="1" ht="12.5" x14ac:dyDescent="0.25">
      <c r="A6636" s="355"/>
      <c r="L6636" s="353"/>
      <c r="M6636" s="353"/>
      <c r="N6636" s="353"/>
      <c r="O6636" s="353"/>
      <c r="P6636" s="353"/>
      <c r="Q6636" s="353"/>
      <c r="R6636" s="353"/>
      <c r="S6636" s="353"/>
      <c r="T6636" s="353"/>
      <c r="U6636" s="353"/>
      <c r="V6636" s="353"/>
      <c r="W6636" s="353"/>
      <c r="X6636" s="353"/>
      <c r="Y6636" s="353"/>
      <c r="Z6636" s="353"/>
      <c r="AA6636" s="353"/>
      <c r="AB6636" s="353"/>
      <c r="AC6636" s="353"/>
      <c r="AD6636" s="353"/>
      <c r="AE6636" s="353"/>
      <c r="AF6636" s="353"/>
      <c r="AG6636" s="353"/>
      <c r="AH6636" s="353"/>
      <c r="AI6636" s="353"/>
      <c r="AJ6636" s="353"/>
      <c r="AK6636" s="353"/>
      <c r="AL6636" s="353"/>
    </row>
    <row r="6637" spans="1:38" s="153" customFormat="1" ht="12.5" x14ac:dyDescent="0.25">
      <c r="A6637" s="355"/>
      <c r="L6637" s="353"/>
      <c r="M6637" s="353"/>
      <c r="N6637" s="353"/>
      <c r="O6637" s="353"/>
      <c r="P6637" s="353"/>
      <c r="Q6637" s="353"/>
      <c r="R6637" s="353"/>
      <c r="S6637" s="353"/>
      <c r="T6637" s="353"/>
      <c r="U6637" s="353"/>
      <c r="V6637" s="353"/>
      <c r="W6637" s="353"/>
      <c r="X6637" s="353"/>
      <c r="Y6637" s="353"/>
      <c r="Z6637" s="353"/>
      <c r="AA6637" s="353"/>
      <c r="AB6637" s="353"/>
      <c r="AC6637" s="353"/>
      <c r="AD6637" s="353"/>
      <c r="AE6637" s="353"/>
      <c r="AF6637" s="353"/>
      <c r="AG6637" s="353"/>
      <c r="AH6637" s="353"/>
      <c r="AI6637" s="353"/>
      <c r="AJ6637" s="353"/>
      <c r="AK6637" s="353"/>
      <c r="AL6637" s="353"/>
    </row>
    <row r="6638" spans="1:38" s="153" customFormat="1" ht="12.5" x14ac:dyDescent="0.25">
      <c r="A6638" s="355"/>
      <c r="L6638" s="353"/>
      <c r="M6638" s="353"/>
      <c r="N6638" s="353"/>
      <c r="O6638" s="353"/>
      <c r="P6638" s="353"/>
      <c r="Q6638" s="353"/>
      <c r="R6638" s="353"/>
      <c r="S6638" s="353"/>
      <c r="T6638" s="353"/>
      <c r="U6638" s="353"/>
      <c r="V6638" s="353"/>
      <c r="W6638" s="353"/>
      <c r="X6638" s="353"/>
      <c r="Y6638" s="353"/>
      <c r="Z6638" s="353"/>
      <c r="AA6638" s="353"/>
      <c r="AB6638" s="353"/>
      <c r="AC6638" s="353"/>
      <c r="AD6638" s="353"/>
      <c r="AE6638" s="353"/>
      <c r="AF6638" s="353"/>
      <c r="AG6638" s="353"/>
      <c r="AH6638" s="353"/>
      <c r="AI6638" s="353"/>
      <c r="AJ6638" s="353"/>
      <c r="AK6638" s="353"/>
      <c r="AL6638" s="353"/>
    </row>
    <row r="6639" spans="1:38" s="153" customFormat="1" ht="12.5" x14ac:dyDescent="0.25">
      <c r="A6639" s="355"/>
      <c r="L6639" s="353"/>
      <c r="M6639" s="353"/>
      <c r="N6639" s="353"/>
      <c r="O6639" s="353"/>
      <c r="P6639" s="353"/>
      <c r="Q6639" s="353"/>
      <c r="R6639" s="353"/>
      <c r="S6639" s="353"/>
      <c r="T6639" s="353"/>
      <c r="U6639" s="353"/>
      <c r="V6639" s="353"/>
      <c r="W6639" s="353"/>
      <c r="X6639" s="353"/>
      <c r="Y6639" s="353"/>
      <c r="Z6639" s="353"/>
      <c r="AA6639" s="353"/>
      <c r="AB6639" s="353"/>
      <c r="AC6639" s="353"/>
      <c r="AD6639" s="353"/>
      <c r="AE6639" s="353"/>
      <c r="AF6639" s="353"/>
      <c r="AG6639" s="353"/>
      <c r="AH6639" s="353"/>
      <c r="AI6639" s="353"/>
      <c r="AJ6639" s="353"/>
      <c r="AK6639" s="353"/>
      <c r="AL6639" s="353"/>
    </row>
    <row r="6640" spans="1:38" s="153" customFormat="1" ht="12.5" x14ac:dyDescent="0.25">
      <c r="A6640" s="355"/>
      <c r="L6640" s="353"/>
      <c r="M6640" s="353"/>
      <c r="N6640" s="353"/>
      <c r="O6640" s="353"/>
      <c r="P6640" s="353"/>
      <c r="Q6640" s="353"/>
      <c r="R6640" s="353"/>
      <c r="S6640" s="353"/>
      <c r="T6640" s="353"/>
      <c r="U6640" s="353"/>
      <c r="V6640" s="353"/>
      <c r="W6640" s="353"/>
      <c r="X6640" s="353"/>
      <c r="Y6640" s="353"/>
      <c r="Z6640" s="353"/>
      <c r="AA6640" s="353"/>
      <c r="AB6640" s="353"/>
      <c r="AC6640" s="353"/>
      <c r="AD6640" s="353"/>
      <c r="AE6640" s="353"/>
      <c r="AF6640" s="353"/>
      <c r="AG6640" s="353"/>
      <c r="AH6640" s="353"/>
      <c r="AI6640" s="353"/>
      <c r="AJ6640" s="353"/>
      <c r="AK6640" s="353"/>
      <c r="AL6640" s="353"/>
    </row>
    <row r="6641" spans="1:38" s="153" customFormat="1" ht="12.5" x14ac:dyDescent="0.25">
      <c r="A6641" s="355"/>
      <c r="L6641" s="353"/>
      <c r="M6641" s="353"/>
      <c r="N6641" s="353"/>
      <c r="O6641" s="353"/>
      <c r="P6641" s="353"/>
      <c r="Q6641" s="353"/>
      <c r="R6641" s="353"/>
      <c r="S6641" s="353"/>
      <c r="T6641" s="353"/>
      <c r="U6641" s="353"/>
      <c r="V6641" s="353"/>
      <c r="W6641" s="353"/>
      <c r="X6641" s="353"/>
      <c r="Y6641" s="353"/>
      <c r="Z6641" s="353"/>
      <c r="AA6641" s="353"/>
      <c r="AB6641" s="353"/>
      <c r="AC6641" s="353"/>
      <c r="AD6641" s="353"/>
      <c r="AE6641" s="353"/>
      <c r="AF6641" s="353"/>
      <c r="AG6641" s="353"/>
      <c r="AH6641" s="353"/>
      <c r="AI6641" s="353"/>
      <c r="AJ6641" s="353"/>
      <c r="AK6641" s="353"/>
      <c r="AL6641" s="353"/>
    </row>
    <row r="6642" spans="1:38" s="153" customFormat="1" ht="12.5" x14ac:dyDescent="0.25">
      <c r="A6642" s="355"/>
      <c r="L6642" s="353"/>
      <c r="M6642" s="353"/>
      <c r="N6642" s="353"/>
      <c r="O6642" s="353"/>
      <c r="P6642" s="353"/>
      <c r="Q6642" s="353"/>
      <c r="R6642" s="353"/>
      <c r="S6642" s="353"/>
      <c r="T6642" s="353"/>
      <c r="U6642" s="353"/>
      <c r="V6642" s="353"/>
      <c r="W6642" s="353"/>
      <c r="X6642" s="353"/>
      <c r="Y6642" s="353"/>
      <c r="Z6642" s="353"/>
      <c r="AA6642" s="353"/>
      <c r="AB6642" s="353"/>
      <c r="AC6642" s="353"/>
      <c r="AD6642" s="353"/>
      <c r="AE6642" s="353"/>
      <c r="AF6642" s="353"/>
      <c r="AG6642" s="353"/>
      <c r="AH6642" s="353"/>
      <c r="AI6642" s="353"/>
      <c r="AJ6642" s="353"/>
      <c r="AK6642" s="353"/>
      <c r="AL6642" s="353"/>
    </row>
    <row r="6643" spans="1:38" s="153" customFormat="1" ht="12.5" x14ac:dyDescent="0.25">
      <c r="A6643" s="355"/>
      <c r="L6643" s="353"/>
      <c r="M6643" s="353"/>
      <c r="N6643" s="353"/>
      <c r="O6643" s="353"/>
      <c r="P6643" s="353"/>
      <c r="Q6643" s="353"/>
      <c r="R6643" s="353"/>
      <c r="S6643" s="353"/>
      <c r="T6643" s="353"/>
      <c r="U6643" s="353"/>
      <c r="V6643" s="353"/>
      <c r="W6643" s="353"/>
      <c r="X6643" s="353"/>
      <c r="Y6643" s="353"/>
      <c r="Z6643" s="353"/>
      <c r="AA6643" s="353"/>
      <c r="AB6643" s="353"/>
      <c r="AC6643" s="353"/>
      <c r="AD6643" s="353"/>
      <c r="AE6643" s="353"/>
      <c r="AF6643" s="353"/>
      <c r="AG6643" s="353"/>
      <c r="AH6643" s="353"/>
      <c r="AI6643" s="353"/>
      <c r="AJ6643" s="353"/>
      <c r="AK6643" s="353"/>
      <c r="AL6643" s="353"/>
    </row>
    <row r="6644" spans="1:38" s="153" customFormat="1" ht="12.5" x14ac:dyDescent="0.25">
      <c r="A6644" s="355"/>
      <c r="L6644" s="353"/>
      <c r="M6644" s="353"/>
      <c r="N6644" s="353"/>
      <c r="O6644" s="353"/>
      <c r="P6644" s="353"/>
      <c r="Q6644" s="353"/>
      <c r="R6644" s="353"/>
      <c r="S6644" s="353"/>
      <c r="T6644" s="353"/>
      <c r="U6644" s="353"/>
      <c r="V6644" s="353"/>
      <c r="W6644" s="353"/>
      <c r="X6644" s="353"/>
      <c r="Y6644" s="353"/>
      <c r="Z6644" s="353"/>
      <c r="AA6644" s="353"/>
      <c r="AB6644" s="353"/>
      <c r="AC6644" s="353"/>
      <c r="AD6644" s="353"/>
      <c r="AE6644" s="353"/>
      <c r="AF6644" s="353"/>
      <c r="AG6644" s="353"/>
      <c r="AH6644" s="353"/>
      <c r="AI6644" s="353"/>
      <c r="AJ6644" s="353"/>
      <c r="AK6644" s="353"/>
      <c r="AL6644" s="353"/>
    </row>
    <row r="6645" spans="1:38" s="153" customFormat="1" ht="12.5" x14ac:dyDescent="0.25">
      <c r="A6645" s="355"/>
      <c r="L6645" s="353"/>
      <c r="M6645" s="353"/>
      <c r="N6645" s="353"/>
      <c r="O6645" s="353"/>
      <c r="P6645" s="353"/>
      <c r="Q6645" s="353"/>
      <c r="R6645" s="353"/>
      <c r="S6645" s="353"/>
      <c r="T6645" s="353"/>
      <c r="U6645" s="353"/>
      <c r="V6645" s="353"/>
      <c r="W6645" s="353"/>
      <c r="X6645" s="353"/>
      <c r="Y6645" s="353"/>
      <c r="Z6645" s="353"/>
      <c r="AA6645" s="353"/>
      <c r="AB6645" s="353"/>
      <c r="AC6645" s="353"/>
      <c r="AD6645" s="353"/>
      <c r="AE6645" s="353"/>
      <c r="AF6645" s="353"/>
      <c r="AG6645" s="353"/>
      <c r="AH6645" s="353"/>
      <c r="AI6645" s="353"/>
      <c r="AJ6645" s="353"/>
      <c r="AK6645" s="353"/>
      <c r="AL6645" s="353"/>
    </row>
    <row r="6646" spans="1:38" s="153" customFormat="1" ht="12.5" x14ac:dyDescent="0.25">
      <c r="A6646" s="355"/>
      <c r="L6646" s="353"/>
      <c r="M6646" s="353"/>
      <c r="N6646" s="353"/>
      <c r="O6646" s="353"/>
      <c r="P6646" s="353"/>
      <c r="Q6646" s="353"/>
      <c r="R6646" s="353"/>
      <c r="S6646" s="353"/>
      <c r="T6646" s="353"/>
      <c r="U6646" s="353"/>
      <c r="V6646" s="353"/>
      <c r="W6646" s="353"/>
      <c r="X6646" s="353"/>
      <c r="Y6646" s="353"/>
      <c r="Z6646" s="353"/>
      <c r="AA6646" s="353"/>
      <c r="AB6646" s="353"/>
      <c r="AC6646" s="353"/>
      <c r="AD6646" s="353"/>
      <c r="AE6646" s="353"/>
      <c r="AF6646" s="353"/>
      <c r="AG6646" s="353"/>
      <c r="AH6646" s="353"/>
      <c r="AI6646" s="353"/>
      <c r="AJ6646" s="353"/>
      <c r="AK6646" s="353"/>
      <c r="AL6646" s="353"/>
    </row>
    <row r="6647" spans="1:38" s="153" customFormat="1" ht="12.5" x14ac:dyDescent="0.25">
      <c r="A6647" s="355"/>
      <c r="L6647" s="353"/>
      <c r="M6647" s="353"/>
      <c r="N6647" s="353"/>
      <c r="O6647" s="353"/>
      <c r="P6647" s="353"/>
      <c r="Q6647" s="353"/>
      <c r="R6647" s="353"/>
      <c r="S6647" s="353"/>
      <c r="T6647" s="353"/>
      <c r="U6647" s="353"/>
      <c r="V6647" s="353"/>
      <c r="W6647" s="353"/>
      <c r="X6647" s="353"/>
      <c r="Y6647" s="353"/>
      <c r="Z6647" s="353"/>
      <c r="AA6647" s="353"/>
      <c r="AB6647" s="353"/>
      <c r="AC6647" s="353"/>
      <c r="AD6647" s="353"/>
      <c r="AE6647" s="353"/>
      <c r="AF6647" s="353"/>
      <c r="AG6647" s="353"/>
      <c r="AH6647" s="353"/>
      <c r="AI6647" s="353"/>
      <c r="AJ6647" s="353"/>
      <c r="AK6647" s="353"/>
      <c r="AL6647" s="353"/>
    </row>
    <row r="6648" spans="1:38" s="153" customFormat="1" ht="12.5" x14ac:dyDescent="0.25">
      <c r="A6648" s="355"/>
      <c r="L6648" s="353"/>
      <c r="M6648" s="353"/>
      <c r="N6648" s="353"/>
      <c r="O6648" s="353"/>
      <c r="P6648" s="353"/>
      <c r="Q6648" s="353"/>
      <c r="R6648" s="353"/>
      <c r="S6648" s="353"/>
      <c r="T6648" s="353"/>
      <c r="U6648" s="353"/>
      <c r="V6648" s="353"/>
      <c r="W6648" s="353"/>
      <c r="X6648" s="353"/>
      <c r="Y6648" s="353"/>
      <c r="Z6648" s="353"/>
      <c r="AA6648" s="353"/>
      <c r="AB6648" s="353"/>
      <c r="AC6648" s="353"/>
      <c r="AD6648" s="353"/>
      <c r="AE6648" s="353"/>
      <c r="AF6648" s="353"/>
      <c r="AG6648" s="353"/>
      <c r="AH6648" s="353"/>
      <c r="AI6648" s="353"/>
      <c r="AJ6648" s="353"/>
      <c r="AK6648" s="353"/>
      <c r="AL6648" s="353"/>
    </row>
    <row r="6649" spans="1:38" s="153" customFormat="1" ht="12.5" x14ac:dyDescent="0.25">
      <c r="A6649" s="355"/>
      <c r="L6649" s="353"/>
      <c r="M6649" s="353"/>
      <c r="N6649" s="353"/>
      <c r="O6649" s="353"/>
      <c r="P6649" s="353"/>
      <c r="Q6649" s="353"/>
      <c r="R6649" s="353"/>
      <c r="S6649" s="353"/>
      <c r="T6649" s="353"/>
      <c r="U6649" s="353"/>
      <c r="V6649" s="353"/>
      <c r="W6649" s="353"/>
      <c r="X6649" s="353"/>
      <c r="Y6649" s="353"/>
      <c r="Z6649" s="353"/>
      <c r="AA6649" s="353"/>
      <c r="AB6649" s="353"/>
      <c r="AC6649" s="353"/>
      <c r="AD6649" s="353"/>
      <c r="AE6649" s="353"/>
      <c r="AF6649" s="353"/>
      <c r="AG6649" s="353"/>
      <c r="AH6649" s="353"/>
      <c r="AI6649" s="353"/>
      <c r="AJ6649" s="353"/>
      <c r="AK6649" s="353"/>
      <c r="AL6649" s="353"/>
    </row>
    <row r="6650" spans="1:38" s="153" customFormat="1" ht="12.5" x14ac:dyDescent="0.25">
      <c r="A6650" s="355"/>
      <c r="L6650" s="353"/>
      <c r="M6650" s="353"/>
      <c r="N6650" s="353"/>
      <c r="O6650" s="353"/>
      <c r="P6650" s="353"/>
      <c r="Q6650" s="353"/>
      <c r="R6650" s="353"/>
      <c r="S6650" s="353"/>
      <c r="T6650" s="353"/>
      <c r="U6650" s="353"/>
      <c r="V6650" s="353"/>
      <c r="W6650" s="353"/>
      <c r="X6650" s="353"/>
      <c r="Y6650" s="353"/>
      <c r="Z6650" s="353"/>
      <c r="AA6650" s="353"/>
      <c r="AB6650" s="353"/>
      <c r="AC6650" s="353"/>
      <c r="AD6650" s="353"/>
      <c r="AE6650" s="353"/>
      <c r="AF6650" s="353"/>
      <c r="AG6650" s="353"/>
      <c r="AH6650" s="353"/>
      <c r="AI6650" s="353"/>
      <c r="AJ6650" s="353"/>
      <c r="AK6650" s="353"/>
      <c r="AL6650" s="353"/>
    </row>
    <row r="6651" spans="1:38" s="153" customFormat="1" ht="12.5" x14ac:dyDescent="0.25">
      <c r="A6651" s="355"/>
      <c r="L6651" s="353"/>
      <c r="M6651" s="353"/>
      <c r="N6651" s="353"/>
      <c r="O6651" s="353"/>
      <c r="P6651" s="353"/>
      <c r="Q6651" s="353"/>
      <c r="R6651" s="353"/>
      <c r="S6651" s="353"/>
      <c r="T6651" s="353"/>
      <c r="U6651" s="353"/>
      <c r="V6651" s="353"/>
      <c r="W6651" s="353"/>
      <c r="X6651" s="353"/>
      <c r="Y6651" s="353"/>
      <c r="Z6651" s="353"/>
      <c r="AA6651" s="353"/>
      <c r="AB6651" s="353"/>
      <c r="AC6651" s="353"/>
      <c r="AD6651" s="353"/>
      <c r="AE6651" s="353"/>
      <c r="AF6651" s="353"/>
      <c r="AG6651" s="353"/>
      <c r="AH6651" s="353"/>
      <c r="AI6651" s="353"/>
      <c r="AJ6651" s="353"/>
      <c r="AK6651" s="353"/>
      <c r="AL6651" s="353"/>
    </row>
    <row r="6652" spans="1:38" s="153" customFormat="1" ht="12.5" x14ac:dyDescent="0.25">
      <c r="A6652" s="355"/>
      <c r="L6652" s="353"/>
      <c r="M6652" s="353"/>
      <c r="N6652" s="353"/>
      <c r="O6652" s="353"/>
      <c r="P6652" s="353"/>
      <c r="Q6652" s="353"/>
      <c r="R6652" s="353"/>
      <c r="S6652" s="353"/>
      <c r="T6652" s="353"/>
      <c r="U6652" s="353"/>
      <c r="V6652" s="353"/>
      <c r="W6652" s="353"/>
      <c r="X6652" s="353"/>
      <c r="Y6652" s="353"/>
      <c r="Z6652" s="353"/>
      <c r="AA6652" s="353"/>
      <c r="AB6652" s="353"/>
      <c r="AC6652" s="353"/>
      <c r="AD6652" s="353"/>
      <c r="AE6652" s="353"/>
      <c r="AF6652" s="353"/>
      <c r="AG6652" s="353"/>
      <c r="AH6652" s="353"/>
      <c r="AI6652" s="353"/>
      <c r="AJ6652" s="353"/>
      <c r="AK6652" s="353"/>
      <c r="AL6652" s="353"/>
    </row>
    <row r="6653" spans="1:38" s="153" customFormat="1" ht="12.5" x14ac:dyDescent="0.25">
      <c r="A6653" s="355"/>
      <c r="L6653" s="353"/>
      <c r="M6653" s="353"/>
      <c r="N6653" s="353"/>
      <c r="O6653" s="353"/>
      <c r="P6653" s="353"/>
      <c r="Q6653" s="353"/>
      <c r="R6653" s="353"/>
      <c r="S6653" s="353"/>
      <c r="T6653" s="353"/>
      <c r="U6653" s="353"/>
      <c r="V6653" s="353"/>
      <c r="W6653" s="353"/>
      <c r="X6653" s="353"/>
      <c r="Y6653" s="353"/>
      <c r="Z6653" s="353"/>
      <c r="AA6653" s="353"/>
      <c r="AB6653" s="353"/>
      <c r="AC6653" s="353"/>
      <c r="AD6653" s="353"/>
      <c r="AE6653" s="353"/>
      <c r="AF6653" s="353"/>
      <c r="AG6653" s="353"/>
      <c r="AH6653" s="353"/>
      <c r="AI6653" s="353"/>
      <c r="AJ6653" s="353"/>
      <c r="AK6653" s="353"/>
      <c r="AL6653" s="353"/>
    </row>
    <row r="6654" spans="1:38" s="153" customFormat="1" ht="12.5" x14ac:dyDescent="0.25">
      <c r="A6654" s="355"/>
      <c r="L6654" s="353"/>
      <c r="M6654" s="353"/>
      <c r="N6654" s="353"/>
      <c r="O6654" s="353"/>
      <c r="P6654" s="353"/>
      <c r="Q6654" s="353"/>
      <c r="R6654" s="353"/>
      <c r="S6654" s="353"/>
      <c r="T6654" s="353"/>
      <c r="U6654" s="353"/>
      <c r="V6654" s="353"/>
      <c r="W6654" s="353"/>
      <c r="X6654" s="353"/>
      <c r="Y6654" s="353"/>
      <c r="Z6654" s="353"/>
      <c r="AA6654" s="353"/>
      <c r="AB6654" s="353"/>
      <c r="AC6654" s="353"/>
      <c r="AD6654" s="353"/>
      <c r="AE6654" s="353"/>
      <c r="AF6654" s="353"/>
      <c r="AG6654" s="353"/>
      <c r="AH6654" s="353"/>
      <c r="AI6654" s="353"/>
      <c r="AJ6654" s="353"/>
      <c r="AK6654" s="353"/>
      <c r="AL6654" s="353"/>
    </row>
    <row r="6655" spans="1:38" s="153" customFormat="1" ht="12.5" x14ac:dyDescent="0.25">
      <c r="A6655" s="355"/>
      <c r="L6655" s="353"/>
      <c r="M6655" s="353"/>
      <c r="N6655" s="353"/>
      <c r="O6655" s="353"/>
      <c r="P6655" s="353"/>
      <c r="Q6655" s="353"/>
      <c r="R6655" s="353"/>
      <c r="S6655" s="353"/>
      <c r="T6655" s="353"/>
      <c r="U6655" s="353"/>
      <c r="V6655" s="353"/>
      <c r="W6655" s="353"/>
      <c r="X6655" s="353"/>
      <c r="Y6655" s="353"/>
      <c r="Z6655" s="353"/>
      <c r="AA6655" s="353"/>
      <c r="AB6655" s="353"/>
      <c r="AC6655" s="353"/>
      <c r="AD6655" s="353"/>
      <c r="AE6655" s="353"/>
      <c r="AF6655" s="353"/>
      <c r="AG6655" s="353"/>
      <c r="AH6655" s="353"/>
      <c r="AI6655" s="353"/>
      <c r="AJ6655" s="353"/>
      <c r="AK6655" s="353"/>
      <c r="AL6655" s="353"/>
    </row>
    <row r="6656" spans="1:38" s="153" customFormat="1" ht="12.5" x14ac:dyDescent="0.25">
      <c r="A6656" s="355"/>
      <c r="L6656" s="353"/>
      <c r="M6656" s="353"/>
      <c r="N6656" s="353"/>
      <c r="O6656" s="353"/>
      <c r="P6656" s="353"/>
      <c r="Q6656" s="353"/>
      <c r="R6656" s="353"/>
      <c r="S6656" s="353"/>
      <c r="T6656" s="353"/>
      <c r="U6656" s="353"/>
      <c r="V6656" s="353"/>
      <c r="W6656" s="353"/>
      <c r="X6656" s="353"/>
      <c r="Y6656" s="353"/>
      <c r="Z6656" s="353"/>
      <c r="AA6656" s="353"/>
      <c r="AB6656" s="353"/>
      <c r="AC6656" s="353"/>
      <c r="AD6656" s="353"/>
      <c r="AE6656" s="353"/>
      <c r="AF6656" s="353"/>
      <c r="AG6656" s="353"/>
      <c r="AH6656" s="353"/>
      <c r="AI6656" s="353"/>
      <c r="AJ6656" s="353"/>
      <c r="AK6656" s="353"/>
      <c r="AL6656" s="353"/>
    </row>
    <row r="6657" spans="1:38" s="153" customFormat="1" ht="12.5" x14ac:dyDescent="0.25">
      <c r="A6657" s="355"/>
      <c r="L6657" s="353"/>
      <c r="M6657" s="353"/>
      <c r="N6657" s="353"/>
      <c r="O6657" s="353"/>
      <c r="P6657" s="353"/>
      <c r="Q6657" s="353"/>
      <c r="R6657" s="353"/>
      <c r="S6657" s="353"/>
      <c r="T6657" s="353"/>
      <c r="U6657" s="353"/>
      <c r="V6657" s="353"/>
      <c r="W6657" s="353"/>
      <c r="X6657" s="353"/>
      <c r="Y6657" s="353"/>
      <c r="Z6657" s="353"/>
      <c r="AA6657" s="353"/>
      <c r="AB6657" s="353"/>
      <c r="AC6657" s="353"/>
      <c r="AD6657" s="353"/>
      <c r="AE6657" s="353"/>
      <c r="AF6657" s="353"/>
      <c r="AG6657" s="353"/>
      <c r="AH6657" s="353"/>
      <c r="AI6657" s="353"/>
      <c r="AJ6657" s="353"/>
      <c r="AK6657" s="353"/>
      <c r="AL6657" s="353"/>
    </row>
    <row r="6658" spans="1:38" s="153" customFormat="1" ht="12.5" x14ac:dyDescent="0.25">
      <c r="A6658" s="355"/>
      <c r="L6658" s="353"/>
      <c r="M6658" s="353"/>
      <c r="N6658" s="353"/>
      <c r="O6658" s="353"/>
      <c r="P6658" s="353"/>
      <c r="Q6658" s="353"/>
      <c r="R6658" s="353"/>
      <c r="S6658" s="353"/>
      <c r="T6658" s="353"/>
      <c r="U6658" s="353"/>
      <c r="V6658" s="353"/>
      <c r="W6658" s="353"/>
      <c r="X6658" s="353"/>
      <c r="Y6658" s="353"/>
      <c r="Z6658" s="353"/>
      <c r="AA6658" s="353"/>
      <c r="AB6658" s="353"/>
      <c r="AC6658" s="353"/>
      <c r="AD6658" s="353"/>
      <c r="AE6658" s="353"/>
      <c r="AF6658" s="353"/>
      <c r="AG6658" s="353"/>
      <c r="AH6658" s="353"/>
      <c r="AI6658" s="353"/>
      <c r="AJ6658" s="353"/>
      <c r="AK6658" s="353"/>
      <c r="AL6658" s="353"/>
    </row>
    <row r="6659" spans="1:38" s="153" customFormat="1" ht="12.5" x14ac:dyDescent="0.25">
      <c r="A6659" s="355"/>
      <c r="L6659" s="353"/>
      <c r="M6659" s="353"/>
      <c r="N6659" s="353"/>
      <c r="O6659" s="353"/>
      <c r="P6659" s="353"/>
      <c r="Q6659" s="353"/>
      <c r="R6659" s="353"/>
      <c r="S6659" s="353"/>
      <c r="T6659" s="353"/>
      <c r="U6659" s="353"/>
      <c r="V6659" s="353"/>
      <c r="W6659" s="353"/>
      <c r="X6659" s="353"/>
      <c r="Y6659" s="353"/>
      <c r="Z6659" s="353"/>
      <c r="AA6659" s="353"/>
      <c r="AB6659" s="353"/>
      <c r="AC6659" s="353"/>
      <c r="AD6659" s="353"/>
      <c r="AE6659" s="353"/>
      <c r="AF6659" s="353"/>
      <c r="AG6659" s="353"/>
      <c r="AH6659" s="353"/>
      <c r="AI6659" s="353"/>
      <c r="AJ6659" s="353"/>
      <c r="AK6659" s="353"/>
      <c r="AL6659" s="353"/>
    </row>
    <row r="6660" spans="1:38" s="153" customFormat="1" ht="12.5" x14ac:dyDescent="0.25">
      <c r="A6660" s="355"/>
      <c r="L6660" s="353"/>
      <c r="M6660" s="353"/>
      <c r="N6660" s="353"/>
      <c r="O6660" s="353"/>
      <c r="P6660" s="353"/>
      <c r="Q6660" s="353"/>
      <c r="R6660" s="353"/>
      <c r="S6660" s="353"/>
      <c r="T6660" s="353"/>
      <c r="U6660" s="353"/>
      <c r="V6660" s="353"/>
      <c r="W6660" s="353"/>
      <c r="X6660" s="353"/>
      <c r="Y6660" s="353"/>
      <c r="Z6660" s="353"/>
      <c r="AA6660" s="353"/>
      <c r="AB6660" s="353"/>
      <c r="AC6660" s="353"/>
      <c r="AD6660" s="353"/>
      <c r="AE6660" s="353"/>
      <c r="AF6660" s="353"/>
      <c r="AG6660" s="353"/>
      <c r="AH6660" s="353"/>
      <c r="AI6660" s="353"/>
      <c r="AJ6660" s="353"/>
      <c r="AK6660" s="353"/>
      <c r="AL6660" s="353"/>
    </row>
    <row r="6661" spans="1:38" s="153" customFormat="1" ht="12.5" x14ac:dyDescent="0.25">
      <c r="A6661" s="355"/>
      <c r="L6661" s="353"/>
      <c r="M6661" s="353"/>
      <c r="N6661" s="353"/>
      <c r="O6661" s="353"/>
      <c r="P6661" s="353"/>
      <c r="Q6661" s="353"/>
      <c r="R6661" s="353"/>
      <c r="S6661" s="353"/>
      <c r="T6661" s="353"/>
      <c r="U6661" s="353"/>
      <c r="V6661" s="353"/>
      <c r="W6661" s="353"/>
      <c r="X6661" s="353"/>
      <c r="Y6661" s="353"/>
      <c r="Z6661" s="353"/>
      <c r="AA6661" s="353"/>
      <c r="AB6661" s="353"/>
      <c r="AC6661" s="353"/>
      <c r="AD6661" s="353"/>
      <c r="AE6661" s="353"/>
      <c r="AF6661" s="353"/>
      <c r="AG6661" s="353"/>
      <c r="AH6661" s="353"/>
      <c r="AI6661" s="353"/>
      <c r="AJ6661" s="353"/>
      <c r="AK6661" s="353"/>
      <c r="AL6661" s="353"/>
    </row>
    <row r="6662" spans="1:38" s="153" customFormat="1" ht="12.5" x14ac:dyDescent="0.25">
      <c r="A6662" s="355"/>
      <c r="L6662" s="353"/>
      <c r="M6662" s="353"/>
      <c r="N6662" s="353"/>
      <c r="O6662" s="353"/>
      <c r="P6662" s="353"/>
      <c r="Q6662" s="353"/>
      <c r="R6662" s="353"/>
      <c r="S6662" s="353"/>
      <c r="T6662" s="353"/>
      <c r="U6662" s="353"/>
      <c r="V6662" s="353"/>
      <c r="W6662" s="353"/>
      <c r="X6662" s="353"/>
      <c r="Y6662" s="353"/>
      <c r="Z6662" s="353"/>
      <c r="AA6662" s="353"/>
      <c r="AB6662" s="353"/>
      <c r="AC6662" s="353"/>
      <c r="AD6662" s="353"/>
      <c r="AE6662" s="353"/>
      <c r="AF6662" s="353"/>
      <c r="AG6662" s="353"/>
      <c r="AH6662" s="353"/>
      <c r="AI6662" s="353"/>
      <c r="AJ6662" s="353"/>
      <c r="AK6662" s="353"/>
      <c r="AL6662" s="353"/>
    </row>
    <row r="6663" spans="1:38" s="153" customFormat="1" ht="12.5" x14ac:dyDescent="0.25">
      <c r="A6663" s="355"/>
      <c r="L6663" s="353"/>
      <c r="M6663" s="353"/>
      <c r="N6663" s="353"/>
      <c r="O6663" s="353"/>
      <c r="P6663" s="353"/>
      <c r="Q6663" s="353"/>
      <c r="R6663" s="353"/>
      <c r="S6663" s="353"/>
      <c r="T6663" s="353"/>
      <c r="U6663" s="353"/>
      <c r="V6663" s="353"/>
      <c r="W6663" s="353"/>
      <c r="X6663" s="353"/>
      <c r="Y6663" s="353"/>
      <c r="Z6663" s="353"/>
      <c r="AA6663" s="353"/>
      <c r="AB6663" s="353"/>
      <c r="AC6663" s="353"/>
      <c r="AD6663" s="353"/>
      <c r="AE6663" s="353"/>
      <c r="AF6663" s="353"/>
      <c r="AG6663" s="353"/>
      <c r="AH6663" s="353"/>
      <c r="AI6663" s="353"/>
      <c r="AJ6663" s="353"/>
      <c r="AK6663" s="353"/>
      <c r="AL6663" s="353"/>
    </row>
    <row r="6664" spans="1:38" s="153" customFormat="1" ht="12.5" x14ac:dyDescent="0.25">
      <c r="A6664" s="355"/>
      <c r="L6664" s="353"/>
      <c r="M6664" s="353"/>
      <c r="N6664" s="353"/>
      <c r="O6664" s="353"/>
      <c r="P6664" s="353"/>
      <c r="Q6664" s="353"/>
      <c r="R6664" s="353"/>
      <c r="S6664" s="353"/>
      <c r="T6664" s="353"/>
      <c r="U6664" s="353"/>
      <c r="V6664" s="353"/>
      <c r="W6664" s="353"/>
      <c r="X6664" s="353"/>
      <c r="Y6664" s="353"/>
      <c r="Z6664" s="353"/>
      <c r="AA6664" s="353"/>
      <c r="AB6664" s="353"/>
      <c r="AC6664" s="353"/>
      <c r="AD6664" s="353"/>
      <c r="AE6664" s="353"/>
      <c r="AF6664" s="353"/>
      <c r="AG6664" s="353"/>
      <c r="AH6664" s="353"/>
      <c r="AI6664" s="353"/>
      <c r="AJ6664" s="353"/>
      <c r="AK6664" s="353"/>
      <c r="AL6664" s="353"/>
    </row>
    <row r="6665" spans="1:38" s="153" customFormat="1" ht="12.5" x14ac:dyDescent="0.25">
      <c r="A6665" s="355"/>
      <c r="L6665" s="353"/>
      <c r="M6665" s="353"/>
      <c r="N6665" s="353"/>
      <c r="O6665" s="353"/>
      <c r="P6665" s="353"/>
      <c r="Q6665" s="353"/>
      <c r="R6665" s="353"/>
      <c r="S6665" s="353"/>
      <c r="T6665" s="353"/>
      <c r="U6665" s="353"/>
      <c r="V6665" s="353"/>
      <c r="W6665" s="353"/>
      <c r="X6665" s="353"/>
      <c r="Y6665" s="353"/>
      <c r="Z6665" s="353"/>
      <c r="AA6665" s="353"/>
      <c r="AB6665" s="353"/>
      <c r="AC6665" s="353"/>
      <c r="AD6665" s="353"/>
      <c r="AE6665" s="353"/>
      <c r="AF6665" s="353"/>
      <c r="AG6665" s="353"/>
      <c r="AH6665" s="353"/>
      <c r="AI6665" s="353"/>
      <c r="AJ6665" s="353"/>
      <c r="AK6665" s="353"/>
      <c r="AL6665" s="353"/>
    </row>
    <row r="6666" spans="1:38" s="153" customFormat="1" ht="12.5" x14ac:dyDescent="0.25">
      <c r="A6666" s="355"/>
      <c r="L6666" s="353"/>
      <c r="M6666" s="353"/>
      <c r="N6666" s="353"/>
      <c r="O6666" s="353"/>
      <c r="P6666" s="353"/>
      <c r="Q6666" s="353"/>
      <c r="R6666" s="353"/>
      <c r="S6666" s="353"/>
      <c r="T6666" s="353"/>
      <c r="U6666" s="353"/>
      <c r="V6666" s="353"/>
      <c r="W6666" s="353"/>
      <c r="X6666" s="353"/>
      <c r="Y6666" s="353"/>
      <c r="Z6666" s="353"/>
      <c r="AA6666" s="353"/>
      <c r="AB6666" s="353"/>
      <c r="AC6666" s="353"/>
      <c r="AD6666" s="353"/>
      <c r="AE6666" s="353"/>
      <c r="AF6666" s="353"/>
      <c r="AG6666" s="353"/>
      <c r="AH6666" s="353"/>
      <c r="AI6666" s="353"/>
      <c r="AJ6666" s="353"/>
      <c r="AK6666" s="353"/>
      <c r="AL6666" s="353"/>
    </row>
    <row r="6667" spans="1:38" s="153" customFormat="1" ht="12.5" x14ac:dyDescent="0.25">
      <c r="A6667" s="355"/>
      <c r="L6667" s="353"/>
      <c r="M6667" s="353"/>
      <c r="N6667" s="353"/>
      <c r="O6667" s="353"/>
      <c r="P6667" s="353"/>
      <c r="Q6667" s="353"/>
      <c r="R6667" s="353"/>
      <c r="S6667" s="353"/>
      <c r="T6667" s="353"/>
      <c r="U6667" s="353"/>
      <c r="V6667" s="353"/>
      <c r="W6667" s="353"/>
      <c r="X6667" s="353"/>
      <c r="Y6667" s="353"/>
      <c r="Z6667" s="353"/>
      <c r="AA6667" s="353"/>
      <c r="AB6667" s="353"/>
      <c r="AC6667" s="353"/>
      <c r="AD6667" s="353"/>
      <c r="AE6667" s="353"/>
      <c r="AF6667" s="353"/>
      <c r="AG6667" s="353"/>
      <c r="AH6667" s="353"/>
      <c r="AI6667" s="353"/>
      <c r="AJ6667" s="353"/>
      <c r="AK6667" s="353"/>
      <c r="AL6667" s="353"/>
    </row>
    <row r="6668" spans="1:38" s="153" customFormat="1" ht="12.5" x14ac:dyDescent="0.25">
      <c r="A6668" s="355"/>
      <c r="L6668" s="353"/>
      <c r="M6668" s="353"/>
      <c r="N6668" s="353"/>
      <c r="O6668" s="353"/>
      <c r="P6668" s="353"/>
      <c r="Q6668" s="353"/>
      <c r="R6668" s="353"/>
      <c r="S6668" s="353"/>
      <c r="T6668" s="353"/>
      <c r="U6668" s="353"/>
      <c r="V6668" s="353"/>
      <c r="W6668" s="353"/>
      <c r="X6668" s="353"/>
      <c r="Y6668" s="353"/>
      <c r="Z6668" s="353"/>
      <c r="AA6668" s="353"/>
      <c r="AB6668" s="353"/>
      <c r="AC6668" s="353"/>
      <c r="AD6668" s="353"/>
      <c r="AE6668" s="353"/>
      <c r="AF6668" s="353"/>
      <c r="AG6668" s="353"/>
      <c r="AH6668" s="353"/>
      <c r="AI6668" s="353"/>
      <c r="AJ6668" s="353"/>
      <c r="AK6668" s="353"/>
      <c r="AL6668" s="353"/>
    </row>
    <row r="6669" spans="1:38" s="153" customFormat="1" ht="12.5" x14ac:dyDescent="0.25">
      <c r="A6669" s="355"/>
      <c r="L6669" s="353"/>
      <c r="M6669" s="353"/>
      <c r="N6669" s="353"/>
      <c r="O6669" s="353"/>
      <c r="P6669" s="353"/>
      <c r="Q6669" s="353"/>
      <c r="R6669" s="353"/>
      <c r="S6669" s="353"/>
      <c r="T6669" s="353"/>
      <c r="U6669" s="353"/>
      <c r="V6669" s="353"/>
      <c r="W6669" s="353"/>
      <c r="X6669" s="353"/>
      <c r="Y6669" s="353"/>
      <c r="Z6669" s="353"/>
      <c r="AA6669" s="353"/>
      <c r="AB6669" s="353"/>
      <c r="AC6669" s="353"/>
      <c r="AD6669" s="353"/>
      <c r="AE6669" s="353"/>
      <c r="AF6669" s="353"/>
      <c r="AG6669" s="353"/>
      <c r="AH6669" s="353"/>
      <c r="AI6669" s="353"/>
      <c r="AJ6669" s="353"/>
      <c r="AK6669" s="353"/>
      <c r="AL6669" s="353"/>
    </row>
    <row r="6670" spans="1:38" s="153" customFormat="1" ht="12.5" x14ac:dyDescent="0.25">
      <c r="A6670" s="355"/>
      <c r="L6670" s="353"/>
      <c r="M6670" s="353"/>
      <c r="N6670" s="353"/>
      <c r="O6670" s="353"/>
      <c r="P6670" s="353"/>
      <c r="Q6670" s="353"/>
      <c r="R6670" s="353"/>
      <c r="S6670" s="353"/>
      <c r="T6670" s="353"/>
      <c r="U6670" s="353"/>
      <c r="V6670" s="353"/>
      <c r="W6670" s="353"/>
      <c r="X6670" s="353"/>
      <c r="Y6670" s="353"/>
      <c r="Z6670" s="353"/>
      <c r="AA6670" s="353"/>
      <c r="AB6670" s="353"/>
      <c r="AC6670" s="353"/>
      <c r="AD6670" s="353"/>
      <c r="AE6670" s="353"/>
      <c r="AF6670" s="353"/>
      <c r="AG6670" s="353"/>
      <c r="AH6670" s="353"/>
      <c r="AI6670" s="353"/>
      <c r="AJ6670" s="353"/>
      <c r="AK6670" s="353"/>
      <c r="AL6670" s="353"/>
    </row>
    <row r="6671" spans="1:38" s="153" customFormat="1" ht="12.5" x14ac:dyDescent="0.25">
      <c r="A6671" s="355"/>
      <c r="L6671" s="353"/>
      <c r="M6671" s="353"/>
      <c r="N6671" s="353"/>
      <c r="O6671" s="353"/>
      <c r="P6671" s="353"/>
      <c r="Q6671" s="353"/>
      <c r="R6671" s="353"/>
      <c r="S6671" s="353"/>
      <c r="T6671" s="353"/>
      <c r="U6671" s="353"/>
      <c r="V6671" s="353"/>
      <c r="W6671" s="353"/>
      <c r="X6671" s="353"/>
      <c r="Y6671" s="353"/>
      <c r="Z6671" s="353"/>
      <c r="AA6671" s="353"/>
      <c r="AB6671" s="353"/>
      <c r="AC6671" s="353"/>
      <c r="AD6671" s="353"/>
      <c r="AE6671" s="353"/>
      <c r="AF6671" s="353"/>
      <c r="AG6671" s="353"/>
      <c r="AH6671" s="353"/>
      <c r="AI6671" s="353"/>
      <c r="AJ6671" s="353"/>
      <c r="AK6671" s="353"/>
      <c r="AL6671" s="353"/>
    </row>
    <row r="6672" spans="1:38" s="153" customFormat="1" ht="12.5" x14ac:dyDescent="0.25">
      <c r="A6672" s="355"/>
      <c r="L6672" s="353"/>
      <c r="M6672" s="353"/>
      <c r="N6672" s="353"/>
      <c r="O6672" s="353"/>
      <c r="P6672" s="353"/>
      <c r="Q6672" s="353"/>
      <c r="R6672" s="353"/>
      <c r="S6672" s="353"/>
      <c r="T6672" s="353"/>
      <c r="U6672" s="353"/>
      <c r="V6672" s="353"/>
      <c r="W6672" s="353"/>
      <c r="X6672" s="353"/>
      <c r="Y6672" s="353"/>
      <c r="Z6672" s="353"/>
      <c r="AA6672" s="353"/>
      <c r="AB6672" s="353"/>
      <c r="AC6672" s="353"/>
      <c r="AD6672" s="353"/>
      <c r="AE6672" s="353"/>
      <c r="AF6672" s="353"/>
      <c r="AG6672" s="353"/>
      <c r="AH6672" s="353"/>
      <c r="AI6672" s="353"/>
      <c r="AJ6672" s="353"/>
      <c r="AK6672" s="353"/>
      <c r="AL6672" s="353"/>
    </row>
    <row r="6673" spans="1:38" s="153" customFormat="1" ht="12.5" x14ac:dyDescent="0.25">
      <c r="A6673" s="355"/>
      <c r="L6673" s="353"/>
      <c r="M6673" s="353"/>
      <c r="N6673" s="353"/>
      <c r="O6673" s="353"/>
      <c r="P6673" s="353"/>
      <c r="Q6673" s="353"/>
      <c r="R6673" s="353"/>
      <c r="S6673" s="353"/>
      <c r="T6673" s="353"/>
      <c r="U6673" s="353"/>
      <c r="V6673" s="353"/>
      <c r="W6673" s="353"/>
      <c r="X6673" s="353"/>
      <c r="Y6673" s="353"/>
      <c r="Z6673" s="353"/>
      <c r="AA6673" s="353"/>
      <c r="AB6673" s="353"/>
      <c r="AC6673" s="353"/>
      <c r="AD6673" s="353"/>
      <c r="AE6673" s="353"/>
      <c r="AF6673" s="353"/>
      <c r="AG6673" s="353"/>
      <c r="AH6673" s="353"/>
      <c r="AI6673" s="353"/>
      <c r="AJ6673" s="353"/>
      <c r="AK6673" s="353"/>
      <c r="AL6673" s="353"/>
    </row>
    <row r="6674" spans="1:38" s="153" customFormat="1" ht="12.5" x14ac:dyDescent="0.25">
      <c r="A6674" s="355"/>
      <c r="L6674" s="353"/>
      <c r="M6674" s="353"/>
      <c r="N6674" s="353"/>
      <c r="O6674" s="353"/>
      <c r="P6674" s="353"/>
      <c r="Q6674" s="353"/>
      <c r="R6674" s="353"/>
      <c r="S6674" s="353"/>
      <c r="T6674" s="353"/>
      <c r="U6674" s="353"/>
      <c r="V6674" s="353"/>
      <c r="W6674" s="353"/>
      <c r="X6674" s="353"/>
      <c r="Y6674" s="353"/>
      <c r="Z6674" s="353"/>
      <c r="AA6674" s="353"/>
      <c r="AB6674" s="353"/>
      <c r="AC6674" s="353"/>
      <c r="AD6674" s="353"/>
      <c r="AE6674" s="353"/>
      <c r="AF6674" s="353"/>
      <c r="AG6674" s="353"/>
      <c r="AH6674" s="353"/>
      <c r="AI6674" s="353"/>
      <c r="AJ6674" s="353"/>
      <c r="AK6674" s="353"/>
      <c r="AL6674" s="353"/>
    </row>
    <row r="6675" spans="1:38" s="153" customFormat="1" ht="12.5" x14ac:dyDescent="0.25">
      <c r="A6675" s="355"/>
      <c r="L6675" s="353"/>
      <c r="M6675" s="353"/>
      <c r="N6675" s="353"/>
      <c r="O6675" s="353"/>
      <c r="P6675" s="353"/>
      <c r="Q6675" s="353"/>
      <c r="R6675" s="353"/>
      <c r="S6675" s="353"/>
      <c r="T6675" s="353"/>
      <c r="U6675" s="353"/>
      <c r="V6675" s="353"/>
      <c r="W6675" s="353"/>
      <c r="X6675" s="353"/>
      <c r="Y6675" s="353"/>
      <c r="Z6675" s="353"/>
      <c r="AA6675" s="353"/>
      <c r="AB6675" s="353"/>
      <c r="AC6675" s="353"/>
      <c r="AD6675" s="353"/>
      <c r="AE6675" s="353"/>
      <c r="AF6675" s="353"/>
      <c r="AG6675" s="353"/>
      <c r="AH6675" s="353"/>
      <c r="AI6675" s="353"/>
      <c r="AJ6675" s="353"/>
      <c r="AK6675" s="353"/>
      <c r="AL6675" s="353"/>
    </row>
    <row r="6676" spans="1:38" s="153" customFormat="1" ht="12.5" x14ac:dyDescent="0.25">
      <c r="A6676" s="355"/>
      <c r="L6676" s="353"/>
      <c r="M6676" s="353"/>
      <c r="N6676" s="353"/>
      <c r="O6676" s="353"/>
      <c r="P6676" s="353"/>
      <c r="Q6676" s="353"/>
      <c r="R6676" s="353"/>
      <c r="S6676" s="353"/>
      <c r="T6676" s="353"/>
      <c r="U6676" s="353"/>
      <c r="V6676" s="353"/>
      <c r="W6676" s="353"/>
      <c r="X6676" s="353"/>
      <c r="Y6676" s="353"/>
      <c r="Z6676" s="353"/>
      <c r="AA6676" s="353"/>
      <c r="AB6676" s="353"/>
      <c r="AC6676" s="353"/>
      <c r="AD6676" s="353"/>
      <c r="AE6676" s="353"/>
      <c r="AF6676" s="353"/>
      <c r="AG6676" s="353"/>
      <c r="AH6676" s="353"/>
      <c r="AI6676" s="353"/>
      <c r="AJ6676" s="353"/>
      <c r="AK6676" s="353"/>
      <c r="AL6676" s="353"/>
    </row>
    <row r="6677" spans="1:38" s="153" customFormat="1" ht="12.5" x14ac:dyDescent="0.25">
      <c r="A6677" s="355"/>
      <c r="L6677" s="353"/>
      <c r="M6677" s="353"/>
      <c r="N6677" s="353"/>
      <c r="O6677" s="353"/>
      <c r="P6677" s="353"/>
      <c r="Q6677" s="353"/>
      <c r="R6677" s="353"/>
      <c r="S6677" s="353"/>
      <c r="T6677" s="353"/>
      <c r="U6677" s="353"/>
      <c r="V6677" s="353"/>
      <c r="W6677" s="353"/>
      <c r="X6677" s="353"/>
      <c r="Y6677" s="353"/>
      <c r="Z6677" s="353"/>
      <c r="AA6677" s="353"/>
      <c r="AB6677" s="353"/>
      <c r="AC6677" s="353"/>
      <c r="AD6677" s="353"/>
      <c r="AE6677" s="353"/>
      <c r="AF6677" s="353"/>
      <c r="AG6677" s="353"/>
      <c r="AH6677" s="353"/>
      <c r="AI6677" s="353"/>
      <c r="AJ6677" s="353"/>
      <c r="AK6677" s="353"/>
      <c r="AL6677" s="353"/>
    </row>
    <row r="6678" spans="1:38" s="153" customFormat="1" ht="12.5" x14ac:dyDescent="0.25">
      <c r="A6678" s="355"/>
      <c r="L6678" s="353"/>
      <c r="M6678" s="353"/>
      <c r="N6678" s="353"/>
      <c r="O6678" s="353"/>
      <c r="P6678" s="353"/>
      <c r="Q6678" s="353"/>
      <c r="R6678" s="353"/>
      <c r="S6678" s="353"/>
      <c r="T6678" s="353"/>
      <c r="U6678" s="353"/>
      <c r="V6678" s="353"/>
      <c r="W6678" s="353"/>
      <c r="X6678" s="353"/>
      <c r="Y6678" s="353"/>
      <c r="Z6678" s="353"/>
      <c r="AA6678" s="353"/>
      <c r="AB6678" s="353"/>
      <c r="AC6678" s="353"/>
      <c r="AD6678" s="353"/>
      <c r="AE6678" s="353"/>
      <c r="AF6678" s="353"/>
      <c r="AG6678" s="353"/>
      <c r="AH6678" s="353"/>
      <c r="AI6678" s="353"/>
      <c r="AJ6678" s="353"/>
      <c r="AK6678" s="353"/>
      <c r="AL6678" s="353"/>
    </row>
    <row r="6679" spans="1:38" s="153" customFormat="1" ht="12.5" x14ac:dyDescent="0.25">
      <c r="A6679" s="355"/>
      <c r="L6679" s="353"/>
      <c r="M6679" s="353"/>
      <c r="N6679" s="353"/>
      <c r="O6679" s="353"/>
      <c r="P6679" s="353"/>
      <c r="Q6679" s="353"/>
      <c r="R6679" s="353"/>
      <c r="S6679" s="353"/>
      <c r="T6679" s="353"/>
      <c r="U6679" s="353"/>
      <c r="V6679" s="353"/>
      <c r="W6679" s="353"/>
      <c r="X6679" s="353"/>
      <c r="Y6679" s="353"/>
      <c r="Z6679" s="353"/>
      <c r="AA6679" s="353"/>
      <c r="AB6679" s="353"/>
      <c r="AC6679" s="353"/>
      <c r="AD6679" s="353"/>
      <c r="AE6679" s="353"/>
      <c r="AF6679" s="353"/>
      <c r="AG6679" s="353"/>
      <c r="AH6679" s="353"/>
      <c r="AI6679" s="353"/>
      <c r="AJ6679" s="353"/>
      <c r="AK6679" s="353"/>
      <c r="AL6679" s="353"/>
    </row>
    <row r="6680" spans="1:38" s="153" customFormat="1" ht="12.5" x14ac:dyDescent="0.25">
      <c r="A6680" s="355"/>
      <c r="L6680" s="353"/>
      <c r="M6680" s="353"/>
      <c r="N6680" s="353"/>
      <c r="O6680" s="353"/>
      <c r="P6680" s="353"/>
      <c r="Q6680" s="353"/>
      <c r="R6680" s="353"/>
      <c r="S6680" s="353"/>
      <c r="T6680" s="353"/>
      <c r="U6680" s="353"/>
      <c r="V6680" s="353"/>
      <c r="W6680" s="353"/>
      <c r="X6680" s="353"/>
      <c r="Y6680" s="353"/>
      <c r="Z6680" s="353"/>
      <c r="AA6680" s="353"/>
      <c r="AB6680" s="353"/>
      <c r="AC6680" s="353"/>
      <c r="AD6680" s="353"/>
      <c r="AE6680" s="353"/>
      <c r="AF6680" s="353"/>
      <c r="AG6680" s="353"/>
      <c r="AH6680" s="353"/>
      <c r="AI6680" s="353"/>
      <c r="AJ6680" s="353"/>
      <c r="AK6680" s="353"/>
      <c r="AL6680" s="353"/>
    </row>
    <row r="6681" spans="1:38" s="153" customFormat="1" ht="12.5" x14ac:dyDescent="0.25">
      <c r="A6681" s="355"/>
      <c r="L6681" s="353"/>
      <c r="M6681" s="353"/>
      <c r="N6681" s="353"/>
      <c r="O6681" s="353"/>
      <c r="P6681" s="353"/>
      <c r="Q6681" s="353"/>
      <c r="R6681" s="353"/>
      <c r="S6681" s="353"/>
      <c r="T6681" s="353"/>
      <c r="U6681" s="353"/>
      <c r="V6681" s="353"/>
      <c r="W6681" s="353"/>
      <c r="X6681" s="353"/>
      <c r="Y6681" s="353"/>
      <c r="Z6681" s="353"/>
      <c r="AA6681" s="353"/>
      <c r="AB6681" s="353"/>
      <c r="AC6681" s="353"/>
      <c r="AD6681" s="353"/>
      <c r="AE6681" s="353"/>
      <c r="AF6681" s="353"/>
      <c r="AG6681" s="353"/>
      <c r="AH6681" s="353"/>
      <c r="AI6681" s="353"/>
      <c r="AJ6681" s="353"/>
      <c r="AK6681" s="353"/>
      <c r="AL6681" s="353"/>
    </row>
    <row r="6682" spans="1:38" s="153" customFormat="1" ht="12.5" x14ac:dyDescent="0.25">
      <c r="A6682" s="355"/>
      <c r="L6682" s="353"/>
      <c r="M6682" s="353"/>
      <c r="N6682" s="353"/>
      <c r="O6682" s="353"/>
      <c r="P6682" s="353"/>
      <c r="Q6682" s="353"/>
      <c r="R6682" s="353"/>
      <c r="S6682" s="353"/>
      <c r="T6682" s="353"/>
      <c r="U6682" s="353"/>
      <c r="V6682" s="353"/>
      <c r="W6682" s="353"/>
      <c r="X6682" s="353"/>
      <c r="Y6682" s="353"/>
      <c r="Z6682" s="353"/>
      <c r="AA6682" s="353"/>
      <c r="AB6682" s="353"/>
      <c r="AC6682" s="353"/>
      <c r="AD6682" s="353"/>
      <c r="AE6682" s="353"/>
      <c r="AF6682" s="353"/>
      <c r="AG6682" s="353"/>
      <c r="AH6682" s="353"/>
      <c r="AI6682" s="353"/>
      <c r="AJ6682" s="353"/>
      <c r="AK6682" s="353"/>
      <c r="AL6682" s="353"/>
    </row>
    <row r="6683" spans="1:38" s="153" customFormat="1" ht="12.5" x14ac:dyDescent="0.25">
      <c r="A6683" s="355"/>
      <c r="L6683" s="353"/>
      <c r="M6683" s="353"/>
      <c r="N6683" s="353"/>
      <c r="O6683" s="353"/>
      <c r="P6683" s="353"/>
      <c r="Q6683" s="353"/>
      <c r="R6683" s="353"/>
      <c r="S6683" s="353"/>
      <c r="T6683" s="353"/>
      <c r="U6683" s="353"/>
      <c r="V6683" s="353"/>
      <c r="W6683" s="353"/>
      <c r="X6683" s="353"/>
      <c r="Y6683" s="353"/>
      <c r="Z6683" s="353"/>
      <c r="AA6683" s="353"/>
      <c r="AB6683" s="353"/>
      <c r="AC6683" s="353"/>
      <c r="AD6683" s="353"/>
      <c r="AE6683" s="353"/>
      <c r="AF6683" s="353"/>
      <c r="AG6683" s="353"/>
      <c r="AH6683" s="353"/>
      <c r="AI6683" s="353"/>
      <c r="AJ6683" s="353"/>
      <c r="AK6683" s="353"/>
      <c r="AL6683" s="353"/>
    </row>
    <row r="6684" spans="1:38" s="153" customFormat="1" ht="12.5" x14ac:dyDescent="0.25">
      <c r="A6684" s="355"/>
      <c r="L6684" s="353"/>
      <c r="M6684" s="353"/>
      <c r="N6684" s="353"/>
      <c r="O6684" s="353"/>
      <c r="P6684" s="353"/>
      <c r="Q6684" s="353"/>
      <c r="R6684" s="353"/>
      <c r="S6684" s="353"/>
      <c r="T6684" s="353"/>
      <c r="U6684" s="353"/>
      <c r="V6684" s="353"/>
      <c r="W6684" s="353"/>
      <c r="X6684" s="353"/>
      <c r="Y6684" s="353"/>
      <c r="Z6684" s="353"/>
      <c r="AA6684" s="353"/>
      <c r="AB6684" s="353"/>
      <c r="AC6684" s="353"/>
      <c r="AD6684" s="353"/>
      <c r="AE6684" s="353"/>
      <c r="AF6684" s="353"/>
      <c r="AG6684" s="353"/>
      <c r="AH6684" s="353"/>
      <c r="AI6684" s="353"/>
      <c r="AJ6684" s="353"/>
      <c r="AK6684" s="353"/>
      <c r="AL6684" s="353"/>
    </row>
    <row r="6685" spans="1:38" s="153" customFormat="1" ht="12.5" x14ac:dyDescent="0.25">
      <c r="A6685" s="355"/>
      <c r="L6685" s="353"/>
      <c r="M6685" s="353"/>
      <c r="N6685" s="353"/>
      <c r="O6685" s="353"/>
      <c r="P6685" s="353"/>
      <c r="Q6685" s="353"/>
      <c r="R6685" s="353"/>
      <c r="S6685" s="353"/>
      <c r="T6685" s="353"/>
      <c r="U6685" s="353"/>
      <c r="V6685" s="353"/>
      <c r="W6685" s="353"/>
      <c r="X6685" s="353"/>
      <c r="Y6685" s="353"/>
      <c r="Z6685" s="353"/>
      <c r="AA6685" s="353"/>
      <c r="AB6685" s="353"/>
      <c r="AC6685" s="353"/>
      <c r="AD6685" s="353"/>
      <c r="AE6685" s="353"/>
      <c r="AF6685" s="353"/>
      <c r="AG6685" s="353"/>
      <c r="AH6685" s="353"/>
      <c r="AI6685" s="353"/>
      <c r="AJ6685" s="353"/>
      <c r="AK6685" s="353"/>
      <c r="AL6685" s="353"/>
    </row>
    <row r="6686" spans="1:38" s="153" customFormat="1" ht="12.5" x14ac:dyDescent="0.25">
      <c r="A6686" s="355"/>
      <c r="L6686" s="353"/>
      <c r="M6686" s="353"/>
      <c r="N6686" s="353"/>
      <c r="O6686" s="353"/>
      <c r="P6686" s="353"/>
      <c r="Q6686" s="353"/>
      <c r="R6686" s="353"/>
      <c r="S6686" s="353"/>
      <c r="T6686" s="353"/>
      <c r="U6686" s="353"/>
      <c r="V6686" s="353"/>
      <c r="W6686" s="353"/>
      <c r="X6686" s="353"/>
      <c r="Y6686" s="353"/>
      <c r="Z6686" s="353"/>
      <c r="AA6686" s="353"/>
      <c r="AB6686" s="353"/>
      <c r="AC6686" s="353"/>
      <c r="AD6686" s="353"/>
      <c r="AE6686" s="353"/>
      <c r="AF6686" s="353"/>
      <c r="AG6686" s="353"/>
      <c r="AH6686" s="353"/>
      <c r="AI6686" s="353"/>
      <c r="AJ6686" s="353"/>
      <c r="AK6686" s="353"/>
      <c r="AL6686" s="353"/>
    </row>
    <row r="6687" spans="1:38" s="153" customFormat="1" ht="12.5" x14ac:dyDescent="0.25">
      <c r="A6687" s="355"/>
      <c r="L6687" s="353"/>
      <c r="M6687" s="353"/>
      <c r="N6687" s="353"/>
      <c r="O6687" s="353"/>
      <c r="P6687" s="353"/>
      <c r="Q6687" s="353"/>
      <c r="R6687" s="353"/>
      <c r="S6687" s="353"/>
      <c r="T6687" s="353"/>
      <c r="U6687" s="353"/>
      <c r="V6687" s="353"/>
      <c r="W6687" s="353"/>
      <c r="X6687" s="353"/>
      <c r="Y6687" s="353"/>
      <c r="Z6687" s="353"/>
      <c r="AA6687" s="353"/>
      <c r="AB6687" s="353"/>
      <c r="AC6687" s="353"/>
      <c r="AD6687" s="353"/>
      <c r="AE6687" s="353"/>
      <c r="AF6687" s="353"/>
      <c r="AG6687" s="353"/>
      <c r="AH6687" s="353"/>
      <c r="AI6687" s="353"/>
      <c r="AJ6687" s="353"/>
      <c r="AK6687" s="353"/>
      <c r="AL6687" s="353"/>
    </row>
    <row r="6688" spans="1:38" s="153" customFormat="1" ht="12.5" x14ac:dyDescent="0.25">
      <c r="A6688" s="355"/>
      <c r="L6688" s="353"/>
      <c r="M6688" s="353"/>
      <c r="N6688" s="353"/>
      <c r="O6688" s="353"/>
      <c r="P6688" s="353"/>
      <c r="Q6688" s="353"/>
      <c r="R6688" s="353"/>
      <c r="S6688" s="353"/>
      <c r="T6688" s="353"/>
      <c r="U6688" s="353"/>
      <c r="V6688" s="353"/>
      <c r="W6688" s="353"/>
      <c r="X6688" s="353"/>
      <c r="Y6688" s="353"/>
      <c r="Z6688" s="353"/>
      <c r="AA6688" s="353"/>
      <c r="AB6688" s="353"/>
      <c r="AC6688" s="353"/>
      <c r="AD6688" s="353"/>
      <c r="AE6688" s="353"/>
      <c r="AF6688" s="353"/>
      <c r="AG6688" s="353"/>
      <c r="AH6688" s="353"/>
      <c r="AI6688" s="353"/>
      <c r="AJ6688" s="353"/>
      <c r="AK6688" s="353"/>
      <c r="AL6688" s="353"/>
    </row>
    <row r="6689" spans="1:38" s="153" customFormat="1" ht="12.5" x14ac:dyDescent="0.25">
      <c r="A6689" s="355"/>
      <c r="L6689" s="353"/>
      <c r="M6689" s="353"/>
      <c r="N6689" s="353"/>
      <c r="O6689" s="353"/>
      <c r="P6689" s="353"/>
      <c r="Q6689" s="353"/>
      <c r="R6689" s="353"/>
      <c r="S6689" s="353"/>
      <c r="T6689" s="353"/>
      <c r="U6689" s="353"/>
      <c r="V6689" s="353"/>
      <c r="W6689" s="353"/>
      <c r="X6689" s="353"/>
      <c r="Y6689" s="353"/>
      <c r="Z6689" s="353"/>
      <c r="AA6689" s="353"/>
      <c r="AB6689" s="353"/>
      <c r="AC6689" s="353"/>
      <c r="AD6689" s="353"/>
      <c r="AE6689" s="353"/>
      <c r="AF6689" s="353"/>
      <c r="AG6689" s="353"/>
      <c r="AH6689" s="353"/>
      <c r="AI6689" s="353"/>
      <c r="AJ6689" s="353"/>
      <c r="AK6689" s="353"/>
      <c r="AL6689" s="353"/>
    </row>
    <row r="6690" spans="1:38" s="153" customFormat="1" ht="12.5" x14ac:dyDescent="0.25">
      <c r="A6690" s="355"/>
      <c r="L6690" s="353"/>
      <c r="M6690" s="353"/>
      <c r="N6690" s="353"/>
      <c r="O6690" s="353"/>
      <c r="P6690" s="353"/>
      <c r="Q6690" s="353"/>
      <c r="R6690" s="353"/>
      <c r="S6690" s="353"/>
      <c r="T6690" s="353"/>
      <c r="U6690" s="353"/>
      <c r="V6690" s="353"/>
      <c r="W6690" s="353"/>
      <c r="X6690" s="353"/>
      <c r="Y6690" s="353"/>
      <c r="Z6690" s="353"/>
      <c r="AA6690" s="353"/>
      <c r="AB6690" s="353"/>
      <c r="AC6690" s="353"/>
      <c r="AD6690" s="353"/>
      <c r="AE6690" s="353"/>
      <c r="AF6690" s="353"/>
      <c r="AG6690" s="353"/>
      <c r="AH6690" s="353"/>
      <c r="AI6690" s="353"/>
      <c r="AJ6690" s="353"/>
      <c r="AK6690" s="353"/>
      <c r="AL6690" s="353"/>
    </row>
    <row r="6691" spans="1:38" s="153" customFormat="1" ht="12.5" x14ac:dyDescent="0.25">
      <c r="A6691" s="355"/>
      <c r="L6691" s="353"/>
      <c r="M6691" s="353"/>
      <c r="N6691" s="353"/>
      <c r="O6691" s="353"/>
      <c r="P6691" s="353"/>
      <c r="Q6691" s="353"/>
      <c r="R6691" s="353"/>
      <c r="S6691" s="353"/>
      <c r="T6691" s="353"/>
      <c r="U6691" s="353"/>
      <c r="V6691" s="353"/>
      <c r="W6691" s="353"/>
      <c r="X6691" s="353"/>
      <c r="Y6691" s="353"/>
      <c r="Z6691" s="353"/>
      <c r="AA6691" s="353"/>
      <c r="AB6691" s="353"/>
      <c r="AC6691" s="353"/>
      <c r="AD6691" s="353"/>
      <c r="AE6691" s="353"/>
      <c r="AF6691" s="353"/>
      <c r="AG6691" s="353"/>
      <c r="AH6691" s="353"/>
      <c r="AI6691" s="353"/>
      <c r="AJ6691" s="353"/>
      <c r="AK6691" s="353"/>
      <c r="AL6691" s="353"/>
    </row>
    <row r="6692" spans="1:38" s="153" customFormat="1" ht="12.5" x14ac:dyDescent="0.25">
      <c r="A6692" s="355"/>
      <c r="L6692" s="353"/>
      <c r="M6692" s="353"/>
      <c r="N6692" s="353"/>
      <c r="O6692" s="353"/>
      <c r="P6692" s="353"/>
      <c r="Q6692" s="353"/>
      <c r="R6692" s="353"/>
      <c r="S6692" s="353"/>
      <c r="T6692" s="353"/>
      <c r="U6692" s="353"/>
      <c r="V6692" s="353"/>
      <c r="W6692" s="353"/>
      <c r="X6692" s="353"/>
      <c r="Y6692" s="353"/>
      <c r="Z6692" s="353"/>
      <c r="AA6692" s="353"/>
      <c r="AB6692" s="353"/>
      <c r="AC6692" s="353"/>
      <c r="AD6692" s="353"/>
      <c r="AE6692" s="353"/>
      <c r="AF6692" s="353"/>
      <c r="AG6692" s="353"/>
      <c r="AH6692" s="353"/>
      <c r="AI6692" s="353"/>
      <c r="AJ6692" s="353"/>
      <c r="AK6692" s="353"/>
      <c r="AL6692" s="353"/>
    </row>
    <row r="6693" spans="1:38" s="153" customFormat="1" ht="12.5" x14ac:dyDescent="0.25">
      <c r="A6693" s="355"/>
      <c r="L6693" s="353"/>
      <c r="M6693" s="353"/>
      <c r="N6693" s="353"/>
      <c r="O6693" s="353"/>
      <c r="P6693" s="353"/>
      <c r="Q6693" s="353"/>
      <c r="R6693" s="353"/>
      <c r="S6693" s="353"/>
      <c r="T6693" s="353"/>
      <c r="U6693" s="353"/>
      <c r="V6693" s="353"/>
      <c r="W6693" s="353"/>
      <c r="X6693" s="353"/>
      <c r="Y6693" s="353"/>
      <c r="Z6693" s="353"/>
      <c r="AA6693" s="353"/>
      <c r="AB6693" s="353"/>
      <c r="AC6693" s="353"/>
      <c r="AD6693" s="353"/>
      <c r="AE6693" s="353"/>
      <c r="AF6693" s="353"/>
      <c r="AG6693" s="353"/>
      <c r="AH6693" s="353"/>
      <c r="AI6693" s="353"/>
      <c r="AJ6693" s="353"/>
      <c r="AK6693" s="353"/>
      <c r="AL6693" s="353"/>
    </row>
    <row r="6694" spans="1:38" s="153" customFormat="1" ht="12.5" x14ac:dyDescent="0.25">
      <c r="A6694" s="355"/>
      <c r="L6694" s="353"/>
      <c r="M6694" s="353"/>
      <c r="N6694" s="353"/>
      <c r="O6694" s="353"/>
      <c r="P6694" s="353"/>
      <c r="Q6694" s="353"/>
      <c r="R6694" s="353"/>
      <c r="S6694" s="353"/>
      <c r="T6694" s="353"/>
      <c r="U6694" s="353"/>
      <c r="V6694" s="353"/>
      <c r="W6694" s="353"/>
      <c r="X6694" s="353"/>
      <c r="Y6694" s="353"/>
      <c r="Z6694" s="353"/>
      <c r="AA6694" s="353"/>
      <c r="AB6694" s="353"/>
      <c r="AC6694" s="353"/>
      <c r="AD6694" s="353"/>
      <c r="AE6694" s="353"/>
      <c r="AF6694" s="353"/>
      <c r="AG6694" s="353"/>
      <c r="AH6694" s="353"/>
      <c r="AI6694" s="353"/>
      <c r="AJ6694" s="353"/>
      <c r="AK6694" s="353"/>
      <c r="AL6694" s="353"/>
    </row>
    <row r="6695" spans="1:38" s="153" customFormat="1" ht="12.5" x14ac:dyDescent="0.25">
      <c r="A6695" s="355"/>
      <c r="L6695" s="353"/>
      <c r="M6695" s="353"/>
      <c r="N6695" s="353"/>
      <c r="O6695" s="353"/>
      <c r="P6695" s="353"/>
      <c r="Q6695" s="353"/>
      <c r="R6695" s="353"/>
      <c r="S6695" s="353"/>
      <c r="T6695" s="353"/>
      <c r="U6695" s="353"/>
      <c r="V6695" s="353"/>
      <c r="W6695" s="353"/>
      <c r="X6695" s="353"/>
      <c r="Y6695" s="353"/>
      <c r="Z6695" s="353"/>
      <c r="AA6695" s="353"/>
      <c r="AB6695" s="353"/>
      <c r="AC6695" s="353"/>
      <c r="AD6695" s="353"/>
      <c r="AE6695" s="353"/>
      <c r="AF6695" s="353"/>
      <c r="AG6695" s="353"/>
      <c r="AH6695" s="353"/>
      <c r="AI6695" s="353"/>
      <c r="AJ6695" s="353"/>
      <c r="AK6695" s="353"/>
      <c r="AL6695" s="353"/>
    </row>
    <row r="6696" spans="1:38" s="153" customFormat="1" ht="12.5" x14ac:dyDescent="0.25">
      <c r="A6696" s="355"/>
      <c r="L6696" s="353"/>
      <c r="M6696" s="353"/>
      <c r="N6696" s="353"/>
      <c r="O6696" s="353"/>
      <c r="P6696" s="353"/>
      <c r="Q6696" s="353"/>
      <c r="R6696" s="353"/>
      <c r="S6696" s="353"/>
      <c r="T6696" s="353"/>
      <c r="U6696" s="353"/>
      <c r="V6696" s="353"/>
      <c r="W6696" s="353"/>
      <c r="X6696" s="353"/>
      <c r="Y6696" s="353"/>
      <c r="Z6696" s="353"/>
      <c r="AA6696" s="353"/>
      <c r="AB6696" s="353"/>
      <c r="AC6696" s="353"/>
      <c r="AD6696" s="353"/>
      <c r="AE6696" s="353"/>
      <c r="AF6696" s="353"/>
      <c r="AG6696" s="353"/>
      <c r="AH6696" s="353"/>
      <c r="AI6696" s="353"/>
      <c r="AJ6696" s="353"/>
      <c r="AK6696" s="353"/>
      <c r="AL6696" s="353"/>
    </row>
    <row r="6697" spans="1:38" s="153" customFormat="1" ht="12.5" x14ac:dyDescent="0.25">
      <c r="A6697" s="355"/>
      <c r="L6697" s="353"/>
      <c r="M6697" s="353"/>
      <c r="N6697" s="353"/>
      <c r="O6697" s="353"/>
      <c r="P6697" s="353"/>
      <c r="Q6697" s="353"/>
      <c r="R6697" s="353"/>
      <c r="S6697" s="353"/>
      <c r="T6697" s="353"/>
      <c r="U6697" s="353"/>
      <c r="V6697" s="353"/>
      <c r="W6697" s="353"/>
      <c r="X6697" s="353"/>
      <c r="Y6697" s="353"/>
      <c r="Z6697" s="353"/>
      <c r="AA6697" s="353"/>
      <c r="AB6697" s="353"/>
      <c r="AC6697" s="353"/>
      <c r="AD6697" s="353"/>
      <c r="AE6697" s="353"/>
      <c r="AF6697" s="353"/>
      <c r="AG6697" s="353"/>
      <c r="AH6697" s="353"/>
      <c r="AI6697" s="353"/>
      <c r="AJ6697" s="353"/>
      <c r="AK6697" s="353"/>
      <c r="AL6697" s="353"/>
    </row>
    <row r="6698" spans="1:38" s="153" customFormat="1" ht="12.5" x14ac:dyDescent="0.25">
      <c r="A6698" s="355"/>
      <c r="L6698" s="353"/>
      <c r="M6698" s="353"/>
      <c r="N6698" s="353"/>
      <c r="O6698" s="353"/>
      <c r="P6698" s="353"/>
      <c r="Q6698" s="353"/>
      <c r="R6698" s="353"/>
      <c r="S6698" s="353"/>
      <c r="T6698" s="353"/>
      <c r="U6698" s="353"/>
      <c r="V6698" s="353"/>
      <c r="W6698" s="353"/>
      <c r="X6698" s="353"/>
      <c r="Y6698" s="353"/>
      <c r="Z6698" s="353"/>
      <c r="AA6698" s="353"/>
      <c r="AB6698" s="353"/>
      <c r="AC6698" s="353"/>
      <c r="AD6698" s="353"/>
      <c r="AE6698" s="353"/>
      <c r="AF6698" s="353"/>
      <c r="AG6698" s="353"/>
      <c r="AH6698" s="353"/>
      <c r="AI6698" s="353"/>
      <c r="AJ6698" s="353"/>
      <c r="AK6698" s="353"/>
      <c r="AL6698" s="353"/>
    </row>
    <row r="6699" spans="1:38" s="153" customFormat="1" ht="12.5" x14ac:dyDescent="0.25">
      <c r="A6699" s="355"/>
      <c r="L6699" s="353"/>
      <c r="M6699" s="353"/>
      <c r="N6699" s="353"/>
      <c r="O6699" s="353"/>
      <c r="P6699" s="353"/>
      <c r="Q6699" s="353"/>
      <c r="R6699" s="353"/>
      <c r="S6699" s="353"/>
      <c r="T6699" s="353"/>
      <c r="U6699" s="353"/>
      <c r="V6699" s="353"/>
      <c r="W6699" s="353"/>
      <c r="X6699" s="353"/>
      <c r="Y6699" s="353"/>
      <c r="Z6699" s="353"/>
      <c r="AA6699" s="353"/>
      <c r="AB6699" s="353"/>
      <c r="AC6699" s="353"/>
      <c r="AD6699" s="353"/>
      <c r="AE6699" s="353"/>
      <c r="AF6699" s="353"/>
      <c r="AG6699" s="353"/>
      <c r="AH6699" s="353"/>
      <c r="AI6699" s="353"/>
      <c r="AJ6699" s="353"/>
      <c r="AK6699" s="353"/>
      <c r="AL6699" s="353"/>
    </row>
    <row r="6700" spans="1:38" s="153" customFormat="1" ht="12.5" x14ac:dyDescent="0.25">
      <c r="A6700" s="355"/>
      <c r="L6700" s="353"/>
      <c r="M6700" s="353"/>
      <c r="N6700" s="353"/>
      <c r="O6700" s="353"/>
      <c r="P6700" s="353"/>
      <c r="Q6700" s="353"/>
      <c r="R6700" s="353"/>
      <c r="S6700" s="353"/>
      <c r="T6700" s="353"/>
      <c r="U6700" s="353"/>
      <c r="V6700" s="353"/>
      <c r="W6700" s="353"/>
      <c r="X6700" s="353"/>
      <c r="Y6700" s="353"/>
      <c r="Z6700" s="353"/>
      <c r="AA6700" s="353"/>
      <c r="AB6700" s="353"/>
      <c r="AC6700" s="353"/>
      <c r="AD6700" s="353"/>
      <c r="AE6700" s="353"/>
      <c r="AF6700" s="353"/>
      <c r="AG6700" s="353"/>
      <c r="AH6700" s="353"/>
      <c r="AI6700" s="353"/>
      <c r="AJ6700" s="353"/>
      <c r="AK6700" s="353"/>
      <c r="AL6700" s="353"/>
    </row>
    <row r="6701" spans="1:38" s="153" customFormat="1" ht="12.5" x14ac:dyDescent="0.25">
      <c r="A6701" s="355"/>
      <c r="L6701" s="353"/>
      <c r="M6701" s="353"/>
      <c r="N6701" s="353"/>
      <c r="O6701" s="353"/>
      <c r="P6701" s="353"/>
      <c r="Q6701" s="353"/>
      <c r="R6701" s="353"/>
      <c r="S6701" s="353"/>
      <c r="T6701" s="353"/>
      <c r="U6701" s="353"/>
      <c r="V6701" s="353"/>
      <c r="W6701" s="353"/>
      <c r="X6701" s="353"/>
      <c r="Y6701" s="353"/>
      <c r="Z6701" s="353"/>
      <c r="AA6701" s="353"/>
      <c r="AB6701" s="353"/>
      <c r="AC6701" s="353"/>
      <c r="AD6701" s="353"/>
      <c r="AE6701" s="353"/>
      <c r="AF6701" s="353"/>
      <c r="AG6701" s="353"/>
      <c r="AH6701" s="353"/>
      <c r="AI6701" s="353"/>
      <c r="AJ6701" s="353"/>
      <c r="AK6701" s="353"/>
      <c r="AL6701" s="353"/>
    </row>
    <row r="6702" spans="1:38" s="153" customFormat="1" ht="12.5" x14ac:dyDescent="0.25">
      <c r="A6702" s="355"/>
      <c r="L6702" s="353"/>
      <c r="M6702" s="353"/>
      <c r="N6702" s="353"/>
      <c r="O6702" s="353"/>
      <c r="P6702" s="353"/>
      <c r="Q6702" s="353"/>
      <c r="R6702" s="353"/>
      <c r="S6702" s="353"/>
      <c r="T6702" s="353"/>
      <c r="U6702" s="353"/>
      <c r="V6702" s="353"/>
      <c r="W6702" s="353"/>
      <c r="X6702" s="353"/>
      <c r="Y6702" s="353"/>
      <c r="Z6702" s="353"/>
      <c r="AA6702" s="353"/>
      <c r="AB6702" s="353"/>
      <c r="AC6702" s="353"/>
      <c r="AD6702" s="353"/>
      <c r="AE6702" s="353"/>
      <c r="AF6702" s="353"/>
      <c r="AG6702" s="353"/>
      <c r="AH6702" s="353"/>
      <c r="AI6702" s="353"/>
      <c r="AJ6702" s="353"/>
      <c r="AK6702" s="353"/>
      <c r="AL6702" s="353"/>
    </row>
    <row r="6703" spans="1:38" s="153" customFormat="1" ht="12.5" x14ac:dyDescent="0.25">
      <c r="A6703" s="355"/>
      <c r="L6703" s="353"/>
      <c r="M6703" s="353"/>
      <c r="N6703" s="353"/>
      <c r="O6703" s="353"/>
      <c r="P6703" s="353"/>
      <c r="Q6703" s="353"/>
      <c r="R6703" s="353"/>
      <c r="S6703" s="353"/>
      <c r="T6703" s="353"/>
      <c r="U6703" s="353"/>
      <c r="V6703" s="353"/>
      <c r="W6703" s="353"/>
      <c r="X6703" s="353"/>
      <c r="Y6703" s="353"/>
      <c r="Z6703" s="353"/>
      <c r="AA6703" s="353"/>
      <c r="AB6703" s="353"/>
      <c r="AC6703" s="353"/>
      <c r="AD6703" s="353"/>
      <c r="AE6703" s="353"/>
      <c r="AF6703" s="353"/>
      <c r="AG6703" s="353"/>
      <c r="AH6703" s="353"/>
      <c r="AI6703" s="353"/>
      <c r="AJ6703" s="353"/>
      <c r="AK6703" s="353"/>
      <c r="AL6703" s="353"/>
    </row>
    <row r="6704" spans="1:38" s="153" customFormat="1" ht="12.5" x14ac:dyDescent="0.25">
      <c r="A6704" s="355"/>
      <c r="L6704" s="353"/>
      <c r="M6704" s="353"/>
      <c r="N6704" s="353"/>
      <c r="O6704" s="353"/>
      <c r="P6704" s="353"/>
      <c r="Q6704" s="353"/>
      <c r="R6704" s="353"/>
      <c r="S6704" s="353"/>
      <c r="T6704" s="353"/>
      <c r="U6704" s="353"/>
      <c r="V6704" s="353"/>
      <c r="W6704" s="353"/>
      <c r="X6704" s="353"/>
      <c r="Y6704" s="353"/>
      <c r="Z6704" s="353"/>
      <c r="AA6704" s="353"/>
      <c r="AB6704" s="353"/>
      <c r="AC6704" s="353"/>
      <c r="AD6704" s="353"/>
      <c r="AE6704" s="353"/>
      <c r="AF6704" s="353"/>
      <c r="AG6704" s="353"/>
      <c r="AH6704" s="353"/>
      <c r="AI6704" s="353"/>
      <c r="AJ6704" s="353"/>
      <c r="AK6704" s="353"/>
      <c r="AL6704" s="353"/>
    </row>
    <row r="6705" spans="1:38" s="153" customFormat="1" ht="12.5" x14ac:dyDescent="0.25">
      <c r="A6705" s="355"/>
      <c r="L6705" s="353"/>
      <c r="M6705" s="353"/>
      <c r="N6705" s="353"/>
      <c r="O6705" s="353"/>
      <c r="P6705" s="353"/>
      <c r="Q6705" s="353"/>
      <c r="R6705" s="353"/>
      <c r="S6705" s="353"/>
      <c r="T6705" s="353"/>
      <c r="U6705" s="353"/>
      <c r="V6705" s="353"/>
      <c r="W6705" s="353"/>
      <c r="X6705" s="353"/>
      <c r="Y6705" s="353"/>
      <c r="Z6705" s="353"/>
      <c r="AA6705" s="353"/>
      <c r="AB6705" s="353"/>
      <c r="AC6705" s="353"/>
      <c r="AD6705" s="353"/>
      <c r="AE6705" s="353"/>
      <c r="AF6705" s="353"/>
      <c r="AG6705" s="353"/>
      <c r="AH6705" s="353"/>
      <c r="AI6705" s="353"/>
      <c r="AJ6705" s="353"/>
      <c r="AK6705" s="353"/>
      <c r="AL6705" s="353"/>
    </row>
    <row r="6706" spans="1:38" s="153" customFormat="1" ht="12.5" x14ac:dyDescent="0.25">
      <c r="A6706" s="355"/>
      <c r="L6706" s="353"/>
      <c r="M6706" s="353"/>
      <c r="N6706" s="353"/>
      <c r="O6706" s="353"/>
      <c r="P6706" s="353"/>
      <c r="Q6706" s="353"/>
      <c r="R6706" s="353"/>
      <c r="S6706" s="353"/>
      <c r="T6706" s="353"/>
      <c r="U6706" s="353"/>
      <c r="V6706" s="353"/>
      <c r="W6706" s="353"/>
      <c r="X6706" s="353"/>
      <c r="Y6706" s="353"/>
      <c r="Z6706" s="353"/>
      <c r="AA6706" s="353"/>
      <c r="AB6706" s="353"/>
      <c r="AC6706" s="353"/>
      <c r="AD6706" s="353"/>
      <c r="AE6706" s="353"/>
      <c r="AF6706" s="353"/>
      <c r="AG6706" s="353"/>
      <c r="AH6706" s="353"/>
      <c r="AI6706" s="353"/>
      <c r="AJ6706" s="353"/>
      <c r="AK6706" s="353"/>
      <c r="AL6706" s="353"/>
    </row>
    <row r="6707" spans="1:38" s="153" customFormat="1" ht="12.5" x14ac:dyDescent="0.25">
      <c r="A6707" s="355"/>
      <c r="L6707" s="353"/>
      <c r="M6707" s="353"/>
      <c r="N6707" s="353"/>
      <c r="O6707" s="353"/>
      <c r="P6707" s="353"/>
      <c r="Q6707" s="353"/>
      <c r="R6707" s="353"/>
      <c r="S6707" s="353"/>
      <c r="T6707" s="353"/>
      <c r="U6707" s="353"/>
      <c r="V6707" s="353"/>
      <c r="W6707" s="353"/>
      <c r="X6707" s="353"/>
      <c r="Y6707" s="353"/>
      <c r="Z6707" s="353"/>
      <c r="AA6707" s="353"/>
      <c r="AB6707" s="353"/>
      <c r="AC6707" s="353"/>
      <c r="AD6707" s="353"/>
      <c r="AE6707" s="353"/>
      <c r="AF6707" s="353"/>
      <c r="AG6707" s="353"/>
      <c r="AH6707" s="353"/>
      <c r="AI6707" s="353"/>
      <c r="AJ6707" s="353"/>
      <c r="AK6707" s="353"/>
      <c r="AL6707" s="353"/>
    </row>
    <row r="6708" spans="1:38" s="153" customFormat="1" ht="12.5" x14ac:dyDescent="0.25">
      <c r="A6708" s="355"/>
      <c r="L6708" s="353"/>
      <c r="M6708" s="353"/>
      <c r="N6708" s="353"/>
      <c r="O6708" s="353"/>
      <c r="P6708" s="353"/>
      <c r="Q6708" s="353"/>
      <c r="R6708" s="353"/>
      <c r="S6708" s="353"/>
      <c r="T6708" s="353"/>
      <c r="U6708" s="353"/>
      <c r="V6708" s="353"/>
      <c r="W6708" s="353"/>
      <c r="X6708" s="353"/>
      <c r="Y6708" s="353"/>
      <c r="Z6708" s="353"/>
      <c r="AA6708" s="353"/>
      <c r="AB6708" s="353"/>
      <c r="AC6708" s="353"/>
      <c r="AD6708" s="353"/>
      <c r="AE6708" s="353"/>
      <c r="AF6708" s="353"/>
      <c r="AG6708" s="353"/>
      <c r="AH6708" s="353"/>
      <c r="AI6708" s="353"/>
      <c r="AJ6708" s="353"/>
      <c r="AK6708" s="353"/>
      <c r="AL6708" s="353"/>
    </row>
    <row r="6709" spans="1:38" s="153" customFormat="1" ht="12.5" x14ac:dyDescent="0.25">
      <c r="A6709" s="355"/>
      <c r="L6709" s="353"/>
      <c r="M6709" s="353"/>
      <c r="N6709" s="353"/>
      <c r="O6709" s="353"/>
      <c r="P6709" s="353"/>
      <c r="Q6709" s="353"/>
      <c r="R6709" s="353"/>
      <c r="S6709" s="353"/>
      <c r="T6709" s="353"/>
      <c r="U6709" s="353"/>
      <c r="V6709" s="353"/>
      <c r="W6709" s="353"/>
      <c r="X6709" s="353"/>
      <c r="Y6709" s="353"/>
      <c r="Z6709" s="353"/>
      <c r="AA6709" s="353"/>
      <c r="AB6709" s="353"/>
      <c r="AC6709" s="353"/>
      <c r="AD6709" s="353"/>
      <c r="AE6709" s="353"/>
      <c r="AF6709" s="353"/>
      <c r="AG6709" s="353"/>
      <c r="AH6709" s="353"/>
      <c r="AI6709" s="353"/>
      <c r="AJ6709" s="353"/>
      <c r="AK6709" s="353"/>
      <c r="AL6709" s="353"/>
    </row>
    <row r="6710" spans="1:38" s="153" customFormat="1" ht="12.5" x14ac:dyDescent="0.25">
      <c r="A6710" s="355"/>
      <c r="L6710" s="353"/>
      <c r="M6710" s="353"/>
      <c r="N6710" s="353"/>
      <c r="O6710" s="353"/>
      <c r="P6710" s="353"/>
      <c r="Q6710" s="353"/>
      <c r="R6710" s="353"/>
      <c r="S6710" s="353"/>
      <c r="T6710" s="353"/>
      <c r="U6710" s="353"/>
      <c r="V6710" s="353"/>
      <c r="W6710" s="353"/>
      <c r="X6710" s="353"/>
      <c r="Y6710" s="353"/>
      <c r="Z6710" s="353"/>
      <c r="AA6710" s="353"/>
      <c r="AB6710" s="353"/>
      <c r="AC6710" s="353"/>
      <c r="AD6710" s="353"/>
      <c r="AE6710" s="353"/>
      <c r="AF6710" s="353"/>
      <c r="AG6710" s="353"/>
      <c r="AH6710" s="353"/>
      <c r="AI6710" s="353"/>
      <c r="AJ6710" s="353"/>
      <c r="AK6710" s="353"/>
      <c r="AL6710" s="353"/>
    </row>
    <row r="6711" spans="1:38" s="153" customFormat="1" ht="12.5" x14ac:dyDescent="0.25">
      <c r="A6711" s="355"/>
      <c r="L6711" s="353"/>
      <c r="M6711" s="353"/>
      <c r="N6711" s="353"/>
      <c r="O6711" s="353"/>
      <c r="P6711" s="353"/>
      <c r="Q6711" s="353"/>
      <c r="R6711" s="353"/>
      <c r="S6711" s="353"/>
      <c r="T6711" s="353"/>
      <c r="U6711" s="353"/>
      <c r="V6711" s="353"/>
      <c r="W6711" s="353"/>
      <c r="X6711" s="353"/>
      <c r="Y6711" s="353"/>
      <c r="Z6711" s="353"/>
      <c r="AA6711" s="353"/>
      <c r="AB6711" s="353"/>
      <c r="AC6711" s="353"/>
      <c r="AD6711" s="353"/>
      <c r="AE6711" s="353"/>
      <c r="AF6711" s="353"/>
      <c r="AG6711" s="353"/>
      <c r="AH6711" s="353"/>
      <c r="AI6711" s="353"/>
      <c r="AJ6711" s="353"/>
      <c r="AK6711" s="353"/>
      <c r="AL6711" s="353"/>
    </row>
    <row r="6712" spans="1:38" s="153" customFormat="1" ht="12.5" x14ac:dyDescent="0.25">
      <c r="A6712" s="355"/>
      <c r="L6712" s="353"/>
      <c r="M6712" s="353"/>
      <c r="N6712" s="353"/>
      <c r="O6712" s="353"/>
      <c r="P6712" s="353"/>
      <c r="Q6712" s="353"/>
      <c r="R6712" s="353"/>
      <c r="S6712" s="353"/>
      <c r="T6712" s="353"/>
      <c r="U6712" s="353"/>
      <c r="V6712" s="353"/>
      <c r="W6712" s="353"/>
      <c r="X6712" s="353"/>
      <c r="Y6712" s="353"/>
      <c r="Z6712" s="353"/>
      <c r="AA6712" s="353"/>
      <c r="AB6712" s="353"/>
      <c r="AC6712" s="353"/>
      <c r="AD6712" s="353"/>
      <c r="AE6712" s="353"/>
      <c r="AF6712" s="353"/>
      <c r="AG6712" s="353"/>
      <c r="AH6712" s="353"/>
      <c r="AI6712" s="353"/>
      <c r="AJ6712" s="353"/>
      <c r="AK6712" s="353"/>
      <c r="AL6712" s="353"/>
    </row>
    <row r="6713" spans="1:38" s="153" customFormat="1" ht="12.5" x14ac:dyDescent="0.25">
      <c r="A6713" s="355"/>
      <c r="L6713" s="353"/>
      <c r="M6713" s="353"/>
      <c r="N6713" s="353"/>
      <c r="O6713" s="353"/>
      <c r="P6713" s="353"/>
      <c r="Q6713" s="353"/>
      <c r="R6713" s="353"/>
      <c r="S6713" s="353"/>
      <c r="T6713" s="353"/>
      <c r="U6713" s="353"/>
      <c r="V6713" s="353"/>
      <c r="W6713" s="353"/>
      <c r="X6713" s="353"/>
      <c r="Y6713" s="353"/>
      <c r="Z6713" s="353"/>
      <c r="AA6713" s="353"/>
      <c r="AB6713" s="353"/>
      <c r="AC6713" s="353"/>
      <c r="AD6713" s="353"/>
      <c r="AE6713" s="353"/>
      <c r="AF6713" s="353"/>
      <c r="AG6713" s="353"/>
      <c r="AH6713" s="353"/>
      <c r="AI6713" s="353"/>
      <c r="AJ6713" s="353"/>
      <c r="AK6713" s="353"/>
      <c r="AL6713" s="353"/>
    </row>
    <row r="6714" spans="1:38" s="153" customFormat="1" ht="12.5" x14ac:dyDescent="0.25">
      <c r="A6714" s="355"/>
      <c r="L6714" s="353"/>
      <c r="M6714" s="353"/>
      <c r="N6714" s="353"/>
      <c r="O6714" s="353"/>
      <c r="P6714" s="353"/>
      <c r="Q6714" s="353"/>
      <c r="R6714" s="353"/>
      <c r="S6714" s="353"/>
      <c r="T6714" s="353"/>
      <c r="U6714" s="353"/>
      <c r="V6714" s="353"/>
      <c r="W6714" s="353"/>
      <c r="X6714" s="353"/>
      <c r="Y6714" s="353"/>
      <c r="Z6714" s="353"/>
      <c r="AA6714" s="353"/>
      <c r="AB6714" s="353"/>
      <c r="AC6714" s="353"/>
      <c r="AD6714" s="353"/>
      <c r="AE6714" s="353"/>
      <c r="AF6714" s="353"/>
      <c r="AG6714" s="353"/>
      <c r="AH6714" s="353"/>
      <c r="AI6714" s="353"/>
      <c r="AJ6714" s="353"/>
      <c r="AK6714" s="353"/>
      <c r="AL6714" s="353"/>
    </row>
    <row r="6715" spans="1:38" s="153" customFormat="1" ht="12.5" x14ac:dyDescent="0.25">
      <c r="A6715" s="355"/>
      <c r="L6715" s="353"/>
      <c r="M6715" s="353"/>
      <c r="N6715" s="353"/>
      <c r="O6715" s="353"/>
      <c r="P6715" s="353"/>
      <c r="Q6715" s="353"/>
      <c r="R6715" s="353"/>
      <c r="S6715" s="353"/>
      <c r="T6715" s="353"/>
      <c r="U6715" s="353"/>
      <c r="V6715" s="353"/>
      <c r="W6715" s="353"/>
      <c r="X6715" s="353"/>
      <c r="Y6715" s="353"/>
      <c r="Z6715" s="353"/>
      <c r="AA6715" s="353"/>
      <c r="AB6715" s="353"/>
      <c r="AC6715" s="353"/>
      <c r="AD6715" s="353"/>
      <c r="AE6715" s="353"/>
      <c r="AF6715" s="353"/>
      <c r="AG6715" s="353"/>
      <c r="AH6715" s="353"/>
      <c r="AI6715" s="353"/>
      <c r="AJ6715" s="353"/>
      <c r="AK6715" s="353"/>
      <c r="AL6715" s="353"/>
    </row>
    <row r="6716" spans="1:38" s="153" customFormat="1" ht="12.5" x14ac:dyDescent="0.25">
      <c r="A6716" s="355"/>
      <c r="L6716" s="353"/>
      <c r="M6716" s="353"/>
      <c r="N6716" s="353"/>
      <c r="O6716" s="353"/>
      <c r="P6716" s="353"/>
      <c r="Q6716" s="353"/>
      <c r="R6716" s="353"/>
      <c r="S6716" s="353"/>
      <c r="T6716" s="353"/>
      <c r="U6716" s="353"/>
      <c r="V6716" s="353"/>
      <c r="W6716" s="353"/>
      <c r="X6716" s="353"/>
      <c r="Y6716" s="353"/>
      <c r="Z6716" s="353"/>
      <c r="AA6716" s="353"/>
      <c r="AB6716" s="353"/>
      <c r="AC6716" s="353"/>
      <c r="AD6716" s="353"/>
      <c r="AE6716" s="353"/>
      <c r="AF6716" s="353"/>
      <c r="AG6716" s="353"/>
      <c r="AH6716" s="353"/>
      <c r="AI6716" s="353"/>
      <c r="AJ6716" s="353"/>
      <c r="AK6716" s="353"/>
      <c r="AL6716" s="353"/>
    </row>
    <row r="6717" spans="1:38" s="153" customFormat="1" ht="12.5" x14ac:dyDescent="0.25">
      <c r="A6717" s="355"/>
      <c r="L6717" s="353"/>
      <c r="M6717" s="353"/>
      <c r="N6717" s="353"/>
      <c r="O6717" s="353"/>
      <c r="P6717" s="353"/>
      <c r="Q6717" s="353"/>
      <c r="R6717" s="353"/>
      <c r="S6717" s="353"/>
      <c r="T6717" s="353"/>
      <c r="U6717" s="353"/>
      <c r="V6717" s="353"/>
      <c r="W6717" s="353"/>
      <c r="X6717" s="353"/>
      <c r="Y6717" s="353"/>
      <c r="Z6717" s="353"/>
      <c r="AA6717" s="353"/>
      <c r="AB6717" s="353"/>
      <c r="AC6717" s="353"/>
      <c r="AD6717" s="353"/>
      <c r="AE6717" s="353"/>
      <c r="AF6717" s="353"/>
      <c r="AG6717" s="353"/>
      <c r="AH6717" s="353"/>
      <c r="AI6717" s="353"/>
      <c r="AJ6717" s="353"/>
      <c r="AK6717" s="353"/>
      <c r="AL6717" s="353"/>
    </row>
    <row r="6718" spans="1:38" s="153" customFormat="1" ht="12.5" x14ac:dyDescent="0.25">
      <c r="A6718" s="355"/>
      <c r="L6718" s="353"/>
      <c r="M6718" s="353"/>
      <c r="N6718" s="353"/>
      <c r="O6718" s="353"/>
      <c r="P6718" s="353"/>
      <c r="Q6718" s="353"/>
      <c r="R6718" s="353"/>
      <c r="S6718" s="353"/>
      <c r="T6718" s="353"/>
      <c r="U6718" s="353"/>
      <c r="V6718" s="353"/>
      <c r="W6718" s="353"/>
      <c r="X6718" s="353"/>
      <c r="Y6718" s="353"/>
      <c r="Z6718" s="353"/>
      <c r="AA6718" s="353"/>
      <c r="AB6718" s="353"/>
      <c r="AC6718" s="353"/>
      <c r="AD6718" s="353"/>
      <c r="AE6718" s="353"/>
      <c r="AF6718" s="353"/>
      <c r="AG6718" s="353"/>
      <c r="AH6718" s="353"/>
      <c r="AI6718" s="353"/>
      <c r="AJ6718" s="353"/>
      <c r="AK6718" s="353"/>
      <c r="AL6718" s="353"/>
    </row>
    <row r="6719" spans="1:38" s="153" customFormat="1" ht="12.5" x14ac:dyDescent="0.25">
      <c r="A6719" s="355"/>
      <c r="L6719" s="353"/>
      <c r="M6719" s="353"/>
      <c r="N6719" s="353"/>
      <c r="O6719" s="353"/>
      <c r="P6719" s="353"/>
      <c r="Q6719" s="353"/>
      <c r="R6719" s="353"/>
      <c r="S6719" s="353"/>
      <c r="T6719" s="353"/>
      <c r="U6719" s="353"/>
      <c r="V6719" s="353"/>
      <c r="W6719" s="353"/>
      <c r="X6719" s="353"/>
      <c r="Y6719" s="353"/>
      <c r="Z6719" s="353"/>
      <c r="AA6719" s="353"/>
      <c r="AB6719" s="353"/>
      <c r="AC6719" s="353"/>
      <c r="AD6719" s="353"/>
      <c r="AE6719" s="353"/>
      <c r="AF6719" s="353"/>
      <c r="AG6719" s="353"/>
      <c r="AH6719" s="353"/>
      <c r="AI6719" s="353"/>
      <c r="AJ6719" s="353"/>
      <c r="AK6719" s="353"/>
      <c r="AL6719" s="353"/>
    </row>
    <row r="6720" spans="1:38" s="153" customFormat="1" ht="12.5" x14ac:dyDescent="0.25">
      <c r="A6720" s="355"/>
      <c r="L6720" s="353"/>
      <c r="M6720" s="353"/>
      <c r="N6720" s="353"/>
      <c r="O6720" s="353"/>
      <c r="P6720" s="353"/>
      <c r="Q6720" s="353"/>
      <c r="R6720" s="353"/>
      <c r="S6720" s="353"/>
      <c r="T6720" s="353"/>
      <c r="U6720" s="353"/>
      <c r="V6720" s="353"/>
      <c r="W6720" s="353"/>
      <c r="X6720" s="353"/>
      <c r="Y6720" s="353"/>
      <c r="Z6720" s="353"/>
      <c r="AA6720" s="353"/>
      <c r="AB6720" s="353"/>
      <c r="AC6720" s="353"/>
      <c r="AD6720" s="353"/>
      <c r="AE6720" s="353"/>
      <c r="AF6720" s="353"/>
      <c r="AG6720" s="353"/>
      <c r="AH6720" s="353"/>
      <c r="AI6720" s="353"/>
      <c r="AJ6720" s="353"/>
      <c r="AK6720" s="353"/>
      <c r="AL6720" s="353"/>
    </row>
    <row r="6721" spans="1:38" s="153" customFormat="1" ht="12.5" x14ac:dyDescent="0.25">
      <c r="A6721" s="355"/>
      <c r="L6721" s="353"/>
      <c r="M6721" s="353"/>
      <c r="N6721" s="353"/>
      <c r="O6721" s="353"/>
      <c r="P6721" s="353"/>
      <c r="Q6721" s="353"/>
      <c r="R6721" s="353"/>
      <c r="S6721" s="353"/>
      <c r="T6721" s="353"/>
      <c r="U6721" s="353"/>
      <c r="V6721" s="353"/>
      <c r="W6721" s="353"/>
      <c r="X6721" s="353"/>
      <c r="Y6721" s="353"/>
      <c r="Z6721" s="353"/>
      <c r="AA6721" s="353"/>
      <c r="AB6721" s="353"/>
      <c r="AC6721" s="353"/>
      <c r="AD6721" s="353"/>
      <c r="AE6721" s="353"/>
      <c r="AF6721" s="353"/>
      <c r="AG6721" s="353"/>
      <c r="AH6721" s="353"/>
      <c r="AI6721" s="353"/>
      <c r="AJ6721" s="353"/>
      <c r="AK6721" s="353"/>
      <c r="AL6721" s="353"/>
    </row>
    <row r="6722" spans="1:38" s="153" customFormat="1" ht="12.5" x14ac:dyDescent="0.25">
      <c r="A6722" s="355"/>
      <c r="L6722" s="353"/>
      <c r="M6722" s="353"/>
      <c r="N6722" s="353"/>
      <c r="O6722" s="353"/>
      <c r="P6722" s="353"/>
      <c r="Q6722" s="353"/>
      <c r="R6722" s="353"/>
      <c r="S6722" s="353"/>
      <c r="T6722" s="353"/>
      <c r="U6722" s="353"/>
      <c r="V6722" s="353"/>
      <c r="W6722" s="353"/>
      <c r="X6722" s="353"/>
      <c r="Y6722" s="353"/>
      <c r="Z6722" s="353"/>
      <c r="AA6722" s="353"/>
      <c r="AB6722" s="353"/>
      <c r="AC6722" s="353"/>
      <c r="AD6722" s="353"/>
      <c r="AE6722" s="353"/>
      <c r="AF6722" s="353"/>
      <c r="AG6722" s="353"/>
      <c r="AH6722" s="353"/>
      <c r="AI6722" s="353"/>
      <c r="AJ6722" s="353"/>
      <c r="AK6722" s="353"/>
      <c r="AL6722" s="353"/>
    </row>
    <row r="6723" spans="1:38" s="153" customFormat="1" ht="12.5" x14ac:dyDescent="0.25">
      <c r="A6723" s="355"/>
      <c r="L6723" s="353"/>
      <c r="M6723" s="353"/>
      <c r="N6723" s="353"/>
      <c r="O6723" s="353"/>
      <c r="P6723" s="353"/>
      <c r="Q6723" s="353"/>
      <c r="R6723" s="353"/>
      <c r="S6723" s="353"/>
      <c r="T6723" s="353"/>
      <c r="U6723" s="353"/>
      <c r="V6723" s="353"/>
      <c r="W6723" s="353"/>
      <c r="X6723" s="353"/>
      <c r="Y6723" s="353"/>
      <c r="Z6723" s="353"/>
      <c r="AA6723" s="353"/>
      <c r="AB6723" s="353"/>
      <c r="AC6723" s="353"/>
      <c r="AD6723" s="353"/>
      <c r="AE6723" s="353"/>
      <c r="AF6723" s="353"/>
      <c r="AG6723" s="353"/>
      <c r="AH6723" s="353"/>
      <c r="AI6723" s="353"/>
      <c r="AJ6723" s="353"/>
      <c r="AK6723" s="353"/>
      <c r="AL6723" s="353"/>
    </row>
    <row r="6724" spans="1:38" s="153" customFormat="1" ht="12.5" x14ac:dyDescent="0.25">
      <c r="A6724" s="355"/>
      <c r="L6724" s="353"/>
      <c r="M6724" s="353"/>
      <c r="N6724" s="353"/>
      <c r="O6724" s="353"/>
      <c r="P6724" s="353"/>
      <c r="Q6724" s="353"/>
      <c r="R6724" s="353"/>
      <c r="S6724" s="353"/>
      <c r="T6724" s="353"/>
      <c r="U6724" s="353"/>
      <c r="V6724" s="353"/>
      <c r="W6724" s="353"/>
      <c r="X6724" s="353"/>
      <c r="Y6724" s="353"/>
      <c r="Z6724" s="353"/>
      <c r="AA6724" s="353"/>
      <c r="AB6724" s="353"/>
      <c r="AC6724" s="353"/>
      <c r="AD6724" s="353"/>
      <c r="AE6724" s="353"/>
      <c r="AF6724" s="353"/>
      <c r="AG6724" s="353"/>
      <c r="AH6724" s="353"/>
      <c r="AI6724" s="353"/>
      <c r="AJ6724" s="353"/>
      <c r="AK6724" s="353"/>
      <c r="AL6724" s="353"/>
    </row>
    <row r="6725" spans="1:38" s="153" customFormat="1" ht="12.5" x14ac:dyDescent="0.25">
      <c r="A6725" s="355"/>
      <c r="L6725" s="353"/>
      <c r="M6725" s="353"/>
      <c r="N6725" s="353"/>
      <c r="O6725" s="353"/>
      <c r="P6725" s="353"/>
      <c r="Q6725" s="353"/>
      <c r="R6725" s="353"/>
      <c r="S6725" s="353"/>
      <c r="T6725" s="353"/>
      <c r="U6725" s="353"/>
      <c r="V6725" s="353"/>
      <c r="W6725" s="353"/>
      <c r="X6725" s="353"/>
      <c r="Y6725" s="353"/>
      <c r="Z6725" s="353"/>
      <c r="AA6725" s="353"/>
      <c r="AB6725" s="353"/>
      <c r="AC6725" s="353"/>
      <c r="AD6725" s="353"/>
      <c r="AE6725" s="353"/>
      <c r="AF6725" s="353"/>
      <c r="AG6725" s="353"/>
      <c r="AH6725" s="353"/>
      <c r="AI6725" s="353"/>
      <c r="AJ6725" s="353"/>
      <c r="AK6725" s="353"/>
      <c r="AL6725" s="353"/>
    </row>
    <row r="6726" spans="1:38" s="153" customFormat="1" ht="12.5" x14ac:dyDescent="0.25">
      <c r="A6726" s="355"/>
      <c r="L6726" s="353"/>
      <c r="M6726" s="353"/>
      <c r="N6726" s="353"/>
      <c r="O6726" s="353"/>
      <c r="P6726" s="353"/>
      <c r="Q6726" s="353"/>
      <c r="R6726" s="353"/>
      <c r="S6726" s="353"/>
      <c r="T6726" s="353"/>
      <c r="U6726" s="353"/>
      <c r="V6726" s="353"/>
      <c r="W6726" s="353"/>
      <c r="X6726" s="353"/>
      <c r="Y6726" s="353"/>
      <c r="Z6726" s="353"/>
      <c r="AA6726" s="353"/>
      <c r="AB6726" s="353"/>
      <c r="AC6726" s="353"/>
      <c r="AD6726" s="353"/>
      <c r="AE6726" s="353"/>
      <c r="AF6726" s="353"/>
      <c r="AG6726" s="353"/>
      <c r="AH6726" s="353"/>
      <c r="AI6726" s="353"/>
      <c r="AJ6726" s="353"/>
      <c r="AK6726" s="353"/>
      <c r="AL6726" s="353"/>
    </row>
    <row r="6727" spans="1:38" s="153" customFormat="1" ht="12.5" x14ac:dyDescent="0.25">
      <c r="A6727" s="355"/>
      <c r="L6727" s="353"/>
      <c r="M6727" s="353"/>
      <c r="N6727" s="353"/>
      <c r="O6727" s="353"/>
      <c r="P6727" s="353"/>
      <c r="Q6727" s="353"/>
      <c r="R6727" s="353"/>
      <c r="S6727" s="353"/>
      <c r="T6727" s="353"/>
      <c r="U6727" s="353"/>
      <c r="V6727" s="353"/>
      <c r="W6727" s="353"/>
      <c r="X6727" s="353"/>
      <c r="Y6727" s="353"/>
      <c r="Z6727" s="353"/>
      <c r="AA6727" s="353"/>
      <c r="AB6727" s="353"/>
      <c r="AC6727" s="353"/>
      <c r="AD6727" s="353"/>
      <c r="AE6727" s="353"/>
      <c r="AF6727" s="353"/>
      <c r="AG6727" s="353"/>
      <c r="AH6727" s="353"/>
      <c r="AI6727" s="353"/>
      <c r="AJ6727" s="353"/>
      <c r="AK6727" s="353"/>
      <c r="AL6727" s="353"/>
    </row>
    <row r="6728" spans="1:38" s="153" customFormat="1" ht="12.5" x14ac:dyDescent="0.25">
      <c r="A6728" s="355"/>
      <c r="L6728" s="353"/>
      <c r="M6728" s="353"/>
      <c r="N6728" s="353"/>
      <c r="O6728" s="353"/>
      <c r="P6728" s="353"/>
      <c r="Q6728" s="353"/>
      <c r="R6728" s="353"/>
      <c r="S6728" s="353"/>
      <c r="T6728" s="353"/>
      <c r="U6728" s="353"/>
      <c r="V6728" s="353"/>
      <c r="W6728" s="353"/>
      <c r="X6728" s="353"/>
      <c r="Y6728" s="353"/>
      <c r="Z6728" s="353"/>
      <c r="AA6728" s="353"/>
      <c r="AB6728" s="353"/>
      <c r="AC6728" s="353"/>
      <c r="AD6728" s="353"/>
      <c r="AE6728" s="353"/>
      <c r="AF6728" s="353"/>
      <c r="AG6728" s="353"/>
      <c r="AH6728" s="353"/>
      <c r="AI6728" s="353"/>
      <c r="AJ6728" s="353"/>
      <c r="AK6728" s="353"/>
      <c r="AL6728" s="353"/>
    </row>
    <row r="6729" spans="1:38" s="153" customFormat="1" ht="12.5" x14ac:dyDescent="0.25">
      <c r="A6729" s="355"/>
      <c r="L6729" s="353"/>
      <c r="M6729" s="353"/>
      <c r="N6729" s="353"/>
      <c r="O6729" s="353"/>
      <c r="P6729" s="353"/>
      <c r="Q6729" s="353"/>
      <c r="R6729" s="353"/>
      <c r="S6729" s="353"/>
      <c r="T6729" s="353"/>
      <c r="U6729" s="353"/>
      <c r="V6729" s="353"/>
      <c r="W6729" s="353"/>
      <c r="X6729" s="353"/>
      <c r="Y6729" s="353"/>
      <c r="Z6729" s="353"/>
      <c r="AA6729" s="353"/>
      <c r="AB6729" s="353"/>
      <c r="AC6729" s="353"/>
      <c r="AD6729" s="353"/>
      <c r="AE6729" s="353"/>
      <c r="AF6729" s="353"/>
      <c r="AG6729" s="353"/>
      <c r="AH6729" s="353"/>
      <c r="AI6729" s="353"/>
      <c r="AJ6729" s="353"/>
      <c r="AK6729" s="353"/>
      <c r="AL6729" s="353"/>
    </row>
    <row r="6730" spans="1:38" s="153" customFormat="1" ht="12.5" x14ac:dyDescent="0.25">
      <c r="A6730" s="355"/>
      <c r="L6730" s="353"/>
      <c r="M6730" s="353"/>
      <c r="N6730" s="353"/>
      <c r="O6730" s="353"/>
      <c r="P6730" s="353"/>
      <c r="Q6730" s="353"/>
      <c r="R6730" s="353"/>
      <c r="S6730" s="353"/>
      <c r="T6730" s="353"/>
      <c r="U6730" s="353"/>
      <c r="V6730" s="353"/>
      <c r="W6730" s="353"/>
      <c r="X6730" s="353"/>
      <c r="Y6730" s="353"/>
      <c r="Z6730" s="353"/>
      <c r="AA6730" s="353"/>
      <c r="AB6730" s="353"/>
      <c r="AC6730" s="353"/>
      <c r="AD6730" s="353"/>
      <c r="AE6730" s="353"/>
      <c r="AF6730" s="353"/>
      <c r="AG6730" s="353"/>
      <c r="AH6730" s="353"/>
      <c r="AI6730" s="353"/>
      <c r="AJ6730" s="353"/>
      <c r="AK6730" s="353"/>
      <c r="AL6730" s="353"/>
    </row>
    <row r="6731" spans="1:38" s="153" customFormat="1" ht="12.5" x14ac:dyDescent="0.25">
      <c r="A6731" s="355"/>
      <c r="L6731" s="353"/>
      <c r="M6731" s="353"/>
      <c r="N6731" s="353"/>
      <c r="O6731" s="353"/>
      <c r="P6731" s="353"/>
      <c r="Q6731" s="353"/>
      <c r="R6731" s="353"/>
      <c r="S6731" s="353"/>
      <c r="T6731" s="353"/>
      <c r="U6731" s="353"/>
      <c r="V6731" s="353"/>
      <c r="W6731" s="353"/>
      <c r="X6731" s="353"/>
      <c r="Y6731" s="353"/>
      <c r="Z6731" s="353"/>
      <c r="AA6731" s="353"/>
      <c r="AB6731" s="353"/>
      <c r="AC6731" s="353"/>
      <c r="AD6731" s="353"/>
      <c r="AE6731" s="353"/>
      <c r="AF6731" s="353"/>
      <c r="AG6731" s="353"/>
      <c r="AH6731" s="353"/>
      <c r="AI6731" s="353"/>
      <c r="AJ6731" s="353"/>
      <c r="AK6731" s="353"/>
      <c r="AL6731" s="353"/>
    </row>
    <row r="6732" spans="1:38" s="153" customFormat="1" ht="12.5" x14ac:dyDescent="0.25">
      <c r="A6732" s="355"/>
      <c r="L6732" s="353"/>
      <c r="M6732" s="353"/>
      <c r="N6732" s="353"/>
      <c r="O6732" s="353"/>
      <c r="P6732" s="353"/>
      <c r="Q6732" s="353"/>
      <c r="R6732" s="353"/>
      <c r="S6732" s="353"/>
      <c r="T6732" s="353"/>
      <c r="U6732" s="353"/>
      <c r="V6732" s="353"/>
      <c r="W6732" s="353"/>
      <c r="X6732" s="353"/>
      <c r="Y6732" s="353"/>
      <c r="Z6732" s="353"/>
      <c r="AA6732" s="353"/>
      <c r="AB6732" s="353"/>
      <c r="AC6732" s="353"/>
      <c r="AD6732" s="353"/>
      <c r="AE6732" s="353"/>
      <c r="AF6732" s="353"/>
      <c r="AG6732" s="353"/>
      <c r="AH6732" s="353"/>
      <c r="AI6732" s="353"/>
      <c r="AJ6732" s="353"/>
      <c r="AK6732" s="353"/>
      <c r="AL6732" s="353"/>
    </row>
    <row r="6733" spans="1:38" s="153" customFormat="1" ht="12.5" x14ac:dyDescent="0.25">
      <c r="A6733" s="355"/>
      <c r="L6733" s="353"/>
      <c r="M6733" s="353"/>
      <c r="N6733" s="353"/>
      <c r="O6733" s="353"/>
      <c r="P6733" s="353"/>
      <c r="Q6733" s="353"/>
      <c r="R6733" s="353"/>
      <c r="S6733" s="353"/>
      <c r="T6733" s="353"/>
      <c r="U6733" s="353"/>
      <c r="V6733" s="353"/>
      <c r="W6733" s="353"/>
      <c r="X6733" s="353"/>
      <c r="Y6733" s="353"/>
      <c r="Z6733" s="353"/>
      <c r="AA6733" s="353"/>
      <c r="AB6733" s="353"/>
      <c r="AC6733" s="353"/>
      <c r="AD6733" s="353"/>
      <c r="AE6733" s="353"/>
      <c r="AF6733" s="353"/>
      <c r="AG6733" s="353"/>
      <c r="AH6733" s="353"/>
      <c r="AI6733" s="353"/>
      <c r="AJ6733" s="353"/>
      <c r="AK6733" s="353"/>
      <c r="AL6733" s="353"/>
    </row>
    <row r="6734" spans="1:38" s="153" customFormat="1" ht="12.5" x14ac:dyDescent="0.25">
      <c r="A6734" s="355"/>
      <c r="L6734" s="353"/>
      <c r="M6734" s="353"/>
      <c r="N6734" s="353"/>
      <c r="O6734" s="353"/>
      <c r="P6734" s="353"/>
      <c r="Q6734" s="353"/>
      <c r="R6734" s="353"/>
      <c r="S6734" s="353"/>
      <c r="T6734" s="353"/>
      <c r="U6734" s="353"/>
      <c r="V6734" s="353"/>
      <c r="W6734" s="353"/>
      <c r="X6734" s="353"/>
      <c r="Y6734" s="353"/>
      <c r="Z6734" s="353"/>
      <c r="AA6734" s="353"/>
      <c r="AB6734" s="353"/>
      <c r="AC6734" s="353"/>
      <c r="AD6734" s="353"/>
      <c r="AE6734" s="353"/>
      <c r="AF6734" s="353"/>
      <c r="AG6734" s="353"/>
      <c r="AH6734" s="353"/>
      <c r="AI6734" s="353"/>
      <c r="AJ6734" s="353"/>
      <c r="AK6734" s="353"/>
      <c r="AL6734" s="353"/>
    </row>
    <row r="6735" spans="1:38" s="153" customFormat="1" ht="12.5" x14ac:dyDescent="0.25">
      <c r="A6735" s="355"/>
      <c r="L6735" s="353"/>
      <c r="M6735" s="353"/>
      <c r="N6735" s="353"/>
      <c r="O6735" s="353"/>
      <c r="P6735" s="353"/>
      <c r="Q6735" s="353"/>
      <c r="R6735" s="353"/>
      <c r="S6735" s="353"/>
      <c r="T6735" s="353"/>
      <c r="U6735" s="353"/>
      <c r="V6735" s="353"/>
      <c r="W6735" s="353"/>
      <c r="X6735" s="353"/>
      <c r="Y6735" s="353"/>
      <c r="Z6735" s="353"/>
      <c r="AA6735" s="353"/>
      <c r="AB6735" s="353"/>
      <c r="AC6735" s="353"/>
      <c r="AD6735" s="353"/>
      <c r="AE6735" s="353"/>
      <c r="AF6735" s="353"/>
      <c r="AG6735" s="353"/>
      <c r="AH6735" s="353"/>
      <c r="AI6735" s="353"/>
      <c r="AJ6735" s="353"/>
      <c r="AK6735" s="353"/>
      <c r="AL6735" s="353"/>
    </row>
    <row r="6736" spans="1:38" s="153" customFormat="1" ht="12.5" x14ac:dyDescent="0.25">
      <c r="A6736" s="355"/>
      <c r="L6736" s="353"/>
      <c r="M6736" s="353"/>
      <c r="N6736" s="353"/>
      <c r="O6736" s="353"/>
      <c r="P6736" s="353"/>
      <c r="Q6736" s="353"/>
      <c r="R6736" s="353"/>
      <c r="S6736" s="353"/>
      <c r="T6736" s="353"/>
      <c r="U6736" s="353"/>
      <c r="V6736" s="353"/>
      <c r="W6736" s="353"/>
      <c r="X6736" s="353"/>
      <c r="Y6736" s="353"/>
      <c r="Z6736" s="353"/>
      <c r="AA6736" s="353"/>
      <c r="AB6736" s="353"/>
      <c r="AC6736" s="353"/>
      <c r="AD6736" s="353"/>
      <c r="AE6736" s="353"/>
      <c r="AF6736" s="353"/>
      <c r="AG6736" s="353"/>
      <c r="AH6736" s="353"/>
      <c r="AI6736" s="353"/>
      <c r="AJ6736" s="353"/>
      <c r="AK6736" s="353"/>
      <c r="AL6736" s="353"/>
    </row>
    <row r="6737" spans="1:38" s="153" customFormat="1" ht="12.5" x14ac:dyDescent="0.25">
      <c r="A6737" s="355"/>
      <c r="L6737" s="353"/>
      <c r="M6737" s="353"/>
      <c r="N6737" s="353"/>
      <c r="O6737" s="353"/>
      <c r="P6737" s="353"/>
      <c r="Q6737" s="353"/>
      <c r="R6737" s="353"/>
      <c r="S6737" s="353"/>
      <c r="T6737" s="353"/>
      <c r="U6737" s="353"/>
      <c r="V6737" s="353"/>
      <c r="W6737" s="353"/>
      <c r="X6737" s="353"/>
      <c r="Y6737" s="353"/>
      <c r="Z6737" s="353"/>
      <c r="AA6737" s="353"/>
      <c r="AB6737" s="353"/>
      <c r="AC6737" s="353"/>
      <c r="AD6737" s="353"/>
      <c r="AE6737" s="353"/>
      <c r="AF6737" s="353"/>
      <c r="AG6737" s="353"/>
      <c r="AH6737" s="353"/>
      <c r="AI6737" s="353"/>
      <c r="AJ6737" s="353"/>
      <c r="AK6737" s="353"/>
      <c r="AL6737" s="353"/>
    </row>
    <row r="6738" spans="1:38" s="153" customFormat="1" ht="12.5" x14ac:dyDescent="0.25">
      <c r="A6738" s="355"/>
      <c r="L6738" s="353"/>
      <c r="M6738" s="353"/>
      <c r="N6738" s="353"/>
      <c r="O6738" s="353"/>
      <c r="P6738" s="353"/>
      <c r="Q6738" s="353"/>
      <c r="R6738" s="353"/>
      <c r="S6738" s="353"/>
      <c r="T6738" s="353"/>
      <c r="U6738" s="353"/>
      <c r="V6738" s="353"/>
      <c r="W6738" s="353"/>
      <c r="X6738" s="353"/>
      <c r="Y6738" s="353"/>
      <c r="Z6738" s="353"/>
      <c r="AA6738" s="353"/>
      <c r="AB6738" s="353"/>
      <c r="AC6738" s="353"/>
      <c r="AD6738" s="353"/>
      <c r="AE6738" s="353"/>
      <c r="AF6738" s="353"/>
      <c r="AG6738" s="353"/>
      <c r="AH6738" s="353"/>
      <c r="AI6738" s="353"/>
      <c r="AJ6738" s="353"/>
      <c r="AK6738" s="353"/>
      <c r="AL6738" s="353"/>
    </row>
    <row r="6739" spans="1:38" s="153" customFormat="1" ht="12.5" x14ac:dyDescent="0.25">
      <c r="A6739" s="355"/>
      <c r="L6739" s="353"/>
      <c r="M6739" s="353"/>
      <c r="N6739" s="353"/>
      <c r="O6739" s="353"/>
      <c r="P6739" s="353"/>
      <c r="Q6739" s="353"/>
      <c r="R6739" s="353"/>
      <c r="S6739" s="353"/>
      <c r="T6739" s="353"/>
      <c r="U6739" s="353"/>
      <c r="V6739" s="353"/>
      <c r="W6739" s="353"/>
      <c r="X6739" s="353"/>
      <c r="Y6739" s="353"/>
      <c r="Z6739" s="353"/>
      <c r="AA6739" s="353"/>
      <c r="AB6739" s="353"/>
      <c r="AC6739" s="353"/>
      <c r="AD6739" s="353"/>
      <c r="AE6739" s="353"/>
      <c r="AF6739" s="353"/>
      <c r="AG6739" s="353"/>
      <c r="AH6739" s="353"/>
      <c r="AI6739" s="353"/>
      <c r="AJ6739" s="353"/>
      <c r="AK6739" s="353"/>
      <c r="AL6739" s="353"/>
    </row>
    <row r="6740" spans="1:38" s="153" customFormat="1" ht="12.5" x14ac:dyDescent="0.25">
      <c r="A6740" s="355"/>
      <c r="L6740" s="353"/>
      <c r="M6740" s="353"/>
      <c r="N6740" s="353"/>
      <c r="O6740" s="353"/>
      <c r="P6740" s="353"/>
      <c r="Q6740" s="353"/>
      <c r="R6740" s="353"/>
      <c r="S6740" s="353"/>
      <c r="T6740" s="353"/>
      <c r="U6740" s="353"/>
      <c r="V6740" s="353"/>
      <c r="W6740" s="353"/>
      <c r="X6740" s="353"/>
      <c r="Y6740" s="353"/>
      <c r="Z6740" s="353"/>
      <c r="AA6740" s="353"/>
      <c r="AB6740" s="353"/>
      <c r="AC6740" s="353"/>
      <c r="AD6740" s="353"/>
      <c r="AE6740" s="353"/>
      <c r="AF6740" s="353"/>
      <c r="AG6740" s="353"/>
      <c r="AH6740" s="353"/>
      <c r="AI6740" s="353"/>
      <c r="AJ6740" s="353"/>
      <c r="AK6740" s="353"/>
      <c r="AL6740" s="353"/>
    </row>
    <row r="6741" spans="1:38" s="153" customFormat="1" ht="12.5" x14ac:dyDescent="0.25">
      <c r="A6741" s="355"/>
      <c r="L6741" s="353"/>
      <c r="M6741" s="353"/>
      <c r="N6741" s="353"/>
      <c r="O6741" s="353"/>
      <c r="P6741" s="353"/>
      <c r="Q6741" s="353"/>
      <c r="R6741" s="353"/>
      <c r="S6741" s="353"/>
      <c r="T6741" s="353"/>
      <c r="U6741" s="353"/>
      <c r="V6741" s="353"/>
      <c r="W6741" s="353"/>
      <c r="X6741" s="353"/>
      <c r="Y6741" s="353"/>
      <c r="Z6741" s="353"/>
      <c r="AA6741" s="353"/>
      <c r="AB6741" s="353"/>
      <c r="AC6741" s="353"/>
      <c r="AD6741" s="353"/>
      <c r="AE6741" s="353"/>
      <c r="AF6741" s="353"/>
      <c r="AG6741" s="353"/>
      <c r="AH6741" s="353"/>
      <c r="AI6741" s="353"/>
      <c r="AJ6741" s="353"/>
      <c r="AK6741" s="353"/>
      <c r="AL6741" s="353"/>
    </row>
    <row r="6742" spans="1:38" s="153" customFormat="1" ht="12.5" x14ac:dyDescent="0.25">
      <c r="A6742" s="355"/>
      <c r="L6742" s="353"/>
      <c r="M6742" s="353"/>
      <c r="N6742" s="353"/>
      <c r="O6742" s="353"/>
      <c r="P6742" s="353"/>
      <c r="Q6742" s="353"/>
      <c r="R6742" s="353"/>
      <c r="S6742" s="353"/>
      <c r="T6742" s="353"/>
      <c r="U6742" s="353"/>
      <c r="V6742" s="353"/>
      <c r="W6742" s="353"/>
      <c r="X6742" s="353"/>
      <c r="Y6742" s="353"/>
      <c r="Z6742" s="353"/>
      <c r="AA6742" s="353"/>
      <c r="AB6742" s="353"/>
      <c r="AC6742" s="353"/>
      <c r="AD6742" s="353"/>
      <c r="AE6742" s="353"/>
      <c r="AF6742" s="353"/>
      <c r="AG6742" s="353"/>
      <c r="AH6742" s="353"/>
      <c r="AI6742" s="353"/>
      <c r="AJ6742" s="353"/>
      <c r="AK6742" s="353"/>
      <c r="AL6742" s="353"/>
    </row>
    <row r="6743" spans="1:38" s="153" customFormat="1" ht="12.5" x14ac:dyDescent="0.25">
      <c r="A6743" s="355"/>
      <c r="L6743" s="353"/>
      <c r="M6743" s="353"/>
      <c r="N6743" s="353"/>
      <c r="O6743" s="353"/>
      <c r="P6743" s="353"/>
      <c r="Q6743" s="353"/>
      <c r="R6743" s="353"/>
      <c r="S6743" s="353"/>
      <c r="T6743" s="353"/>
      <c r="U6743" s="353"/>
      <c r="V6743" s="353"/>
      <c r="W6743" s="353"/>
      <c r="X6743" s="353"/>
      <c r="Y6743" s="353"/>
      <c r="Z6743" s="353"/>
      <c r="AA6743" s="353"/>
      <c r="AB6743" s="353"/>
      <c r="AC6743" s="353"/>
      <c r="AD6743" s="353"/>
      <c r="AE6743" s="353"/>
      <c r="AF6743" s="353"/>
      <c r="AG6743" s="353"/>
      <c r="AH6743" s="353"/>
      <c r="AI6743" s="353"/>
      <c r="AJ6743" s="353"/>
      <c r="AK6743" s="353"/>
      <c r="AL6743" s="353"/>
    </row>
    <row r="6744" spans="1:38" s="153" customFormat="1" ht="12.5" x14ac:dyDescent="0.25">
      <c r="A6744" s="355"/>
      <c r="L6744" s="353"/>
      <c r="M6744" s="353"/>
      <c r="N6744" s="353"/>
      <c r="O6744" s="353"/>
      <c r="P6744" s="353"/>
      <c r="Q6744" s="353"/>
      <c r="R6744" s="353"/>
      <c r="S6744" s="353"/>
      <c r="T6744" s="353"/>
      <c r="U6744" s="353"/>
      <c r="V6744" s="353"/>
      <c r="W6744" s="353"/>
      <c r="X6744" s="353"/>
      <c r="Y6744" s="353"/>
      <c r="Z6744" s="353"/>
      <c r="AA6744" s="353"/>
      <c r="AB6744" s="353"/>
      <c r="AC6744" s="353"/>
      <c r="AD6744" s="353"/>
      <c r="AE6744" s="353"/>
      <c r="AF6744" s="353"/>
      <c r="AG6744" s="353"/>
      <c r="AH6744" s="353"/>
      <c r="AI6744" s="353"/>
      <c r="AJ6744" s="353"/>
      <c r="AK6744" s="353"/>
      <c r="AL6744" s="353"/>
    </row>
    <row r="6745" spans="1:38" s="153" customFormat="1" ht="12.5" x14ac:dyDescent="0.25">
      <c r="A6745" s="355"/>
      <c r="L6745" s="353"/>
      <c r="M6745" s="353"/>
      <c r="N6745" s="353"/>
      <c r="O6745" s="353"/>
      <c r="P6745" s="353"/>
      <c r="Q6745" s="353"/>
      <c r="R6745" s="353"/>
      <c r="S6745" s="353"/>
      <c r="T6745" s="353"/>
      <c r="U6745" s="353"/>
      <c r="V6745" s="353"/>
      <c r="W6745" s="353"/>
      <c r="X6745" s="353"/>
      <c r="Y6745" s="353"/>
      <c r="Z6745" s="353"/>
      <c r="AA6745" s="353"/>
      <c r="AB6745" s="353"/>
      <c r="AC6745" s="353"/>
      <c r="AD6745" s="353"/>
      <c r="AE6745" s="353"/>
      <c r="AF6745" s="353"/>
      <c r="AG6745" s="353"/>
      <c r="AH6745" s="353"/>
      <c r="AI6745" s="353"/>
      <c r="AJ6745" s="353"/>
      <c r="AK6745" s="353"/>
      <c r="AL6745" s="353"/>
    </row>
    <row r="6746" spans="1:38" s="153" customFormat="1" ht="12.5" x14ac:dyDescent="0.25">
      <c r="A6746" s="355"/>
      <c r="L6746" s="353"/>
      <c r="M6746" s="353"/>
      <c r="N6746" s="353"/>
      <c r="O6746" s="353"/>
      <c r="P6746" s="353"/>
      <c r="Q6746" s="353"/>
      <c r="R6746" s="353"/>
      <c r="S6746" s="353"/>
      <c r="T6746" s="353"/>
      <c r="U6746" s="353"/>
      <c r="V6746" s="353"/>
      <c r="W6746" s="353"/>
      <c r="X6746" s="353"/>
      <c r="Y6746" s="353"/>
      <c r="Z6746" s="353"/>
      <c r="AA6746" s="353"/>
      <c r="AB6746" s="353"/>
      <c r="AC6746" s="353"/>
      <c r="AD6746" s="353"/>
      <c r="AE6746" s="353"/>
      <c r="AF6746" s="353"/>
      <c r="AG6746" s="353"/>
      <c r="AH6746" s="353"/>
      <c r="AI6746" s="353"/>
      <c r="AJ6746" s="353"/>
      <c r="AK6746" s="353"/>
      <c r="AL6746" s="353"/>
    </row>
    <row r="6747" spans="1:38" s="153" customFormat="1" ht="12.5" x14ac:dyDescent="0.25">
      <c r="A6747" s="355"/>
      <c r="L6747" s="353"/>
      <c r="M6747" s="353"/>
      <c r="N6747" s="353"/>
      <c r="O6747" s="353"/>
      <c r="P6747" s="353"/>
      <c r="Q6747" s="353"/>
      <c r="R6747" s="353"/>
      <c r="S6747" s="353"/>
      <c r="T6747" s="353"/>
      <c r="U6747" s="353"/>
      <c r="V6747" s="353"/>
      <c r="W6747" s="353"/>
      <c r="X6747" s="353"/>
      <c r="Y6747" s="353"/>
      <c r="Z6747" s="353"/>
      <c r="AA6747" s="353"/>
      <c r="AB6747" s="353"/>
      <c r="AC6747" s="353"/>
      <c r="AD6747" s="353"/>
      <c r="AE6747" s="353"/>
      <c r="AF6747" s="353"/>
      <c r="AG6747" s="353"/>
      <c r="AH6747" s="353"/>
      <c r="AI6747" s="353"/>
      <c r="AJ6747" s="353"/>
      <c r="AK6747" s="353"/>
      <c r="AL6747" s="353"/>
    </row>
    <row r="6748" spans="1:38" s="153" customFormat="1" ht="12.5" x14ac:dyDescent="0.25">
      <c r="A6748" s="355"/>
      <c r="L6748" s="353"/>
      <c r="M6748" s="353"/>
      <c r="N6748" s="353"/>
      <c r="O6748" s="353"/>
      <c r="P6748" s="353"/>
      <c r="Q6748" s="353"/>
      <c r="R6748" s="353"/>
      <c r="S6748" s="353"/>
      <c r="T6748" s="353"/>
      <c r="U6748" s="353"/>
      <c r="V6748" s="353"/>
      <c r="W6748" s="353"/>
      <c r="X6748" s="353"/>
      <c r="Y6748" s="353"/>
      <c r="Z6748" s="353"/>
      <c r="AA6748" s="353"/>
      <c r="AB6748" s="353"/>
      <c r="AC6748" s="353"/>
      <c r="AD6748" s="353"/>
      <c r="AE6748" s="353"/>
      <c r="AF6748" s="353"/>
      <c r="AG6748" s="353"/>
      <c r="AH6748" s="353"/>
      <c r="AI6748" s="353"/>
      <c r="AJ6748" s="353"/>
      <c r="AK6748" s="353"/>
      <c r="AL6748" s="353"/>
    </row>
    <row r="6749" spans="1:38" s="153" customFormat="1" ht="12.5" x14ac:dyDescent="0.25">
      <c r="A6749" s="355"/>
      <c r="L6749" s="353"/>
      <c r="M6749" s="353"/>
      <c r="N6749" s="353"/>
      <c r="O6749" s="353"/>
      <c r="P6749" s="353"/>
      <c r="Q6749" s="353"/>
      <c r="R6749" s="353"/>
      <c r="S6749" s="353"/>
      <c r="T6749" s="353"/>
      <c r="U6749" s="353"/>
      <c r="V6749" s="353"/>
      <c r="W6749" s="353"/>
      <c r="X6749" s="353"/>
      <c r="Y6749" s="353"/>
      <c r="Z6749" s="353"/>
      <c r="AA6749" s="353"/>
      <c r="AB6749" s="353"/>
      <c r="AC6749" s="353"/>
      <c r="AD6749" s="353"/>
      <c r="AE6749" s="353"/>
      <c r="AF6749" s="353"/>
      <c r="AG6749" s="353"/>
      <c r="AH6749" s="353"/>
      <c r="AI6749" s="353"/>
      <c r="AJ6749" s="353"/>
      <c r="AK6749" s="353"/>
      <c r="AL6749" s="353"/>
    </row>
    <row r="6750" spans="1:38" s="153" customFormat="1" ht="12.5" x14ac:dyDescent="0.25">
      <c r="A6750" s="355"/>
      <c r="L6750" s="353"/>
      <c r="M6750" s="353"/>
      <c r="N6750" s="353"/>
      <c r="O6750" s="353"/>
      <c r="P6750" s="353"/>
      <c r="Q6750" s="353"/>
      <c r="R6750" s="353"/>
      <c r="S6750" s="353"/>
      <c r="T6750" s="353"/>
      <c r="U6750" s="353"/>
      <c r="V6750" s="353"/>
      <c r="W6750" s="353"/>
      <c r="X6750" s="353"/>
      <c r="Y6750" s="353"/>
      <c r="Z6750" s="353"/>
      <c r="AA6750" s="353"/>
      <c r="AB6750" s="353"/>
      <c r="AC6750" s="353"/>
      <c r="AD6750" s="353"/>
      <c r="AE6750" s="353"/>
      <c r="AF6750" s="353"/>
      <c r="AG6750" s="353"/>
      <c r="AH6750" s="353"/>
      <c r="AI6750" s="353"/>
      <c r="AJ6750" s="353"/>
      <c r="AK6750" s="353"/>
      <c r="AL6750" s="353"/>
    </row>
    <row r="6751" spans="1:38" s="153" customFormat="1" ht="12.5" x14ac:dyDescent="0.25">
      <c r="A6751" s="355"/>
      <c r="L6751" s="353"/>
      <c r="M6751" s="353"/>
      <c r="N6751" s="353"/>
      <c r="O6751" s="353"/>
      <c r="P6751" s="353"/>
      <c r="Q6751" s="353"/>
      <c r="R6751" s="353"/>
      <c r="S6751" s="353"/>
      <c r="T6751" s="353"/>
      <c r="U6751" s="353"/>
      <c r="V6751" s="353"/>
      <c r="W6751" s="353"/>
      <c r="X6751" s="353"/>
      <c r="Y6751" s="353"/>
      <c r="Z6751" s="353"/>
      <c r="AA6751" s="353"/>
      <c r="AB6751" s="353"/>
      <c r="AC6751" s="353"/>
      <c r="AD6751" s="353"/>
      <c r="AE6751" s="353"/>
      <c r="AF6751" s="353"/>
      <c r="AG6751" s="353"/>
      <c r="AH6751" s="353"/>
      <c r="AI6751" s="353"/>
      <c r="AJ6751" s="353"/>
      <c r="AK6751" s="353"/>
      <c r="AL6751" s="353"/>
    </row>
    <row r="6752" spans="1:38" s="153" customFormat="1" ht="12.5" x14ac:dyDescent="0.25">
      <c r="A6752" s="355"/>
      <c r="L6752" s="353"/>
      <c r="M6752" s="353"/>
      <c r="N6752" s="353"/>
      <c r="O6752" s="353"/>
      <c r="P6752" s="353"/>
      <c r="Q6752" s="353"/>
      <c r="R6752" s="353"/>
      <c r="S6752" s="353"/>
      <c r="T6752" s="353"/>
      <c r="U6752" s="353"/>
      <c r="V6752" s="353"/>
      <c r="W6752" s="353"/>
      <c r="X6752" s="353"/>
      <c r="Y6752" s="353"/>
      <c r="Z6752" s="353"/>
      <c r="AA6752" s="353"/>
      <c r="AB6752" s="353"/>
      <c r="AC6752" s="353"/>
      <c r="AD6752" s="353"/>
      <c r="AE6752" s="353"/>
      <c r="AF6752" s="353"/>
      <c r="AG6752" s="353"/>
      <c r="AH6752" s="353"/>
      <c r="AI6752" s="353"/>
      <c r="AJ6752" s="353"/>
      <c r="AK6752" s="353"/>
      <c r="AL6752" s="353"/>
    </row>
    <row r="6753" spans="1:38" s="153" customFormat="1" ht="12.5" x14ac:dyDescent="0.25">
      <c r="A6753" s="355"/>
      <c r="L6753" s="353"/>
      <c r="M6753" s="353"/>
      <c r="N6753" s="353"/>
      <c r="O6753" s="353"/>
      <c r="P6753" s="353"/>
      <c r="Q6753" s="353"/>
      <c r="R6753" s="353"/>
      <c r="S6753" s="353"/>
      <c r="T6753" s="353"/>
      <c r="U6753" s="353"/>
      <c r="V6753" s="353"/>
      <c r="W6753" s="353"/>
      <c r="X6753" s="353"/>
      <c r="Y6753" s="353"/>
      <c r="Z6753" s="353"/>
      <c r="AA6753" s="353"/>
      <c r="AB6753" s="353"/>
      <c r="AC6753" s="353"/>
      <c r="AD6753" s="353"/>
      <c r="AE6753" s="353"/>
      <c r="AF6753" s="353"/>
      <c r="AG6753" s="353"/>
      <c r="AH6753" s="353"/>
      <c r="AI6753" s="353"/>
      <c r="AJ6753" s="353"/>
      <c r="AK6753" s="353"/>
      <c r="AL6753" s="353"/>
    </row>
    <row r="6754" spans="1:38" s="153" customFormat="1" ht="12.5" x14ac:dyDescent="0.25">
      <c r="A6754" s="355"/>
      <c r="L6754" s="353"/>
      <c r="M6754" s="353"/>
      <c r="N6754" s="353"/>
      <c r="O6754" s="353"/>
      <c r="P6754" s="353"/>
      <c r="Q6754" s="353"/>
      <c r="R6754" s="353"/>
      <c r="S6754" s="353"/>
      <c r="T6754" s="353"/>
      <c r="U6754" s="353"/>
      <c r="V6754" s="353"/>
      <c r="W6754" s="353"/>
      <c r="X6754" s="353"/>
      <c r="Y6754" s="353"/>
      <c r="Z6754" s="353"/>
      <c r="AA6754" s="353"/>
      <c r="AB6754" s="353"/>
      <c r="AC6754" s="353"/>
      <c r="AD6754" s="353"/>
      <c r="AE6754" s="353"/>
      <c r="AF6754" s="353"/>
      <c r="AG6754" s="353"/>
      <c r="AH6754" s="353"/>
      <c r="AI6754" s="353"/>
      <c r="AJ6754" s="353"/>
      <c r="AK6754" s="353"/>
      <c r="AL6754" s="353"/>
    </row>
    <row r="6755" spans="1:38" s="153" customFormat="1" ht="12.5" x14ac:dyDescent="0.25">
      <c r="A6755" s="355"/>
      <c r="L6755" s="353"/>
      <c r="M6755" s="353"/>
      <c r="N6755" s="353"/>
      <c r="O6755" s="353"/>
      <c r="P6755" s="353"/>
      <c r="Q6755" s="353"/>
      <c r="R6755" s="353"/>
      <c r="S6755" s="353"/>
      <c r="T6755" s="353"/>
      <c r="U6755" s="353"/>
      <c r="V6755" s="353"/>
      <c r="W6755" s="353"/>
      <c r="X6755" s="353"/>
      <c r="Y6755" s="353"/>
      <c r="Z6755" s="353"/>
      <c r="AA6755" s="353"/>
      <c r="AB6755" s="353"/>
      <c r="AC6755" s="353"/>
      <c r="AD6755" s="353"/>
      <c r="AE6755" s="353"/>
      <c r="AF6755" s="353"/>
      <c r="AG6755" s="353"/>
      <c r="AH6755" s="353"/>
      <c r="AI6755" s="353"/>
      <c r="AJ6755" s="353"/>
      <c r="AK6755" s="353"/>
      <c r="AL6755" s="353"/>
    </row>
    <row r="6756" spans="1:38" s="153" customFormat="1" ht="12.5" x14ac:dyDescent="0.25">
      <c r="A6756" s="355"/>
      <c r="L6756" s="353"/>
      <c r="M6756" s="353"/>
      <c r="N6756" s="353"/>
      <c r="O6756" s="353"/>
      <c r="P6756" s="353"/>
      <c r="Q6756" s="353"/>
      <c r="R6756" s="353"/>
      <c r="S6756" s="353"/>
      <c r="T6756" s="353"/>
      <c r="U6756" s="353"/>
      <c r="V6756" s="353"/>
      <c r="W6756" s="353"/>
      <c r="X6756" s="353"/>
      <c r="Y6756" s="353"/>
      <c r="Z6756" s="353"/>
      <c r="AA6756" s="353"/>
      <c r="AB6756" s="353"/>
      <c r="AC6756" s="353"/>
      <c r="AD6756" s="353"/>
      <c r="AE6756" s="353"/>
      <c r="AF6756" s="353"/>
      <c r="AG6756" s="353"/>
      <c r="AH6756" s="353"/>
      <c r="AI6756" s="353"/>
      <c r="AJ6756" s="353"/>
      <c r="AK6756" s="353"/>
      <c r="AL6756" s="353"/>
    </row>
    <row r="6757" spans="1:38" s="153" customFormat="1" ht="12.5" x14ac:dyDescent="0.25">
      <c r="A6757" s="355"/>
      <c r="L6757" s="353"/>
      <c r="M6757" s="353"/>
      <c r="N6757" s="353"/>
      <c r="O6757" s="353"/>
      <c r="P6757" s="353"/>
      <c r="Q6757" s="353"/>
      <c r="R6757" s="353"/>
      <c r="S6757" s="353"/>
      <c r="T6757" s="353"/>
      <c r="U6757" s="353"/>
      <c r="V6757" s="353"/>
      <c r="W6757" s="353"/>
      <c r="X6757" s="353"/>
      <c r="Y6757" s="353"/>
      <c r="Z6757" s="353"/>
      <c r="AA6757" s="353"/>
      <c r="AB6757" s="353"/>
      <c r="AC6757" s="353"/>
      <c r="AD6757" s="353"/>
      <c r="AE6757" s="353"/>
      <c r="AF6757" s="353"/>
      <c r="AG6757" s="353"/>
      <c r="AH6757" s="353"/>
      <c r="AI6757" s="353"/>
      <c r="AJ6757" s="353"/>
      <c r="AK6757" s="353"/>
      <c r="AL6757" s="353"/>
    </row>
    <row r="6758" spans="1:38" s="153" customFormat="1" ht="12.5" x14ac:dyDescent="0.25">
      <c r="A6758" s="355"/>
      <c r="L6758" s="353"/>
      <c r="M6758" s="353"/>
      <c r="N6758" s="353"/>
      <c r="O6758" s="353"/>
      <c r="P6758" s="353"/>
      <c r="Q6758" s="353"/>
      <c r="R6758" s="353"/>
      <c r="S6758" s="353"/>
      <c r="T6758" s="353"/>
      <c r="U6758" s="353"/>
      <c r="V6758" s="353"/>
      <c r="W6758" s="353"/>
      <c r="X6758" s="353"/>
      <c r="Y6758" s="353"/>
      <c r="Z6758" s="353"/>
      <c r="AA6758" s="353"/>
      <c r="AB6758" s="353"/>
      <c r="AC6758" s="353"/>
      <c r="AD6758" s="353"/>
      <c r="AE6758" s="353"/>
      <c r="AF6758" s="353"/>
      <c r="AG6758" s="353"/>
      <c r="AH6758" s="353"/>
      <c r="AI6758" s="353"/>
      <c r="AJ6758" s="353"/>
      <c r="AK6758" s="353"/>
      <c r="AL6758" s="353"/>
    </row>
    <row r="6759" spans="1:38" s="153" customFormat="1" ht="12.5" x14ac:dyDescent="0.25">
      <c r="A6759" s="355"/>
      <c r="L6759" s="353"/>
      <c r="M6759" s="353"/>
      <c r="N6759" s="353"/>
      <c r="O6759" s="353"/>
      <c r="P6759" s="353"/>
      <c r="Q6759" s="353"/>
      <c r="R6759" s="353"/>
      <c r="S6759" s="353"/>
      <c r="T6759" s="353"/>
      <c r="U6759" s="353"/>
      <c r="V6759" s="353"/>
      <c r="W6759" s="353"/>
      <c r="X6759" s="353"/>
      <c r="Y6759" s="353"/>
      <c r="Z6759" s="353"/>
      <c r="AA6759" s="353"/>
      <c r="AB6759" s="353"/>
      <c r="AC6759" s="353"/>
      <c r="AD6759" s="353"/>
      <c r="AE6759" s="353"/>
      <c r="AF6759" s="353"/>
      <c r="AG6759" s="353"/>
      <c r="AH6759" s="353"/>
      <c r="AI6759" s="353"/>
      <c r="AJ6759" s="353"/>
      <c r="AK6759" s="353"/>
      <c r="AL6759" s="353"/>
    </row>
    <row r="6760" spans="1:38" s="153" customFormat="1" ht="12.5" x14ac:dyDescent="0.25">
      <c r="A6760" s="355"/>
      <c r="L6760" s="353"/>
      <c r="M6760" s="353"/>
      <c r="N6760" s="353"/>
      <c r="O6760" s="353"/>
      <c r="P6760" s="353"/>
      <c r="Q6760" s="353"/>
      <c r="R6760" s="353"/>
      <c r="S6760" s="353"/>
      <c r="T6760" s="353"/>
      <c r="U6760" s="353"/>
      <c r="V6760" s="353"/>
      <c r="W6760" s="353"/>
      <c r="X6760" s="353"/>
      <c r="Y6760" s="353"/>
      <c r="Z6760" s="353"/>
      <c r="AA6760" s="353"/>
      <c r="AB6760" s="353"/>
      <c r="AC6760" s="353"/>
      <c r="AD6760" s="353"/>
      <c r="AE6760" s="353"/>
      <c r="AF6760" s="353"/>
      <c r="AG6760" s="353"/>
      <c r="AH6760" s="353"/>
      <c r="AI6760" s="353"/>
      <c r="AJ6760" s="353"/>
      <c r="AK6760" s="353"/>
      <c r="AL6760" s="353"/>
    </row>
    <row r="6761" spans="1:38" s="153" customFormat="1" ht="12.5" x14ac:dyDescent="0.25">
      <c r="A6761" s="355"/>
      <c r="L6761" s="353"/>
      <c r="M6761" s="353"/>
      <c r="N6761" s="353"/>
      <c r="O6761" s="353"/>
      <c r="P6761" s="353"/>
      <c r="Q6761" s="353"/>
      <c r="R6761" s="353"/>
      <c r="S6761" s="353"/>
      <c r="T6761" s="353"/>
      <c r="U6761" s="353"/>
      <c r="V6761" s="353"/>
      <c r="W6761" s="353"/>
      <c r="X6761" s="353"/>
      <c r="Y6761" s="353"/>
      <c r="Z6761" s="353"/>
      <c r="AA6761" s="353"/>
      <c r="AB6761" s="353"/>
      <c r="AC6761" s="353"/>
      <c r="AD6761" s="353"/>
      <c r="AE6761" s="353"/>
      <c r="AF6761" s="353"/>
      <c r="AG6761" s="353"/>
      <c r="AH6761" s="353"/>
      <c r="AI6761" s="353"/>
      <c r="AJ6761" s="353"/>
      <c r="AK6761" s="353"/>
      <c r="AL6761" s="353"/>
    </row>
    <row r="6762" spans="1:38" s="153" customFormat="1" ht="12.5" x14ac:dyDescent="0.25">
      <c r="A6762" s="355"/>
      <c r="L6762" s="353"/>
      <c r="M6762" s="353"/>
      <c r="N6762" s="353"/>
      <c r="O6762" s="353"/>
      <c r="P6762" s="353"/>
      <c r="Q6762" s="353"/>
      <c r="R6762" s="353"/>
      <c r="S6762" s="353"/>
      <c r="T6762" s="353"/>
      <c r="U6762" s="353"/>
      <c r="V6762" s="353"/>
      <c r="W6762" s="353"/>
      <c r="X6762" s="353"/>
      <c r="Y6762" s="353"/>
      <c r="Z6762" s="353"/>
      <c r="AA6762" s="353"/>
      <c r="AB6762" s="353"/>
      <c r="AC6762" s="353"/>
      <c r="AD6762" s="353"/>
      <c r="AE6762" s="353"/>
      <c r="AF6762" s="353"/>
      <c r="AG6762" s="353"/>
      <c r="AH6762" s="353"/>
      <c r="AI6762" s="353"/>
      <c r="AJ6762" s="353"/>
      <c r="AK6762" s="353"/>
      <c r="AL6762" s="353"/>
    </row>
    <row r="6763" spans="1:38" s="153" customFormat="1" ht="12.5" x14ac:dyDescent="0.25">
      <c r="A6763" s="355"/>
      <c r="L6763" s="353"/>
      <c r="M6763" s="353"/>
      <c r="N6763" s="353"/>
      <c r="O6763" s="353"/>
      <c r="P6763" s="353"/>
      <c r="Q6763" s="353"/>
      <c r="R6763" s="353"/>
      <c r="S6763" s="353"/>
      <c r="T6763" s="353"/>
      <c r="U6763" s="353"/>
      <c r="V6763" s="353"/>
      <c r="W6763" s="353"/>
      <c r="X6763" s="353"/>
      <c r="Y6763" s="353"/>
      <c r="Z6763" s="353"/>
      <c r="AA6763" s="353"/>
      <c r="AB6763" s="353"/>
      <c r="AC6763" s="353"/>
      <c r="AD6763" s="353"/>
      <c r="AE6763" s="353"/>
      <c r="AF6763" s="353"/>
      <c r="AG6763" s="353"/>
      <c r="AH6763" s="353"/>
      <c r="AI6763" s="353"/>
      <c r="AJ6763" s="353"/>
      <c r="AK6763" s="353"/>
      <c r="AL6763" s="353"/>
    </row>
    <row r="6764" spans="1:38" s="153" customFormat="1" ht="12.5" x14ac:dyDescent="0.25">
      <c r="A6764" s="355"/>
      <c r="L6764" s="353"/>
      <c r="M6764" s="353"/>
      <c r="N6764" s="353"/>
      <c r="O6764" s="353"/>
      <c r="P6764" s="353"/>
      <c r="Q6764" s="353"/>
      <c r="R6764" s="353"/>
      <c r="S6764" s="353"/>
      <c r="T6764" s="353"/>
      <c r="U6764" s="353"/>
      <c r="V6764" s="353"/>
      <c r="W6764" s="353"/>
      <c r="X6764" s="353"/>
      <c r="Y6764" s="353"/>
      <c r="Z6764" s="353"/>
      <c r="AA6764" s="353"/>
      <c r="AB6764" s="353"/>
      <c r="AC6764" s="353"/>
      <c r="AD6764" s="353"/>
      <c r="AE6764" s="353"/>
      <c r="AF6764" s="353"/>
      <c r="AG6764" s="353"/>
      <c r="AH6764" s="353"/>
      <c r="AI6764" s="353"/>
      <c r="AJ6764" s="353"/>
      <c r="AK6764" s="353"/>
      <c r="AL6764" s="353"/>
    </row>
    <row r="6765" spans="1:38" s="153" customFormat="1" ht="12.5" x14ac:dyDescent="0.25">
      <c r="A6765" s="355"/>
      <c r="L6765" s="353"/>
      <c r="M6765" s="353"/>
      <c r="N6765" s="353"/>
      <c r="O6765" s="353"/>
      <c r="P6765" s="353"/>
      <c r="Q6765" s="353"/>
      <c r="R6765" s="353"/>
      <c r="S6765" s="353"/>
      <c r="T6765" s="353"/>
      <c r="U6765" s="353"/>
      <c r="V6765" s="353"/>
      <c r="W6765" s="353"/>
      <c r="X6765" s="353"/>
      <c r="Y6765" s="353"/>
      <c r="Z6765" s="353"/>
      <c r="AA6765" s="353"/>
      <c r="AB6765" s="353"/>
      <c r="AC6765" s="353"/>
      <c r="AD6765" s="353"/>
      <c r="AE6765" s="353"/>
      <c r="AF6765" s="353"/>
      <c r="AG6765" s="353"/>
      <c r="AH6765" s="353"/>
      <c r="AI6765" s="353"/>
      <c r="AJ6765" s="353"/>
      <c r="AK6765" s="353"/>
      <c r="AL6765" s="353"/>
    </row>
    <row r="6766" spans="1:38" s="153" customFormat="1" ht="12.5" x14ac:dyDescent="0.25">
      <c r="A6766" s="355"/>
      <c r="L6766" s="353"/>
      <c r="M6766" s="353"/>
      <c r="N6766" s="353"/>
      <c r="O6766" s="353"/>
      <c r="P6766" s="353"/>
      <c r="Q6766" s="353"/>
      <c r="R6766" s="353"/>
      <c r="S6766" s="353"/>
      <c r="T6766" s="353"/>
      <c r="U6766" s="353"/>
      <c r="V6766" s="353"/>
      <c r="W6766" s="353"/>
      <c r="X6766" s="353"/>
      <c r="Y6766" s="353"/>
      <c r="Z6766" s="353"/>
      <c r="AA6766" s="353"/>
      <c r="AB6766" s="353"/>
      <c r="AC6766" s="353"/>
      <c r="AD6766" s="353"/>
      <c r="AE6766" s="353"/>
      <c r="AF6766" s="353"/>
      <c r="AG6766" s="353"/>
      <c r="AH6766" s="353"/>
      <c r="AI6766" s="353"/>
      <c r="AJ6766" s="353"/>
      <c r="AK6766" s="353"/>
      <c r="AL6766" s="353"/>
    </row>
    <row r="6767" spans="1:38" s="153" customFormat="1" ht="12.5" x14ac:dyDescent="0.25">
      <c r="A6767" s="355"/>
      <c r="L6767" s="353"/>
      <c r="M6767" s="353"/>
      <c r="N6767" s="353"/>
      <c r="O6767" s="353"/>
      <c r="P6767" s="353"/>
      <c r="Q6767" s="353"/>
      <c r="R6767" s="353"/>
      <c r="S6767" s="353"/>
      <c r="T6767" s="353"/>
      <c r="U6767" s="353"/>
      <c r="V6767" s="353"/>
      <c r="W6767" s="353"/>
      <c r="X6767" s="353"/>
      <c r="Y6767" s="353"/>
      <c r="Z6767" s="353"/>
      <c r="AA6767" s="353"/>
      <c r="AB6767" s="353"/>
      <c r="AC6767" s="353"/>
      <c r="AD6767" s="353"/>
      <c r="AE6767" s="353"/>
      <c r="AF6767" s="353"/>
      <c r="AG6767" s="353"/>
      <c r="AH6767" s="353"/>
      <c r="AI6767" s="353"/>
      <c r="AJ6767" s="353"/>
      <c r="AK6767" s="353"/>
      <c r="AL6767" s="353"/>
    </row>
    <row r="6768" spans="1:38" s="153" customFormat="1" ht="12.5" x14ac:dyDescent="0.25">
      <c r="A6768" s="355"/>
      <c r="L6768" s="353"/>
      <c r="M6768" s="353"/>
      <c r="N6768" s="353"/>
      <c r="O6768" s="353"/>
      <c r="P6768" s="353"/>
      <c r="Q6768" s="353"/>
      <c r="R6768" s="353"/>
      <c r="S6768" s="353"/>
      <c r="T6768" s="353"/>
      <c r="U6768" s="353"/>
      <c r="V6768" s="353"/>
      <c r="W6768" s="353"/>
      <c r="X6768" s="353"/>
      <c r="Y6768" s="353"/>
      <c r="Z6768" s="353"/>
      <c r="AA6768" s="353"/>
      <c r="AB6768" s="353"/>
      <c r="AC6768" s="353"/>
      <c r="AD6768" s="353"/>
      <c r="AE6768" s="353"/>
      <c r="AF6768" s="353"/>
      <c r="AG6768" s="353"/>
      <c r="AH6768" s="353"/>
      <c r="AI6768" s="353"/>
      <c r="AJ6768" s="353"/>
      <c r="AK6768" s="353"/>
      <c r="AL6768" s="353"/>
    </row>
    <row r="6769" spans="1:38" s="153" customFormat="1" ht="12.5" x14ac:dyDescent="0.25">
      <c r="A6769" s="355"/>
      <c r="L6769" s="353"/>
      <c r="M6769" s="353"/>
      <c r="N6769" s="353"/>
      <c r="O6769" s="353"/>
      <c r="P6769" s="353"/>
      <c r="Q6769" s="353"/>
      <c r="R6769" s="353"/>
      <c r="S6769" s="353"/>
      <c r="T6769" s="353"/>
      <c r="U6769" s="353"/>
      <c r="V6769" s="353"/>
      <c r="W6769" s="353"/>
      <c r="X6769" s="353"/>
      <c r="Y6769" s="353"/>
      <c r="Z6769" s="353"/>
      <c r="AA6769" s="353"/>
      <c r="AB6769" s="353"/>
      <c r="AC6769" s="353"/>
      <c r="AD6769" s="353"/>
      <c r="AE6769" s="353"/>
      <c r="AF6769" s="353"/>
      <c r="AG6769" s="353"/>
      <c r="AH6769" s="353"/>
      <c r="AI6769" s="353"/>
      <c r="AJ6769" s="353"/>
      <c r="AK6769" s="353"/>
      <c r="AL6769" s="353"/>
    </row>
    <row r="6770" spans="1:38" s="153" customFormat="1" ht="12.5" x14ac:dyDescent="0.25">
      <c r="A6770" s="355"/>
      <c r="L6770" s="353"/>
      <c r="M6770" s="353"/>
      <c r="N6770" s="353"/>
      <c r="O6770" s="353"/>
      <c r="P6770" s="353"/>
      <c r="Q6770" s="353"/>
      <c r="R6770" s="353"/>
      <c r="S6770" s="353"/>
      <c r="T6770" s="353"/>
      <c r="U6770" s="353"/>
      <c r="V6770" s="353"/>
      <c r="W6770" s="353"/>
      <c r="X6770" s="353"/>
      <c r="Y6770" s="353"/>
      <c r="Z6770" s="353"/>
      <c r="AA6770" s="353"/>
      <c r="AB6770" s="353"/>
      <c r="AC6770" s="353"/>
      <c r="AD6770" s="353"/>
      <c r="AE6770" s="353"/>
      <c r="AF6770" s="353"/>
      <c r="AG6770" s="353"/>
      <c r="AH6770" s="353"/>
      <c r="AI6770" s="353"/>
      <c r="AJ6770" s="353"/>
      <c r="AK6770" s="353"/>
      <c r="AL6770" s="353"/>
    </row>
    <row r="6771" spans="1:38" s="153" customFormat="1" ht="12.5" x14ac:dyDescent="0.25">
      <c r="A6771" s="355"/>
      <c r="L6771" s="353"/>
      <c r="M6771" s="353"/>
      <c r="N6771" s="353"/>
      <c r="O6771" s="353"/>
      <c r="P6771" s="353"/>
      <c r="Q6771" s="353"/>
      <c r="R6771" s="353"/>
      <c r="S6771" s="353"/>
      <c r="T6771" s="353"/>
      <c r="U6771" s="353"/>
      <c r="V6771" s="353"/>
      <c r="W6771" s="353"/>
      <c r="X6771" s="353"/>
      <c r="Y6771" s="353"/>
      <c r="Z6771" s="353"/>
      <c r="AA6771" s="353"/>
      <c r="AB6771" s="353"/>
      <c r="AC6771" s="353"/>
      <c r="AD6771" s="353"/>
      <c r="AE6771" s="353"/>
      <c r="AF6771" s="353"/>
      <c r="AG6771" s="353"/>
      <c r="AH6771" s="353"/>
      <c r="AI6771" s="353"/>
      <c r="AJ6771" s="353"/>
      <c r="AK6771" s="353"/>
      <c r="AL6771" s="353"/>
    </row>
    <row r="6772" spans="1:38" s="153" customFormat="1" ht="12.5" x14ac:dyDescent="0.25">
      <c r="A6772" s="355"/>
      <c r="L6772" s="353"/>
      <c r="M6772" s="353"/>
      <c r="N6772" s="353"/>
      <c r="O6772" s="353"/>
      <c r="P6772" s="353"/>
      <c r="Q6772" s="353"/>
      <c r="R6772" s="353"/>
      <c r="S6772" s="353"/>
      <c r="T6772" s="353"/>
      <c r="U6772" s="353"/>
      <c r="V6772" s="353"/>
      <c r="W6772" s="353"/>
      <c r="X6772" s="353"/>
      <c r="Y6772" s="353"/>
      <c r="Z6772" s="353"/>
      <c r="AA6772" s="353"/>
      <c r="AB6772" s="353"/>
      <c r="AC6772" s="353"/>
      <c r="AD6772" s="353"/>
      <c r="AE6772" s="353"/>
      <c r="AF6772" s="353"/>
      <c r="AG6772" s="353"/>
      <c r="AH6772" s="353"/>
      <c r="AI6772" s="353"/>
      <c r="AJ6772" s="353"/>
      <c r="AK6772" s="353"/>
      <c r="AL6772" s="353"/>
    </row>
    <row r="6773" spans="1:38" s="153" customFormat="1" ht="12.5" x14ac:dyDescent="0.25">
      <c r="A6773" s="355"/>
      <c r="L6773" s="353"/>
      <c r="M6773" s="353"/>
      <c r="N6773" s="353"/>
      <c r="O6773" s="353"/>
      <c r="P6773" s="353"/>
      <c r="Q6773" s="353"/>
      <c r="R6773" s="353"/>
      <c r="S6773" s="353"/>
      <c r="T6773" s="353"/>
      <c r="U6773" s="353"/>
      <c r="V6773" s="353"/>
      <c r="W6773" s="353"/>
      <c r="X6773" s="353"/>
      <c r="Y6773" s="353"/>
      <c r="Z6773" s="353"/>
      <c r="AA6773" s="353"/>
      <c r="AB6773" s="353"/>
      <c r="AC6773" s="353"/>
      <c r="AD6773" s="353"/>
      <c r="AE6773" s="353"/>
      <c r="AF6773" s="353"/>
      <c r="AG6773" s="353"/>
      <c r="AH6773" s="353"/>
      <c r="AI6773" s="353"/>
      <c r="AJ6773" s="353"/>
      <c r="AK6773" s="353"/>
      <c r="AL6773" s="353"/>
    </row>
    <row r="6774" spans="1:38" s="153" customFormat="1" ht="12.5" x14ac:dyDescent="0.25">
      <c r="A6774" s="355"/>
      <c r="L6774" s="353"/>
      <c r="M6774" s="353"/>
      <c r="N6774" s="353"/>
      <c r="O6774" s="353"/>
      <c r="P6774" s="353"/>
      <c r="Q6774" s="353"/>
      <c r="R6774" s="353"/>
      <c r="S6774" s="353"/>
      <c r="T6774" s="353"/>
      <c r="U6774" s="353"/>
      <c r="V6774" s="353"/>
      <c r="W6774" s="353"/>
      <c r="X6774" s="353"/>
      <c r="Y6774" s="353"/>
      <c r="Z6774" s="353"/>
      <c r="AA6774" s="353"/>
      <c r="AB6774" s="353"/>
      <c r="AC6774" s="353"/>
      <c r="AD6774" s="353"/>
      <c r="AE6774" s="353"/>
      <c r="AF6774" s="353"/>
      <c r="AG6774" s="353"/>
      <c r="AH6774" s="353"/>
      <c r="AI6774" s="353"/>
      <c r="AJ6774" s="353"/>
      <c r="AK6774" s="353"/>
      <c r="AL6774" s="353"/>
    </row>
    <row r="6775" spans="1:38" s="153" customFormat="1" ht="12.5" x14ac:dyDescent="0.25">
      <c r="A6775" s="355"/>
      <c r="L6775" s="353"/>
      <c r="M6775" s="353"/>
      <c r="N6775" s="353"/>
      <c r="O6775" s="353"/>
      <c r="P6775" s="353"/>
      <c r="Q6775" s="353"/>
      <c r="R6775" s="353"/>
      <c r="S6775" s="353"/>
      <c r="T6775" s="353"/>
      <c r="U6775" s="353"/>
      <c r="V6775" s="353"/>
      <c r="W6775" s="353"/>
      <c r="X6775" s="353"/>
      <c r="Y6775" s="353"/>
      <c r="Z6775" s="353"/>
      <c r="AA6775" s="353"/>
      <c r="AB6775" s="353"/>
      <c r="AC6775" s="353"/>
      <c r="AD6775" s="353"/>
      <c r="AE6775" s="353"/>
      <c r="AF6775" s="353"/>
      <c r="AG6775" s="353"/>
      <c r="AH6775" s="353"/>
      <c r="AI6775" s="353"/>
      <c r="AJ6775" s="353"/>
      <c r="AK6775" s="353"/>
      <c r="AL6775" s="353"/>
    </row>
    <row r="6776" spans="1:38" s="153" customFormat="1" ht="12.5" x14ac:dyDescent="0.25">
      <c r="A6776" s="355"/>
      <c r="L6776" s="353"/>
      <c r="M6776" s="353"/>
      <c r="N6776" s="353"/>
      <c r="O6776" s="353"/>
      <c r="P6776" s="353"/>
      <c r="Q6776" s="353"/>
      <c r="R6776" s="353"/>
      <c r="S6776" s="353"/>
      <c r="T6776" s="353"/>
      <c r="U6776" s="353"/>
      <c r="V6776" s="353"/>
      <c r="W6776" s="353"/>
      <c r="X6776" s="353"/>
      <c r="Y6776" s="353"/>
      <c r="Z6776" s="353"/>
      <c r="AA6776" s="353"/>
      <c r="AB6776" s="353"/>
      <c r="AC6776" s="353"/>
      <c r="AD6776" s="353"/>
      <c r="AE6776" s="353"/>
      <c r="AF6776" s="353"/>
      <c r="AG6776" s="353"/>
      <c r="AH6776" s="353"/>
      <c r="AI6776" s="353"/>
      <c r="AJ6776" s="353"/>
      <c r="AK6776" s="353"/>
      <c r="AL6776" s="353"/>
    </row>
    <row r="6777" spans="1:38" s="153" customFormat="1" ht="12.5" x14ac:dyDescent="0.25">
      <c r="A6777" s="355"/>
      <c r="L6777" s="353"/>
      <c r="M6777" s="353"/>
      <c r="N6777" s="353"/>
      <c r="O6777" s="353"/>
      <c r="P6777" s="353"/>
      <c r="Q6777" s="353"/>
      <c r="R6777" s="353"/>
      <c r="S6777" s="353"/>
      <c r="T6777" s="353"/>
      <c r="U6777" s="353"/>
      <c r="V6777" s="353"/>
      <c r="W6777" s="353"/>
      <c r="X6777" s="353"/>
      <c r="Y6777" s="353"/>
      <c r="Z6777" s="353"/>
      <c r="AA6777" s="353"/>
      <c r="AB6777" s="353"/>
      <c r="AC6777" s="353"/>
      <c r="AD6777" s="353"/>
      <c r="AE6777" s="353"/>
      <c r="AF6777" s="353"/>
      <c r="AG6777" s="353"/>
      <c r="AH6777" s="353"/>
      <c r="AI6777" s="353"/>
      <c r="AJ6777" s="353"/>
      <c r="AK6777" s="353"/>
      <c r="AL6777" s="353"/>
    </row>
    <row r="6778" spans="1:38" s="153" customFormat="1" ht="12.5" x14ac:dyDescent="0.25">
      <c r="A6778" s="355"/>
      <c r="L6778" s="353"/>
      <c r="M6778" s="353"/>
      <c r="N6778" s="353"/>
      <c r="O6778" s="353"/>
      <c r="P6778" s="353"/>
      <c r="Q6778" s="353"/>
      <c r="R6778" s="353"/>
      <c r="S6778" s="353"/>
      <c r="T6778" s="353"/>
      <c r="U6778" s="353"/>
      <c r="V6778" s="353"/>
      <c r="W6778" s="353"/>
      <c r="X6778" s="353"/>
      <c r="Y6778" s="353"/>
      <c r="Z6778" s="353"/>
      <c r="AA6778" s="353"/>
      <c r="AB6778" s="353"/>
      <c r="AC6778" s="353"/>
      <c r="AD6778" s="353"/>
      <c r="AE6778" s="353"/>
      <c r="AF6778" s="353"/>
      <c r="AG6778" s="353"/>
      <c r="AH6778" s="353"/>
      <c r="AI6778" s="353"/>
      <c r="AJ6778" s="353"/>
      <c r="AK6778" s="353"/>
      <c r="AL6778" s="353"/>
    </row>
    <row r="6779" spans="1:38" s="153" customFormat="1" ht="12.5" x14ac:dyDescent="0.25">
      <c r="A6779" s="355"/>
      <c r="L6779" s="353"/>
      <c r="M6779" s="353"/>
      <c r="N6779" s="353"/>
      <c r="O6779" s="353"/>
      <c r="P6779" s="353"/>
      <c r="Q6779" s="353"/>
      <c r="R6779" s="353"/>
      <c r="S6779" s="353"/>
      <c r="T6779" s="353"/>
      <c r="U6779" s="353"/>
      <c r="V6779" s="353"/>
      <c r="W6779" s="353"/>
      <c r="X6779" s="353"/>
      <c r="Y6779" s="353"/>
      <c r="Z6779" s="353"/>
      <c r="AA6779" s="353"/>
      <c r="AB6779" s="353"/>
      <c r="AC6779" s="353"/>
      <c r="AD6779" s="353"/>
      <c r="AE6779" s="353"/>
      <c r="AF6779" s="353"/>
      <c r="AG6779" s="353"/>
      <c r="AH6779" s="353"/>
      <c r="AI6779" s="353"/>
      <c r="AJ6779" s="353"/>
      <c r="AK6779" s="353"/>
      <c r="AL6779" s="353"/>
    </row>
    <row r="6780" spans="1:38" s="153" customFormat="1" ht="12.5" x14ac:dyDescent="0.25">
      <c r="A6780" s="355"/>
      <c r="L6780" s="353"/>
      <c r="M6780" s="353"/>
      <c r="N6780" s="353"/>
      <c r="O6780" s="353"/>
      <c r="P6780" s="353"/>
      <c r="Q6780" s="353"/>
      <c r="R6780" s="353"/>
      <c r="S6780" s="353"/>
      <c r="T6780" s="353"/>
      <c r="U6780" s="353"/>
      <c r="V6780" s="353"/>
      <c r="W6780" s="353"/>
      <c r="X6780" s="353"/>
      <c r="Y6780" s="353"/>
      <c r="Z6780" s="353"/>
      <c r="AA6780" s="353"/>
      <c r="AB6780" s="353"/>
      <c r="AC6780" s="353"/>
      <c r="AD6780" s="353"/>
      <c r="AE6780" s="353"/>
      <c r="AF6780" s="353"/>
      <c r="AG6780" s="353"/>
      <c r="AH6780" s="353"/>
      <c r="AI6780" s="353"/>
      <c r="AJ6780" s="353"/>
      <c r="AK6780" s="353"/>
      <c r="AL6780" s="353"/>
    </row>
    <row r="6781" spans="1:38" s="153" customFormat="1" ht="12.5" x14ac:dyDescent="0.25">
      <c r="A6781" s="355"/>
      <c r="L6781" s="353"/>
      <c r="M6781" s="353"/>
      <c r="N6781" s="353"/>
      <c r="O6781" s="353"/>
      <c r="P6781" s="353"/>
      <c r="Q6781" s="353"/>
      <c r="R6781" s="353"/>
      <c r="S6781" s="353"/>
      <c r="T6781" s="353"/>
      <c r="U6781" s="353"/>
      <c r="V6781" s="353"/>
      <c r="W6781" s="353"/>
      <c r="X6781" s="353"/>
      <c r="Y6781" s="353"/>
      <c r="Z6781" s="353"/>
      <c r="AA6781" s="353"/>
      <c r="AB6781" s="353"/>
      <c r="AC6781" s="353"/>
      <c r="AD6781" s="353"/>
      <c r="AE6781" s="353"/>
      <c r="AF6781" s="353"/>
      <c r="AG6781" s="353"/>
      <c r="AH6781" s="353"/>
      <c r="AI6781" s="353"/>
      <c r="AJ6781" s="353"/>
      <c r="AK6781" s="353"/>
      <c r="AL6781" s="353"/>
    </row>
    <row r="6782" spans="1:38" s="153" customFormat="1" ht="12.5" x14ac:dyDescent="0.25">
      <c r="A6782" s="355"/>
      <c r="L6782" s="353"/>
      <c r="M6782" s="353"/>
      <c r="N6782" s="353"/>
      <c r="O6782" s="353"/>
      <c r="P6782" s="353"/>
      <c r="Q6782" s="353"/>
      <c r="R6782" s="353"/>
      <c r="S6782" s="353"/>
      <c r="T6782" s="353"/>
      <c r="U6782" s="353"/>
      <c r="V6782" s="353"/>
      <c r="W6782" s="353"/>
      <c r="X6782" s="353"/>
      <c r="Y6782" s="353"/>
      <c r="Z6782" s="353"/>
      <c r="AA6782" s="353"/>
      <c r="AB6782" s="353"/>
      <c r="AC6782" s="353"/>
      <c r="AD6782" s="353"/>
      <c r="AE6782" s="353"/>
      <c r="AF6782" s="353"/>
      <c r="AG6782" s="353"/>
      <c r="AH6782" s="353"/>
      <c r="AI6782" s="353"/>
      <c r="AJ6782" s="353"/>
      <c r="AK6782" s="353"/>
      <c r="AL6782" s="353"/>
    </row>
    <row r="6783" spans="1:38" s="153" customFormat="1" ht="12.5" x14ac:dyDescent="0.25">
      <c r="A6783" s="355"/>
      <c r="L6783" s="353"/>
      <c r="M6783" s="353"/>
      <c r="N6783" s="353"/>
      <c r="O6783" s="353"/>
      <c r="P6783" s="353"/>
      <c r="Q6783" s="353"/>
      <c r="R6783" s="353"/>
      <c r="S6783" s="353"/>
      <c r="T6783" s="353"/>
      <c r="U6783" s="353"/>
      <c r="V6783" s="353"/>
      <c r="W6783" s="353"/>
      <c r="X6783" s="353"/>
      <c r="Y6783" s="353"/>
      <c r="Z6783" s="353"/>
      <c r="AA6783" s="353"/>
      <c r="AB6783" s="353"/>
      <c r="AC6783" s="353"/>
      <c r="AD6783" s="353"/>
      <c r="AE6783" s="353"/>
      <c r="AF6783" s="353"/>
      <c r="AG6783" s="353"/>
      <c r="AH6783" s="353"/>
      <c r="AI6783" s="353"/>
      <c r="AJ6783" s="353"/>
      <c r="AK6783" s="353"/>
      <c r="AL6783" s="353"/>
    </row>
    <row r="6784" spans="1:38" s="153" customFormat="1" ht="12.5" x14ac:dyDescent="0.25">
      <c r="A6784" s="355"/>
      <c r="L6784" s="353"/>
      <c r="M6784" s="353"/>
      <c r="N6784" s="353"/>
      <c r="O6784" s="353"/>
      <c r="P6784" s="353"/>
      <c r="Q6784" s="353"/>
      <c r="R6784" s="353"/>
      <c r="S6784" s="353"/>
      <c r="T6784" s="353"/>
      <c r="U6784" s="353"/>
      <c r="V6784" s="353"/>
      <c r="W6784" s="353"/>
      <c r="X6784" s="353"/>
      <c r="Y6784" s="353"/>
      <c r="Z6784" s="353"/>
      <c r="AA6784" s="353"/>
      <c r="AB6784" s="353"/>
      <c r="AC6784" s="353"/>
      <c r="AD6784" s="353"/>
      <c r="AE6784" s="353"/>
      <c r="AF6784" s="353"/>
      <c r="AG6784" s="353"/>
      <c r="AH6784" s="353"/>
      <c r="AI6784" s="353"/>
      <c r="AJ6784" s="353"/>
      <c r="AK6784" s="353"/>
      <c r="AL6784" s="353"/>
    </row>
    <row r="6785" spans="1:38" s="153" customFormat="1" ht="12.5" x14ac:dyDescent="0.25">
      <c r="A6785" s="355"/>
      <c r="L6785" s="353"/>
      <c r="M6785" s="353"/>
      <c r="N6785" s="353"/>
      <c r="O6785" s="353"/>
      <c r="P6785" s="353"/>
      <c r="Q6785" s="353"/>
      <c r="R6785" s="353"/>
      <c r="S6785" s="353"/>
      <c r="T6785" s="353"/>
      <c r="U6785" s="353"/>
      <c r="V6785" s="353"/>
      <c r="W6785" s="353"/>
      <c r="X6785" s="353"/>
      <c r="Y6785" s="353"/>
      <c r="Z6785" s="353"/>
      <c r="AA6785" s="353"/>
      <c r="AB6785" s="353"/>
      <c r="AC6785" s="353"/>
      <c r="AD6785" s="353"/>
      <c r="AE6785" s="353"/>
      <c r="AF6785" s="353"/>
      <c r="AG6785" s="353"/>
      <c r="AH6785" s="353"/>
      <c r="AI6785" s="353"/>
      <c r="AJ6785" s="353"/>
      <c r="AK6785" s="353"/>
      <c r="AL6785" s="353"/>
    </row>
    <row r="6786" spans="1:38" s="153" customFormat="1" ht="12.5" x14ac:dyDescent="0.25">
      <c r="A6786" s="355"/>
      <c r="L6786" s="353"/>
      <c r="M6786" s="353"/>
      <c r="N6786" s="353"/>
      <c r="O6786" s="353"/>
      <c r="P6786" s="353"/>
      <c r="Q6786" s="353"/>
      <c r="R6786" s="353"/>
      <c r="S6786" s="353"/>
      <c r="T6786" s="353"/>
      <c r="U6786" s="353"/>
      <c r="V6786" s="353"/>
      <c r="W6786" s="353"/>
      <c r="X6786" s="353"/>
      <c r="Y6786" s="353"/>
      <c r="Z6786" s="353"/>
      <c r="AA6786" s="353"/>
      <c r="AB6786" s="353"/>
      <c r="AC6786" s="353"/>
      <c r="AD6786" s="353"/>
      <c r="AE6786" s="353"/>
      <c r="AF6786" s="353"/>
      <c r="AG6786" s="353"/>
      <c r="AH6786" s="353"/>
      <c r="AI6786" s="353"/>
      <c r="AJ6786" s="353"/>
      <c r="AK6786" s="353"/>
      <c r="AL6786" s="353"/>
    </row>
    <row r="6787" spans="1:38" s="153" customFormat="1" ht="12.5" x14ac:dyDescent="0.25">
      <c r="A6787" s="355"/>
      <c r="L6787" s="353"/>
      <c r="M6787" s="353"/>
      <c r="N6787" s="353"/>
      <c r="O6787" s="353"/>
      <c r="P6787" s="353"/>
      <c r="Q6787" s="353"/>
      <c r="R6787" s="353"/>
      <c r="S6787" s="353"/>
      <c r="T6787" s="353"/>
      <c r="U6787" s="353"/>
      <c r="V6787" s="353"/>
      <c r="W6787" s="353"/>
      <c r="X6787" s="353"/>
      <c r="Y6787" s="353"/>
      <c r="Z6787" s="353"/>
      <c r="AA6787" s="353"/>
      <c r="AB6787" s="353"/>
      <c r="AC6787" s="353"/>
      <c r="AD6787" s="353"/>
      <c r="AE6787" s="353"/>
      <c r="AF6787" s="353"/>
      <c r="AG6787" s="353"/>
      <c r="AH6787" s="353"/>
      <c r="AI6787" s="353"/>
      <c r="AJ6787" s="353"/>
      <c r="AK6787" s="353"/>
      <c r="AL6787" s="353"/>
    </row>
    <row r="6788" spans="1:38" s="153" customFormat="1" ht="12.5" x14ac:dyDescent="0.25">
      <c r="A6788" s="355"/>
      <c r="L6788" s="353"/>
      <c r="M6788" s="353"/>
      <c r="N6788" s="353"/>
      <c r="O6788" s="353"/>
      <c r="P6788" s="353"/>
      <c r="Q6788" s="353"/>
      <c r="R6788" s="353"/>
      <c r="S6788" s="353"/>
      <c r="T6788" s="353"/>
      <c r="U6788" s="353"/>
      <c r="V6788" s="353"/>
      <c r="W6788" s="353"/>
      <c r="X6788" s="353"/>
      <c r="Y6788" s="353"/>
      <c r="Z6788" s="353"/>
      <c r="AA6788" s="353"/>
      <c r="AB6788" s="353"/>
      <c r="AC6788" s="353"/>
      <c r="AD6788" s="353"/>
      <c r="AE6788" s="353"/>
      <c r="AF6788" s="353"/>
      <c r="AG6788" s="353"/>
      <c r="AH6788" s="353"/>
      <c r="AI6788" s="353"/>
      <c r="AJ6788" s="353"/>
      <c r="AK6788" s="353"/>
      <c r="AL6788" s="353"/>
    </row>
    <row r="6789" spans="1:38" s="153" customFormat="1" ht="12.5" x14ac:dyDescent="0.25">
      <c r="A6789" s="355"/>
      <c r="L6789" s="353"/>
      <c r="M6789" s="353"/>
      <c r="N6789" s="353"/>
      <c r="O6789" s="353"/>
      <c r="P6789" s="353"/>
      <c r="Q6789" s="353"/>
      <c r="R6789" s="353"/>
      <c r="S6789" s="353"/>
      <c r="T6789" s="353"/>
      <c r="U6789" s="353"/>
      <c r="V6789" s="353"/>
      <c r="W6789" s="353"/>
      <c r="X6789" s="353"/>
      <c r="Y6789" s="353"/>
      <c r="Z6789" s="353"/>
      <c r="AA6789" s="353"/>
      <c r="AB6789" s="353"/>
      <c r="AC6789" s="353"/>
      <c r="AD6789" s="353"/>
      <c r="AE6789" s="353"/>
      <c r="AF6789" s="353"/>
      <c r="AG6789" s="353"/>
      <c r="AH6789" s="353"/>
      <c r="AI6789" s="353"/>
      <c r="AJ6789" s="353"/>
      <c r="AK6789" s="353"/>
      <c r="AL6789" s="353"/>
    </row>
    <row r="6790" spans="1:38" s="153" customFormat="1" ht="12.5" x14ac:dyDescent="0.25">
      <c r="A6790" s="355"/>
      <c r="L6790" s="353"/>
      <c r="M6790" s="353"/>
      <c r="N6790" s="353"/>
      <c r="O6790" s="353"/>
      <c r="P6790" s="353"/>
      <c r="Q6790" s="353"/>
      <c r="R6790" s="353"/>
      <c r="S6790" s="353"/>
      <c r="T6790" s="353"/>
      <c r="U6790" s="353"/>
      <c r="V6790" s="353"/>
      <c r="W6790" s="353"/>
      <c r="X6790" s="353"/>
      <c r="Y6790" s="353"/>
      <c r="Z6790" s="353"/>
      <c r="AA6790" s="353"/>
      <c r="AB6790" s="353"/>
      <c r="AC6790" s="353"/>
      <c r="AD6790" s="353"/>
      <c r="AE6790" s="353"/>
      <c r="AF6790" s="353"/>
      <c r="AG6790" s="353"/>
      <c r="AH6790" s="353"/>
      <c r="AI6790" s="353"/>
      <c r="AJ6790" s="353"/>
      <c r="AK6790" s="353"/>
      <c r="AL6790" s="353"/>
    </row>
    <row r="6791" spans="1:38" s="153" customFormat="1" ht="12.5" x14ac:dyDescent="0.25">
      <c r="A6791" s="355"/>
      <c r="L6791" s="353"/>
      <c r="M6791" s="353"/>
      <c r="N6791" s="353"/>
      <c r="O6791" s="353"/>
      <c r="P6791" s="353"/>
      <c r="Q6791" s="353"/>
      <c r="R6791" s="353"/>
      <c r="S6791" s="353"/>
      <c r="T6791" s="353"/>
      <c r="U6791" s="353"/>
      <c r="V6791" s="353"/>
      <c r="W6791" s="353"/>
      <c r="X6791" s="353"/>
      <c r="Y6791" s="353"/>
      <c r="Z6791" s="353"/>
      <c r="AA6791" s="353"/>
      <c r="AB6791" s="353"/>
      <c r="AC6791" s="353"/>
      <c r="AD6791" s="353"/>
      <c r="AE6791" s="353"/>
      <c r="AF6791" s="353"/>
      <c r="AG6791" s="353"/>
      <c r="AH6791" s="353"/>
      <c r="AI6791" s="353"/>
      <c r="AJ6791" s="353"/>
      <c r="AK6791" s="353"/>
      <c r="AL6791" s="353"/>
    </row>
    <row r="6792" spans="1:38" s="153" customFormat="1" ht="12.5" x14ac:dyDescent="0.25">
      <c r="A6792" s="355"/>
      <c r="L6792" s="353"/>
      <c r="M6792" s="353"/>
      <c r="N6792" s="353"/>
      <c r="O6792" s="353"/>
      <c r="P6792" s="353"/>
      <c r="Q6792" s="353"/>
      <c r="R6792" s="353"/>
      <c r="S6792" s="353"/>
      <c r="T6792" s="353"/>
      <c r="U6792" s="353"/>
      <c r="V6792" s="353"/>
      <c r="W6792" s="353"/>
      <c r="X6792" s="353"/>
      <c r="Y6792" s="353"/>
      <c r="Z6792" s="353"/>
      <c r="AA6792" s="353"/>
      <c r="AB6792" s="353"/>
      <c r="AC6792" s="353"/>
      <c r="AD6792" s="353"/>
      <c r="AE6792" s="353"/>
      <c r="AF6792" s="353"/>
      <c r="AG6792" s="353"/>
      <c r="AH6792" s="353"/>
      <c r="AI6792" s="353"/>
      <c r="AJ6792" s="353"/>
      <c r="AK6792" s="353"/>
      <c r="AL6792" s="353"/>
    </row>
    <row r="6793" spans="1:38" s="153" customFormat="1" ht="12.5" x14ac:dyDescent="0.25">
      <c r="A6793" s="355"/>
      <c r="L6793" s="353"/>
      <c r="M6793" s="353"/>
      <c r="N6793" s="353"/>
      <c r="O6793" s="353"/>
      <c r="P6793" s="353"/>
      <c r="Q6793" s="353"/>
      <c r="R6793" s="353"/>
      <c r="S6793" s="353"/>
      <c r="T6793" s="353"/>
      <c r="U6793" s="353"/>
      <c r="V6793" s="353"/>
      <c r="W6793" s="353"/>
      <c r="X6793" s="353"/>
      <c r="Y6793" s="353"/>
      <c r="Z6793" s="353"/>
      <c r="AA6793" s="353"/>
      <c r="AB6793" s="353"/>
      <c r="AC6793" s="353"/>
      <c r="AD6793" s="353"/>
      <c r="AE6793" s="353"/>
      <c r="AF6793" s="353"/>
      <c r="AG6793" s="353"/>
      <c r="AH6793" s="353"/>
      <c r="AI6793" s="353"/>
      <c r="AJ6793" s="353"/>
      <c r="AK6793" s="353"/>
      <c r="AL6793" s="353"/>
    </row>
    <row r="6794" spans="1:38" s="153" customFormat="1" ht="12.5" x14ac:dyDescent="0.25">
      <c r="A6794" s="355"/>
      <c r="L6794" s="353"/>
      <c r="M6794" s="353"/>
      <c r="N6794" s="353"/>
      <c r="O6794" s="353"/>
      <c r="P6794" s="353"/>
      <c r="Q6794" s="353"/>
      <c r="R6794" s="353"/>
      <c r="S6794" s="353"/>
      <c r="T6794" s="353"/>
      <c r="U6794" s="353"/>
      <c r="V6794" s="353"/>
      <c r="W6794" s="353"/>
      <c r="X6794" s="353"/>
      <c r="Y6794" s="353"/>
      <c r="Z6794" s="353"/>
      <c r="AA6794" s="353"/>
      <c r="AB6794" s="353"/>
      <c r="AC6794" s="353"/>
      <c r="AD6794" s="353"/>
      <c r="AE6794" s="353"/>
      <c r="AF6794" s="353"/>
      <c r="AG6794" s="353"/>
      <c r="AH6794" s="353"/>
      <c r="AI6794" s="353"/>
      <c r="AJ6794" s="353"/>
      <c r="AK6794" s="353"/>
      <c r="AL6794" s="353"/>
    </row>
    <row r="6795" spans="1:38" s="153" customFormat="1" ht="12.5" x14ac:dyDescent="0.25">
      <c r="A6795" s="355"/>
      <c r="L6795" s="353"/>
      <c r="M6795" s="353"/>
      <c r="N6795" s="353"/>
      <c r="O6795" s="353"/>
      <c r="P6795" s="353"/>
      <c r="Q6795" s="353"/>
      <c r="R6795" s="353"/>
      <c r="S6795" s="353"/>
      <c r="T6795" s="353"/>
      <c r="U6795" s="353"/>
      <c r="V6795" s="353"/>
      <c r="W6795" s="353"/>
      <c r="X6795" s="353"/>
      <c r="Y6795" s="353"/>
      <c r="Z6795" s="353"/>
      <c r="AA6795" s="353"/>
      <c r="AB6795" s="353"/>
      <c r="AC6795" s="353"/>
      <c r="AD6795" s="353"/>
      <c r="AE6795" s="353"/>
      <c r="AF6795" s="353"/>
      <c r="AG6795" s="353"/>
      <c r="AH6795" s="353"/>
      <c r="AI6795" s="353"/>
      <c r="AJ6795" s="353"/>
      <c r="AK6795" s="353"/>
      <c r="AL6795" s="353"/>
    </row>
    <row r="6796" spans="1:38" s="153" customFormat="1" ht="12.5" x14ac:dyDescent="0.25">
      <c r="A6796" s="355"/>
      <c r="L6796" s="353"/>
      <c r="M6796" s="353"/>
      <c r="N6796" s="353"/>
      <c r="O6796" s="353"/>
      <c r="P6796" s="353"/>
      <c r="Q6796" s="353"/>
      <c r="R6796" s="353"/>
      <c r="S6796" s="353"/>
      <c r="T6796" s="353"/>
      <c r="U6796" s="353"/>
      <c r="V6796" s="353"/>
      <c r="W6796" s="353"/>
      <c r="X6796" s="353"/>
      <c r="Y6796" s="353"/>
      <c r="Z6796" s="353"/>
      <c r="AA6796" s="353"/>
      <c r="AB6796" s="353"/>
      <c r="AC6796" s="353"/>
      <c r="AD6796" s="353"/>
      <c r="AE6796" s="353"/>
      <c r="AF6796" s="353"/>
      <c r="AG6796" s="353"/>
      <c r="AH6796" s="353"/>
      <c r="AI6796" s="353"/>
      <c r="AJ6796" s="353"/>
      <c r="AK6796" s="353"/>
      <c r="AL6796" s="353"/>
    </row>
    <row r="6797" spans="1:38" s="153" customFormat="1" ht="12.5" x14ac:dyDescent="0.25">
      <c r="A6797" s="355"/>
      <c r="L6797" s="353"/>
      <c r="M6797" s="353"/>
      <c r="N6797" s="353"/>
      <c r="O6797" s="353"/>
      <c r="P6797" s="353"/>
      <c r="Q6797" s="353"/>
      <c r="R6797" s="353"/>
      <c r="S6797" s="353"/>
      <c r="T6797" s="353"/>
      <c r="U6797" s="353"/>
      <c r="V6797" s="353"/>
      <c r="W6797" s="353"/>
      <c r="X6797" s="353"/>
      <c r="Y6797" s="353"/>
      <c r="Z6797" s="353"/>
      <c r="AA6797" s="353"/>
      <c r="AB6797" s="353"/>
      <c r="AC6797" s="353"/>
      <c r="AD6797" s="353"/>
      <c r="AE6797" s="353"/>
      <c r="AF6797" s="353"/>
      <c r="AG6797" s="353"/>
      <c r="AH6797" s="353"/>
      <c r="AI6797" s="353"/>
      <c r="AJ6797" s="353"/>
      <c r="AK6797" s="353"/>
      <c r="AL6797" s="353"/>
    </row>
    <row r="6798" spans="1:38" s="153" customFormat="1" ht="12.5" x14ac:dyDescent="0.25">
      <c r="A6798" s="355"/>
      <c r="L6798" s="353"/>
      <c r="M6798" s="353"/>
      <c r="N6798" s="353"/>
      <c r="O6798" s="353"/>
      <c r="P6798" s="353"/>
      <c r="Q6798" s="353"/>
      <c r="R6798" s="353"/>
      <c r="S6798" s="353"/>
      <c r="T6798" s="353"/>
      <c r="U6798" s="353"/>
      <c r="V6798" s="353"/>
      <c r="W6798" s="353"/>
      <c r="X6798" s="353"/>
      <c r="Y6798" s="353"/>
      <c r="Z6798" s="353"/>
      <c r="AA6798" s="353"/>
      <c r="AB6798" s="353"/>
      <c r="AC6798" s="353"/>
      <c r="AD6798" s="353"/>
      <c r="AE6798" s="353"/>
      <c r="AF6798" s="353"/>
      <c r="AG6798" s="353"/>
      <c r="AH6798" s="353"/>
      <c r="AI6798" s="353"/>
      <c r="AJ6798" s="353"/>
      <c r="AK6798" s="353"/>
      <c r="AL6798" s="353"/>
    </row>
    <row r="6799" spans="1:38" s="153" customFormat="1" ht="12.5" x14ac:dyDescent="0.25">
      <c r="A6799" s="355"/>
      <c r="L6799" s="353"/>
      <c r="M6799" s="353"/>
      <c r="N6799" s="353"/>
      <c r="O6799" s="353"/>
      <c r="P6799" s="353"/>
      <c r="Q6799" s="353"/>
      <c r="R6799" s="353"/>
      <c r="S6799" s="353"/>
      <c r="T6799" s="353"/>
      <c r="U6799" s="353"/>
      <c r="V6799" s="353"/>
      <c r="W6799" s="353"/>
      <c r="X6799" s="353"/>
      <c r="Y6799" s="353"/>
      <c r="Z6799" s="353"/>
      <c r="AA6799" s="353"/>
      <c r="AB6799" s="353"/>
      <c r="AC6799" s="353"/>
      <c r="AD6799" s="353"/>
      <c r="AE6799" s="353"/>
      <c r="AF6799" s="353"/>
      <c r="AG6799" s="353"/>
      <c r="AH6799" s="353"/>
      <c r="AI6799" s="353"/>
      <c r="AJ6799" s="353"/>
      <c r="AK6799" s="353"/>
      <c r="AL6799" s="353"/>
    </row>
    <row r="6800" spans="1:38" s="153" customFormat="1" ht="12.5" x14ac:dyDescent="0.25">
      <c r="A6800" s="355"/>
      <c r="L6800" s="353"/>
      <c r="M6800" s="353"/>
      <c r="N6800" s="353"/>
      <c r="O6800" s="353"/>
      <c r="P6800" s="353"/>
      <c r="Q6800" s="353"/>
      <c r="R6800" s="353"/>
      <c r="S6800" s="353"/>
      <c r="T6800" s="353"/>
      <c r="U6800" s="353"/>
      <c r="V6800" s="353"/>
      <c r="W6800" s="353"/>
      <c r="X6800" s="353"/>
      <c r="Y6800" s="353"/>
      <c r="Z6800" s="353"/>
      <c r="AA6800" s="353"/>
      <c r="AB6800" s="353"/>
      <c r="AC6800" s="353"/>
      <c r="AD6800" s="353"/>
      <c r="AE6800" s="353"/>
      <c r="AF6800" s="353"/>
      <c r="AG6800" s="353"/>
      <c r="AH6800" s="353"/>
      <c r="AI6800" s="353"/>
      <c r="AJ6800" s="353"/>
      <c r="AK6800" s="353"/>
      <c r="AL6800" s="353"/>
    </row>
    <row r="6801" spans="1:38" s="153" customFormat="1" ht="12.5" x14ac:dyDescent="0.25">
      <c r="A6801" s="355"/>
      <c r="L6801" s="353"/>
      <c r="M6801" s="353"/>
      <c r="N6801" s="353"/>
      <c r="O6801" s="353"/>
      <c r="P6801" s="353"/>
      <c r="Q6801" s="353"/>
      <c r="R6801" s="353"/>
      <c r="S6801" s="353"/>
      <c r="T6801" s="353"/>
      <c r="U6801" s="353"/>
      <c r="V6801" s="353"/>
      <c r="W6801" s="353"/>
      <c r="X6801" s="353"/>
      <c r="Y6801" s="353"/>
      <c r="Z6801" s="353"/>
      <c r="AA6801" s="353"/>
      <c r="AB6801" s="353"/>
      <c r="AC6801" s="353"/>
      <c r="AD6801" s="353"/>
      <c r="AE6801" s="353"/>
      <c r="AF6801" s="353"/>
      <c r="AG6801" s="353"/>
      <c r="AH6801" s="353"/>
      <c r="AI6801" s="353"/>
      <c r="AJ6801" s="353"/>
      <c r="AK6801" s="353"/>
      <c r="AL6801" s="353"/>
    </row>
    <row r="6802" spans="1:38" s="153" customFormat="1" ht="12.5" x14ac:dyDescent="0.25">
      <c r="A6802" s="355"/>
      <c r="L6802" s="353"/>
      <c r="M6802" s="353"/>
      <c r="N6802" s="353"/>
      <c r="O6802" s="353"/>
      <c r="P6802" s="353"/>
      <c r="Q6802" s="353"/>
      <c r="R6802" s="353"/>
      <c r="S6802" s="353"/>
      <c r="T6802" s="353"/>
      <c r="U6802" s="353"/>
      <c r="V6802" s="353"/>
      <c r="W6802" s="353"/>
      <c r="X6802" s="353"/>
      <c r="Y6802" s="353"/>
      <c r="Z6802" s="353"/>
      <c r="AA6802" s="353"/>
      <c r="AB6802" s="353"/>
      <c r="AC6802" s="353"/>
      <c r="AD6802" s="353"/>
      <c r="AE6802" s="353"/>
      <c r="AF6802" s="353"/>
      <c r="AG6802" s="353"/>
      <c r="AH6802" s="353"/>
      <c r="AI6802" s="353"/>
      <c r="AJ6802" s="353"/>
      <c r="AK6802" s="353"/>
      <c r="AL6802" s="353"/>
    </row>
    <row r="6803" spans="1:38" s="153" customFormat="1" ht="12.5" x14ac:dyDescent="0.25">
      <c r="A6803" s="355"/>
      <c r="L6803" s="353"/>
      <c r="M6803" s="353"/>
      <c r="N6803" s="353"/>
      <c r="O6803" s="353"/>
      <c r="P6803" s="353"/>
      <c r="Q6803" s="353"/>
      <c r="R6803" s="353"/>
      <c r="S6803" s="353"/>
      <c r="T6803" s="353"/>
      <c r="U6803" s="353"/>
      <c r="V6803" s="353"/>
      <c r="W6803" s="353"/>
      <c r="X6803" s="353"/>
      <c r="Y6803" s="353"/>
      <c r="Z6803" s="353"/>
      <c r="AA6803" s="353"/>
      <c r="AB6803" s="353"/>
      <c r="AC6803" s="353"/>
      <c r="AD6803" s="353"/>
      <c r="AE6803" s="353"/>
      <c r="AF6803" s="353"/>
      <c r="AG6803" s="353"/>
      <c r="AH6803" s="353"/>
      <c r="AI6803" s="353"/>
      <c r="AJ6803" s="353"/>
      <c r="AK6803" s="353"/>
      <c r="AL6803" s="353"/>
    </row>
    <row r="6804" spans="1:38" s="153" customFormat="1" ht="12.5" x14ac:dyDescent="0.25">
      <c r="A6804" s="355"/>
      <c r="L6804" s="353"/>
      <c r="M6804" s="353"/>
      <c r="N6804" s="353"/>
      <c r="O6804" s="353"/>
      <c r="P6804" s="353"/>
      <c r="Q6804" s="353"/>
      <c r="R6804" s="353"/>
      <c r="S6804" s="353"/>
      <c r="T6804" s="353"/>
      <c r="U6804" s="353"/>
      <c r="V6804" s="353"/>
      <c r="W6804" s="353"/>
      <c r="X6804" s="353"/>
      <c r="Y6804" s="353"/>
      <c r="Z6804" s="353"/>
      <c r="AA6804" s="353"/>
      <c r="AB6804" s="353"/>
      <c r="AC6804" s="353"/>
      <c r="AD6804" s="353"/>
      <c r="AE6804" s="353"/>
      <c r="AF6804" s="353"/>
      <c r="AG6804" s="353"/>
      <c r="AH6804" s="353"/>
      <c r="AI6804" s="353"/>
      <c r="AJ6804" s="353"/>
      <c r="AK6804" s="353"/>
      <c r="AL6804" s="353"/>
    </row>
    <row r="6805" spans="1:38" s="153" customFormat="1" ht="12.5" x14ac:dyDescent="0.25">
      <c r="A6805" s="355"/>
      <c r="L6805" s="353"/>
      <c r="M6805" s="353"/>
      <c r="N6805" s="353"/>
      <c r="O6805" s="353"/>
      <c r="P6805" s="353"/>
      <c r="Q6805" s="353"/>
      <c r="R6805" s="353"/>
      <c r="S6805" s="353"/>
      <c r="T6805" s="353"/>
      <c r="U6805" s="353"/>
      <c r="V6805" s="353"/>
      <c r="W6805" s="353"/>
      <c r="X6805" s="353"/>
      <c r="Y6805" s="353"/>
      <c r="Z6805" s="353"/>
      <c r="AA6805" s="353"/>
      <c r="AB6805" s="353"/>
      <c r="AC6805" s="353"/>
      <c r="AD6805" s="353"/>
      <c r="AE6805" s="353"/>
      <c r="AF6805" s="353"/>
      <c r="AG6805" s="353"/>
      <c r="AH6805" s="353"/>
      <c r="AI6805" s="353"/>
      <c r="AJ6805" s="353"/>
      <c r="AK6805" s="353"/>
      <c r="AL6805" s="353"/>
    </row>
    <row r="6806" spans="1:38" s="153" customFormat="1" ht="12.5" x14ac:dyDescent="0.25">
      <c r="A6806" s="355"/>
      <c r="L6806" s="353"/>
      <c r="M6806" s="353"/>
      <c r="N6806" s="353"/>
      <c r="O6806" s="353"/>
      <c r="P6806" s="353"/>
      <c r="Q6806" s="353"/>
      <c r="R6806" s="353"/>
      <c r="S6806" s="353"/>
      <c r="T6806" s="353"/>
      <c r="U6806" s="353"/>
      <c r="V6806" s="353"/>
      <c r="W6806" s="353"/>
      <c r="X6806" s="353"/>
      <c r="Y6806" s="353"/>
      <c r="Z6806" s="353"/>
      <c r="AA6806" s="353"/>
      <c r="AB6806" s="353"/>
      <c r="AC6806" s="353"/>
      <c r="AD6806" s="353"/>
      <c r="AE6806" s="353"/>
      <c r="AF6806" s="353"/>
      <c r="AG6806" s="353"/>
      <c r="AH6806" s="353"/>
      <c r="AI6806" s="353"/>
      <c r="AJ6806" s="353"/>
      <c r="AK6806" s="353"/>
      <c r="AL6806" s="353"/>
    </row>
    <row r="6807" spans="1:38" s="153" customFormat="1" ht="12.5" x14ac:dyDescent="0.25">
      <c r="A6807" s="355"/>
      <c r="L6807" s="353"/>
      <c r="M6807" s="353"/>
      <c r="N6807" s="353"/>
      <c r="O6807" s="353"/>
      <c r="P6807" s="353"/>
      <c r="Q6807" s="353"/>
      <c r="R6807" s="353"/>
      <c r="S6807" s="353"/>
      <c r="T6807" s="353"/>
      <c r="U6807" s="353"/>
      <c r="V6807" s="353"/>
      <c r="W6807" s="353"/>
      <c r="X6807" s="353"/>
      <c r="Y6807" s="353"/>
      <c r="Z6807" s="353"/>
      <c r="AA6807" s="353"/>
      <c r="AB6807" s="353"/>
      <c r="AC6807" s="353"/>
      <c r="AD6807" s="353"/>
      <c r="AE6807" s="353"/>
      <c r="AF6807" s="353"/>
      <c r="AG6807" s="353"/>
      <c r="AH6807" s="353"/>
      <c r="AI6807" s="353"/>
      <c r="AJ6807" s="353"/>
      <c r="AK6807" s="353"/>
      <c r="AL6807" s="353"/>
    </row>
    <row r="6808" spans="1:38" s="153" customFormat="1" ht="12.5" x14ac:dyDescent="0.25">
      <c r="A6808" s="355"/>
      <c r="L6808" s="353"/>
      <c r="M6808" s="353"/>
      <c r="N6808" s="353"/>
      <c r="O6808" s="353"/>
      <c r="P6808" s="353"/>
      <c r="Q6808" s="353"/>
      <c r="R6808" s="353"/>
      <c r="S6808" s="353"/>
      <c r="T6808" s="353"/>
      <c r="U6808" s="353"/>
      <c r="V6808" s="353"/>
      <c r="W6808" s="353"/>
      <c r="X6808" s="353"/>
      <c r="Y6808" s="353"/>
      <c r="Z6808" s="353"/>
      <c r="AA6808" s="353"/>
      <c r="AB6808" s="353"/>
      <c r="AC6808" s="353"/>
      <c r="AD6808" s="353"/>
      <c r="AE6808" s="353"/>
      <c r="AF6808" s="353"/>
      <c r="AG6808" s="353"/>
      <c r="AH6808" s="353"/>
      <c r="AI6808" s="353"/>
      <c r="AJ6808" s="353"/>
      <c r="AK6808" s="353"/>
      <c r="AL6808" s="353"/>
    </row>
    <row r="6809" spans="1:38" s="153" customFormat="1" ht="12.5" x14ac:dyDescent="0.25">
      <c r="A6809" s="355"/>
      <c r="L6809" s="353"/>
      <c r="M6809" s="353"/>
      <c r="N6809" s="353"/>
      <c r="O6809" s="353"/>
      <c r="P6809" s="353"/>
      <c r="Q6809" s="353"/>
      <c r="R6809" s="353"/>
      <c r="S6809" s="353"/>
      <c r="T6809" s="353"/>
      <c r="U6809" s="353"/>
      <c r="V6809" s="353"/>
      <c r="W6809" s="353"/>
      <c r="X6809" s="353"/>
      <c r="Y6809" s="353"/>
      <c r="Z6809" s="353"/>
      <c r="AA6809" s="353"/>
      <c r="AB6809" s="353"/>
      <c r="AC6809" s="353"/>
      <c r="AD6809" s="353"/>
      <c r="AE6809" s="353"/>
      <c r="AF6809" s="353"/>
      <c r="AG6809" s="353"/>
      <c r="AH6809" s="353"/>
      <c r="AI6809" s="353"/>
      <c r="AJ6809" s="353"/>
      <c r="AK6809" s="353"/>
      <c r="AL6809" s="353"/>
    </row>
    <row r="6810" spans="1:38" s="153" customFormat="1" ht="12.5" x14ac:dyDescent="0.25">
      <c r="A6810" s="355"/>
      <c r="L6810" s="353"/>
      <c r="M6810" s="353"/>
      <c r="N6810" s="353"/>
      <c r="O6810" s="353"/>
      <c r="P6810" s="353"/>
      <c r="Q6810" s="353"/>
      <c r="R6810" s="353"/>
      <c r="S6810" s="353"/>
      <c r="T6810" s="353"/>
      <c r="U6810" s="353"/>
      <c r="V6810" s="353"/>
      <c r="W6810" s="353"/>
      <c r="X6810" s="353"/>
      <c r="Y6810" s="353"/>
      <c r="Z6810" s="353"/>
      <c r="AA6810" s="353"/>
      <c r="AB6810" s="353"/>
      <c r="AC6810" s="353"/>
      <c r="AD6810" s="353"/>
      <c r="AE6810" s="353"/>
      <c r="AF6810" s="353"/>
      <c r="AG6810" s="353"/>
      <c r="AH6810" s="353"/>
      <c r="AI6810" s="353"/>
      <c r="AJ6810" s="353"/>
      <c r="AK6810" s="353"/>
      <c r="AL6810" s="353"/>
    </row>
    <row r="6811" spans="1:38" s="153" customFormat="1" ht="12.5" x14ac:dyDescent="0.25">
      <c r="A6811" s="355"/>
      <c r="L6811" s="353"/>
      <c r="M6811" s="353"/>
      <c r="N6811" s="353"/>
      <c r="O6811" s="353"/>
      <c r="P6811" s="353"/>
      <c r="Q6811" s="353"/>
      <c r="R6811" s="353"/>
      <c r="S6811" s="353"/>
      <c r="T6811" s="353"/>
      <c r="U6811" s="353"/>
      <c r="V6811" s="353"/>
      <c r="W6811" s="353"/>
      <c r="X6811" s="353"/>
      <c r="Y6811" s="353"/>
      <c r="Z6811" s="353"/>
      <c r="AA6811" s="353"/>
      <c r="AB6811" s="353"/>
      <c r="AC6811" s="353"/>
      <c r="AD6811" s="353"/>
      <c r="AE6811" s="353"/>
      <c r="AF6811" s="353"/>
      <c r="AG6811" s="353"/>
      <c r="AH6811" s="353"/>
      <c r="AI6811" s="353"/>
      <c r="AJ6811" s="353"/>
      <c r="AK6811" s="353"/>
      <c r="AL6811" s="353"/>
    </row>
    <row r="6812" spans="1:38" s="153" customFormat="1" ht="12.5" x14ac:dyDescent="0.25">
      <c r="A6812" s="355"/>
      <c r="L6812" s="353"/>
      <c r="M6812" s="353"/>
      <c r="N6812" s="353"/>
      <c r="O6812" s="353"/>
      <c r="P6812" s="353"/>
      <c r="Q6812" s="353"/>
      <c r="R6812" s="353"/>
      <c r="S6812" s="353"/>
      <c r="T6812" s="353"/>
      <c r="U6812" s="353"/>
      <c r="V6812" s="353"/>
      <c r="W6812" s="353"/>
      <c r="X6812" s="353"/>
      <c r="Y6812" s="353"/>
      <c r="Z6812" s="353"/>
      <c r="AA6812" s="353"/>
      <c r="AB6812" s="353"/>
      <c r="AC6812" s="353"/>
      <c r="AD6812" s="353"/>
      <c r="AE6812" s="353"/>
      <c r="AF6812" s="353"/>
      <c r="AG6812" s="353"/>
      <c r="AH6812" s="353"/>
      <c r="AI6812" s="353"/>
      <c r="AJ6812" s="353"/>
      <c r="AK6812" s="353"/>
      <c r="AL6812" s="353"/>
    </row>
    <row r="6813" spans="1:38" s="153" customFormat="1" ht="12.5" x14ac:dyDescent="0.25">
      <c r="A6813" s="355"/>
      <c r="L6813" s="353"/>
      <c r="M6813" s="353"/>
      <c r="N6813" s="353"/>
      <c r="O6813" s="353"/>
      <c r="P6813" s="353"/>
      <c r="Q6813" s="353"/>
      <c r="R6813" s="353"/>
      <c r="S6813" s="353"/>
      <c r="T6813" s="353"/>
      <c r="U6813" s="353"/>
      <c r="V6813" s="353"/>
      <c r="W6813" s="353"/>
      <c r="X6813" s="353"/>
      <c r="Y6813" s="353"/>
      <c r="Z6813" s="353"/>
      <c r="AA6813" s="353"/>
      <c r="AB6813" s="353"/>
      <c r="AC6813" s="353"/>
      <c r="AD6813" s="353"/>
      <c r="AE6813" s="353"/>
      <c r="AF6813" s="353"/>
      <c r="AG6813" s="353"/>
      <c r="AH6813" s="353"/>
      <c r="AI6813" s="353"/>
      <c r="AJ6813" s="353"/>
      <c r="AK6813" s="353"/>
      <c r="AL6813" s="353"/>
    </row>
    <row r="6814" spans="1:38" s="153" customFormat="1" ht="12.5" x14ac:dyDescent="0.25">
      <c r="A6814" s="355"/>
      <c r="L6814" s="353"/>
      <c r="M6814" s="353"/>
      <c r="N6814" s="353"/>
      <c r="O6814" s="353"/>
      <c r="P6814" s="353"/>
      <c r="Q6814" s="353"/>
      <c r="R6814" s="353"/>
      <c r="S6814" s="353"/>
      <c r="T6814" s="353"/>
      <c r="U6814" s="353"/>
      <c r="V6814" s="353"/>
      <c r="W6814" s="353"/>
      <c r="X6814" s="353"/>
      <c r="Y6814" s="353"/>
      <c r="Z6814" s="353"/>
      <c r="AA6814" s="353"/>
      <c r="AB6814" s="353"/>
      <c r="AC6814" s="353"/>
      <c r="AD6814" s="353"/>
      <c r="AE6814" s="353"/>
      <c r="AF6814" s="353"/>
      <c r="AG6814" s="353"/>
      <c r="AH6814" s="353"/>
      <c r="AI6814" s="353"/>
      <c r="AJ6814" s="353"/>
      <c r="AK6814" s="353"/>
      <c r="AL6814" s="353"/>
    </row>
    <row r="6815" spans="1:38" s="153" customFormat="1" ht="12.5" x14ac:dyDescent="0.25">
      <c r="A6815" s="355"/>
      <c r="L6815" s="353"/>
      <c r="M6815" s="353"/>
      <c r="N6815" s="353"/>
      <c r="O6815" s="353"/>
      <c r="P6815" s="353"/>
      <c r="Q6815" s="353"/>
      <c r="R6815" s="353"/>
      <c r="S6815" s="353"/>
      <c r="T6815" s="353"/>
      <c r="U6815" s="353"/>
      <c r="V6815" s="353"/>
      <c r="W6815" s="353"/>
      <c r="X6815" s="353"/>
      <c r="Y6815" s="353"/>
      <c r="Z6815" s="353"/>
      <c r="AA6815" s="353"/>
      <c r="AB6815" s="353"/>
      <c r="AC6815" s="353"/>
      <c r="AD6815" s="353"/>
      <c r="AE6815" s="353"/>
      <c r="AF6815" s="353"/>
      <c r="AG6815" s="353"/>
      <c r="AH6815" s="353"/>
      <c r="AI6815" s="353"/>
      <c r="AJ6815" s="353"/>
      <c r="AK6815" s="353"/>
      <c r="AL6815" s="353"/>
    </row>
    <row r="6816" spans="1:38" s="153" customFormat="1" ht="12.5" x14ac:dyDescent="0.25">
      <c r="A6816" s="355"/>
      <c r="L6816" s="353"/>
      <c r="M6816" s="353"/>
      <c r="N6816" s="353"/>
      <c r="O6816" s="353"/>
      <c r="P6816" s="353"/>
      <c r="Q6816" s="353"/>
      <c r="R6816" s="353"/>
      <c r="S6816" s="353"/>
      <c r="T6816" s="353"/>
      <c r="U6816" s="353"/>
      <c r="V6816" s="353"/>
      <c r="W6816" s="353"/>
      <c r="X6816" s="353"/>
      <c r="Y6816" s="353"/>
      <c r="Z6816" s="353"/>
      <c r="AA6816" s="353"/>
      <c r="AB6816" s="353"/>
      <c r="AC6816" s="353"/>
      <c r="AD6816" s="353"/>
      <c r="AE6816" s="353"/>
      <c r="AF6816" s="353"/>
      <c r="AG6816" s="353"/>
      <c r="AH6816" s="353"/>
      <c r="AI6816" s="353"/>
      <c r="AJ6816" s="353"/>
      <c r="AK6816" s="353"/>
      <c r="AL6816" s="353"/>
    </row>
    <row r="6817" spans="1:38" s="153" customFormat="1" ht="12.5" x14ac:dyDescent="0.25">
      <c r="A6817" s="355"/>
      <c r="L6817" s="353"/>
      <c r="M6817" s="353"/>
      <c r="N6817" s="353"/>
      <c r="O6817" s="353"/>
      <c r="P6817" s="353"/>
      <c r="Q6817" s="353"/>
      <c r="R6817" s="353"/>
      <c r="S6817" s="353"/>
      <c r="T6817" s="353"/>
      <c r="U6817" s="353"/>
      <c r="V6817" s="353"/>
      <c r="W6817" s="353"/>
      <c r="X6817" s="353"/>
      <c r="Y6817" s="353"/>
      <c r="Z6817" s="353"/>
      <c r="AA6817" s="353"/>
      <c r="AB6817" s="353"/>
      <c r="AC6817" s="353"/>
      <c r="AD6817" s="353"/>
      <c r="AE6817" s="353"/>
      <c r="AF6817" s="353"/>
      <c r="AG6817" s="353"/>
      <c r="AH6817" s="353"/>
      <c r="AI6817" s="353"/>
      <c r="AJ6817" s="353"/>
      <c r="AK6817" s="353"/>
      <c r="AL6817" s="353"/>
    </row>
    <row r="6818" spans="1:38" s="153" customFormat="1" ht="12.5" x14ac:dyDescent="0.25">
      <c r="A6818" s="355"/>
      <c r="L6818" s="353"/>
      <c r="M6818" s="353"/>
      <c r="N6818" s="353"/>
      <c r="O6818" s="353"/>
      <c r="P6818" s="353"/>
      <c r="Q6818" s="353"/>
      <c r="R6818" s="353"/>
      <c r="S6818" s="353"/>
      <c r="T6818" s="353"/>
      <c r="U6818" s="353"/>
      <c r="V6818" s="353"/>
      <c r="W6818" s="353"/>
      <c r="X6818" s="353"/>
      <c r="Y6818" s="353"/>
      <c r="Z6818" s="353"/>
      <c r="AA6818" s="353"/>
      <c r="AB6818" s="353"/>
      <c r="AC6818" s="353"/>
      <c r="AD6818" s="353"/>
      <c r="AE6818" s="353"/>
      <c r="AF6818" s="353"/>
      <c r="AG6818" s="353"/>
      <c r="AH6818" s="353"/>
      <c r="AI6818" s="353"/>
      <c r="AJ6818" s="353"/>
      <c r="AK6818" s="353"/>
      <c r="AL6818" s="353"/>
    </row>
    <row r="6819" spans="1:38" s="153" customFormat="1" ht="12.5" x14ac:dyDescent="0.25">
      <c r="A6819" s="355"/>
      <c r="L6819" s="353"/>
      <c r="M6819" s="353"/>
      <c r="N6819" s="353"/>
      <c r="O6819" s="353"/>
      <c r="P6819" s="353"/>
      <c r="Q6819" s="353"/>
      <c r="R6819" s="353"/>
      <c r="S6819" s="353"/>
      <c r="T6819" s="353"/>
      <c r="U6819" s="353"/>
      <c r="V6819" s="353"/>
      <c r="W6819" s="353"/>
      <c r="X6819" s="353"/>
      <c r="Y6819" s="353"/>
      <c r="Z6819" s="353"/>
      <c r="AA6819" s="353"/>
      <c r="AB6819" s="353"/>
      <c r="AC6819" s="353"/>
      <c r="AD6819" s="353"/>
      <c r="AE6819" s="353"/>
      <c r="AF6819" s="353"/>
      <c r="AG6819" s="353"/>
      <c r="AH6819" s="353"/>
      <c r="AI6819" s="353"/>
      <c r="AJ6819" s="353"/>
      <c r="AK6819" s="353"/>
      <c r="AL6819" s="353"/>
    </row>
    <row r="6820" spans="1:38" s="153" customFormat="1" ht="12.5" x14ac:dyDescent="0.25">
      <c r="A6820" s="355"/>
      <c r="L6820" s="353"/>
      <c r="M6820" s="353"/>
      <c r="N6820" s="353"/>
      <c r="O6820" s="353"/>
      <c r="P6820" s="353"/>
      <c r="Q6820" s="353"/>
      <c r="R6820" s="353"/>
      <c r="S6820" s="353"/>
      <c r="T6820" s="353"/>
      <c r="U6820" s="353"/>
      <c r="V6820" s="353"/>
      <c r="W6820" s="353"/>
      <c r="X6820" s="353"/>
      <c r="Y6820" s="353"/>
      <c r="Z6820" s="353"/>
      <c r="AA6820" s="353"/>
      <c r="AB6820" s="353"/>
      <c r="AC6820" s="353"/>
      <c r="AD6820" s="353"/>
      <c r="AE6820" s="353"/>
      <c r="AF6820" s="353"/>
      <c r="AG6820" s="353"/>
      <c r="AH6820" s="353"/>
      <c r="AI6820" s="353"/>
      <c r="AJ6820" s="353"/>
      <c r="AK6820" s="353"/>
      <c r="AL6820" s="353"/>
    </row>
    <row r="6821" spans="1:38" s="153" customFormat="1" ht="12.5" x14ac:dyDescent="0.25">
      <c r="A6821" s="355"/>
      <c r="L6821" s="353"/>
      <c r="M6821" s="353"/>
      <c r="N6821" s="353"/>
      <c r="O6821" s="353"/>
      <c r="P6821" s="353"/>
      <c r="Q6821" s="353"/>
      <c r="R6821" s="353"/>
      <c r="S6821" s="353"/>
      <c r="T6821" s="353"/>
      <c r="U6821" s="353"/>
      <c r="V6821" s="353"/>
      <c r="W6821" s="353"/>
      <c r="X6821" s="353"/>
      <c r="Y6821" s="353"/>
      <c r="Z6821" s="353"/>
      <c r="AA6821" s="353"/>
      <c r="AB6821" s="353"/>
      <c r="AC6821" s="353"/>
      <c r="AD6821" s="353"/>
      <c r="AE6821" s="353"/>
      <c r="AF6821" s="353"/>
      <c r="AG6821" s="353"/>
      <c r="AH6821" s="353"/>
      <c r="AI6821" s="353"/>
      <c r="AJ6821" s="353"/>
      <c r="AK6821" s="353"/>
      <c r="AL6821" s="353"/>
    </row>
    <row r="6822" spans="1:38" s="153" customFormat="1" ht="12.5" x14ac:dyDescent="0.25">
      <c r="A6822" s="355"/>
      <c r="L6822" s="353"/>
      <c r="M6822" s="353"/>
      <c r="N6822" s="353"/>
      <c r="O6822" s="353"/>
      <c r="P6822" s="353"/>
      <c r="Q6822" s="353"/>
      <c r="R6822" s="353"/>
      <c r="S6822" s="353"/>
      <c r="T6822" s="353"/>
      <c r="U6822" s="353"/>
      <c r="V6822" s="353"/>
      <c r="W6822" s="353"/>
      <c r="X6822" s="353"/>
      <c r="Y6822" s="353"/>
      <c r="Z6822" s="353"/>
      <c r="AA6822" s="353"/>
      <c r="AB6822" s="353"/>
      <c r="AC6822" s="353"/>
      <c r="AD6822" s="353"/>
      <c r="AE6822" s="353"/>
      <c r="AF6822" s="353"/>
      <c r="AG6822" s="353"/>
      <c r="AH6822" s="353"/>
      <c r="AI6822" s="353"/>
      <c r="AJ6822" s="353"/>
      <c r="AK6822" s="353"/>
      <c r="AL6822" s="353"/>
    </row>
    <row r="6823" spans="1:38" s="153" customFormat="1" ht="12.5" x14ac:dyDescent="0.25">
      <c r="A6823" s="355"/>
      <c r="L6823" s="353"/>
      <c r="M6823" s="353"/>
      <c r="N6823" s="353"/>
      <c r="O6823" s="353"/>
      <c r="P6823" s="353"/>
      <c r="Q6823" s="353"/>
      <c r="R6823" s="353"/>
      <c r="S6823" s="353"/>
      <c r="T6823" s="353"/>
      <c r="U6823" s="353"/>
      <c r="V6823" s="353"/>
      <c r="W6823" s="353"/>
      <c r="X6823" s="353"/>
      <c r="Y6823" s="353"/>
      <c r="Z6823" s="353"/>
      <c r="AA6823" s="353"/>
      <c r="AB6823" s="353"/>
      <c r="AC6823" s="353"/>
      <c r="AD6823" s="353"/>
      <c r="AE6823" s="353"/>
      <c r="AF6823" s="353"/>
      <c r="AG6823" s="353"/>
      <c r="AH6823" s="353"/>
      <c r="AI6823" s="353"/>
      <c r="AJ6823" s="353"/>
      <c r="AK6823" s="353"/>
      <c r="AL6823" s="353"/>
    </row>
    <row r="6824" spans="1:38" s="153" customFormat="1" ht="12.5" x14ac:dyDescent="0.25">
      <c r="A6824" s="355"/>
      <c r="L6824" s="353"/>
      <c r="M6824" s="353"/>
      <c r="N6824" s="353"/>
      <c r="O6824" s="353"/>
      <c r="P6824" s="353"/>
      <c r="Q6824" s="353"/>
      <c r="R6824" s="353"/>
      <c r="S6824" s="353"/>
      <c r="T6824" s="353"/>
      <c r="U6824" s="353"/>
      <c r="V6824" s="353"/>
      <c r="W6824" s="353"/>
      <c r="X6824" s="353"/>
      <c r="Y6824" s="353"/>
      <c r="Z6824" s="353"/>
      <c r="AA6824" s="353"/>
      <c r="AB6824" s="353"/>
      <c r="AC6824" s="353"/>
      <c r="AD6824" s="353"/>
      <c r="AE6824" s="353"/>
      <c r="AF6824" s="353"/>
      <c r="AG6824" s="353"/>
      <c r="AH6824" s="353"/>
      <c r="AI6824" s="353"/>
      <c r="AJ6824" s="353"/>
      <c r="AK6824" s="353"/>
      <c r="AL6824" s="353"/>
    </row>
    <row r="6825" spans="1:38" s="153" customFormat="1" ht="12.5" x14ac:dyDescent="0.25">
      <c r="A6825" s="355"/>
      <c r="L6825" s="353"/>
      <c r="M6825" s="353"/>
      <c r="N6825" s="353"/>
      <c r="O6825" s="353"/>
      <c r="P6825" s="353"/>
      <c r="Q6825" s="353"/>
      <c r="R6825" s="353"/>
      <c r="S6825" s="353"/>
      <c r="T6825" s="353"/>
      <c r="U6825" s="353"/>
      <c r="V6825" s="353"/>
      <c r="W6825" s="353"/>
      <c r="X6825" s="353"/>
      <c r="Y6825" s="353"/>
      <c r="Z6825" s="353"/>
      <c r="AA6825" s="353"/>
      <c r="AB6825" s="353"/>
      <c r="AC6825" s="353"/>
      <c r="AD6825" s="353"/>
      <c r="AE6825" s="353"/>
      <c r="AF6825" s="353"/>
      <c r="AG6825" s="353"/>
      <c r="AH6825" s="353"/>
      <c r="AI6825" s="353"/>
      <c r="AJ6825" s="353"/>
      <c r="AK6825" s="353"/>
      <c r="AL6825" s="353"/>
    </row>
    <row r="6826" spans="1:38" s="153" customFormat="1" ht="12.5" x14ac:dyDescent="0.25">
      <c r="A6826" s="355"/>
      <c r="L6826" s="353"/>
      <c r="M6826" s="353"/>
      <c r="N6826" s="353"/>
      <c r="O6826" s="353"/>
      <c r="P6826" s="353"/>
      <c r="Q6826" s="353"/>
      <c r="R6826" s="353"/>
      <c r="S6826" s="353"/>
      <c r="T6826" s="353"/>
      <c r="U6826" s="353"/>
      <c r="V6826" s="353"/>
      <c r="W6826" s="353"/>
      <c r="X6826" s="353"/>
      <c r="Y6826" s="353"/>
      <c r="Z6826" s="353"/>
      <c r="AA6826" s="353"/>
      <c r="AB6826" s="353"/>
      <c r="AC6826" s="353"/>
      <c r="AD6826" s="353"/>
      <c r="AE6826" s="353"/>
      <c r="AF6826" s="353"/>
      <c r="AG6826" s="353"/>
      <c r="AH6826" s="353"/>
      <c r="AI6826" s="353"/>
      <c r="AJ6826" s="353"/>
      <c r="AK6826" s="353"/>
      <c r="AL6826" s="353"/>
    </row>
    <row r="6827" spans="1:38" s="153" customFormat="1" ht="12.5" x14ac:dyDescent="0.25">
      <c r="A6827" s="355"/>
      <c r="L6827" s="353"/>
      <c r="M6827" s="353"/>
      <c r="N6827" s="353"/>
      <c r="O6827" s="353"/>
      <c r="P6827" s="353"/>
      <c r="Q6827" s="353"/>
      <c r="R6827" s="353"/>
      <c r="S6827" s="353"/>
      <c r="T6827" s="353"/>
      <c r="U6827" s="353"/>
      <c r="V6827" s="353"/>
      <c r="W6827" s="353"/>
      <c r="X6827" s="353"/>
      <c r="Y6827" s="353"/>
      <c r="Z6827" s="353"/>
      <c r="AA6827" s="353"/>
      <c r="AB6827" s="353"/>
      <c r="AC6827" s="353"/>
      <c r="AD6827" s="353"/>
      <c r="AE6827" s="353"/>
      <c r="AF6827" s="353"/>
      <c r="AG6827" s="353"/>
      <c r="AH6827" s="353"/>
      <c r="AI6827" s="353"/>
      <c r="AJ6827" s="353"/>
      <c r="AK6827" s="353"/>
      <c r="AL6827" s="353"/>
    </row>
    <row r="6828" spans="1:38" s="153" customFormat="1" ht="12.5" x14ac:dyDescent="0.25">
      <c r="A6828" s="355"/>
      <c r="L6828" s="353"/>
      <c r="M6828" s="353"/>
      <c r="N6828" s="353"/>
      <c r="O6828" s="353"/>
      <c r="P6828" s="353"/>
      <c r="Q6828" s="353"/>
      <c r="R6828" s="353"/>
      <c r="S6828" s="353"/>
      <c r="T6828" s="353"/>
      <c r="U6828" s="353"/>
      <c r="V6828" s="353"/>
      <c r="W6828" s="353"/>
      <c r="X6828" s="353"/>
      <c r="Y6828" s="353"/>
      <c r="Z6828" s="353"/>
      <c r="AA6828" s="353"/>
      <c r="AB6828" s="353"/>
      <c r="AC6828" s="353"/>
      <c r="AD6828" s="353"/>
      <c r="AE6828" s="353"/>
      <c r="AF6828" s="353"/>
      <c r="AG6828" s="353"/>
      <c r="AH6828" s="353"/>
      <c r="AI6828" s="353"/>
      <c r="AJ6828" s="353"/>
      <c r="AK6828" s="353"/>
      <c r="AL6828" s="353"/>
    </row>
    <row r="6829" spans="1:38" s="153" customFormat="1" ht="12.5" x14ac:dyDescent="0.25">
      <c r="A6829" s="355"/>
      <c r="L6829" s="353"/>
      <c r="M6829" s="353"/>
      <c r="N6829" s="353"/>
      <c r="O6829" s="353"/>
      <c r="P6829" s="353"/>
      <c r="Q6829" s="353"/>
      <c r="R6829" s="353"/>
      <c r="S6829" s="353"/>
      <c r="T6829" s="353"/>
      <c r="U6829" s="353"/>
      <c r="V6829" s="353"/>
      <c r="W6829" s="353"/>
      <c r="X6829" s="353"/>
      <c r="Y6829" s="353"/>
      <c r="Z6829" s="353"/>
      <c r="AA6829" s="353"/>
      <c r="AB6829" s="353"/>
      <c r="AC6829" s="353"/>
      <c r="AD6829" s="353"/>
      <c r="AE6829" s="353"/>
      <c r="AF6829" s="353"/>
      <c r="AG6829" s="353"/>
      <c r="AH6829" s="353"/>
      <c r="AI6829" s="353"/>
      <c r="AJ6829" s="353"/>
      <c r="AK6829" s="353"/>
      <c r="AL6829" s="353"/>
    </row>
    <row r="6830" spans="1:38" s="153" customFormat="1" ht="12.5" x14ac:dyDescent="0.25">
      <c r="A6830" s="355"/>
      <c r="L6830" s="353"/>
      <c r="M6830" s="353"/>
      <c r="N6830" s="353"/>
      <c r="O6830" s="353"/>
      <c r="P6830" s="353"/>
      <c r="Q6830" s="353"/>
      <c r="R6830" s="353"/>
      <c r="S6830" s="353"/>
      <c r="T6830" s="353"/>
      <c r="U6830" s="353"/>
      <c r="V6830" s="353"/>
      <c r="W6830" s="353"/>
      <c r="X6830" s="353"/>
      <c r="Y6830" s="353"/>
      <c r="Z6830" s="353"/>
      <c r="AA6830" s="353"/>
      <c r="AB6830" s="353"/>
      <c r="AC6830" s="353"/>
      <c r="AD6830" s="353"/>
      <c r="AE6830" s="353"/>
      <c r="AF6830" s="353"/>
      <c r="AG6830" s="353"/>
      <c r="AH6830" s="353"/>
      <c r="AI6830" s="353"/>
      <c r="AJ6830" s="353"/>
      <c r="AK6830" s="353"/>
      <c r="AL6830" s="353"/>
    </row>
    <row r="6831" spans="1:38" s="153" customFormat="1" ht="12.5" x14ac:dyDescent="0.25">
      <c r="A6831" s="355"/>
      <c r="L6831" s="353"/>
      <c r="M6831" s="353"/>
      <c r="N6831" s="353"/>
      <c r="O6831" s="353"/>
      <c r="P6831" s="353"/>
      <c r="Q6831" s="353"/>
      <c r="R6831" s="353"/>
      <c r="S6831" s="353"/>
      <c r="T6831" s="353"/>
      <c r="U6831" s="353"/>
      <c r="V6831" s="353"/>
      <c r="W6831" s="353"/>
      <c r="X6831" s="353"/>
      <c r="Y6831" s="353"/>
      <c r="Z6831" s="353"/>
      <c r="AA6831" s="353"/>
      <c r="AB6831" s="353"/>
      <c r="AC6831" s="353"/>
      <c r="AD6831" s="353"/>
      <c r="AE6831" s="353"/>
      <c r="AF6831" s="353"/>
      <c r="AG6831" s="353"/>
      <c r="AH6831" s="353"/>
      <c r="AI6831" s="353"/>
      <c r="AJ6831" s="353"/>
      <c r="AK6831" s="353"/>
      <c r="AL6831" s="353"/>
    </row>
    <row r="6832" spans="1:38" s="153" customFormat="1" ht="12.5" x14ac:dyDescent="0.25">
      <c r="A6832" s="355"/>
      <c r="L6832" s="353"/>
      <c r="M6832" s="353"/>
      <c r="N6832" s="353"/>
      <c r="O6832" s="353"/>
      <c r="P6832" s="353"/>
      <c r="Q6832" s="353"/>
      <c r="R6832" s="353"/>
      <c r="S6832" s="353"/>
      <c r="T6832" s="353"/>
      <c r="U6832" s="353"/>
      <c r="V6832" s="353"/>
      <c r="W6832" s="353"/>
      <c r="X6832" s="353"/>
      <c r="Y6832" s="353"/>
      <c r="Z6832" s="353"/>
      <c r="AA6832" s="353"/>
      <c r="AB6832" s="353"/>
      <c r="AC6832" s="353"/>
      <c r="AD6832" s="353"/>
      <c r="AE6832" s="353"/>
      <c r="AF6832" s="353"/>
      <c r="AG6832" s="353"/>
      <c r="AH6832" s="353"/>
      <c r="AI6832" s="353"/>
      <c r="AJ6832" s="353"/>
      <c r="AK6832" s="353"/>
      <c r="AL6832" s="353"/>
    </row>
    <row r="6833" spans="1:38" s="153" customFormat="1" ht="12.5" x14ac:dyDescent="0.25">
      <c r="A6833" s="355"/>
      <c r="L6833" s="353"/>
      <c r="M6833" s="353"/>
      <c r="N6833" s="353"/>
      <c r="O6833" s="353"/>
      <c r="P6833" s="353"/>
      <c r="Q6833" s="353"/>
      <c r="R6833" s="353"/>
      <c r="S6833" s="353"/>
      <c r="T6833" s="353"/>
      <c r="U6833" s="353"/>
      <c r="V6833" s="353"/>
      <c r="W6833" s="353"/>
      <c r="X6833" s="353"/>
      <c r="Y6833" s="353"/>
      <c r="Z6833" s="353"/>
      <c r="AA6833" s="353"/>
      <c r="AB6833" s="353"/>
      <c r="AC6833" s="353"/>
      <c r="AD6833" s="353"/>
      <c r="AE6833" s="353"/>
      <c r="AF6833" s="353"/>
      <c r="AG6833" s="353"/>
      <c r="AH6833" s="353"/>
      <c r="AI6833" s="353"/>
      <c r="AJ6833" s="353"/>
      <c r="AK6833" s="353"/>
      <c r="AL6833" s="353"/>
    </row>
    <row r="6834" spans="1:38" s="153" customFormat="1" ht="12.5" x14ac:dyDescent="0.25">
      <c r="A6834" s="355"/>
      <c r="L6834" s="353"/>
      <c r="M6834" s="353"/>
      <c r="N6834" s="353"/>
      <c r="O6834" s="353"/>
      <c r="P6834" s="353"/>
      <c r="Q6834" s="353"/>
      <c r="R6834" s="353"/>
      <c r="S6834" s="353"/>
      <c r="T6834" s="353"/>
      <c r="U6834" s="353"/>
      <c r="V6834" s="353"/>
      <c r="W6834" s="353"/>
      <c r="X6834" s="353"/>
      <c r="Y6834" s="353"/>
      <c r="Z6834" s="353"/>
      <c r="AA6834" s="353"/>
      <c r="AB6834" s="353"/>
      <c r="AC6834" s="353"/>
      <c r="AD6834" s="353"/>
      <c r="AE6834" s="353"/>
      <c r="AF6834" s="353"/>
      <c r="AG6834" s="353"/>
      <c r="AH6834" s="353"/>
      <c r="AI6834" s="353"/>
      <c r="AJ6834" s="353"/>
      <c r="AK6834" s="353"/>
      <c r="AL6834" s="353"/>
    </row>
    <row r="6835" spans="1:38" s="153" customFormat="1" ht="12.5" x14ac:dyDescent="0.25">
      <c r="A6835" s="355"/>
      <c r="L6835" s="353"/>
      <c r="M6835" s="353"/>
      <c r="N6835" s="353"/>
      <c r="O6835" s="353"/>
      <c r="P6835" s="353"/>
      <c r="Q6835" s="353"/>
      <c r="R6835" s="353"/>
      <c r="S6835" s="353"/>
      <c r="T6835" s="353"/>
      <c r="U6835" s="353"/>
      <c r="V6835" s="353"/>
      <c r="W6835" s="353"/>
      <c r="X6835" s="353"/>
      <c r="Y6835" s="353"/>
      <c r="Z6835" s="353"/>
      <c r="AA6835" s="353"/>
      <c r="AB6835" s="353"/>
      <c r="AC6835" s="353"/>
      <c r="AD6835" s="353"/>
      <c r="AE6835" s="353"/>
      <c r="AF6835" s="353"/>
      <c r="AG6835" s="353"/>
      <c r="AH6835" s="353"/>
      <c r="AI6835" s="353"/>
      <c r="AJ6835" s="353"/>
      <c r="AK6835" s="353"/>
      <c r="AL6835" s="353"/>
    </row>
    <row r="6836" spans="1:38" s="153" customFormat="1" ht="12.5" x14ac:dyDescent="0.25">
      <c r="A6836" s="355"/>
      <c r="L6836" s="353"/>
      <c r="M6836" s="353"/>
      <c r="N6836" s="353"/>
      <c r="O6836" s="353"/>
      <c r="P6836" s="353"/>
      <c r="Q6836" s="353"/>
      <c r="R6836" s="353"/>
      <c r="S6836" s="353"/>
      <c r="T6836" s="353"/>
      <c r="U6836" s="353"/>
      <c r="V6836" s="353"/>
      <c r="W6836" s="353"/>
      <c r="X6836" s="353"/>
      <c r="Y6836" s="353"/>
      <c r="Z6836" s="353"/>
      <c r="AA6836" s="353"/>
      <c r="AB6836" s="353"/>
      <c r="AC6836" s="353"/>
      <c r="AD6836" s="353"/>
      <c r="AE6836" s="353"/>
      <c r="AF6836" s="353"/>
      <c r="AG6836" s="353"/>
      <c r="AH6836" s="353"/>
      <c r="AI6836" s="353"/>
      <c r="AJ6836" s="353"/>
      <c r="AK6836" s="353"/>
      <c r="AL6836" s="353"/>
    </row>
    <row r="6837" spans="1:38" s="153" customFormat="1" ht="12.5" x14ac:dyDescent="0.25">
      <c r="A6837" s="355"/>
      <c r="L6837" s="353"/>
      <c r="M6837" s="353"/>
      <c r="N6837" s="353"/>
      <c r="O6837" s="353"/>
      <c r="P6837" s="353"/>
      <c r="Q6837" s="353"/>
      <c r="R6837" s="353"/>
      <c r="S6837" s="353"/>
      <c r="T6837" s="353"/>
      <c r="U6837" s="353"/>
      <c r="V6837" s="353"/>
      <c r="W6837" s="353"/>
      <c r="X6837" s="353"/>
      <c r="Y6837" s="353"/>
      <c r="Z6837" s="353"/>
      <c r="AA6837" s="353"/>
      <c r="AB6837" s="353"/>
      <c r="AC6837" s="353"/>
      <c r="AD6837" s="353"/>
      <c r="AE6837" s="353"/>
      <c r="AF6837" s="353"/>
      <c r="AG6837" s="353"/>
      <c r="AH6837" s="353"/>
      <c r="AI6837" s="353"/>
      <c r="AJ6837" s="353"/>
      <c r="AK6837" s="353"/>
      <c r="AL6837" s="353"/>
    </row>
    <row r="6838" spans="1:38" s="153" customFormat="1" ht="12.5" x14ac:dyDescent="0.25">
      <c r="A6838" s="355"/>
      <c r="L6838" s="353"/>
      <c r="M6838" s="353"/>
      <c r="N6838" s="353"/>
      <c r="O6838" s="353"/>
      <c r="P6838" s="353"/>
      <c r="Q6838" s="353"/>
      <c r="R6838" s="353"/>
      <c r="S6838" s="353"/>
      <c r="T6838" s="353"/>
      <c r="U6838" s="353"/>
      <c r="V6838" s="353"/>
      <c r="W6838" s="353"/>
      <c r="X6838" s="353"/>
      <c r="Y6838" s="353"/>
      <c r="Z6838" s="353"/>
      <c r="AA6838" s="353"/>
      <c r="AB6838" s="353"/>
      <c r="AC6838" s="353"/>
      <c r="AD6838" s="353"/>
      <c r="AE6838" s="353"/>
      <c r="AF6838" s="353"/>
      <c r="AG6838" s="353"/>
      <c r="AH6838" s="353"/>
      <c r="AI6838" s="353"/>
      <c r="AJ6838" s="353"/>
      <c r="AK6838" s="353"/>
      <c r="AL6838" s="353"/>
    </row>
    <row r="6839" spans="1:38" s="153" customFormat="1" ht="12.5" x14ac:dyDescent="0.25">
      <c r="A6839" s="355"/>
      <c r="L6839" s="353"/>
      <c r="M6839" s="353"/>
      <c r="N6839" s="353"/>
      <c r="O6839" s="353"/>
      <c r="P6839" s="353"/>
      <c r="Q6839" s="353"/>
      <c r="R6839" s="353"/>
      <c r="S6839" s="353"/>
      <c r="T6839" s="353"/>
      <c r="U6839" s="353"/>
      <c r="V6839" s="353"/>
      <c r="W6839" s="353"/>
      <c r="X6839" s="353"/>
      <c r="Y6839" s="353"/>
      <c r="Z6839" s="353"/>
      <c r="AA6839" s="353"/>
      <c r="AB6839" s="353"/>
      <c r="AC6839" s="353"/>
      <c r="AD6839" s="353"/>
      <c r="AE6839" s="353"/>
      <c r="AF6839" s="353"/>
      <c r="AG6839" s="353"/>
      <c r="AH6839" s="353"/>
      <c r="AI6839" s="353"/>
      <c r="AJ6839" s="353"/>
      <c r="AK6839" s="353"/>
      <c r="AL6839" s="353"/>
    </row>
    <row r="6840" spans="1:38" s="153" customFormat="1" ht="12.5" x14ac:dyDescent="0.25">
      <c r="A6840" s="355"/>
      <c r="L6840" s="353"/>
      <c r="M6840" s="353"/>
      <c r="N6840" s="353"/>
      <c r="O6840" s="353"/>
      <c r="P6840" s="353"/>
      <c r="Q6840" s="353"/>
      <c r="R6840" s="353"/>
      <c r="S6840" s="353"/>
      <c r="T6840" s="353"/>
      <c r="U6840" s="353"/>
      <c r="V6840" s="353"/>
      <c r="W6840" s="353"/>
      <c r="X6840" s="353"/>
      <c r="Y6840" s="353"/>
      <c r="Z6840" s="353"/>
      <c r="AA6840" s="353"/>
      <c r="AB6840" s="353"/>
      <c r="AC6840" s="353"/>
      <c r="AD6840" s="353"/>
      <c r="AE6840" s="353"/>
      <c r="AF6840" s="353"/>
      <c r="AG6840" s="353"/>
      <c r="AH6840" s="353"/>
      <c r="AI6840" s="353"/>
      <c r="AJ6840" s="353"/>
      <c r="AK6840" s="353"/>
      <c r="AL6840" s="353"/>
    </row>
    <row r="6841" spans="1:38" s="153" customFormat="1" ht="12.5" x14ac:dyDescent="0.25">
      <c r="A6841" s="355"/>
      <c r="L6841" s="353"/>
      <c r="M6841" s="353"/>
      <c r="N6841" s="353"/>
      <c r="O6841" s="353"/>
      <c r="P6841" s="353"/>
      <c r="Q6841" s="353"/>
      <c r="R6841" s="353"/>
      <c r="S6841" s="353"/>
      <c r="T6841" s="353"/>
      <c r="U6841" s="353"/>
      <c r="V6841" s="353"/>
      <c r="W6841" s="353"/>
      <c r="X6841" s="353"/>
      <c r="Y6841" s="353"/>
      <c r="Z6841" s="353"/>
      <c r="AA6841" s="353"/>
      <c r="AB6841" s="353"/>
      <c r="AC6841" s="353"/>
      <c r="AD6841" s="353"/>
      <c r="AE6841" s="353"/>
      <c r="AF6841" s="353"/>
      <c r="AG6841" s="353"/>
      <c r="AH6841" s="353"/>
      <c r="AI6841" s="353"/>
      <c r="AJ6841" s="353"/>
      <c r="AK6841" s="353"/>
      <c r="AL6841" s="353"/>
    </row>
    <row r="6842" spans="1:38" s="153" customFormat="1" ht="12.5" x14ac:dyDescent="0.25">
      <c r="A6842" s="355"/>
      <c r="L6842" s="353"/>
      <c r="M6842" s="353"/>
      <c r="N6842" s="353"/>
      <c r="O6842" s="353"/>
      <c r="P6842" s="353"/>
      <c r="Q6842" s="353"/>
      <c r="R6842" s="353"/>
      <c r="S6842" s="353"/>
      <c r="T6842" s="353"/>
      <c r="U6842" s="353"/>
      <c r="V6842" s="353"/>
      <c r="W6842" s="353"/>
      <c r="X6842" s="353"/>
      <c r="Y6842" s="353"/>
      <c r="Z6842" s="353"/>
      <c r="AA6842" s="353"/>
      <c r="AB6842" s="353"/>
      <c r="AC6842" s="353"/>
      <c r="AD6842" s="353"/>
      <c r="AE6842" s="353"/>
      <c r="AF6842" s="353"/>
      <c r="AG6842" s="353"/>
      <c r="AH6842" s="353"/>
      <c r="AI6842" s="353"/>
      <c r="AJ6842" s="353"/>
      <c r="AK6842" s="353"/>
      <c r="AL6842" s="353"/>
    </row>
    <row r="6843" spans="1:38" s="153" customFormat="1" ht="12.5" x14ac:dyDescent="0.25">
      <c r="A6843" s="355"/>
      <c r="L6843" s="353"/>
      <c r="M6843" s="353"/>
      <c r="N6843" s="353"/>
      <c r="O6843" s="353"/>
      <c r="P6843" s="353"/>
      <c r="Q6843" s="353"/>
      <c r="R6843" s="353"/>
      <c r="S6843" s="353"/>
      <c r="T6843" s="353"/>
      <c r="U6843" s="353"/>
      <c r="V6843" s="353"/>
      <c r="W6843" s="353"/>
      <c r="X6843" s="353"/>
      <c r="Y6843" s="353"/>
      <c r="Z6843" s="353"/>
      <c r="AA6843" s="353"/>
      <c r="AB6843" s="353"/>
      <c r="AC6843" s="353"/>
      <c r="AD6843" s="353"/>
      <c r="AE6843" s="353"/>
      <c r="AF6843" s="353"/>
      <c r="AG6843" s="353"/>
      <c r="AH6843" s="353"/>
      <c r="AI6843" s="353"/>
      <c r="AJ6843" s="353"/>
      <c r="AK6843" s="353"/>
      <c r="AL6843" s="353"/>
    </row>
    <row r="6844" spans="1:38" s="153" customFormat="1" ht="12.5" x14ac:dyDescent="0.25">
      <c r="A6844" s="355"/>
      <c r="L6844" s="353"/>
      <c r="M6844" s="353"/>
      <c r="N6844" s="353"/>
      <c r="O6844" s="353"/>
      <c r="P6844" s="353"/>
      <c r="Q6844" s="353"/>
      <c r="R6844" s="353"/>
      <c r="S6844" s="353"/>
      <c r="T6844" s="353"/>
      <c r="U6844" s="353"/>
      <c r="V6844" s="353"/>
      <c r="W6844" s="353"/>
      <c r="X6844" s="353"/>
      <c r="Y6844" s="353"/>
      <c r="Z6844" s="353"/>
      <c r="AA6844" s="353"/>
      <c r="AB6844" s="353"/>
      <c r="AC6844" s="353"/>
      <c r="AD6844" s="353"/>
      <c r="AE6844" s="353"/>
      <c r="AF6844" s="353"/>
      <c r="AG6844" s="353"/>
      <c r="AH6844" s="353"/>
      <c r="AI6844" s="353"/>
      <c r="AJ6844" s="353"/>
      <c r="AK6844" s="353"/>
      <c r="AL6844" s="353"/>
    </row>
    <row r="6845" spans="1:38" s="153" customFormat="1" ht="12.5" x14ac:dyDescent="0.25">
      <c r="A6845" s="355"/>
      <c r="L6845" s="353"/>
      <c r="M6845" s="353"/>
      <c r="N6845" s="353"/>
      <c r="O6845" s="353"/>
      <c r="P6845" s="353"/>
      <c r="Q6845" s="353"/>
      <c r="R6845" s="353"/>
      <c r="S6845" s="353"/>
      <c r="T6845" s="353"/>
      <c r="U6845" s="353"/>
      <c r="V6845" s="353"/>
      <c r="W6845" s="353"/>
      <c r="X6845" s="353"/>
      <c r="Y6845" s="353"/>
      <c r="Z6845" s="353"/>
      <c r="AA6845" s="353"/>
      <c r="AB6845" s="353"/>
      <c r="AC6845" s="353"/>
      <c r="AD6845" s="353"/>
      <c r="AE6845" s="353"/>
      <c r="AF6845" s="353"/>
      <c r="AG6845" s="353"/>
      <c r="AH6845" s="353"/>
      <c r="AI6845" s="353"/>
      <c r="AJ6845" s="353"/>
      <c r="AK6845" s="353"/>
      <c r="AL6845" s="353"/>
    </row>
    <row r="6846" spans="1:38" s="153" customFormat="1" ht="12.5" x14ac:dyDescent="0.25">
      <c r="A6846" s="355"/>
      <c r="L6846" s="353"/>
      <c r="M6846" s="353"/>
      <c r="N6846" s="353"/>
      <c r="O6846" s="353"/>
      <c r="P6846" s="353"/>
      <c r="Q6846" s="353"/>
      <c r="R6846" s="353"/>
      <c r="S6846" s="353"/>
      <c r="T6846" s="353"/>
      <c r="U6846" s="353"/>
      <c r="V6846" s="353"/>
      <c r="W6846" s="353"/>
      <c r="X6846" s="353"/>
      <c r="Y6846" s="353"/>
      <c r="Z6846" s="353"/>
      <c r="AA6846" s="353"/>
      <c r="AB6846" s="353"/>
      <c r="AC6846" s="353"/>
      <c r="AD6846" s="353"/>
      <c r="AE6846" s="353"/>
      <c r="AF6846" s="353"/>
      <c r="AG6846" s="353"/>
      <c r="AH6846" s="353"/>
      <c r="AI6846" s="353"/>
      <c r="AJ6846" s="353"/>
      <c r="AK6846" s="353"/>
      <c r="AL6846" s="353"/>
    </row>
    <row r="6847" spans="1:38" s="153" customFormat="1" ht="12.5" x14ac:dyDescent="0.25">
      <c r="A6847" s="355"/>
      <c r="L6847" s="353"/>
      <c r="M6847" s="353"/>
      <c r="N6847" s="353"/>
      <c r="O6847" s="353"/>
      <c r="P6847" s="353"/>
      <c r="Q6847" s="353"/>
      <c r="R6847" s="353"/>
      <c r="S6847" s="353"/>
      <c r="T6847" s="353"/>
      <c r="U6847" s="353"/>
      <c r="V6847" s="353"/>
      <c r="W6847" s="353"/>
      <c r="X6847" s="353"/>
      <c r="Y6847" s="353"/>
      <c r="Z6847" s="353"/>
      <c r="AA6847" s="353"/>
      <c r="AB6847" s="353"/>
      <c r="AC6847" s="353"/>
      <c r="AD6847" s="353"/>
      <c r="AE6847" s="353"/>
      <c r="AF6847" s="353"/>
      <c r="AG6847" s="353"/>
      <c r="AH6847" s="353"/>
      <c r="AI6847" s="353"/>
      <c r="AJ6847" s="353"/>
      <c r="AK6847" s="353"/>
      <c r="AL6847" s="353"/>
    </row>
    <row r="6848" spans="1:38" s="153" customFormat="1" ht="12.5" x14ac:dyDescent="0.25">
      <c r="A6848" s="355"/>
      <c r="L6848" s="353"/>
      <c r="M6848" s="353"/>
      <c r="N6848" s="353"/>
      <c r="O6848" s="353"/>
      <c r="P6848" s="353"/>
      <c r="Q6848" s="353"/>
      <c r="R6848" s="353"/>
      <c r="S6848" s="353"/>
      <c r="T6848" s="353"/>
      <c r="U6848" s="353"/>
      <c r="V6848" s="353"/>
      <c r="W6848" s="353"/>
      <c r="X6848" s="353"/>
      <c r="Y6848" s="353"/>
      <c r="Z6848" s="353"/>
      <c r="AA6848" s="353"/>
      <c r="AB6848" s="353"/>
      <c r="AC6848" s="353"/>
      <c r="AD6848" s="353"/>
      <c r="AE6848" s="353"/>
      <c r="AF6848" s="353"/>
      <c r="AG6848" s="353"/>
      <c r="AH6848" s="353"/>
      <c r="AI6848" s="353"/>
      <c r="AJ6848" s="353"/>
      <c r="AK6848" s="353"/>
      <c r="AL6848" s="353"/>
    </row>
    <row r="6849" spans="1:38" s="153" customFormat="1" ht="12.5" x14ac:dyDescent="0.25">
      <c r="A6849" s="355"/>
      <c r="L6849" s="353"/>
      <c r="M6849" s="353"/>
      <c r="N6849" s="353"/>
      <c r="O6849" s="353"/>
      <c r="P6849" s="353"/>
      <c r="Q6849" s="353"/>
      <c r="R6849" s="353"/>
      <c r="S6849" s="353"/>
      <c r="T6849" s="353"/>
      <c r="U6849" s="353"/>
      <c r="V6849" s="353"/>
      <c r="W6849" s="353"/>
      <c r="X6849" s="353"/>
      <c r="Y6849" s="353"/>
      <c r="Z6849" s="353"/>
      <c r="AA6849" s="353"/>
      <c r="AB6849" s="353"/>
      <c r="AC6849" s="353"/>
      <c r="AD6849" s="353"/>
      <c r="AE6849" s="353"/>
      <c r="AF6849" s="353"/>
      <c r="AG6849" s="353"/>
      <c r="AH6849" s="353"/>
      <c r="AI6849" s="353"/>
      <c r="AJ6849" s="353"/>
      <c r="AK6849" s="353"/>
      <c r="AL6849" s="353"/>
    </row>
    <row r="6850" spans="1:38" s="153" customFormat="1" ht="12.5" x14ac:dyDescent="0.25">
      <c r="A6850" s="355"/>
      <c r="L6850" s="353"/>
      <c r="M6850" s="353"/>
      <c r="N6850" s="353"/>
      <c r="O6850" s="353"/>
      <c r="P6850" s="353"/>
      <c r="Q6850" s="353"/>
      <c r="R6850" s="353"/>
      <c r="S6850" s="353"/>
      <c r="T6850" s="353"/>
      <c r="U6850" s="353"/>
      <c r="V6850" s="353"/>
      <c r="W6850" s="353"/>
      <c r="X6850" s="353"/>
      <c r="Y6850" s="353"/>
      <c r="Z6850" s="353"/>
      <c r="AA6850" s="353"/>
      <c r="AB6850" s="353"/>
      <c r="AC6850" s="353"/>
      <c r="AD6850" s="353"/>
      <c r="AE6850" s="353"/>
      <c r="AF6850" s="353"/>
      <c r="AG6850" s="353"/>
      <c r="AH6850" s="353"/>
      <c r="AI6850" s="353"/>
      <c r="AJ6850" s="353"/>
      <c r="AK6850" s="353"/>
      <c r="AL6850" s="353"/>
    </row>
    <row r="6851" spans="1:38" s="153" customFormat="1" ht="12.5" x14ac:dyDescent="0.25">
      <c r="A6851" s="355"/>
      <c r="L6851" s="353"/>
      <c r="M6851" s="353"/>
      <c r="N6851" s="353"/>
      <c r="O6851" s="353"/>
      <c r="P6851" s="353"/>
      <c r="Q6851" s="353"/>
      <c r="R6851" s="353"/>
      <c r="S6851" s="353"/>
      <c r="T6851" s="353"/>
      <c r="U6851" s="353"/>
      <c r="V6851" s="353"/>
      <c r="W6851" s="353"/>
      <c r="X6851" s="353"/>
      <c r="Y6851" s="353"/>
      <c r="Z6851" s="353"/>
      <c r="AA6851" s="353"/>
      <c r="AB6851" s="353"/>
      <c r="AC6851" s="353"/>
      <c r="AD6851" s="353"/>
      <c r="AE6851" s="353"/>
      <c r="AF6851" s="353"/>
      <c r="AG6851" s="353"/>
      <c r="AH6851" s="353"/>
      <c r="AI6851" s="353"/>
      <c r="AJ6851" s="353"/>
      <c r="AK6851" s="353"/>
      <c r="AL6851" s="353"/>
    </row>
    <row r="6852" spans="1:38" s="153" customFormat="1" ht="12.5" x14ac:dyDescent="0.25">
      <c r="A6852" s="355"/>
      <c r="L6852" s="353"/>
      <c r="M6852" s="353"/>
      <c r="N6852" s="353"/>
      <c r="O6852" s="353"/>
      <c r="P6852" s="353"/>
      <c r="Q6852" s="353"/>
      <c r="R6852" s="353"/>
      <c r="S6852" s="353"/>
      <c r="T6852" s="353"/>
      <c r="U6852" s="353"/>
      <c r="V6852" s="353"/>
      <c r="W6852" s="353"/>
      <c r="X6852" s="353"/>
      <c r="Y6852" s="353"/>
      <c r="Z6852" s="353"/>
      <c r="AA6852" s="353"/>
      <c r="AB6852" s="353"/>
      <c r="AC6852" s="353"/>
      <c r="AD6852" s="353"/>
      <c r="AE6852" s="353"/>
      <c r="AF6852" s="353"/>
      <c r="AG6852" s="353"/>
      <c r="AH6852" s="353"/>
      <c r="AI6852" s="353"/>
      <c r="AJ6852" s="353"/>
      <c r="AK6852" s="353"/>
      <c r="AL6852" s="353"/>
    </row>
    <row r="6853" spans="1:38" s="153" customFormat="1" ht="12.5" x14ac:dyDescent="0.25">
      <c r="A6853" s="355"/>
      <c r="L6853" s="353"/>
      <c r="M6853" s="353"/>
      <c r="N6853" s="353"/>
      <c r="O6853" s="353"/>
      <c r="P6853" s="353"/>
      <c r="Q6853" s="353"/>
      <c r="R6853" s="353"/>
      <c r="S6853" s="353"/>
      <c r="T6853" s="353"/>
      <c r="U6853" s="353"/>
      <c r="V6853" s="353"/>
      <c r="W6853" s="353"/>
      <c r="X6853" s="353"/>
      <c r="Y6853" s="353"/>
      <c r="Z6853" s="353"/>
      <c r="AA6853" s="353"/>
      <c r="AB6853" s="353"/>
      <c r="AC6853" s="353"/>
      <c r="AD6853" s="353"/>
      <c r="AE6853" s="353"/>
      <c r="AF6853" s="353"/>
      <c r="AG6853" s="353"/>
      <c r="AH6853" s="353"/>
      <c r="AI6853" s="353"/>
      <c r="AJ6853" s="353"/>
      <c r="AK6853" s="353"/>
      <c r="AL6853" s="353"/>
    </row>
    <row r="6854" spans="1:38" s="153" customFormat="1" ht="12.5" x14ac:dyDescent="0.25">
      <c r="A6854" s="355"/>
      <c r="L6854" s="353"/>
      <c r="M6854" s="353"/>
      <c r="N6854" s="353"/>
      <c r="O6854" s="353"/>
      <c r="P6854" s="353"/>
      <c r="Q6854" s="353"/>
      <c r="R6854" s="353"/>
      <c r="S6854" s="353"/>
      <c r="T6854" s="353"/>
      <c r="U6854" s="353"/>
      <c r="V6854" s="353"/>
      <c r="W6854" s="353"/>
      <c r="X6854" s="353"/>
      <c r="Y6854" s="353"/>
      <c r="Z6854" s="353"/>
      <c r="AA6854" s="353"/>
      <c r="AB6854" s="353"/>
      <c r="AC6854" s="353"/>
      <c r="AD6854" s="353"/>
      <c r="AE6854" s="353"/>
      <c r="AF6854" s="353"/>
      <c r="AG6854" s="353"/>
      <c r="AH6854" s="353"/>
      <c r="AI6854" s="353"/>
      <c r="AJ6854" s="353"/>
      <c r="AK6854" s="353"/>
      <c r="AL6854" s="353"/>
    </row>
    <row r="6855" spans="1:38" s="153" customFormat="1" ht="12.5" x14ac:dyDescent="0.25">
      <c r="A6855" s="355"/>
      <c r="L6855" s="353"/>
      <c r="M6855" s="353"/>
      <c r="N6855" s="353"/>
      <c r="O6855" s="353"/>
      <c r="P6855" s="353"/>
      <c r="Q6855" s="353"/>
      <c r="R6855" s="353"/>
      <c r="S6855" s="353"/>
      <c r="T6855" s="353"/>
      <c r="U6855" s="353"/>
      <c r="V6855" s="353"/>
      <c r="W6855" s="353"/>
      <c r="X6855" s="353"/>
      <c r="Y6855" s="353"/>
      <c r="Z6855" s="353"/>
      <c r="AA6855" s="353"/>
      <c r="AB6855" s="353"/>
      <c r="AC6855" s="353"/>
      <c r="AD6855" s="353"/>
      <c r="AE6855" s="353"/>
      <c r="AF6855" s="353"/>
      <c r="AG6855" s="353"/>
      <c r="AH6855" s="353"/>
      <c r="AI6855" s="353"/>
      <c r="AJ6855" s="353"/>
      <c r="AK6855" s="353"/>
      <c r="AL6855" s="353"/>
    </row>
    <row r="6856" spans="1:38" s="153" customFormat="1" ht="12.5" x14ac:dyDescent="0.25">
      <c r="A6856" s="355"/>
      <c r="L6856" s="353"/>
      <c r="M6856" s="353"/>
      <c r="N6856" s="353"/>
      <c r="O6856" s="353"/>
      <c r="P6856" s="353"/>
      <c r="Q6856" s="353"/>
      <c r="R6856" s="353"/>
      <c r="S6856" s="353"/>
      <c r="T6856" s="353"/>
      <c r="U6856" s="353"/>
      <c r="V6856" s="353"/>
      <c r="W6856" s="353"/>
      <c r="X6856" s="353"/>
      <c r="Y6856" s="353"/>
      <c r="Z6856" s="353"/>
      <c r="AA6856" s="353"/>
      <c r="AB6856" s="353"/>
      <c r="AC6856" s="353"/>
      <c r="AD6856" s="353"/>
      <c r="AE6856" s="353"/>
      <c r="AF6856" s="353"/>
      <c r="AG6856" s="353"/>
      <c r="AH6856" s="353"/>
      <c r="AI6856" s="353"/>
      <c r="AJ6856" s="353"/>
      <c r="AK6856" s="353"/>
      <c r="AL6856" s="353"/>
    </row>
    <row r="6857" spans="1:38" s="153" customFormat="1" ht="12.5" x14ac:dyDescent="0.25">
      <c r="A6857" s="355"/>
      <c r="L6857" s="353"/>
      <c r="M6857" s="353"/>
      <c r="N6857" s="353"/>
      <c r="O6857" s="353"/>
      <c r="P6857" s="353"/>
      <c r="Q6857" s="353"/>
      <c r="R6857" s="353"/>
      <c r="S6857" s="353"/>
      <c r="T6857" s="353"/>
      <c r="U6857" s="353"/>
      <c r="V6857" s="353"/>
      <c r="W6857" s="353"/>
      <c r="X6857" s="353"/>
      <c r="Y6857" s="353"/>
      <c r="Z6857" s="353"/>
      <c r="AA6857" s="353"/>
      <c r="AB6857" s="353"/>
      <c r="AC6857" s="353"/>
      <c r="AD6857" s="353"/>
      <c r="AE6857" s="353"/>
      <c r="AF6857" s="353"/>
      <c r="AG6857" s="353"/>
      <c r="AH6857" s="353"/>
      <c r="AI6857" s="353"/>
      <c r="AJ6857" s="353"/>
      <c r="AK6857" s="353"/>
      <c r="AL6857" s="353"/>
    </row>
    <row r="6858" spans="1:38" s="153" customFormat="1" ht="12.5" x14ac:dyDescent="0.25">
      <c r="A6858" s="355"/>
      <c r="L6858" s="353"/>
      <c r="M6858" s="353"/>
      <c r="N6858" s="353"/>
      <c r="O6858" s="353"/>
      <c r="P6858" s="353"/>
      <c r="Q6858" s="353"/>
      <c r="R6858" s="353"/>
      <c r="S6858" s="353"/>
      <c r="T6858" s="353"/>
      <c r="U6858" s="353"/>
      <c r="V6858" s="353"/>
      <c r="W6858" s="353"/>
      <c r="X6858" s="353"/>
      <c r="Y6858" s="353"/>
      <c r="Z6858" s="353"/>
      <c r="AA6858" s="353"/>
      <c r="AB6858" s="353"/>
      <c r="AC6858" s="353"/>
      <c r="AD6858" s="353"/>
      <c r="AE6858" s="353"/>
      <c r="AF6858" s="353"/>
      <c r="AG6858" s="353"/>
      <c r="AH6858" s="353"/>
      <c r="AI6858" s="353"/>
      <c r="AJ6858" s="353"/>
      <c r="AK6858" s="353"/>
      <c r="AL6858" s="353"/>
    </row>
    <row r="6859" spans="1:38" s="153" customFormat="1" ht="12.5" x14ac:dyDescent="0.25">
      <c r="A6859" s="355"/>
      <c r="L6859" s="353"/>
      <c r="M6859" s="353"/>
      <c r="N6859" s="353"/>
      <c r="O6859" s="353"/>
      <c r="P6859" s="353"/>
      <c r="Q6859" s="353"/>
      <c r="R6859" s="353"/>
      <c r="S6859" s="353"/>
      <c r="T6859" s="353"/>
      <c r="U6859" s="353"/>
      <c r="V6859" s="353"/>
      <c r="W6859" s="353"/>
      <c r="X6859" s="353"/>
      <c r="Y6859" s="353"/>
      <c r="Z6859" s="353"/>
      <c r="AA6859" s="353"/>
      <c r="AB6859" s="353"/>
      <c r="AC6859" s="353"/>
      <c r="AD6859" s="353"/>
      <c r="AE6859" s="353"/>
      <c r="AF6859" s="353"/>
      <c r="AG6859" s="353"/>
      <c r="AH6859" s="353"/>
      <c r="AI6859" s="353"/>
      <c r="AJ6859" s="353"/>
      <c r="AK6859" s="353"/>
      <c r="AL6859" s="353"/>
    </row>
    <row r="6860" spans="1:38" s="153" customFormat="1" ht="12.5" x14ac:dyDescent="0.25">
      <c r="A6860" s="355"/>
      <c r="L6860" s="353"/>
      <c r="M6860" s="353"/>
      <c r="N6860" s="353"/>
      <c r="O6860" s="353"/>
      <c r="P6860" s="353"/>
      <c r="Q6860" s="353"/>
      <c r="R6860" s="353"/>
      <c r="S6860" s="353"/>
      <c r="T6860" s="353"/>
      <c r="U6860" s="353"/>
      <c r="V6860" s="353"/>
      <c r="W6860" s="353"/>
      <c r="X6860" s="353"/>
      <c r="Y6860" s="353"/>
      <c r="Z6860" s="353"/>
      <c r="AA6860" s="353"/>
      <c r="AB6860" s="353"/>
      <c r="AC6860" s="353"/>
      <c r="AD6860" s="353"/>
      <c r="AE6860" s="353"/>
      <c r="AF6860" s="353"/>
      <c r="AG6860" s="353"/>
      <c r="AH6860" s="353"/>
      <c r="AI6860" s="353"/>
      <c r="AJ6860" s="353"/>
      <c r="AK6860" s="353"/>
      <c r="AL6860" s="353"/>
    </row>
    <row r="6861" spans="1:38" s="153" customFormat="1" ht="12.5" x14ac:dyDescent="0.25">
      <c r="A6861" s="355"/>
      <c r="L6861" s="353"/>
      <c r="M6861" s="353"/>
      <c r="N6861" s="353"/>
      <c r="O6861" s="353"/>
      <c r="P6861" s="353"/>
      <c r="Q6861" s="353"/>
      <c r="R6861" s="353"/>
      <c r="S6861" s="353"/>
      <c r="T6861" s="353"/>
      <c r="U6861" s="353"/>
      <c r="V6861" s="353"/>
      <c r="W6861" s="353"/>
      <c r="X6861" s="353"/>
      <c r="Y6861" s="353"/>
      <c r="Z6861" s="353"/>
      <c r="AA6861" s="353"/>
      <c r="AB6861" s="353"/>
      <c r="AC6861" s="353"/>
      <c r="AD6861" s="353"/>
      <c r="AE6861" s="353"/>
      <c r="AF6861" s="353"/>
      <c r="AG6861" s="353"/>
      <c r="AH6861" s="353"/>
      <c r="AI6861" s="353"/>
      <c r="AJ6861" s="353"/>
      <c r="AK6861" s="353"/>
      <c r="AL6861" s="353"/>
    </row>
    <row r="6862" spans="1:38" s="153" customFormat="1" ht="12.5" x14ac:dyDescent="0.25">
      <c r="A6862" s="355"/>
      <c r="L6862" s="353"/>
      <c r="M6862" s="353"/>
      <c r="N6862" s="353"/>
      <c r="O6862" s="353"/>
      <c r="P6862" s="353"/>
      <c r="Q6862" s="353"/>
      <c r="R6862" s="353"/>
      <c r="S6862" s="353"/>
      <c r="T6862" s="353"/>
      <c r="U6862" s="353"/>
      <c r="V6862" s="353"/>
      <c r="W6862" s="353"/>
      <c r="X6862" s="353"/>
      <c r="Y6862" s="353"/>
      <c r="Z6862" s="353"/>
      <c r="AA6862" s="353"/>
      <c r="AB6862" s="353"/>
      <c r="AC6862" s="353"/>
      <c r="AD6862" s="353"/>
      <c r="AE6862" s="353"/>
      <c r="AF6862" s="353"/>
      <c r="AG6862" s="353"/>
      <c r="AH6862" s="353"/>
      <c r="AI6862" s="353"/>
      <c r="AJ6862" s="353"/>
      <c r="AK6862" s="353"/>
      <c r="AL6862" s="353"/>
    </row>
    <row r="6863" spans="1:38" s="153" customFormat="1" ht="12.5" x14ac:dyDescent="0.25">
      <c r="A6863" s="355"/>
      <c r="L6863" s="353"/>
      <c r="M6863" s="353"/>
      <c r="N6863" s="353"/>
      <c r="O6863" s="353"/>
      <c r="P6863" s="353"/>
      <c r="Q6863" s="353"/>
      <c r="R6863" s="353"/>
      <c r="S6863" s="353"/>
      <c r="T6863" s="353"/>
      <c r="U6863" s="353"/>
      <c r="V6863" s="353"/>
      <c r="W6863" s="353"/>
      <c r="X6863" s="353"/>
      <c r="Y6863" s="353"/>
      <c r="Z6863" s="353"/>
      <c r="AA6863" s="353"/>
      <c r="AB6863" s="353"/>
      <c r="AC6863" s="353"/>
      <c r="AD6863" s="353"/>
      <c r="AE6863" s="353"/>
      <c r="AF6863" s="353"/>
      <c r="AG6863" s="353"/>
      <c r="AH6863" s="353"/>
      <c r="AI6863" s="353"/>
      <c r="AJ6863" s="353"/>
      <c r="AK6863" s="353"/>
      <c r="AL6863" s="353"/>
    </row>
    <row r="6864" spans="1:38" s="153" customFormat="1" ht="12.5" x14ac:dyDescent="0.25">
      <c r="A6864" s="355"/>
      <c r="L6864" s="353"/>
      <c r="M6864" s="353"/>
      <c r="N6864" s="353"/>
      <c r="O6864" s="353"/>
      <c r="P6864" s="353"/>
      <c r="Q6864" s="353"/>
      <c r="R6864" s="353"/>
      <c r="S6864" s="353"/>
      <c r="T6864" s="353"/>
      <c r="U6864" s="353"/>
      <c r="V6864" s="353"/>
      <c r="W6864" s="353"/>
      <c r="X6864" s="353"/>
      <c r="Y6864" s="353"/>
      <c r="Z6864" s="353"/>
      <c r="AA6864" s="353"/>
      <c r="AB6864" s="353"/>
      <c r="AC6864" s="353"/>
      <c r="AD6864" s="353"/>
      <c r="AE6864" s="353"/>
      <c r="AF6864" s="353"/>
      <c r="AG6864" s="353"/>
      <c r="AH6864" s="353"/>
      <c r="AI6864" s="353"/>
      <c r="AJ6864" s="353"/>
      <c r="AK6864" s="353"/>
      <c r="AL6864" s="353"/>
    </row>
    <row r="6865" spans="1:38" s="153" customFormat="1" ht="12.5" x14ac:dyDescent="0.25">
      <c r="A6865" s="355"/>
      <c r="L6865" s="353"/>
      <c r="M6865" s="353"/>
      <c r="N6865" s="353"/>
      <c r="O6865" s="353"/>
      <c r="P6865" s="353"/>
      <c r="Q6865" s="353"/>
      <c r="R6865" s="353"/>
      <c r="S6865" s="353"/>
      <c r="T6865" s="353"/>
      <c r="U6865" s="353"/>
      <c r="V6865" s="353"/>
      <c r="W6865" s="353"/>
      <c r="X6865" s="353"/>
      <c r="Y6865" s="353"/>
      <c r="Z6865" s="353"/>
      <c r="AA6865" s="353"/>
      <c r="AB6865" s="353"/>
      <c r="AC6865" s="353"/>
      <c r="AD6865" s="353"/>
      <c r="AE6865" s="353"/>
      <c r="AF6865" s="353"/>
      <c r="AG6865" s="353"/>
      <c r="AH6865" s="353"/>
      <c r="AI6865" s="353"/>
      <c r="AJ6865" s="353"/>
      <c r="AK6865" s="353"/>
      <c r="AL6865" s="353"/>
    </row>
    <row r="6866" spans="1:38" s="153" customFormat="1" ht="12.5" x14ac:dyDescent="0.25">
      <c r="A6866" s="355"/>
      <c r="L6866" s="353"/>
      <c r="M6866" s="353"/>
      <c r="N6866" s="353"/>
      <c r="O6866" s="353"/>
      <c r="P6866" s="353"/>
      <c r="Q6866" s="353"/>
      <c r="R6866" s="353"/>
      <c r="S6866" s="353"/>
      <c r="T6866" s="353"/>
      <c r="U6866" s="353"/>
      <c r="V6866" s="353"/>
      <c r="W6866" s="353"/>
      <c r="X6866" s="353"/>
      <c r="Y6866" s="353"/>
      <c r="Z6866" s="353"/>
      <c r="AA6866" s="353"/>
      <c r="AB6866" s="353"/>
      <c r="AC6866" s="353"/>
      <c r="AD6866" s="353"/>
      <c r="AE6866" s="353"/>
      <c r="AF6866" s="353"/>
      <c r="AG6866" s="353"/>
      <c r="AH6866" s="353"/>
      <c r="AI6866" s="353"/>
      <c r="AJ6866" s="353"/>
      <c r="AK6866" s="353"/>
      <c r="AL6866" s="353"/>
    </row>
    <row r="6867" spans="1:38" s="153" customFormat="1" ht="12.5" x14ac:dyDescent="0.25">
      <c r="A6867" s="355"/>
      <c r="L6867" s="353"/>
      <c r="M6867" s="353"/>
      <c r="N6867" s="353"/>
      <c r="O6867" s="353"/>
      <c r="P6867" s="353"/>
      <c r="Q6867" s="353"/>
      <c r="R6867" s="353"/>
      <c r="S6867" s="353"/>
      <c r="T6867" s="353"/>
      <c r="U6867" s="353"/>
      <c r="V6867" s="353"/>
      <c r="W6867" s="353"/>
      <c r="X6867" s="353"/>
      <c r="Y6867" s="353"/>
      <c r="Z6867" s="353"/>
      <c r="AA6867" s="353"/>
      <c r="AB6867" s="353"/>
      <c r="AC6867" s="353"/>
      <c r="AD6867" s="353"/>
      <c r="AE6867" s="353"/>
      <c r="AF6867" s="353"/>
      <c r="AG6867" s="353"/>
      <c r="AH6867" s="353"/>
      <c r="AI6867" s="353"/>
      <c r="AJ6867" s="353"/>
      <c r="AK6867" s="353"/>
      <c r="AL6867" s="353"/>
    </row>
    <row r="6868" spans="1:38" s="153" customFormat="1" ht="12.5" x14ac:dyDescent="0.25">
      <c r="A6868" s="355"/>
      <c r="L6868" s="353"/>
      <c r="M6868" s="353"/>
      <c r="N6868" s="353"/>
      <c r="O6868" s="353"/>
      <c r="P6868" s="353"/>
      <c r="Q6868" s="353"/>
      <c r="R6868" s="353"/>
      <c r="S6868" s="353"/>
      <c r="T6868" s="353"/>
      <c r="U6868" s="353"/>
      <c r="V6868" s="353"/>
      <c r="W6868" s="353"/>
      <c r="X6868" s="353"/>
      <c r="Y6868" s="353"/>
      <c r="Z6868" s="353"/>
      <c r="AA6868" s="353"/>
      <c r="AB6868" s="353"/>
      <c r="AC6868" s="353"/>
      <c r="AD6868" s="353"/>
      <c r="AE6868" s="353"/>
      <c r="AF6868" s="353"/>
      <c r="AG6868" s="353"/>
      <c r="AH6868" s="353"/>
      <c r="AI6868" s="353"/>
      <c r="AJ6868" s="353"/>
      <c r="AK6868" s="353"/>
      <c r="AL6868" s="353"/>
    </row>
    <row r="6869" spans="1:38" s="153" customFormat="1" ht="12.5" x14ac:dyDescent="0.25">
      <c r="A6869" s="355"/>
      <c r="L6869" s="353"/>
      <c r="M6869" s="353"/>
      <c r="N6869" s="353"/>
      <c r="O6869" s="353"/>
      <c r="P6869" s="353"/>
      <c r="Q6869" s="353"/>
      <c r="R6869" s="353"/>
      <c r="S6869" s="353"/>
      <c r="T6869" s="353"/>
      <c r="U6869" s="353"/>
      <c r="V6869" s="353"/>
      <c r="W6869" s="353"/>
      <c r="X6869" s="353"/>
      <c r="Y6869" s="353"/>
      <c r="Z6869" s="353"/>
      <c r="AA6869" s="353"/>
      <c r="AB6869" s="353"/>
      <c r="AC6869" s="353"/>
      <c r="AD6869" s="353"/>
      <c r="AE6869" s="353"/>
      <c r="AF6869" s="353"/>
      <c r="AG6869" s="353"/>
      <c r="AH6869" s="353"/>
      <c r="AI6869" s="353"/>
      <c r="AJ6869" s="353"/>
      <c r="AK6869" s="353"/>
      <c r="AL6869" s="353"/>
    </row>
    <row r="6870" spans="1:38" s="153" customFormat="1" ht="12.5" x14ac:dyDescent="0.25">
      <c r="A6870" s="355"/>
      <c r="L6870" s="353"/>
      <c r="M6870" s="353"/>
      <c r="N6870" s="353"/>
      <c r="O6870" s="353"/>
      <c r="P6870" s="353"/>
      <c r="Q6870" s="353"/>
      <c r="R6870" s="353"/>
      <c r="S6870" s="353"/>
      <c r="T6870" s="353"/>
      <c r="U6870" s="353"/>
      <c r="V6870" s="353"/>
      <c r="W6870" s="353"/>
      <c r="X6870" s="353"/>
      <c r="Y6870" s="353"/>
      <c r="Z6870" s="353"/>
      <c r="AA6870" s="353"/>
      <c r="AB6870" s="353"/>
      <c r="AC6870" s="353"/>
      <c r="AD6870" s="353"/>
      <c r="AE6870" s="353"/>
      <c r="AF6870" s="353"/>
      <c r="AG6870" s="353"/>
      <c r="AH6870" s="353"/>
      <c r="AI6870" s="353"/>
      <c r="AJ6870" s="353"/>
      <c r="AK6870" s="353"/>
      <c r="AL6870" s="353"/>
    </row>
    <row r="6871" spans="1:38" s="153" customFormat="1" ht="12.5" x14ac:dyDescent="0.25">
      <c r="A6871" s="355"/>
      <c r="L6871" s="353"/>
      <c r="M6871" s="353"/>
      <c r="N6871" s="353"/>
      <c r="O6871" s="353"/>
      <c r="P6871" s="353"/>
      <c r="Q6871" s="353"/>
      <c r="R6871" s="353"/>
      <c r="S6871" s="353"/>
      <c r="T6871" s="353"/>
      <c r="U6871" s="353"/>
      <c r="V6871" s="353"/>
      <c r="W6871" s="353"/>
      <c r="X6871" s="353"/>
      <c r="Y6871" s="353"/>
      <c r="Z6871" s="353"/>
      <c r="AA6871" s="353"/>
      <c r="AB6871" s="353"/>
      <c r="AC6871" s="353"/>
      <c r="AD6871" s="353"/>
      <c r="AE6871" s="353"/>
      <c r="AF6871" s="353"/>
      <c r="AG6871" s="353"/>
      <c r="AH6871" s="353"/>
      <c r="AI6871" s="353"/>
      <c r="AJ6871" s="353"/>
      <c r="AK6871" s="353"/>
      <c r="AL6871" s="353"/>
    </row>
    <row r="6872" spans="1:38" s="153" customFormat="1" ht="12.5" x14ac:dyDescent="0.25">
      <c r="A6872" s="355"/>
      <c r="L6872" s="353"/>
      <c r="M6872" s="353"/>
      <c r="N6872" s="353"/>
      <c r="O6872" s="353"/>
      <c r="P6872" s="353"/>
      <c r="Q6872" s="353"/>
      <c r="R6872" s="353"/>
      <c r="S6872" s="353"/>
      <c r="T6872" s="353"/>
      <c r="U6872" s="353"/>
      <c r="V6872" s="353"/>
      <c r="W6872" s="353"/>
      <c r="X6872" s="353"/>
      <c r="Y6872" s="353"/>
      <c r="Z6872" s="353"/>
      <c r="AA6872" s="353"/>
      <c r="AB6872" s="353"/>
      <c r="AC6872" s="353"/>
      <c r="AD6872" s="353"/>
      <c r="AE6872" s="353"/>
      <c r="AF6872" s="353"/>
      <c r="AG6872" s="353"/>
      <c r="AH6872" s="353"/>
      <c r="AI6872" s="353"/>
      <c r="AJ6872" s="353"/>
      <c r="AK6872" s="353"/>
      <c r="AL6872" s="353"/>
    </row>
    <row r="6873" spans="1:38" s="153" customFormat="1" ht="12.5" x14ac:dyDescent="0.25">
      <c r="A6873" s="355"/>
      <c r="L6873" s="353"/>
      <c r="M6873" s="353"/>
      <c r="N6873" s="353"/>
      <c r="O6873" s="353"/>
      <c r="P6873" s="353"/>
      <c r="Q6873" s="353"/>
      <c r="R6873" s="353"/>
      <c r="S6873" s="353"/>
      <c r="T6873" s="353"/>
      <c r="U6873" s="353"/>
      <c r="V6873" s="353"/>
      <c r="W6873" s="353"/>
      <c r="X6873" s="353"/>
      <c r="Y6873" s="353"/>
      <c r="Z6873" s="353"/>
      <c r="AA6873" s="353"/>
      <c r="AB6873" s="353"/>
      <c r="AC6873" s="353"/>
      <c r="AD6873" s="353"/>
      <c r="AE6873" s="353"/>
      <c r="AF6873" s="353"/>
      <c r="AG6873" s="353"/>
      <c r="AH6873" s="353"/>
      <c r="AI6873" s="353"/>
      <c r="AJ6873" s="353"/>
      <c r="AK6873" s="353"/>
      <c r="AL6873" s="353"/>
    </row>
    <row r="6874" spans="1:38" s="153" customFormat="1" ht="12.5" x14ac:dyDescent="0.25">
      <c r="A6874" s="355"/>
      <c r="L6874" s="353"/>
      <c r="M6874" s="353"/>
      <c r="N6874" s="353"/>
      <c r="O6874" s="353"/>
      <c r="P6874" s="353"/>
      <c r="Q6874" s="353"/>
      <c r="R6874" s="353"/>
      <c r="S6874" s="353"/>
      <c r="T6874" s="353"/>
      <c r="U6874" s="353"/>
      <c r="V6874" s="353"/>
      <c r="W6874" s="353"/>
      <c r="X6874" s="353"/>
      <c r="Y6874" s="353"/>
      <c r="Z6874" s="353"/>
      <c r="AA6874" s="353"/>
      <c r="AB6874" s="353"/>
      <c r="AC6874" s="353"/>
      <c r="AD6874" s="353"/>
      <c r="AE6874" s="353"/>
      <c r="AF6874" s="353"/>
      <c r="AG6874" s="353"/>
      <c r="AH6874" s="353"/>
      <c r="AI6874" s="353"/>
      <c r="AJ6874" s="353"/>
      <c r="AK6874" s="353"/>
      <c r="AL6874" s="353"/>
    </row>
    <row r="6875" spans="1:38" s="153" customFormat="1" ht="12.5" x14ac:dyDescent="0.25">
      <c r="A6875" s="355"/>
      <c r="L6875" s="353"/>
      <c r="M6875" s="353"/>
      <c r="N6875" s="353"/>
      <c r="O6875" s="353"/>
      <c r="P6875" s="353"/>
      <c r="Q6875" s="353"/>
      <c r="R6875" s="353"/>
      <c r="S6875" s="353"/>
      <c r="T6875" s="353"/>
      <c r="U6875" s="353"/>
      <c r="V6875" s="353"/>
      <c r="W6875" s="353"/>
      <c r="X6875" s="353"/>
      <c r="Y6875" s="353"/>
      <c r="Z6875" s="353"/>
      <c r="AA6875" s="353"/>
      <c r="AB6875" s="353"/>
      <c r="AC6875" s="353"/>
      <c r="AD6875" s="353"/>
      <c r="AE6875" s="353"/>
      <c r="AF6875" s="353"/>
      <c r="AG6875" s="353"/>
      <c r="AH6875" s="353"/>
      <c r="AI6875" s="353"/>
      <c r="AJ6875" s="353"/>
      <c r="AK6875" s="353"/>
      <c r="AL6875" s="353"/>
    </row>
    <row r="6876" spans="1:38" s="153" customFormat="1" ht="12.5" x14ac:dyDescent="0.25">
      <c r="A6876" s="355"/>
      <c r="L6876" s="353"/>
      <c r="M6876" s="353"/>
      <c r="N6876" s="353"/>
      <c r="O6876" s="353"/>
      <c r="P6876" s="353"/>
      <c r="Q6876" s="353"/>
      <c r="R6876" s="353"/>
      <c r="S6876" s="353"/>
      <c r="T6876" s="353"/>
      <c r="U6876" s="353"/>
      <c r="V6876" s="353"/>
      <c r="W6876" s="353"/>
      <c r="X6876" s="353"/>
      <c r="Y6876" s="353"/>
      <c r="Z6876" s="353"/>
      <c r="AA6876" s="353"/>
      <c r="AB6876" s="353"/>
      <c r="AC6876" s="353"/>
      <c r="AD6876" s="353"/>
      <c r="AE6876" s="353"/>
      <c r="AF6876" s="353"/>
      <c r="AG6876" s="353"/>
      <c r="AH6876" s="353"/>
      <c r="AI6876" s="353"/>
      <c r="AJ6876" s="353"/>
      <c r="AK6876" s="353"/>
      <c r="AL6876" s="353"/>
    </row>
    <row r="6877" spans="1:38" s="153" customFormat="1" ht="12.5" x14ac:dyDescent="0.25">
      <c r="A6877" s="355"/>
      <c r="L6877" s="353"/>
      <c r="M6877" s="353"/>
      <c r="N6877" s="353"/>
      <c r="O6877" s="353"/>
      <c r="P6877" s="353"/>
      <c r="Q6877" s="353"/>
      <c r="R6877" s="353"/>
      <c r="S6877" s="353"/>
      <c r="T6877" s="353"/>
      <c r="U6877" s="353"/>
      <c r="V6877" s="353"/>
      <c r="W6877" s="353"/>
      <c r="X6877" s="353"/>
      <c r="Y6877" s="353"/>
      <c r="Z6877" s="353"/>
      <c r="AA6877" s="353"/>
      <c r="AB6877" s="353"/>
      <c r="AC6877" s="353"/>
      <c r="AD6877" s="353"/>
      <c r="AE6877" s="353"/>
      <c r="AF6877" s="353"/>
      <c r="AG6877" s="353"/>
      <c r="AH6877" s="353"/>
      <c r="AI6877" s="353"/>
      <c r="AJ6877" s="353"/>
      <c r="AK6877" s="353"/>
      <c r="AL6877" s="353"/>
    </row>
    <row r="6878" spans="1:38" s="153" customFormat="1" ht="12.5" x14ac:dyDescent="0.25">
      <c r="A6878" s="355"/>
      <c r="L6878" s="353"/>
      <c r="M6878" s="353"/>
      <c r="N6878" s="353"/>
      <c r="O6878" s="353"/>
      <c r="P6878" s="353"/>
      <c r="Q6878" s="353"/>
      <c r="R6878" s="353"/>
      <c r="S6878" s="353"/>
      <c r="T6878" s="353"/>
      <c r="U6878" s="353"/>
      <c r="V6878" s="353"/>
      <c r="W6878" s="353"/>
      <c r="X6878" s="353"/>
      <c r="Y6878" s="353"/>
      <c r="Z6878" s="353"/>
      <c r="AA6878" s="353"/>
      <c r="AB6878" s="353"/>
      <c r="AC6878" s="353"/>
      <c r="AD6878" s="353"/>
      <c r="AE6878" s="353"/>
      <c r="AF6878" s="353"/>
      <c r="AG6878" s="353"/>
      <c r="AH6878" s="353"/>
      <c r="AI6878" s="353"/>
      <c r="AJ6878" s="353"/>
      <c r="AK6878" s="353"/>
      <c r="AL6878" s="353"/>
    </row>
    <row r="6879" spans="1:38" s="153" customFormat="1" ht="12.5" x14ac:dyDescent="0.25">
      <c r="A6879" s="355"/>
      <c r="L6879" s="353"/>
      <c r="M6879" s="353"/>
      <c r="N6879" s="353"/>
      <c r="O6879" s="353"/>
      <c r="P6879" s="353"/>
      <c r="Q6879" s="353"/>
      <c r="R6879" s="353"/>
      <c r="S6879" s="353"/>
      <c r="T6879" s="353"/>
      <c r="U6879" s="353"/>
      <c r="V6879" s="353"/>
      <c r="W6879" s="353"/>
      <c r="X6879" s="353"/>
      <c r="Y6879" s="353"/>
      <c r="Z6879" s="353"/>
      <c r="AA6879" s="353"/>
      <c r="AB6879" s="353"/>
      <c r="AC6879" s="353"/>
      <c r="AD6879" s="353"/>
      <c r="AE6879" s="353"/>
      <c r="AF6879" s="353"/>
      <c r="AG6879" s="353"/>
      <c r="AH6879" s="353"/>
      <c r="AI6879" s="353"/>
      <c r="AJ6879" s="353"/>
      <c r="AK6879" s="353"/>
      <c r="AL6879" s="353"/>
    </row>
    <row r="6880" spans="1:38" s="153" customFormat="1" ht="12.5" x14ac:dyDescent="0.25">
      <c r="A6880" s="355"/>
      <c r="L6880" s="353"/>
      <c r="M6880" s="353"/>
      <c r="N6880" s="353"/>
      <c r="O6880" s="353"/>
      <c r="P6880" s="353"/>
      <c r="Q6880" s="353"/>
      <c r="R6880" s="353"/>
      <c r="S6880" s="353"/>
      <c r="T6880" s="353"/>
      <c r="U6880" s="353"/>
      <c r="V6880" s="353"/>
      <c r="W6880" s="353"/>
      <c r="X6880" s="353"/>
      <c r="Y6880" s="353"/>
      <c r="Z6880" s="353"/>
      <c r="AA6880" s="353"/>
      <c r="AB6880" s="353"/>
      <c r="AC6880" s="353"/>
      <c r="AD6880" s="353"/>
      <c r="AE6880" s="353"/>
      <c r="AF6880" s="353"/>
      <c r="AG6880" s="353"/>
      <c r="AH6880" s="353"/>
      <c r="AI6880" s="353"/>
      <c r="AJ6880" s="353"/>
      <c r="AK6880" s="353"/>
      <c r="AL6880" s="353"/>
    </row>
    <row r="6881" spans="1:38" s="153" customFormat="1" ht="12.5" x14ac:dyDescent="0.25">
      <c r="A6881" s="355"/>
      <c r="L6881" s="353"/>
      <c r="M6881" s="353"/>
      <c r="N6881" s="353"/>
      <c r="O6881" s="353"/>
      <c r="P6881" s="353"/>
      <c r="Q6881" s="353"/>
      <c r="R6881" s="353"/>
      <c r="S6881" s="353"/>
      <c r="T6881" s="353"/>
      <c r="U6881" s="353"/>
      <c r="V6881" s="353"/>
      <c r="W6881" s="353"/>
      <c r="X6881" s="353"/>
      <c r="Y6881" s="353"/>
      <c r="Z6881" s="353"/>
      <c r="AA6881" s="353"/>
      <c r="AB6881" s="353"/>
      <c r="AC6881" s="353"/>
      <c r="AD6881" s="353"/>
      <c r="AE6881" s="353"/>
      <c r="AF6881" s="353"/>
      <c r="AG6881" s="353"/>
      <c r="AH6881" s="353"/>
      <c r="AI6881" s="353"/>
      <c r="AJ6881" s="353"/>
      <c r="AK6881" s="353"/>
      <c r="AL6881" s="353"/>
    </row>
    <row r="6882" spans="1:38" s="153" customFormat="1" ht="12.5" x14ac:dyDescent="0.25">
      <c r="A6882" s="355"/>
      <c r="L6882" s="353"/>
      <c r="M6882" s="353"/>
      <c r="N6882" s="353"/>
      <c r="O6882" s="353"/>
      <c r="P6882" s="353"/>
      <c r="Q6882" s="353"/>
      <c r="R6882" s="353"/>
      <c r="S6882" s="353"/>
      <c r="T6882" s="353"/>
      <c r="U6882" s="353"/>
      <c r="V6882" s="353"/>
      <c r="W6882" s="353"/>
      <c r="X6882" s="353"/>
      <c r="Y6882" s="353"/>
      <c r="Z6882" s="353"/>
      <c r="AA6882" s="353"/>
      <c r="AB6882" s="353"/>
      <c r="AC6882" s="353"/>
      <c r="AD6882" s="353"/>
      <c r="AE6882" s="353"/>
      <c r="AF6882" s="353"/>
      <c r="AG6882" s="353"/>
      <c r="AH6882" s="353"/>
      <c r="AI6882" s="353"/>
      <c r="AJ6882" s="353"/>
      <c r="AK6882" s="353"/>
      <c r="AL6882" s="353"/>
    </row>
    <row r="6883" spans="1:38" s="153" customFormat="1" ht="12.5" x14ac:dyDescent="0.25">
      <c r="A6883" s="355"/>
      <c r="L6883" s="353"/>
      <c r="M6883" s="353"/>
      <c r="N6883" s="353"/>
      <c r="O6883" s="353"/>
      <c r="P6883" s="353"/>
      <c r="Q6883" s="353"/>
      <c r="R6883" s="353"/>
      <c r="S6883" s="353"/>
      <c r="T6883" s="353"/>
      <c r="U6883" s="353"/>
      <c r="V6883" s="353"/>
      <c r="W6883" s="353"/>
      <c r="X6883" s="353"/>
      <c r="Y6883" s="353"/>
      <c r="Z6883" s="353"/>
      <c r="AA6883" s="353"/>
      <c r="AB6883" s="353"/>
      <c r="AC6883" s="353"/>
      <c r="AD6883" s="353"/>
      <c r="AE6883" s="353"/>
      <c r="AF6883" s="353"/>
      <c r="AG6883" s="353"/>
      <c r="AH6883" s="353"/>
      <c r="AI6883" s="353"/>
      <c r="AJ6883" s="353"/>
      <c r="AK6883" s="353"/>
      <c r="AL6883" s="353"/>
    </row>
    <row r="6884" spans="1:38" s="153" customFormat="1" ht="12.5" x14ac:dyDescent="0.25">
      <c r="A6884" s="355"/>
      <c r="L6884" s="353"/>
      <c r="M6884" s="353"/>
      <c r="N6884" s="353"/>
      <c r="O6884" s="353"/>
      <c r="P6884" s="353"/>
      <c r="Q6884" s="353"/>
      <c r="R6884" s="353"/>
      <c r="S6884" s="353"/>
      <c r="T6884" s="353"/>
      <c r="U6884" s="353"/>
      <c r="V6884" s="353"/>
      <c r="W6884" s="353"/>
      <c r="X6884" s="353"/>
      <c r="Y6884" s="353"/>
      <c r="Z6884" s="353"/>
      <c r="AA6884" s="353"/>
      <c r="AB6884" s="353"/>
      <c r="AC6884" s="353"/>
      <c r="AD6884" s="353"/>
      <c r="AE6884" s="353"/>
      <c r="AF6884" s="353"/>
      <c r="AG6884" s="353"/>
      <c r="AH6884" s="353"/>
      <c r="AI6884" s="353"/>
      <c r="AJ6884" s="353"/>
      <c r="AK6884" s="353"/>
      <c r="AL6884" s="353"/>
    </row>
    <row r="6885" spans="1:38" s="153" customFormat="1" ht="12.5" x14ac:dyDescent="0.25">
      <c r="A6885" s="355"/>
      <c r="L6885" s="353"/>
      <c r="M6885" s="353"/>
      <c r="N6885" s="353"/>
      <c r="O6885" s="353"/>
      <c r="P6885" s="353"/>
      <c r="Q6885" s="353"/>
      <c r="R6885" s="353"/>
      <c r="S6885" s="353"/>
      <c r="T6885" s="353"/>
      <c r="U6885" s="353"/>
      <c r="V6885" s="353"/>
      <c r="W6885" s="353"/>
      <c r="X6885" s="353"/>
      <c r="Y6885" s="353"/>
      <c r="Z6885" s="353"/>
      <c r="AA6885" s="353"/>
      <c r="AB6885" s="353"/>
      <c r="AC6885" s="353"/>
      <c r="AD6885" s="353"/>
      <c r="AE6885" s="353"/>
      <c r="AF6885" s="353"/>
      <c r="AG6885" s="353"/>
      <c r="AH6885" s="353"/>
      <c r="AI6885" s="353"/>
      <c r="AJ6885" s="353"/>
      <c r="AK6885" s="353"/>
      <c r="AL6885" s="353"/>
    </row>
    <row r="6886" spans="1:38" s="153" customFormat="1" ht="12.5" x14ac:dyDescent="0.25">
      <c r="A6886" s="355"/>
      <c r="L6886" s="353"/>
      <c r="M6886" s="353"/>
      <c r="N6886" s="353"/>
      <c r="O6886" s="353"/>
      <c r="P6886" s="353"/>
      <c r="Q6886" s="353"/>
      <c r="R6886" s="353"/>
      <c r="S6886" s="353"/>
      <c r="T6886" s="353"/>
      <c r="U6886" s="353"/>
      <c r="V6886" s="353"/>
      <c r="W6886" s="353"/>
      <c r="X6886" s="353"/>
      <c r="Y6886" s="353"/>
      <c r="Z6886" s="353"/>
      <c r="AA6886" s="353"/>
      <c r="AB6886" s="353"/>
      <c r="AC6886" s="353"/>
      <c r="AD6886" s="353"/>
      <c r="AE6886" s="353"/>
      <c r="AF6886" s="353"/>
      <c r="AG6886" s="353"/>
      <c r="AH6886" s="353"/>
      <c r="AI6886" s="353"/>
      <c r="AJ6886" s="353"/>
      <c r="AK6886" s="353"/>
      <c r="AL6886" s="353"/>
    </row>
    <row r="6887" spans="1:38" s="153" customFormat="1" ht="12.5" x14ac:dyDescent="0.25">
      <c r="A6887" s="355"/>
      <c r="L6887" s="353"/>
      <c r="M6887" s="353"/>
      <c r="N6887" s="353"/>
      <c r="O6887" s="353"/>
      <c r="P6887" s="353"/>
      <c r="Q6887" s="353"/>
      <c r="R6887" s="353"/>
      <c r="S6887" s="353"/>
      <c r="T6887" s="353"/>
      <c r="U6887" s="353"/>
      <c r="V6887" s="353"/>
      <c r="W6887" s="353"/>
      <c r="X6887" s="353"/>
      <c r="Y6887" s="353"/>
      <c r="Z6887" s="353"/>
      <c r="AA6887" s="353"/>
      <c r="AB6887" s="353"/>
      <c r="AC6887" s="353"/>
      <c r="AD6887" s="353"/>
      <c r="AE6887" s="353"/>
      <c r="AF6887" s="353"/>
      <c r="AG6887" s="353"/>
      <c r="AH6887" s="353"/>
      <c r="AI6887" s="353"/>
      <c r="AJ6887" s="353"/>
      <c r="AK6887" s="353"/>
      <c r="AL6887" s="353"/>
    </row>
    <row r="6888" spans="1:38" s="153" customFormat="1" ht="12.5" x14ac:dyDescent="0.25">
      <c r="A6888" s="355"/>
      <c r="L6888" s="353"/>
      <c r="M6888" s="353"/>
      <c r="N6888" s="353"/>
      <c r="O6888" s="353"/>
      <c r="P6888" s="353"/>
      <c r="Q6888" s="353"/>
      <c r="R6888" s="353"/>
      <c r="S6888" s="353"/>
      <c r="T6888" s="353"/>
      <c r="U6888" s="353"/>
      <c r="V6888" s="353"/>
      <c r="W6888" s="353"/>
      <c r="X6888" s="353"/>
      <c r="Y6888" s="353"/>
      <c r="Z6888" s="353"/>
      <c r="AA6888" s="353"/>
      <c r="AB6888" s="353"/>
      <c r="AC6888" s="353"/>
      <c r="AD6888" s="353"/>
      <c r="AE6888" s="353"/>
      <c r="AF6888" s="353"/>
      <c r="AG6888" s="353"/>
      <c r="AH6888" s="353"/>
      <c r="AI6888" s="353"/>
      <c r="AJ6888" s="353"/>
      <c r="AK6888" s="353"/>
      <c r="AL6888" s="353"/>
    </row>
    <row r="6889" spans="1:38" s="153" customFormat="1" ht="12.5" x14ac:dyDescent="0.25">
      <c r="A6889" s="355"/>
      <c r="L6889" s="353"/>
      <c r="M6889" s="353"/>
      <c r="N6889" s="353"/>
      <c r="O6889" s="353"/>
      <c r="P6889" s="353"/>
      <c r="Q6889" s="353"/>
      <c r="R6889" s="353"/>
      <c r="S6889" s="353"/>
      <c r="T6889" s="353"/>
      <c r="U6889" s="353"/>
      <c r="V6889" s="353"/>
      <c r="W6889" s="353"/>
      <c r="X6889" s="353"/>
      <c r="Y6889" s="353"/>
      <c r="Z6889" s="353"/>
      <c r="AA6889" s="353"/>
      <c r="AB6889" s="353"/>
      <c r="AC6889" s="353"/>
      <c r="AD6889" s="353"/>
      <c r="AE6889" s="353"/>
      <c r="AF6889" s="353"/>
      <c r="AG6889" s="353"/>
      <c r="AH6889" s="353"/>
      <c r="AI6889" s="353"/>
      <c r="AJ6889" s="353"/>
      <c r="AK6889" s="353"/>
      <c r="AL6889" s="353"/>
    </row>
    <row r="6890" spans="1:38" s="153" customFormat="1" ht="12.5" x14ac:dyDescent="0.25">
      <c r="A6890" s="355"/>
      <c r="L6890" s="353"/>
      <c r="M6890" s="353"/>
      <c r="N6890" s="353"/>
      <c r="O6890" s="353"/>
      <c r="P6890" s="353"/>
      <c r="Q6890" s="353"/>
      <c r="R6890" s="353"/>
      <c r="S6890" s="353"/>
      <c r="T6890" s="353"/>
      <c r="U6890" s="353"/>
      <c r="V6890" s="353"/>
      <c r="W6890" s="353"/>
      <c r="X6890" s="353"/>
      <c r="Y6890" s="353"/>
      <c r="Z6890" s="353"/>
      <c r="AA6890" s="353"/>
      <c r="AB6890" s="353"/>
      <c r="AC6890" s="353"/>
      <c r="AD6890" s="353"/>
      <c r="AE6890" s="353"/>
      <c r="AF6890" s="353"/>
      <c r="AG6890" s="353"/>
      <c r="AH6890" s="353"/>
      <c r="AI6890" s="353"/>
      <c r="AJ6890" s="353"/>
      <c r="AK6890" s="353"/>
      <c r="AL6890" s="353"/>
    </row>
    <row r="6891" spans="1:38" s="153" customFormat="1" ht="12.5" x14ac:dyDescent="0.25">
      <c r="A6891" s="355"/>
      <c r="L6891" s="353"/>
      <c r="M6891" s="353"/>
      <c r="N6891" s="353"/>
      <c r="O6891" s="353"/>
      <c r="P6891" s="353"/>
      <c r="Q6891" s="353"/>
      <c r="R6891" s="353"/>
      <c r="S6891" s="353"/>
      <c r="T6891" s="353"/>
      <c r="U6891" s="353"/>
      <c r="V6891" s="353"/>
      <c r="W6891" s="353"/>
      <c r="X6891" s="353"/>
      <c r="Y6891" s="353"/>
      <c r="Z6891" s="353"/>
      <c r="AA6891" s="353"/>
      <c r="AB6891" s="353"/>
      <c r="AC6891" s="353"/>
      <c r="AD6891" s="353"/>
      <c r="AE6891" s="353"/>
      <c r="AF6891" s="353"/>
      <c r="AG6891" s="353"/>
      <c r="AH6891" s="353"/>
      <c r="AI6891" s="353"/>
      <c r="AJ6891" s="353"/>
      <c r="AK6891" s="353"/>
      <c r="AL6891" s="353"/>
    </row>
    <row r="6892" spans="1:38" s="153" customFormat="1" ht="12.5" x14ac:dyDescent="0.25">
      <c r="A6892" s="355"/>
      <c r="L6892" s="353"/>
      <c r="M6892" s="353"/>
      <c r="N6892" s="353"/>
      <c r="O6892" s="353"/>
      <c r="P6892" s="353"/>
      <c r="Q6892" s="353"/>
      <c r="R6892" s="353"/>
      <c r="S6892" s="353"/>
      <c r="T6892" s="353"/>
      <c r="U6892" s="353"/>
      <c r="V6892" s="353"/>
      <c r="W6892" s="353"/>
      <c r="X6892" s="353"/>
      <c r="Y6892" s="353"/>
      <c r="Z6892" s="353"/>
      <c r="AA6892" s="353"/>
      <c r="AB6892" s="353"/>
      <c r="AC6892" s="353"/>
      <c r="AD6892" s="353"/>
      <c r="AE6892" s="353"/>
      <c r="AF6892" s="353"/>
      <c r="AG6892" s="353"/>
      <c r="AH6892" s="353"/>
      <c r="AI6892" s="353"/>
      <c r="AJ6892" s="353"/>
      <c r="AK6892" s="353"/>
      <c r="AL6892" s="353"/>
    </row>
    <row r="6893" spans="1:38" s="153" customFormat="1" ht="12.5" x14ac:dyDescent="0.25">
      <c r="A6893" s="355"/>
      <c r="L6893" s="353"/>
      <c r="M6893" s="353"/>
      <c r="N6893" s="353"/>
      <c r="O6893" s="353"/>
      <c r="P6893" s="353"/>
      <c r="Q6893" s="353"/>
      <c r="R6893" s="353"/>
      <c r="S6893" s="353"/>
      <c r="T6893" s="353"/>
      <c r="U6893" s="353"/>
      <c r="V6893" s="353"/>
      <c r="W6893" s="353"/>
      <c r="X6893" s="353"/>
      <c r="Y6893" s="353"/>
      <c r="Z6893" s="353"/>
      <c r="AA6893" s="353"/>
      <c r="AB6893" s="353"/>
      <c r="AC6893" s="353"/>
      <c r="AD6893" s="353"/>
      <c r="AE6893" s="353"/>
      <c r="AF6893" s="353"/>
      <c r="AG6893" s="353"/>
      <c r="AH6893" s="353"/>
      <c r="AI6893" s="353"/>
      <c r="AJ6893" s="353"/>
      <c r="AK6893" s="353"/>
      <c r="AL6893" s="353"/>
    </row>
    <row r="6894" spans="1:38" s="153" customFormat="1" ht="12.5" x14ac:dyDescent="0.25">
      <c r="A6894" s="355"/>
      <c r="L6894" s="353"/>
      <c r="M6894" s="353"/>
      <c r="N6894" s="353"/>
      <c r="O6894" s="353"/>
      <c r="P6894" s="353"/>
      <c r="Q6894" s="353"/>
      <c r="R6894" s="353"/>
      <c r="S6894" s="353"/>
      <c r="T6894" s="353"/>
      <c r="U6894" s="353"/>
      <c r="V6894" s="353"/>
      <c r="W6894" s="353"/>
      <c r="X6894" s="353"/>
      <c r="Y6894" s="353"/>
      <c r="Z6894" s="353"/>
      <c r="AA6894" s="353"/>
      <c r="AB6894" s="353"/>
      <c r="AC6894" s="353"/>
      <c r="AD6894" s="353"/>
      <c r="AE6894" s="353"/>
      <c r="AF6894" s="353"/>
      <c r="AG6894" s="353"/>
      <c r="AH6894" s="353"/>
      <c r="AI6894" s="353"/>
      <c r="AJ6894" s="353"/>
      <c r="AK6894" s="353"/>
      <c r="AL6894" s="353"/>
    </row>
    <row r="6895" spans="1:38" s="153" customFormat="1" ht="12.5" x14ac:dyDescent="0.25">
      <c r="A6895" s="355"/>
      <c r="L6895" s="353"/>
      <c r="M6895" s="353"/>
      <c r="N6895" s="353"/>
      <c r="O6895" s="353"/>
      <c r="P6895" s="353"/>
      <c r="Q6895" s="353"/>
      <c r="R6895" s="353"/>
      <c r="S6895" s="353"/>
      <c r="T6895" s="353"/>
      <c r="U6895" s="353"/>
      <c r="V6895" s="353"/>
      <c r="W6895" s="353"/>
      <c r="X6895" s="353"/>
      <c r="Y6895" s="353"/>
      <c r="Z6895" s="353"/>
      <c r="AA6895" s="353"/>
      <c r="AB6895" s="353"/>
      <c r="AC6895" s="353"/>
      <c r="AD6895" s="353"/>
      <c r="AE6895" s="353"/>
      <c r="AF6895" s="353"/>
      <c r="AG6895" s="353"/>
      <c r="AH6895" s="353"/>
      <c r="AI6895" s="353"/>
      <c r="AJ6895" s="353"/>
      <c r="AK6895" s="353"/>
      <c r="AL6895" s="353"/>
    </row>
    <row r="6896" spans="1:38" s="153" customFormat="1" ht="12.5" x14ac:dyDescent="0.25">
      <c r="A6896" s="355"/>
      <c r="L6896" s="353"/>
      <c r="M6896" s="353"/>
      <c r="N6896" s="353"/>
      <c r="O6896" s="353"/>
      <c r="P6896" s="353"/>
      <c r="Q6896" s="353"/>
      <c r="R6896" s="353"/>
      <c r="S6896" s="353"/>
      <c r="T6896" s="353"/>
      <c r="U6896" s="353"/>
      <c r="V6896" s="353"/>
      <c r="W6896" s="353"/>
      <c r="X6896" s="353"/>
      <c r="Y6896" s="353"/>
      <c r="Z6896" s="353"/>
      <c r="AA6896" s="353"/>
      <c r="AB6896" s="353"/>
      <c r="AC6896" s="353"/>
      <c r="AD6896" s="353"/>
      <c r="AE6896" s="353"/>
      <c r="AF6896" s="353"/>
      <c r="AG6896" s="353"/>
      <c r="AH6896" s="353"/>
      <c r="AI6896" s="353"/>
      <c r="AJ6896" s="353"/>
      <c r="AK6896" s="353"/>
      <c r="AL6896" s="353"/>
    </row>
    <row r="6897" spans="1:38" s="153" customFormat="1" ht="12.5" x14ac:dyDescent="0.25">
      <c r="A6897" s="355"/>
      <c r="L6897" s="353"/>
      <c r="M6897" s="353"/>
      <c r="N6897" s="353"/>
      <c r="O6897" s="353"/>
      <c r="P6897" s="353"/>
      <c r="Q6897" s="353"/>
      <c r="R6897" s="353"/>
      <c r="S6897" s="353"/>
      <c r="T6897" s="353"/>
      <c r="U6897" s="353"/>
      <c r="V6897" s="353"/>
      <c r="W6897" s="353"/>
      <c r="X6897" s="353"/>
      <c r="Y6897" s="353"/>
      <c r="Z6897" s="353"/>
      <c r="AA6897" s="353"/>
      <c r="AB6897" s="353"/>
      <c r="AC6897" s="353"/>
      <c r="AD6897" s="353"/>
      <c r="AE6897" s="353"/>
      <c r="AF6897" s="353"/>
      <c r="AG6897" s="353"/>
      <c r="AH6897" s="353"/>
      <c r="AI6897" s="353"/>
      <c r="AJ6897" s="353"/>
      <c r="AK6897" s="353"/>
      <c r="AL6897" s="353"/>
    </row>
    <row r="6898" spans="1:38" s="153" customFormat="1" ht="12.5" x14ac:dyDescent="0.25">
      <c r="A6898" s="355"/>
      <c r="L6898" s="353"/>
      <c r="M6898" s="353"/>
      <c r="N6898" s="353"/>
      <c r="O6898" s="353"/>
      <c r="P6898" s="353"/>
      <c r="Q6898" s="353"/>
      <c r="R6898" s="353"/>
      <c r="S6898" s="353"/>
      <c r="T6898" s="353"/>
      <c r="U6898" s="353"/>
      <c r="V6898" s="353"/>
      <c r="W6898" s="353"/>
      <c r="X6898" s="353"/>
      <c r="Y6898" s="353"/>
      <c r="Z6898" s="353"/>
      <c r="AA6898" s="353"/>
      <c r="AB6898" s="353"/>
      <c r="AC6898" s="353"/>
      <c r="AD6898" s="353"/>
      <c r="AE6898" s="353"/>
      <c r="AF6898" s="353"/>
      <c r="AG6898" s="353"/>
      <c r="AH6898" s="353"/>
      <c r="AI6898" s="353"/>
      <c r="AJ6898" s="353"/>
      <c r="AK6898" s="353"/>
      <c r="AL6898" s="353"/>
    </row>
    <row r="6899" spans="1:38" s="153" customFormat="1" ht="12.5" x14ac:dyDescent="0.25">
      <c r="A6899" s="355"/>
      <c r="L6899" s="353"/>
      <c r="M6899" s="353"/>
      <c r="N6899" s="353"/>
      <c r="O6899" s="353"/>
      <c r="P6899" s="353"/>
      <c r="Q6899" s="353"/>
      <c r="R6899" s="353"/>
      <c r="S6899" s="353"/>
      <c r="T6899" s="353"/>
      <c r="U6899" s="353"/>
      <c r="V6899" s="353"/>
      <c r="W6899" s="353"/>
      <c r="X6899" s="353"/>
      <c r="Y6899" s="353"/>
      <c r="Z6899" s="353"/>
      <c r="AA6899" s="353"/>
      <c r="AB6899" s="353"/>
      <c r="AC6899" s="353"/>
      <c r="AD6899" s="353"/>
      <c r="AE6899" s="353"/>
      <c r="AF6899" s="353"/>
      <c r="AG6899" s="353"/>
      <c r="AH6899" s="353"/>
      <c r="AI6899" s="353"/>
      <c r="AJ6899" s="353"/>
      <c r="AK6899" s="353"/>
      <c r="AL6899" s="353"/>
    </row>
    <row r="6900" spans="1:38" s="153" customFormat="1" ht="12.5" x14ac:dyDescent="0.25">
      <c r="A6900" s="355"/>
      <c r="L6900" s="353"/>
      <c r="M6900" s="353"/>
      <c r="N6900" s="353"/>
      <c r="O6900" s="353"/>
      <c r="P6900" s="353"/>
      <c r="Q6900" s="353"/>
      <c r="R6900" s="353"/>
      <c r="S6900" s="353"/>
      <c r="T6900" s="353"/>
      <c r="U6900" s="353"/>
      <c r="V6900" s="353"/>
      <c r="W6900" s="353"/>
      <c r="X6900" s="353"/>
      <c r="Y6900" s="353"/>
      <c r="Z6900" s="353"/>
      <c r="AA6900" s="353"/>
      <c r="AB6900" s="353"/>
      <c r="AC6900" s="353"/>
      <c r="AD6900" s="353"/>
      <c r="AE6900" s="353"/>
      <c r="AF6900" s="353"/>
      <c r="AG6900" s="353"/>
      <c r="AH6900" s="353"/>
      <c r="AI6900" s="353"/>
      <c r="AJ6900" s="353"/>
      <c r="AK6900" s="353"/>
      <c r="AL6900" s="353"/>
    </row>
    <row r="6901" spans="1:38" s="153" customFormat="1" ht="12.5" x14ac:dyDescent="0.25">
      <c r="A6901" s="355"/>
      <c r="L6901" s="353"/>
      <c r="M6901" s="353"/>
      <c r="N6901" s="353"/>
      <c r="O6901" s="353"/>
      <c r="P6901" s="353"/>
      <c r="Q6901" s="353"/>
      <c r="R6901" s="353"/>
      <c r="S6901" s="353"/>
      <c r="T6901" s="353"/>
      <c r="U6901" s="353"/>
      <c r="V6901" s="353"/>
      <c r="W6901" s="353"/>
      <c r="X6901" s="353"/>
      <c r="Y6901" s="353"/>
      <c r="Z6901" s="353"/>
      <c r="AA6901" s="353"/>
      <c r="AB6901" s="353"/>
      <c r="AC6901" s="353"/>
      <c r="AD6901" s="353"/>
      <c r="AE6901" s="353"/>
      <c r="AF6901" s="353"/>
      <c r="AG6901" s="353"/>
      <c r="AH6901" s="353"/>
      <c r="AI6901" s="353"/>
      <c r="AJ6901" s="353"/>
      <c r="AK6901" s="353"/>
      <c r="AL6901" s="353"/>
    </row>
    <row r="6902" spans="1:38" s="153" customFormat="1" ht="12.5" x14ac:dyDescent="0.25">
      <c r="A6902" s="355"/>
      <c r="L6902" s="353"/>
      <c r="M6902" s="353"/>
      <c r="N6902" s="353"/>
      <c r="O6902" s="353"/>
      <c r="P6902" s="353"/>
      <c r="Q6902" s="353"/>
      <c r="R6902" s="353"/>
      <c r="S6902" s="353"/>
      <c r="T6902" s="353"/>
      <c r="U6902" s="353"/>
      <c r="V6902" s="353"/>
      <c r="W6902" s="353"/>
      <c r="X6902" s="353"/>
      <c r="Y6902" s="353"/>
      <c r="Z6902" s="353"/>
      <c r="AA6902" s="353"/>
      <c r="AB6902" s="353"/>
      <c r="AC6902" s="353"/>
      <c r="AD6902" s="353"/>
      <c r="AE6902" s="353"/>
      <c r="AF6902" s="353"/>
      <c r="AG6902" s="353"/>
      <c r="AH6902" s="353"/>
      <c r="AI6902" s="353"/>
      <c r="AJ6902" s="353"/>
      <c r="AK6902" s="353"/>
      <c r="AL6902" s="353"/>
    </row>
    <row r="6903" spans="1:38" s="153" customFormat="1" ht="12.5" x14ac:dyDescent="0.25">
      <c r="A6903" s="355"/>
      <c r="L6903" s="353"/>
      <c r="M6903" s="353"/>
      <c r="N6903" s="353"/>
      <c r="O6903" s="353"/>
      <c r="P6903" s="353"/>
      <c r="Q6903" s="353"/>
      <c r="R6903" s="353"/>
      <c r="S6903" s="353"/>
      <c r="T6903" s="353"/>
      <c r="U6903" s="353"/>
      <c r="V6903" s="353"/>
      <c r="W6903" s="353"/>
      <c r="X6903" s="353"/>
      <c r="Y6903" s="353"/>
      <c r="Z6903" s="353"/>
      <c r="AA6903" s="353"/>
      <c r="AB6903" s="353"/>
      <c r="AC6903" s="353"/>
      <c r="AD6903" s="353"/>
      <c r="AE6903" s="353"/>
      <c r="AF6903" s="353"/>
      <c r="AG6903" s="353"/>
      <c r="AH6903" s="353"/>
      <c r="AI6903" s="353"/>
      <c r="AJ6903" s="353"/>
      <c r="AK6903" s="353"/>
      <c r="AL6903" s="353"/>
    </row>
    <row r="6904" spans="1:38" s="153" customFormat="1" ht="12.5" x14ac:dyDescent="0.25">
      <c r="A6904" s="355"/>
      <c r="L6904" s="353"/>
      <c r="M6904" s="353"/>
      <c r="N6904" s="353"/>
      <c r="O6904" s="353"/>
      <c r="P6904" s="353"/>
      <c r="Q6904" s="353"/>
      <c r="R6904" s="353"/>
      <c r="S6904" s="353"/>
      <c r="T6904" s="353"/>
      <c r="U6904" s="353"/>
      <c r="V6904" s="353"/>
      <c r="W6904" s="353"/>
      <c r="X6904" s="353"/>
      <c r="Y6904" s="353"/>
      <c r="Z6904" s="353"/>
      <c r="AA6904" s="353"/>
      <c r="AB6904" s="353"/>
      <c r="AC6904" s="353"/>
      <c r="AD6904" s="353"/>
      <c r="AE6904" s="353"/>
      <c r="AF6904" s="353"/>
      <c r="AG6904" s="353"/>
      <c r="AH6904" s="353"/>
      <c r="AI6904" s="353"/>
      <c r="AJ6904" s="353"/>
      <c r="AK6904" s="353"/>
      <c r="AL6904" s="353"/>
    </row>
    <row r="6905" spans="1:38" s="153" customFormat="1" ht="12.5" x14ac:dyDescent="0.25">
      <c r="A6905" s="355"/>
      <c r="L6905" s="353"/>
      <c r="M6905" s="353"/>
      <c r="N6905" s="353"/>
      <c r="O6905" s="353"/>
      <c r="P6905" s="353"/>
      <c r="Q6905" s="353"/>
      <c r="R6905" s="353"/>
      <c r="S6905" s="353"/>
      <c r="T6905" s="353"/>
      <c r="U6905" s="353"/>
      <c r="V6905" s="353"/>
      <c r="W6905" s="353"/>
      <c r="X6905" s="353"/>
      <c r="Y6905" s="353"/>
      <c r="Z6905" s="353"/>
      <c r="AA6905" s="353"/>
      <c r="AB6905" s="353"/>
      <c r="AC6905" s="353"/>
      <c r="AD6905" s="353"/>
      <c r="AE6905" s="353"/>
      <c r="AF6905" s="353"/>
      <c r="AG6905" s="353"/>
      <c r="AH6905" s="353"/>
      <c r="AI6905" s="353"/>
      <c r="AJ6905" s="353"/>
      <c r="AK6905" s="353"/>
      <c r="AL6905" s="353"/>
    </row>
    <row r="6906" spans="1:38" s="153" customFormat="1" ht="12.5" x14ac:dyDescent="0.25">
      <c r="A6906" s="355"/>
      <c r="L6906" s="353"/>
      <c r="M6906" s="353"/>
      <c r="N6906" s="353"/>
      <c r="O6906" s="353"/>
      <c r="P6906" s="353"/>
      <c r="Q6906" s="353"/>
      <c r="R6906" s="353"/>
      <c r="S6906" s="353"/>
      <c r="T6906" s="353"/>
      <c r="U6906" s="353"/>
      <c r="V6906" s="353"/>
      <c r="W6906" s="353"/>
      <c r="X6906" s="353"/>
      <c r="Y6906" s="353"/>
      <c r="Z6906" s="353"/>
      <c r="AA6906" s="353"/>
      <c r="AB6906" s="353"/>
      <c r="AC6906" s="353"/>
      <c r="AD6906" s="353"/>
      <c r="AE6906" s="353"/>
      <c r="AF6906" s="353"/>
      <c r="AG6906" s="353"/>
      <c r="AH6906" s="353"/>
      <c r="AI6906" s="353"/>
      <c r="AJ6906" s="353"/>
      <c r="AK6906" s="353"/>
      <c r="AL6906" s="353"/>
    </row>
    <row r="6907" spans="1:38" s="153" customFormat="1" ht="12.5" x14ac:dyDescent="0.25">
      <c r="A6907" s="355"/>
      <c r="L6907" s="353"/>
      <c r="M6907" s="353"/>
      <c r="N6907" s="353"/>
      <c r="O6907" s="353"/>
      <c r="P6907" s="353"/>
      <c r="Q6907" s="353"/>
      <c r="R6907" s="353"/>
      <c r="S6907" s="353"/>
      <c r="T6907" s="353"/>
      <c r="U6907" s="353"/>
      <c r="V6907" s="353"/>
      <c r="W6907" s="353"/>
      <c r="X6907" s="353"/>
      <c r="Y6907" s="353"/>
      <c r="Z6907" s="353"/>
      <c r="AA6907" s="353"/>
      <c r="AB6907" s="353"/>
      <c r="AC6907" s="353"/>
      <c r="AD6907" s="353"/>
      <c r="AE6907" s="353"/>
      <c r="AF6907" s="353"/>
      <c r="AG6907" s="353"/>
      <c r="AH6907" s="353"/>
      <c r="AI6907" s="353"/>
      <c r="AJ6907" s="353"/>
      <c r="AK6907" s="353"/>
      <c r="AL6907" s="353"/>
    </row>
    <row r="6908" spans="1:38" s="153" customFormat="1" ht="12.5" x14ac:dyDescent="0.25">
      <c r="A6908" s="355"/>
      <c r="L6908" s="353"/>
      <c r="M6908" s="353"/>
      <c r="N6908" s="353"/>
      <c r="O6908" s="353"/>
      <c r="P6908" s="353"/>
      <c r="Q6908" s="353"/>
      <c r="R6908" s="353"/>
      <c r="S6908" s="353"/>
      <c r="T6908" s="353"/>
      <c r="U6908" s="353"/>
      <c r="V6908" s="353"/>
      <c r="W6908" s="353"/>
      <c r="X6908" s="353"/>
      <c r="Y6908" s="353"/>
      <c r="Z6908" s="353"/>
      <c r="AA6908" s="353"/>
      <c r="AB6908" s="353"/>
      <c r="AC6908" s="353"/>
      <c r="AD6908" s="353"/>
      <c r="AE6908" s="353"/>
      <c r="AF6908" s="353"/>
      <c r="AG6908" s="353"/>
      <c r="AH6908" s="353"/>
      <c r="AI6908" s="353"/>
      <c r="AJ6908" s="353"/>
      <c r="AK6908" s="353"/>
      <c r="AL6908" s="353"/>
    </row>
    <row r="6909" spans="1:38" s="153" customFormat="1" ht="12.5" x14ac:dyDescent="0.25">
      <c r="A6909" s="355"/>
      <c r="L6909" s="353"/>
      <c r="M6909" s="353"/>
      <c r="N6909" s="353"/>
      <c r="O6909" s="353"/>
      <c r="P6909" s="353"/>
      <c r="Q6909" s="353"/>
      <c r="R6909" s="353"/>
      <c r="S6909" s="353"/>
      <c r="T6909" s="353"/>
      <c r="U6909" s="353"/>
      <c r="V6909" s="353"/>
      <c r="W6909" s="353"/>
      <c r="X6909" s="353"/>
      <c r="Y6909" s="353"/>
      <c r="Z6909" s="353"/>
      <c r="AA6909" s="353"/>
      <c r="AB6909" s="353"/>
      <c r="AC6909" s="353"/>
      <c r="AD6909" s="353"/>
      <c r="AE6909" s="353"/>
      <c r="AF6909" s="353"/>
      <c r="AG6909" s="353"/>
      <c r="AH6909" s="353"/>
      <c r="AI6909" s="353"/>
      <c r="AJ6909" s="353"/>
      <c r="AK6909" s="353"/>
      <c r="AL6909" s="353"/>
    </row>
    <row r="6910" spans="1:38" s="153" customFormat="1" ht="12.5" x14ac:dyDescent="0.25">
      <c r="A6910" s="355"/>
      <c r="L6910" s="353"/>
      <c r="M6910" s="353"/>
      <c r="N6910" s="353"/>
      <c r="O6910" s="353"/>
      <c r="P6910" s="353"/>
      <c r="Q6910" s="353"/>
      <c r="R6910" s="353"/>
      <c r="S6910" s="353"/>
      <c r="T6910" s="353"/>
      <c r="U6910" s="353"/>
      <c r="V6910" s="353"/>
      <c r="W6910" s="353"/>
      <c r="X6910" s="353"/>
      <c r="Y6910" s="353"/>
      <c r="Z6910" s="353"/>
      <c r="AA6910" s="353"/>
      <c r="AB6910" s="353"/>
      <c r="AC6910" s="353"/>
      <c r="AD6910" s="353"/>
      <c r="AE6910" s="353"/>
      <c r="AF6910" s="353"/>
      <c r="AG6910" s="353"/>
      <c r="AH6910" s="353"/>
      <c r="AI6910" s="353"/>
      <c r="AJ6910" s="353"/>
      <c r="AK6910" s="353"/>
      <c r="AL6910" s="353"/>
    </row>
    <row r="6911" spans="1:38" s="153" customFormat="1" ht="12.5" x14ac:dyDescent="0.25">
      <c r="A6911" s="355"/>
      <c r="L6911" s="353"/>
      <c r="M6911" s="353"/>
      <c r="N6911" s="353"/>
      <c r="O6911" s="353"/>
      <c r="P6911" s="353"/>
      <c r="Q6911" s="353"/>
      <c r="R6911" s="353"/>
      <c r="S6911" s="353"/>
      <c r="T6911" s="353"/>
      <c r="U6911" s="353"/>
      <c r="V6911" s="353"/>
      <c r="W6911" s="353"/>
      <c r="X6911" s="353"/>
      <c r="Y6911" s="353"/>
      <c r="Z6911" s="353"/>
      <c r="AA6911" s="353"/>
      <c r="AB6911" s="353"/>
      <c r="AC6911" s="353"/>
      <c r="AD6911" s="353"/>
      <c r="AE6911" s="353"/>
      <c r="AF6911" s="353"/>
      <c r="AG6911" s="353"/>
      <c r="AH6911" s="353"/>
      <c r="AI6911" s="353"/>
      <c r="AJ6911" s="353"/>
      <c r="AK6911" s="353"/>
      <c r="AL6911" s="353"/>
    </row>
    <row r="6912" spans="1:38" s="153" customFormat="1" ht="12.5" x14ac:dyDescent="0.25">
      <c r="A6912" s="355"/>
      <c r="L6912" s="353"/>
      <c r="M6912" s="353"/>
      <c r="N6912" s="353"/>
      <c r="O6912" s="353"/>
      <c r="P6912" s="353"/>
      <c r="Q6912" s="353"/>
      <c r="R6912" s="353"/>
      <c r="S6912" s="353"/>
      <c r="T6912" s="353"/>
      <c r="U6912" s="353"/>
      <c r="V6912" s="353"/>
      <c r="W6912" s="353"/>
      <c r="X6912" s="353"/>
      <c r="Y6912" s="353"/>
      <c r="Z6912" s="353"/>
      <c r="AA6912" s="353"/>
      <c r="AB6912" s="353"/>
      <c r="AC6912" s="353"/>
      <c r="AD6912" s="353"/>
      <c r="AE6912" s="353"/>
      <c r="AF6912" s="353"/>
      <c r="AG6912" s="353"/>
      <c r="AH6912" s="353"/>
      <c r="AI6912" s="353"/>
      <c r="AJ6912" s="353"/>
      <c r="AK6912" s="353"/>
      <c r="AL6912" s="353"/>
    </row>
    <row r="6913" spans="1:38" s="153" customFormat="1" ht="12.5" x14ac:dyDescent="0.25">
      <c r="A6913" s="355"/>
      <c r="L6913" s="353"/>
      <c r="M6913" s="353"/>
      <c r="N6913" s="353"/>
      <c r="O6913" s="353"/>
      <c r="P6913" s="353"/>
      <c r="Q6913" s="353"/>
      <c r="R6913" s="353"/>
      <c r="S6913" s="353"/>
      <c r="T6913" s="353"/>
      <c r="U6913" s="353"/>
      <c r="V6913" s="353"/>
      <c r="W6913" s="353"/>
      <c r="X6913" s="353"/>
      <c r="Y6913" s="353"/>
      <c r="Z6913" s="353"/>
      <c r="AA6913" s="353"/>
      <c r="AB6913" s="353"/>
      <c r="AC6913" s="353"/>
      <c r="AD6913" s="353"/>
      <c r="AE6913" s="353"/>
      <c r="AF6913" s="353"/>
      <c r="AG6913" s="353"/>
      <c r="AH6913" s="353"/>
      <c r="AI6913" s="353"/>
      <c r="AJ6913" s="353"/>
      <c r="AK6913" s="353"/>
      <c r="AL6913" s="353"/>
    </row>
    <row r="6914" spans="1:38" s="153" customFormat="1" ht="12.5" x14ac:dyDescent="0.25">
      <c r="A6914" s="355"/>
      <c r="L6914" s="353"/>
      <c r="M6914" s="353"/>
      <c r="N6914" s="353"/>
      <c r="O6914" s="353"/>
      <c r="P6914" s="353"/>
      <c r="Q6914" s="353"/>
      <c r="R6914" s="353"/>
      <c r="S6914" s="353"/>
      <c r="T6914" s="353"/>
      <c r="U6914" s="353"/>
      <c r="V6914" s="353"/>
      <c r="W6914" s="353"/>
      <c r="X6914" s="353"/>
      <c r="Y6914" s="353"/>
      <c r="Z6914" s="353"/>
      <c r="AA6914" s="353"/>
      <c r="AB6914" s="353"/>
      <c r="AC6914" s="353"/>
      <c r="AD6914" s="353"/>
      <c r="AE6914" s="353"/>
      <c r="AF6914" s="353"/>
      <c r="AG6914" s="353"/>
      <c r="AH6914" s="353"/>
      <c r="AI6914" s="353"/>
      <c r="AJ6914" s="353"/>
      <c r="AK6914" s="353"/>
      <c r="AL6914" s="353"/>
    </row>
    <row r="6915" spans="1:38" s="153" customFormat="1" ht="12.5" x14ac:dyDescent="0.25">
      <c r="A6915" s="355"/>
      <c r="L6915" s="353"/>
      <c r="M6915" s="353"/>
      <c r="N6915" s="353"/>
      <c r="O6915" s="353"/>
      <c r="P6915" s="353"/>
      <c r="Q6915" s="353"/>
      <c r="R6915" s="353"/>
      <c r="S6915" s="353"/>
      <c r="T6915" s="353"/>
      <c r="U6915" s="353"/>
      <c r="V6915" s="353"/>
      <c r="W6915" s="353"/>
      <c r="X6915" s="353"/>
      <c r="Y6915" s="353"/>
      <c r="Z6915" s="353"/>
      <c r="AA6915" s="353"/>
      <c r="AB6915" s="353"/>
      <c r="AC6915" s="353"/>
      <c r="AD6915" s="353"/>
      <c r="AE6915" s="353"/>
      <c r="AF6915" s="353"/>
      <c r="AG6915" s="353"/>
      <c r="AH6915" s="353"/>
      <c r="AI6915" s="353"/>
      <c r="AJ6915" s="353"/>
      <c r="AK6915" s="353"/>
      <c r="AL6915" s="353"/>
    </row>
    <row r="6916" spans="1:38" s="153" customFormat="1" ht="12.5" x14ac:dyDescent="0.25">
      <c r="A6916" s="355"/>
      <c r="L6916" s="353"/>
      <c r="M6916" s="353"/>
      <c r="N6916" s="353"/>
      <c r="O6916" s="353"/>
      <c r="P6916" s="353"/>
      <c r="Q6916" s="353"/>
      <c r="R6916" s="353"/>
      <c r="S6916" s="353"/>
      <c r="T6916" s="353"/>
      <c r="U6916" s="353"/>
      <c r="V6916" s="353"/>
      <c r="W6916" s="353"/>
      <c r="X6916" s="353"/>
      <c r="Y6916" s="353"/>
      <c r="Z6916" s="353"/>
      <c r="AA6916" s="353"/>
      <c r="AB6916" s="353"/>
      <c r="AC6916" s="353"/>
      <c r="AD6916" s="353"/>
      <c r="AE6916" s="353"/>
      <c r="AF6916" s="353"/>
      <c r="AG6916" s="353"/>
      <c r="AH6916" s="353"/>
      <c r="AI6916" s="353"/>
      <c r="AJ6916" s="353"/>
      <c r="AK6916" s="353"/>
      <c r="AL6916" s="353"/>
    </row>
    <row r="6917" spans="1:38" s="153" customFormat="1" ht="12.5" x14ac:dyDescent="0.25">
      <c r="A6917" s="355"/>
      <c r="L6917" s="353"/>
      <c r="M6917" s="353"/>
      <c r="N6917" s="353"/>
      <c r="O6917" s="353"/>
      <c r="P6917" s="353"/>
      <c r="Q6917" s="353"/>
      <c r="R6917" s="353"/>
      <c r="S6917" s="353"/>
      <c r="T6917" s="353"/>
      <c r="U6917" s="353"/>
      <c r="V6917" s="353"/>
      <c r="W6917" s="353"/>
      <c r="X6917" s="353"/>
      <c r="Y6917" s="353"/>
      <c r="Z6917" s="353"/>
      <c r="AA6917" s="353"/>
      <c r="AB6917" s="353"/>
      <c r="AC6917" s="353"/>
      <c r="AD6917" s="353"/>
      <c r="AE6917" s="353"/>
      <c r="AF6917" s="353"/>
      <c r="AG6917" s="353"/>
      <c r="AH6917" s="353"/>
      <c r="AI6917" s="353"/>
      <c r="AJ6917" s="353"/>
      <c r="AK6917" s="353"/>
      <c r="AL6917" s="353"/>
    </row>
    <row r="6918" spans="1:38" s="153" customFormat="1" ht="12.5" x14ac:dyDescent="0.25">
      <c r="A6918" s="355"/>
      <c r="L6918" s="353"/>
      <c r="M6918" s="353"/>
      <c r="N6918" s="353"/>
      <c r="O6918" s="353"/>
      <c r="P6918" s="353"/>
      <c r="Q6918" s="353"/>
      <c r="R6918" s="353"/>
      <c r="S6918" s="353"/>
      <c r="T6918" s="353"/>
      <c r="U6918" s="353"/>
      <c r="V6918" s="353"/>
      <c r="W6918" s="353"/>
      <c r="X6918" s="353"/>
      <c r="Y6918" s="353"/>
      <c r="Z6918" s="353"/>
      <c r="AA6918" s="353"/>
      <c r="AB6918" s="353"/>
      <c r="AC6918" s="353"/>
      <c r="AD6918" s="353"/>
      <c r="AE6918" s="353"/>
      <c r="AF6918" s="353"/>
      <c r="AG6918" s="353"/>
      <c r="AH6918" s="353"/>
      <c r="AI6918" s="353"/>
      <c r="AJ6918" s="353"/>
      <c r="AK6918" s="353"/>
      <c r="AL6918" s="353"/>
    </row>
    <row r="6919" spans="1:38" s="153" customFormat="1" ht="12.5" x14ac:dyDescent="0.25">
      <c r="A6919" s="355"/>
      <c r="L6919" s="353"/>
      <c r="M6919" s="353"/>
      <c r="N6919" s="353"/>
      <c r="O6919" s="353"/>
      <c r="P6919" s="353"/>
      <c r="Q6919" s="353"/>
      <c r="R6919" s="353"/>
      <c r="S6919" s="353"/>
      <c r="T6919" s="353"/>
      <c r="U6919" s="353"/>
      <c r="V6919" s="353"/>
      <c r="W6919" s="353"/>
      <c r="X6919" s="353"/>
      <c r="Y6919" s="353"/>
      <c r="Z6919" s="353"/>
      <c r="AA6919" s="353"/>
      <c r="AB6919" s="353"/>
      <c r="AC6919" s="353"/>
      <c r="AD6919" s="353"/>
      <c r="AE6919" s="353"/>
      <c r="AF6919" s="353"/>
      <c r="AG6919" s="353"/>
      <c r="AH6919" s="353"/>
      <c r="AI6919" s="353"/>
      <c r="AJ6919" s="353"/>
      <c r="AK6919" s="353"/>
      <c r="AL6919" s="353"/>
    </row>
    <row r="6920" spans="1:38" s="153" customFormat="1" ht="12.5" x14ac:dyDescent="0.25">
      <c r="A6920" s="355"/>
      <c r="L6920" s="353"/>
      <c r="M6920" s="353"/>
      <c r="N6920" s="353"/>
      <c r="O6920" s="353"/>
      <c r="P6920" s="353"/>
      <c r="Q6920" s="353"/>
      <c r="R6920" s="353"/>
      <c r="S6920" s="353"/>
      <c r="T6920" s="353"/>
      <c r="U6920" s="353"/>
      <c r="V6920" s="353"/>
      <c r="W6920" s="353"/>
      <c r="X6920" s="353"/>
      <c r="Y6920" s="353"/>
      <c r="Z6920" s="353"/>
      <c r="AA6920" s="353"/>
      <c r="AB6920" s="353"/>
      <c r="AC6920" s="353"/>
      <c r="AD6920" s="353"/>
      <c r="AE6920" s="353"/>
      <c r="AF6920" s="353"/>
      <c r="AG6920" s="353"/>
      <c r="AH6920" s="353"/>
      <c r="AI6920" s="353"/>
      <c r="AJ6920" s="353"/>
      <c r="AK6920" s="353"/>
      <c r="AL6920" s="353"/>
    </row>
    <row r="6921" spans="1:38" s="153" customFormat="1" ht="12.5" x14ac:dyDescent="0.25">
      <c r="A6921" s="355"/>
      <c r="L6921" s="353"/>
      <c r="M6921" s="353"/>
      <c r="N6921" s="353"/>
      <c r="O6921" s="353"/>
      <c r="P6921" s="353"/>
      <c r="Q6921" s="353"/>
      <c r="R6921" s="353"/>
      <c r="S6921" s="353"/>
      <c r="T6921" s="353"/>
      <c r="U6921" s="353"/>
      <c r="V6921" s="353"/>
      <c r="W6921" s="353"/>
      <c r="X6921" s="353"/>
      <c r="Y6921" s="353"/>
      <c r="Z6921" s="353"/>
      <c r="AA6921" s="353"/>
      <c r="AB6921" s="353"/>
      <c r="AC6921" s="353"/>
      <c r="AD6921" s="353"/>
      <c r="AE6921" s="353"/>
      <c r="AF6921" s="353"/>
      <c r="AG6921" s="353"/>
      <c r="AH6921" s="353"/>
      <c r="AI6921" s="353"/>
      <c r="AJ6921" s="353"/>
      <c r="AK6921" s="353"/>
      <c r="AL6921" s="353"/>
    </row>
    <row r="6922" spans="1:38" s="153" customFormat="1" ht="12.5" x14ac:dyDescent="0.25">
      <c r="A6922" s="355"/>
      <c r="L6922" s="353"/>
      <c r="M6922" s="353"/>
      <c r="N6922" s="353"/>
      <c r="O6922" s="353"/>
      <c r="P6922" s="353"/>
      <c r="Q6922" s="353"/>
      <c r="R6922" s="353"/>
      <c r="S6922" s="353"/>
      <c r="T6922" s="353"/>
      <c r="U6922" s="353"/>
      <c r="V6922" s="353"/>
      <c r="W6922" s="353"/>
      <c r="X6922" s="353"/>
      <c r="Y6922" s="353"/>
      <c r="Z6922" s="353"/>
      <c r="AA6922" s="353"/>
      <c r="AB6922" s="353"/>
      <c r="AC6922" s="353"/>
      <c r="AD6922" s="353"/>
      <c r="AE6922" s="353"/>
      <c r="AF6922" s="353"/>
      <c r="AG6922" s="353"/>
      <c r="AH6922" s="353"/>
      <c r="AI6922" s="353"/>
      <c r="AJ6922" s="353"/>
      <c r="AK6922" s="353"/>
      <c r="AL6922" s="353"/>
    </row>
    <row r="6923" spans="1:38" s="153" customFormat="1" ht="12.5" x14ac:dyDescent="0.25">
      <c r="A6923" s="355"/>
      <c r="L6923" s="353"/>
      <c r="M6923" s="353"/>
      <c r="N6923" s="353"/>
      <c r="O6923" s="353"/>
      <c r="P6923" s="353"/>
      <c r="Q6923" s="353"/>
      <c r="R6923" s="353"/>
      <c r="S6923" s="353"/>
      <c r="T6923" s="353"/>
      <c r="U6923" s="353"/>
      <c r="V6923" s="353"/>
      <c r="W6923" s="353"/>
      <c r="X6923" s="353"/>
      <c r="Y6923" s="353"/>
      <c r="Z6923" s="353"/>
      <c r="AA6923" s="353"/>
      <c r="AB6923" s="353"/>
      <c r="AC6923" s="353"/>
      <c r="AD6923" s="353"/>
      <c r="AE6923" s="353"/>
      <c r="AF6923" s="353"/>
      <c r="AG6923" s="353"/>
      <c r="AH6923" s="353"/>
      <c r="AI6923" s="353"/>
      <c r="AJ6923" s="353"/>
      <c r="AK6923" s="353"/>
      <c r="AL6923" s="353"/>
    </row>
    <row r="6924" spans="1:38" s="153" customFormat="1" ht="12.5" x14ac:dyDescent="0.25">
      <c r="A6924" s="355"/>
      <c r="L6924" s="353"/>
      <c r="M6924" s="353"/>
      <c r="N6924" s="353"/>
      <c r="O6924" s="353"/>
      <c r="P6924" s="353"/>
      <c r="Q6924" s="353"/>
      <c r="R6924" s="353"/>
      <c r="S6924" s="353"/>
      <c r="T6924" s="353"/>
      <c r="U6924" s="353"/>
      <c r="V6924" s="353"/>
      <c r="W6924" s="353"/>
      <c r="X6924" s="353"/>
      <c r="Y6924" s="353"/>
      <c r="Z6924" s="353"/>
      <c r="AA6924" s="353"/>
      <c r="AB6924" s="353"/>
      <c r="AC6924" s="353"/>
      <c r="AD6924" s="353"/>
      <c r="AE6924" s="353"/>
      <c r="AF6924" s="353"/>
      <c r="AG6924" s="353"/>
      <c r="AH6924" s="353"/>
      <c r="AI6924" s="353"/>
      <c r="AJ6924" s="353"/>
      <c r="AK6924" s="353"/>
      <c r="AL6924" s="353"/>
    </row>
    <row r="6925" spans="1:38" s="153" customFormat="1" ht="12.5" x14ac:dyDescent="0.25">
      <c r="A6925" s="355"/>
      <c r="L6925" s="353"/>
      <c r="M6925" s="353"/>
      <c r="N6925" s="353"/>
      <c r="O6925" s="353"/>
      <c r="P6925" s="353"/>
      <c r="Q6925" s="353"/>
      <c r="R6925" s="353"/>
      <c r="S6925" s="353"/>
      <c r="T6925" s="353"/>
      <c r="U6925" s="353"/>
      <c r="V6925" s="353"/>
      <c r="W6925" s="353"/>
      <c r="X6925" s="353"/>
      <c r="Y6925" s="353"/>
      <c r="Z6925" s="353"/>
      <c r="AA6925" s="353"/>
      <c r="AB6925" s="353"/>
      <c r="AC6925" s="353"/>
      <c r="AD6925" s="353"/>
      <c r="AE6925" s="353"/>
      <c r="AF6925" s="353"/>
      <c r="AG6925" s="353"/>
      <c r="AH6925" s="353"/>
      <c r="AI6925" s="353"/>
      <c r="AJ6925" s="353"/>
      <c r="AK6925" s="353"/>
      <c r="AL6925" s="353"/>
    </row>
    <row r="6926" spans="1:38" s="153" customFormat="1" ht="12.5" x14ac:dyDescent="0.25">
      <c r="A6926" s="355"/>
      <c r="L6926" s="353"/>
      <c r="M6926" s="353"/>
      <c r="N6926" s="353"/>
      <c r="O6926" s="353"/>
      <c r="P6926" s="353"/>
      <c r="Q6926" s="353"/>
      <c r="R6926" s="353"/>
      <c r="S6926" s="353"/>
      <c r="T6926" s="353"/>
      <c r="U6926" s="353"/>
      <c r="V6926" s="353"/>
      <c r="W6926" s="353"/>
      <c r="X6926" s="353"/>
      <c r="Y6926" s="353"/>
      <c r="Z6926" s="353"/>
      <c r="AA6926" s="353"/>
      <c r="AB6926" s="353"/>
      <c r="AC6926" s="353"/>
      <c r="AD6926" s="353"/>
      <c r="AE6926" s="353"/>
      <c r="AF6926" s="353"/>
      <c r="AG6926" s="353"/>
      <c r="AH6926" s="353"/>
      <c r="AI6926" s="353"/>
      <c r="AJ6926" s="353"/>
      <c r="AK6926" s="353"/>
      <c r="AL6926" s="353"/>
    </row>
    <row r="6927" spans="1:38" s="153" customFormat="1" ht="12.5" x14ac:dyDescent="0.25">
      <c r="A6927" s="355"/>
      <c r="L6927" s="353"/>
      <c r="M6927" s="353"/>
      <c r="N6927" s="353"/>
      <c r="O6927" s="353"/>
      <c r="P6927" s="353"/>
      <c r="Q6927" s="353"/>
      <c r="R6927" s="353"/>
      <c r="S6927" s="353"/>
      <c r="T6927" s="353"/>
      <c r="U6927" s="353"/>
      <c r="V6927" s="353"/>
      <c r="W6927" s="353"/>
      <c r="X6927" s="353"/>
      <c r="Y6927" s="353"/>
      <c r="Z6927" s="353"/>
      <c r="AA6927" s="353"/>
      <c r="AB6927" s="353"/>
      <c r="AC6927" s="353"/>
      <c r="AD6927" s="353"/>
      <c r="AE6927" s="353"/>
      <c r="AF6927" s="353"/>
      <c r="AG6927" s="353"/>
      <c r="AH6927" s="353"/>
      <c r="AI6927" s="353"/>
      <c r="AJ6927" s="353"/>
      <c r="AK6927" s="353"/>
      <c r="AL6927" s="353"/>
    </row>
    <row r="6928" spans="1:38" s="153" customFormat="1" ht="12.5" x14ac:dyDescent="0.25">
      <c r="A6928" s="355"/>
      <c r="L6928" s="353"/>
      <c r="M6928" s="353"/>
      <c r="N6928" s="353"/>
      <c r="O6928" s="353"/>
      <c r="P6928" s="353"/>
      <c r="Q6928" s="353"/>
      <c r="R6928" s="353"/>
      <c r="S6928" s="353"/>
      <c r="T6928" s="353"/>
      <c r="U6928" s="353"/>
      <c r="V6928" s="353"/>
      <c r="W6928" s="353"/>
      <c r="X6928" s="353"/>
      <c r="Y6928" s="353"/>
      <c r="Z6928" s="353"/>
      <c r="AA6928" s="353"/>
      <c r="AB6928" s="353"/>
      <c r="AC6928" s="353"/>
      <c r="AD6928" s="353"/>
      <c r="AE6928" s="353"/>
      <c r="AF6928" s="353"/>
      <c r="AG6928" s="353"/>
      <c r="AH6928" s="353"/>
      <c r="AI6928" s="353"/>
      <c r="AJ6928" s="353"/>
      <c r="AK6928" s="353"/>
      <c r="AL6928" s="353"/>
    </row>
    <row r="6929" spans="1:38" s="153" customFormat="1" ht="12.5" x14ac:dyDescent="0.25">
      <c r="A6929" s="355"/>
      <c r="L6929" s="353"/>
      <c r="M6929" s="353"/>
      <c r="N6929" s="353"/>
      <c r="O6929" s="353"/>
      <c r="P6929" s="353"/>
      <c r="Q6929" s="353"/>
      <c r="R6929" s="353"/>
      <c r="S6929" s="353"/>
      <c r="T6929" s="353"/>
      <c r="U6929" s="353"/>
      <c r="V6929" s="353"/>
      <c r="W6929" s="353"/>
      <c r="X6929" s="353"/>
      <c r="Y6929" s="353"/>
      <c r="Z6929" s="353"/>
      <c r="AA6929" s="353"/>
      <c r="AB6929" s="353"/>
      <c r="AC6929" s="353"/>
      <c r="AD6929" s="353"/>
      <c r="AE6929" s="353"/>
      <c r="AF6929" s="353"/>
      <c r="AG6929" s="353"/>
      <c r="AH6929" s="353"/>
      <c r="AI6929" s="353"/>
      <c r="AJ6929" s="353"/>
      <c r="AK6929" s="353"/>
      <c r="AL6929" s="353"/>
    </row>
    <row r="6930" spans="1:38" s="153" customFormat="1" ht="12.5" x14ac:dyDescent="0.25">
      <c r="A6930" s="355"/>
      <c r="L6930" s="353"/>
      <c r="M6930" s="353"/>
      <c r="N6930" s="353"/>
      <c r="O6930" s="353"/>
      <c r="P6930" s="353"/>
      <c r="Q6930" s="353"/>
      <c r="R6930" s="353"/>
      <c r="S6930" s="353"/>
      <c r="T6930" s="353"/>
      <c r="U6930" s="353"/>
      <c r="V6930" s="353"/>
      <c r="W6930" s="353"/>
      <c r="X6930" s="353"/>
      <c r="Y6930" s="353"/>
      <c r="Z6930" s="353"/>
      <c r="AA6930" s="353"/>
      <c r="AB6930" s="353"/>
      <c r="AC6930" s="353"/>
      <c r="AD6930" s="353"/>
      <c r="AE6930" s="353"/>
      <c r="AF6930" s="353"/>
      <c r="AG6930" s="353"/>
      <c r="AH6930" s="353"/>
      <c r="AI6930" s="353"/>
      <c r="AJ6930" s="353"/>
      <c r="AK6930" s="353"/>
      <c r="AL6930" s="353"/>
    </row>
    <row r="6931" spans="1:38" s="153" customFormat="1" ht="12.5" x14ac:dyDescent="0.25">
      <c r="A6931" s="355"/>
      <c r="L6931" s="353"/>
      <c r="M6931" s="353"/>
      <c r="N6931" s="353"/>
      <c r="O6931" s="353"/>
      <c r="P6931" s="353"/>
      <c r="Q6931" s="353"/>
      <c r="R6931" s="353"/>
      <c r="S6931" s="353"/>
      <c r="T6931" s="353"/>
      <c r="U6931" s="353"/>
      <c r="V6931" s="353"/>
      <c r="W6931" s="353"/>
      <c r="X6931" s="353"/>
      <c r="Y6931" s="353"/>
      <c r="Z6931" s="353"/>
      <c r="AA6931" s="353"/>
      <c r="AB6931" s="353"/>
      <c r="AC6931" s="353"/>
      <c r="AD6931" s="353"/>
      <c r="AE6931" s="353"/>
      <c r="AF6931" s="353"/>
      <c r="AG6931" s="353"/>
      <c r="AH6931" s="353"/>
      <c r="AI6931" s="353"/>
      <c r="AJ6931" s="353"/>
      <c r="AK6931" s="353"/>
      <c r="AL6931" s="353"/>
    </row>
    <row r="6932" spans="1:38" s="153" customFormat="1" ht="12.5" x14ac:dyDescent="0.25">
      <c r="A6932" s="355"/>
      <c r="L6932" s="353"/>
      <c r="M6932" s="353"/>
      <c r="N6932" s="353"/>
      <c r="O6932" s="353"/>
      <c r="P6932" s="353"/>
      <c r="Q6932" s="353"/>
      <c r="R6932" s="353"/>
      <c r="S6932" s="353"/>
      <c r="T6932" s="353"/>
      <c r="U6932" s="353"/>
      <c r="V6932" s="353"/>
      <c r="W6932" s="353"/>
      <c r="X6932" s="353"/>
      <c r="Y6932" s="353"/>
      <c r="Z6932" s="353"/>
      <c r="AA6932" s="353"/>
      <c r="AB6932" s="353"/>
      <c r="AC6932" s="353"/>
      <c r="AD6932" s="353"/>
      <c r="AE6932" s="353"/>
      <c r="AF6932" s="353"/>
      <c r="AG6932" s="353"/>
      <c r="AH6932" s="353"/>
      <c r="AI6932" s="353"/>
      <c r="AJ6932" s="353"/>
      <c r="AK6932" s="353"/>
      <c r="AL6932" s="353"/>
    </row>
    <row r="6933" spans="1:38" s="153" customFormat="1" ht="12.5" x14ac:dyDescent="0.25">
      <c r="A6933" s="355"/>
      <c r="L6933" s="353"/>
      <c r="M6933" s="353"/>
      <c r="N6933" s="353"/>
      <c r="O6933" s="353"/>
      <c r="P6933" s="353"/>
      <c r="Q6933" s="353"/>
      <c r="R6933" s="353"/>
      <c r="S6933" s="353"/>
      <c r="T6933" s="353"/>
      <c r="U6933" s="353"/>
      <c r="V6933" s="353"/>
      <c r="W6933" s="353"/>
      <c r="X6933" s="353"/>
      <c r="Y6933" s="353"/>
      <c r="Z6933" s="353"/>
      <c r="AA6933" s="353"/>
      <c r="AB6933" s="353"/>
      <c r="AC6933" s="353"/>
      <c r="AD6933" s="353"/>
      <c r="AE6933" s="353"/>
      <c r="AF6933" s="353"/>
      <c r="AG6933" s="353"/>
      <c r="AH6933" s="353"/>
      <c r="AI6933" s="353"/>
      <c r="AJ6933" s="353"/>
      <c r="AK6933" s="353"/>
      <c r="AL6933" s="353"/>
    </row>
    <row r="6934" spans="1:38" s="153" customFormat="1" ht="12.5" x14ac:dyDescent="0.25">
      <c r="A6934" s="355"/>
      <c r="L6934" s="353"/>
      <c r="M6934" s="353"/>
      <c r="N6934" s="353"/>
      <c r="O6934" s="353"/>
      <c r="P6934" s="353"/>
      <c r="Q6934" s="353"/>
      <c r="R6934" s="353"/>
      <c r="S6934" s="353"/>
      <c r="T6934" s="353"/>
      <c r="U6934" s="353"/>
      <c r="V6934" s="353"/>
      <c r="W6934" s="353"/>
      <c r="X6934" s="353"/>
      <c r="Y6934" s="353"/>
      <c r="Z6934" s="353"/>
      <c r="AA6934" s="353"/>
      <c r="AB6934" s="353"/>
      <c r="AC6934" s="353"/>
      <c r="AD6934" s="353"/>
      <c r="AE6934" s="353"/>
      <c r="AF6934" s="353"/>
      <c r="AG6934" s="353"/>
      <c r="AH6934" s="353"/>
      <c r="AI6934" s="353"/>
      <c r="AJ6934" s="353"/>
      <c r="AK6934" s="353"/>
      <c r="AL6934" s="353"/>
    </row>
    <row r="6935" spans="1:38" s="153" customFormat="1" ht="12.5" x14ac:dyDescent="0.25">
      <c r="A6935" s="355"/>
      <c r="L6935" s="353"/>
      <c r="M6935" s="353"/>
      <c r="N6935" s="353"/>
      <c r="O6935" s="353"/>
      <c r="P6935" s="353"/>
      <c r="Q6935" s="353"/>
      <c r="R6935" s="353"/>
      <c r="S6935" s="353"/>
      <c r="T6935" s="353"/>
      <c r="U6935" s="353"/>
      <c r="V6935" s="353"/>
      <c r="W6935" s="353"/>
      <c r="X6935" s="353"/>
      <c r="Y6935" s="353"/>
      <c r="Z6935" s="353"/>
      <c r="AA6935" s="353"/>
      <c r="AB6935" s="353"/>
      <c r="AC6935" s="353"/>
      <c r="AD6935" s="353"/>
      <c r="AE6935" s="353"/>
      <c r="AF6935" s="353"/>
      <c r="AG6935" s="353"/>
      <c r="AH6935" s="353"/>
      <c r="AI6935" s="353"/>
      <c r="AJ6935" s="353"/>
      <c r="AK6935" s="353"/>
      <c r="AL6935" s="353"/>
    </row>
    <row r="6936" spans="1:38" s="153" customFormat="1" ht="12.5" x14ac:dyDescent="0.25">
      <c r="A6936" s="355"/>
      <c r="L6936" s="353"/>
      <c r="M6936" s="353"/>
      <c r="N6936" s="353"/>
      <c r="O6936" s="353"/>
      <c r="P6936" s="353"/>
      <c r="Q6936" s="353"/>
      <c r="R6936" s="353"/>
      <c r="S6936" s="353"/>
      <c r="T6936" s="353"/>
      <c r="U6936" s="353"/>
      <c r="V6936" s="353"/>
      <c r="W6936" s="353"/>
      <c r="X6936" s="353"/>
      <c r="Y6936" s="353"/>
      <c r="Z6936" s="353"/>
      <c r="AA6936" s="353"/>
      <c r="AB6936" s="353"/>
      <c r="AC6936" s="353"/>
      <c r="AD6936" s="353"/>
      <c r="AE6936" s="353"/>
      <c r="AF6936" s="353"/>
      <c r="AG6936" s="353"/>
      <c r="AH6936" s="353"/>
      <c r="AI6936" s="353"/>
      <c r="AJ6936" s="353"/>
      <c r="AK6936" s="353"/>
      <c r="AL6936" s="353"/>
    </row>
    <row r="6937" spans="1:38" s="153" customFormat="1" ht="12.5" x14ac:dyDescent="0.25">
      <c r="A6937" s="355"/>
      <c r="L6937" s="353"/>
      <c r="M6937" s="353"/>
      <c r="N6937" s="353"/>
      <c r="O6937" s="353"/>
      <c r="P6937" s="353"/>
      <c r="Q6937" s="353"/>
      <c r="R6937" s="353"/>
      <c r="S6937" s="353"/>
      <c r="T6937" s="353"/>
      <c r="U6937" s="353"/>
      <c r="V6937" s="353"/>
      <c r="W6937" s="353"/>
      <c r="X6937" s="353"/>
      <c r="Y6937" s="353"/>
      <c r="Z6937" s="353"/>
      <c r="AA6937" s="353"/>
      <c r="AB6937" s="353"/>
      <c r="AC6937" s="353"/>
      <c r="AD6937" s="353"/>
      <c r="AE6937" s="353"/>
      <c r="AF6937" s="353"/>
      <c r="AG6937" s="353"/>
      <c r="AH6937" s="353"/>
      <c r="AI6937" s="353"/>
      <c r="AJ6937" s="353"/>
      <c r="AK6937" s="353"/>
      <c r="AL6937" s="353"/>
    </row>
    <row r="6938" spans="1:38" s="153" customFormat="1" ht="12.5" x14ac:dyDescent="0.25">
      <c r="A6938" s="355"/>
      <c r="L6938" s="353"/>
      <c r="M6938" s="353"/>
      <c r="N6938" s="353"/>
      <c r="O6938" s="353"/>
      <c r="P6938" s="353"/>
      <c r="Q6938" s="353"/>
      <c r="R6938" s="353"/>
      <c r="S6938" s="353"/>
      <c r="T6938" s="353"/>
      <c r="U6938" s="353"/>
      <c r="V6938" s="353"/>
      <c r="W6938" s="353"/>
      <c r="X6938" s="353"/>
      <c r="Y6938" s="353"/>
      <c r="Z6938" s="353"/>
      <c r="AA6938" s="353"/>
      <c r="AB6938" s="353"/>
      <c r="AC6938" s="353"/>
      <c r="AD6938" s="353"/>
      <c r="AE6938" s="353"/>
      <c r="AF6938" s="353"/>
      <c r="AG6938" s="353"/>
      <c r="AH6938" s="353"/>
      <c r="AI6938" s="353"/>
      <c r="AJ6938" s="353"/>
      <c r="AK6938" s="353"/>
      <c r="AL6938" s="353"/>
    </row>
    <row r="6939" spans="1:38" s="153" customFormat="1" ht="12.5" x14ac:dyDescent="0.25">
      <c r="A6939" s="355"/>
      <c r="L6939" s="353"/>
      <c r="M6939" s="353"/>
      <c r="N6939" s="353"/>
      <c r="O6939" s="353"/>
      <c r="P6939" s="353"/>
      <c r="Q6939" s="353"/>
      <c r="R6939" s="353"/>
      <c r="S6939" s="353"/>
      <c r="T6939" s="353"/>
      <c r="U6939" s="353"/>
      <c r="V6939" s="353"/>
      <c r="W6939" s="353"/>
      <c r="X6939" s="353"/>
      <c r="Y6939" s="353"/>
      <c r="Z6939" s="353"/>
      <c r="AA6939" s="353"/>
      <c r="AB6939" s="353"/>
      <c r="AC6939" s="353"/>
      <c r="AD6939" s="353"/>
      <c r="AE6939" s="353"/>
      <c r="AF6939" s="353"/>
      <c r="AG6939" s="353"/>
      <c r="AH6939" s="353"/>
      <c r="AI6939" s="353"/>
      <c r="AJ6939" s="353"/>
      <c r="AK6939" s="353"/>
      <c r="AL6939" s="353"/>
    </row>
    <row r="6940" spans="1:38" s="153" customFormat="1" ht="12.5" x14ac:dyDescent="0.25">
      <c r="A6940" s="355"/>
      <c r="L6940" s="353"/>
      <c r="M6940" s="353"/>
      <c r="N6940" s="353"/>
      <c r="O6940" s="353"/>
      <c r="P6940" s="353"/>
      <c r="Q6940" s="353"/>
      <c r="R6940" s="353"/>
      <c r="S6940" s="353"/>
      <c r="T6940" s="353"/>
      <c r="U6940" s="353"/>
      <c r="V6940" s="353"/>
      <c r="W6940" s="353"/>
      <c r="X6940" s="353"/>
      <c r="Y6940" s="353"/>
      <c r="Z6940" s="353"/>
      <c r="AA6940" s="353"/>
      <c r="AB6940" s="353"/>
      <c r="AC6940" s="353"/>
      <c r="AD6940" s="353"/>
      <c r="AE6940" s="353"/>
      <c r="AF6940" s="353"/>
      <c r="AG6940" s="353"/>
      <c r="AH6940" s="353"/>
      <c r="AI6940" s="353"/>
      <c r="AJ6940" s="353"/>
      <c r="AK6940" s="353"/>
      <c r="AL6940" s="353"/>
    </row>
    <row r="6941" spans="1:38" s="153" customFormat="1" ht="12.5" x14ac:dyDescent="0.25">
      <c r="A6941" s="355"/>
      <c r="L6941" s="353"/>
      <c r="M6941" s="353"/>
      <c r="N6941" s="353"/>
      <c r="O6941" s="353"/>
      <c r="P6941" s="353"/>
      <c r="Q6941" s="353"/>
      <c r="R6941" s="353"/>
      <c r="S6941" s="353"/>
      <c r="T6941" s="353"/>
      <c r="U6941" s="353"/>
      <c r="V6941" s="353"/>
      <c r="W6941" s="353"/>
      <c r="X6941" s="353"/>
      <c r="Y6941" s="353"/>
      <c r="Z6941" s="353"/>
      <c r="AA6941" s="353"/>
      <c r="AB6941" s="353"/>
      <c r="AC6941" s="353"/>
      <c r="AD6941" s="353"/>
      <c r="AE6941" s="353"/>
      <c r="AF6941" s="353"/>
      <c r="AG6941" s="353"/>
      <c r="AH6941" s="353"/>
      <c r="AI6941" s="353"/>
      <c r="AJ6941" s="353"/>
      <c r="AK6941" s="353"/>
      <c r="AL6941" s="353"/>
    </row>
    <row r="6942" spans="1:38" s="153" customFormat="1" ht="12.5" x14ac:dyDescent="0.25">
      <c r="A6942" s="355"/>
      <c r="L6942" s="353"/>
      <c r="M6942" s="353"/>
      <c r="N6942" s="353"/>
      <c r="O6942" s="353"/>
      <c r="P6942" s="353"/>
      <c r="Q6942" s="353"/>
      <c r="R6942" s="353"/>
      <c r="S6942" s="353"/>
      <c r="T6942" s="353"/>
      <c r="U6942" s="353"/>
      <c r="V6942" s="353"/>
      <c r="W6942" s="353"/>
      <c r="X6942" s="353"/>
      <c r="Y6942" s="353"/>
      <c r="Z6942" s="353"/>
      <c r="AA6942" s="353"/>
      <c r="AB6942" s="353"/>
      <c r="AC6942" s="353"/>
      <c r="AD6942" s="353"/>
      <c r="AE6942" s="353"/>
      <c r="AF6942" s="353"/>
      <c r="AG6942" s="353"/>
      <c r="AH6942" s="353"/>
      <c r="AI6942" s="353"/>
      <c r="AJ6942" s="353"/>
      <c r="AK6942" s="353"/>
      <c r="AL6942" s="353"/>
    </row>
    <row r="6943" spans="1:38" s="153" customFormat="1" ht="12.5" x14ac:dyDescent="0.25">
      <c r="A6943" s="355"/>
      <c r="L6943" s="353"/>
      <c r="M6943" s="353"/>
      <c r="N6943" s="353"/>
      <c r="O6943" s="353"/>
      <c r="P6943" s="353"/>
      <c r="Q6943" s="353"/>
      <c r="R6943" s="353"/>
      <c r="S6943" s="353"/>
      <c r="T6943" s="353"/>
      <c r="U6943" s="353"/>
      <c r="V6943" s="353"/>
      <c r="W6943" s="353"/>
      <c r="X6943" s="353"/>
      <c r="Y6943" s="353"/>
      <c r="Z6943" s="353"/>
      <c r="AA6943" s="353"/>
      <c r="AB6943" s="353"/>
      <c r="AC6943" s="353"/>
      <c r="AD6943" s="353"/>
      <c r="AE6943" s="353"/>
      <c r="AF6943" s="353"/>
      <c r="AG6943" s="353"/>
      <c r="AH6943" s="353"/>
      <c r="AI6943" s="353"/>
      <c r="AJ6943" s="353"/>
      <c r="AK6943" s="353"/>
      <c r="AL6943" s="353"/>
    </row>
    <row r="6944" spans="1:38" s="153" customFormat="1" ht="12.5" x14ac:dyDescent="0.25">
      <c r="A6944" s="355"/>
      <c r="L6944" s="353"/>
      <c r="M6944" s="353"/>
      <c r="N6944" s="353"/>
      <c r="O6944" s="353"/>
      <c r="P6944" s="353"/>
      <c r="Q6944" s="353"/>
      <c r="R6944" s="353"/>
      <c r="S6944" s="353"/>
      <c r="T6944" s="353"/>
      <c r="U6944" s="353"/>
      <c r="V6944" s="353"/>
      <c r="W6944" s="353"/>
      <c r="X6944" s="353"/>
      <c r="Y6944" s="353"/>
      <c r="Z6944" s="353"/>
      <c r="AA6944" s="353"/>
      <c r="AB6944" s="353"/>
      <c r="AC6944" s="353"/>
      <c r="AD6944" s="353"/>
      <c r="AE6944" s="353"/>
      <c r="AF6944" s="353"/>
      <c r="AG6944" s="353"/>
      <c r="AH6944" s="353"/>
      <c r="AI6944" s="353"/>
      <c r="AJ6944" s="353"/>
      <c r="AK6944" s="353"/>
      <c r="AL6944" s="353"/>
    </row>
    <row r="6945" spans="1:38" s="153" customFormat="1" ht="12.5" x14ac:dyDescent="0.25">
      <c r="A6945" s="355"/>
      <c r="L6945" s="353"/>
      <c r="M6945" s="353"/>
      <c r="N6945" s="353"/>
      <c r="O6945" s="353"/>
      <c r="P6945" s="353"/>
      <c r="Q6945" s="353"/>
      <c r="R6945" s="353"/>
      <c r="S6945" s="353"/>
      <c r="T6945" s="353"/>
      <c r="U6945" s="353"/>
      <c r="V6945" s="353"/>
      <c r="W6945" s="353"/>
      <c r="X6945" s="353"/>
      <c r="Y6945" s="353"/>
      <c r="Z6945" s="353"/>
      <c r="AA6945" s="353"/>
      <c r="AB6945" s="353"/>
      <c r="AC6945" s="353"/>
      <c r="AD6945" s="353"/>
      <c r="AE6945" s="353"/>
      <c r="AF6945" s="353"/>
      <c r="AG6945" s="353"/>
      <c r="AH6945" s="353"/>
      <c r="AI6945" s="353"/>
      <c r="AJ6945" s="353"/>
      <c r="AK6945" s="353"/>
      <c r="AL6945" s="353"/>
    </row>
    <row r="6946" spans="1:38" s="153" customFormat="1" ht="12.5" x14ac:dyDescent="0.25">
      <c r="A6946" s="355"/>
      <c r="L6946" s="353"/>
      <c r="M6946" s="353"/>
      <c r="N6946" s="353"/>
      <c r="O6946" s="353"/>
      <c r="P6946" s="353"/>
      <c r="Q6946" s="353"/>
      <c r="R6946" s="353"/>
      <c r="S6946" s="353"/>
      <c r="T6946" s="353"/>
      <c r="U6946" s="353"/>
      <c r="V6946" s="353"/>
      <c r="W6946" s="353"/>
      <c r="X6946" s="353"/>
      <c r="Y6946" s="353"/>
      <c r="Z6946" s="353"/>
      <c r="AA6946" s="353"/>
      <c r="AB6946" s="353"/>
      <c r="AC6946" s="353"/>
      <c r="AD6946" s="353"/>
      <c r="AE6946" s="353"/>
      <c r="AF6946" s="353"/>
      <c r="AG6946" s="353"/>
      <c r="AH6946" s="353"/>
      <c r="AI6946" s="353"/>
      <c r="AJ6946" s="353"/>
      <c r="AK6946" s="353"/>
      <c r="AL6946" s="353"/>
    </row>
    <row r="6947" spans="1:38" s="153" customFormat="1" ht="12.5" x14ac:dyDescent="0.25">
      <c r="A6947" s="355"/>
      <c r="L6947" s="353"/>
      <c r="M6947" s="353"/>
      <c r="N6947" s="353"/>
      <c r="O6947" s="353"/>
      <c r="P6947" s="353"/>
      <c r="Q6947" s="353"/>
      <c r="R6947" s="353"/>
      <c r="S6947" s="353"/>
      <c r="T6947" s="353"/>
      <c r="U6947" s="353"/>
      <c r="V6947" s="353"/>
      <c r="W6947" s="353"/>
      <c r="X6947" s="353"/>
      <c r="Y6947" s="353"/>
      <c r="Z6947" s="353"/>
      <c r="AA6947" s="353"/>
      <c r="AB6947" s="353"/>
      <c r="AC6947" s="353"/>
      <c r="AD6947" s="353"/>
      <c r="AE6947" s="353"/>
      <c r="AF6947" s="353"/>
      <c r="AG6947" s="353"/>
      <c r="AH6947" s="353"/>
      <c r="AI6947" s="353"/>
      <c r="AJ6947" s="353"/>
      <c r="AK6947" s="353"/>
      <c r="AL6947" s="353"/>
    </row>
    <row r="6948" spans="1:38" s="153" customFormat="1" ht="12.5" x14ac:dyDescent="0.25">
      <c r="A6948" s="355"/>
      <c r="L6948" s="353"/>
      <c r="M6948" s="353"/>
      <c r="N6948" s="353"/>
      <c r="O6948" s="353"/>
      <c r="P6948" s="353"/>
      <c r="Q6948" s="353"/>
      <c r="R6948" s="353"/>
      <c r="S6948" s="353"/>
      <c r="T6948" s="353"/>
      <c r="U6948" s="353"/>
      <c r="V6948" s="353"/>
      <c r="W6948" s="353"/>
      <c r="X6948" s="353"/>
      <c r="Y6948" s="353"/>
      <c r="Z6948" s="353"/>
      <c r="AA6948" s="353"/>
      <c r="AB6948" s="353"/>
      <c r="AC6948" s="353"/>
      <c r="AD6948" s="353"/>
      <c r="AE6948" s="353"/>
      <c r="AF6948" s="353"/>
      <c r="AG6948" s="353"/>
      <c r="AH6948" s="353"/>
      <c r="AI6948" s="353"/>
      <c r="AJ6948" s="353"/>
      <c r="AK6948" s="353"/>
      <c r="AL6948" s="353"/>
    </row>
    <row r="6949" spans="1:38" s="153" customFormat="1" ht="12.5" x14ac:dyDescent="0.25">
      <c r="A6949" s="355"/>
      <c r="L6949" s="353"/>
      <c r="M6949" s="353"/>
      <c r="N6949" s="353"/>
      <c r="O6949" s="353"/>
      <c r="P6949" s="353"/>
      <c r="Q6949" s="353"/>
      <c r="R6949" s="353"/>
      <c r="S6949" s="353"/>
      <c r="T6949" s="353"/>
      <c r="U6949" s="353"/>
      <c r="V6949" s="353"/>
      <c r="W6949" s="353"/>
      <c r="X6949" s="353"/>
      <c r="Y6949" s="353"/>
      <c r="Z6949" s="353"/>
      <c r="AA6949" s="353"/>
      <c r="AB6949" s="353"/>
      <c r="AC6949" s="353"/>
      <c r="AD6949" s="353"/>
      <c r="AE6949" s="353"/>
      <c r="AF6949" s="353"/>
      <c r="AG6949" s="353"/>
      <c r="AH6949" s="353"/>
      <c r="AI6949" s="353"/>
      <c r="AJ6949" s="353"/>
      <c r="AK6949" s="353"/>
      <c r="AL6949" s="353"/>
    </row>
    <row r="6950" spans="1:38" s="153" customFormat="1" ht="12.5" x14ac:dyDescent="0.25">
      <c r="A6950" s="355"/>
      <c r="L6950" s="353"/>
      <c r="M6950" s="353"/>
      <c r="N6950" s="353"/>
      <c r="O6950" s="353"/>
      <c r="P6950" s="353"/>
      <c r="Q6950" s="353"/>
      <c r="R6950" s="353"/>
      <c r="S6950" s="353"/>
      <c r="T6950" s="353"/>
      <c r="U6950" s="353"/>
      <c r="V6950" s="353"/>
      <c r="W6950" s="353"/>
      <c r="X6950" s="353"/>
      <c r="Y6950" s="353"/>
      <c r="Z6950" s="353"/>
      <c r="AA6950" s="353"/>
      <c r="AB6950" s="353"/>
      <c r="AC6950" s="353"/>
      <c r="AD6950" s="353"/>
      <c r="AE6950" s="353"/>
      <c r="AF6950" s="353"/>
      <c r="AG6950" s="353"/>
      <c r="AH6950" s="353"/>
      <c r="AI6950" s="353"/>
      <c r="AJ6950" s="353"/>
      <c r="AK6950" s="353"/>
      <c r="AL6950" s="353"/>
    </row>
    <row r="6951" spans="1:38" s="153" customFormat="1" ht="12.5" x14ac:dyDescent="0.25">
      <c r="A6951" s="355"/>
      <c r="L6951" s="353"/>
      <c r="M6951" s="353"/>
      <c r="N6951" s="353"/>
      <c r="O6951" s="353"/>
      <c r="P6951" s="353"/>
      <c r="Q6951" s="353"/>
      <c r="R6951" s="353"/>
      <c r="S6951" s="353"/>
      <c r="T6951" s="353"/>
      <c r="U6951" s="353"/>
      <c r="V6951" s="353"/>
      <c r="W6951" s="353"/>
      <c r="X6951" s="353"/>
      <c r="Y6951" s="353"/>
      <c r="Z6951" s="353"/>
      <c r="AA6951" s="353"/>
      <c r="AB6951" s="353"/>
      <c r="AC6951" s="353"/>
      <c r="AD6951" s="353"/>
      <c r="AE6951" s="353"/>
      <c r="AF6951" s="353"/>
      <c r="AG6951" s="353"/>
      <c r="AH6951" s="353"/>
      <c r="AI6951" s="353"/>
      <c r="AJ6951" s="353"/>
      <c r="AK6951" s="353"/>
      <c r="AL6951" s="353"/>
    </row>
    <row r="6952" spans="1:38" s="153" customFormat="1" ht="12.5" x14ac:dyDescent="0.25">
      <c r="A6952" s="355"/>
      <c r="L6952" s="353"/>
      <c r="M6952" s="353"/>
      <c r="N6952" s="353"/>
      <c r="O6952" s="353"/>
      <c r="P6952" s="353"/>
      <c r="Q6952" s="353"/>
      <c r="R6952" s="353"/>
      <c r="S6952" s="353"/>
      <c r="T6952" s="353"/>
      <c r="U6952" s="353"/>
      <c r="V6952" s="353"/>
      <c r="W6952" s="353"/>
      <c r="X6952" s="353"/>
      <c r="Y6952" s="353"/>
      <c r="Z6952" s="353"/>
      <c r="AA6952" s="353"/>
      <c r="AB6952" s="353"/>
      <c r="AC6952" s="353"/>
      <c r="AD6952" s="353"/>
      <c r="AE6952" s="353"/>
      <c r="AF6952" s="353"/>
      <c r="AG6952" s="353"/>
      <c r="AH6952" s="353"/>
      <c r="AI6952" s="353"/>
      <c r="AJ6952" s="353"/>
      <c r="AK6952" s="353"/>
      <c r="AL6952" s="353"/>
    </row>
    <row r="6953" spans="1:38" s="153" customFormat="1" ht="12.5" x14ac:dyDescent="0.25">
      <c r="A6953" s="355"/>
      <c r="L6953" s="353"/>
      <c r="M6953" s="353"/>
      <c r="N6953" s="353"/>
      <c r="O6953" s="353"/>
      <c r="P6953" s="353"/>
      <c r="Q6953" s="353"/>
      <c r="R6953" s="353"/>
      <c r="S6953" s="353"/>
      <c r="T6953" s="353"/>
      <c r="U6953" s="353"/>
      <c r="V6953" s="353"/>
      <c r="W6953" s="353"/>
      <c r="X6953" s="353"/>
      <c r="Y6953" s="353"/>
      <c r="Z6953" s="353"/>
      <c r="AA6953" s="353"/>
      <c r="AB6953" s="353"/>
      <c r="AC6953" s="353"/>
      <c r="AD6953" s="353"/>
      <c r="AE6953" s="353"/>
      <c r="AF6953" s="353"/>
      <c r="AG6953" s="353"/>
      <c r="AH6953" s="353"/>
      <c r="AI6953" s="353"/>
      <c r="AJ6953" s="353"/>
      <c r="AK6953" s="353"/>
      <c r="AL6953" s="353"/>
    </row>
    <row r="6954" spans="1:38" s="153" customFormat="1" ht="12.5" x14ac:dyDescent="0.25">
      <c r="A6954" s="355"/>
      <c r="L6954" s="353"/>
      <c r="M6954" s="353"/>
      <c r="N6954" s="353"/>
      <c r="O6954" s="353"/>
      <c r="P6954" s="353"/>
      <c r="Q6954" s="353"/>
      <c r="R6954" s="353"/>
      <c r="S6954" s="353"/>
      <c r="T6954" s="353"/>
      <c r="U6954" s="353"/>
      <c r="V6954" s="353"/>
      <c r="W6954" s="353"/>
      <c r="X6954" s="353"/>
      <c r="Y6954" s="353"/>
      <c r="Z6954" s="353"/>
      <c r="AA6954" s="353"/>
      <c r="AB6954" s="353"/>
      <c r="AC6954" s="353"/>
      <c r="AD6954" s="353"/>
      <c r="AE6954" s="353"/>
      <c r="AF6954" s="353"/>
      <c r="AG6954" s="353"/>
      <c r="AH6954" s="353"/>
      <c r="AI6954" s="353"/>
      <c r="AJ6954" s="353"/>
      <c r="AK6954" s="353"/>
      <c r="AL6954" s="353"/>
    </row>
    <row r="6955" spans="1:38" s="153" customFormat="1" ht="12.5" x14ac:dyDescent="0.25">
      <c r="A6955" s="355"/>
      <c r="L6955" s="353"/>
      <c r="M6955" s="353"/>
      <c r="N6955" s="353"/>
      <c r="O6955" s="353"/>
      <c r="P6955" s="353"/>
      <c r="Q6955" s="353"/>
      <c r="R6955" s="353"/>
      <c r="S6955" s="353"/>
      <c r="T6955" s="353"/>
      <c r="U6955" s="353"/>
      <c r="V6955" s="353"/>
      <c r="W6955" s="353"/>
      <c r="X6955" s="353"/>
      <c r="Y6955" s="353"/>
      <c r="Z6955" s="353"/>
      <c r="AA6955" s="353"/>
      <c r="AB6955" s="353"/>
      <c r="AC6955" s="353"/>
      <c r="AD6955" s="353"/>
      <c r="AE6955" s="353"/>
      <c r="AF6955" s="353"/>
      <c r="AG6955" s="353"/>
      <c r="AH6955" s="353"/>
      <c r="AI6955" s="353"/>
      <c r="AJ6955" s="353"/>
      <c r="AK6955" s="353"/>
      <c r="AL6955" s="353"/>
    </row>
    <row r="6956" spans="1:38" s="153" customFormat="1" ht="12.5" x14ac:dyDescent="0.25">
      <c r="A6956" s="355"/>
      <c r="L6956" s="353"/>
      <c r="M6956" s="353"/>
      <c r="N6956" s="353"/>
      <c r="O6956" s="353"/>
      <c r="P6956" s="353"/>
      <c r="Q6956" s="353"/>
      <c r="R6956" s="353"/>
      <c r="S6956" s="353"/>
      <c r="T6956" s="353"/>
      <c r="U6956" s="353"/>
      <c r="V6956" s="353"/>
      <c r="W6956" s="353"/>
      <c r="X6956" s="353"/>
      <c r="Y6956" s="353"/>
      <c r="Z6956" s="353"/>
      <c r="AA6956" s="353"/>
      <c r="AB6956" s="353"/>
      <c r="AC6956" s="353"/>
      <c r="AD6956" s="353"/>
      <c r="AE6956" s="353"/>
      <c r="AF6956" s="353"/>
      <c r="AG6956" s="353"/>
      <c r="AH6956" s="353"/>
      <c r="AI6956" s="353"/>
      <c r="AJ6956" s="353"/>
      <c r="AK6956" s="353"/>
      <c r="AL6956" s="353"/>
    </row>
    <row r="6957" spans="1:38" s="153" customFormat="1" ht="12.5" x14ac:dyDescent="0.25">
      <c r="A6957" s="355"/>
      <c r="L6957" s="353"/>
      <c r="M6957" s="353"/>
      <c r="N6957" s="353"/>
      <c r="O6957" s="353"/>
      <c r="P6957" s="353"/>
      <c r="Q6957" s="353"/>
      <c r="R6957" s="353"/>
      <c r="S6957" s="353"/>
      <c r="T6957" s="353"/>
      <c r="U6957" s="353"/>
      <c r="V6957" s="353"/>
      <c r="W6957" s="353"/>
      <c r="X6957" s="353"/>
      <c r="Y6957" s="353"/>
      <c r="Z6957" s="353"/>
      <c r="AA6957" s="353"/>
      <c r="AB6957" s="353"/>
      <c r="AC6957" s="353"/>
      <c r="AD6957" s="353"/>
      <c r="AE6957" s="353"/>
      <c r="AF6957" s="353"/>
      <c r="AG6957" s="353"/>
      <c r="AH6957" s="353"/>
      <c r="AI6957" s="353"/>
      <c r="AJ6957" s="353"/>
      <c r="AK6957" s="353"/>
      <c r="AL6957" s="353"/>
    </row>
    <row r="6958" spans="1:38" s="153" customFormat="1" ht="12.5" x14ac:dyDescent="0.25">
      <c r="A6958" s="355"/>
      <c r="L6958" s="353"/>
      <c r="M6958" s="353"/>
      <c r="N6958" s="353"/>
      <c r="O6958" s="353"/>
      <c r="P6958" s="353"/>
      <c r="Q6958" s="353"/>
      <c r="R6958" s="353"/>
      <c r="S6958" s="353"/>
      <c r="T6958" s="353"/>
      <c r="U6958" s="353"/>
      <c r="V6958" s="353"/>
      <c r="W6958" s="353"/>
      <c r="X6958" s="353"/>
      <c r="Y6958" s="353"/>
      <c r="Z6958" s="353"/>
      <c r="AA6958" s="353"/>
      <c r="AB6958" s="353"/>
      <c r="AC6958" s="353"/>
      <c r="AD6958" s="353"/>
      <c r="AE6958" s="353"/>
      <c r="AF6958" s="353"/>
      <c r="AG6958" s="353"/>
      <c r="AH6958" s="353"/>
      <c r="AI6958" s="353"/>
      <c r="AJ6958" s="353"/>
      <c r="AK6958" s="353"/>
      <c r="AL6958" s="353"/>
    </row>
    <row r="6959" spans="1:38" s="153" customFormat="1" ht="12.5" x14ac:dyDescent="0.25">
      <c r="A6959" s="355"/>
      <c r="L6959" s="353"/>
      <c r="M6959" s="353"/>
      <c r="N6959" s="353"/>
      <c r="O6959" s="353"/>
      <c r="P6959" s="353"/>
      <c r="Q6959" s="353"/>
      <c r="R6959" s="353"/>
      <c r="S6959" s="353"/>
      <c r="T6959" s="353"/>
      <c r="U6959" s="353"/>
      <c r="V6959" s="353"/>
      <c r="W6959" s="353"/>
      <c r="X6959" s="353"/>
      <c r="Y6959" s="353"/>
      <c r="Z6959" s="353"/>
      <c r="AA6959" s="353"/>
      <c r="AB6959" s="353"/>
      <c r="AC6959" s="353"/>
      <c r="AD6959" s="353"/>
      <c r="AE6959" s="353"/>
      <c r="AF6959" s="353"/>
      <c r="AG6959" s="353"/>
      <c r="AH6959" s="353"/>
      <c r="AI6959" s="353"/>
      <c r="AJ6959" s="353"/>
      <c r="AK6959" s="353"/>
      <c r="AL6959" s="353"/>
    </row>
    <row r="6960" spans="1:38" s="153" customFormat="1" ht="12.5" x14ac:dyDescent="0.25">
      <c r="A6960" s="355"/>
      <c r="L6960" s="353"/>
      <c r="M6960" s="353"/>
      <c r="N6960" s="353"/>
      <c r="O6960" s="353"/>
      <c r="P6960" s="353"/>
      <c r="Q6960" s="353"/>
      <c r="R6960" s="353"/>
      <c r="S6960" s="353"/>
      <c r="T6960" s="353"/>
      <c r="U6960" s="353"/>
      <c r="V6960" s="353"/>
      <c r="W6960" s="353"/>
      <c r="X6960" s="353"/>
      <c r="Y6960" s="353"/>
      <c r="Z6960" s="353"/>
      <c r="AA6960" s="353"/>
      <c r="AB6960" s="353"/>
      <c r="AC6960" s="353"/>
      <c r="AD6960" s="353"/>
      <c r="AE6960" s="353"/>
      <c r="AF6960" s="353"/>
      <c r="AG6960" s="353"/>
      <c r="AH6960" s="353"/>
      <c r="AI6960" s="353"/>
      <c r="AJ6960" s="353"/>
      <c r="AK6960" s="353"/>
      <c r="AL6960" s="353"/>
    </row>
    <row r="6961" spans="1:38" s="153" customFormat="1" ht="12.5" x14ac:dyDescent="0.25">
      <c r="A6961" s="355"/>
      <c r="L6961" s="353"/>
      <c r="M6961" s="353"/>
      <c r="N6961" s="353"/>
      <c r="O6961" s="353"/>
      <c r="P6961" s="353"/>
      <c r="Q6961" s="353"/>
      <c r="R6961" s="353"/>
      <c r="S6961" s="353"/>
      <c r="T6961" s="353"/>
      <c r="U6961" s="353"/>
      <c r="V6961" s="353"/>
      <c r="W6961" s="353"/>
      <c r="X6961" s="353"/>
      <c r="Y6961" s="353"/>
      <c r="Z6961" s="353"/>
      <c r="AA6961" s="353"/>
      <c r="AB6961" s="353"/>
      <c r="AC6961" s="353"/>
      <c r="AD6961" s="353"/>
      <c r="AE6961" s="353"/>
      <c r="AF6961" s="353"/>
      <c r="AG6961" s="353"/>
      <c r="AH6961" s="353"/>
      <c r="AI6961" s="353"/>
      <c r="AJ6961" s="353"/>
      <c r="AK6961" s="353"/>
      <c r="AL6961" s="353"/>
    </row>
    <row r="6962" spans="1:38" s="153" customFormat="1" ht="12.5" x14ac:dyDescent="0.25">
      <c r="A6962" s="355"/>
      <c r="L6962" s="353"/>
      <c r="M6962" s="353"/>
      <c r="N6962" s="353"/>
      <c r="O6962" s="353"/>
      <c r="P6962" s="353"/>
      <c r="Q6962" s="353"/>
      <c r="R6962" s="353"/>
      <c r="S6962" s="353"/>
      <c r="T6962" s="353"/>
      <c r="U6962" s="353"/>
      <c r="V6962" s="353"/>
      <c r="W6962" s="353"/>
      <c r="X6962" s="353"/>
      <c r="Y6962" s="353"/>
      <c r="Z6962" s="353"/>
      <c r="AA6962" s="353"/>
      <c r="AB6962" s="353"/>
      <c r="AC6962" s="353"/>
      <c r="AD6962" s="353"/>
      <c r="AE6962" s="353"/>
      <c r="AF6962" s="353"/>
      <c r="AG6962" s="353"/>
      <c r="AH6962" s="353"/>
      <c r="AI6962" s="353"/>
      <c r="AJ6962" s="353"/>
      <c r="AK6962" s="353"/>
      <c r="AL6962" s="353"/>
    </row>
    <row r="6963" spans="1:38" s="153" customFormat="1" ht="12.5" x14ac:dyDescent="0.25">
      <c r="A6963" s="355"/>
      <c r="L6963" s="353"/>
      <c r="M6963" s="353"/>
      <c r="N6963" s="353"/>
      <c r="O6963" s="353"/>
      <c r="P6963" s="353"/>
      <c r="Q6963" s="353"/>
      <c r="R6963" s="353"/>
      <c r="S6963" s="353"/>
      <c r="T6963" s="353"/>
      <c r="U6963" s="353"/>
      <c r="V6963" s="353"/>
      <c r="W6963" s="353"/>
      <c r="X6963" s="353"/>
      <c r="Y6963" s="353"/>
      <c r="Z6963" s="353"/>
      <c r="AA6963" s="353"/>
      <c r="AB6963" s="353"/>
      <c r="AC6963" s="353"/>
      <c r="AD6963" s="353"/>
      <c r="AE6963" s="353"/>
      <c r="AF6963" s="353"/>
      <c r="AG6963" s="353"/>
      <c r="AH6963" s="353"/>
      <c r="AI6963" s="353"/>
      <c r="AJ6963" s="353"/>
      <c r="AK6963" s="353"/>
      <c r="AL6963" s="353"/>
    </row>
    <row r="6964" spans="1:38" s="153" customFormat="1" ht="12.5" x14ac:dyDescent="0.25">
      <c r="A6964" s="355"/>
      <c r="L6964" s="353"/>
      <c r="M6964" s="353"/>
      <c r="N6964" s="353"/>
      <c r="O6964" s="353"/>
      <c r="P6964" s="353"/>
      <c r="Q6964" s="353"/>
      <c r="R6964" s="353"/>
      <c r="S6964" s="353"/>
      <c r="T6964" s="353"/>
      <c r="U6964" s="353"/>
      <c r="V6964" s="353"/>
      <c r="W6964" s="353"/>
      <c r="X6964" s="353"/>
      <c r="Y6964" s="353"/>
      <c r="Z6964" s="353"/>
      <c r="AA6964" s="353"/>
      <c r="AB6964" s="353"/>
      <c r="AC6964" s="353"/>
      <c r="AD6964" s="353"/>
      <c r="AE6964" s="353"/>
      <c r="AF6964" s="353"/>
      <c r="AG6964" s="353"/>
      <c r="AH6964" s="353"/>
      <c r="AI6964" s="353"/>
      <c r="AJ6964" s="353"/>
      <c r="AK6964" s="353"/>
      <c r="AL6964" s="353"/>
    </row>
    <row r="6965" spans="1:38" s="153" customFormat="1" ht="12.5" x14ac:dyDescent="0.25">
      <c r="A6965" s="355"/>
      <c r="L6965" s="353"/>
      <c r="M6965" s="353"/>
      <c r="N6965" s="353"/>
      <c r="O6965" s="353"/>
      <c r="P6965" s="353"/>
      <c r="Q6965" s="353"/>
      <c r="R6965" s="353"/>
      <c r="S6965" s="353"/>
      <c r="T6965" s="353"/>
      <c r="U6965" s="353"/>
      <c r="V6965" s="353"/>
      <c r="W6965" s="353"/>
      <c r="X6965" s="353"/>
      <c r="Y6965" s="353"/>
      <c r="Z6965" s="353"/>
      <c r="AA6965" s="353"/>
      <c r="AB6965" s="353"/>
      <c r="AC6965" s="353"/>
      <c r="AD6965" s="353"/>
      <c r="AE6965" s="353"/>
      <c r="AF6965" s="353"/>
      <c r="AG6965" s="353"/>
      <c r="AH6965" s="353"/>
      <c r="AI6965" s="353"/>
      <c r="AJ6965" s="353"/>
      <c r="AK6965" s="353"/>
      <c r="AL6965" s="353"/>
    </row>
    <row r="6966" spans="1:38" s="153" customFormat="1" ht="12.5" x14ac:dyDescent="0.25">
      <c r="A6966" s="355"/>
      <c r="L6966" s="353"/>
      <c r="M6966" s="353"/>
      <c r="N6966" s="353"/>
      <c r="O6966" s="353"/>
      <c r="P6966" s="353"/>
      <c r="Q6966" s="353"/>
      <c r="R6966" s="353"/>
      <c r="S6966" s="353"/>
      <c r="T6966" s="353"/>
      <c r="U6966" s="353"/>
      <c r="V6966" s="353"/>
      <c r="W6966" s="353"/>
      <c r="X6966" s="353"/>
      <c r="Y6966" s="353"/>
      <c r="Z6966" s="353"/>
      <c r="AA6966" s="353"/>
      <c r="AB6966" s="353"/>
      <c r="AC6966" s="353"/>
      <c r="AD6966" s="353"/>
      <c r="AE6966" s="353"/>
      <c r="AF6966" s="353"/>
      <c r="AG6966" s="353"/>
      <c r="AH6966" s="353"/>
      <c r="AI6966" s="353"/>
      <c r="AJ6966" s="353"/>
      <c r="AK6966" s="353"/>
      <c r="AL6966" s="353"/>
    </row>
    <row r="6967" spans="1:38" s="153" customFormat="1" ht="12.5" x14ac:dyDescent="0.25">
      <c r="A6967" s="355"/>
      <c r="L6967" s="353"/>
      <c r="M6967" s="353"/>
      <c r="N6967" s="353"/>
      <c r="O6967" s="353"/>
      <c r="P6967" s="353"/>
      <c r="Q6967" s="353"/>
      <c r="R6967" s="353"/>
      <c r="S6967" s="353"/>
      <c r="T6967" s="353"/>
      <c r="U6967" s="353"/>
      <c r="V6967" s="353"/>
      <c r="W6967" s="353"/>
      <c r="X6967" s="353"/>
      <c r="Y6967" s="353"/>
      <c r="Z6967" s="353"/>
      <c r="AA6967" s="353"/>
      <c r="AB6967" s="353"/>
      <c r="AC6967" s="353"/>
      <c r="AD6967" s="353"/>
      <c r="AE6967" s="353"/>
      <c r="AF6967" s="353"/>
      <c r="AG6967" s="353"/>
      <c r="AH6967" s="353"/>
      <c r="AI6967" s="353"/>
      <c r="AJ6967" s="353"/>
      <c r="AK6967" s="353"/>
      <c r="AL6967" s="353"/>
    </row>
    <row r="6968" spans="1:38" s="153" customFormat="1" ht="12.5" x14ac:dyDescent="0.25">
      <c r="A6968" s="355"/>
      <c r="L6968" s="353"/>
      <c r="M6968" s="353"/>
      <c r="N6968" s="353"/>
      <c r="O6968" s="353"/>
      <c r="P6968" s="353"/>
      <c r="Q6968" s="353"/>
      <c r="R6968" s="353"/>
      <c r="S6968" s="353"/>
      <c r="T6968" s="353"/>
      <c r="U6968" s="353"/>
      <c r="V6968" s="353"/>
      <c r="W6968" s="353"/>
      <c r="X6968" s="353"/>
      <c r="Y6968" s="353"/>
      <c r="Z6968" s="353"/>
      <c r="AA6968" s="353"/>
      <c r="AB6968" s="353"/>
      <c r="AC6968" s="353"/>
      <c r="AD6968" s="353"/>
      <c r="AE6968" s="353"/>
      <c r="AF6968" s="353"/>
      <c r="AG6968" s="353"/>
      <c r="AH6968" s="353"/>
      <c r="AI6968" s="353"/>
      <c r="AJ6968" s="353"/>
      <c r="AK6968" s="353"/>
      <c r="AL6968" s="353"/>
    </row>
    <row r="6969" spans="1:38" s="153" customFormat="1" ht="12.5" x14ac:dyDescent="0.25">
      <c r="A6969" s="355"/>
      <c r="L6969" s="353"/>
      <c r="M6969" s="353"/>
      <c r="N6969" s="353"/>
      <c r="O6969" s="353"/>
      <c r="P6969" s="353"/>
      <c r="Q6969" s="353"/>
      <c r="R6969" s="353"/>
      <c r="S6969" s="353"/>
      <c r="T6969" s="353"/>
      <c r="U6969" s="353"/>
      <c r="V6969" s="353"/>
      <c r="W6969" s="353"/>
      <c r="X6969" s="353"/>
      <c r="Y6969" s="353"/>
      <c r="Z6969" s="353"/>
      <c r="AA6969" s="353"/>
      <c r="AB6969" s="353"/>
      <c r="AC6969" s="353"/>
      <c r="AD6969" s="353"/>
      <c r="AE6969" s="353"/>
      <c r="AF6969" s="353"/>
      <c r="AG6969" s="353"/>
      <c r="AH6969" s="353"/>
      <c r="AI6969" s="353"/>
      <c r="AJ6969" s="353"/>
      <c r="AK6969" s="353"/>
      <c r="AL6969" s="353"/>
    </row>
    <row r="6970" spans="1:38" s="153" customFormat="1" ht="12.5" x14ac:dyDescent="0.25">
      <c r="A6970" s="355"/>
      <c r="L6970" s="353"/>
      <c r="M6970" s="353"/>
      <c r="N6970" s="353"/>
      <c r="O6970" s="353"/>
      <c r="P6970" s="353"/>
      <c r="Q6970" s="353"/>
      <c r="R6970" s="353"/>
      <c r="S6970" s="353"/>
      <c r="T6970" s="353"/>
      <c r="U6970" s="353"/>
      <c r="V6970" s="353"/>
      <c r="W6970" s="353"/>
      <c r="X6970" s="353"/>
      <c r="Y6970" s="353"/>
      <c r="Z6970" s="353"/>
      <c r="AA6970" s="353"/>
      <c r="AB6970" s="353"/>
      <c r="AC6970" s="353"/>
      <c r="AD6970" s="353"/>
      <c r="AE6970" s="353"/>
      <c r="AF6970" s="353"/>
      <c r="AG6970" s="353"/>
      <c r="AH6970" s="353"/>
      <c r="AI6970" s="353"/>
      <c r="AJ6970" s="353"/>
      <c r="AK6970" s="353"/>
      <c r="AL6970" s="353"/>
    </row>
    <row r="6971" spans="1:38" s="153" customFormat="1" ht="12.5" x14ac:dyDescent="0.25">
      <c r="A6971" s="355"/>
      <c r="L6971" s="353"/>
      <c r="M6971" s="353"/>
      <c r="N6971" s="353"/>
      <c r="O6971" s="353"/>
      <c r="P6971" s="353"/>
      <c r="Q6971" s="353"/>
      <c r="R6971" s="353"/>
      <c r="S6971" s="353"/>
      <c r="T6971" s="353"/>
      <c r="U6971" s="353"/>
      <c r="V6971" s="353"/>
      <c r="W6971" s="353"/>
      <c r="X6971" s="353"/>
      <c r="Y6971" s="353"/>
      <c r="Z6971" s="353"/>
      <c r="AA6971" s="353"/>
      <c r="AB6971" s="353"/>
      <c r="AC6971" s="353"/>
      <c r="AD6971" s="353"/>
      <c r="AE6971" s="353"/>
      <c r="AF6971" s="353"/>
      <c r="AG6971" s="353"/>
      <c r="AH6971" s="353"/>
      <c r="AI6971" s="353"/>
      <c r="AJ6971" s="353"/>
      <c r="AK6971" s="353"/>
      <c r="AL6971" s="353"/>
    </row>
    <row r="6972" spans="1:38" s="153" customFormat="1" ht="12.5" x14ac:dyDescent="0.25">
      <c r="A6972" s="355"/>
      <c r="L6972" s="353"/>
      <c r="M6972" s="353"/>
      <c r="N6972" s="353"/>
      <c r="O6972" s="353"/>
      <c r="P6972" s="353"/>
      <c r="Q6972" s="353"/>
      <c r="R6972" s="353"/>
      <c r="S6972" s="353"/>
      <c r="T6972" s="353"/>
      <c r="U6972" s="353"/>
      <c r="V6972" s="353"/>
      <c r="W6972" s="353"/>
      <c r="X6972" s="353"/>
      <c r="Y6972" s="353"/>
      <c r="Z6972" s="353"/>
      <c r="AA6972" s="353"/>
      <c r="AB6972" s="353"/>
      <c r="AC6972" s="353"/>
      <c r="AD6972" s="353"/>
      <c r="AE6972" s="353"/>
      <c r="AF6972" s="353"/>
      <c r="AG6972" s="353"/>
      <c r="AH6972" s="353"/>
      <c r="AI6972" s="353"/>
      <c r="AJ6972" s="353"/>
      <c r="AK6972" s="353"/>
      <c r="AL6972" s="353"/>
    </row>
    <row r="6973" spans="1:38" s="153" customFormat="1" ht="12.5" x14ac:dyDescent="0.25">
      <c r="A6973" s="355"/>
      <c r="L6973" s="353"/>
      <c r="M6973" s="353"/>
      <c r="N6973" s="353"/>
      <c r="O6973" s="353"/>
      <c r="P6973" s="353"/>
      <c r="Q6973" s="353"/>
      <c r="R6973" s="353"/>
      <c r="S6973" s="353"/>
      <c r="T6973" s="353"/>
      <c r="U6973" s="353"/>
      <c r="V6973" s="353"/>
      <c r="W6973" s="353"/>
      <c r="X6973" s="353"/>
      <c r="Y6973" s="353"/>
      <c r="Z6973" s="353"/>
      <c r="AA6973" s="353"/>
      <c r="AB6973" s="353"/>
      <c r="AC6973" s="353"/>
      <c r="AD6973" s="353"/>
      <c r="AE6973" s="353"/>
      <c r="AF6973" s="353"/>
      <c r="AG6973" s="353"/>
      <c r="AH6973" s="353"/>
      <c r="AI6973" s="353"/>
      <c r="AJ6973" s="353"/>
      <c r="AK6973" s="353"/>
      <c r="AL6973" s="353"/>
    </row>
    <row r="6974" spans="1:38" s="153" customFormat="1" ht="12.5" x14ac:dyDescent="0.25">
      <c r="A6974" s="355"/>
      <c r="L6974" s="353"/>
      <c r="M6974" s="353"/>
      <c r="N6974" s="353"/>
      <c r="O6974" s="353"/>
      <c r="P6974" s="353"/>
      <c r="Q6974" s="353"/>
      <c r="R6974" s="353"/>
      <c r="S6974" s="353"/>
      <c r="T6974" s="353"/>
      <c r="U6974" s="353"/>
      <c r="V6974" s="353"/>
      <c r="W6974" s="353"/>
      <c r="X6974" s="353"/>
      <c r="Y6974" s="353"/>
      <c r="Z6974" s="353"/>
      <c r="AA6974" s="353"/>
      <c r="AB6974" s="353"/>
      <c r="AC6974" s="353"/>
      <c r="AD6974" s="353"/>
      <c r="AE6974" s="353"/>
      <c r="AF6974" s="353"/>
      <c r="AG6974" s="353"/>
      <c r="AH6974" s="353"/>
      <c r="AI6974" s="353"/>
      <c r="AJ6974" s="353"/>
      <c r="AK6974" s="353"/>
      <c r="AL6974" s="353"/>
    </row>
    <row r="6975" spans="1:38" s="153" customFormat="1" ht="12.5" x14ac:dyDescent="0.25">
      <c r="A6975" s="355"/>
      <c r="L6975" s="353"/>
      <c r="M6975" s="353"/>
      <c r="N6975" s="353"/>
      <c r="O6975" s="353"/>
      <c r="P6975" s="353"/>
      <c r="Q6975" s="353"/>
      <c r="R6975" s="353"/>
      <c r="S6975" s="353"/>
      <c r="T6975" s="353"/>
      <c r="U6975" s="353"/>
      <c r="V6975" s="353"/>
      <c r="W6975" s="353"/>
      <c r="X6975" s="353"/>
      <c r="Y6975" s="353"/>
      <c r="Z6975" s="353"/>
      <c r="AA6975" s="353"/>
      <c r="AB6975" s="353"/>
      <c r="AC6975" s="353"/>
      <c r="AD6975" s="353"/>
      <c r="AE6975" s="353"/>
      <c r="AF6975" s="353"/>
      <c r="AG6975" s="353"/>
      <c r="AH6975" s="353"/>
      <c r="AI6975" s="353"/>
      <c r="AJ6975" s="353"/>
      <c r="AK6975" s="353"/>
      <c r="AL6975" s="353"/>
    </row>
    <row r="6976" spans="1:38" s="153" customFormat="1" ht="12.5" x14ac:dyDescent="0.25">
      <c r="A6976" s="355"/>
      <c r="L6976" s="353"/>
      <c r="M6976" s="353"/>
      <c r="N6976" s="353"/>
      <c r="O6976" s="353"/>
      <c r="P6976" s="353"/>
      <c r="Q6976" s="353"/>
      <c r="R6976" s="353"/>
      <c r="S6976" s="353"/>
      <c r="T6976" s="353"/>
      <c r="U6976" s="353"/>
      <c r="V6976" s="353"/>
      <c r="W6976" s="353"/>
      <c r="X6976" s="353"/>
      <c r="Y6976" s="353"/>
      <c r="Z6976" s="353"/>
      <c r="AA6976" s="353"/>
      <c r="AB6976" s="353"/>
      <c r="AC6976" s="353"/>
      <c r="AD6976" s="353"/>
      <c r="AE6976" s="353"/>
      <c r="AF6976" s="353"/>
      <c r="AG6976" s="353"/>
      <c r="AH6976" s="353"/>
      <c r="AI6976" s="353"/>
      <c r="AJ6976" s="353"/>
      <c r="AK6976" s="353"/>
      <c r="AL6976" s="353"/>
    </row>
    <row r="6977" spans="1:38" s="153" customFormat="1" ht="12.5" x14ac:dyDescent="0.25">
      <c r="A6977" s="355"/>
      <c r="L6977" s="353"/>
      <c r="M6977" s="353"/>
      <c r="N6977" s="353"/>
      <c r="O6977" s="353"/>
      <c r="P6977" s="353"/>
      <c r="Q6977" s="353"/>
      <c r="R6977" s="353"/>
      <c r="S6977" s="353"/>
      <c r="T6977" s="353"/>
      <c r="U6977" s="353"/>
      <c r="V6977" s="353"/>
      <c r="W6977" s="353"/>
      <c r="X6977" s="353"/>
      <c r="Y6977" s="353"/>
      <c r="Z6977" s="353"/>
      <c r="AA6977" s="353"/>
      <c r="AB6977" s="353"/>
      <c r="AC6977" s="353"/>
      <c r="AD6977" s="353"/>
      <c r="AE6977" s="353"/>
      <c r="AF6977" s="353"/>
      <c r="AG6977" s="353"/>
      <c r="AH6977" s="353"/>
      <c r="AI6977" s="353"/>
      <c r="AJ6977" s="353"/>
      <c r="AK6977" s="353"/>
      <c r="AL6977" s="353"/>
    </row>
    <row r="6978" spans="1:38" s="153" customFormat="1" ht="12.5" x14ac:dyDescent="0.25">
      <c r="A6978" s="355"/>
      <c r="L6978" s="353"/>
      <c r="M6978" s="353"/>
      <c r="N6978" s="353"/>
      <c r="O6978" s="353"/>
      <c r="P6978" s="353"/>
      <c r="Q6978" s="353"/>
      <c r="R6978" s="353"/>
      <c r="S6978" s="353"/>
      <c r="T6978" s="353"/>
      <c r="U6978" s="353"/>
      <c r="V6978" s="353"/>
      <c r="W6978" s="353"/>
      <c r="X6978" s="353"/>
      <c r="Y6978" s="353"/>
      <c r="Z6978" s="353"/>
      <c r="AA6978" s="353"/>
      <c r="AB6978" s="353"/>
      <c r="AC6978" s="353"/>
      <c r="AD6978" s="353"/>
      <c r="AE6978" s="353"/>
      <c r="AF6978" s="353"/>
      <c r="AG6978" s="353"/>
      <c r="AH6978" s="353"/>
      <c r="AI6978" s="353"/>
      <c r="AJ6978" s="353"/>
      <c r="AK6978" s="353"/>
      <c r="AL6978" s="353"/>
    </row>
    <row r="6979" spans="1:38" s="153" customFormat="1" ht="12.5" x14ac:dyDescent="0.25">
      <c r="A6979" s="355"/>
      <c r="L6979" s="353"/>
      <c r="M6979" s="353"/>
      <c r="N6979" s="353"/>
      <c r="O6979" s="353"/>
      <c r="P6979" s="353"/>
      <c r="Q6979" s="353"/>
      <c r="R6979" s="353"/>
      <c r="S6979" s="353"/>
      <c r="T6979" s="353"/>
      <c r="U6979" s="353"/>
      <c r="V6979" s="353"/>
      <c r="W6979" s="353"/>
      <c r="X6979" s="353"/>
      <c r="Y6979" s="353"/>
      <c r="Z6979" s="353"/>
      <c r="AA6979" s="353"/>
      <c r="AB6979" s="353"/>
      <c r="AC6979" s="353"/>
      <c r="AD6979" s="353"/>
      <c r="AE6979" s="353"/>
      <c r="AF6979" s="353"/>
      <c r="AG6979" s="353"/>
      <c r="AH6979" s="353"/>
      <c r="AI6979" s="353"/>
      <c r="AJ6979" s="353"/>
      <c r="AK6979" s="353"/>
      <c r="AL6979" s="353"/>
    </row>
    <row r="6980" spans="1:38" s="153" customFormat="1" ht="12.5" x14ac:dyDescent="0.25">
      <c r="A6980" s="355"/>
      <c r="L6980" s="353"/>
      <c r="M6980" s="353"/>
      <c r="N6980" s="353"/>
      <c r="O6980" s="353"/>
      <c r="P6980" s="353"/>
      <c r="Q6980" s="353"/>
      <c r="R6980" s="353"/>
      <c r="S6980" s="353"/>
      <c r="T6980" s="353"/>
      <c r="U6980" s="353"/>
      <c r="V6980" s="353"/>
      <c r="W6980" s="353"/>
      <c r="X6980" s="353"/>
      <c r="Y6980" s="353"/>
      <c r="Z6980" s="353"/>
      <c r="AA6980" s="353"/>
      <c r="AB6980" s="353"/>
      <c r="AC6980" s="353"/>
      <c r="AD6980" s="353"/>
      <c r="AE6980" s="353"/>
      <c r="AF6980" s="353"/>
      <c r="AG6980" s="353"/>
      <c r="AH6980" s="353"/>
      <c r="AI6980" s="353"/>
      <c r="AJ6980" s="353"/>
      <c r="AK6980" s="353"/>
      <c r="AL6980" s="353"/>
    </row>
    <row r="6981" spans="1:38" s="153" customFormat="1" ht="12.5" x14ac:dyDescent="0.25">
      <c r="A6981" s="355"/>
      <c r="L6981" s="353"/>
      <c r="M6981" s="353"/>
      <c r="N6981" s="353"/>
      <c r="O6981" s="353"/>
      <c r="P6981" s="353"/>
      <c r="Q6981" s="353"/>
      <c r="R6981" s="353"/>
      <c r="S6981" s="353"/>
      <c r="T6981" s="353"/>
      <c r="U6981" s="353"/>
      <c r="V6981" s="353"/>
      <c r="W6981" s="353"/>
      <c r="X6981" s="353"/>
      <c r="Y6981" s="353"/>
      <c r="Z6981" s="353"/>
      <c r="AA6981" s="353"/>
      <c r="AB6981" s="353"/>
      <c r="AC6981" s="353"/>
      <c r="AD6981" s="353"/>
      <c r="AE6981" s="353"/>
      <c r="AF6981" s="353"/>
      <c r="AG6981" s="353"/>
      <c r="AH6981" s="353"/>
      <c r="AI6981" s="353"/>
      <c r="AJ6981" s="353"/>
      <c r="AK6981" s="353"/>
      <c r="AL6981" s="353"/>
    </row>
    <row r="6982" spans="1:38" s="153" customFormat="1" ht="12.5" x14ac:dyDescent="0.25">
      <c r="A6982" s="355"/>
      <c r="L6982" s="353"/>
      <c r="M6982" s="353"/>
      <c r="N6982" s="353"/>
      <c r="O6982" s="353"/>
      <c r="P6982" s="353"/>
      <c r="Q6982" s="353"/>
      <c r="R6982" s="353"/>
      <c r="S6982" s="353"/>
      <c r="T6982" s="353"/>
      <c r="U6982" s="353"/>
      <c r="V6982" s="353"/>
      <c r="W6982" s="353"/>
      <c r="X6982" s="353"/>
      <c r="Y6982" s="353"/>
      <c r="Z6982" s="353"/>
      <c r="AA6982" s="353"/>
      <c r="AB6982" s="353"/>
      <c r="AC6982" s="353"/>
      <c r="AD6982" s="353"/>
      <c r="AE6982" s="353"/>
      <c r="AF6982" s="353"/>
      <c r="AG6982" s="353"/>
      <c r="AH6982" s="353"/>
      <c r="AI6982" s="353"/>
      <c r="AJ6982" s="353"/>
      <c r="AK6982" s="353"/>
      <c r="AL6982" s="353"/>
    </row>
    <row r="6983" spans="1:38" s="153" customFormat="1" ht="12.5" x14ac:dyDescent="0.25">
      <c r="A6983" s="355"/>
      <c r="L6983" s="353"/>
      <c r="M6983" s="353"/>
      <c r="N6983" s="353"/>
      <c r="O6983" s="353"/>
      <c r="P6983" s="353"/>
      <c r="Q6983" s="353"/>
      <c r="R6983" s="353"/>
      <c r="S6983" s="353"/>
      <c r="T6983" s="353"/>
      <c r="U6983" s="353"/>
      <c r="V6983" s="353"/>
      <c r="W6983" s="353"/>
      <c r="X6983" s="353"/>
      <c r="Y6983" s="353"/>
      <c r="Z6983" s="353"/>
      <c r="AA6983" s="353"/>
      <c r="AB6983" s="353"/>
      <c r="AC6983" s="353"/>
      <c r="AD6983" s="353"/>
      <c r="AE6983" s="353"/>
      <c r="AF6983" s="353"/>
      <c r="AG6983" s="353"/>
      <c r="AH6983" s="353"/>
      <c r="AI6983" s="353"/>
      <c r="AJ6983" s="353"/>
      <c r="AK6983" s="353"/>
      <c r="AL6983" s="353"/>
    </row>
    <row r="6984" spans="1:38" s="153" customFormat="1" ht="12.5" x14ac:dyDescent="0.25">
      <c r="A6984" s="355"/>
      <c r="L6984" s="353"/>
      <c r="M6984" s="353"/>
      <c r="N6984" s="353"/>
      <c r="O6984" s="353"/>
      <c r="P6984" s="353"/>
      <c r="Q6984" s="353"/>
      <c r="R6984" s="353"/>
      <c r="S6984" s="353"/>
      <c r="T6984" s="353"/>
      <c r="U6984" s="353"/>
      <c r="V6984" s="353"/>
      <c r="W6984" s="353"/>
      <c r="X6984" s="353"/>
      <c r="Y6984" s="353"/>
      <c r="Z6984" s="353"/>
      <c r="AA6984" s="353"/>
      <c r="AB6984" s="353"/>
      <c r="AC6984" s="353"/>
      <c r="AD6984" s="353"/>
      <c r="AE6984" s="353"/>
      <c r="AF6984" s="353"/>
      <c r="AG6984" s="353"/>
      <c r="AH6984" s="353"/>
      <c r="AI6984" s="353"/>
      <c r="AJ6984" s="353"/>
      <c r="AK6984" s="353"/>
      <c r="AL6984" s="353"/>
    </row>
    <row r="6985" spans="1:38" s="153" customFormat="1" ht="12.5" x14ac:dyDescent="0.25">
      <c r="A6985" s="355"/>
      <c r="L6985" s="353"/>
      <c r="M6985" s="353"/>
      <c r="N6985" s="353"/>
      <c r="O6985" s="353"/>
      <c r="P6985" s="353"/>
      <c r="Q6985" s="353"/>
      <c r="R6985" s="353"/>
      <c r="S6985" s="353"/>
      <c r="T6985" s="353"/>
      <c r="U6985" s="353"/>
      <c r="V6985" s="353"/>
      <c r="W6985" s="353"/>
      <c r="X6985" s="353"/>
      <c r="Y6985" s="353"/>
      <c r="Z6985" s="353"/>
      <c r="AA6985" s="353"/>
      <c r="AB6985" s="353"/>
      <c r="AC6985" s="353"/>
      <c r="AD6985" s="353"/>
      <c r="AE6985" s="353"/>
      <c r="AF6985" s="353"/>
      <c r="AG6985" s="353"/>
      <c r="AH6985" s="353"/>
      <c r="AI6985" s="353"/>
      <c r="AJ6985" s="353"/>
      <c r="AK6985" s="353"/>
      <c r="AL6985" s="353"/>
    </row>
    <row r="6986" spans="1:38" s="153" customFormat="1" ht="12.5" x14ac:dyDescent="0.25">
      <c r="A6986" s="355"/>
      <c r="L6986" s="353"/>
      <c r="M6986" s="353"/>
      <c r="N6986" s="353"/>
      <c r="O6986" s="353"/>
      <c r="P6986" s="353"/>
      <c r="Q6986" s="353"/>
      <c r="R6986" s="353"/>
      <c r="S6986" s="353"/>
      <c r="T6986" s="353"/>
      <c r="U6986" s="353"/>
      <c r="V6986" s="353"/>
      <c r="W6986" s="353"/>
      <c r="X6986" s="353"/>
      <c r="Y6986" s="353"/>
      <c r="Z6986" s="353"/>
      <c r="AA6986" s="353"/>
      <c r="AB6986" s="353"/>
      <c r="AC6986" s="353"/>
      <c r="AD6986" s="353"/>
      <c r="AE6986" s="353"/>
      <c r="AF6986" s="353"/>
      <c r="AG6986" s="353"/>
      <c r="AH6986" s="353"/>
      <c r="AI6986" s="353"/>
      <c r="AJ6986" s="353"/>
      <c r="AK6986" s="353"/>
      <c r="AL6986" s="353"/>
    </row>
    <row r="6987" spans="1:38" s="153" customFormat="1" ht="12.5" x14ac:dyDescent="0.25">
      <c r="A6987" s="355"/>
      <c r="L6987" s="353"/>
      <c r="M6987" s="353"/>
      <c r="N6987" s="353"/>
      <c r="O6987" s="353"/>
      <c r="P6987" s="353"/>
      <c r="Q6987" s="353"/>
      <c r="R6987" s="353"/>
      <c r="S6987" s="353"/>
      <c r="T6987" s="353"/>
      <c r="U6987" s="353"/>
      <c r="V6987" s="353"/>
      <c r="W6987" s="353"/>
      <c r="X6987" s="353"/>
      <c r="Y6987" s="353"/>
      <c r="Z6987" s="353"/>
      <c r="AA6987" s="353"/>
      <c r="AB6987" s="353"/>
      <c r="AC6987" s="353"/>
      <c r="AD6987" s="353"/>
      <c r="AE6987" s="353"/>
      <c r="AF6987" s="353"/>
      <c r="AG6987" s="353"/>
      <c r="AH6987" s="353"/>
      <c r="AI6987" s="353"/>
      <c r="AJ6987" s="353"/>
      <c r="AK6987" s="353"/>
      <c r="AL6987" s="353"/>
    </row>
    <row r="6988" spans="1:38" s="153" customFormat="1" ht="12.5" x14ac:dyDescent="0.25">
      <c r="A6988" s="355"/>
      <c r="L6988" s="353"/>
      <c r="M6988" s="353"/>
      <c r="N6988" s="353"/>
      <c r="O6988" s="353"/>
      <c r="P6988" s="353"/>
      <c r="Q6988" s="353"/>
      <c r="R6988" s="353"/>
      <c r="S6988" s="353"/>
      <c r="T6988" s="353"/>
      <c r="U6988" s="353"/>
      <c r="V6988" s="353"/>
      <c r="W6988" s="353"/>
      <c r="X6988" s="353"/>
      <c r="Y6988" s="353"/>
      <c r="Z6988" s="353"/>
      <c r="AA6988" s="353"/>
      <c r="AB6988" s="353"/>
      <c r="AC6988" s="353"/>
      <c r="AD6988" s="353"/>
      <c r="AE6988" s="353"/>
      <c r="AF6988" s="353"/>
      <c r="AG6988" s="353"/>
      <c r="AH6988" s="353"/>
      <c r="AI6988" s="353"/>
      <c r="AJ6988" s="353"/>
      <c r="AK6988" s="353"/>
      <c r="AL6988" s="353"/>
    </row>
    <row r="6989" spans="1:38" s="153" customFormat="1" ht="12.5" x14ac:dyDescent="0.25">
      <c r="A6989" s="355"/>
      <c r="L6989" s="353"/>
      <c r="M6989" s="353"/>
      <c r="N6989" s="353"/>
      <c r="O6989" s="353"/>
      <c r="P6989" s="353"/>
      <c r="Q6989" s="353"/>
      <c r="R6989" s="353"/>
      <c r="S6989" s="353"/>
      <c r="T6989" s="353"/>
      <c r="U6989" s="353"/>
      <c r="V6989" s="353"/>
      <c r="W6989" s="353"/>
      <c r="X6989" s="353"/>
      <c r="Y6989" s="353"/>
      <c r="Z6989" s="353"/>
      <c r="AA6989" s="353"/>
      <c r="AB6989" s="353"/>
      <c r="AC6989" s="353"/>
      <c r="AD6989" s="353"/>
      <c r="AE6989" s="353"/>
      <c r="AF6989" s="353"/>
      <c r="AG6989" s="353"/>
      <c r="AH6989" s="353"/>
      <c r="AI6989" s="353"/>
      <c r="AJ6989" s="353"/>
      <c r="AK6989" s="353"/>
      <c r="AL6989" s="353"/>
    </row>
    <row r="6990" spans="1:38" s="153" customFormat="1" ht="12.5" x14ac:dyDescent="0.25">
      <c r="A6990" s="355"/>
      <c r="L6990" s="353"/>
      <c r="M6990" s="353"/>
      <c r="N6990" s="353"/>
      <c r="O6990" s="353"/>
      <c r="P6990" s="353"/>
      <c r="Q6990" s="353"/>
      <c r="R6990" s="353"/>
      <c r="S6990" s="353"/>
      <c r="T6990" s="353"/>
      <c r="U6990" s="353"/>
      <c r="V6990" s="353"/>
      <c r="W6990" s="353"/>
      <c r="X6990" s="353"/>
      <c r="Y6990" s="353"/>
      <c r="Z6990" s="353"/>
      <c r="AA6990" s="353"/>
      <c r="AB6990" s="353"/>
      <c r="AC6990" s="353"/>
      <c r="AD6990" s="353"/>
      <c r="AE6990" s="353"/>
      <c r="AF6990" s="353"/>
      <c r="AG6990" s="353"/>
      <c r="AH6990" s="353"/>
      <c r="AI6990" s="353"/>
      <c r="AJ6990" s="353"/>
      <c r="AK6990" s="353"/>
      <c r="AL6990" s="353"/>
    </row>
    <row r="6991" spans="1:38" s="153" customFormat="1" ht="12.5" x14ac:dyDescent="0.25">
      <c r="A6991" s="355"/>
      <c r="L6991" s="353"/>
      <c r="M6991" s="353"/>
      <c r="N6991" s="353"/>
      <c r="O6991" s="353"/>
      <c r="P6991" s="353"/>
      <c r="Q6991" s="353"/>
      <c r="R6991" s="353"/>
      <c r="S6991" s="353"/>
      <c r="T6991" s="353"/>
      <c r="U6991" s="353"/>
      <c r="V6991" s="353"/>
      <c r="W6991" s="353"/>
      <c r="X6991" s="353"/>
      <c r="Y6991" s="353"/>
      <c r="Z6991" s="353"/>
      <c r="AA6991" s="353"/>
      <c r="AB6991" s="353"/>
      <c r="AC6991" s="353"/>
      <c r="AD6991" s="353"/>
      <c r="AE6991" s="353"/>
      <c r="AF6991" s="353"/>
      <c r="AG6991" s="353"/>
      <c r="AH6991" s="353"/>
      <c r="AI6991" s="353"/>
      <c r="AJ6991" s="353"/>
      <c r="AK6991" s="353"/>
      <c r="AL6991" s="353"/>
    </row>
    <row r="6992" spans="1:38" s="153" customFormat="1" ht="12.5" x14ac:dyDescent="0.25">
      <c r="A6992" s="355"/>
      <c r="L6992" s="353"/>
      <c r="M6992" s="353"/>
      <c r="N6992" s="353"/>
      <c r="O6992" s="353"/>
      <c r="P6992" s="353"/>
      <c r="Q6992" s="353"/>
      <c r="R6992" s="353"/>
      <c r="S6992" s="353"/>
      <c r="T6992" s="353"/>
      <c r="U6992" s="353"/>
      <c r="V6992" s="353"/>
      <c r="W6992" s="353"/>
      <c r="X6992" s="353"/>
      <c r="Y6992" s="353"/>
      <c r="Z6992" s="353"/>
      <c r="AA6992" s="353"/>
      <c r="AB6992" s="353"/>
      <c r="AC6992" s="353"/>
      <c r="AD6992" s="353"/>
      <c r="AE6992" s="353"/>
      <c r="AF6992" s="353"/>
      <c r="AG6992" s="353"/>
      <c r="AH6992" s="353"/>
      <c r="AI6992" s="353"/>
      <c r="AJ6992" s="353"/>
      <c r="AK6992" s="353"/>
      <c r="AL6992" s="353"/>
    </row>
    <row r="6993" spans="1:38" s="153" customFormat="1" ht="12.5" x14ac:dyDescent="0.25">
      <c r="A6993" s="355"/>
      <c r="L6993" s="353"/>
      <c r="M6993" s="353"/>
      <c r="N6993" s="353"/>
      <c r="O6993" s="353"/>
      <c r="P6993" s="353"/>
      <c r="Q6993" s="353"/>
      <c r="R6993" s="353"/>
      <c r="S6993" s="353"/>
      <c r="T6993" s="353"/>
      <c r="U6993" s="353"/>
      <c r="V6993" s="353"/>
      <c r="W6993" s="353"/>
      <c r="X6993" s="353"/>
      <c r="Y6993" s="353"/>
      <c r="Z6993" s="353"/>
      <c r="AA6993" s="353"/>
      <c r="AB6993" s="353"/>
      <c r="AC6993" s="353"/>
      <c r="AD6993" s="353"/>
      <c r="AE6993" s="353"/>
      <c r="AF6993" s="353"/>
      <c r="AG6993" s="353"/>
      <c r="AH6993" s="353"/>
      <c r="AI6993" s="353"/>
      <c r="AJ6993" s="353"/>
      <c r="AK6993" s="353"/>
      <c r="AL6993" s="353"/>
    </row>
    <row r="6994" spans="1:38" s="153" customFormat="1" ht="12.5" x14ac:dyDescent="0.25">
      <c r="A6994" s="355"/>
      <c r="L6994" s="353"/>
      <c r="M6994" s="353"/>
      <c r="N6994" s="353"/>
      <c r="O6994" s="353"/>
      <c r="P6994" s="353"/>
      <c r="Q6994" s="353"/>
      <c r="R6994" s="353"/>
      <c r="S6994" s="353"/>
      <c r="T6994" s="353"/>
      <c r="U6994" s="353"/>
      <c r="V6994" s="353"/>
      <c r="W6994" s="353"/>
      <c r="X6994" s="353"/>
      <c r="Y6994" s="353"/>
      <c r="Z6994" s="353"/>
      <c r="AA6994" s="353"/>
      <c r="AB6994" s="353"/>
      <c r="AC6994" s="353"/>
      <c r="AD6994" s="353"/>
      <c r="AE6994" s="353"/>
      <c r="AF6994" s="353"/>
      <c r="AG6994" s="353"/>
      <c r="AH6994" s="353"/>
      <c r="AI6994" s="353"/>
      <c r="AJ6994" s="353"/>
      <c r="AK6994" s="353"/>
      <c r="AL6994" s="353"/>
    </row>
    <row r="6995" spans="1:38" s="153" customFormat="1" ht="12.5" x14ac:dyDescent="0.25">
      <c r="A6995" s="355"/>
      <c r="L6995" s="353"/>
      <c r="M6995" s="353"/>
      <c r="N6995" s="353"/>
      <c r="O6995" s="353"/>
      <c r="P6995" s="353"/>
      <c r="Q6995" s="353"/>
      <c r="R6995" s="353"/>
      <c r="S6995" s="353"/>
      <c r="T6995" s="353"/>
      <c r="U6995" s="353"/>
      <c r="V6995" s="353"/>
      <c r="W6995" s="353"/>
      <c r="X6995" s="353"/>
      <c r="Y6995" s="353"/>
      <c r="Z6995" s="353"/>
      <c r="AA6995" s="353"/>
      <c r="AB6995" s="353"/>
      <c r="AC6995" s="353"/>
      <c r="AD6995" s="353"/>
      <c r="AE6995" s="353"/>
      <c r="AF6995" s="353"/>
      <c r="AG6995" s="353"/>
      <c r="AH6995" s="353"/>
      <c r="AI6995" s="353"/>
      <c r="AJ6995" s="353"/>
      <c r="AK6995" s="353"/>
      <c r="AL6995" s="353"/>
    </row>
    <row r="6996" spans="1:38" s="153" customFormat="1" ht="12.5" x14ac:dyDescent="0.25">
      <c r="A6996" s="355"/>
      <c r="L6996" s="353"/>
      <c r="M6996" s="353"/>
      <c r="N6996" s="353"/>
      <c r="O6996" s="353"/>
      <c r="P6996" s="353"/>
      <c r="Q6996" s="353"/>
      <c r="R6996" s="353"/>
      <c r="S6996" s="353"/>
      <c r="T6996" s="353"/>
      <c r="U6996" s="353"/>
      <c r="V6996" s="353"/>
      <c r="W6996" s="353"/>
      <c r="X6996" s="353"/>
      <c r="Y6996" s="353"/>
      <c r="Z6996" s="353"/>
      <c r="AA6996" s="353"/>
      <c r="AB6996" s="353"/>
      <c r="AC6996" s="353"/>
      <c r="AD6996" s="353"/>
      <c r="AE6996" s="353"/>
      <c r="AF6996" s="353"/>
      <c r="AG6996" s="353"/>
      <c r="AH6996" s="353"/>
      <c r="AI6996" s="353"/>
      <c r="AJ6996" s="353"/>
      <c r="AK6996" s="353"/>
      <c r="AL6996" s="353"/>
    </row>
    <row r="6997" spans="1:38" s="153" customFormat="1" ht="12.5" x14ac:dyDescent="0.25">
      <c r="A6997" s="355"/>
      <c r="L6997" s="353"/>
      <c r="M6997" s="353"/>
      <c r="N6997" s="353"/>
      <c r="O6997" s="353"/>
      <c r="P6997" s="353"/>
      <c r="Q6997" s="353"/>
      <c r="R6997" s="353"/>
      <c r="S6997" s="353"/>
      <c r="T6997" s="353"/>
      <c r="U6997" s="353"/>
      <c r="V6997" s="353"/>
      <c r="W6997" s="353"/>
      <c r="X6997" s="353"/>
      <c r="Y6997" s="353"/>
      <c r="Z6997" s="353"/>
      <c r="AA6997" s="353"/>
      <c r="AB6997" s="353"/>
      <c r="AC6997" s="353"/>
      <c r="AD6997" s="353"/>
      <c r="AE6997" s="353"/>
      <c r="AF6997" s="353"/>
      <c r="AG6997" s="353"/>
      <c r="AH6997" s="353"/>
      <c r="AI6997" s="353"/>
      <c r="AJ6997" s="353"/>
      <c r="AK6997" s="353"/>
      <c r="AL6997" s="353"/>
    </row>
    <row r="6998" spans="1:38" s="153" customFormat="1" ht="12.5" x14ac:dyDescent="0.25">
      <c r="A6998" s="355"/>
      <c r="L6998" s="353"/>
      <c r="M6998" s="353"/>
      <c r="N6998" s="353"/>
      <c r="O6998" s="353"/>
      <c r="P6998" s="353"/>
      <c r="Q6998" s="353"/>
      <c r="R6998" s="353"/>
      <c r="S6998" s="353"/>
      <c r="T6998" s="353"/>
      <c r="U6998" s="353"/>
      <c r="V6998" s="353"/>
      <c r="W6998" s="353"/>
      <c r="X6998" s="353"/>
      <c r="Y6998" s="353"/>
      <c r="Z6998" s="353"/>
      <c r="AA6998" s="353"/>
      <c r="AB6998" s="353"/>
      <c r="AC6998" s="353"/>
      <c r="AD6998" s="353"/>
      <c r="AE6998" s="353"/>
      <c r="AF6998" s="353"/>
      <c r="AG6998" s="353"/>
      <c r="AH6998" s="353"/>
      <c r="AI6998" s="353"/>
      <c r="AJ6998" s="353"/>
      <c r="AK6998" s="353"/>
      <c r="AL6998" s="353"/>
    </row>
    <row r="6999" spans="1:38" s="153" customFormat="1" ht="12.5" x14ac:dyDescent="0.25">
      <c r="A6999" s="355"/>
      <c r="L6999" s="353"/>
      <c r="M6999" s="353"/>
      <c r="N6999" s="353"/>
      <c r="O6999" s="353"/>
      <c r="P6999" s="353"/>
      <c r="Q6999" s="353"/>
      <c r="R6999" s="353"/>
      <c r="S6999" s="353"/>
      <c r="T6999" s="353"/>
      <c r="U6999" s="353"/>
      <c r="V6999" s="353"/>
      <c r="W6999" s="353"/>
      <c r="X6999" s="353"/>
      <c r="Y6999" s="353"/>
      <c r="Z6999" s="353"/>
      <c r="AA6999" s="353"/>
      <c r="AB6999" s="353"/>
      <c r="AC6999" s="353"/>
      <c r="AD6999" s="353"/>
      <c r="AE6999" s="353"/>
      <c r="AF6999" s="353"/>
      <c r="AG6999" s="353"/>
      <c r="AH6999" s="353"/>
      <c r="AI6999" s="353"/>
      <c r="AJ6999" s="353"/>
      <c r="AK6999" s="353"/>
      <c r="AL6999" s="353"/>
    </row>
    <row r="7000" spans="1:38" s="153" customFormat="1" ht="12.5" x14ac:dyDescent="0.25">
      <c r="A7000" s="355"/>
      <c r="L7000" s="353"/>
      <c r="M7000" s="353"/>
      <c r="N7000" s="353"/>
      <c r="O7000" s="353"/>
      <c r="P7000" s="353"/>
      <c r="Q7000" s="353"/>
      <c r="R7000" s="353"/>
      <c r="S7000" s="353"/>
      <c r="T7000" s="353"/>
      <c r="U7000" s="353"/>
      <c r="V7000" s="353"/>
      <c r="W7000" s="353"/>
      <c r="X7000" s="353"/>
      <c r="Y7000" s="353"/>
      <c r="Z7000" s="353"/>
      <c r="AA7000" s="353"/>
      <c r="AB7000" s="353"/>
      <c r="AC7000" s="353"/>
      <c r="AD7000" s="353"/>
      <c r="AE7000" s="353"/>
      <c r="AF7000" s="353"/>
      <c r="AG7000" s="353"/>
      <c r="AH7000" s="353"/>
      <c r="AI7000" s="353"/>
      <c r="AJ7000" s="353"/>
      <c r="AK7000" s="353"/>
      <c r="AL7000" s="353"/>
    </row>
    <row r="7001" spans="1:38" s="153" customFormat="1" ht="12.5" x14ac:dyDescent="0.25">
      <c r="A7001" s="355"/>
      <c r="L7001" s="353"/>
      <c r="M7001" s="353"/>
      <c r="N7001" s="353"/>
      <c r="O7001" s="353"/>
      <c r="P7001" s="353"/>
      <c r="Q7001" s="353"/>
      <c r="R7001" s="353"/>
      <c r="S7001" s="353"/>
      <c r="T7001" s="353"/>
      <c r="U7001" s="353"/>
      <c r="V7001" s="353"/>
      <c r="W7001" s="353"/>
      <c r="X7001" s="353"/>
      <c r="Y7001" s="353"/>
      <c r="Z7001" s="353"/>
      <c r="AA7001" s="353"/>
      <c r="AB7001" s="353"/>
      <c r="AC7001" s="353"/>
      <c r="AD7001" s="353"/>
      <c r="AE7001" s="353"/>
      <c r="AF7001" s="353"/>
      <c r="AG7001" s="353"/>
      <c r="AH7001" s="353"/>
      <c r="AI7001" s="353"/>
      <c r="AJ7001" s="353"/>
      <c r="AK7001" s="353"/>
      <c r="AL7001" s="353"/>
    </row>
    <row r="7002" spans="1:38" s="153" customFormat="1" ht="12.5" x14ac:dyDescent="0.25">
      <c r="A7002" s="355"/>
      <c r="L7002" s="353"/>
      <c r="M7002" s="353"/>
      <c r="N7002" s="353"/>
      <c r="O7002" s="353"/>
      <c r="P7002" s="353"/>
      <c r="Q7002" s="353"/>
      <c r="R7002" s="353"/>
      <c r="S7002" s="353"/>
      <c r="T7002" s="353"/>
      <c r="U7002" s="353"/>
      <c r="V7002" s="353"/>
      <c r="W7002" s="353"/>
      <c r="X7002" s="353"/>
      <c r="Y7002" s="353"/>
      <c r="Z7002" s="353"/>
      <c r="AA7002" s="353"/>
      <c r="AB7002" s="353"/>
      <c r="AC7002" s="353"/>
      <c r="AD7002" s="353"/>
      <c r="AE7002" s="353"/>
      <c r="AF7002" s="353"/>
      <c r="AG7002" s="353"/>
      <c r="AH7002" s="353"/>
      <c r="AI7002" s="353"/>
      <c r="AJ7002" s="353"/>
      <c r="AK7002" s="353"/>
      <c r="AL7002" s="353"/>
    </row>
    <row r="7003" spans="1:38" s="153" customFormat="1" ht="12.5" x14ac:dyDescent="0.25">
      <c r="A7003" s="355"/>
      <c r="L7003" s="353"/>
      <c r="M7003" s="353"/>
      <c r="N7003" s="353"/>
      <c r="O7003" s="353"/>
      <c r="P7003" s="353"/>
      <c r="Q7003" s="353"/>
      <c r="R7003" s="353"/>
      <c r="S7003" s="353"/>
      <c r="T7003" s="353"/>
      <c r="U7003" s="353"/>
      <c r="V7003" s="353"/>
      <c r="W7003" s="353"/>
      <c r="X7003" s="353"/>
      <c r="Y7003" s="353"/>
      <c r="Z7003" s="353"/>
      <c r="AA7003" s="353"/>
      <c r="AB7003" s="353"/>
      <c r="AC7003" s="353"/>
      <c r="AD7003" s="353"/>
      <c r="AE7003" s="353"/>
      <c r="AF7003" s="353"/>
      <c r="AG7003" s="353"/>
      <c r="AH7003" s="353"/>
      <c r="AI7003" s="353"/>
      <c r="AJ7003" s="353"/>
      <c r="AK7003" s="353"/>
      <c r="AL7003" s="353"/>
    </row>
    <row r="7004" spans="1:38" s="153" customFormat="1" ht="12.5" x14ac:dyDescent="0.25">
      <c r="A7004" s="355"/>
      <c r="L7004" s="353"/>
      <c r="M7004" s="353"/>
      <c r="N7004" s="353"/>
      <c r="O7004" s="353"/>
      <c r="P7004" s="353"/>
      <c r="Q7004" s="353"/>
      <c r="R7004" s="353"/>
      <c r="S7004" s="353"/>
      <c r="T7004" s="353"/>
      <c r="U7004" s="353"/>
      <c r="V7004" s="353"/>
      <c r="W7004" s="353"/>
      <c r="X7004" s="353"/>
      <c r="Y7004" s="353"/>
      <c r="Z7004" s="353"/>
      <c r="AA7004" s="353"/>
      <c r="AB7004" s="353"/>
      <c r="AC7004" s="353"/>
      <c r="AD7004" s="353"/>
      <c r="AE7004" s="353"/>
      <c r="AF7004" s="353"/>
      <c r="AG7004" s="353"/>
      <c r="AH7004" s="353"/>
      <c r="AI7004" s="353"/>
      <c r="AJ7004" s="353"/>
      <c r="AK7004" s="353"/>
      <c r="AL7004" s="353"/>
    </row>
    <row r="7005" spans="1:38" s="153" customFormat="1" ht="12.5" x14ac:dyDescent="0.25">
      <c r="A7005" s="355"/>
      <c r="L7005" s="353"/>
      <c r="M7005" s="353"/>
      <c r="N7005" s="353"/>
      <c r="O7005" s="353"/>
      <c r="P7005" s="353"/>
      <c r="Q7005" s="353"/>
      <c r="R7005" s="353"/>
      <c r="S7005" s="353"/>
      <c r="T7005" s="353"/>
      <c r="U7005" s="353"/>
      <c r="V7005" s="353"/>
      <c r="W7005" s="353"/>
      <c r="X7005" s="353"/>
      <c r="Y7005" s="353"/>
      <c r="Z7005" s="353"/>
      <c r="AA7005" s="353"/>
      <c r="AB7005" s="353"/>
      <c r="AC7005" s="353"/>
      <c r="AD7005" s="353"/>
      <c r="AE7005" s="353"/>
      <c r="AF7005" s="353"/>
      <c r="AG7005" s="353"/>
      <c r="AH7005" s="353"/>
      <c r="AI7005" s="353"/>
      <c r="AJ7005" s="353"/>
      <c r="AK7005" s="353"/>
      <c r="AL7005" s="353"/>
    </row>
    <row r="7006" spans="1:38" s="153" customFormat="1" ht="12.5" x14ac:dyDescent="0.25">
      <c r="A7006" s="355"/>
      <c r="L7006" s="353"/>
      <c r="M7006" s="353"/>
      <c r="N7006" s="353"/>
      <c r="O7006" s="353"/>
      <c r="P7006" s="353"/>
      <c r="Q7006" s="353"/>
      <c r="R7006" s="353"/>
      <c r="S7006" s="353"/>
      <c r="T7006" s="353"/>
      <c r="U7006" s="353"/>
      <c r="V7006" s="353"/>
      <c r="W7006" s="353"/>
      <c r="X7006" s="353"/>
      <c r="Y7006" s="353"/>
      <c r="Z7006" s="353"/>
      <c r="AA7006" s="353"/>
      <c r="AB7006" s="353"/>
      <c r="AC7006" s="353"/>
      <c r="AD7006" s="353"/>
      <c r="AE7006" s="353"/>
      <c r="AF7006" s="353"/>
      <c r="AG7006" s="353"/>
      <c r="AH7006" s="353"/>
      <c r="AI7006" s="353"/>
      <c r="AJ7006" s="353"/>
      <c r="AK7006" s="353"/>
      <c r="AL7006" s="353"/>
    </row>
    <row r="7007" spans="1:38" s="153" customFormat="1" ht="12.5" x14ac:dyDescent="0.25">
      <c r="A7007" s="355"/>
      <c r="L7007" s="353"/>
      <c r="M7007" s="353"/>
      <c r="N7007" s="353"/>
      <c r="O7007" s="353"/>
      <c r="P7007" s="353"/>
      <c r="Q7007" s="353"/>
      <c r="R7007" s="353"/>
      <c r="S7007" s="353"/>
      <c r="T7007" s="353"/>
      <c r="U7007" s="353"/>
      <c r="V7007" s="353"/>
      <c r="W7007" s="353"/>
      <c r="X7007" s="353"/>
      <c r="Y7007" s="353"/>
      <c r="Z7007" s="353"/>
      <c r="AA7007" s="353"/>
      <c r="AB7007" s="353"/>
      <c r="AC7007" s="353"/>
      <c r="AD7007" s="353"/>
      <c r="AE7007" s="353"/>
      <c r="AF7007" s="353"/>
      <c r="AG7007" s="353"/>
      <c r="AH7007" s="353"/>
      <c r="AI7007" s="353"/>
      <c r="AJ7007" s="353"/>
      <c r="AK7007" s="353"/>
      <c r="AL7007" s="353"/>
    </row>
    <row r="7008" spans="1:38" s="153" customFormat="1" ht="12.5" x14ac:dyDescent="0.25">
      <c r="A7008" s="355"/>
      <c r="L7008" s="353"/>
      <c r="M7008" s="353"/>
      <c r="N7008" s="353"/>
      <c r="O7008" s="353"/>
      <c r="P7008" s="353"/>
      <c r="Q7008" s="353"/>
      <c r="R7008" s="353"/>
      <c r="S7008" s="353"/>
      <c r="T7008" s="353"/>
      <c r="U7008" s="353"/>
      <c r="V7008" s="353"/>
      <c r="W7008" s="353"/>
      <c r="X7008" s="353"/>
      <c r="Y7008" s="353"/>
      <c r="Z7008" s="353"/>
      <c r="AA7008" s="353"/>
      <c r="AB7008" s="353"/>
      <c r="AC7008" s="353"/>
      <c r="AD7008" s="353"/>
      <c r="AE7008" s="353"/>
      <c r="AF7008" s="353"/>
      <c r="AG7008" s="353"/>
      <c r="AH7008" s="353"/>
      <c r="AI7008" s="353"/>
      <c r="AJ7008" s="353"/>
      <c r="AK7008" s="353"/>
      <c r="AL7008" s="353"/>
    </row>
    <row r="7009" spans="1:38" s="153" customFormat="1" ht="12.5" x14ac:dyDescent="0.25">
      <c r="A7009" s="355"/>
      <c r="L7009" s="353"/>
      <c r="M7009" s="353"/>
      <c r="N7009" s="353"/>
      <c r="O7009" s="353"/>
      <c r="P7009" s="353"/>
      <c r="Q7009" s="353"/>
      <c r="R7009" s="353"/>
      <c r="S7009" s="353"/>
      <c r="T7009" s="353"/>
      <c r="U7009" s="353"/>
      <c r="V7009" s="353"/>
      <c r="W7009" s="353"/>
      <c r="X7009" s="353"/>
      <c r="Y7009" s="353"/>
      <c r="Z7009" s="353"/>
      <c r="AA7009" s="353"/>
      <c r="AB7009" s="353"/>
      <c r="AC7009" s="353"/>
      <c r="AD7009" s="353"/>
      <c r="AE7009" s="353"/>
      <c r="AF7009" s="353"/>
      <c r="AG7009" s="353"/>
      <c r="AH7009" s="353"/>
      <c r="AI7009" s="353"/>
      <c r="AJ7009" s="353"/>
      <c r="AK7009" s="353"/>
      <c r="AL7009" s="353"/>
    </row>
    <row r="7010" spans="1:38" s="153" customFormat="1" ht="12.5" x14ac:dyDescent="0.25">
      <c r="A7010" s="355"/>
      <c r="L7010" s="353"/>
      <c r="M7010" s="353"/>
      <c r="N7010" s="353"/>
      <c r="O7010" s="353"/>
      <c r="P7010" s="353"/>
      <c r="Q7010" s="353"/>
      <c r="R7010" s="353"/>
      <c r="S7010" s="353"/>
      <c r="T7010" s="353"/>
      <c r="U7010" s="353"/>
      <c r="V7010" s="353"/>
      <c r="W7010" s="353"/>
      <c r="X7010" s="353"/>
      <c r="Y7010" s="353"/>
      <c r="Z7010" s="353"/>
      <c r="AA7010" s="353"/>
      <c r="AB7010" s="353"/>
      <c r="AC7010" s="353"/>
      <c r="AD7010" s="353"/>
      <c r="AE7010" s="353"/>
      <c r="AF7010" s="353"/>
      <c r="AG7010" s="353"/>
      <c r="AH7010" s="353"/>
      <c r="AI7010" s="353"/>
      <c r="AJ7010" s="353"/>
      <c r="AK7010" s="353"/>
      <c r="AL7010" s="353"/>
    </row>
    <row r="7011" spans="1:38" s="153" customFormat="1" ht="12.5" x14ac:dyDescent="0.25">
      <c r="A7011" s="355"/>
      <c r="L7011" s="353"/>
      <c r="M7011" s="353"/>
      <c r="N7011" s="353"/>
      <c r="O7011" s="353"/>
      <c r="P7011" s="353"/>
      <c r="Q7011" s="353"/>
      <c r="R7011" s="353"/>
      <c r="S7011" s="353"/>
      <c r="T7011" s="353"/>
      <c r="U7011" s="353"/>
      <c r="V7011" s="353"/>
      <c r="W7011" s="353"/>
      <c r="X7011" s="353"/>
      <c r="Y7011" s="353"/>
      <c r="Z7011" s="353"/>
      <c r="AA7011" s="353"/>
      <c r="AB7011" s="353"/>
      <c r="AC7011" s="353"/>
      <c r="AD7011" s="353"/>
      <c r="AE7011" s="353"/>
      <c r="AF7011" s="353"/>
      <c r="AG7011" s="353"/>
      <c r="AH7011" s="353"/>
      <c r="AI7011" s="353"/>
      <c r="AJ7011" s="353"/>
      <c r="AK7011" s="353"/>
      <c r="AL7011" s="353"/>
    </row>
    <row r="7012" spans="1:38" s="153" customFormat="1" ht="12.5" x14ac:dyDescent="0.25">
      <c r="A7012" s="355"/>
      <c r="L7012" s="353"/>
      <c r="M7012" s="353"/>
      <c r="N7012" s="353"/>
      <c r="O7012" s="353"/>
      <c r="P7012" s="353"/>
      <c r="Q7012" s="353"/>
      <c r="R7012" s="353"/>
      <c r="S7012" s="353"/>
      <c r="T7012" s="353"/>
      <c r="U7012" s="353"/>
      <c r="V7012" s="353"/>
      <c r="W7012" s="353"/>
      <c r="X7012" s="353"/>
      <c r="Y7012" s="353"/>
      <c r="Z7012" s="353"/>
      <c r="AA7012" s="353"/>
      <c r="AB7012" s="353"/>
      <c r="AC7012" s="353"/>
      <c r="AD7012" s="353"/>
      <c r="AE7012" s="353"/>
      <c r="AF7012" s="353"/>
      <c r="AG7012" s="353"/>
      <c r="AH7012" s="353"/>
      <c r="AI7012" s="353"/>
      <c r="AJ7012" s="353"/>
      <c r="AK7012" s="353"/>
      <c r="AL7012" s="353"/>
    </row>
    <row r="7013" spans="1:38" s="153" customFormat="1" ht="12.5" x14ac:dyDescent="0.25">
      <c r="A7013" s="355"/>
      <c r="L7013" s="353"/>
      <c r="M7013" s="353"/>
      <c r="N7013" s="353"/>
      <c r="O7013" s="353"/>
      <c r="P7013" s="353"/>
      <c r="Q7013" s="353"/>
      <c r="R7013" s="353"/>
      <c r="S7013" s="353"/>
      <c r="T7013" s="353"/>
      <c r="U7013" s="353"/>
      <c r="V7013" s="353"/>
      <c r="W7013" s="353"/>
      <c r="X7013" s="353"/>
      <c r="Y7013" s="353"/>
      <c r="Z7013" s="353"/>
      <c r="AA7013" s="353"/>
      <c r="AB7013" s="353"/>
      <c r="AC7013" s="353"/>
      <c r="AD7013" s="353"/>
      <c r="AE7013" s="353"/>
      <c r="AF7013" s="353"/>
      <c r="AG7013" s="353"/>
      <c r="AH7013" s="353"/>
      <c r="AI7013" s="353"/>
      <c r="AJ7013" s="353"/>
      <c r="AK7013" s="353"/>
      <c r="AL7013" s="353"/>
    </row>
    <row r="7014" spans="1:38" s="153" customFormat="1" ht="12.5" x14ac:dyDescent="0.25">
      <c r="A7014" s="355"/>
      <c r="L7014" s="353"/>
      <c r="M7014" s="353"/>
      <c r="N7014" s="353"/>
      <c r="O7014" s="353"/>
      <c r="P7014" s="353"/>
      <c r="Q7014" s="353"/>
      <c r="R7014" s="353"/>
      <c r="S7014" s="353"/>
      <c r="T7014" s="353"/>
      <c r="U7014" s="353"/>
      <c r="V7014" s="353"/>
      <c r="W7014" s="353"/>
      <c r="X7014" s="353"/>
      <c r="Y7014" s="353"/>
      <c r="Z7014" s="353"/>
      <c r="AA7014" s="353"/>
      <c r="AB7014" s="353"/>
      <c r="AC7014" s="353"/>
      <c r="AD7014" s="353"/>
      <c r="AE7014" s="353"/>
      <c r="AF7014" s="353"/>
      <c r="AG7014" s="353"/>
      <c r="AH7014" s="353"/>
      <c r="AI7014" s="353"/>
      <c r="AJ7014" s="353"/>
      <c r="AK7014" s="353"/>
      <c r="AL7014" s="353"/>
    </row>
    <row r="7015" spans="1:38" s="153" customFormat="1" ht="12.5" x14ac:dyDescent="0.25">
      <c r="A7015" s="355"/>
      <c r="L7015" s="353"/>
      <c r="M7015" s="353"/>
      <c r="N7015" s="353"/>
      <c r="O7015" s="353"/>
      <c r="P7015" s="353"/>
      <c r="Q7015" s="353"/>
      <c r="R7015" s="353"/>
      <c r="S7015" s="353"/>
      <c r="T7015" s="353"/>
      <c r="U7015" s="353"/>
      <c r="V7015" s="353"/>
      <c r="W7015" s="353"/>
      <c r="X7015" s="353"/>
      <c r="Y7015" s="353"/>
      <c r="Z7015" s="353"/>
      <c r="AA7015" s="353"/>
      <c r="AB7015" s="353"/>
      <c r="AC7015" s="353"/>
      <c r="AD7015" s="353"/>
      <c r="AE7015" s="353"/>
      <c r="AF7015" s="353"/>
      <c r="AG7015" s="353"/>
      <c r="AH7015" s="353"/>
      <c r="AI7015" s="353"/>
      <c r="AJ7015" s="353"/>
      <c r="AK7015" s="353"/>
      <c r="AL7015" s="353"/>
    </row>
    <row r="7016" spans="1:38" s="153" customFormat="1" ht="12.5" x14ac:dyDescent="0.25">
      <c r="A7016" s="355"/>
      <c r="L7016" s="353"/>
      <c r="M7016" s="353"/>
      <c r="N7016" s="353"/>
      <c r="O7016" s="353"/>
      <c r="P7016" s="353"/>
      <c r="Q7016" s="353"/>
      <c r="R7016" s="353"/>
      <c r="S7016" s="353"/>
      <c r="T7016" s="353"/>
      <c r="U7016" s="353"/>
      <c r="V7016" s="353"/>
      <c r="W7016" s="353"/>
      <c r="X7016" s="353"/>
      <c r="Y7016" s="353"/>
      <c r="Z7016" s="353"/>
      <c r="AA7016" s="353"/>
      <c r="AB7016" s="353"/>
      <c r="AC7016" s="353"/>
      <c r="AD7016" s="353"/>
      <c r="AE7016" s="353"/>
      <c r="AF7016" s="353"/>
      <c r="AG7016" s="353"/>
      <c r="AH7016" s="353"/>
      <c r="AI7016" s="353"/>
      <c r="AJ7016" s="353"/>
      <c r="AK7016" s="353"/>
      <c r="AL7016" s="353"/>
    </row>
    <row r="7017" spans="1:38" s="153" customFormat="1" ht="12.5" x14ac:dyDescent="0.25">
      <c r="A7017" s="355"/>
      <c r="L7017" s="353"/>
      <c r="M7017" s="353"/>
      <c r="N7017" s="353"/>
      <c r="O7017" s="353"/>
      <c r="P7017" s="353"/>
      <c r="Q7017" s="353"/>
      <c r="R7017" s="353"/>
      <c r="S7017" s="353"/>
      <c r="T7017" s="353"/>
      <c r="U7017" s="353"/>
      <c r="V7017" s="353"/>
      <c r="W7017" s="353"/>
      <c r="X7017" s="353"/>
      <c r="Y7017" s="353"/>
      <c r="Z7017" s="353"/>
      <c r="AA7017" s="353"/>
      <c r="AB7017" s="353"/>
      <c r="AC7017" s="353"/>
      <c r="AD7017" s="353"/>
      <c r="AE7017" s="353"/>
      <c r="AF7017" s="353"/>
      <c r="AG7017" s="353"/>
      <c r="AH7017" s="353"/>
      <c r="AI7017" s="353"/>
      <c r="AJ7017" s="353"/>
      <c r="AK7017" s="353"/>
      <c r="AL7017" s="353"/>
    </row>
    <row r="7018" spans="1:38" s="153" customFormat="1" ht="12.5" x14ac:dyDescent="0.25">
      <c r="A7018" s="355"/>
      <c r="L7018" s="353"/>
      <c r="M7018" s="353"/>
      <c r="N7018" s="353"/>
      <c r="O7018" s="353"/>
      <c r="P7018" s="353"/>
      <c r="Q7018" s="353"/>
      <c r="R7018" s="353"/>
      <c r="S7018" s="353"/>
      <c r="T7018" s="353"/>
      <c r="U7018" s="353"/>
      <c r="V7018" s="353"/>
      <c r="W7018" s="353"/>
      <c r="X7018" s="353"/>
      <c r="Y7018" s="353"/>
      <c r="Z7018" s="353"/>
      <c r="AA7018" s="353"/>
      <c r="AB7018" s="353"/>
      <c r="AC7018" s="353"/>
      <c r="AD7018" s="353"/>
      <c r="AE7018" s="353"/>
      <c r="AF7018" s="353"/>
      <c r="AG7018" s="353"/>
      <c r="AH7018" s="353"/>
      <c r="AI7018" s="353"/>
      <c r="AJ7018" s="353"/>
      <c r="AK7018" s="353"/>
      <c r="AL7018" s="353"/>
    </row>
    <row r="7019" spans="1:38" s="153" customFormat="1" ht="12.5" x14ac:dyDescent="0.25">
      <c r="A7019" s="355"/>
      <c r="L7019" s="353"/>
      <c r="M7019" s="353"/>
      <c r="N7019" s="353"/>
      <c r="O7019" s="353"/>
      <c r="P7019" s="353"/>
      <c r="Q7019" s="353"/>
      <c r="R7019" s="353"/>
      <c r="S7019" s="353"/>
      <c r="T7019" s="353"/>
      <c r="U7019" s="353"/>
      <c r="V7019" s="353"/>
      <c r="W7019" s="353"/>
      <c r="X7019" s="353"/>
      <c r="Y7019" s="353"/>
      <c r="Z7019" s="353"/>
      <c r="AA7019" s="353"/>
      <c r="AB7019" s="353"/>
      <c r="AC7019" s="353"/>
      <c r="AD7019" s="353"/>
      <c r="AE7019" s="353"/>
      <c r="AF7019" s="353"/>
      <c r="AG7019" s="353"/>
      <c r="AH7019" s="353"/>
      <c r="AI7019" s="353"/>
      <c r="AJ7019" s="353"/>
      <c r="AK7019" s="353"/>
      <c r="AL7019" s="353"/>
    </row>
    <row r="7020" spans="1:38" s="153" customFormat="1" ht="12.5" x14ac:dyDescent="0.25">
      <c r="A7020" s="355"/>
      <c r="L7020" s="353"/>
      <c r="M7020" s="353"/>
      <c r="N7020" s="353"/>
      <c r="O7020" s="353"/>
      <c r="P7020" s="353"/>
      <c r="Q7020" s="353"/>
      <c r="R7020" s="353"/>
      <c r="S7020" s="353"/>
      <c r="T7020" s="353"/>
      <c r="U7020" s="353"/>
      <c r="V7020" s="353"/>
      <c r="W7020" s="353"/>
      <c r="X7020" s="353"/>
      <c r="Y7020" s="353"/>
      <c r="Z7020" s="353"/>
      <c r="AA7020" s="353"/>
      <c r="AB7020" s="353"/>
      <c r="AC7020" s="353"/>
      <c r="AD7020" s="353"/>
      <c r="AE7020" s="353"/>
      <c r="AF7020" s="353"/>
      <c r="AG7020" s="353"/>
      <c r="AH7020" s="353"/>
      <c r="AI7020" s="353"/>
      <c r="AJ7020" s="353"/>
      <c r="AK7020" s="353"/>
      <c r="AL7020" s="353"/>
    </row>
    <row r="7021" spans="1:38" s="153" customFormat="1" ht="12.5" x14ac:dyDescent="0.25">
      <c r="A7021" s="355"/>
      <c r="L7021" s="353"/>
      <c r="M7021" s="353"/>
      <c r="N7021" s="353"/>
      <c r="O7021" s="353"/>
      <c r="P7021" s="353"/>
      <c r="Q7021" s="353"/>
      <c r="R7021" s="353"/>
      <c r="S7021" s="353"/>
      <c r="T7021" s="353"/>
      <c r="U7021" s="353"/>
      <c r="V7021" s="353"/>
      <c r="W7021" s="353"/>
      <c r="X7021" s="353"/>
      <c r="Y7021" s="353"/>
      <c r="Z7021" s="353"/>
      <c r="AA7021" s="353"/>
      <c r="AB7021" s="353"/>
      <c r="AC7021" s="353"/>
      <c r="AD7021" s="353"/>
      <c r="AE7021" s="353"/>
      <c r="AF7021" s="353"/>
      <c r="AG7021" s="353"/>
      <c r="AH7021" s="353"/>
      <c r="AI7021" s="353"/>
      <c r="AJ7021" s="353"/>
      <c r="AK7021" s="353"/>
      <c r="AL7021" s="353"/>
    </row>
    <row r="7022" spans="1:38" s="153" customFormat="1" ht="12.5" x14ac:dyDescent="0.25">
      <c r="A7022" s="355"/>
      <c r="L7022" s="353"/>
      <c r="M7022" s="353"/>
      <c r="N7022" s="353"/>
      <c r="O7022" s="353"/>
      <c r="P7022" s="353"/>
      <c r="Q7022" s="353"/>
      <c r="R7022" s="353"/>
      <c r="S7022" s="353"/>
      <c r="T7022" s="353"/>
      <c r="U7022" s="353"/>
      <c r="V7022" s="353"/>
      <c r="W7022" s="353"/>
      <c r="X7022" s="353"/>
      <c r="Y7022" s="353"/>
      <c r="Z7022" s="353"/>
      <c r="AA7022" s="353"/>
      <c r="AB7022" s="353"/>
      <c r="AC7022" s="353"/>
      <c r="AD7022" s="353"/>
      <c r="AE7022" s="353"/>
      <c r="AF7022" s="353"/>
      <c r="AG7022" s="353"/>
      <c r="AH7022" s="353"/>
      <c r="AI7022" s="353"/>
      <c r="AJ7022" s="353"/>
      <c r="AK7022" s="353"/>
      <c r="AL7022" s="353"/>
    </row>
    <row r="7023" spans="1:38" s="153" customFormat="1" ht="12.5" x14ac:dyDescent="0.25">
      <c r="A7023" s="355"/>
      <c r="L7023" s="353"/>
      <c r="M7023" s="353"/>
      <c r="N7023" s="353"/>
      <c r="O7023" s="353"/>
      <c r="P7023" s="353"/>
      <c r="Q7023" s="353"/>
      <c r="R7023" s="353"/>
      <c r="S7023" s="353"/>
      <c r="T7023" s="353"/>
      <c r="U7023" s="353"/>
      <c r="V7023" s="353"/>
      <c r="W7023" s="353"/>
      <c r="X7023" s="353"/>
      <c r="Y7023" s="353"/>
      <c r="Z7023" s="353"/>
      <c r="AA7023" s="353"/>
      <c r="AB7023" s="353"/>
      <c r="AC7023" s="353"/>
      <c r="AD7023" s="353"/>
      <c r="AE7023" s="353"/>
      <c r="AF7023" s="353"/>
      <c r="AG7023" s="353"/>
      <c r="AH7023" s="353"/>
      <c r="AI7023" s="353"/>
      <c r="AJ7023" s="353"/>
      <c r="AK7023" s="353"/>
      <c r="AL7023" s="353"/>
    </row>
    <row r="7024" spans="1:38" s="153" customFormat="1" ht="12.5" x14ac:dyDescent="0.25">
      <c r="A7024" s="355"/>
      <c r="L7024" s="353"/>
      <c r="M7024" s="353"/>
      <c r="N7024" s="353"/>
      <c r="O7024" s="353"/>
      <c r="P7024" s="353"/>
      <c r="Q7024" s="353"/>
      <c r="R7024" s="353"/>
      <c r="S7024" s="353"/>
      <c r="T7024" s="353"/>
      <c r="U7024" s="353"/>
      <c r="V7024" s="353"/>
      <c r="W7024" s="353"/>
      <c r="X7024" s="353"/>
      <c r="Y7024" s="353"/>
      <c r="Z7024" s="353"/>
      <c r="AA7024" s="353"/>
      <c r="AB7024" s="353"/>
      <c r="AC7024" s="353"/>
      <c r="AD7024" s="353"/>
      <c r="AE7024" s="353"/>
      <c r="AF7024" s="353"/>
      <c r="AG7024" s="353"/>
      <c r="AH7024" s="353"/>
      <c r="AI7024" s="353"/>
      <c r="AJ7024" s="353"/>
      <c r="AK7024" s="353"/>
      <c r="AL7024" s="353"/>
    </row>
    <row r="7025" spans="1:38" s="153" customFormat="1" ht="12.5" x14ac:dyDescent="0.25">
      <c r="A7025" s="355"/>
      <c r="L7025" s="353"/>
      <c r="M7025" s="353"/>
      <c r="N7025" s="353"/>
      <c r="O7025" s="353"/>
      <c r="P7025" s="353"/>
      <c r="Q7025" s="353"/>
      <c r="R7025" s="353"/>
      <c r="S7025" s="353"/>
      <c r="T7025" s="353"/>
      <c r="U7025" s="353"/>
      <c r="V7025" s="353"/>
      <c r="W7025" s="353"/>
      <c r="X7025" s="353"/>
      <c r="Y7025" s="353"/>
      <c r="Z7025" s="353"/>
      <c r="AA7025" s="353"/>
      <c r="AB7025" s="353"/>
      <c r="AC7025" s="353"/>
      <c r="AD7025" s="353"/>
      <c r="AE7025" s="353"/>
      <c r="AF7025" s="353"/>
      <c r="AG7025" s="353"/>
      <c r="AH7025" s="353"/>
      <c r="AI7025" s="353"/>
      <c r="AJ7025" s="353"/>
      <c r="AK7025" s="353"/>
      <c r="AL7025" s="353"/>
    </row>
    <row r="7026" spans="1:38" s="153" customFormat="1" ht="12.5" x14ac:dyDescent="0.25">
      <c r="A7026" s="355"/>
      <c r="L7026" s="353"/>
      <c r="M7026" s="353"/>
      <c r="N7026" s="353"/>
      <c r="O7026" s="353"/>
      <c r="P7026" s="353"/>
      <c r="Q7026" s="353"/>
      <c r="R7026" s="353"/>
      <c r="S7026" s="353"/>
      <c r="T7026" s="353"/>
      <c r="U7026" s="353"/>
      <c r="V7026" s="353"/>
      <c r="W7026" s="353"/>
      <c r="X7026" s="353"/>
      <c r="Y7026" s="353"/>
      <c r="Z7026" s="353"/>
      <c r="AA7026" s="353"/>
      <c r="AB7026" s="353"/>
      <c r="AC7026" s="353"/>
      <c r="AD7026" s="353"/>
      <c r="AE7026" s="353"/>
      <c r="AF7026" s="353"/>
      <c r="AG7026" s="353"/>
      <c r="AH7026" s="353"/>
      <c r="AI7026" s="353"/>
      <c r="AJ7026" s="353"/>
      <c r="AK7026" s="353"/>
      <c r="AL7026" s="353"/>
    </row>
    <row r="7027" spans="1:38" s="153" customFormat="1" ht="12.5" x14ac:dyDescent="0.25">
      <c r="A7027" s="355"/>
      <c r="L7027" s="353"/>
      <c r="M7027" s="353"/>
      <c r="N7027" s="353"/>
      <c r="O7027" s="353"/>
      <c r="P7027" s="353"/>
      <c r="Q7027" s="353"/>
      <c r="R7027" s="353"/>
      <c r="S7027" s="353"/>
      <c r="T7027" s="353"/>
      <c r="U7027" s="353"/>
      <c r="V7027" s="353"/>
      <c r="W7027" s="353"/>
      <c r="X7027" s="353"/>
      <c r="Y7027" s="353"/>
      <c r="Z7027" s="353"/>
      <c r="AA7027" s="353"/>
      <c r="AB7027" s="353"/>
      <c r="AC7027" s="353"/>
      <c r="AD7027" s="353"/>
      <c r="AE7027" s="353"/>
      <c r="AF7027" s="353"/>
      <c r="AG7027" s="353"/>
      <c r="AH7027" s="353"/>
      <c r="AI7027" s="353"/>
      <c r="AJ7027" s="353"/>
      <c r="AK7027" s="353"/>
      <c r="AL7027" s="353"/>
    </row>
    <row r="7028" spans="1:38" s="153" customFormat="1" ht="12.5" x14ac:dyDescent="0.25">
      <c r="A7028" s="355"/>
      <c r="L7028" s="353"/>
      <c r="M7028" s="353"/>
      <c r="N7028" s="353"/>
      <c r="O7028" s="353"/>
      <c r="P7028" s="353"/>
      <c r="Q7028" s="353"/>
      <c r="R7028" s="353"/>
      <c r="S7028" s="353"/>
      <c r="T7028" s="353"/>
      <c r="U7028" s="353"/>
      <c r="V7028" s="353"/>
      <c r="W7028" s="353"/>
      <c r="X7028" s="353"/>
      <c r="Y7028" s="353"/>
      <c r="Z7028" s="353"/>
      <c r="AA7028" s="353"/>
      <c r="AB7028" s="353"/>
      <c r="AC7028" s="353"/>
      <c r="AD7028" s="353"/>
      <c r="AE7028" s="353"/>
      <c r="AF7028" s="353"/>
      <c r="AG7028" s="353"/>
      <c r="AH7028" s="353"/>
      <c r="AI7028" s="353"/>
      <c r="AJ7028" s="353"/>
      <c r="AK7028" s="353"/>
      <c r="AL7028" s="353"/>
    </row>
    <row r="7029" spans="1:38" s="153" customFormat="1" ht="12.5" x14ac:dyDescent="0.25">
      <c r="A7029" s="355"/>
      <c r="L7029" s="353"/>
      <c r="M7029" s="353"/>
      <c r="N7029" s="353"/>
      <c r="O7029" s="353"/>
      <c r="P7029" s="353"/>
      <c r="Q7029" s="353"/>
      <c r="R7029" s="353"/>
      <c r="S7029" s="353"/>
      <c r="T7029" s="353"/>
      <c r="U7029" s="353"/>
      <c r="V7029" s="353"/>
      <c r="W7029" s="353"/>
      <c r="X7029" s="353"/>
      <c r="Y7029" s="353"/>
      <c r="Z7029" s="353"/>
      <c r="AA7029" s="353"/>
      <c r="AB7029" s="353"/>
      <c r="AC7029" s="353"/>
      <c r="AD7029" s="353"/>
      <c r="AE7029" s="353"/>
      <c r="AF7029" s="353"/>
      <c r="AG7029" s="353"/>
      <c r="AH7029" s="353"/>
      <c r="AI7029" s="353"/>
      <c r="AJ7029" s="353"/>
      <c r="AK7029" s="353"/>
      <c r="AL7029" s="353"/>
    </row>
    <row r="7030" spans="1:38" s="153" customFormat="1" ht="12.5" x14ac:dyDescent="0.25">
      <c r="A7030" s="355"/>
      <c r="L7030" s="353"/>
      <c r="M7030" s="353"/>
      <c r="N7030" s="353"/>
      <c r="O7030" s="353"/>
      <c r="P7030" s="353"/>
      <c r="Q7030" s="353"/>
      <c r="R7030" s="353"/>
      <c r="S7030" s="353"/>
      <c r="T7030" s="353"/>
      <c r="U7030" s="353"/>
      <c r="V7030" s="353"/>
      <c r="W7030" s="353"/>
      <c r="X7030" s="353"/>
      <c r="Y7030" s="353"/>
      <c r="Z7030" s="353"/>
      <c r="AA7030" s="353"/>
      <c r="AB7030" s="353"/>
      <c r="AC7030" s="353"/>
      <c r="AD7030" s="353"/>
      <c r="AE7030" s="353"/>
      <c r="AF7030" s="353"/>
      <c r="AG7030" s="353"/>
      <c r="AH7030" s="353"/>
      <c r="AI7030" s="353"/>
      <c r="AJ7030" s="353"/>
      <c r="AK7030" s="353"/>
      <c r="AL7030" s="353"/>
    </row>
    <row r="7031" spans="1:38" s="153" customFormat="1" ht="12.5" x14ac:dyDescent="0.25">
      <c r="A7031" s="355"/>
      <c r="L7031" s="353"/>
      <c r="M7031" s="353"/>
      <c r="N7031" s="353"/>
      <c r="O7031" s="353"/>
      <c r="P7031" s="353"/>
      <c r="Q7031" s="353"/>
      <c r="R7031" s="353"/>
      <c r="S7031" s="353"/>
      <c r="T7031" s="353"/>
      <c r="U7031" s="353"/>
      <c r="V7031" s="353"/>
      <c r="W7031" s="353"/>
      <c r="X7031" s="353"/>
      <c r="Y7031" s="353"/>
      <c r="Z7031" s="353"/>
      <c r="AA7031" s="353"/>
      <c r="AB7031" s="353"/>
      <c r="AC7031" s="353"/>
      <c r="AD7031" s="353"/>
      <c r="AE7031" s="353"/>
      <c r="AF7031" s="353"/>
      <c r="AG7031" s="353"/>
      <c r="AH7031" s="353"/>
      <c r="AI7031" s="353"/>
      <c r="AJ7031" s="353"/>
      <c r="AK7031" s="353"/>
      <c r="AL7031" s="353"/>
    </row>
    <row r="7032" spans="1:38" s="153" customFormat="1" ht="12.5" x14ac:dyDescent="0.25">
      <c r="A7032" s="355"/>
      <c r="L7032" s="353"/>
      <c r="M7032" s="353"/>
      <c r="N7032" s="353"/>
      <c r="O7032" s="353"/>
      <c r="P7032" s="353"/>
      <c r="Q7032" s="353"/>
      <c r="R7032" s="353"/>
      <c r="S7032" s="353"/>
      <c r="T7032" s="353"/>
      <c r="U7032" s="353"/>
      <c r="V7032" s="353"/>
      <c r="W7032" s="353"/>
      <c r="X7032" s="353"/>
      <c r="Y7032" s="353"/>
      <c r="Z7032" s="353"/>
      <c r="AA7032" s="353"/>
      <c r="AB7032" s="353"/>
      <c r="AC7032" s="353"/>
      <c r="AD7032" s="353"/>
      <c r="AE7032" s="353"/>
      <c r="AF7032" s="353"/>
      <c r="AG7032" s="353"/>
      <c r="AH7032" s="353"/>
      <c r="AI7032" s="353"/>
      <c r="AJ7032" s="353"/>
      <c r="AK7032" s="353"/>
      <c r="AL7032" s="353"/>
    </row>
    <row r="7033" spans="1:38" s="153" customFormat="1" ht="12.5" x14ac:dyDescent="0.25">
      <c r="A7033" s="355"/>
      <c r="L7033" s="353"/>
      <c r="M7033" s="353"/>
      <c r="N7033" s="353"/>
      <c r="O7033" s="353"/>
      <c r="P7033" s="353"/>
      <c r="Q7033" s="353"/>
      <c r="R7033" s="353"/>
      <c r="S7033" s="353"/>
      <c r="T7033" s="353"/>
      <c r="U7033" s="353"/>
      <c r="V7033" s="353"/>
      <c r="W7033" s="353"/>
      <c r="X7033" s="353"/>
      <c r="Y7033" s="353"/>
      <c r="Z7033" s="353"/>
      <c r="AA7033" s="353"/>
      <c r="AB7033" s="353"/>
      <c r="AC7033" s="353"/>
      <c r="AD7033" s="353"/>
      <c r="AE7033" s="353"/>
      <c r="AF7033" s="353"/>
      <c r="AG7033" s="353"/>
      <c r="AH7033" s="353"/>
      <c r="AI7033" s="353"/>
      <c r="AJ7033" s="353"/>
      <c r="AK7033" s="353"/>
      <c r="AL7033" s="353"/>
    </row>
    <row r="7034" spans="1:38" s="153" customFormat="1" ht="12.5" x14ac:dyDescent="0.25">
      <c r="A7034" s="355"/>
      <c r="L7034" s="353"/>
      <c r="M7034" s="353"/>
      <c r="N7034" s="353"/>
      <c r="O7034" s="353"/>
      <c r="P7034" s="353"/>
      <c r="Q7034" s="353"/>
      <c r="R7034" s="353"/>
      <c r="S7034" s="353"/>
      <c r="T7034" s="353"/>
      <c r="U7034" s="353"/>
      <c r="V7034" s="353"/>
      <c r="W7034" s="353"/>
      <c r="X7034" s="353"/>
      <c r="Y7034" s="353"/>
      <c r="Z7034" s="353"/>
      <c r="AA7034" s="353"/>
      <c r="AB7034" s="353"/>
      <c r="AC7034" s="353"/>
      <c r="AD7034" s="353"/>
      <c r="AE7034" s="353"/>
      <c r="AF7034" s="353"/>
      <c r="AG7034" s="353"/>
      <c r="AH7034" s="353"/>
      <c r="AI7034" s="353"/>
      <c r="AJ7034" s="353"/>
      <c r="AK7034" s="353"/>
      <c r="AL7034" s="353"/>
    </row>
    <row r="7035" spans="1:38" s="153" customFormat="1" ht="12.5" x14ac:dyDescent="0.25">
      <c r="A7035" s="355"/>
      <c r="L7035" s="353"/>
      <c r="M7035" s="353"/>
      <c r="N7035" s="353"/>
      <c r="O7035" s="353"/>
      <c r="P7035" s="353"/>
      <c r="Q7035" s="353"/>
      <c r="R7035" s="353"/>
      <c r="S7035" s="353"/>
      <c r="T7035" s="353"/>
      <c r="U7035" s="353"/>
      <c r="V7035" s="353"/>
      <c r="W7035" s="353"/>
      <c r="X7035" s="353"/>
      <c r="Y7035" s="353"/>
      <c r="Z7035" s="353"/>
      <c r="AA7035" s="353"/>
      <c r="AB7035" s="353"/>
      <c r="AC7035" s="353"/>
      <c r="AD7035" s="353"/>
      <c r="AE7035" s="353"/>
      <c r="AF7035" s="353"/>
      <c r="AG7035" s="353"/>
      <c r="AH7035" s="353"/>
      <c r="AI7035" s="353"/>
      <c r="AJ7035" s="353"/>
      <c r="AK7035" s="353"/>
      <c r="AL7035" s="353"/>
    </row>
    <row r="7036" spans="1:38" s="153" customFormat="1" ht="12.5" x14ac:dyDescent="0.25">
      <c r="A7036" s="355"/>
      <c r="L7036" s="353"/>
      <c r="M7036" s="353"/>
      <c r="N7036" s="353"/>
      <c r="O7036" s="353"/>
      <c r="P7036" s="353"/>
      <c r="Q7036" s="353"/>
      <c r="R7036" s="353"/>
      <c r="S7036" s="353"/>
      <c r="T7036" s="353"/>
      <c r="U7036" s="353"/>
      <c r="V7036" s="353"/>
      <c r="W7036" s="353"/>
      <c r="X7036" s="353"/>
      <c r="Y7036" s="353"/>
      <c r="Z7036" s="353"/>
      <c r="AA7036" s="353"/>
      <c r="AB7036" s="353"/>
      <c r="AC7036" s="353"/>
      <c r="AD7036" s="353"/>
      <c r="AE7036" s="353"/>
      <c r="AF7036" s="353"/>
      <c r="AG7036" s="353"/>
      <c r="AH7036" s="353"/>
      <c r="AI7036" s="353"/>
      <c r="AJ7036" s="353"/>
      <c r="AK7036" s="353"/>
      <c r="AL7036" s="353"/>
    </row>
    <row r="7037" spans="1:38" s="153" customFormat="1" ht="12.5" x14ac:dyDescent="0.25">
      <c r="A7037" s="355"/>
      <c r="L7037" s="353"/>
      <c r="M7037" s="353"/>
      <c r="N7037" s="353"/>
      <c r="O7037" s="353"/>
      <c r="P7037" s="353"/>
      <c r="Q7037" s="353"/>
      <c r="R7037" s="353"/>
      <c r="S7037" s="353"/>
      <c r="T7037" s="353"/>
      <c r="U7037" s="353"/>
      <c r="V7037" s="353"/>
      <c r="W7037" s="353"/>
      <c r="X7037" s="353"/>
      <c r="Y7037" s="353"/>
      <c r="Z7037" s="353"/>
      <c r="AA7037" s="353"/>
      <c r="AB7037" s="353"/>
      <c r="AC7037" s="353"/>
      <c r="AD7037" s="353"/>
      <c r="AE7037" s="353"/>
      <c r="AF7037" s="353"/>
      <c r="AG7037" s="353"/>
      <c r="AH7037" s="353"/>
      <c r="AI7037" s="353"/>
      <c r="AJ7037" s="353"/>
      <c r="AK7037" s="353"/>
      <c r="AL7037" s="353"/>
    </row>
    <row r="7038" spans="1:38" s="153" customFormat="1" ht="12.5" x14ac:dyDescent="0.25">
      <c r="A7038" s="355"/>
      <c r="L7038" s="353"/>
      <c r="M7038" s="353"/>
      <c r="N7038" s="353"/>
      <c r="O7038" s="353"/>
      <c r="P7038" s="353"/>
      <c r="Q7038" s="353"/>
      <c r="R7038" s="353"/>
      <c r="S7038" s="353"/>
      <c r="T7038" s="353"/>
      <c r="U7038" s="353"/>
      <c r="V7038" s="353"/>
      <c r="W7038" s="353"/>
      <c r="X7038" s="353"/>
      <c r="Y7038" s="353"/>
      <c r="Z7038" s="353"/>
      <c r="AA7038" s="353"/>
      <c r="AB7038" s="353"/>
      <c r="AC7038" s="353"/>
      <c r="AD7038" s="353"/>
      <c r="AE7038" s="353"/>
      <c r="AF7038" s="353"/>
      <c r="AG7038" s="353"/>
      <c r="AH7038" s="353"/>
      <c r="AI7038" s="353"/>
      <c r="AJ7038" s="353"/>
      <c r="AK7038" s="353"/>
      <c r="AL7038" s="353"/>
    </row>
    <row r="7039" spans="1:38" s="153" customFormat="1" ht="12.5" x14ac:dyDescent="0.25">
      <c r="A7039" s="355"/>
      <c r="L7039" s="353"/>
      <c r="M7039" s="353"/>
      <c r="N7039" s="353"/>
      <c r="O7039" s="353"/>
      <c r="P7039" s="353"/>
      <c r="Q7039" s="353"/>
      <c r="R7039" s="353"/>
      <c r="S7039" s="353"/>
      <c r="T7039" s="353"/>
      <c r="U7039" s="353"/>
      <c r="V7039" s="353"/>
      <c r="W7039" s="353"/>
      <c r="X7039" s="353"/>
      <c r="Y7039" s="353"/>
      <c r="Z7039" s="353"/>
      <c r="AA7039" s="353"/>
      <c r="AB7039" s="353"/>
      <c r="AC7039" s="353"/>
      <c r="AD7039" s="353"/>
      <c r="AE7039" s="353"/>
      <c r="AF7039" s="353"/>
      <c r="AG7039" s="353"/>
      <c r="AH7039" s="353"/>
      <c r="AI7039" s="353"/>
      <c r="AJ7039" s="353"/>
      <c r="AK7039" s="353"/>
      <c r="AL7039" s="353"/>
    </row>
    <row r="7040" spans="1:38" s="153" customFormat="1" ht="12.5" x14ac:dyDescent="0.25">
      <c r="A7040" s="355"/>
      <c r="L7040" s="353"/>
      <c r="M7040" s="353"/>
      <c r="N7040" s="353"/>
      <c r="O7040" s="353"/>
      <c r="P7040" s="353"/>
      <c r="Q7040" s="353"/>
      <c r="R7040" s="353"/>
      <c r="S7040" s="353"/>
      <c r="T7040" s="353"/>
      <c r="U7040" s="353"/>
      <c r="V7040" s="353"/>
      <c r="W7040" s="353"/>
      <c r="X7040" s="353"/>
      <c r="Y7040" s="353"/>
      <c r="Z7040" s="353"/>
      <c r="AA7040" s="353"/>
      <c r="AB7040" s="353"/>
      <c r="AC7040" s="353"/>
      <c r="AD7040" s="353"/>
      <c r="AE7040" s="353"/>
      <c r="AF7040" s="353"/>
      <c r="AG7040" s="353"/>
      <c r="AH7040" s="353"/>
      <c r="AI7040" s="353"/>
      <c r="AJ7040" s="353"/>
      <c r="AK7040" s="353"/>
      <c r="AL7040" s="353"/>
    </row>
    <row r="7041" spans="1:38" s="153" customFormat="1" ht="12.5" x14ac:dyDescent="0.25">
      <c r="A7041" s="355"/>
      <c r="L7041" s="353"/>
      <c r="M7041" s="353"/>
      <c r="N7041" s="353"/>
      <c r="O7041" s="353"/>
      <c r="P7041" s="353"/>
      <c r="Q7041" s="353"/>
      <c r="R7041" s="353"/>
      <c r="S7041" s="353"/>
      <c r="T7041" s="353"/>
      <c r="U7041" s="353"/>
      <c r="V7041" s="353"/>
      <c r="W7041" s="353"/>
      <c r="X7041" s="353"/>
      <c r="Y7041" s="353"/>
      <c r="Z7041" s="353"/>
      <c r="AA7041" s="353"/>
      <c r="AB7041" s="353"/>
      <c r="AC7041" s="353"/>
      <c r="AD7041" s="353"/>
      <c r="AE7041" s="353"/>
      <c r="AF7041" s="353"/>
      <c r="AG7041" s="353"/>
      <c r="AH7041" s="353"/>
      <c r="AI7041" s="353"/>
      <c r="AJ7041" s="353"/>
      <c r="AK7041" s="353"/>
      <c r="AL7041" s="353"/>
    </row>
    <row r="7042" spans="1:38" s="153" customFormat="1" ht="12.5" x14ac:dyDescent="0.25">
      <c r="A7042" s="355"/>
      <c r="L7042" s="353"/>
      <c r="M7042" s="353"/>
      <c r="N7042" s="353"/>
      <c r="O7042" s="353"/>
      <c r="P7042" s="353"/>
      <c r="Q7042" s="353"/>
      <c r="R7042" s="353"/>
      <c r="S7042" s="353"/>
      <c r="T7042" s="353"/>
      <c r="U7042" s="353"/>
      <c r="V7042" s="353"/>
      <c r="W7042" s="353"/>
      <c r="X7042" s="353"/>
      <c r="Y7042" s="353"/>
      <c r="Z7042" s="353"/>
      <c r="AA7042" s="353"/>
      <c r="AB7042" s="353"/>
      <c r="AC7042" s="353"/>
      <c r="AD7042" s="353"/>
      <c r="AE7042" s="353"/>
      <c r="AF7042" s="353"/>
      <c r="AG7042" s="353"/>
      <c r="AH7042" s="353"/>
      <c r="AI7042" s="353"/>
      <c r="AJ7042" s="353"/>
      <c r="AK7042" s="353"/>
      <c r="AL7042" s="353"/>
    </row>
    <row r="7043" spans="1:38" s="153" customFormat="1" ht="12.5" x14ac:dyDescent="0.25">
      <c r="A7043" s="355"/>
      <c r="L7043" s="353"/>
      <c r="M7043" s="353"/>
      <c r="N7043" s="353"/>
      <c r="O7043" s="353"/>
      <c r="P7043" s="353"/>
      <c r="Q7043" s="353"/>
      <c r="R7043" s="353"/>
      <c r="S7043" s="353"/>
      <c r="T7043" s="353"/>
      <c r="U7043" s="353"/>
      <c r="V7043" s="353"/>
      <c r="W7043" s="353"/>
      <c r="X7043" s="353"/>
      <c r="Y7043" s="353"/>
      <c r="Z7043" s="353"/>
      <c r="AA7043" s="353"/>
      <c r="AB7043" s="353"/>
      <c r="AC7043" s="353"/>
      <c r="AD7043" s="353"/>
      <c r="AE7043" s="353"/>
      <c r="AF7043" s="353"/>
      <c r="AG7043" s="353"/>
      <c r="AH7043" s="353"/>
      <c r="AI7043" s="353"/>
      <c r="AJ7043" s="353"/>
      <c r="AK7043" s="353"/>
      <c r="AL7043" s="353"/>
    </row>
    <row r="7044" spans="1:38" s="153" customFormat="1" ht="12.5" x14ac:dyDescent="0.25">
      <c r="A7044" s="355"/>
      <c r="L7044" s="353"/>
      <c r="M7044" s="353"/>
      <c r="N7044" s="353"/>
      <c r="O7044" s="353"/>
      <c r="P7044" s="353"/>
      <c r="Q7044" s="353"/>
      <c r="R7044" s="353"/>
      <c r="S7044" s="353"/>
      <c r="T7044" s="353"/>
      <c r="U7044" s="353"/>
      <c r="V7044" s="353"/>
      <c r="W7044" s="353"/>
      <c r="X7044" s="353"/>
      <c r="Y7044" s="353"/>
      <c r="Z7044" s="353"/>
      <c r="AA7044" s="353"/>
      <c r="AB7044" s="353"/>
      <c r="AC7044" s="353"/>
      <c r="AD7044" s="353"/>
      <c r="AE7044" s="353"/>
      <c r="AF7044" s="353"/>
      <c r="AG7044" s="353"/>
      <c r="AH7044" s="353"/>
      <c r="AI7044" s="353"/>
      <c r="AJ7044" s="353"/>
      <c r="AK7044" s="353"/>
      <c r="AL7044" s="353"/>
    </row>
    <row r="7045" spans="1:38" s="153" customFormat="1" ht="12.5" x14ac:dyDescent="0.25">
      <c r="A7045" s="355"/>
      <c r="L7045" s="353"/>
      <c r="M7045" s="353"/>
      <c r="N7045" s="353"/>
      <c r="O7045" s="353"/>
      <c r="P7045" s="353"/>
      <c r="Q7045" s="353"/>
      <c r="R7045" s="353"/>
      <c r="S7045" s="353"/>
      <c r="T7045" s="353"/>
      <c r="U7045" s="353"/>
      <c r="V7045" s="353"/>
      <c r="W7045" s="353"/>
      <c r="X7045" s="353"/>
      <c r="Y7045" s="353"/>
      <c r="Z7045" s="353"/>
      <c r="AA7045" s="353"/>
      <c r="AB7045" s="353"/>
      <c r="AC7045" s="353"/>
      <c r="AD7045" s="353"/>
      <c r="AE7045" s="353"/>
      <c r="AF7045" s="353"/>
      <c r="AG7045" s="353"/>
      <c r="AH7045" s="353"/>
      <c r="AI7045" s="353"/>
      <c r="AJ7045" s="353"/>
      <c r="AK7045" s="353"/>
      <c r="AL7045" s="353"/>
    </row>
    <row r="7046" spans="1:38" s="153" customFormat="1" ht="12.5" x14ac:dyDescent="0.25">
      <c r="A7046" s="355"/>
      <c r="L7046" s="353"/>
      <c r="M7046" s="353"/>
      <c r="N7046" s="353"/>
      <c r="O7046" s="353"/>
      <c r="P7046" s="353"/>
      <c r="Q7046" s="353"/>
      <c r="R7046" s="353"/>
      <c r="S7046" s="353"/>
      <c r="T7046" s="353"/>
      <c r="U7046" s="353"/>
      <c r="V7046" s="353"/>
      <c r="W7046" s="353"/>
      <c r="X7046" s="353"/>
      <c r="Y7046" s="353"/>
      <c r="Z7046" s="353"/>
      <c r="AA7046" s="353"/>
      <c r="AB7046" s="353"/>
      <c r="AC7046" s="353"/>
      <c r="AD7046" s="353"/>
      <c r="AE7046" s="353"/>
      <c r="AF7046" s="353"/>
      <c r="AG7046" s="353"/>
      <c r="AH7046" s="353"/>
      <c r="AI7046" s="353"/>
      <c r="AJ7046" s="353"/>
      <c r="AK7046" s="353"/>
      <c r="AL7046" s="353"/>
    </row>
    <row r="7047" spans="1:38" s="153" customFormat="1" ht="12.5" x14ac:dyDescent="0.25">
      <c r="A7047" s="355"/>
      <c r="L7047" s="353"/>
      <c r="M7047" s="353"/>
      <c r="N7047" s="353"/>
      <c r="O7047" s="353"/>
      <c r="P7047" s="353"/>
      <c r="Q7047" s="353"/>
      <c r="R7047" s="353"/>
      <c r="S7047" s="353"/>
      <c r="T7047" s="353"/>
      <c r="U7047" s="353"/>
      <c r="V7047" s="353"/>
      <c r="W7047" s="353"/>
      <c r="X7047" s="353"/>
      <c r="Y7047" s="353"/>
      <c r="Z7047" s="353"/>
      <c r="AA7047" s="353"/>
      <c r="AB7047" s="353"/>
      <c r="AC7047" s="353"/>
      <c r="AD7047" s="353"/>
      <c r="AE7047" s="353"/>
      <c r="AF7047" s="353"/>
      <c r="AG7047" s="353"/>
      <c r="AH7047" s="353"/>
      <c r="AI7047" s="353"/>
      <c r="AJ7047" s="353"/>
      <c r="AK7047" s="353"/>
      <c r="AL7047" s="353"/>
    </row>
    <row r="7048" spans="1:38" s="153" customFormat="1" ht="12.5" x14ac:dyDescent="0.25">
      <c r="A7048" s="355"/>
      <c r="L7048" s="353"/>
      <c r="M7048" s="353"/>
      <c r="N7048" s="353"/>
      <c r="O7048" s="353"/>
      <c r="P7048" s="353"/>
      <c r="Q7048" s="353"/>
      <c r="R7048" s="353"/>
      <c r="S7048" s="353"/>
      <c r="T7048" s="353"/>
      <c r="U7048" s="353"/>
      <c r="V7048" s="353"/>
      <c r="W7048" s="353"/>
      <c r="X7048" s="353"/>
      <c r="Y7048" s="353"/>
      <c r="Z7048" s="353"/>
      <c r="AA7048" s="353"/>
      <c r="AB7048" s="353"/>
      <c r="AC7048" s="353"/>
      <c r="AD7048" s="353"/>
      <c r="AE7048" s="353"/>
      <c r="AF7048" s="353"/>
      <c r="AG7048" s="353"/>
      <c r="AH7048" s="353"/>
      <c r="AI7048" s="353"/>
      <c r="AJ7048" s="353"/>
      <c r="AK7048" s="353"/>
      <c r="AL7048" s="353"/>
    </row>
    <row r="7049" spans="1:38" s="153" customFormat="1" ht="12.5" x14ac:dyDescent="0.25">
      <c r="A7049" s="355"/>
      <c r="L7049" s="353"/>
      <c r="M7049" s="353"/>
      <c r="N7049" s="353"/>
      <c r="O7049" s="353"/>
      <c r="P7049" s="353"/>
      <c r="Q7049" s="353"/>
      <c r="R7049" s="353"/>
      <c r="S7049" s="353"/>
      <c r="T7049" s="353"/>
      <c r="U7049" s="353"/>
      <c r="V7049" s="353"/>
      <c r="W7049" s="353"/>
      <c r="X7049" s="353"/>
      <c r="Y7049" s="353"/>
      <c r="Z7049" s="353"/>
      <c r="AA7049" s="353"/>
      <c r="AB7049" s="353"/>
      <c r="AC7049" s="353"/>
      <c r="AD7049" s="353"/>
      <c r="AE7049" s="353"/>
      <c r="AF7049" s="353"/>
      <c r="AG7049" s="353"/>
      <c r="AH7049" s="353"/>
      <c r="AI7049" s="353"/>
      <c r="AJ7049" s="353"/>
      <c r="AK7049" s="353"/>
      <c r="AL7049" s="353"/>
    </row>
    <row r="7050" spans="1:38" s="153" customFormat="1" ht="12.5" x14ac:dyDescent="0.25">
      <c r="A7050" s="355"/>
      <c r="L7050" s="353"/>
      <c r="M7050" s="353"/>
      <c r="N7050" s="353"/>
      <c r="O7050" s="353"/>
      <c r="P7050" s="353"/>
      <c r="Q7050" s="353"/>
      <c r="R7050" s="353"/>
      <c r="S7050" s="353"/>
      <c r="T7050" s="353"/>
      <c r="U7050" s="353"/>
      <c r="V7050" s="353"/>
      <c r="W7050" s="353"/>
      <c r="X7050" s="353"/>
      <c r="Y7050" s="353"/>
      <c r="Z7050" s="353"/>
      <c r="AA7050" s="353"/>
      <c r="AB7050" s="353"/>
      <c r="AC7050" s="353"/>
      <c r="AD7050" s="353"/>
      <c r="AE7050" s="353"/>
      <c r="AF7050" s="353"/>
      <c r="AG7050" s="353"/>
      <c r="AH7050" s="353"/>
      <c r="AI7050" s="353"/>
      <c r="AJ7050" s="353"/>
      <c r="AK7050" s="353"/>
      <c r="AL7050" s="353"/>
    </row>
    <row r="7051" spans="1:38" s="153" customFormat="1" ht="12.5" x14ac:dyDescent="0.25">
      <c r="A7051" s="355"/>
      <c r="L7051" s="353"/>
      <c r="M7051" s="353"/>
      <c r="N7051" s="353"/>
      <c r="O7051" s="353"/>
      <c r="P7051" s="353"/>
      <c r="Q7051" s="353"/>
      <c r="R7051" s="353"/>
      <c r="S7051" s="353"/>
      <c r="T7051" s="353"/>
      <c r="U7051" s="353"/>
      <c r="V7051" s="353"/>
      <c r="W7051" s="353"/>
      <c r="X7051" s="353"/>
      <c r="Y7051" s="353"/>
      <c r="Z7051" s="353"/>
      <c r="AA7051" s="353"/>
      <c r="AB7051" s="353"/>
      <c r="AC7051" s="353"/>
      <c r="AD7051" s="353"/>
      <c r="AE7051" s="353"/>
      <c r="AF7051" s="353"/>
      <c r="AG7051" s="353"/>
      <c r="AH7051" s="353"/>
      <c r="AI7051" s="353"/>
      <c r="AJ7051" s="353"/>
      <c r="AK7051" s="353"/>
      <c r="AL7051" s="353"/>
    </row>
    <row r="7052" spans="1:38" s="153" customFormat="1" ht="12.5" x14ac:dyDescent="0.25">
      <c r="A7052" s="355"/>
      <c r="L7052" s="353"/>
      <c r="M7052" s="353"/>
      <c r="N7052" s="353"/>
      <c r="O7052" s="353"/>
      <c r="P7052" s="353"/>
      <c r="Q7052" s="353"/>
      <c r="R7052" s="353"/>
      <c r="S7052" s="353"/>
      <c r="T7052" s="353"/>
      <c r="U7052" s="353"/>
      <c r="V7052" s="353"/>
      <c r="W7052" s="353"/>
      <c r="X7052" s="353"/>
      <c r="Y7052" s="353"/>
      <c r="Z7052" s="353"/>
      <c r="AA7052" s="353"/>
      <c r="AB7052" s="353"/>
      <c r="AC7052" s="353"/>
      <c r="AD7052" s="353"/>
      <c r="AE7052" s="353"/>
      <c r="AF7052" s="353"/>
      <c r="AG7052" s="353"/>
      <c r="AH7052" s="353"/>
      <c r="AI7052" s="353"/>
      <c r="AJ7052" s="353"/>
      <c r="AK7052" s="353"/>
      <c r="AL7052" s="353"/>
    </row>
    <row r="7053" spans="1:38" s="153" customFormat="1" ht="12.5" x14ac:dyDescent="0.25">
      <c r="A7053" s="355"/>
      <c r="L7053" s="353"/>
      <c r="M7053" s="353"/>
      <c r="N7053" s="353"/>
      <c r="O7053" s="353"/>
      <c r="P7053" s="353"/>
      <c r="Q7053" s="353"/>
      <c r="R7053" s="353"/>
      <c r="S7053" s="353"/>
      <c r="T7053" s="353"/>
      <c r="U7053" s="353"/>
      <c r="V7053" s="353"/>
      <c r="W7053" s="353"/>
      <c r="X7053" s="353"/>
      <c r="Y7053" s="353"/>
      <c r="Z7053" s="353"/>
      <c r="AA7053" s="353"/>
      <c r="AB7053" s="353"/>
      <c r="AC7053" s="353"/>
      <c r="AD7053" s="353"/>
      <c r="AE7053" s="353"/>
      <c r="AF7053" s="353"/>
      <c r="AG7053" s="353"/>
      <c r="AH7053" s="353"/>
      <c r="AI7053" s="353"/>
      <c r="AJ7053" s="353"/>
      <c r="AK7053" s="353"/>
      <c r="AL7053" s="353"/>
    </row>
    <row r="7054" spans="1:38" s="153" customFormat="1" ht="12.5" x14ac:dyDescent="0.25">
      <c r="A7054" s="355"/>
      <c r="L7054" s="353"/>
      <c r="M7054" s="353"/>
      <c r="N7054" s="353"/>
      <c r="O7054" s="353"/>
      <c r="P7054" s="353"/>
      <c r="Q7054" s="353"/>
      <c r="R7054" s="353"/>
      <c r="S7054" s="353"/>
      <c r="T7054" s="353"/>
      <c r="U7054" s="353"/>
      <c r="V7054" s="353"/>
      <c r="W7054" s="353"/>
      <c r="X7054" s="353"/>
      <c r="Y7054" s="353"/>
      <c r="Z7054" s="353"/>
      <c r="AA7054" s="353"/>
      <c r="AB7054" s="353"/>
      <c r="AC7054" s="353"/>
      <c r="AD7054" s="353"/>
      <c r="AE7054" s="353"/>
      <c r="AF7054" s="353"/>
      <c r="AG7054" s="353"/>
      <c r="AH7054" s="353"/>
      <c r="AI7054" s="353"/>
      <c r="AJ7054" s="353"/>
      <c r="AK7054" s="353"/>
      <c r="AL7054" s="353"/>
    </row>
    <row r="7055" spans="1:38" s="153" customFormat="1" ht="12.5" x14ac:dyDescent="0.25">
      <c r="A7055" s="355"/>
      <c r="L7055" s="353"/>
      <c r="M7055" s="353"/>
      <c r="N7055" s="353"/>
      <c r="O7055" s="353"/>
      <c r="P7055" s="353"/>
      <c r="Q7055" s="353"/>
      <c r="R7055" s="353"/>
      <c r="S7055" s="353"/>
      <c r="T7055" s="353"/>
      <c r="U7055" s="353"/>
      <c r="V7055" s="353"/>
      <c r="W7055" s="353"/>
      <c r="X7055" s="353"/>
      <c r="Y7055" s="353"/>
      <c r="Z7055" s="353"/>
      <c r="AA7055" s="353"/>
      <c r="AB7055" s="353"/>
      <c r="AC7055" s="353"/>
      <c r="AD7055" s="353"/>
      <c r="AE7055" s="353"/>
      <c r="AF7055" s="353"/>
      <c r="AG7055" s="353"/>
      <c r="AH7055" s="353"/>
      <c r="AI7055" s="353"/>
      <c r="AJ7055" s="353"/>
      <c r="AK7055" s="353"/>
      <c r="AL7055" s="353"/>
    </row>
    <row r="7056" spans="1:38" s="153" customFormat="1" ht="12.5" x14ac:dyDescent="0.25">
      <c r="A7056" s="355"/>
      <c r="L7056" s="353"/>
      <c r="M7056" s="353"/>
      <c r="N7056" s="353"/>
      <c r="O7056" s="353"/>
      <c r="P7056" s="353"/>
      <c r="Q7056" s="353"/>
      <c r="R7056" s="353"/>
      <c r="S7056" s="353"/>
      <c r="T7056" s="353"/>
      <c r="U7056" s="353"/>
      <c r="V7056" s="353"/>
      <c r="W7056" s="353"/>
      <c r="X7056" s="353"/>
      <c r="Y7056" s="353"/>
      <c r="Z7056" s="353"/>
      <c r="AA7056" s="353"/>
      <c r="AB7056" s="353"/>
      <c r="AC7056" s="353"/>
      <c r="AD7056" s="353"/>
      <c r="AE7056" s="353"/>
      <c r="AF7056" s="353"/>
      <c r="AG7056" s="353"/>
      <c r="AH7056" s="353"/>
      <c r="AI7056" s="353"/>
      <c r="AJ7056" s="353"/>
      <c r="AK7056" s="353"/>
      <c r="AL7056" s="353"/>
    </row>
    <row r="7057" spans="1:38" s="153" customFormat="1" ht="12.5" x14ac:dyDescent="0.25">
      <c r="A7057" s="355"/>
      <c r="L7057" s="353"/>
      <c r="M7057" s="353"/>
      <c r="N7057" s="353"/>
      <c r="O7057" s="353"/>
      <c r="P7057" s="353"/>
      <c r="Q7057" s="353"/>
      <c r="R7057" s="353"/>
      <c r="S7057" s="353"/>
      <c r="T7057" s="353"/>
      <c r="U7057" s="353"/>
      <c r="V7057" s="353"/>
      <c r="W7057" s="353"/>
      <c r="X7057" s="353"/>
      <c r="Y7057" s="353"/>
      <c r="Z7057" s="353"/>
      <c r="AA7057" s="353"/>
      <c r="AB7057" s="353"/>
      <c r="AC7057" s="353"/>
      <c r="AD7057" s="353"/>
      <c r="AE7057" s="353"/>
      <c r="AF7057" s="353"/>
      <c r="AG7057" s="353"/>
      <c r="AH7057" s="353"/>
      <c r="AI7057" s="353"/>
      <c r="AJ7057" s="353"/>
      <c r="AK7057" s="353"/>
      <c r="AL7057" s="353"/>
    </row>
    <row r="7058" spans="1:38" s="153" customFormat="1" ht="12.5" x14ac:dyDescent="0.25">
      <c r="A7058" s="355"/>
      <c r="L7058" s="353"/>
      <c r="M7058" s="353"/>
      <c r="N7058" s="353"/>
      <c r="O7058" s="353"/>
      <c r="P7058" s="353"/>
      <c r="Q7058" s="353"/>
      <c r="R7058" s="353"/>
      <c r="S7058" s="353"/>
      <c r="T7058" s="353"/>
      <c r="U7058" s="353"/>
      <c r="V7058" s="353"/>
      <c r="W7058" s="353"/>
      <c r="X7058" s="353"/>
      <c r="Y7058" s="353"/>
      <c r="Z7058" s="353"/>
      <c r="AA7058" s="353"/>
      <c r="AB7058" s="353"/>
      <c r="AC7058" s="353"/>
      <c r="AD7058" s="353"/>
      <c r="AE7058" s="353"/>
      <c r="AF7058" s="353"/>
      <c r="AG7058" s="353"/>
      <c r="AH7058" s="353"/>
      <c r="AI7058" s="353"/>
      <c r="AJ7058" s="353"/>
      <c r="AK7058" s="353"/>
      <c r="AL7058" s="353"/>
    </row>
    <row r="7059" spans="1:38" s="153" customFormat="1" ht="12.5" x14ac:dyDescent="0.25">
      <c r="A7059" s="355"/>
      <c r="L7059" s="353"/>
      <c r="M7059" s="353"/>
      <c r="N7059" s="353"/>
      <c r="O7059" s="353"/>
      <c r="P7059" s="353"/>
      <c r="Q7059" s="353"/>
      <c r="R7059" s="353"/>
      <c r="S7059" s="353"/>
      <c r="T7059" s="353"/>
      <c r="U7059" s="353"/>
      <c r="V7059" s="353"/>
      <c r="W7059" s="353"/>
      <c r="X7059" s="353"/>
      <c r="Y7059" s="353"/>
      <c r="Z7059" s="353"/>
      <c r="AA7059" s="353"/>
      <c r="AB7059" s="353"/>
      <c r="AC7059" s="353"/>
      <c r="AD7059" s="353"/>
      <c r="AE7059" s="353"/>
      <c r="AF7059" s="353"/>
      <c r="AG7059" s="353"/>
      <c r="AH7059" s="353"/>
      <c r="AI7059" s="353"/>
      <c r="AJ7059" s="353"/>
      <c r="AK7059" s="353"/>
      <c r="AL7059" s="353"/>
    </row>
    <row r="7060" spans="1:38" s="153" customFormat="1" ht="12.5" x14ac:dyDescent="0.25">
      <c r="A7060" s="355"/>
      <c r="L7060" s="353"/>
      <c r="M7060" s="353"/>
      <c r="N7060" s="353"/>
      <c r="O7060" s="353"/>
      <c r="P7060" s="353"/>
      <c r="Q7060" s="353"/>
      <c r="R7060" s="353"/>
      <c r="S7060" s="353"/>
      <c r="T7060" s="353"/>
      <c r="U7060" s="353"/>
      <c r="V7060" s="353"/>
      <c r="W7060" s="353"/>
      <c r="X7060" s="353"/>
      <c r="Y7060" s="353"/>
      <c r="Z7060" s="353"/>
      <c r="AA7060" s="353"/>
      <c r="AB7060" s="353"/>
      <c r="AC7060" s="353"/>
      <c r="AD7060" s="353"/>
      <c r="AE7060" s="353"/>
      <c r="AF7060" s="353"/>
      <c r="AG7060" s="353"/>
      <c r="AH7060" s="353"/>
      <c r="AI7060" s="353"/>
      <c r="AJ7060" s="353"/>
      <c r="AK7060" s="353"/>
      <c r="AL7060" s="353"/>
    </row>
    <row r="7061" spans="1:38" s="153" customFormat="1" ht="12.5" x14ac:dyDescent="0.25">
      <c r="A7061" s="355"/>
      <c r="L7061" s="353"/>
      <c r="M7061" s="353"/>
      <c r="N7061" s="353"/>
      <c r="O7061" s="353"/>
      <c r="P7061" s="353"/>
      <c r="Q7061" s="353"/>
      <c r="R7061" s="353"/>
      <c r="S7061" s="353"/>
      <c r="T7061" s="353"/>
      <c r="U7061" s="353"/>
      <c r="V7061" s="353"/>
      <c r="W7061" s="353"/>
      <c r="X7061" s="353"/>
      <c r="Y7061" s="353"/>
      <c r="Z7061" s="353"/>
      <c r="AA7061" s="353"/>
      <c r="AB7061" s="353"/>
      <c r="AC7061" s="353"/>
      <c r="AD7061" s="353"/>
      <c r="AE7061" s="353"/>
      <c r="AF7061" s="353"/>
      <c r="AG7061" s="353"/>
      <c r="AH7061" s="353"/>
      <c r="AI7061" s="353"/>
      <c r="AJ7061" s="353"/>
      <c r="AK7061" s="353"/>
      <c r="AL7061" s="353"/>
    </row>
    <row r="7062" spans="1:38" s="153" customFormat="1" ht="12.5" x14ac:dyDescent="0.25">
      <c r="A7062" s="355"/>
      <c r="L7062" s="353"/>
      <c r="M7062" s="353"/>
      <c r="N7062" s="353"/>
      <c r="O7062" s="353"/>
      <c r="P7062" s="353"/>
      <c r="Q7062" s="353"/>
      <c r="R7062" s="353"/>
      <c r="S7062" s="353"/>
      <c r="T7062" s="353"/>
      <c r="U7062" s="353"/>
      <c r="V7062" s="353"/>
      <c r="W7062" s="353"/>
      <c r="X7062" s="353"/>
      <c r="Y7062" s="353"/>
      <c r="Z7062" s="353"/>
      <c r="AA7062" s="353"/>
      <c r="AB7062" s="353"/>
      <c r="AC7062" s="353"/>
      <c r="AD7062" s="353"/>
      <c r="AE7062" s="353"/>
      <c r="AF7062" s="353"/>
      <c r="AG7062" s="353"/>
      <c r="AH7062" s="353"/>
      <c r="AI7062" s="353"/>
      <c r="AJ7062" s="353"/>
      <c r="AK7062" s="353"/>
      <c r="AL7062" s="353"/>
    </row>
    <row r="7063" spans="1:38" s="153" customFormat="1" ht="12.5" x14ac:dyDescent="0.25">
      <c r="A7063" s="355"/>
      <c r="L7063" s="353"/>
      <c r="M7063" s="353"/>
      <c r="N7063" s="353"/>
      <c r="O7063" s="353"/>
      <c r="P7063" s="353"/>
      <c r="Q7063" s="353"/>
      <c r="R7063" s="353"/>
      <c r="S7063" s="353"/>
      <c r="T7063" s="353"/>
      <c r="U7063" s="353"/>
      <c r="V7063" s="353"/>
      <c r="W7063" s="353"/>
      <c r="X7063" s="353"/>
      <c r="Y7063" s="353"/>
      <c r="Z7063" s="353"/>
      <c r="AA7063" s="353"/>
      <c r="AB7063" s="353"/>
      <c r="AC7063" s="353"/>
      <c r="AD7063" s="353"/>
      <c r="AE7063" s="353"/>
      <c r="AF7063" s="353"/>
      <c r="AG7063" s="353"/>
      <c r="AH7063" s="353"/>
      <c r="AI7063" s="353"/>
      <c r="AJ7063" s="353"/>
      <c r="AK7063" s="353"/>
      <c r="AL7063" s="353"/>
    </row>
    <row r="7064" spans="1:38" s="153" customFormat="1" ht="12.5" x14ac:dyDescent="0.25">
      <c r="A7064" s="355"/>
      <c r="L7064" s="353"/>
      <c r="M7064" s="353"/>
      <c r="N7064" s="353"/>
      <c r="O7064" s="353"/>
      <c r="P7064" s="353"/>
      <c r="Q7064" s="353"/>
      <c r="R7064" s="353"/>
      <c r="S7064" s="353"/>
      <c r="T7064" s="353"/>
      <c r="U7064" s="353"/>
      <c r="V7064" s="353"/>
      <c r="W7064" s="353"/>
      <c r="X7064" s="353"/>
      <c r="Y7064" s="353"/>
      <c r="Z7064" s="353"/>
      <c r="AA7064" s="353"/>
      <c r="AB7064" s="353"/>
      <c r="AC7064" s="353"/>
      <c r="AD7064" s="353"/>
      <c r="AE7064" s="353"/>
      <c r="AF7064" s="353"/>
      <c r="AG7064" s="353"/>
      <c r="AH7064" s="353"/>
      <c r="AI7064" s="353"/>
      <c r="AJ7064" s="353"/>
      <c r="AK7064" s="353"/>
      <c r="AL7064" s="353"/>
    </row>
    <row r="7065" spans="1:38" s="153" customFormat="1" ht="12.5" x14ac:dyDescent="0.25">
      <c r="A7065" s="355"/>
      <c r="L7065" s="353"/>
      <c r="M7065" s="353"/>
      <c r="N7065" s="353"/>
      <c r="O7065" s="353"/>
      <c r="P7065" s="353"/>
      <c r="Q7065" s="353"/>
      <c r="R7065" s="353"/>
      <c r="S7065" s="353"/>
      <c r="T7065" s="353"/>
      <c r="U7065" s="353"/>
      <c r="V7065" s="353"/>
      <c r="W7065" s="353"/>
      <c r="X7065" s="353"/>
      <c r="Y7065" s="353"/>
      <c r="Z7065" s="353"/>
      <c r="AA7065" s="353"/>
      <c r="AB7065" s="353"/>
      <c r="AC7065" s="353"/>
      <c r="AD7065" s="353"/>
      <c r="AE7065" s="353"/>
      <c r="AF7065" s="353"/>
      <c r="AG7065" s="353"/>
      <c r="AH7065" s="353"/>
      <c r="AI7065" s="353"/>
      <c r="AJ7065" s="353"/>
      <c r="AK7065" s="353"/>
      <c r="AL7065" s="353"/>
    </row>
    <row r="7066" spans="1:38" s="153" customFormat="1" ht="12.5" x14ac:dyDescent="0.25">
      <c r="A7066" s="355"/>
      <c r="L7066" s="353"/>
      <c r="M7066" s="353"/>
      <c r="N7066" s="353"/>
      <c r="O7066" s="353"/>
      <c r="P7066" s="353"/>
      <c r="Q7066" s="353"/>
      <c r="R7066" s="353"/>
      <c r="S7066" s="353"/>
      <c r="T7066" s="353"/>
      <c r="U7066" s="353"/>
      <c r="V7066" s="353"/>
      <c r="W7066" s="353"/>
      <c r="X7066" s="353"/>
      <c r="Y7066" s="353"/>
      <c r="Z7066" s="353"/>
      <c r="AA7066" s="353"/>
      <c r="AB7066" s="353"/>
      <c r="AC7066" s="353"/>
      <c r="AD7066" s="353"/>
      <c r="AE7066" s="353"/>
      <c r="AF7066" s="353"/>
      <c r="AG7066" s="353"/>
      <c r="AH7066" s="353"/>
      <c r="AI7066" s="353"/>
      <c r="AJ7066" s="353"/>
      <c r="AK7066" s="353"/>
      <c r="AL7066" s="353"/>
    </row>
    <row r="7067" spans="1:38" s="153" customFormat="1" ht="12.5" x14ac:dyDescent="0.25">
      <c r="A7067" s="355"/>
      <c r="L7067" s="353"/>
      <c r="M7067" s="353"/>
      <c r="N7067" s="353"/>
      <c r="O7067" s="353"/>
      <c r="P7067" s="353"/>
      <c r="Q7067" s="353"/>
      <c r="R7067" s="353"/>
      <c r="S7067" s="353"/>
      <c r="T7067" s="353"/>
      <c r="U7067" s="353"/>
      <c r="V7067" s="353"/>
      <c r="W7067" s="353"/>
      <c r="X7067" s="353"/>
      <c r="Y7067" s="353"/>
      <c r="Z7067" s="353"/>
      <c r="AA7067" s="353"/>
      <c r="AB7067" s="353"/>
      <c r="AC7067" s="353"/>
      <c r="AD7067" s="353"/>
      <c r="AE7067" s="353"/>
      <c r="AF7067" s="353"/>
      <c r="AG7067" s="353"/>
      <c r="AH7067" s="353"/>
      <c r="AI7067" s="353"/>
      <c r="AJ7067" s="353"/>
      <c r="AK7067" s="353"/>
      <c r="AL7067" s="353"/>
    </row>
    <row r="7068" spans="1:38" s="153" customFormat="1" ht="12.5" x14ac:dyDescent="0.25">
      <c r="A7068" s="355"/>
      <c r="L7068" s="353"/>
      <c r="M7068" s="353"/>
      <c r="N7068" s="353"/>
      <c r="O7068" s="353"/>
      <c r="P7068" s="353"/>
      <c r="Q7068" s="353"/>
      <c r="R7068" s="353"/>
      <c r="S7068" s="353"/>
      <c r="T7068" s="353"/>
      <c r="U7068" s="353"/>
      <c r="V7068" s="353"/>
      <c r="W7068" s="353"/>
      <c r="X7068" s="353"/>
      <c r="Y7068" s="353"/>
      <c r="Z7068" s="353"/>
      <c r="AA7068" s="353"/>
      <c r="AB7068" s="353"/>
      <c r="AC7068" s="353"/>
      <c r="AD7068" s="353"/>
      <c r="AE7068" s="353"/>
      <c r="AF7068" s="353"/>
      <c r="AG7068" s="353"/>
      <c r="AH7068" s="353"/>
      <c r="AI7068" s="353"/>
      <c r="AJ7068" s="353"/>
      <c r="AK7068" s="353"/>
      <c r="AL7068" s="353"/>
    </row>
    <row r="7069" spans="1:38" s="153" customFormat="1" ht="12.5" x14ac:dyDescent="0.25">
      <c r="A7069" s="355"/>
      <c r="L7069" s="353"/>
      <c r="M7069" s="353"/>
      <c r="N7069" s="353"/>
      <c r="O7069" s="353"/>
      <c r="P7069" s="353"/>
      <c r="Q7069" s="353"/>
      <c r="R7069" s="353"/>
      <c r="S7069" s="353"/>
      <c r="T7069" s="353"/>
      <c r="U7069" s="353"/>
      <c r="V7069" s="353"/>
      <c r="W7069" s="353"/>
      <c r="X7069" s="353"/>
      <c r="Y7069" s="353"/>
      <c r="Z7069" s="353"/>
      <c r="AA7069" s="353"/>
      <c r="AB7069" s="353"/>
      <c r="AC7069" s="353"/>
      <c r="AD7069" s="353"/>
      <c r="AE7069" s="353"/>
      <c r="AF7069" s="353"/>
      <c r="AG7069" s="353"/>
      <c r="AH7069" s="353"/>
      <c r="AI7069" s="353"/>
      <c r="AJ7069" s="353"/>
      <c r="AK7069" s="353"/>
      <c r="AL7069" s="353"/>
    </row>
    <row r="7070" spans="1:38" s="153" customFormat="1" ht="12.5" x14ac:dyDescent="0.25">
      <c r="A7070" s="355"/>
      <c r="L7070" s="353"/>
      <c r="M7070" s="353"/>
      <c r="N7070" s="353"/>
      <c r="O7070" s="353"/>
      <c r="P7070" s="353"/>
      <c r="Q7070" s="353"/>
      <c r="R7070" s="353"/>
      <c r="S7070" s="353"/>
      <c r="T7070" s="353"/>
      <c r="U7070" s="353"/>
      <c r="V7070" s="353"/>
      <c r="W7070" s="353"/>
      <c r="X7070" s="353"/>
      <c r="Y7070" s="353"/>
      <c r="Z7070" s="353"/>
      <c r="AA7070" s="353"/>
      <c r="AB7070" s="353"/>
      <c r="AC7070" s="353"/>
      <c r="AD7070" s="353"/>
      <c r="AE7070" s="353"/>
      <c r="AF7070" s="353"/>
      <c r="AG7070" s="353"/>
      <c r="AH7070" s="353"/>
      <c r="AI7070" s="353"/>
      <c r="AJ7070" s="353"/>
      <c r="AK7070" s="353"/>
      <c r="AL7070" s="353"/>
    </row>
    <row r="7071" spans="1:38" s="153" customFormat="1" ht="12.5" x14ac:dyDescent="0.25">
      <c r="A7071" s="355"/>
      <c r="L7071" s="353"/>
      <c r="M7071" s="353"/>
      <c r="N7071" s="353"/>
      <c r="O7071" s="353"/>
      <c r="P7071" s="353"/>
      <c r="Q7071" s="353"/>
      <c r="R7071" s="353"/>
      <c r="S7071" s="353"/>
      <c r="T7071" s="353"/>
      <c r="U7071" s="353"/>
      <c r="V7071" s="353"/>
      <c r="W7071" s="353"/>
      <c r="X7071" s="353"/>
      <c r="Y7071" s="353"/>
      <c r="Z7071" s="353"/>
      <c r="AA7071" s="353"/>
      <c r="AB7071" s="353"/>
      <c r="AC7071" s="353"/>
      <c r="AD7071" s="353"/>
      <c r="AE7071" s="353"/>
      <c r="AF7071" s="353"/>
      <c r="AG7071" s="353"/>
      <c r="AH7071" s="353"/>
      <c r="AI7071" s="353"/>
      <c r="AJ7071" s="353"/>
      <c r="AK7071" s="353"/>
      <c r="AL7071" s="353"/>
    </row>
    <row r="7072" spans="1:38" s="153" customFormat="1" ht="12.5" x14ac:dyDescent="0.25">
      <c r="A7072" s="355"/>
      <c r="L7072" s="353"/>
      <c r="M7072" s="353"/>
      <c r="N7072" s="353"/>
      <c r="O7072" s="353"/>
      <c r="P7072" s="353"/>
      <c r="Q7072" s="353"/>
      <c r="R7072" s="353"/>
      <c r="S7072" s="353"/>
      <c r="T7072" s="353"/>
      <c r="U7072" s="353"/>
      <c r="V7072" s="353"/>
      <c r="W7072" s="353"/>
      <c r="X7072" s="353"/>
      <c r="Y7072" s="353"/>
      <c r="Z7072" s="353"/>
      <c r="AA7072" s="353"/>
      <c r="AB7072" s="353"/>
      <c r="AC7072" s="353"/>
      <c r="AD7072" s="353"/>
      <c r="AE7072" s="353"/>
      <c r="AF7072" s="353"/>
      <c r="AG7072" s="353"/>
      <c r="AH7072" s="353"/>
      <c r="AI7072" s="353"/>
      <c r="AJ7072" s="353"/>
      <c r="AK7072" s="353"/>
      <c r="AL7072" s="353"/>
    </row>
    <row r="7073" spans="1:38" s="153" customFormat="1" ht="12.5" x14ac:dyDescent="0.25">
      <c r="A7073" s="355"/>
      <c r="L7073" s="353"/>
      <c r="M7073" s="353"/>
      <c r="N7073" s="353"/>
      <c r="O7073" s="353"/>
      <c r="P7073" s="353"/>
      <c r="Q7073" s="353"/>
      <c r="R7073" s="353"/>
      <c r="S7073" s="353"/>
      <c r="T7073" s="353"/>
      <c r="U7073" s="353"/>
      <c r="V7073" s="353"/>
      <c r="W7073" s="353"/>
      <c r="X7073" s="353"/>
      <c r="Y7073" s="353"/>
      <c r="Z7073" s="353"/>
      <c r="AA7073" s="353"/>
      <c r="AB7073" s="353"/>
      <c r="AC7073" s="353"/>
      <c r="AD7073" s="353"/>
      <c r="AE7073" s="353"/>
      <c r="AF7073" s="353"/>
      <c r="AG7073" s="353"/>
      <c r="AH7073" s="353"/>
      <c r="AI7073" s="353"/>
      <c r="AJ7073" s="353"/>
      <c r="AK7073" s="353"/>
      <c r="AL7073" s="353"/>
    </row>
    <row r="7074" spans="1:38" s="153" customFormat="1" ht="12.5" x14ac:dyDescent="0.25">
      <c r="A7074" s="355"/>
      <c r="L7074" s="353"/>
      <c r="M7074" s="353"/>
      <c r="N7074" s="353"/>
      <c r="O7074" s="353"/>
      <c r="P7074" s="353"/>
      <c r="Q7074" s="353"/>
      <c r="R7074" s="353"/>
      <c r="S7074" s="353"/>
      <c r="T7074" s="353"/>
      <c r="U7074" s="353"/>
      <c r="V7074" s="353"/>
      <c r="W7074" s="353"/>
      <c r="X7074" s="353"/>
      <c r="Y7074" s="353"/>
      <c r="Z7074" s="353"/>
      <c r="AA7074" s="353"/>
      <c r="AB7074" s="353"/>
      <c r="AC7074" s="353"/>
      <c r="AD7074" s="353"/>
      <c r="AE7074" s="353"/>
      <c r="AF7074" s="353"/>
      <c r="AG7074" s="353"/>
      <c r="AH7074" s="353"/>
      <c r="AI7074" s="353"/>
      <c r="AJ7074" s="353"/>
      <c r="AK7074" s="353"/>
      <c r="AL7074" s="353"/>
    </row>
    <row r="7075" spans="1:38" s="153" customFormat="1" ht="12.5" x14ac:dyDescent="0.25">
      <c r="A7075" s="355"/>
      <c r="L7075" s="353"/>
      <c r="M7075" s="353"/>
      <c r="N7075" s="353"/>
      <c r="O7075" s="353"/>
      <c r="P7075" s="353"/>
      <c r="Q7075" s="353"/>
      <c r="R7075" s="353"/>
      <c r="S7075" s="353"/>
      <c r="T7075" s="353"/>
      <c r="U7075" s="353"/>
      <c r="V7075" s="353"/>
      <c r="W7075" s="353"/>
      <c r="X7075" s="353"/>
      <c r="Y7075" s="353"/>
      <c r="Z7075" s="353"/>
      <c r="AA7075" s="353"/>
      <c r="AB7075" s="353"/>
      <c r="AC7075" s="353"/>
      <c r="AD7075" s="353"/>
      <c r="AE7075" s="353"/>
      <c r="AF7075" s="353"/>
      <c r="AG7075" s="353"/>
      <c r="AH7075" s="353"/>
      <c r="AI7075" s="353"/>
      <c r="AJ7075" s="353"/>
      <c r="AK7075" s="353"/>
      <c r="AL7075" s="353"/>
    </row>
    <row r="7076" spans="1:38" s="153" customFormat="1" ht="12.5" x14ac:dyDescent="0.25">
      <c r="A7076" s="355"/>
      <c r="L7076" s="353"/>
      <c r="M7076" s="353"/>
      <c r="N7076" s="353"/>
      <c r="O7076" s="353"/>
      <c r="P7076" s="353"/>
      <c r="Q7076" s="353"/>
      <c r="R7076" s="353"/>
      <c r="S7076" s="353"/>
      <c r="T7076" s="353"/>
      <c r="U7076" s="353"/>
      <c r="V7076" s="353"/>
      <c r="W7076" s="353"/>
      <c r="X7076" s="353"/>
      <c r="Y7076" s="353"/>
      <c r="Z7076" s="353"/>
      <c r="AA7076" s="353"/>
      <c r="AB7076" s="353"/>
      <c r="AC7076" s="353"/>
      <c r="AD7076" s="353"/>
      <c r="AE7076" s="353"/>
      <c r="AF7076" s="353"/>
      <c r="AG7076" s="353"/>
      <c r="AH7076" s="353"/>
      <c r="AI7076" s="353"/>
      <c r="AJ7076" s="353"/>
      <c r="AK7076" s="353"/>
      <c r="AL7076" s="353"/>
    </row>
    <row r="7077" spans="1:38" s="153" customFormat="1" ht="12.5" x14ac:dyDescent="0.25">
      <c r="A7077" s="355"/>
      <c r="L7077" s="353"/>
      <c r="M7077" s="353"/>
      <c r="N7077" s="353"/>
      <c r="O7077" s="353"/>
      <c r="P7077" s="353"/>
      <c r="Q7077" s="353"/>
      <c r="R7077" s="353"/>
      <c r="S7077" s="353"/>
      <c r="T7077" s="353"/>
      <c r="U7077" s="353"/>
      <c r="V7077" s="353"/>
      <c r="W7077" s="353"/>
      <c r="X7077" s="353"/>
      <c r="Y7077" s="353"/>
      <c r="Z7077" s="353"/>
      <c r="AA7077" s="353"/>
      <c r="AB7077" s="353"/>
      <c r="AC7077" s="353"/>
      <c r="AD7077" s="353"/>
      <c r="AE7077" s="353"/>
      <c r="AF7077" s="353"/>
      <c r="AG7077" s="353"/>
      <c r="AH7077" s="353"/>
      <c r="AI7077" s="353"/>
      <c r="AJ7077" s="353"/>
      <c r="AK7077" s="353"/>
      <c r="AL7077" s="353"/>
    </row>
    <row r="7078" spans="1:38" s="153" customFormat="1" ht="12.5" x14ac:dyDescent="0.25">
      <c r="A7078" s="355"/>
      <c r="L7078" s="353"/>
      <c r="M7078" s="353"/>
      <c r="N7078" s="353"/>
      <c r="O7078" s="353"/>
      <c r="P7078" s="353"/>
      <c r="Q7078" s="353"/>
      <c r="R7078" s="353"/>
      <c r="S7078" s="353"/>
      <c r="T7078" s="353"/>
      <c r="U7078" s="353"/>
      <c r="V7078" s="353"/>
      <c r="W7078" s="353"/>
      <c r="X7078" s="353"/>
      <c r="Y7078" s="353"/>
      <c r="Z7078" s="353"/>
      <c r="AA7078" s="353"/>
      <c r="AB7078" s="353"/>
      <c r="AC7078" s="353"/>
      <c r="AD7078" s="353"/>
      <c r="AE7078" s="353"/>
      <c r="AF7078" s="353"/>
      <c r="AG7078" s="353"/>
      <c r="AH7078" s="353"/>
      <c r="AI7078" s="353"/>
      <c r="AJ7078" s="353"/>
      <c r="AK7078" s="353"/>
      <c r="AL7078" s="353"/>
    </row>
    <row r="7079" spans="1:38" s="153" customFormat="1" ht="12.5" x14ac:dyDescent="0.25">
      <c r="A7079" s="355"/>
      <c r="L7079" s="353"/>
      <c r="M7079" s="353"/>
      <c r="N7079" s="353"/>
      <c r="O7079" s="353"/>
      <c r="P7079" s="353"/>
      <c r="Q7079" s="353"/>
      <c r="R7079" s="353"/>
      <c r="S7079" s="353"/>
      <c r="T7079" s="353"/>
      <c r="U7079" s="353"/>
      <c r="V7079" s="353"/>
      <c r="W7079" s="353"/>
      <c r="X7079" s="353"/>
      <c r="Y7079" s="353"/>
      <c r="Z7079" s="353"/>
      <c r="AA7079" s="353"/>
      <c r="AB7079" s="353"/>
      <c r="AC7079" s="353"/>
      <c r="AD7079" s="353"/>
      <c r="AE7079" s="353"/>
      <c r="AF7079" s="353"/>
      <c r="AG7079" s="353"/>
      <c r="AH7079" s="353"/>
      <c r="AI7079" s="353"/>
      <c r="AJ7079" s="353"/>
      <c r="AK7079" s="353"/>
      <c r="AL7079" s="353"/>
    </row>
    <row r="7080" spans="1:38" s="153" customFormat="1" ht="12.5" x14ac:dyDescent="0.25">
      <c r="A7080" s="355"/>
      <c r="L7080" s="353"/>
      <c r="M7080" s="353"/>
      <c r="N7080" s="353"/>
      <c r="O7080" s="353"/>
      <c r="P7080" s="353"/>
      <c r="Q7080" s="353"/>
      <c r="R7080" s="353"/>
      <c r="S7080" s="353"/>
      <c r="T7080" s="353"/>
      <c r="U7080" s="353"/>
      <c r="V7080" s="353"/>
      <c r="W7080" s="353"/>
      <c r="X7080" s="353"/>
      <c r="Y7080" s="353"/>
      <c r="Z7080" s="353"/>
      <c r="AA7080" s="353"/>
      <c r="AB7080" s="353"/>
      <c r="AC7080" s="353"/>
      <c r="AD7080" s="353"/>
      <c r="AE7080" s="353"/>
      <c r="AF7080" s="353"/>
      <c r="AG7080" s="353"/>
      <c r="AH7080" s="353"/>
      <c r="AI7080" s="353"/>
      <c r="AJ7080" s="353"/>
      <c r="AK7080" s="353"/>
      <c r="AL7080" s="353"/>
    </row>
    <row r="7081" spans="1:38" s="153" customFormat="1" ht="12.5" x14ac:dyDescent="0.25">
      <c r="A7081" s="355"/>
      <c r="L7081" s="353"/>
      <c r="M7081" s="353"/>
      <c r="N7081" s="353"/>
      <c r="O7081" s="353"/>
      <c r="P7081" s="353"/>
      <c r="Q7081" s="353"/>
      <c r="R7081" s="353"/>
      <c r="S7081" s="353"/>
      <c r="T7081" s="353"/>
      <c r="U7081" s="353"/>
      <c r="V7081" s="353"/>
      <c r="W7081" s="353"/>
      <c r="X7081" s="353"/>
      <c r="Y7081" s="353"/>
      <c r="Z7081" s="353"/>
      <c r="AA7081" s="353"/>
      <c r="AB7081" s="353"/>
      <c r="AC7081" s="353"/>
      <c r="AD7081" s="353"/>
      <c r="AE7081" s="353"/>
      <c r="AF7081" s="353"/>
      <c r="AG7081" s="353"/>
      <c r="AH7081" s="353"/>
      <c r="AI7081" s="353"/>
      <c r="AJ7081" s="353"/>
      <c r="AK7081" s="353"/>
      <c r="AL7081" s="353"/>
    </row>
    <row r="7082" spans="1:38" s="153" customFormat="1" ht="12.5" x14ac:dyDescent="0.25">
      <c r="A7082" s="355"/>
      <c r="L7082" s="353"/>
      <c r="M7082" s="353"/>
      <c r="N7082" s="353"/>
      <c r="O7082" s="353"/>
      <c r="P7082" s="353"/>
      <c r="Q7082" s="353"/>
      <c r="R7082" s="353"/>
      <c r="S7082" s="353"/>
      <c r="T7082" s="353"/>
      <c r="U7082" s="353"/>
      <c r="V7082" s="353"/>
      <c r="W7082" s="353"/>
      <c r="X7082" s="353"/>
      <c r="Y7082" s="353"/>
      <c r="Z7082" s="353"/>
      <c r="AA7082" s="353"/>
      <c r="AB7082" s="353"/>
      <c r="AC7082" s="353"/>
      <c r="AD7082" s="353"/>
      <c r="AE7082" s="353"/>
      <c r="AF7082" s="353"/>
      <c r="AG7082" s="353"/>
      <c r="AH7082" s="353"/>
      <c r="AI7082" s="353"/>
      <c r="AJ7082" s="353"/>
      <c r="AK7082" s="353"/>
      <c r="AL7082" s="353"/>
    </row>
    <row r="7083" spans="1:38" s="153" customFormat="1" ht="12.5" x14ac:dyDescent="0.25">
      <c r="A7083" s="355"/>
      <c r="L7083" s="353"/>
      <c r="M7083" s="353"/>
      <c r="N7083" s="353"/>
      <c r="O7083" s="353"/>
      <c r="P7083" s="353"/>
      <c r="Q7083" s="353"/>
      <c r="R7083" s="353"/>
      <c r="S7083" s="353"/>
      <c r="T7083" s="353"/>
      <c r="U7083" s="353"/>
      <c r="V7083" s="353"/>
      <c r="W7083" s="353"/>
      <c r="X7083" s="353"/>
      <c r="Y7083" s="353"/>
      <c r="Z7083" s="353"/>
      <c r="AA7083" s="353"/>
      <c r="AB7083" s="353"/>
      <c r="AC7083" s="353"/>
      <c r="AD7083" s="353"/>
      <c r="AE7083" s="353"/>
      <c r="AF7083" s="353"/>
      <c r="AG7083" s="353"/>
      <c r="AH7083" s="353"/>
      <c r="AI7083" s="353"/>
      <c r="AJ7083" s="353"/>
      <c r="AK7083" s="353"/>
      <c r="AL7083" s="353"/>
    </row>
    <row r="7084" spans="1:38" s="153" customFormat="1" ht="12.5" x14ac:dyDescent="0.25">
      <c r="A7084" s="355"/>
      <c r="L7084" s="353"/>
      <c r="M7084" s="353"/>
      <c r="N7084" s="353"/>
      <c r="O7084" s="353"/>
      <c r="P7084" s="353"/>
      <c r="Q7084" s="353"/>
      <c r="R7084" s="353"/>
      <c r="S7084" s="353"/>
      <c r="T7084" s="353"/>
      <c r="U7084" s="353"/>
      <c r="V7084" s="353"/>
      <c r="W7084" s="353"/>
      <c r="X7084" s="353"/>
      <c r="Y7084" s="353"/>
      <c r="Z7084" s="353"/>
      <c r="AA7084" s="353"/>
      <c r="AB7084" s="353"/>
      <c r="AC7084" s="353"/>
      <c r="AD7084" s="353"/>
      <c r="AE7084" s="353"/>
      <c r="AF7084" s="353"/>
      <c r="AG7084" s="353"/>
      <c r="AH7084" s="353"/>
      <c r="AI7084" s="353"/>
      <c r="AJ7084" s="353"/>
      <c r="AK7084" s="353"/>
      <c r="AL7084" s="353"/>
    </row>
    <row r="7085" spans="1:38" s="153" customFormat="1" ht="12.5" x14ac:dyDescent="0.25">
      <c r="A7085" s="355"/>
      <c r="L7085" s="353"/>
      <c r="M7085" s="353"/>
      <c r="N7085" s="353"/>
      <c r="O7085" s="353"/>
      <c r="P7085" s="353"/>
      <c r="Q7085" s="353"/>
      <c r="R7085" s="353"/>
      <c r="S7085" s="353"/>
      <c r="T7085" s="353"/>
      <c r="U7085" s="353"/>
      <c r="V7085" s="353"/>
      <c r="W7085" s="353"/>
      <c r="X7085" s="353"/>
      <c r="Y7085" s="353"/>
      <c r="Z7085" s="353"/>
      <c r="AA7085" s="353"/>
      <c r="AB7085" s="353"/>
      <c r="AC7085" s="353"/>
      <c r="AD7085" s="353"/>
      <c r="AE7085" s="353"/>
      <c r="AF7085" s="353"/>
      <c r="AG7085" s="353"/>
      <c r="AH7085" s="353"/>
      <c r="AI7085" s="353"/>
      <c r="AJ7085" s="353"/>
      <c r="AK7085" s="353"/>
      <c r="AL7085" s="353"/>
    </row>
    <row r="7086" spans="1:38" s="153" customFormat="1" ht="12.5" x14ac:dyDescent="0.25">
      <c r="A7086" s="355"/>
      <c r="L7086" s="353"/>
      <c r="M7086" s="353"/>
      <c r="N7086" s="353"/>
      <c r="O7086" s="353"/>
      <c r="P7086" s="353"/>
      <c r="Q7086" s="353"/>
      <c r="R7086" s="353"/>
      <c r="S7086" s="353"/>
      <c r="T7086" s="353"/>
      <c r="U7086" s="353"/>
      <c r="V7086" s="353"/>
      <c r="W7086" s="353"/>
      <c r="X7086" s="353"/>
      <c r="Y7086" s="353"/>
      <c r="Z7086" s="353"/>
      <c r="AA7086" s="353"/>
      <c r="AB7086" s="353"/>
      <c r="AC7086" s="353"/>
      <c r="AD7086" s="353"/>
      <c r="AE7086" s="353"/>
      <c r="AF7086" s="353"/>
      <c r="AG7086" s="353"/>
      <c r="AH7086" s="353"/>
      <c r="AI7086" s="353"/>
      <c r="AJ7086" s="353"/>
      <c r="AK7086" s="353"/>
      <c r="AL7086" s="353"/>
    </row>
    <row r="7087" spans="1:38" s="153" customFormat="1" ht="12.5" x14ac:dyDescent="0.25">
      <c r="A7087" s="355"/>
      <c r="L7087" s="353"/>
      <c r="M7087" s="353"/>
      <c r="N7087" s="353"/>
      <c r="O7087" s="353"/>
      <c r="P7087" s="353"/>
      <c r="Q7087" s="353"/>
      <c r="R7087" s="353"/>
      <c r="S7087" s="353"/>
      <c r="T7087" s="353"/>
      <c r="U7087" s="353"/>
      <c r="V7087" s="353"/>
      <c r="W7087" s="353"/>
      <c r="X7087" s="353"/>
      <c r="Y7087" s="353"/>
      <c r="Z7087" s="353"/>
      <c r="AA7087" s="353"/>
      <c r="AB7087" s="353"/>
      <c r="AC7087" s="353"/>
      <c r="AD7087" s="353"/>
      <c r="AE7087" s="353"/>
      <c r="AF7087" s="353"/>
      <c r="AG7087" s="353"/>
      <c r="AH7087" s="353"/>
      <c r="AI7087" s="353"/>
      <c r="AJ7087" s="353"/>
      <c r="AK7087" s="353"/>
      <c r="AL7087" s="353"/>
    </row>
    <row r="7088" spans="1:38" s="153" customFormat="1" ht="12.5" x14ac:dyDescent="0.25">
      <c r="A7088" s="355"/>
      <c r="L7088" s="353"/>
      <c r="M7088" s="353"/>
      <c r="N7088" s="353"/>
      <c r="O7088" s="353"/>
      <c r="P7088" s="353"/>
      <c r="Q7088" s="353"/>
      <c r="R7088" s="353"/>
      <c r="S7088" s="353"/>
      <c r="T7088" s="353"/>
      <c r="U7088" s="353"/>
      <c r="V7088" s="353"/>
      <c r="W7088" s="353"/>
      <c r="X7088" s="353"/>
      <c r="Y7088" s="353"/>
      <c r="Z7088" s="353"/>
      <c r="AA7088" s="353"/>
      <c r="AB7088" s="353"/>
      <c r="AC7088" s="353"/>
      <c r="AD7088" s="353"/>
      <c r="AE7088" s="353"/>
      <c r="AF7088" s="353"/>
      <c r="AG7088" s="353"/>
      <c r="AH7088" s="353"/>
      <c r="AI7088" s="353"/>
      <c r="AJ7088" s="353"/>
      <c r="AK7088" s="353"/>
      <c r="AL7088" s="353"/>
    </row>
    <row r="7089" spans="1:38" s="153" customFormat="1" ht="12.5" x14ac:dyDescent="0.25">
      <c r="A7089" s="355"/>
      <c r="L7089" s="353"/>
      <c r="M7089" s="353"/>
      <c r="N7089" s="353"/>
      <c r="O7089" s="353"/>
      <c r="P7089" s="353"/>
      <c r="Q7089" s="353"/>
      <c r="R7089" s="353"/>
      <c r="S7089" s="353"/>
      <c r="T7089" s="353"/>
      <c r="U7089" s="353"/>
      <c r="V7089" s="353"/>
      <c r="W7089" s="353"/>
      <c r="X7089" s="353"/>
      <c r="Y7089" s="353"/>
      <c r="Z7089" s="353"/>
      <c r="AA7089" s="353"/>
      <c r="AB7089" s="353"/>
      <c r="AC7089" s="353"/>
      <c r="AD7089" s="353"/>
      <c r="AE7089" s="353"/>
      <c r="AF7089" s="353"/>
      <c r="AG7089" s="353"/>
      <c r="AH7089" s="353"/>
      <c r="AI7089" s="353"/>
      <c r="AJ7089" s="353"/>
      <c r="AK7089" s="353"/>
      <c r="AL7089" s="353"/>
    </row>
    <row r="7090" spans="1:38" s="153" customFormat="1" ht="12.5" x14ac:dyDescent="0.25">
      <c r="A7090" s="355"/>
      <c r="L7090" s="353"/>
      <c r="M7090" s="353"/>
      <c r="N7090" s="353"/>
      <c r="O7090" s="353"/>
      <c r="P7090" s="353"/>
      <c r="Q7090" s="353"/>
      <c r="R7090" s="353"/>
      <c r="S7090" s="353"/>
      <c r="T7090" s="353"/>
      <c r="U7090" s="353"/>
      <c r="V7090" s="353"/>
      <c r="W7090" s="353"/>
      <c r="X7090" s="353"/>
      <c r="Y7090" s="353"/>
      <c r="Z7090" s="353"/>
      <c r="AA7090" s="353"/>
      <c r="AB7090" s="353"/>
      <c r="AC7090" s="353"/>
      <c r="AD7090" s="353"/>
      <c r="AE7090" s="353"/>
      <c r="AF7090" s="353"/>
      <c r="AG7090" s="353"/>
      <c r="AH7090" s="353"/>
      <c r="AI7090" s="353"/>
      <c r="AJ7090" s="353"/>
      <c r="AK7090" s="353"/>
      <c r="AL7090" s="353"/>
    </row>
    <row r="7091" spans="1:38" s="153" customFormat="1" ht="12.5" x14ac:dyDescent="0.25">
      <c r="A7091" s="355"/>
      <c r="L7091" s="353"/>
      <c r="M7091" s="353"/>
      <c r="N7091" s="353"/>
      <c r="O7091" s="353"/>
      <c r="P7091" s="353"/>
      <c r="Q7091" s="353"/>
      <c r="R7091" s="353"/>
      <c r="S7091" s="353"/>
      <c r="T7091" s="353"/>
      <c r="U7091" s="353"/>
      <c r="V7091" s="353"/>
      <c r="W7091" s="353"/>
      <c r="X7091" s="353"/>
      <c r="Y7091" s="353"/>
      <c r="Z7091" s="353"/>
      <c r="AA7091" s="353"/>
      <c r="AB7091" s="353"/>
      <c r="AC7091" s="353"/>
      <c r="AD7091" s="353"/>
      <c r="AE7091" s="353"/>
      <c r="AF7091" s="353"/>
      <c r="AG7091" s="353"/>
      <c r="AH7091" s="353"/>
      <c r="AI7091" s="353"/>
      <c r="AJ7091" s="353"/>
      <c r="AK7091" s="353"/>
      <c r="AL7091" s="353"/>
    </row>
    <row r="7092" spans="1:38" s="153" customFormat="1" ht="12.5" x14ac:dyDescent="0.25">
      <c r="A7092" s="355"/>
      <c r="L7092" s="353"/>
      <c r="M7092" s="353"/>
      <c r="N7092" s="353"/>
      <c r="O7092" s="353"/>
      <c r="P7092" s="353"/>
      <c r="Q7092" s="353"/>
      <c r="R7092" s="353"/>
      <c r="S7092" s="353"/>
      <c r="T7092" s="353"/>
      <c r="U7092" s="353"/>
      <c r="V7092" s="353"/>
      <c r="W7092" s="353"/>
      <c r="X7092" s="353"/>
      <c r="Y7092" s="353"/>
      <c r="Z7092" s="353"/>
      <c r="AA7092" s="353"/>
      <c r="AB7092" s="353"/>
      <c r="AC7092" s="353"/>
      <c r="AD7092" s="353"/>
      <c r="AE7092" s="353"/>
      <c r="AF7092" s="353"/>
      <c r="AG7092" s="353"/>
      <c r="AH7092" s="353"/>
      <c r="AI7092" s="353"/>
      <c r="AJ7092" s="353"/>
      <c r="AK7092" s="353"/>
      <c r="AL7092" s="353"/>
    </row>
    <row r="7093" spans="1:38" s="153" customFormat="1" ht="12.5" x14ac:dyDescent="0.25">
      <c r="A7093" s="355"/>
      <c r="L7093" s="353"/>
      <c r="M7093" s="353"/>
      <c r="N7093" s="353"/>
      <c r="O7093" s="353"/>
      <c r="P7093" s="353"/>
      <c r="Q7093" s="353"/>
      <c r="R7093" s="353"/>
      <c r="S7093" s="353"/>
      <c r="T7093" s="353"/>
      <c r="U7093" s="353"/>
      <c r="V7093" s="353"/>
      <c r="W7093" s="353"/>
      <c r="X7093" s="353"/>
      <c r="Y7093" s="353"/>
      <c r="Z7093" s="353"/>
      <c r="AA7093" s="353"/>
      <c r="AB7093" s="353"/>
      <c r="AC7093" s="353"/>
      <c r="AD7093" s="353"/>
      <c r="AE7093" s="353"/>
      <c r="AF7093" s="353"/>
      <c r="AG7093" s="353"/>
      <c r="AH7093" s="353"/>
      <c r="AI7093" s="353"/>
      <c r="AJ7093" s="353"/>
      <c r="AK7093" s="353"/>
      <c r="AL7093" s="353"/>
    </row>
    <row r="7094" spans="1:38" s="153" customFormat="1" ht="12.5" x14ac:dyDescent="0.25">
      <c r="A7094" s="355"/>
      <c r="L7094" s="353"/>
      <c r="M7094" s="353"/>
      <c r="N7094" s="353"/>
      <c r="O7094" s="353"/>
      <c r="P7094" s="353"/>
      <c r="Q7094" s="353"/>
      <c r="R7094" s="353"/>
      <c r="S7094" s="353"/>
      <c r="T7094" s="353"/>
      <c r="U7094" s="353"/>
      <c r="V7094" s="353"/>
      <c r="W7094" s="353"/>
      <c r="X7094" s="353"/>
      <c r="Y7094" s="353"/>
      <c r="Z7094" s="353"/>
      <c r="AA7094" s="353"/>
      <c r="AB7094" s="353"/>
      <c r="AC7094" s="353"/>
      <c r="AD7094" s="353"/>
      <c r="AE7094" s="353"/>
      <c r="AF7094" s="353"/>
      <c r="AG7094" s="353"/>
      <c r="AH7094" s="353"/>
      <c r="AI7094" s="353"/>
      <c r="AJ7094" s="353"/>
      <c r="AK7094" s="353"/>
      <c r="AL7094" s="353"/>
    </row>
    <row r="7095" spans="1:38" s="153" customFormat="1" ht="12.5" x14ac:dyDescent="0.25">
      <c r="A7095" s="355"/>
      <c r="L7095" s="353"/>
      <c r="M7095" s="353"/>
      <c r="N7095" s="353"/>
      <c r="O7095" s="353"/>
      <c r="P7095" s="353"/>
      <c r="Q7095" s="353"/>
      <c r="R7095" s="353"/>
      <c r="S7095" s="353"/>
      <c r="T7095" s="353"/>
      <c r="U7095" s="353"/>
      <c r="V7095" s="353"/>
      <c r="W7095" s="353"/>
      <c r="X7095" s="353"/>
      <c r="Y7095" s="353"/>
      <c r="Z7095" s="353"/>
      <c r="AA7095" s="353"/>
      <c r="AB7095" s="353"/>
      <c r="AC7095" s="353"/>
      <c r="AD7095" s="353"/>
      <c r="AE7095" s="353"/>
      <c r="AF7095" s="353"/>
      <c r="AG7095" s="353"/>
      <c r="AH7095" s="353"/>
      <c r="AI7095" s="353"/>
      <c r="AJ7095" s="353"/>
      <c r="AK7095" s="353"/>
      <c r="AL7095" s="353"/>
    </row>
    <row r="7096" spans="1:38" s="153" customFormat="1" ht="12.5" x14ac:dyDescent="0.25">
      <c r="A7096" s="355"/>
      <c r="L7096" s="353"/>
      <c r="M7096" s="353"/>
      <c r="N7096" s="353"/>
      <c r="O7096" s="353"/>
      <c r="P7096" s="353"/>
      <c r="Q7096" s="353"/>
      <c r="R7096" s="353"/>
      <c r="S7096" s="353"/>
      <c r="T7096" s="353"/>
      <c r="U7096" s="353"/>
      <c r="V7096" s="353"/>
      <c r="W7096" s="353"/>
      <c r="X7096" s="353"/>
      <c r="Y7096" s="353"/>
      <c r="Z7096" s="353"/>
      <c r="AA7096" s="353"/>
      <c r="AB7096" s="353"/>
      <c r="AC7096" s="353"/>
      <c r="AD7096" s="353"/>
      <c r="AE7096" s="353"/>
      <c r="AF7096" s="353"/>
      <c r="AG7096" s="353"/>
      <c r="AH7096" s="353"/>
      <c r="AI7096" s="353"/>
      <c r="AJ7096" s="353"/>
      <c r="AK7096" s="353"/>
      <c r="AL7096" s="353"/>
    </row>
    <row r="7097" spans="1:38" s="153" customFormat="1" ht="12.5" x14ac:dyDescent="0.25">
      <c r="A7097" s="355"/>
      <c r="L7097" s="353"/>
      <c r="M7097" s="353"/>
      <c r="N7097" s="353"/>
      <c r="O7097" s="353"/>
      <c r="P7097" s="353"/>
      <c r="Q7097" s="353"/>
      <c r="R7097" s="353"/>
      <c r="S7097" s="353"/>
      <c r="T7097" s="353"/>
      <c r="U7097" s="353"/>
      <c r="V7097" s="353"/>
      <c r="W7097" s="353"/>
      <c r="X7097" s="353"/>
      <c r="Y7097" s="353"/>
      <c r="Z7097" s="353"/>
      <c r="AA7097" s="353"/>
      <c r="AB7097" s="353"/>
      <c r="AC7097" s="353"/>
      <c r="AD7097" s="353"/>
      <c r="AE7097" s="353"/>
      <c r="AF7097" s="353"/>
      <c r="AG7097" s="353"/>
      <c r="AH7097" s="353"/>
      <c r="AI7097" s="353"/>
      <c r="AJ7097" s="353"/>
      <c r="AK7097" s="353"/>
      <c r="AL7097" s="353"/>
    </row>
    <row r="7098" spans="1:38" s="153" customFormat="1" ht="12.5" x14ac:dyDescent="0.25">
      <c r="A7098" s="355"/>
      <c r="L7098" s="353"/>
      <c r="M7098" s="353"/>
      <c r="N7098" s="353"/>
      <c r="O7098" s="353"/>
      <c r="P7098" s="353"/>
      <c r="Q7098" s="353"/>
      <c r="R7098" s="353"/>
      <c r="S7098" s="353"/>
      <c r="T7098" s="353"/>
      <c r="U7098" s="353"/>
      <c r="V7098" s="353"/>
      <c r="W7098" s="353"/>
      <c r="X7098" s="353"/>
      <c r="Y7098" s="353"/>
      <c r="Z7098" s="353"/>
      <c r="AA7098" s="353"/>
      <c r="AB7098" s="353"/>
      <c r="AC7098" s="353"/>
      <c r="AD7098" s="353"/>
      <c r="AE7098" s="353"/>
      <c r="AF7098" s="353"/>
      <c r="AG7098" s="353"/>
      <c r="AH7098" s="353"/>
      <c r="AI7098" s="353"/>
      <c r="AJ7098" s="353"/>
      <c r="AK7098" s="353"/>
      <c r="AL7098" s="353"/>
    </row>
    <row r="7099" spans="1:38" s="153" customFormat="1" ht="12.5" x14ac:dyDescent="0.25">
      <c r="A7099" s="355"/>
      <c r="L7099" s="353"/>
      <c r="M7099" s="353"/>
      <c r="N7099" s="353"/>
      <c r="O7099" s="353"/>
      <c r="P7099" s="353"/>
      <c r="Q7099" s="353"/>
      <c r="R7099" s="353"/>
      <c r="S7099" s="353"/>
      <c r="T7099" s="353"/>
      <c r="U7099" s="353"/>
      <c r="V7099" s="353"/>
      <c r="W7099" s="353"/>
      <c r="X7099" s="353"/>
      <c r="Y7099" s="353"/>
      <c r="Z7099" s="353"/>
      <c r="AA7099" s="353"/>
      <c r="AB7099" s="353"/>
      <c r="AC7099" s="353"/>
      <c r="AD7099" s="353"/>
      <c r="AE7099" s="353"/>
      <c r="AF7099" s="353"/>
      <c r="AG7099" s="353"/>
      <c r="AH7099" s="353"/>
      <c r="AI7099" s="353"/>
      <c r="AJ7099" s="353"/>
      <c r="AK7099" s="353"/>
      <c r="AL7099" s="353"/>
    </row>
    <row r="7100" spans="1:38" s="153" customFormat="1" ht="12.5" x14ac:dyDescent="0.25">
      <c r="A7100" s="355"/>
      <c r="L7100" s="353"/>
      <c r="M7100" s="353"/>
      <c r="N7100" s="353"/>
      <c r="O7100" s="353"/>
      <c r="P7100" s="353"/>
      <c r="Q7100" s="353"/>
      <c r="R7100" s="353"/>
      <c r="S7100" s="353"/>
      <c r="T7100" s="353"/>
      <c r="U7100" s="353"/>
      <c r="V7100" s="353"/>
      <c r="W7100" s="353"/>
      <c r="X7100" s="353"/>
      <c r="Y7100" s="353"/>
      <c r="Z7100" s="353"/>
      <c r="AA7100" s="353"/>
      <c r="AB7100" s="353"/>
      <c r="AC7100" s="353"/>
      <c r="AD7100" s="353"/>
      <c r="AE7100" s="353"/>
      <c r="AF7100" s="353"/>
      <c r="AG7100" s="353"/>
      <c r="AH7100" s="353"/>
      <c r="AI7100" s="353"/>
      <c r="AJ7100" s="353"/>
      <c r="AK7100" s="353"/>
      <c r="AL7100" s="353"/>
    </row>
    <row r="7101" spans="1:38" s="153" customFormat="1" ht="12.5" x14ac:dyDescent="0.25">
      <c r="A7101" s="355"/>
      <c r="L7101" s="353"/>
      <c r="M7101" s="353"/>
      <c r="N7101" s="353"/>
      <c r="O7101" s="353"/>
      <c r="P7101" s="353"/>
      <c r="Q7101" s="353"/>
      <c r="R7101" s="353"/>
      <c r="S7101" s="353"/>
      <c r="T7101" s="353"/>
      <c r="U7101" s="353"/>
      <c r="V7101" s="353"/>
      <c r="W7101" s="353"/>
      <c r="X7101" s="353"/>
      <c r="Y7101" s="353"/>
      <c r="Z7101" s="353"/>
      <c r="AA7101" s="353"/>
      <c r="AB7101" s="353"/>
      <c r="AC7101" s="353"/>
      <c r="AD7101" s="353"/>
      <c r="AE7101" s="353"/>
      <c r="AF7101" s="353"/>
      <c r="AG7101" s="353"/>
      <c r="AH7101" s="353"/>
      <c r="AI7101" s="353"/>
      <c r="AJ7101" s="353"/>
      <c r="AK7101" s="353"/>
      <c r="AL7101" s="353"/>
    </row>
    <row r="7102" spans="1:38" s="153" customFormat="1" ht="12.5" x14ac:dyDescent="0.25">
      <c r="A7102" s="355"/>
      <c r="L7102" s="353"/>
      <c r="M7102" s="353"/>
      <c r="N7102" s="353"/>
      <c r="O7102" s="353"/>
      <c r="P7102" s="353"/>
      <c r="Q7102" s="353"/>
      <c r="R7102" s="353"/>
      <c r="S7102" s="353"/>
      <c r="T7102" s="353"/>
      <c r="U7102" s="353"/>
      <c r="V7102" s="353"/>
      <c r="W7102" s="353"/>
      <c r="X7102" s="353"/>
      <c r="Y7102" s="353"/>
      <c r="Z7102" s="353"/>
      <c r="AA7102" s="353"/>
      <c r="AB7102" s="353"/>
      <c r="AC7102" s="353"/>
      <c r="AD7102" s="353"/>
      <c r="AE7102" s="353"/>
      <c r="AF7102" s="353"/>
      <c r="AG7102" s="353"/>
      <c r="AH7102" s="353"/>
      <c r="AI7102" s="353"/>
      <c r="AJ7102" s="353"/>
      <c r="AK7102" s="353"/>
      <c r="AL7102" s="353"/>
    </row>
    <row r="7103" spans="1:38" s="153" customFormat="1" ht="12.5" x14ac:dyDescent="0.25">
      <c r="A7103" s="355"/>
      <c r="L7103" s="353"/>
      <c r="M7103" s="353"/>
      <c r="N7103" s="353"/>
      <c r="O7103" s="353"/>
      <c r="P7103" s="353"/>
      <c r="Q7103" s="353"/>
      <c r="R7103" s="353"/>
      <c r="S7103" s="353"/>
      <c r="T7103" s="353"/>
      <c r="U7103" s="353"/>
      <c r="V7103" s="353"/>
      <c r="W7103" s="353"/>
      <c r="X7103" s="353"/>
      <c r="Y7103" s="353"/>
      <c r="Z7103" s="353"/>
      <c r="AA7103" s="353"/>
      <c r="AB7103" s="353"/>
      <c r="AC7103" s="353"/>
      <c r="AD7103" s="353"/>
      <c r="AE7103" s="353"/>
      <c r="AF7103" s="353"/>
      <c r="AG7103" s="353"/>
      <c r="AH7103" s="353"/>
      <c r="AI7103" s="353"/>
      <c r="AJ7103" s="353"/>
      <c r="AK7103" s="353"/>
      <c r="AL7103" s="353"/>
    </row>
    <row r="7104" spans="1:38" s="153" customFormat="1" ht="12.5" x14ac:dyDescent="0.25">
      <c r="A7104" s="355"/>
      <c r="L7104" s="353"/>
      <c r="M7104" s="353"/>
      <c r="N7104" s="353"/>
      <c r="O7104" s="353"/>
      <c r="P7104" s="353"/>
      <c r="Q7104" s="353"/>
      <c r="R7104" s="353"/>
      <c r="S7104" s="353"/>
      <c r="T7104" s="353"/>
      <c r="U7104" s="353"/>
      <c r="V7104" s="353"/>
      <c r="W7104" s="353"/>
      <c r="X7104" s="353"/>
      <c r="Y7104" s="353"/>
      <c r="Z7104" s="353"/>
      <c r="AA7104" s="353"/>
      <c r="AB7104" s="353"/>
      <c r="AC7104" s="353"/>
      <c r="AD7104" s="353"/>
      <c r="AE7104" s="353"/>
      <c r="AF7104" s="353"/>
      <c r="AG7104" s="353"/>
      <c r="AH7104" s="353"/>
      <c r="AI7104" s="353"/>
      <c r="AJ7104" s="353"/>
      <c r="AK7104" s="353"/>
      <c r="AL7104" s="353"/>
    </row>
    <row r="7105" spans="1:38" s="153" customFormat="1" ht="12.5" x14ac:dyDescent="0.25">
      <c r="A7105" s="355"/>
      <c r="L7105" s="353"/>
      <c r="M7105" s="353"/>
      <c r="N7105" s="353"/>
      <c r="O7105" s="353"/>
      <c r="P7105" s="353"/>
      <c r="Q7105" s="353"/>
      <c r="R7105" s="353"/>
      <c r="S7105" s="353"/>
      <c r="T7105" s="353"/>
      <c r="U7105" s="353"/>
      <c r="V7105" s="353"/>
      <c r="W7105" s="353"/>
      <c r="X7105" s="353"/>
      <c r="Y7105" s="353"/>
      <c r="Z7105" s="353"/>
      <c r="AA7105" s="353"/>
      <c r="AB7105" s="353"/>
      <c r="AC7105" s="353"/>
      <c r="AD7105" s="353"/>
      <c r="AE7105" s="353"/>
      <c r="AF7105" s="353"/>
      <c r="AG7105" s="353"/>
      <c r="AH7105" s="353"/>
      <c r="AI7105" s="353"/>
      <c r="AJ7105" s="353"/>
      <c r="AK7105" s="353"/>
      <c r="AL7105" s="353"/>
    </row>
    <row r="7106" spans="1:38" s="153" customFormat="1" ht="12.5" x14ac:dyDescent="0.25">
      <c r="A7106" s="355"/>
      <c r="L7106" s="353"/>
      <c r="M7106" s="353"/>
      <c r="N7106" s="353"/>
      <c r="O7106" s="353"/>
      <c r="P7106" s="353"/>
      <c r="Q7106" s="353"/>
      <c r="R7106" s="353"/>
      <c r="S7106" s="353"/>
      <c r="T7106" s="353"/>
      <c r="U7106" s="353"/>
      <c r="V7106" s="353"/>
      <c r="W7106" s="353"/>
      <c r="X7106" s="353"/>
      <c r="Y7106" s="353"/>
      <c r="Z7106" s="353"/>
      <c r="AA7106" s="353"/>
      <c r="AB7106" s="353"/>
      <c r="AC7106" s="353"/>
      <c r="AD7106" s="353"/>
      <c r="AE7106" s="353"/>
      <c r="AF7106" s="353"/>
      <c r="AG7106" s="353"/>
      <c r="AH7106" s="353"/>
      <c r="AI7106" s="353"/>
      <c r="AJ7106" s="353"/>
      <c r="AK7106" s="353"/>
      <c r="AL7106" s="353"/>
    </row>
    <row r="7107" spans="1:38" s="153" customFormat="1" ht="12.5" x14ac:dyDescent="0.25">
      <c r="A7107" s="355"/>
      <c r="L7107" s="353"/>
      <c r="M7107" s="353"/>
      <c r="N7107" s="353"/>
      <c r="O7107" s="353"/>
      <c r="P7107" s="353"/>
      <c r="Q7107" s="353"/>
      <c r="R7107" s="353"/>
      <c r="S7107" s="353"/>
      <c r="T7107" s="353"/>
      <c r="U7107" s="353"/>
      <c r="V7107" s="353"/>
      <c r="W7107" s="353"/>
      <c r="X7107" s="353"/>
      <c r="Y7107" s="353"/>
      <c r="Z7107" s="353"/>
      <c r="AA7107" s="353"/>
      <c r="AB7107" s="353"/>
      <c r="AC7107" s="353"/>
      <c r="AD7107" s="353"/>
      <c r="AE7107" s="353"/>
      <c r="AF7107" s="353"/>
      <c r="AG7107" s="353"/>
      <c r="AH7107" s="353"/>
      <c r="AI7107" s="353"/>
      <c r="AJ7107" s="353"/>
      <c r="AK7107" s="353"/>
      <c r="AL7107" s="353"/>
    </row>
    <row r="7108" spans="1:38" s="153" customFormat="1" ht="12.5" x14ac:dyDescent="0.25">
      <c r="A7108" s="355"/>
      <c r="L7108" s="353"/>
      <c r="M7108" s="353"/>
      <c r="N7108" s="353"/>
      <c r="O7108" s="353"/>
      <c r="P7108" s="353"/>
      <c r="Q7108" s="353"/>
      <c r="R7108" s="353"/>
      <c r="S7108" s="353"/>
      <c r="T7108" s="353"/>
      <c r="U7108" s="353"/>
      <c r="V7108" s="353"/>
      <c r="W7108" s="353"/>
      <c r="X7108" s="353"/>
      <c r="Y7108" s="353"/>
      <c r="Z7108" s="353"/>
      <c r="AA7108" s="353"/>
      <c r="AB7108" s="353"/>
      <c r="AC7108" s="353"/>
      <c r="AD7108" s="353"/>
      <c r="AE7108" s="353"/>
      <c r="AF7108" s="353"/>
      <c r="AG7108" s="353"/>
      <c r="AH7108" s="353"/>
      <c r="AI7108" s="353"/>
      <c r="AJ7108" s="353"/>
      <c r="AK7108" s="353"/>
      <c r="AL7108" s="353"/>
    </row>
    <row r="7109" spans="1:38" s="153" customFormat="1" ht="12.5" x14ac:dyDescent="0.25">
      <c r="A7109" s="355"/>
      <c r="L7109" s="353"/>
      <c r="M7109" s="353"/>
      <c r="N7109" s="353"/>
      <c r="O7109" s="353"/>
      <c r="P7109" s="353"/>
      <c r="Q7109" s="353"/>
      <c r="R7109" s="353"/>
      <c r="S7109" s="353"/>
      <c r="T7109" s="353"/>
      <c r="U7109" s="353"/>
      <c r="V7109" s="353"/>
      <c r="W7109" s="353"/>
      <c r="X7109" s="353"/>
      <c r="Y7109" s="353"/>
      <c r="Z7109" s="353"/>
      <c r="AA7109" s="353"/>
      <c r="AB7109" s="353"/>
      <c r="AC7109" s="353"/>
      <c r="AD7109" s="353"/>
      <c r="AE7109" s="353"/>
      <c r="AF7109" s="353"/>
      <c r="AG7109" s="353"/>
      <c r="AH7109" s="353"/>
      <c r="AI7109" s="353"/>
      <c r="AJ7109" s="353"/>
      <c r="AK7109" s="353"/>
      <c r="AL7109" s="353"/>
    </row>
    <row r="7110" spans="1:38" s="153" customFormat="1" ht="12.5" x14ac:dyDescent="0.25">
      <c r="A7110" s="355"/>
      <c r="L7110" s="353"/>
      <c r="M7110" s="353"/>
      <c r="N7110" s="353"/>
      <c r="O7110" s="353"/>
      <c r="P7110" s="353"/>
      <c r="Q7110" s="353"/>
      <c r="R7110" s="353"/>
      <c r="S7110" s="353"/>
      <c r="T7110" s="353"/>
      <c r="U7110" s="353"/>
      <c r="V7110" s="353"/>
      <c r="W7110" s="353"/>
      <c r="X7110" s="353"/>
      <c r="Y7110" s="353"/>
      <c r="Z7110" s="353"/>
      <c r="AA7110" s="353"/>
      <c r="AB7110" s="353"/>
      <c r="AC7110" s="353"/>
      <c r="AD7110" s="353"/>
      <c r="AE7110" s="353"/>
      <c r="AF7110" s="353"/>
      <c r="AG7110" s="353"/>
      <c r="AH7110" s="353"/>
      <c r="AI7110" s="353"/>
      <c r="AJ7110" s="353"/>
      <c r="AK7110" s="353"/>
      <c r="AL7110" s="353"/>
    </row>
    <row r="7111" spans="1:38" s="153" customFormat="1" ht="12.5" x14ac:dyDescent="0.25">
      <c r="A7111" s="355"/>
      <c r="L7111" s="353"/>
      <c r="M7111" s="353"/>
      <c r="N7111" s="353"/>
      <c r="O7111" s="353"/>
      <c r="P7111" s="353"/>
      <c r="Q7111" s="353"/>
      <c r="R7111" s="353"/>
      <c r="S7111" s="353"/>
      <c r="T7111" s="353"/>
      <c r="U7111" s="353"/>
      <c r="V7111" s="353"/>
      <c r="W7111" s="353"/>
      <c r="X7111" s="353"/>
      <c r="Y7111" s="353"/>
      <c r="Z7111" s="353"/>
      <c r="AA7111" s="353"/>
      <c r="AB7111" s="353"/>
      <c r="AC7111" s="353"/>
      <c r="AD7111" s="353"/>
      <c r="AE7111" s="353"/>
      <c r="AF7111" s="353"/>
      <c r="AG7111" s="353"/>
      <c r="AH7111" s="353"/>
      <c r="AI7111" s="353"/>
      <c r="AJ7111" s="353"/>
      <c r="AK7111" s="353"/>
      <c r="AL7111" s="353"/>
    </row>
    <row r="7112" spans="1:38" s="153" customFormat="1" ht="12.5" x14ac:dyDescent="0.25">
      <c r="A7112" s="355"/>
      <c r="L7112" s="353"/>
      <c r="M7112" s="353"/>
      <c r="N7112" s="353"/>
      <c r="O7112" s="353"/>
      <c r="P7112" s="353"/>
      <c r="Q7112" s="353"/>
      <c r="R7112" s="353"/>
      <c r="S7112" s="353"/>
      <c r="T7112" s="353"/>
      <c r="U7112" s="353"/>
      <c r="V7112" s="353"/>
      <c r="W7112" s="353"/>
      <c r="X7112" s="353"/>
      <c r="Y7112" s="353"/>
      <c r="Z7112" s="353"/>
      <c r="AA7112" s="353"/>
      <c r="AB7112" s="353"/>
      <c r="AC7112" s="353"/>
      <c r="AD7112" s="353"/>
      <c r="AE7112" s="353"/>
      <c r="AF7112" s="353"/>
      <c r="AG7112" s="353"/>
      <c r="AH7112" s="353"/>
      <c r="AI7112" s="353"/>
      <c r="AJ7112" s="353"/>
      <c r="AK7112" s="353"/>
      <c r="AL7112" s="353"/>
    </row>
    <row r="7113" spans="1:38" s="153" customFormat="1" ht="12.5" x14ac:dyDescent="0.25">
      <c r="A7113" s="355"/>
      <c r="L7113" s="353"/>
      <c r="M7113" s="353"/>
      <c r="N7113" s="353"/>
      <c r="O7113" s="353"/>
      <c r="P7113" s="353"/>
      <c r="Q7113" s="353"/>
      <c r="R7113" s="353"/>
      <c r="S7113" s="353"/>
      <c r="T7113" s="353"/>
      <c r="U7113" s="353"/>
      <c r="V7113" s="353"/>
      <c r="W7113" s="353"/>
      <c r="X7113" s="353"/>
      <c r="Y7113" s="353"/>
      <c r="Z7113" s="353"/>
      <c r="AA7113" s="353"/>
      <c r="AB7113" s="353"/>
      <c r="AC7113" s="353"/>
      <c r="AD7113" s="353"/>
      <c r="AE7113" s="353"/>
      <c r="AF7113" s="353"/>
      <c r="AG7113" s="353"/>
      <c r="AH7113" s="353"/>
      <c r="AI7113" s="353"/>
      <c r="AJ7113" s="353"/>
      <c r="AK7113" s="353"/>
      <c r="AL7113" s="353"/>
    </row>
    <row r="7114" spans="1:38" s="153" customFormat="1" ht="12.5" x14ac:dyDescent="0.25">
      <c r="A7114" s="355"/>
      <c r="L7114" s="353"/>
      <c r="M7114" s="353"/>
      <c r="N7114" s="353"/>
      <c r="O7114" s="353"/>
      <c r="P7114" s="353"/>
      <c r="Q7114" s="353"/>
      <c r="R7114" s="353"/>
      <c r="S7114" s="353"/>
      <c r="T7114" s="353"/>
      <c r="U7114" s="353"/>
      <c r="V7114" s="353"/>
      <c r="W7114" s="353"/>
      <c r="X7114" s="353"/>
      <c r="Y7114" s="353"/>
      <c r="Z7114" s="353"/>
      <c r="AA7114" s="353"/>
      <c r="AB7114" s="353"/>
      <c r="AC7114" s="353"/>
      <c r="AD7114" s="353"/>
      <c r="AE7114" s="353"/>
      <c r="AF7114" s="353"/>
      <c r="AG7114" s="353"/>
      <c r="AH7114" s="353"/>
      <c r="AI7114" s="353"/>
      <c r="AJ7114" s="353"/>
      <c r="AK7114" s="353"/>
      <c r="AL7114" s="353"/>
    </row>
    <row r="7115" spans="1:38" s="153" customFormat="1" ht="12.5" x14ac:dyDescent="0.25">
      <c r="A7115" s="355"/>
      <c r="L7115" s="353"/>
      <c r="M7115" s="353"/>
      <c r="N7115" s="353"/>
      <c r="O7115" s="353"/>
      <c r="P7115" s="353"/>
      <c r="Q7115" s="353"/>
      <c r="R7115" s="353"/>
      <c r="S7115" s="353"/>
      <c r="T7115" s="353"/>
      <c r="U7115" s="353"/>
      <c r="V7115" s="353"/>
      <c r="W7115" s="353"/>
      <c r="X7115" s="353"/>
      <c r="Y7115" s="353"/>
      <c r="Z7115" s="353"/>
      <c r="AA7115" s="353"/>
      <c r="AB7115" s="353"/>
      <c r="AC7115" s="353"/>
      <c r="AD7115" s="353"/>
      <c r="AE7115" s="353"/>
      <c r="AF7115" s="353"/>
      <c r="AG7115" s="353"/>
      <c r="AH7115" s="353"/>
      <c r="AI7115" s="353"/>
      <c r="AJ7115" s="353"/>
      <c r="AK7115" s="353"/>
      <c r="AL7115" s="353"/>
    </row>
    <row r="7116" spans="1:38" s="153" customFormat="1" ht="12.5" x14ac:dyDescent="0.25">
      <c r="A7116" s="355"/>
      <c r="L7116" s="353"/>
      <c r="M7116" s="353"/>
      <c r="N7116" s="353"/>
      <c r="O7116" s="353"/>
      <c r="P7116" s="353"/>
      <c r="Q7116" s="353"/>
      <c r="R7116" s="353"/>
      <c r="S7116" s="353"/>
      <c r="T7116" s="353"/>
      <c r="U7116" s="353"/>
      <c r="V7116" s="353"/>
      <c r="W7116" s="353"/>
      <c r="X7116" s="353"/>
      <c r="Y7116" s="353"/>
      <c r="Z7116" s="353"/>
      <c r="AA7116" s="353"/>
      <c r="AB7116" s="353"/>
      <c r="AC7116" s="353"/>
      <c r="AD7116" s="353"/>
      <c r="AE7116" s="353"/>
      <c r="AF7116" s="353"/>
      <c r="AG7116" s="353"/>
      <c r="AH7116" s="353"/>
      <c r="AI7116" s="353"/>
      <c r="AJ7116" s="353"/>
      <c r="AK7116" s="353"/>
      <c r="AL7116" s="353"/>
    </row>
    <row r="7117" spans="1:38" s="153" customFormat="1" ht="12.5" x14ac:dyDescent="0.25">
      <c r="A7117" s="355"/>
      <c r="L7117" s="353"/>
      <c r="M7117" s="353"/>
      <c r="N7117" s="353"/>
      <c r="O7117" s="353"/>
      <c r="P7117" s="353"/>
      <c r="Q7117" s="353"/>
      <c r="R7117" s="353"/>
      <c r="S7117" s="353"/>
      <c r="T7117" s="353"/>
      <c r="U7117" s="353"/>
      <c r="V7117" s="353"/>
      <c r="W7117" s="353"/>
      <c r="X7117" s="353"/>
      <c r="Y7117" s="353"/>
      <c r="Z7117" s="353"/>
      <c r="AA7117" s="353"/>
      <c r="AB7117" s="353"/>
      <c r="AC7117" s="353"/>
      <c r="AD7117" s="353"/>
      <c r="AE7117" s="353"/>
      <c r="AF7117" s="353"/>
      <c r="AG7117" s="353"/>
      <c r="AH7117" s="353"/>
      <c r="AI7117" s="353"/>
      <c r="AJ7117" s="353"/>
      <c r="AK7117" s="353"/>
      <c r="AL7117" s="353"/>
    </row>
    <row r="7118" spans="1:38" s="153" customFormat="1" ht="12.5" x14ac:dyDescent="0.25">
      <c r="A7118" s="355"/>
      <c r="L7118" s="353"/>
      <c r="M7118" s="353"/>
      <c r="N7118" s="353"/>
      <c r="O7118" s="353"/>
      <c r="P7118" s="353"/>
      <c r="Q7118" s="353"/>
      <c r="R7118" s="353"/>
      <c r="S7118" s="353"/>
      <c r="T7118" s="353"/>
      <c r="U7118" s="353"/>
      <c r="V7118" s="353"/>
      <c r="W7118" s="353"/>
      <c r="X7118" s="353"/>
      <c r="Y7118" s="353"/>
      <c r="Z7118" s="353"/>
      <c r="AA7118" s="353"/>
      <c r="AB7118" s="353"/>
      <c r="AC7118" s="353"/>
      <c r="AD7118" s="353"/>
      <c r="AE7118" s="353"/>
      <c r="AF7118" s="353"/>
      <c r="AG7118" s="353"/>
      <c r="AH7118" s="353"/>
      <c r="AI7118" s="353"/>
      <c r="AJ7118" s="353"/>
      <c r="AK7118" s="353"/>
      <c r="AL7118" s="353"/>
    </row>
    <row r="7119" spans="1:38" s="153" customFormat="1" ht="12.5" x14ac:dyDescent="0.25">
      <c r="A7119" s="355"/>
      <c r="L7119" s="353"/>
      <c r="M7119" s="353"/>
      <c r="N7119" s="353"/>
      <c r="O7119" s="353"/>
      <c r="P7119" s="353"/>
      <c r="Q7119" s="353"/>
      <c r="R7119" s="353"/>
      <c r="S7119" s="353"/>
      <c r="T7119" s="353"/>
      <c r="U7119" s="353"/>
      <c r="V7119" s="353"/>
      <c r="W7119" s="353"/>
      <c r="X7119" s="353"/>
      <c r="Y7119" s="353"/>
      <c r="Z7119" s="353"/>
      <c r="AA7119" s="353"/>
      <c r="AB7119" s="353"/>
      <c r="AC7119" s="353"/>
      <c r="AD7119" s="353"/>
      <c r="AE7119" s="353"/>
      <c r="AF7119" s="353"/>
      <c r="AG7119" s="353"/>
      <c r="AH7119" s="353"/>
      <c r="AI7119" s="353"/>
      <c r="AJ7119" s="353"/>
      <c r="AK7119" s="353"/>
      <c r="AL7119" s="353"/>
    </row>
    <row r="7120" spans="1:38" s="153" customFormat="1" ht="12.5" x14ac:dyDescent="0.25">
      <c r="A7120" s="355"/>
      <c r="L7120" s="353"/>
      <c r="M7120" s="353"/>
      <c r="N7120" s="353"/>
      <c r="O7120" s="353"/>
      <c r="P7120" s="353"/>
      <c r="Q7120" s="353"/>
      <c r="R7120" s="353"/>
      <c r="S7120" s="353"/>
      <c r="T7120" s="353"/>
      <c r="U7120" s="353"/>
      <c r="V7120" s="353"/>
      <c r="W7120" s="353"/>
      <c r="X7120" s="353"/>
      <c r="Y7120" s="353"/>
      <c r="Z7120" s="353"/>
      <c r="AA7120" s="353"/>
      <c r="AB7120" s="353"/>
      <c r="AC7120" s="353"/>
      <c r="AD7120" s="353"/>
      <c r="AE7120" s="353"/>
      <c r="AF7120" s="353"/>
      <c r="AG7120" s="353"/>
      <c r="AH7120" s="353"/>
      <c r="AI7120" s="353"/>
      <c r="AJ7120" s="353"/>
      <c r="AK7120" s="353"/>
      <c r="AL7120" s="353"/>
    </row>
    <row r="7121" spans="1:38" s="153" customFormat="1" ht="12.5" x14ac:dyDescent="0.25">
      <c r="A7121" s="355"/>
      <c r="L7121" s="353"/>
      <c r="M7121" s="353"/>
      <c r="N7121" s="353"/>
      <c r="O7121" s="353"/>
      <c r="P7121" s="353"/>
      <c r="Q7121" s="353"/>
      <c r="R7121" s="353"/>
      <c r="S7121" s="353"/>
      <c r="T7121" s="353"/>
      <c r="U7121" s="353"/>
      <c r="V7121" s="353"/>
      <c r="W7121" s="353"/>
      <c r="X7121" s="353"/>
      <c r="Y7121" s="353"/>
      <c r="Z7121" s="353"/>
      <c r="AA7121" s="353"/>
      <c r="AB7121" s="353"/>
      <c r="AC7121" s="353"/>
      <c r="AD7121" s="353"/>
      <c r="AE7121" s="353"/>
      <c r="AF7121" s="353"/>
      <c r="AG7121" s="353"/>
      <c r="AH7121" s="353"/>
      <c r="AI7121" s="353"/>
      <c r="AJ7121" s="353"/>
      <c r="AK7121" s="353"/>
      <c r="AL7121" s="353"/>
    </row>
    <row r="7122" spans="1:38" s="153" customFormat="1" ht="12.5" x14ac:dyDescent="0.25">
      <c r="A7122" s="355"/>
      <c r="L7122" s="353"/>
      <c r="M7122" s="353"/>
      <c r="N7122" s="353"/>
      <c r="O7122" s="353"/>
      <c r="P7122" s="353"/>
      <c r="Q7122" s="353"/>
      <c r="R7122" s="353"/>
      <c r="S7122" s="353"/>
      <c r="T7122" s="353"/>
      <c r="U7122" s="353"/>
      <c r="V7122" s="353"/>
      <c r="W7122" s="353"/>
      <c r="X7122" s="353"/>
      <c r="Y7122" s="353"/>
      <c r="Z7122" s="353"/>
      <c r="AA7122" s="353"/>
      <c r="AB7122" s="353"/>
      <c r="AC7122" s="353"/>
      <c r="AD7122" s="353"/>
      <c r="AE7122" s="353"/>
      <c r="AF7122" s="353"/>
      <c r="AG7122" s="353"/>
      <c r="AH7122" s="353"/>
      <c r="AI7122" s="353"/>
      <c r="AJ7122" s="353"/>
      <c r="AK7122" s="353"/>
      <c r="AL7122" s="353"/>
    </row>
    <row r="7123" spans="1:38" s="153" customFormat="1" ht="12.5" x14ac:dyDescent="0.25">
      <c r="A7123" s="355"/>
      <c r="L7123" s="353"/>
      <c r="M7123" s="353"/>
      <c r="N7123" s="353"/>
      <c r="O7123" s="353"/>
      <c r="P7123" s="353"/>
      <c r="Q7123" s="353"/>
      <c r="R7123" s="353"/>
      <c r="S7123" s="353"/>
      <c r="T7123" s="353"/>
      <c r="U7123" s="353"/>
      <c r="V7123" s="353"/>
      <c r="W7123" s="353"/>
      <c r="X7123" s="353"/>
      <c r="Y7123" s="353"/>
      <c r="Z7123" s="353"/>
      <c r="AA7123" s="353"/>
      <c r="AB7123" s="353"/>
      <c r="AC7123" s="353"/>
      <c r="AD7123" s="353"/>
      <c r="AE7123" s="353"/>
      <c r="AF7123" s="353"/>
      <c r="AG7123" s="353"/>
      <c r="AH7123" s="353"/>
      <c r="AI7123" s="353"/>
      <c r="AJ7123" s="353"/>
      <c r="AK7123" s="353"/>
      <c r="AL7123" s="353"/>
    </row>
    <row r="7124" spans="1:38" s="153" customFormat="1" ht="12.5" x14ac:dyDescent="0.25">
      <c r="A7124" s="355"/>
      <c r="L7124" s="353"/>
      <c r="M7124" s="353"/>
      <c r="N7124" s="353"/>
      <c r="O7124" s="353"/>
      <c r="P7124" s="353"/>
      <c r="Q7124" s="353"/>
      <c r="R7124" s="353"/>
      <c r="S7124" s="353"/>
      <c r="T7124" s="353"/>
      <c r="U7124" s="353"/>
      <c r="V7124" s="353"/>
      <c r="W7124" s="353"/>
      <c r="X7124" s="353"/>
      <c r="Y7124" s="353"/>
      <c r="Z7124" s="353"/>
      <c r="AA7124" s="353"/>
      <c r="AB7124" s="353"/>
      <c r="AC7124" s="353"/>
      <c r="AD7124" s="353"/>
      <c r="AE7124" s="353"/>
      <c r="AF7124" s="353"/>
      <c r="AG7124" s="353"/>
      <c r="AH7124" s="353"/>
      <c r="AI7124" s="353"/>
      <c r="AJ7124" s="353"/>
      <c r="AK7124" s="353"/>
      <c r="AL7124" s="353"/>
    </row>
    <row r="7125" spans="1:38" s="153" customFormat="1" ht="12.5" x14ac:dyDescent="0.25">
      <c r="A7125" s="355"/>
      <c r="L7125" s="353"/>
      <c r="M7125" s="353"/>
      <c r="N7125" s="353"/>
      <c r="O7125" s="353"/>
      <c r="P7125" s="353"/>
      <c r="Q7125" s="353"/>
      <c r="R7125" s="353"/>
      <c r="S7125" s="353"/>
      <c r="T7125" s="353"/>
      <c r="U7125" s="353"/>
      <c r="V7125" s="353"/>
      <c r="W7125" s="353"/>
      <c r="X7125" s="353"/>
      <c r="Y7125" s="353"/>
      <c r="Z7125" s="353"/>
      <c r="AA7125" s="353"/>
      <c r="AB7125" s="353"/>
      <c r="AC7125" s="353"/>
      <c r="AD7125" s="353"/>
      <c r="AE7125" s="353"/>
      <c r="AF7125" s="353"/>
      <c r="AG7125" s="353"/>
      <c r="AH7125" s="353"/>
      <c r="AI7125" s="353"/>
      <c r="AJ7125" s="353"/>
      <c r="AK7125" s="353"/>
      <c r="AL7125" s="353"/>
    </row>
    <row r="7126" spans="1:38" s="153" customFormat="1" ht="12.5" x14ac:dyDescent="0.25">
      <c r="A7126" s="355"/>
      <c r="L7126" s="353"/>
      <c r="M7126" s="353"/>
      <c r="N7126" s="353"/>
      <c r="O7126" s="353"/>
      <c r="P7126" s="353"/>
      <c r="Q7126" s="353"/>
      <c r="R7126" s="353"/>
      <c r="S7126" s="353"/>
      <c r="T7126" s="353"/>
      <c r="U7126" s="353"/>
      <c r="V7126" s="353"/>
      <c r="W7126" s="353"/>
      <c r="X7126" s="353"/>
      <c r="Y7126" s="353"/>
      <c r="Z7126" s="353"/>
      <c r="AA7126" s="353"/>
      <c r="AB7126" s="353"/>
      <c r="AC7126" s="353"/>
      <c r="AD7126" s="353"/>
      <c r="AE7126" s="353"/>
      <c r="AF7126" s="353"/>
      <c r="AG7126" s="353"/>
      <c r="AH7126" s="353"/>
      <c r="AI7126" s="353"/>
      <c r="AJ7126" s="353"/>
      <c r="AK7126" s="353"/>
      <c r="AL7126" s="353"/>
    </row>
    <row r="7127" spans="1:38" s="153" customFormat="1" ht="12.5" x14ac:dyDescent="0.25">
      <c r="A7127" s="355"/>
      <c r="L7127" s="353"/>
      <c r="M7127" s="353"/>
      <c r="N7127" s="353"/>
      <c r="O7127" s="353"/>
      <c r="P7127" s="353"/>
      <c r="Q7127" s="353"/>
      <c r="R7127" s="353"/>
      <c r="S7127" s="353"/>
      <c r="T7127" s="353"/>
      <c r="U7127" s="353"/>
      <c r="V7127" s="353"/>
      <c r="W7127" s="353"/>
      <c r="X7127" s="353"/>
      <c r="Y7127" s="353"/>
      <c r="Z7127" s="353"/>
      <c r="AA7127" s="353"/>
      <c r="AB7127" s="353"/>
      <c r="AC7127" s="353"/>
      <c r="AD7127" s="353"/>
      <c r="AE7127" s="353"/>
      <c r="AF7127" s="353"/>
      <c r="AG7127" s="353"/>
      <c r="AH7127" s="353"/>
      <c r="AI7127" s="353"/>
      <c r="AJ7127" s="353"/>
      <c r="AK7127" s="353"/>
      <c r="AL7127" s="353"/>
    </row>
    <row r="7128" spans="1:38" s="153" customFormat="1" ht="12.5" x14ac:dyDescent="0.25">
      <c r="A7128" s="355"/>
      <c r="L7128" s="353"/>
      <c r="M7128" s="353"/>
      <c r="N7128" s="353"/>
      <c r="O7128" s="353"/>
      <c r="P7128" s="353"/>
      <c r="Q7128" s="353"/>
      <c r="R7128" s="353"/>
      <c r="S7128" s="353"/>
      <c r="T7128" s="353"/>
      <c r="U7128" s="353"/>
      <c r="V7128" s="353"/>
      <c r="W7128" s="353"/>
      <c r="X7128" s="353"/>
      <c r="Y7128" s="353"/>
      <c r="Z7128" s="353"/>
      <c r="AA7128" s="353"/>
      <c r="AB7128" s="353"/>
      <c r="AC7128" s="353"/>
      <c r="AD7128" s="353"/>
      <c r="AE7128" s="353"/>
      <c r="AF7128" s="353"/>
      <c r="AG7128" s="353"/>
      <c r="AH7128" s="353"/>
      <c r="AI7128" s="353"/>
      <c r="AJ7128" s="353"/>
      <c r="AK7128" s="353"/>
      <c r="AL7128" s="353"/>
    </row>
    <row r="7129" spans="1:38" s="153" customFormat="1" ht="12.5" x14ac:dyDescent="0.25">
      <c r="A7129" s="355"/>
      <c r="L7129" s="353"/>
      <c r="M7129" s="353"/>
      <c r="N7129" s="353"/>
      <c r="O7129" s="353"/>
      <c r="P7129" s="353"/>
      <c r="Q7129" s="353"/>
      <c r="R7129" s="353"/>
      <c r="S7129" s="353"/>
      <c r="T7129" s="353"/>
      <c r="U7129" s="353"/>
      <c r="V7129" s="353"/>
      <c r="W7129" s="353"/>
      <c r="X7129" s="353"/>
      <c r="Y7129" s="353"/>
      <c r="Z7129" s="353"/>
      <c r="AA7129" s="353"/>
      <c r="AB7129" s="353"/>
      <c r="AC7129" s="353"/>
      <c r="AD7129" s="353"/>
      <c r="AE7129" s="353"/>
      <c r="AF7129" s="353"/>
      <c r="AG7129" s="353"/>
      <c r="AH7129" s="353"/>
      <c r="AI7129" s="353"/>
      <c r="AJ7129" s="353"/>
      <c r="AK7129" s="353"/>
      <c r="AL7129" s="353"/>
    </row>
    <row r="7130" spans="1:38" s="153" customFormat="1" ht="12.5" x14ac:dyDescent="0.25">
      <c r="A7130" s="355"/>
      <c r="L7130" s="353"/>
      <c r="M7130" s="353"/>
      <c r="N7130" s="353"/>
      <c r="O7130" s="353"/>
      <c r="P7130" s="353"/>
      <c r="Q7130" s="353"/>
      <c r="R7130" s="353"/>
      <c r="S7130" s="353"/>
      <c r="T7130" s="353"/>
      <c r="U7130" s="353"/>
      <c r="V7130" s="353"/>
      <c r="W7130" s="353"/>
      <c r="X7130" s="353"/>
      <c r="Y7130" s="353"/>
      <c r="Z7130" s="353"/>
      <c r="AA7130" s="353"/>
      <c r="AB7130" s="353"/>
      <c r="AC7130" s="353"/>
      <c r="AD7130" s="353"/>
      <c r="AE7130" s="353"/>
      <c r="AF7130" s="353"/>
      <c r="AG7130" s="353"/>
      <c r="AH7130" s="353"/>
      <c r="AI7130" s="353"/>
      <c r="AJ7130" s="353"/>
      <c r="AK7130" s="353"/>
      <c r="AL7130" s="353"/>
    </row>
    <row r="7131" spans="1:38" s="153" customFormat="1" ht="12.5" x14ac:dyDescent="0.25">
      <c r="A7131" s="355"/>
      <c r="L7131" s="353"/>
      <c r="M7131" s="353"/>
      <c r="N7131" s="353"/>
      <c r="O7131" s="353"/>
      <c r="P7131" s="353"/>
      <c r="Q7131" s="353"/>
      <c r="R7131" s="353"/>
      <c r="S7131" s="353"/>
      <c r="T7131" s="353"/>
      <c r="U7131" s="353"/>
      <c r="V7131" s="353"/>
      <c r="W7131" s="353"/>
      <c r="X7131" s="353"/>
      <c r="Y7131" s="353"/>
      <c r="Z7131" s="353"/>
      <c r="AA7131" s="353"/>
      <c r="AB7131" s="353"/>
      <c r="AC7131" s="353"/>
      <c r="AD7131" s="353"/>
      <c r="AE7131" s="353"/>
      <c r="AF7131" s="353"/>
      <c r="AG7131" s="353"/>
      <c r="AH7131" s="353"/>
      <c r="AI7131" s="353"/>
      <c r="AJ7131" s="353"/>
      <c r="AK7131" s="353"/>
      <c r="AL7131" s="353"/>
    </row>
    <row r="7132" spans="1:38" s="153" customFormat="1" ht="12.5" x14ac:dyDescent="0.25">
      <c r="A7132" s="355"/>
      <c r="L7132" s="353"/>
      <c r="M7132" s="353"/>
      <c r="N7132" s="353"/>
      <c r="O7132" s="353"/>
      <c r="P7132" s="353"/>
      <c r="Q7132" s="353"/>
      <c r="R7132" s="353"/>
      <c r="S7132" s="353"/>
      <c r="T7132" s="353"/>
      <c r="U7132" s="353"/>
      <c r="V7132" s="353"/>
      <c r="W7132" s="353"/>
      <c r="X7132" s="353"/>
      <c r="Y7132" s="353"/>
      <c r="Z7132" s="353"/>
      <c r="AA7132" s="353"/>
      <c r="AB7132" s="353"/>
      <c r="AC7132" s="353"/>
      <c r="AD7132" s="353"/>
      <c r="AE7132" s="353"/>
      <c r="AF7132" s="353"/>
      <c r="AG7132" s="353"/>
      <c r="AH7132" s="353"/>
      <c r="AI7132" s="353"/>
      <c r="AJ7132" s="353"/>
      <c r="AK7132" s="353"/>
      <c r="AL7132" s="353"/>
    </row>
    <row r="7133" spans="1:38" s="153" customFormat="1" ht="12.5" x14ac:dyDescent="0.25">
      <c r="A7133" s="355"/>
      <c r="L7133" s="353"/>
      <c r="M7133" s="353"/>
      <c r="N7133" s="353"/>
      <c r="O7133" s="353"/>
      <c r="P7133" s="353"/>
      <c r="Q7133" s="353"/>
      <c r="R7133" s="353"/>
      <c r="S7133" s="353"/>
      <c r="T7133" s="353"/>
      <c r="U7133" s="353"/>
      <c r="V7133" s="353"/>
      <c r="W7133" s="353"/>
      <c r="X7133" s="353"/>
      <c r="Y7133" s="353"/>
      <c r="Z7133" s="353"/>
      <c r="AA7133" s="353"/>
      <c r="AB7133" s="353"/>
      <c r="AC7133" s="353"/>
      <c r="AD7133" s="353"/>
      <c r="AE7133" s="353"/>
      <c r="AF7133" s="353"/>
      <c r="AG7133" s="353"/>
      <c r="AH7133" s="353"/>
      <c r="AI7133" s="353"/>
      <c r="AJ7133" s="353"/>
      <c r="AK7133" s="353"/>
      <c r="AL7133" s="353"/>
    </row>
    <row r="7134" spans="1:38" s="153" customFormat="1" ht="12.5" x14ac:dyDescent="0.25">
      <c r="A7134" s="355"/>
      <c r="L7134" s="353"/>
      <c r="M7134" s="353"/>
      <c r="N7134" s="353"/>
      <c r="O7134" s="353"/>
      <c r="P7134" s="353"/>
      <c r="Q7134" s="353"/>
      <c r="R7134" s="353"/>
      <c r="S7134" s="353"/>
      <c r="T7134" s="353"/>
      <c r="U7134" s="353"/>
      <c r="V7134" s="353"/>
      <c r="W7134" s="353"/>
      <c r="X7134" s="353"/>
      <c r="Y7134" s="353"/>
      <c r="Z7134" s="353"/>
      <c r="AA7134" s="353"/>
      <c r="AB7134" s="353"/>
      <c r="AC7134" s="353"/>
      <c r="AD7134" s="353"/>
      <c r="AE7134" s="353"/>
      <c r="AF7134" s="353"/>
      <c r="AG7134" s="353"/>
      <c r="AH7134" s="353"/>
      <c r="AI7134" s="353"/>
      <c r="AJ7134" s="353"/>
      <c r="AK7134" s="353"/>
      <c r="AL7134" s="353"/>
    </row>
    <row r="7135" spans="1:38" s="153" customFormat="1" ht="12.5" x14ac:dyDescent="0.25">
      <c r="A7135" s="355"/>
      <c r="L7135" s="353"/>
      <c r="M7135" s="353"/>
      <c r="N7135" s="353"/>
      <c r="O7135" s="353"/>
      <c r="P7135" s="353"/>
      <c r="Q7135" s="353"/>
      <c r="R7135" s="353"/>
      <c r="S7135" s="353"/>
      <c r="T7135" s="353"/>
      <c r="U7135" s="353"/>
      <c r="V7135" s="353"/>
      <c r="W7135" s="353"/>
      <c r="X7135" s="353"/>
      <c r="Y7135" s="353"/>
      <c r="Z7135" s="353"/>
      <c r="AA7135" s="353"/>
      <c r="AB7135" s="353"/>
      <c r="AC7135" s="353"/>
      <c r="AD7135" s="353"/>
      <c r="AE7135" s="353"/>
      <c r="AF7135" s="353"/>
      <c r="AG7135" s="353"/>
      <c r="AH7135" s="353"/>
      <c r="AI7135" s="353"/>
      <c r="AJ7135" s="353"/>
      <c r="AK7135" s="353"/>
      <c r="AL7135" s="353"/>
    </row>
    <row r="7136" spans="1:38" s="153" customFormat="1" ht="12.5" x14ac:dyDescent="0.25">
      <c r="A7136" s="355"/>
      <c r="L7136" s="353"/>
      <c r="M7136" s="353"/>
      <c r="N7136" s="353"/>
      <c r="O7136" s="353"/>
      <c r="P7136" s="353"/>
      <c r="Q7136" s="353"/>
      <c r="R7136" s="353"/>
      <c r="S7136" s="353"/>
      <c r="T7136" s="353"/>
      <c r="U7136" s="353"/>
      <c r="V7136" s="353"/>
      <c r="W7136" s="353"/>
      <c r="X7136" s="353"/>
      <c r="Y7136" s="353"/>
      <c r="Z7136" s="353"/>
      <c r="AA7136" s="353"/>
      <c r="AB7136" s="353"/>
      <c r="AC7136" s="353"/>
      <c r="AD7136" s="353"/>
      <c r="AE7136" s="353"/>
      <c r="AF7136" s="353"/>
      <c r="AG7136" s="353"/>
      <c r="AH7136" s="353"/>
      <c r="AI7136" s="353"/>
      <c r="AJ7136" s="353"/>
      <c r="AK7136" s="353"/>
      <c r="AL7136" s="353"/>
    </row>
    <row r="7137" spans="1:38" s="153" customFormat="1" ht="12.5" x14ac:dyDescent="0.25">
      <c r="A7137" s="355"/>
      <c r="L7137" s="353"/>
      <c r="M7137" s="353"/>
      <c r="N7137" s="353"/>
      <c r="O7137" s="353"/>
      <c r="P7137" s="353"/>
      <c r="Q7137" s="353"/>
      <c r="R7137" s="353"/>
      <c r="S7137" s="353"/>
      <c r="T7137" s="353"/>
      <c r="U7137" s="353"/>
      <c r="V7137" s="353"/>
      <c r="W7137" s="353"/>
      <c r="X7137" s="353"/>
      <c r="Y7137" s="353"/>
      <c r="Z7137" s="353"/>
      <c r="AA7137" s="353"/>
      <c r="AB7137" s="353"/>
      <c r="AC7137" s="353"/>
      <c r="AD7137" s="353"/>
      <c r="AE7137" s="353"/>
      <c r="AF7137" s="353"/>
      <c r="AG7137" s="353"/>
      <c r="AH7137" s="353"/>
      <c r="AI7137" s="353"/>
      <c r="AJ7137" s="353"/>
      <c r="AK7137" s="353"/>
      <c r="AL7137" s="353"/>
    </row>
    <row r="7138" spans="1:38" s="153" customFormat="1" ht="12.5" x14ac:dyDescent="0.25">
      <c r="A7138" s="355"/>
      <c r="L7138" s="353"/>
      <c r="M7138" s="353"/>
      <c r="N7138" s="353"/>
      <c r="O7138" s="353"/>
      <c r="P7138" s="353"/>
      <c r="Q7138" s="353"/>
      <c r="R7138" s="353"/>
      <c r="S7138" s="353"/>
      <c r="T7138" s="353"/>
      <c r="U7138" s="353"/>
      <c r="V7138" s="353"/>
      <c r="W7138" s="353"/>
      <c r="X7138" s="353"/>
      <c r="Y7138" s="353"/>
      <c r="Z7138" s="353"/>
      <c r="AA7138" s="353"/>
      <c r="AB7138" s="353"/>
      <c r="AC7138" s="353"/>
      <c r="AD7138" s="353"/>
      <c r="AE7138" s="353"/>
      <c r="AF7138" s="353"/>
      <c r="AG7138" s="353"/>
      <c r="AH7138" s="353"/>
      <c r="AI7138" s="353"/>
      <c r="AJ7138" s="353"/>
      <c r="AK7138" s="353"/>
      <c r="AL7138" s="353"/>
    </row>
    <row r="7139" spans="1:38" s="153" customFormat="1" ht="12.5" x14ac:dyDescent="0.25">
      <c r="A7139" s="355"/>
      <c r="L7139" s="353"/>
      <c r="M7139" s="353"/>
      <c r="N7139" s="353"/>
      <c r="O7139" s="353"/>
      <c r="P7139" s="353"/>
      <c r="Q7139" s="353"/>
      <c r="R7139" s="353"/>
      <c r="S7139" s="353"/>
      <c r="T7139" s="353"/>
      <c r="U7139" s="353"/>
      <c r="V7139" s="353"/>
      <c r="W7139" s="353"/>
      <c r="X7139" s="353"/>
      <c r="Y7139" s="353"/>
      <c r="Z7139" s="353"/>
      <c r="AA7139" s="353"/>
      <c r="AB7139" s="353"/>
      <c r="AC7139" s="353"/>
      <c r="AD7139" s="353"/>
      <c r="AE7139" s="353"/>
      <c r="AF7139" s="353"/>
      <c r="AG7139" s="353"/>
      <c r="AH7139" s="353"/>
      <c r="AI7139" s="353"/>
      <c r="AJ7139" s="353"/>
      <c r="AK7139" s="353"/>
      <c r="AL7139" s="353"/>
    </row>
    <row r="7140" spans="1:38" s="153" customFormat="1" ht="12.5" x14ac:dyDescent="0.25">
      <c r="A7140" s="355"/>
      <c r="L7140" s="353"/>
      <c r="M7140" s="353"/>
      <c r="N7140" s="353"/>
      <c r="O7140" s="353"/>
      <c r="P7140" s="353"/>
      <c r="Q7140" s="353"/>
      <c r="R7140" s="353"/>
      <c r="S7140" s="353"/>
      <c r="T7140" s="353"/>
      <c r="U7140" s="353"/>
      <c r="V7140" s="353"/>
      <c r="W7140" s="353"/>
      <c r="X7140" s="353"/>
      <c r="Y7140" s="353"/>
      <c r="Z7140" s="353"/>
      <c r="AA7140" s="353"/>
      <c r="AB7140" s="353"/>
      <c r="AC7140" s="353"/>
      <c r="AD7140" s="353"/>
      <c r="AE7140" s="353"/>
      <c r="AF7140" s="353"/>
      <c r="AG7140" s="353"/>
      <c r="AH7140" s="353"/>
      <c r="AI7140" s="353"/>
      <c r="AJ7140" s="353"/>
      <c r="AK7140" s="353"/>
      <c r="AL7140" s="353"/>
    </row>
    <row r="7141" spans="1:38" s="153" customFormat="1" ht="12.5" x14ac:dyDescent="0.25">
      <c r="A7141" s="355"/>
      <c r="L7141" s="353"/>
      <c r="M7141" s="353"/>
      <c r="N7141" s="353"/>
      <c r="O7141" s="353"/>
      <c r="P7141" s="353"/>
      <c r="Q7141" s="353"/>
      <c r="R7141" s="353"/>
      <c r="S7141" s="353"/>
      <c r="T7141" s="353"/>
      <c r="U7141" s="353"/>
      <c r="V7141" s="353"/>
      <c r="W7141" s="353"/>
      <c r="X7141" s="353"/>
      <c r="Y7141" s="353"/>
      <c r="Z7141" s="353"/>
      <c r="AA7141" s="353"/>
      <c r="AB7141" s="353"/>
      <c r="AC7141" s="353"/>
      <c r="AD7141" s="353"/>
      <c r="AE7141" s="353"/>
      <c r="AF7141" s="353"/>
      <c r="AG7141" s="353"/>
      <c r="AH7141" s="353"/>
      <c r="AI7141" s="353"/>
      <c r="AJ7141" s="353"/>
      <c r="AK7141" s="353"/>
      <c r="AL7141" s="353"/>
    </row>
    <row r="7142" spans="1:38" s="153" customFormat="1" ht="12.5" x14ac:dyDescent="0.25">
      <c r="A7142" s="355"/>
      <c r="L7142" s="353"/>
      <c r="M7142" s="353"/>
      <c r="N7142" s="353"/>
      <c r="O7142" s="353"/>
      <c r="P7142" s="353"/>
      <c r="Q7142" s="353"/>
      <c r="R7142" s="353"/>
      <c r="S7142" s="353"/>
      <c r="T7142" s="353"/>
      <c r="U7142" s="353"/>
      <c r="V7142" s="353"/>
      <c r="W7142" s="353"/>
      <c r="X7142" s="353"/>
      <c r="Y7142" s="353"/>
      <c r="Z7142" s="353"/>
      <c r="AA7142" s="353"/>
      <c r="AB7142" s="353"/>
      <c r="AC7142" s="353"/>
      <c r="AD7142" s="353"/>
      <c r="AE7142" s="353"/>
      <c r="AF7142" s="353"/>
      <c r="AG7142" s="353"/>
      <c r="AH7142" s="353"/>
      <c r="AI7142" s="353"/>
      <c r="AJ7142" s="353"/>
      <c r="AK7142" s="353"/>
      <c r="AL7142" s="353"/>
    </row>
    <row r="7143" spans="1:38" s="153" customFormat="1" ht="12.5" x14ac:dyDescent="0.25">
      <c r="A7143" s="355"/>
      <c r="L7143" s="353"/>
      <c r="M7143" s="353"/>
      <c r="N7143" s="353"/>
      <c r="O7143" s="353"/>
      <c r="P7143" s="353"/>
      <c r="Q7143" s="353"/>
      <c r="R7143" s="353"/>
      <c r="S7143" s="353"/>
      <c r="T7143" s="353"/>
      <c r="U7143" s="353"/>
      <c r="V7143" s="353"/>
      <c r="W7143" s="353"/>
      <c r="X7143" s="353"/>
      <c r="Y7143" s="353"/>
      <c r="Z7143" s="353"/>
      <c r="AA7143" s="353"/>
      <c r="AB7143" s="353"/>
      <c r="AC7143" s="353"/>
      <c r="AD7143" s="353"/>
      <c r="AE7143" s="353"/>
      <c r="AF7143" s="353"/>
      <c r="AG7143" s="353"/>
      <c r="AH7143" s="353"/>
      <c r="AI7143" s="353"/>
      <c r="AJ7143" s="353"/>
      <c r="AK7143" s="353"/>
      <c r="AL7143" s="353"/>
    </row>
    <row r="7144" spans="1:38" s="153" customFormat="1" ht="12.5" x14ac:dyDescent="0.25">
      <c r="A7144" s="355"/>
      <c r="L7144" s="353"/>
      <c r="M7144" s="353"/>
      <c r="N7144" s="353"/>
      <c r="O7144" s="353"/>
      <c r="P7144" s="353"/>
      <c r="Q7144" s="353"/>
      <c r="R7144" s="353"/>
      <c r="S7144" s="353"/>
      <c r="T7144" s="353"/>
      <c r="U7144" s="353"/>
      <c r="V7144" s="353"/>
      <c r="W7144" s="353"/>
      <c r="X7144" s="353"/>
      <c r="Y7144" s="353"/>
      <c r="Z7144" s="353"/>
      <c r="AA7144" s="353"/>
      <c r="AB7144" s="353"/>
      <c r="AC7144" s="353"/>
      <c r="AD7144" s="353"/>
      <c r="AE7144" s="353"/>
      <c r="AF7144" s="353"/>
      <c r="AG7144" s="353"/>
      <c r="AH7144" s="353"/>
      <c r="AI7144" s="353"/>
      <c r="AJ7144" s="353"/>
      <c r="AK7144" s="353"/>
      <c r="AL7144" s="353"/>
    </row>
    <row r="7145" spans="1:38" s="153" customFormat="1" ht="12.5" x14ac:dyDescent="0.25">
      <c r="A7145" s="355"/>
      <c r="L7145" s="353"/>
      <c r="M7145" s="353"/>
      <c r="N7145" s="353"/>
      <c r="O7145" s="353"/>
      <c r="P7145" s="353"/>
      <c r="Q7145" s="353"/>
      <c r="R7145" s="353"/>
      <c r="S7145" s="353"/>
      <c r="T7145" s="353"/>
      <c r="U7145" s="353"/>
      <c r="V7145" s="353"/>
      <c r="W7145" s="353"/>
      <c r="X7145" s="353"/>
      <c r="Y7145" s="353"/>
      <c r="Z7145" s="353"/>
      <c r="AA7145" s="353"/>
      <c r="AB7145" s="353"/>
      <c r="AC7145" s="353"/>
      <c r="AD7145" s="353"/>
      <c r="AE7145" s="353"/>
      <c r="AF7145" s="353"/>
      <c r="AG7145" s="353"/>
      <c r="AH7145" s="353"/>
      <c r="AI7145" s="353"/>
      <c r="AJ7145" s="353"/>
      <c r="AK7145" s="353"/>
      <c r="AL7145" s="353"/>
    </row>
    <row r="7146" spans="1:38" s="153" customFormat="1" ht="12.5" x14ac:dyDescent="0.25">
      <c r="A7146" s="355"/>
      <c r="L7146" s="353"/>
      <c r="M7146" s="353"/>
      <c r="N7146" s="353"/>
      <c r="O7146" s="353"/>
      <c r="P7146" s="353"/>
      <c r="Q7146" s="353"/>
      <c r="R7146" s="353"/>
      <c r="S7146" s="353"/>
      <c r="T7146" s="353"/>
      <c r="U7146" s="353"/>
      <c r="V7146" s="353"/>
      <c r="W7146" s="353"/>
      <c r="X7146" s="353"/>
      <c r="Y7146" s="353"/>
      <c r="Z7146" s="353"/>
      <c r="AA7146" s="353"/>
      <c r="AB7146" s="353"/>
      <c r="AC7146" s="353"/>
      <c r="AD7146" s="353"/>
      <c r="AE7146" s="353"/>
      <c r="AF7146" s="353"/>
      <c r="AG7146" s="353"/>
      <c r="AH7146" s="353"/>
      <c r="AI7146" s="353"/>
      <c r="AJ7146" s="353"/>
      <c r="AK7146" s="353"/>
      <c r="AL7146" s="353"/>
    </row>
    <row r="7147" spans="1:38" s="153" customFormat="1" ht="12.5" x14ac:dyDescent="0.25">
      <c r="A7147" s="355"/>
      <c r="L7147" s="353"/>
      <c r="M7147" s="353"/>
      <c r="N7147" s="353"/>
      <c r="O7147" s="353"/>
      <c r="P7147" s="353"/>
      <c r="Q7147" s="353"/>
      <c r="R7147" s="353"/>
      <c r="S7147" s="353"/>
      <c r="T7147" s="353"/>
      <c r="U7147" s="353"/>
      <c r="V7147" s="353"/>
      <c r="W7147" s="353"/>
      <c r="X7147" s="353"/>
      <c r="Y7147" s="353"/>
      <c r="Z7147" s="353"/>
      <c r="AA7147" s="353"/>
      <c r="AB7147" s="353"/>
      <c r="AC7147" s="353"/>
      <c r="AD7147" s="353"/>
      <c r="AE7147" s="353"/>
      <c r="AF7147" s="353"/>
      <c r="AG7147" s="353"/>
      <c r="AH7147" s="353"/>
      <c r="AI7147" s="353"/>
      <c r="AJ7147" s="353"/>
      <c r="AK7147" s="353"/>
      <c r="AL7147" s="353"/>
    </row>
    <row r="7148" spans="1:38" s="153" customFormat="1" ht="12.5" x14ac:dyDescent="0.25">
      <c r="A7148" s="355"/>
      <c r="L7148" s="353"/>
      <c r="M7148" s="353"/>
      <c r="N7148" s="353"/>
      <c r="O7148" s="353"/>
      <c r="P7148" s="353"/>
      <c r="Q7148" s="353"/>
      <c r="R7148" s="353"/>
      <c r="S7148" s="353"/>
      <c r="T7148" s="353"/>
      <c r="U7148" s="353"/>
      <c r="V7148" s="353"/>
      <c r="W7148" s="353"/>
      <c r="X7148" s="353"/>
      <c r="Y7148" s="353"/>
      <c r="Z7148" s="353"/>
      <c r="AA7148" s="353"/>
      <c r="AB7148" s="353"/>
      <c r="AC7148" s="353"/>
      <c r="AD7148" s="353"/>
      <c r="AE7148" s="353"/>
      <c r="AF7148" s="353"/>
      <c r="AG7148" s="353"/>
      <c r="AH7148" s="353"/>
      <c r="AI7148" s="353"/>
      <c r="AJ7148" s="353"/>
      <c r="AK7148" s="353"/>
      <c r="AL7148" s="353"/>
    </row>
    <row r="7149" spans="1:38" s="153" customFormat="1" ht="12.5" x14ac:dyDescent="0.25">
      <c r="A7149" s="355"/>
      <c r="L7149" s="353"/>
      <c r="M7149" s="353"/>
      <c r="N7149" s="353"/>
      <c r="O7149" s="353"/>
      <c r="P7149" s="353"/>
      <c r="Q7149" s="353"/>
      <c r="R7149" s="353"/>
      <c r="S7149" s="353"/>
      <c r="T7149" s="353"/>
      <c r="U7149" s="353"/>
      <c r="V7149" s="353"/>
      <c r="W7149" s="353"/>
      <c r="X7149" s="353"/>
      <c r="Y7149" s="353"/>
      <c r="Z7149" s="353"/>
      <c r="AA7149" s="353"/>
      <c r="AB7149" s="353"/>
      <c r="AC7149" s="353"/>
      <c r="AD7149" s="353"/>
      <c r="AE7149" s="353"/>
      <c r="AF7149" s="353"/>
      <c r="AG7149" s="353"/>
      <c r="AH7149" s="353"/>
      <c r="AI7149" s="353"/>
      <c r="AJ7149" s="353"/>
      <c r="AK7149" s="353"/>
      <c r="AL7149" s="353"/>
    </row>
    <row r="7150" spans="1:38" s="153" customFormat="1" ht="12.5" x14ac:dyDescent="0.25">
      <c r="A7150" s="355"/>
      <c r="L7150" s="353"/>
      <c r="M7150" s="353"/>
      <c r="N7150" s="353"/>
      <c r="O7150" s="353"/>
      <c r="P7150" s="353"/>
      <c r="Q7150" s="353"/>
      <c r="R7150" s="353"/>
      <c r="S7150" s="353"/>
      <c r="T7150" s="353"/>
      <c r="U7150" s="353"/>
      <c r="V7150" s="353"/>
      <c r="W7150" s="353"/>
      <c r="X7150" s="353"/>
      <c r="Y7150" s="353"/>
      <c r="Z7150" s="353"/>
      <c r="AA7150" s="353"/>
      <c r="AB7150" s="353"/>
      <c r="AC7150" s="353"/>
      <c r="AD7150" s="353"/>
      <c r="AE7150" s="353"/>
      <c r="AF7150" s="353"/>
      <c r="AG7150" s="353"/>
      <c r="AH7150" s="353"/>
      <c r="AI7150" s="353"/>
      <c r="AJ7150" s="353"/>
      <c r="AK7150" s="353"/>
      <c r="AL7150" s="353"/>
    </row>
    <row r="7151" spans="1:38" s="153" customFormat="1" ht="12.5" x14ac:dyDescent="0.25">
      <c r="A7151" s="355"/>
      <c r="L7151" s="353"/>
      <c r="M7151" s="353"/>
      <c r="N7151" s="353"/>
      <c r="O7151" s="353"/>
      <c r="P7151" s="353"/>
      <c r="Q7151" s="353"/>
      <c r="R7151" s="353"/>
      <c r="S7151" s="353"/>
      <c r="T7151" s="353"/>
      <c r="U7151" s="353"/>
      <c r="V7151" s="353"/>
      <c r="W7151" s="353"/>
      <c r="X7151" s="353"/>
      <c r="Y7151" s="353"/>
      <c r="Z7151" s="353"/>
      <c r="AA7151" s="353"/>
      <c r="AB7151" s="353"/>
      <c r="AC7151" s="353"/>
      <c r="AD7151" s="353"/>
      <c r="AE7151" s="353"/>
      <c r="AF7151" s="353"/>
      <c r="AG7151" s="353"/>
      <c r="AH7151" s="353"/>
      <c r="AI7151" s="353"/>
      <c r="AJ7151" s="353"/>
      <c r="AK7151" s="353"/>
      <c r="AL7151" s="353"/>
    </row>
    <row r="7152" spans="1:38" s="153" customFormat="1" ht="12.5" x14ac:dyDescent="0.25">
      <c r="A7152" s="355"/>
      <c r="L7152" s="353"/>
      <c r="M7152" s="353"/>
      <c r="N7152" s="353"/>
      <c r="O7152" s="353"/>
      <c r="P7152" s="353"/>
      <c r="Q7152" s="353"/>
      <c r="R7152" s="353"/>
      <c r="S7152" s="353"/>
      <c r="T7152" s="353"/>
      <c r="U7152" s="353"/>
      <c r="V7152" s="353"/>
      <c r="W7152" s="353"/>
      <c r="X7152" s="353"/>
      <c r="Y7152" s="353"/>
      <c r="Z7152" s="353"/>
      <c r="AA7152" s="353"/>
      <c r="AB7152" s="353"/>
      <c r="AC7152" s="353"/>
      <c r="AD7152" s="353"/>
      <c r="AE7152" s="353"/>
      <c r="AF7152" s="353"/>
      <c r="AG7152" s="353"/>
      <c r="AH7152" s="353"/>
      <c r="AI7152" s="353"/>
      <c r="AJ7152" s="353"/>
      <c r="AK7152" s="353"/>
      <c r="AL7152" s="353"/>
    </row>
    <row r="7153" spans="1:38" s="153" customFormat="1" ht="12.5" x14ac:dyDescent="0.25">
      <c r="A7153" s="355"/>
      <c r="L7153" s="353"/>
      <c r="M7153" s="353"/>
      <c r="N7153" s="353"/>
      <c r="O7153" s="353"/>
      <c r="P7153" s="353"/>
      <c r="Q7153" s="353"/>
      <c r="R7153" s="353"/>
      <c r="S7153" s="353"/>
      <c r="T7153" s="353"/>
      <c r="U7153" s="353"/>
      <c r="V7153" s="353"/>
      <c r="W7153" s="353"/>
      <c r="X7153" s="353"/>
      <c r="Y7153" s="353"/>
      <c r="Z7153" s="353"/>
      <c r="AA7153" s="353"/>
      <c r="AB7153" s="353"/>
      <c r="AC7153" s="353"/>
      <c r="AD7153" s="353"/>
      <c r="AE7153" s="353"/>
      <c r="AF7153" s="353"/>
      <c r="AG7153" s="353"/>
      <c r="AH7153" s="353"/>
      <c r="AI7153" s="353"/>
      <c r="AJ7153" s="353"/>
      <c r="AK7153" s="353"/>
      <c r="AL7153" s="353"/>
    </row>
    <row r="7154" spans="1:38" s="153" customFormat="1" ht="12.5" x14ac:dyDescent="0.25">
      <c r="A7154" s="355"/>
      <c r="L7154" s="353"/>
      <c r="M7154" s="353"/>
      <c r="N7154" s="353"/>
      <c r="O7154" s="353"/>
      <c r="P7154" s="353"/>
      <c r="Q7154" s="353"/>
      <c r="R7154" s="353"/>
      <c r="S7154" s="353"/>
      <c r="T7154" s="353"/>
      <c r="U7154" s="353"/>
      <c r="V7154" s="353"/>
      <c r="W7154" s="353"/>
      <c r="X7154" s="353"/>
      <c r="Y7154" s="353"/>
      <c r="Z7154" s="353"/>
      <c r="AA7154" s="353"/>
      <c r="AB7154" s="353"/>
      <c r="AC7154" s="353"/>
      <c r="AD7154" s="353"/>
      <c r="AE7154" s="353"/>
      <c r="AF7154" s="353"/>
      <c r="AG7154" s="353"/>
      <c r="AH7154" s="353"/>
      <c r="AI7154" s="353"/>
      <c r="AJ7154" s="353"/>
      <c r="AK7154" s="353"/>
      <c r="AL7154" s="353"/>
    </row>
    <row r="7155" spans="1:38" s="153" customFormat="1" ht="12.5" x14ac:dyDescent="0.25">
      <c r="A7155" s="355"/>
      <c r="L7155" s="353"/>
      <c r="M7155" s="353"/>
      <c r="N7155" s="353"/>
      <c r="O7155" s="353"/>
      <c r="P7155" s="353"/>
      <c r="Q7155" s="353"/>
      <c r="R7155" s="353"/>
      <c r="S7155" s="353"/>
      <c r="T7155" s="353"/>
      <c r="U7155" s="353"/>
      <c r="V7155" s="353"/>
      <c r="W7155" s="353"/>
      <c r="X7155" s="353"/>
      <c r="Y7155" s="353"/>
      <c r="Z7155" s="353"/>
      <c r="AA7155" s="353"/>
      <c r="AB7155" s="353"/>
      <c r="AC7155" s="353"/>
      <c r="AD7155" s="353"/>
      <c r="AE7155" s="353"/>
      <c r="AF7155" s="353"/>
      <c r="AG7155" s="353"/>
      <c r="AH7155" s="353"/>
      <c r="AI7155" s="353"/>
      <c r="AJ7155" s="353"/>
      <c r="AK7155" s="353"/>
      <c r="AL7155" s="353"/>
    </row>
    <row r="7156" spans="1:38" s="153" customFormat="1" ht="12.5" x14ac:dyDescent="0.25">
      <c r="A7156" s="355"/>
      <c r="L7156" s="353"/>
      <c r="M7156" s="353"/>
      <c r="N7156" s="353"/>
      <c r="O7156" s="353"/>
      <c r="P7156" s="353"/>
      <c r="Q7156" s="353"/>
      <c r="R7156" s="353"/>
      <c r="S7156" s="353"/>
      <c r="T7156" s="353"/>
      <c r="U7156" s="353"/>
      <c r="V7156" s="353"/>
      <c r="W7156" s="353"/>
      <c r="X7156" s="353"/>
      <c r="Y7156" s="353"/>
      <c r="Z7156" s="353"/>
      <c r="AA7156" s="353"/>
      <c r="AB7156" s="353"/>
      <c r="AC7156" s="353"/>
      <c r="AD7156" s="353"/>
      <c r="AE7156" s="353"/>
      <c r="AF7156" s="353"/>
      <c r="AG7156" s="353"/>
      <c r="AH7156" s="353"/>
      <c r="AI7156" s="353"/>
      <c r="AJ7156" s="353"/>
      <c r="AK7156" s="353"/>
      <c r="AL7156" s="353"/>
    </row>
    <row r="7157" spans="1:38" s="153" customFormat="1" ht="12.5" x14ac:dyDescent="0.25">
      <c r="A7157" s="355"/>
      <c r="L7157" s="353"/>
      <c r="M7157" s="353"/>
      <c r="N7157" s="353"/>
      <c r="O7157" s="353"/>
      <c r="P7157" s="353"/>
      <c r="Q7157" s="353"/>
      <c r="R7157" s="353"/>
      <c r="S7157" s="353"/>
      <c r="T7157" s="353"/>
      <c r="U7157" s="353"/>
      <c r="V7157" s="353"/>
      <c r="W7157" s="353"/>
      <c r="X7157" s="353"/>
      <c r="Y7157" s="353"/>
      <c r="Z7157" s="353"/>
      <c r="AA7157" s="353"/>
      <c r="AB7157" s="353"/>
      <c r="AC7157" s="353"/>
      <c r="AD7157" s="353"/>
      <c r="AE7157" s="353"/>
      <c r="AF7157" s="353"/>
      <c r="AG7157" s="353"/>
      <c r="AH7157" s="353"/>
      <c r="AI7157" s="353"/>
      <c r="AJ7157" s="353"/>
      <c r="AK7157" s="353"/>
      <c r="AL7157" s="353"/>
    </row>
    <row r="7158" spans="1:38" s="153" customFormat="1" ht="12.5" x14ac:dyDescent="0.25">
      <c r="A7158" s="355"/>
      <c r="L7158" s="353"/>
      <c r="M7158" s="353"/>
      <c r="N7158" s="353"/>
      <c r="O7158" s="353"/>
      <c r="P7158" s="353"/>
      <c r="Q7158" s="353"/>
      <c r="R7158" s="353"/>
      <c r="S7158" s="353"/>
      <c r="T7158" s="353"/>
      <c r="U7158" s="353"/>
      <c r="V7158" s="353"/>
      <c r="W7158" s="353"/>
      <c r="X7158" s="353"/>
      <c r="Y7158" s="353"/>
      <c r="Z7158" s="353"/>
      <c r="AA7158" s="353"/>
      <c r="AB7158" s="353"/>
      <c r="AC7158" s="353"/>
      <c r="AD7158" s="353"/>
      <c r="AE7158" s="353"/>
      <c r="AF7158" s="353"/>
      <c r="AG7158" s="353"/>
      <c r="AH7158" s="353"/>
      <c r="AI7158" s="353"/>
      <c r="AJ7158" s="353"/>
      <c r="AK7158" s="353"/>
      <c r="AL7158" s="353"/>
    </row>
    <row r="7159" spans="1:38" s="153" customFormat="1" ht="12.5" x14ac:dyDescent="0.25">
      <c r="A7159" s="355"/>
      <c r="L7159" s="353"/>
      <c r="M7159" s="353"/>
      <c r="N7159" s="353"/>
      <c r="O7159" s="353"/>
      <c r="P7159" s="353"/>
      <c r="Q7159" s="353"/>
      <c r="R7159" s="353"/>
      <c r="S7159" s="353"/>
      <c r="T7159" s="353"/>
      <c r="U7159" s="353"/>
      <c r="V7159" s="353"/>
      <c r="W7159" s="353"/>
      <c r="X7159" s="353"/>
      <c r="Y7159" s="353"/>
      <c r="Z7159" s="353"/>
      <c r="AA7159" s="353"/>
      <c r="AB7159" s="353"/>
      <c r="AC7159" s="353"/>
      <c r="AD7159" s="353"/>
      <c r="AE7159" s="353"/>
      <c r="AF7159" s="353"/>
      <c r="AG7159" s="353"/>
      <c r="AH7159" s="353"/>
      <c r="AI7159" s="353"/>
      <c r="AJ7159" s="353"/>
      <c r="AK7159" s="353"/>
      <c r="AL7159" s="353"/>
    </row>
    <row r="7160" spans="1:38" s="153" customFormat="1" ht="12.5" x14ac:dyDescent="0.25">
      <c r="A7160" s="355"/>
      <c r="L7160" s="353"/>
      <c r="M7160" s="353"/>
      <c r="N7160" s="353"/>
      <c r="O7160" s="353"/>
      <c r="P7160" s="353"/>
      <c r="Q7160" s="353"/>
      <c r="R7160" s="353"/>
      <c r="S7160" s="353"/>
      <c r="T7160" s="353"/>
      <c r="U7160" s="353"/>
      <c r="V7160" s="353"/>
      <c r="W7160" s="353"/>
      <c r="X7160" s="353"/>
      <c r="Y7160" s="353"/>
      <c r="Z7160" s="353"/>
      <c r="AA7160" s="353"/>
      <c r="AB7160" s="353"/>
      <c r="AC7160" s="353"/>
      <c r="AD7160" s="353"/>
      <c r="AE7160" s="353"/>
      <c r="AF7160" s="353"/>
      <c r="AG7160" s="353"/>
      <c r="AH7160" s="353"/>
      <c r="AI7160" s="353"/>
      <c r="AJ7160" s="353"/>
      <c r="AK7160" s="353"/>
      <c r="AL7160" s="353"/>
    </row>
    <row r="7161" spans="1:38" s="153" customFormat="1" ht="12.5" x14ac:dyDescent="0.25">
      <c r="A7161" s="355"/>
      <c r="L7161" s="353"/>
      <c r="M7161" s="353"/>
      <c r="N7161" s="353"/>
      <c r="O7161" s="353"/>
      <c r="P7161" s="353"/>
      <c r="Q7161" s="353"/>
      <c r="R7161" s="353"/>
      <c r="S7161" s="353"/>
      <c r="T7161" s="353"/>
      <c r="U7161" s="353"/>
      <c r="V7161" s="353"/>
      <c r="W7161" s="353"/>
      <c r="X7161" s="353"/>
      <c r="Y7161" s="353"/>
      <c r="Z7161" s="353"/>
      <c r="AA7161" s="353"/>
      <c r="AB7161" s="353"/>
      <c r="AC7161" s="353"/>
      <c r="AD7161" s="353"/>
      <c r="AE7161" s="353"/>
      <c r="AF7161" s="353"/>
      <c r="AG7161" s="353"/>
      <c r="AH7161" s="353"/>
      <c r="AI7161" s="353"/>
      <c r="AJ7161" s="353"/>
      <c r="AK7161" s="353"/>
      <c r="AL7161" s="353"/>
    </row>
    <row r="7162" spans="1:38" s="153" customFormat="1" ht="12.5" x14ac:dyDescent="0.25">
      <c r="A7162" s="355"/>
      <c r="L7162" s="353"/>
      <c r="M7162" s="353"/>
      <c r="N7162" s="353"/>
      <c r="O7162" s="353"/>
      <c r="P7162" s="353"/>
      <c r="Q7162" s="353"/>
      <c r="R7162" s="353"/>
      <c r="S7162" s="353"/>
      <c r="T7162" s="353"/>
      <c r="U7162" s="353"/>
      <c r="V7162" s="353"/>
      <c r="W7162" s="353"/>
      <c r="X7162" s="353"/>
      <c r="Y7162" s="353"/>
      <c r="Z7162" s="353"/>
      <c r="AA7162" s="353"/>
      <c r="AB7162" s="353"/>
      <c r="AC7162" s="353"/>
      <c r="AD7162" s="353"/>
      <c r="AE7162" s="353"/>
      <c r="AF7162" s="353"/>
      <c r="AG7162" s="353"/>
      <c r="AH7162" s="353"/>
      <c r="AI7162" s="353"/>
      <c r="AJ7162" s="353"/>
      <c r="AK7162" s="353"/>
      <c r="AL7162" s="353"/>
    </row>
    <row r="7163" spans="1:38" s="153" customFormat="1" ht="12.5" x14ac:dyDescent="0.25">
      <c r="A7163" s="355"/>
      <c r="L7163" s="353"/>
      <c r="M7163" s="353"/>
      <c r="N7163" s="353"/>
      <c r="O7163" s="353"/>
      <c r="P7163" s="353"/>
      <c r="Q7163" s="353"/>
      <c r="R7163" s="353"/>
      <c r="S7163" s="353"/>
      <c r="T7163" s="353"/>
      <c r="U7163" s="353"/>
      <c r="V7163" s="353"/>
      <c r="W7163" s="353"/>
      <c r="X7163" s="353"/>
      <c r="Y7163" s="353"/>
      <c r="Z7163" s="353"/>
      <c r="AA7163" s="353"/>
      <c r="AB7163" s="353"/>
      <c r="AC7163" s="353"/>
      <c r="AD7163" s="353"/>
      <c r="AE7163" s="353"/>
      <c r="AF7163" s="353"/>
      <c r="AG7163" s="353"/>
      <c r="AH7163" s="353"/>
      <c r="AI7163" s="353"/>
      <c r="AJ7163" s="353"/>
      <c r="AK7163" s="353"/>
      <c r="AL7163" s="353"/>
    </row>
    <row r="7164" spans="1:38" s="153" customFormat="1" ht="12.5" x14ac:dyDescent="0.25">
      <c r="A7164" s="355"/>
      <c r="L7164" s="353"/>
      <c r="M7164" s="353"/>
      <c r="N7164" s="353"/>
      <c r="O7164" s="353"/>
      <c r="P7164" s="353"/>
      <c r="Q7164" s="353"/>
      <c r="R7164" s="353"/>
      <c r="S7164" s="353"/>
      <c r="T7164" s="353"/>
      <c r="U7164" s="353"/>
      <c r="V7164" s="353"/>
      <c r="W7164" s="353"/>
      <c r="X7164" s="353"/>
      <c r="Y7164" s="353"/>
      <c r="Z7164" s="353"/>
      <c r="AA7164" s="353"/>
      <c r="AB7164" s="353"/>
      <c r="AC7164" s="353"/>
      <c r="AD7164" s="353"/>
      <c r="AE7164" s="353"/>
      <c r="AF7164" s="353"/>
      <c r="AG7164" s="353"/>
      <c r="AH7164" s="353"/>
      <c r="AI7164" s="353"/>
      <c r="AJ7164" s="353"/>
      <c r="AK7164" s="353"/>
      <c r="AL7164" s="353"/>
    </row>
    <row r="7165" spans="1:38" s="153" customFormat="1" ht="12.5" x14ac:dyDescent="0.25">
      <c r="A7165" s="355"/>
      <c r="L7165" s="353"/>
      <c r="M7165" s="353"/>
      <c r="N7165" s="353"/>
      <c r="O7165" s="353"/>
      <c r="P7165" s="353"/>
      <c r="Q7165" s="353"/>
      <c r="R7165" s="353"/>
      <c r="S7165" s="353"/>
      <c r="T7165" s="353"/>
      <c r="U7165" s="353"/>
      <c r="V7165" s="353"/>
      <c r="W7165" s="353"/>
      <c r="X7165" s="353"/>
      <c r="Y7165" s="353"/>
      <c r="Z7165" s="353"/>
      <c r="AA7165" s="353"/>
      <c r="AB7165" s="353"/>
      <c r="AC7165" s="353"/>
      <c r="AD7165" s="353"/>
      <c r="AE7165" s="353"/>
      <c r="AF7165" s="353"/>
      <c r="AG7165" s="353"/>
      <c r="AH7165" s="353"/>
      <c r="AI7165" s="353"/>
      <c r="AJ7165" s="353"/>
      <c r="AK7165" s="353"/>
      <c r="AL7165" s="353"/>
    </row>
    <row r="7166" spans="1:38" s="153" customFormat="1" ht="12.5" x14ac:dyDescent="0.25">
      <c r="A7166" s="355"/>
      <c r="L7166" s="353"/>
      <c r="M7166" s="353"/>
      <c r="N7166" s="353"/>
      <c r="O7166" s="353"/>
      <c r="P7166" s="353"/>
      <c r="Q7166" s="353"/>
      <c r="R7166" s="353"/>
      <c r="S7166" s="353"/>
      <c r="T7166" s="353"/>
      <c r="U7166" s="353"/>
      <c r="V7166" s="353"/>
      <c r="W7166" s="353"/>
      <c r="X7166" s="353"/>
      <c r="Y7166" s="353"/>
      <c r="Z7166" s="353"/>
      <c r="AA7166" s="353"/>
      <c r="AB7166" s="353"/>
      <c r="AC7166" s="353"/>
      <c r="AD7166" s="353"/>
      <c r="AE7166" s="353"/>
      <c r="AF7166" s="353"/>
      <c r="AG7166" s="353"/>
      <c r="AH7166" s="353"/>
      <c r="AI7166" s="353"/>
      <c r="AJ7166" s="353"/>
      <c r="AK7166" s="353"/>
      <c r="AL7166" s="353"/>
    </row>
    <row r="7167" spans="1:38" s="153" customFormat="1" ht="12.5" x14ac:dyDescent="0.25">
      <c r="A7167" s="355"/>
      <c r="L7167" s="353"/>
      <c r="M7167" s="353"/>
      <c r="N7167" s="353"/>
      <c r="O7167" s="353"/>
      <c r="P7167" s="353"/>
      <c r="Q7167" s="353"/>
      <c r="R7167" s="353"/>
      <c r="S7167" s="353"/>
      <c r="T7167" s="353"/>
      <c r="U7167" s="353"/>
      <c r="V7167" s="353"/>
      <c r="W7167" s="353"/>
      <c r="X7167" s="353"/>
      <c r="Y7167" s="353"/>
      <c r="Z7167" s="353"/>
      <c r="AA7167" s="353"/>
      <c r="AB7167" s="353"/>
      <c r="AC7167" s="353"/>
      <c r="AD7167" s="353"/>
      <c r="AE7167" s="353"/>
      <c r="AF7167" s="353"/>
      <c r="AG7167" s="353"/>
      <c r="AH7167" s="353"/>
      <c r="AI7167" s="353"/>
      <c r="AJ7167" s="353"/>
      <c r="AK7167" s="353"/>
      <c r="AL7167" s="353"/>
    </row>
    <row r="7168" spans="1:38" s="153" customFormat="1" ht="12.5" x14ac:dyDescent="0.25">
      <c r="A7168" s="355"/>
      <c r="L7168" s="353"/>
      <c r="M7168" s="353"/>
      <c r="N7168" s="353"/>
      <c r="O7168" s="353"/>
      <c r="P7168" s="353"/>
      <c r="Q7168" s="353"/>
      <c r="R7168" s="353"/>
      <c r="S7168" s="353"/>
      <c r="T7168" s="353"/>
      <c r="U7168" s="353"/>
      <c r="V7168" s="353"/>
      <c r="W7168" s="353"/>
      <c r="X7168" s="353"/>
      <c r="Y7168" s="353"/>
      <c r="Z7168" s="353"/>
      <c r="AA7168" s="353"/>
      <c r="AB7168" s="353"/>
      <c r="AC7168" s="353"/>
      <c r="AD7168" s="353"/>
      <c r="AE7168" s="353"/>
      <c r="AF7168" s="353"/>
      <c r="AG7168" s="353"/>
      <c r="AH7168" s="353"/>
      <c r="AI7168" s="353"/>
      <c r="AJ7168" s="353"/>
      <c r="AK7168" s="353"/>
      <c r="AL7168" s="353"/>
    </row>
    <row r="7169" spans="1:38" s="153" customFormat="1" ht="12.5" x14ac:dyDescent="0.25">
      <c r="A7169" s="355"/>
      <c r="L7169" s="353"/>
      <c r="M7169" s="353"/>
      <c r="N7169" s="353"/>
      <c r="O7169" s="353"/>
      <c r="P7169" s="353"/>
      <c r="Q7169" s="353"/>
      <c r="R7169" s="353"/>
      <c r="S7169" s="353"/>
      <c r="T7169" s="353"/>
      <c r="U7169" s="353"/>
      <c r="V7169" s="353"/>
      <c r="W7169" s="353"/>
      <c r="X7169" s="353"/>
      <c r="Y7169" s="353"/>
      <c r="Z7169" s="353"/>
      <c r="AA7169" s="353"/>
      <c r="AB7169" s="353"/>
      <c r="AC7169" s="353"/>
      <c r="AD7169" s="353"/>
      <c r="AE7169" s="353"/>
      <c r="AF7169" s="353"/>
      <c r="AG7169" s="353"/>
      <c r="AH7169" s="353"/>
      <c r="AI7169" s="353"/>
      <c r="AJ7169" s="353"/>
      <c r="AK7169" s="353"/>
      <c r="AL7169" s="353"/>
    </row>
    <row r="7170" spans="1:38" s="153" customFormat="1" ht="12.5" x14ac:dyDescent="0.25">
      <c r="A7170" s="355"/>
      <c r="L7170" s="353"/>
      <c r="M7170" s="353"/>
      <c r="N7170" s="353"/>
      <c r="O7170" s="353"/>
      <c r="P7170" s="353"/>
      <c r="Q7170" s="353"/>
      <c r="R7170" s="353"/>
      <c r="S7170" s="353"/>
      <c r="T7170" s="353"/>
      <c r="U7170" s="353"/>
      <c r="V7170" s="353"/>
      <c r="W7170" s="353"/>
      <c r="X7170" s="353"/>
      <c r="Y7170" s="353"/>
      <c r="Z7170" s="353"/>
      <c r="AA7170" s="353"/>
      <c r="AB7170" s="353"/>
      <c r="AC7170" s="353"/>
      <c r="AD7170" s="353"/>
      <c r="AE7170" s="353"/>
      <c r="AF7170" s="353"/>
      <c r="AG7170" s="353"/>
      <c r="AH7170" s="353"/>
      <c r="AI7170" s="353"/>
      <c r="AJ7170" s="353"/>
      <c r="AK7170" s="353"/>
      <c r="AL7170" s="353"/>
    </row>
    <row r="7171" spans="1:38" s="153" customFormat="1" ht="12.5" x14ac:dyDescent="0.25">
      <c r="A7171" s="355"/>
      <c r="L7171" s="353"/>
      <c r="M7171" s="353"/>
      <c r="N7171" s="353"/>
      <c r="O7171" s="353"/>
      <c r="P7171" s="353"/>
      <c r="Q7171" s="353"/>
      <c r="R7171" s="353"/>
      <c r="S7171" s="353"/>
      <c r="T7171" s="353"/>
      <c r="U7171" s="353"/>
      <c r="V7171" s="353"/>
      <c r="W7171" s="353"/>
      <c r="X7171" s="353"/>
      <c r="Y7171" s="353"/>
      <c r="Z7171" s="353"/>
      <c r="AA7171" s="353"/>
      <c r="AB7171" s="353"/>
      <c r="AC7171" s="353"/>
      <c r="AD7171" s="353"/>
      <c r="AE7171" s="353"/>
      <c r="AF7171" s="353"/>
      <c r="AG7171" s="353"/>
      <c r="AH7171" s="353"/>
      <c r="AI7171" s="353"/>
      <c r="AJ7171" s="353"/>
      <c r="AK7171" s="353"/>
      <c r="AL7171" s="353"/>
    </row>
    <row r="7172" spans="1:38" s="153" customFormat="1" ht="12.5" x14ac:dyDescent="0.25">
      <c r="A7172" s="355"/>
      <c r="L7172" s="353"/>
      <c r="M7172" s="353"/>
      <c r="N7172" s="353"/>
      <c r="O7172" s="353"/>
      <c r="P7172" s="353"/>
      <c r="Q7172" s="353"/>
      <c r="R7172" s="353"/>
      <c r="S7172" s="353"/>
      <c r="T7172" s="353"/>
      <c r="U7172" s="353"/>
      <c r="V7172" s="353"/>
      <c r="W7172" s="353"/>
      <c r="X7172" s="353"/>
      <c r="Y7172" s="353"/>
      <c r="Z7172" s="353"/>
      <c r="AA7172" s="353"/>
      <c r="AB7172" s="353"/>
      <c r="AC7172" s="353"/>
      <c r="AD7172" s="353"/>
      <c r="AE7172" s="353"/>
      <c r="AF7172" s="353"/>
      <c r="AG7172" s="353"/>
      <c r="AH7172" s="353"/>
      <c r="AI7172" s="353"/>
      <c r="AJ7172" s="353"/>
      <c r="AK7172" s="353"/>
      <c r="AL7172" s="353"/>
    </row>
    <row r="7173" spans="1:38" s="153" customFormat="1" ht="12.5" x14ac:dyDescent="0.25">
      <c r="A7173" s="355"/>
      <c r="L7173" s="353"/>
      <c r="M7173" s="353"/>
      <c r="N7173" s="353"/>
      <c r="O7173" s="353"/>
      <c r="P7173" s="353"/>
      <c r="Q7173" s="353"/>
      <c r="R7173" s="353"/>
      <c r="S7173" s="353"/>
      <c r="T7173" s="353"/>
      <c r="U7173" s="353"/>
      <c r="V7173" s="353"/>
      <c r="W7173" s="353"/>
      <c r="X7173" s="353"/>
      <c r="Y7173" s="353"/>
      <c r="Z7173" s="353"/>
      <c r="AA7173" s="353"/>
      <c r="AB7173" s="353"/>
      <c r="AC7173" s="353"/>
      <c r="AD7173" s="353"/>
      <c r="AE7173" s="353"/>
      <c r="AF7173" s="353"/>
      <c r="AG7173" s="353"/>
      <c r="AH7173" s="353"/>
      <c r="AI7173" s="353"/>
      <c r="AJ7173" s="353"/>
      <c r="AK7173" s="353"/>
      <c r="AL7173" s="353"/>
    </row>
    <row r="7174" spans="1:38" s="153" customFormat="1" ht="12.5" x14ac:dyDescent="0.25">
      <c r="A7174" s="355"/>
      <c r="L7174" s="353"/>
      <c r="M7174" s="353"/>
      <c r="N7174" s="353"/>
      <c r="O7174" s="353"/>
      <c r="P7174" s="353"/>
      <c r="Q7174" s="353"/>
      <c r="R7174" s="353"/>
      <c r="S7174" s="353"/>
      <c r="T7174" s="353"/>
      <c r="U7174" s="353"/>
      <c r="V7174" s="353"/>
      <c r="W7174" s="353"/>
      <c r="X7174" s="353"/>
      <c r="Y7174" s="353"/>
      <c r="Z7174" s="353"/>
      <c r="AA7174" s="353"/>
      <c r="AB7174" s="353"/>
      <c r="AC7174" s="353"/>
      <c r="AD7174" s="353"/>
      <c r="AE7174" s="353"/>
      <c r="AF7174" s="353"/>
      <c r="AG7174" s="353"/>
      <c r="AH7174" s="353"/>
      <c r="AI7174" s="353"/>
      <c r="AJ7174" s="353"/>
      <c r="AK7174" s="353"/>
      <c r="AL7174" s="353"/>
    </row>
    <row r="7175" spans="1:38" s="153" customFormat="1" ht="12.5" x14ac:dyDescent="0.25">
      <c r="A7175" s="355"/>
      <c r="L7175" s="353"/>
      <c r="M7175" s="353"/>
      <c r="N7175" s="353"/>
      <c r="O7175" s="353"/>
      <c r="P7175" s="353"/>
      <c r="Q7175" s="353"/>
      <c r="R7175" s="353"/>
      <c r="S7175" s="353"/>
      <c r="T7175" s="353"/>
      <c r="U7175" s="353"/>
      <c r="V7175" s="353"/>
      <c r="W7175" s="353"/>
      <c r="X7175" s="353"/>
      <c r="Y7175" s="353"/>
      <c r="Z7175" s="353"/>
      <c r="AA7175" s="353"/>
      <c r="AB7175" s="353"/>
      <c r="AC7175" s="353"/>
      <c r="AD7175" s="353"/>
      <c r="AE7175" s="353"/>
      <c r="AF7175" s="353"/>
      <c r="AG7175" s="353"/>
      <c r="AH7175" s="353"/>
      <c r="AI7175" s="353"/>
      <c r="AJ7175" s="353"/>
      <c r="AK7175" s="353"/>
      <c r="AL7175" s="353"/>
    </row>
    <row r="7176" spans="1:38" s="153" customFormat="1" ht="12.5" x14ac:dyDescent="0.25">
      <c r="A7176" s="355"/>
      <c r="L7176" s="353"/>
      <c r="M7176" s="353"/>
      <c r="N7176" s="353"/>
      <c r="O7176" s="353"/>
      <c r="P7176" s="353"/>
      <c r="Q7176" s="353"/>
      <c r="R7176" s="353"/>
      <c r="S7176" s="353"/>
      <c r="T7176" s="353"/>
      <c r="U7176" s="353"/>
      <c r="V7176" s="353"/>
      <c r="W7176" s="353"/>
      <c r="X7176" s="353"/>
      <c r="Y7176" s="353"/>
      <c r="Z7176" s="353"/>
      <c r="AA7176" s="353"/>
      <c r="AB7176" s="353"/>
      <c r="AC7176" s="353"/>
      <c r="AD7176" s="353"/>
      <c r="AE7176" s="353"/>
      <c r="AF7176" s="353"/>
      <c r="AG7176" s="353"/>
      <c r="AH7176" s="353"/>
      <c r="AI7176" s="353"/>
      <c r="AJ7176" s="353"/>
      <c r="AK7176" s="353"/>
      <c r="AL7176" s="353"/>
    </row>
    <row r="7177" spans="1:38" s="153" customFormat="1" ht="12.5" x14ac:dyDescent="0.25">
      <c r="A7177" s="355"/>
      <c r="L7177" s="353"/>
      <c r="M7177" s="353"/>
      <c r="N7177" s="353"/>
      <c r="O7177" s="353"/>
      <c r="P7177" s="353"/>
      <c r="Q7177" s="353"/>
      <c r="R7177" s="353"/>
      <c r="S7177" s="353"/>
      <c r="T7177" s="353"/>
      <c r="U7177" s="353"/>
      <c r="V7177" s="353"/>
      <c r="W7177" s="353"/>
      <c r="X7177" s="353"/>
      <c r="Y7177" s="353"/>
      <c r="Z7177" s="353"/>
      <c r="AA7177" s="353"/>
      <c r="AB7177" s="353"/>
      <c r="AC7177" s="353"/>
      <c r="AD7177" s="353"/>
      <c r="AE7177" s="353"/>
      <c r="AF7177" s="353"/>
      <c r="AG7177" s="353"/>
      <c r="AH7177" s="353"/>
      <c r="AI7177" s="353"/>
      <c r="AJ7177" s="353"/>
      <c r="AK7177" s="353"/>
      <c r="AL7177" s="353"/>
    </row>
    <row r="7178" spans="1:38" s="153" customFormat="1" ht="12.5" x14ac:dyDescent="0.25">
      <c r="A7178" s="355"/>
      <c r="L7178" s="353"/>
      <c r="M7178" s="353"/>
      <c r="N7178" s="353"/>
      <c r="O7178" s="353"/>
      <c r="P7178" s="353"/>
      <c r="Q7178" s="353"/>
      <c r="R7178" s="353"/>
      <c r="S7178" s="353"/>
      <c r="T7178" s="353"/>
      <c r="U7178" s="353"/>
      <c r="V7178" s="353"/>
      <c r="W7178" s="353"/>
      <c r="X7178" s="353"/>
      <c r="Y7178" s="353"/>
      <c r="Z7178" s="353"/>
      <c r="AA7178" s="353"/>
      <c r="AB7178" s="353"/>
      <c r="AC7178" s="353"/>
      <c r="AD7178" s="353"/>
      <c r="AE7178" s="353"/>
      <c r="AF7178" s="353"/>
      <c r="AG7178" s="353"/>
      <c r="AH7178" s="353"/>
      <c r="AI7178" s="353"/>
      <c r="AJ7178" s="353"/>
      <c r="AK7178" s="353"/>
      <c r="AL7178" s="353"/>
    </row>
    <row r="7179" spans="1:38" s="153" customFormat="1" ht="12.5" x14ac:dyDescent="0.25">
      <c r="A7179" s="355"/>
      <c r="L7179" s="353"/>
      <c r="M7179" s="353"/>
      <c r="N7179" s="353"/>
      <c r="O7179" s="353"/>
      <c r="P7179" s="353"/>
      <c r="Q7179" s="353"/>
      <c r="R7179" s="353"/>
      <c r="S7179" s="353"/>
      <c r="T7179" s="353"/>
      <c r="U7179" s="353"/>
      <c r="V7179" s="353"/>
      <c r="W7179" s="353"/>
      <c r="X7179" s="353"/>
      <c r="Y7179" s="353"/>
      <c r="Z7179" s="353"/>
      <c r="AA7179" s="353"/>
      <c r="AB7179" s="353"/>
      <c r="AC7179" s="353"/>
      <c r="AD7179" s="353"/>
      <c r="AE7179" s="353"/>
      <c r="AF7179" s="353"/>
      <c r="AG7179" s="353"/>
      <c r="AH7179" s="353"/>
      <c r="AI7179" s="353"/>
      <c r="AJ7179" s="353"/>
      <c r="AK7179" s="353"/>
      <c r="AL7179" s="353"/>
    </row>
    <row r="7180" spans="1:38" s="153" customFormat="1" ht="12.5" x14ac:dyDescent="0.25">
      <c r="A7180" s="355"/>
      <c r="L7180" s="353"/>
      <c r="M7180" s="353"/>
      <c r="N7180" s="353"/>
      <c r="O7180" s="353"/>
      <c r="P7180" s="353"/>
      <c r="Q7180" s="353"/>
      <c r="R7180" s="353"/>
      <c r="S7180" s="353"/>
      <c r="T7180" s="353"/>
      <c r="U7180" s="353"/>
      <c r="V7180" s="353"/>
      <c r="W7180" s="353"/>
      <c r="X7180" s="353"/>
      <c r="Y7180" s="353"/>
      <c r="Z7180" s="353"/>
      <c r="AA7180" s="353"/>
      <c r="AB7180" s="353"/>
      <c r="AC7180" s="353"/>
      <c r="AD7180" s="353"/>
      <c r="AE7180" s="353"/>
      <c r="AF7180" s="353"/>
      <c r="AG7180" s="353"/>
      <c r="AH7180" s="353"/>
      <c r="AI7180" s="353"/>
      <c r="AJ7180" s="353"/>
      <c r="AK7180" s="353"/>
      <c r="AL7180" s="353"/>
    </row>
    <row r="7181" spans="1:38" s="153" customFormat="1" ht="12.5" x14ac:dyDescent="0.25">
      <c r="A7181" s="355"/>
      <c r="L7181" s="353"/>
      <c r="M7181" s="353"/>
      <c r="N7181" s="353"/>
      <c r="O7181" s="353"/>
      <c r="P7181" s="353"/>
      <c r="Q7181" s="353"/>
      <c r="R7181" s="353"/>
      <c r="S7181" s="353"/>
      <c r="T7181" s="353"/>
      <c r="U7181" s="353"/>
      <c r="V7181" s="353"/>
      <c r="W7181" s="353"/>
      <c r="X7181" s="353"/>
      <c r="Y7181" s="353"/>
      <c r="Z7181" s="353"/>
      <c r="AA7181" s="353"/>
      <c r="AB7181" s="353"/>
      <c r="AC7181" s="353"/>
      <c r="AD7181" s="353"/>
      <c r="AE7181" s="353"/>
      <c r="AF7181" s="353"/>
      <c r="AG7181" s="353"/>
      <c r="AH7181" s="353"/>
      <c r="AI7181" s="353"/>
      <c r="AJ7181" s="353"/>
      <c r="AK7181" s="353"/>
      <c r="AL7181" s="353"/>
    </row>
    <row r="7182" spans="1:38" s="153" customFormat="1" ht="12.5" x14ac:dyDescent="0.25">
      <c r="A7182" s="355"/>
      <c r="L7182" s="353"/>
      <c r="M7182" s="353"/>
      <c r="N7182" s="353"/>
      <c r="O7182" s="353"/>
      <c r="P7182" s="353"/>
      <c r="Q7182" s="353"/>
      <c r="R7182" s="353"/>
      <c r="S7182" s="353"/>
      <c r="T7182" s="353"/>
      <c r="U7182" s="353"/>
      <c r="V7182" s="353"/>
      <c r="W7182" s="353"/>
      <c r="X7182" s="353"/>
      <c r="Y7182" s="353"/>
      <c r="Z7182" s="353"/>
      <c r="AA7182" s="353"/>
      <c r="AB7182" s="353"/>
      <c r="AC7182" s="353"/>
      <c r="AD7182" s="353"/>
      <c r="AE7182" s="353"/>
      <c r="AF7182" s="353"/>
      <c r="AG7182" s="353"/>
      <c r="AH7182" s="353"/>
      <c r="AI7182" s="353"/>
      <c r="AJ7182" s="353"/>
      <c r="AK7182" s="353"/>
      <c r="AL7182" s="353"/>
    </row>
    <row r="7183" spans="1:38" s="153" customFormat="1" ht="12.5" x14ac:dyDescent="0.25">
      <c r="A7183" s="355"/>
      <c r="L7183" s="353"/>
      <c r="M7183" s="353"/>
      <c r="N7183" s="353"/>
      <c r="O7183" s="353"/>
      <c r="P7183" s="353"/>
      <c r="Q7183" s="353"/>
      <c r="R7183" s="353"/>
      <c r="S7183" s="353"/>
      <c r="T7183" s="353"/>
      <c r="U7183" s="353"/>
      <c r="V7183" s="353"/>
      <c r="W7183" s="353"/>
      <c r="X7183" s="353"/>
      <c r="Y7183" s="353"/>
      <c r="Z7183" s="353"/>
      <c r="AA7183" s="353"/>
      <c r="AB7183" s="353"/>
      <c r="AC7183" s="353"/>
      <c r="AD7183" s="353"/>
      <c r="AE7183" s="353"/>
      <c r="AF7183" s="353"/>
      <c r="AG7183" s="353"/>
      <c r="AH7183" s="353"/>
      <c r="AI7183" s="353"/>
      <c r="AJ7183" s="353"/>
      <c r="AK7183" s="353"/>
      <c r="AL7183" s="353"/>
    </row>
    <row r="7184" spans="1:38" s="153" customFormat="1" ht="12.5" x14ac:dyDescent="0.25">
      <c r="A7184" s="355"/>
      <c r="L7184" s="353"/>
      <c r="M7184" s="353"/>
      <c r="N7184" s="353"/>
      <c r="O7184" s="353"/>
      <c r="P7184" s="353"/>
      <c r="Q7184" s="353"/>
      <c r="R7184" s="353"/>
      <c r="S7184" s="353"/>
      <c r="T7184" s="353"/>
      <c r="U7184" s="353"/>
      <c r="V7184" s="353"/>
      <c r="W7184" s="353"/>
      <c r="X7184" s="353"/>
      <c r="Y7184" s="353"/>
      <c r="Z7184" s="353"/>
      <c r="AA7184" s="353"/>
      <c r="AB7184" s="353"/>
      <c r="AC7184" s="353"/>
      <c r="AD7184" s="353"/>
      <c r="AE7184" s="353"/>
      <c r="AF7184" s="353"/>
      <c r="AG7184" s="353"/>
      <c r="AH7184" s="353"/>
      <c r="AI7184" s="353"/>
      <c r="AJ7184" s="353"/>
      <c r="AK7184" s="353"/>
      <c r="AL7184" s="353"/>
    </row>
    <row r="7185" spans="1:38" s="153" customFormat="1" ht="12.5" x14ac:dyDescent="0.25">
      <c r="A7185" s="355"/>
      <c r="L7185" s="353"/>
      <c r="M7185" s="353"/>
      <c r="N7185" s="353"/>
      <c r="O7185" s="353"/>
      <c r="P7185" s="353"/>
      <c r="Q7185" s="353"/>
      <c r="R7185" s="353"/>
      <c r="S7185" s="353"/>
      <c r="T7185" s="353"/>
      <c r="U7185" s="353"/>
      <c r="V7185" s="353"/>
      <c r="W7185" s="353"/>
      <c r="X7185" s="353"/>
      <c r="Y7185" s="353"/>
      <c r="Z7185" s="353"/>
      <c r="AA7185" s="353"/>
      <c r="AB7185" s="353"/>
      <c r="AC7185" s="353"/>
      <c r="AD7185" s="353"/>
      <c r="AE7185" s="353"/>
      <c r="AF7185" s="353"/>
      <c r="AG7185" s="353"/>
      <c r="AH7185" s="353"/>
      <c r="AI7185" s="353"/>
      <c r="AJ7185" s="353"/>
      <c r="AK7185" s="353"/>
      <c r="AL7185" s="353"/>
    </row>
    <row r="7186" spans="1:38" s="153" customFormat="1" ht="12.5" x14ac:dyDescent="0.25">
      <c r="A7186" s="355"/>
      <c r="L7186" s="353"/>
      <c r="M7186" s="353"/>
      <c r="N7186" s="353"/>
      <c r="O7186" s="353"/>
      <c r="P7186" s="353"/>
      <c r="Q7186" s="353"/>
      <c r="R7186" s="353"/>
      <c r="S7186" s="353"/>
      <c r="T7186" s="353"/>
      <c r="U7186" s="353"/>
      <c r="V7186" s="353"/>
      <c r="W7186" s="353"/>
      <c r="X7186" s="353"/>
      <c r="Y7186" s="353"/>
      <c r="Z7186" s="353"/>
      <c r="AA7186" s="353"/>
      <c r="AB7186" s="353"/>
      <c r="AC7186" s="353"/>
      <c r="AD7186" s="353"/>
      <c r="AE7186" s="353"/>
      <c r="AF7186" s="353"/>
      <c r="AG7186" s="353"/>
      <c r="AH7186" s="353"/>
      <c r="AI7186" s="353"/>
      <c r="AJ7186" s="353"/>
      <c r="AK7186" s="353"/>
      <c r="AL7186" s="353"/>
    </row>
    <row r="7187" spans="1:38" s="153" customFormat="1" ht="12.5" x14ac:dyDescent="0.25">
      <c r="A7187" s="355"/>
      <c r="L7187" s="353"/>
      <c r="M7187" s="353"/>
      <c r="N7187" s="353"/>
      <c r="O7187" s="353"/>
      <c r="P7187" s="353"/>
      <c r="Q7187" s="353"/>
      <c r="R7187" s="353"/>
      <c r="S7187" s="353"/>
      <c r="T7187" s="353"/>
      <c r="U7187" s="353"/>
      <c r="V7187" s="353"/>
      <c r="W7187" s="353"/>
      <c r="X7187" s="353"/>
      <c r="Y7187" s="353"/>
      <c r="Z7187" s="353"/>
      <c r="AA7187" s="353"/>
      <c r="AB7187" s="353"/>
      <c r="AC7187" s="353"/>
      <c r="AD7187" s="353"/>
      <c r="AE7187" s="353"/>
      <c r="AF7187" s="353"/>
      <c r="AG7187" s="353"/>
      <c r="AH7187" s="353"/>
      <c r="AI7187" s="353"/>
      <c r="AJ7187" s="353"/>
      <c r="AK7187" s="353"/>
      <c r="AL7187" s="353"/>
    </row>
    <row r="7188" spans="1:38" s="153" customFormat="1" ht="12.5" x14ac:dyDescent="0.25">
      <c r="A7188" s="355"/>
      <c r="L7188" s="353"/>
      <c r="M7188" s="353"/>
      <c r="N7188" s="353"/>
      <c r="O7188" s="353"/>
      <c r="P7188" s="353"/>
      <c r="Q7188" s="353"/>
      <c r="R7188" s="353"/>
      <c r="S7188" s="353"/>
      <c r="T7188" s="353"/>
      <c r="U7188" s="353"/>
      <c r="V7188" s="353"/>
      <c r="W7188" s="353"/>
      <c r="X7188" s="353"/>
      <c r="Y7188" s="353"/>
      <c r="Z7188" s="353"/>
      <c r="AA7188" s="353"/>
      <c r="AB7188" s="353"/>
      <c r="AC7188" s="353"/>
      <c r="AD7188" s="353"/>
      <c r="AE7188" s="353"/>
      <c r="AF7188" s="353"/>
      <c r="AG7188" s="353"/>
      <c r="AH7188" s="353"/>
      <c r="AI7188" s="353"/>
      <c r="AJ7188" s="353"/>
      <c r="AK7188" s="353"/>
      <c r="AL7188" s="353"/>
    </row>
    <row r="7189" spans="1:38" s="153" customFormat="1" ht="12.5" x14ac:dyDescent="0.25">
      <c r="A7189" s="355"/>
      <c r="L7189" s="353"/>
      <c r="M7189" s="353"/>
      <c r="N7189" s="353"/>
      <c r="O7189" s="353"/>
      <c r="P7189" s="353"/>
      <c r="Q7189" s="353"/>
      <c r="R7189" s="353"/>
      <c r="S7189" s="353"/>
      <c r="T7189" s="353"/>
      <c r="U7189" s="353"/>
      <c r="V7189" s="353"/>
      <c r="W7189" s="353"/>
      <c r="X7189" s="353"/>
      <c r="Y7189" s="353"/>
      <c r="Z7189" s="353"/>
      <c r="AA7189" s="353"/>
      <c r="AB7189" s="353"/>
      <c r="AC7189" s="353"/>
      <c r="AD7189" s="353"/>
      <c r="AE7189" s="353"/>
      <c r="AF7189" s="353"/>
      <c r="AG7189" s="353"/>
      <c r="AH7189" s="353"/>
      <c r="AI7189" s="353"/>
      <c r="AJ7189" s="353"/>
      <c r="AK7189" s="353"/>
      <c r="AL7189" s="353"/>
    </row>
    <row r="7190" spans="1:38" s="153" customFormat="1" ht="12.5" x14ac:dyDescent="0.25">
      <c r="A7190" s="355"/>
      <c r="L7190" s="353"/>
      <c r="M7190" s="353"/>
      <c r="N7190" s="353"/>
      <c r="O7190" s="353"/>
      <c r="P7190" s="353"/>
      <c r="Q7190" s="353"/>
      <c r="R7190" s="353"/>
      <c r="S7190" s="353"/>
      <c r="T7190" s="353"/>
      <c r="U7190" s="353"/>
      <c r="V7190" s="353"/>
      <c r="W7190" s="353"/>
      <c r="X7190" s="353"/>
      <c r="Y7190" s="353"/>
      <c r="Z7190" s="353"/>
      <c r="AA7190" s="353"/>
      <c r="AB7190" s="353"/>
      <c r="AC7190" s="353"/>
      <c r="AD7190" s="353"/>
      <c r="AE7190" s="353"/>
      <c r="AF7190" s="353"/>
      <c r="AG7190" s="353"/>
      <c r="AH7190" s="353"/>
      <c r="AI7190" s="353"/>
      <c r="AJ7190" s="353"/>
      <c r="AK7190" s="353"/>
      <c r="AL7190" s="353"/>
    </row>
    <row r="7191" spans="1:38" s="153" customFormat="1" ht="12.5" x14ac:dyDescent="0.25">
      <c r="A7191" s="355"/>
      <c r="L7191" s="353"/>
      <c r="M7191" s="353"/>
      <c r="N7191" s="353"/>
      <c r="O7191" s="353"/>
      <c r="P7191" s="353"/>
      <c r="Q7191" s="353"/>
      <c r="R7191" s="353"/>
      <c r="S7191" s="353"/>
      <c r="T7191" s="353"/>
      <c r="U7191" s="353"/>
      <c r="V7191" s="353"/>
      <c r="W7191" s="353"/>
      <c r="X7191" s="353"/>
      <c r="Y7191" s="353"/>
      <c r="Z7191" s="353"/>
      <c r="AA7191" s="353"/>
      <c r="AB7191" s="353"/>
      <c r="AC7191" s="353"/>
      <c r="AD7191" s="353"/>
      <c r="AE7191" s="353"/>
      <c r="AF7191" s="353"/>
      <c r="AG7191" s="353"/>
      <c r="AH7191" s="353"/>
      <c r="AI7191" s="353"/>
      <c r="AJ7191" s="353"/>
      <c r="AK7191" s="353"/>
      <c r="AL7191" s="353"/>
    </row>
    <row r="7192" spans="1:38" s="153" customFormat="1" ht="12.5" x14ac:dyDescent="0.25">
      <c r="A7192" s="355"/>
      <c r="L7192" s="353"/>
      <c r="M7192" s="353"/>
      <c r="N7192" s="353"/>
      <c r="O7192" s="353"/>
      <c r="P7192" s="353"/>
      <c r="Q7192" s="353"/>
      <c r="R7192" s="353"/>
      <c r="S7192" s="353"/>
      <c r="T7192" s="353"/>
      <c r="U7192" s="353"/>
      <c r="V7192" s="353"/>
      <c r="W7192" s="353"/>
      <c r="X7192" s="353"/>
      <c r="Y7192" s="353"/>
      <c r="Z7192" s="353"/>
      <c r="AA7192" s="353"/>
      <c r="AB7192" s="353"/>
      <c r="AC7192" s="353"/>
      <c r="AD7192" s="353"/>
      <c r="AE7192" s="353"/>
      <c r="AF7192" s="353"/>
      <c r="AG7192" s="353"/>
      <c r="AH7192" s="353"/>
      <c r="AI7192" s="353"/>
      <c r="AJ7192" s="353"/>
      <c r="AK7192" s="353"/>
      <c r="AL7192" s="353"/>
    </row>
    <row r="7193" spans="1:38" s="153" customFormat="1" ht="12.5" x14ac:dyDescent="0.25">
      <c r="A7193" s="355"/>
      <c r="L7193" s="353"/>
      <c r="M7193" s="353"/>
      <c r="N7193" s="353"/>
      <c r="O7193" s="353"/>
      <c r="P7193" s="353"/>
      <c r="Q7193" s="353"/>
      <c r="R7193" s="353"/>
      <c r="S7193" s="353"/>
      <c r="T7193" s="353"/>
      <c r="U7193" s="353"/>
      <c r="V7193" s="353"/>
      <c r="W7193" s="353"/>
      <c r="X7193" s="353"/>
      <c r="Y7193" s="353"/>
      <c r="Z7193" s="353"/>
      <c r="AA7193" s="353"/>
      <c r="AB7193" s="353"/>
      <c r="AC7193" s="353"/>
      <c r="AD7193" s="353"/>
      <c r="AE7193" s="353"/>
      <c r="AF7193" s="353"/>
      <c r="AG7193" s="353"/>
      <c r="AH7193" s="353"/>
      <c r="AI7193" s="353"/>
      <c r="AJ7193" s="353"/>
      <c r="AK7193" s="353"/>
      <c r="AL7193" s="353"/>
    </row>
    <row r="7194" spans="1:38" s="153" customFormat="1" ht="12.5" x14ac:dyDescent="0.25">
      <c r="A7194" s="355"/>
      <c r="L7194" s="353"/>
      <c r="M7194" s="353"/>
      <c r="N7194" s="353"/>
      <c r="O7194" s="353"/>
      <c r="P7194" s="353"/>
      <c r="Q7194" s="353"/>
      <c r="R7194" s="353"/>
      <c r="S7194" s="353"/>
      <c r="T7194" s="353"/>
      <c r="U7194" s="353"/>
      <c r="V7194" s="353"/>
      <c r="W7194" s="353"/>
      <c r="X7194" s="353"/>
      <c r="Y7194" s="353"/>
      <c r="Z7194" s="353"/>
      <c r="AA7194" s="353"/>
      <c r="AB7194" s="353"/>
      <c r="AC7194" s="353"/>
      <c r="AD7194" s="353"/>
      <c r="AE7194" s="353"/>
      <c r="AF7194" s="353"/>
      <c r="AG7194" s="353"/>
      <c r="AH7194" s="353"/>
      <c r="AI7194" s="353"/>
      <c r="AJ7194" s="353"/>
      <c r="AK7194" s="353"/>
      <c r="AL7194" s="353"/>
    </row>
    <row r="7195" spans="1:38" s="153" customFormat="1" ht="12.5" x14ac:dyDescent="0.25">
      <c r="A7195" s="355"/>
      <c r="L7195" s="353"/>
      <c r="M7195" s="353"/>
      <c r="N7195" s="353"/>
      <c r="O7195" s="353"/>
      <c r="P7195" s="353"/>
      <c r="Q7195" s="353"/>
      <c r="R7195" s="353"/>
      <c r="S7195" s="353"/>
      <c r="T7195" s="353"/>
      <c r="U7195" s="353"/>
      <c r="V7195" s="353"/>
      <c r="W7195" s="353"/>
      <c r="X7195" s="353"/>
      <c r="Y7195" s="353"/>
      <c r="Z7195" s="353"/>
      <c r="AA7195" s="353"/>
      <c r="AB7195" s="353"/>
      <c r="AC7195" s="353"/>
      <c r="AD7195" s="353"/>
      <c r="AE7195" s="353"/>
      <c r="AF7195" s="353"/>
      <c r="AG7195" s="353"/>
      <c r="AH7195" s="353"/>
      <c r="AI7195" s="353"/>
      <c r="AJ7195" s="353"/>
      <c r="AK7195" s="353"/>
      <c r="AL7195" s="353"/>
    </row>
    <row r="7196" spans="1:38" s="153" customFormat="1" ht="12.5" x14ac:dyDescent="0.25">
      <c r="A7196" s="355"/>
      <c r="L7196" s="353"/>
      <c r="M7196" s="353"/>
      <c r="N7196" s="353"/>
      <c r="O7196" s="353"/>
      <c r="P7196" s="353"/>
      <c r="Q7196" s="353"/>
      <c r="R7196" s="353"/>
      <c r="S7196" s="353"/>
      <c r="T7196" s="353"/>
      <c r="U7196" s="353"/>
      <c r="V7196" s="353"/>
      <c r="W7196" s="353"/>
      <c r="X7196" s="353"/>
      <c r="Y7196" s="353"/>
      <c r="Z7196" s="353"/>
      <c r="AA7196" s="353"/>
      <c r="AB7196" s="353"/>
      <c r="AC7196" s="353"/>
      <c r="AD7196" s="353"/>
      <c r="AE7196" s="353"/>
      <c r="AF7196" s="353"/>
      <c r="AG7196" s="353"/>
      <c r="AH7196" s="353"/>
      <c r="AI7196" s="353"/>
      <c r="AJ7196" s="353"/>
      <c r="AK7196" s="353"/>
      <c r="AL7196" s="353"/>
    </row>
    <row r="7197" spans="1:38" s="153" customFormat="1" ht="12.5" x14ac:dyDescent="0.25">
      <c r="A7197" s="355"/>
      <c r="L7197" s="353"/>
      <c r="M7197" s="353"/>
      <c r="N7197" s="353"/>
      <c r="O7197" s="353"/>
      <c r="P7197" s="353"/>
      <c r="Q7197" s="353"/>
      <c r="R7197" s="353"/>
      <c r="S7197" s="353"/>
      <c r="T7197" s="353"/>
      <c r="U7197" s="353"/>
      <c r="V7197" s="353"/>
      <c r="W7197" s="353"/>
      <c r="X7197" s="353"/>
      <c r="Y7197" s="353"/>
      <c r="Z7197" s="353"/>
      <c r="AA7197" s="353"/>
      <c r="AB7197" s="353"/>
      <c r="AC7197" s="353"/>
      <c r="AD7197" s="353"/>
      <c r="AE7197" s="353"/>
      <c r="AF7197" s="353"/>
      <c r="AG7197" s="353"/>
      <c r="AH7197" s="353"/>
      <c r="AI7197" s="353"/>
      <c r="AJ7197" s="353"/>
      <c r="AK7197" s="353"/>
      <c r="AL7197" s="353"/>
    </row>
    <row r="7198" spans="1:38" s="153" customFormat="1" ht="12.5" x14ac:dyDescent="0.25">
      <c r="A7198" s="355"/>
      <c r="L7198" s="353"/>
      <c r="M7198" s="353"/>
      <c r="N7198" s="353"/>
      <c r="O7198" s="353"/>
      <c r="P7198" s="353"/>
      <c r="Q7198" s="353"/>
      <c r="R7198" s="353"/>
      <c r="S7198" s="353"/>
      <c r="T7198" s="353"/>
      <c r="U7198" s="353"/>
      <c r="V7198" s="353"/>
      <c r="W7198" s="353"/>
      <c r="X7198" s="353"/>
      <c r="Y7198" s="353"/>
      <c r="Z7198" s="353"/>
      <c r="AA7198" s="353"/>
      <c r="AB7198" s="353"/>
      <c r="AC7198" s="353"/>
      <c r="AD7198" s="353"/>
      <c r="AE7198" s="353"/>
      <c r="AF7198" s="353"/>
      <c r="AG7198" s="353"/>
      <c r="AH7198" s="353"/>
      <c r="AI7198" s="353"/>
      <c r="AJ7198" s="353"/>
      <c r="AK7198" s="353"/>
      <c r="AL7198" s="353"/>
    </row>
    <row r="7199" spans="1:38" s="153" customFormat="1" ht="12.5" x14ac:dyDescent="0.25">
      <c r="A7199" s="355"/>
      <c r="L7199" s="353"/>
      <c r="M7199" s="353"/>
      <c r="N7199" s="353"/>
      <c r="O7199" s="353"/>
      <c r="P7199" s="353"/>
      <c r="Q7199" s="353"/>
      <c r="R7199" s="353"/>
      <c r="S7199" s="353"/>
      <c r="T7199" s="353"/>
      <c r="U7199" s="353"/>
      <c r="V7199" s="353"/>
      <c r="W7199" s="353"/>
      <c r="X7199" s="353"/>
      <c r="Y7199" s="353"/>
      <c r="Z7199" s="353"/>
      <c r="AA7199" s="353"/>
      <c r="AB7199" s="353"/>
      <c r="AC7199" s="353"/>
      <c r="AD7199" s="353"/>
      <c r="AE7199" s="353"/>
      <c r="AF7199" s="353"/>
      <c r="AG7199" s="353"/>
      <c r="AH7199" s="353"/>
      <c r="AI7199" s="353"/>
      <c r="AJ7199" s="353"/>
      <c r="AK7199" s="353"/>
      <c r="AL7199" s="353"/>
    </row>
    <row r="7200" spans="1:38" s="153" customFormat="1" ht="12.5" x14ac:dyDescent="0.25">
      <c r="A7200" s="355"/>
      <c r="L7200" s="353"/>
      <c r="M7200" s="353"/>
      <c r="N7200" s="353"/>
      <c r="O7200" s="353"/>
      <c r="P7200" s="353"/>
      <c r="Q7200" s="353"/>
      <c r="R7200" s="353"/>
      <c r="S7200" s="353"/>
      <c r="T7200" s="353"/>
      <c r="U7200" s="353"/>
      <c r="V7200" s="353"/>
      <c r="W7200" s="353"/>
      <c r="X7200" s="353"/>
      <c r="Y7200" s="353"/>
      <c r="Z7200" s="353"/>
      <c r="AA7200" s="353"/>
      <c r="AB7200" s="353"/>
      <c r="AC7200" s="353"/>
      <c r="AD7200" s="353"/>
      <c r="AE7200" s="353"/>
      <c r="AF7200" s="353"/>
      <c r="AG7200" s="353"/>
      <c r="AH7200" s="353"/>
      <c r="AI7200" s="353"/>
      <c r="AJ7200" s="353"/>
      <c r="AK7200" s="353"/>
      <c r="AL7200" s="353"/>
    </row>
    <row r="7201" spans="1:38" s="153" customFormat="1" ht="12.5" x14ac:dyDescent="0.25">
      <c r="A7201" s="355"/>
      <c r="L7201" s="353"/>
      <c r="M7201" s="353"/>
      <c r="N7201" s="353"/>
      <c r="O7201" s="353"/>
      <c r="P7201" s="353"/>
      <c r="Q7201" s="353"/>
      <c r="R7201" s="353"/>
      <c r="S7201" s="353"/>
      <c r="T7201" s="353"/>
      <c r="U7201" s="353"/>
      <c r="V7201" s="353"/>
      <c r="W7201" s="353"/>
      <c r="X7201" s="353"/>
      <c r="Y7201" s="353"/>
      <c r="Z7201" s="353"/>
      <c r="AA7201" s="353"/>
      <c r="AB7201" s="353"/>
      <c r="AC7201" s="353"/>
      <c r="AD7201" s="353"/>
      <c r="AE7201" s="353"/>
      <c r="AF7201" s="353"/>
      <c r="AG7201" s="353"/>
      <c r="AH7201" s="353"/>
      <c r="AI7201" s="353"/>
      <c r="AJ7201" s="353"/>
      <c r="AK7201" s="353"/>
      <c r="AL7201" s="353"/>
    </row>
    <row r="7202" spans="1:38" s="153" customFormat="1" ht="12.5" x14ac:dyDescent="0.25">
      <c r="A7202" s="355"/>
      <c r="L7202" s="353"/>
      <c r="M7202" s="353"/>
      <c r="N7202" s="353"/>
      <c r="O7202" s="353"/>
      <c r="P7202" s="353"/>
      <c r="Q7202" s="353"/>
      <c r="R7202" s="353"/>
      <c r="S7202" s="353"/>
      <c r="T7202" s="353"/>
      <c r="U7202" s="353"/>
      <c r="V7202" s="353"/>
      <c r="W7202" s="353"/>
      <c r="X7202" s="353"/>
      <c r="Y7202" s="353"/>
      <c r="Z7202" s="353"/>
      <c r="AA7202" s="353"/>
      <c r="AB7202" s="353"/>
      <c r="AC7202" s="353"/>
      <c r="AD7202" s="353"/>
      <c r="AE7202" s="353"/>
      <c r="AF7202" s="353"/>
      <c r="AG7202" s="353"/>
      <c r="AH7202" s="353"/>
      <c r="AI7202" s="353"/>
      <c r="AJ7202" s="353"/>
      <c r="AK7202" s="353"/>
      <c r="AL7202" s="353"/>
    </row>
    <row r="7203" spans="1:38" s="153" customFormat="1" ht="12.5" x14ac:dyDescent="0.25">
      <c r="A7203" s="355"/>
      <c r="L7203" s="353"/>
      <c r="M7203" s="353"/>
      <c r="N7203" s="353"/>
      <c r="O7203" s="353"/>
      <c r="P7203" s="353"/>
      <c r="Q7203" s="353"/>
      <c r="R7203" s="353"/>
      <c r="S7203" s="353"/>
      <c r="T7203" s="353"/>
      <c r="U7203" s="353"/>
      <c r="V7203" s="353"/>
      <c r="W7203" s="353"/>
      <c r="X7203" s="353"/>
      <c r="Y7203" s="353"/>
      <c r="Z7203" s="353"/>
      <c r="AA7203" s="353"/>
      <c r="AB7203" s="353"/>
      <c r="AC7203" s="353"/>
      <c r="AD7203" s="353"/>
      <c r="AE7203" s="353"/>
      <c r="AF7203" s="353"/>
      <c r="AG7203" s="353"/>
      <c r="AH7203" s="353"/>
      <c r="AI7203" s="353"/>
      <c r="AJ7203" s="353"/>
      <c r="AK7203" s="353"/>
      <c r="AL7203" s="353"/>
    </row>
    <row r="7204" spans="1:38" s="153" customFormat="1" ht="12.5" x14ac:dyDescent="0.25">
      <c r="A7204" s="355"/>
      <c r="L7204" s="353"/>
      <c r="M7204" s="353"/>
      <c r="N7204" s="353"/>
      <c r="O7204" s="353"/>
      <c r="P7204" s="353"/>
      <c r="Q7204" s="353"/>
      <c r="R7204" s="353"/>
      <c r="S7204" s="353"/>
      <c r="T7204" s="353"/>
      <c r="U7204" s="353"/>
      <c r="V7204" s="353"/>
      <c r="W7204" s="353"/>
      <c r="X7204" s="353"/>
      <c r="Y7204" s="353"/>
      <c r="Z7204" s="353"/>
      <c r="AA7204" s="353"/>
      <c r="AB7204" s="353"/>
      <c r="AC7204" s="353"/>
      <c r="AD7204" s="353"/>
      <c r="AE7204" s="353"/>
      <c r="AF7204" s="353"/>
      <c r="AG7204" s="353"/>
      <c r="AH7204" s="353"/>
      <c r="AI7204" s="353"/>
      <c r="AJ7204" s="353"/>
      <c r="AK7204" s="353"/>
      <c r="AL7204" s="353"/>
    </row>
    <row r="7205" spans="1:38" s="153" customFormat="1" ht="12.5" x14ac:dyDescent="0.25">
      <c r="A7205" s="355"/>
      <c r="L7205" s="353"/>
      <c r="M7205" s="353"/>
      <c r="N7205" s="353"/>
      <c r="O7205" s="353"/>
      <c r="P7205" s="353"/>
      <c r="Q7205" s="353"/>
      <c r="R7205" s="353"/>
      <c r="S7205" s="353"/>
      <c r="T7205" s="353"/>
      <c r="U7205" s="353"/>
      <c r="V7205" s="353"/>
      <c r="W7205" s="353"/>
      <c r="X7205" s="353"/>
      <c r="Y7205" s="353"/>
      <c r="Z7205" s="353"/>
      <c r="AA7205" s="353"/>
      <c r="AB7205" s="353"/>
      <c r="AC7205" s="353"/>
      <c r="AD7205" s="353"/>
      <c r="AE7205" s="353"/>
      <c r="AF7205" s="353"/>
      <c r="AG7205" s="353"/>
      <c r="AH7205" s="353"/>
      <c r="AI7205" s="353"/>
      <c r="AJ7205" s="353"/>
      <c r="AK7205" s="353"/>
      <c r="AL7205" s="353"/>
    </row>
    <row r="7206" spans="1:38" s="153" customFormat="1" ht="12.5" x14ac:dyDescent="0.25">
      <c r="A7206" s="355"/>
      <c r="L7206" s="353"/>
      <c r="M7206" s="353"/>
      <c r="N7206" s="353"/>
      <c r="O7206" s="353"/>
      <c r="P7206" s="353"/>
      <c r="Q7206" s="353"/>
      <c r="R7206" s="353"/>
      <c r="S7206" s="353"/>
      <c r="T7206" s="353"/>
      <c r="U7206" s="353"/>
      <c r="V7206" s="353"/>
      <c r="W7206" s="353"/>
      <c r="X7206" s="353"/>
      <c r="Y7206" s="353"/>
      <c r="Z7206" s="353"/>
      <c r="AA7206" s="353"/>
      <c r="AB7206" s="353"/>
      <c r="AC7206" s="353"/>
      <c r="AD7206" s="353"/>
      <c r="AE7206" s="353"/>
      <c r="AF7206" s="353"/>
      <c r="AG7206" s="353"/>
      <c r="AH7206" s="353"/>
      <c r="AI7206" s="353"/>
      <c r="AJ7206" s="353"/>
      <c r="AK7206" s="353"/>
      <c r="AL7206" s="353"/>
    </row>
    <row r="7207" spans="1:38" s="153" customFormat="1" ht="12.5" x14ac:dyDescent="0.25">
      <c r="A7207" s="355"/>
      <c r="L7207" s="353"/>
      <c r="M7207" s="353"/>
      <c r="N7207" s="353"/>
      <c r="O7207" s="353"/>
      <c r="P7207" s="353"/>
      <c r="Q7207" s="353"/>
      <c r="R7207" s="353"/>
      <c r="S7207" s="353"/>
      <c r="T7207" s="353"/>
      <c r="U7207" s="353"/>
      <c r="V7207" s="353"/>
      <c r="W7207" s="353"/>
      <c r="X7207" s="353"/>
      <c r="Y7207" s="353"/>
      <c r="Z7207" s="353"/>
      <c r="AA7207" s="353"/>
      <c r="AB7207" s="353"/>
      <c r="AC7207" s="353"/>
      <c r="AD7207" s="353"/>
      <c r="AE7207" s="353"/>
      <c r="AF7207" s="353"/>
      <c r="AG7207" s="353"/>
      <c r="AH7207" s="353"/>
      <c r="AI7207" s="353"/>
      <c r="AJ7207" s="353"/>
      <c r="AK7207" s="353"/>
      <c r="AL7207" s="353"/>
    </row>
    <row r="7208" spans="1:38" s="153" customFormat="1" ht="12.5" x14ac:dyDescent="0.25">
      <c r="A7208" s="355"/>
      <c r="L7208" s="353"/>
      <c r="M7208" s="353"/>
      <c r="N7208" s="353"/>
      <c r="O7208" s="353"/>
      <c r="P7208" s="353"/>
      <c r="Q7208" s="353"/>
      <c r="R7208" s="353"/>
      <c r="S7208" s="353"/>
      <c r="T7208" s="353"/>
      <c r="U7208" s="353"/>
      <c r="V7208" s="353"/>
      <c r="W7208" s="353"/>
      <c r="X7208" s="353"/>
      <c r="Y7208" s="353"/>
      <c r="Z7208" s="353"/>
      <c r="AA7208" s="353"/>
      <c r="AB7208" s="353"/>
      <c r="AC7208" s="353"/>
      <c r="AD7208" s="353"/>
      <c r="AE7208" s="353"/>
      <c r="AF7208" s="353"/>
      <c r="AG7208" s="353"/>
      <c r="AH7208" s="353"/>
      <c r="AI7208" s="353"/>
      <c r="AJ7208" s="353"/>
      <c r="AK7208" s="353"/>
      <c r="AL7208" s="353"/>
    </row>
    <row r="7209" spans="1:38" s="153" customFormat="1" ht="12.5" x14ac:dyDescent="0.25">
      <c r="A7209" s="355"/>
      <c r="L7209" s="353"/>
      <c r="M7209" s="353"/>
      <c r="N7209" s="353"/>
      <c r="O7209" s="353"/>
      <c r="P7209" s="353"/>
      <c r="Q7209" s="353"/>
      <c r="R7209" s="353"/>
      <c r="S7209" s="353"/>
      <c r="T7209" s="353"/>
      <c r="U7209" s="353"/>
      <c r="V7209" s="353"/>
      <c r="W7209" s="353"/>
      <c r="X7209" s="353"/>
      <c r="Y7209" s="353"/>
      <c r="Z7209" s="353"/>
      <c r="AA7209" s="353"/>
      <c r="AB7209" s="353"/>
      <c r="AC7209" s="353"/>
      <c r="AD7209" s="353"/>
      <c r="AE7209" s="353"/>
      <c r="AF7209" s="353"/>
      <c r="AG7209" s="353"/>
      <c r="AH7209" s="353"/>
      <c r="AI7209" s="353"/>
      <c r="AJ7209" s="353"/>
      <c r="AK7209" s="353"/>
      <c r="AL7209" s="353"/>
    </row>
    <row r="7210" spans="1:38" s="153" customFormat="1" ht="12.5" x14ac:dyDescent="0.25">
      <c r="A7210" s="355"/>
      <c r="L7210" s="353"/>
      <c r="M7210" s="353"/>
      <c r="N7210" s="353"/>
      <c r="O7210" s="353"/>
      <c r="P7210" s="353"/>
      <c r="Q7210" s="353"/>
      <c r="R7210" s="353"/>
      <c r="S7210" s="353"/>
      <c r="T7210" s="353"/>
      <c r="U7210" s="353"/>
      <c r="V7210" s="353"/>
      <c r="W7210" s="353"/>
      <c r="X7210" s="353"/>
      <c r="Y7210" s="353"/>
      <c r="Z7210" s="353"/>
      <c r="AA7210" s="353"/>
      <c r="AB7210" s="353"/>
      <c r="AC7210" s="353"/>
      <c r="AD7210" s="353"/>
      <c r="AE7210" s="353"/>
      <c r="AF7210" s="353"/>
      <c r="AG7210" s="353"/>
      <c r="AH7210" s="353"/>
      <c r="AI7210" s="353"/>
      <c r="AJ7210" s="353"/>
      <c r="AK7210" s="353"/>
      <c r="AL7210" s="353"/>
    </row>
    <row r="7211" spans="1:38" s="153" customFormat="1" ht="12.5" x14ac:dyDescent="0.25">
      <c r="A7211" s="355"/>
      <c r="L7211" s="353"/>
      <c r="M7211" s="353"/>
      <c r="N7211" s="353"/>
      <c r="O7211" s="353"/>
      <c r="P7211" s="353"/>
      <c r="Q7211" s="353"/>
      <c r="R7211" s="353"/>
      <c r="S7211" s="353"/>
      <c r="T7211" s="353"/>
      <c r="U7211" s="353"/>
      <c r="V7211" s="353"/>
      <c r="W7211" s="353"/>
      <c r="X7211" s="353"/>
      <c r="Y7211" s="353"/>
      <c r="Z7211" s="353"/>
      <c r="AA7211" s="353"/>
      <c r="AB7211" s="353"/>
      <c r="AC7211" s="353"/>
      <c r="AD7211" s="353"/>
      <c r="AE7211" s="353"/>
      <c r="AF7211" s="353"/>
      <c r="AG7211" s="353"/>
      <c r="AH7211" s="353"/>
      <c r="AI7211" s="353"/>
      <c r="AJ7211" s="353"/>
      <c r="AK7211" s="353"/>
      <c r="AL7211" s="353"/>
    </row>
    <row r="7212" spans="1:38" s="153" customFormat="1" ht="12.5" x14ac:dyDescent="0.25">
      <c r="A7212" s="355"/>
      <c r="L7212" s="353"/>
      <c r="M7212" s="353"/>
      <c r="N7212" s="353"/>
      <c r="O7212" s="353"/>
      <c r="P7212" s="353"/>
      <c r="Q7212" s="353"/>
      <c r="R7212" s="353"/>
      <c r="S7212" s="353"/>
      <c r="T7212" s="353"/>
      <c r="U7212" s="353"/>
      <c r="V7212" s="353"/>
      <c r="W7212" s="353"/>
      <c r="X7212" s="353"/>
      <c r="Y7212" s="353"/>
      <c r="Z7212" s="353"/>
      <c r="AA7212" s="353"/>
      <c r="AB7212" s="353"/>
      <c r="AC7212" s="353"/>
      <c r="AD7212" s="353"/>
      <c r="AE7212" s="353"/>
      <c r="AF7212" s="353"/>
      <c r="AG7212" s="353"/>
      <c r="AH7212" s="353"/>
      <c r="AI7212" s="353"/>
      <c r="AJ7212" s="353"/>
      <c r="AK7212" s="353"/>
      <c r="AL7212" s="353"/>
    </row>
    <row r="7213" spans="1:38" s="153" customFormat="1" ht="12.5" x14ac:dyDescent="0.25">
      <c r="A7213" s="355"/>
      <c r="L7213" s="353"/>
      <c r="M7213" s="353"/>
      <c r="N7213" s="353"/>
      <c r="O7213" s="353"/>
      <c r="P7213" s="353"/>
      <c r="Q7213" s="353"/>
      <c r="R7213" s="353"/>
      <c r="S7213" s="353"/>
      <c r="T7213" s="353"/>
      <c r="U7213" s="353"/>
      <c r="V7213" s="353"/>
      <c r="W7213" s="353"/>
      <c r="X7213" s="353"/>
      <c r="Y7213" s="353"/>
      <c r="Z7213" s="353"/>
      <c r="AA7213" s="353"/>
      <c r="AB7213" s="353"/>
      <c r="AC7213" s="353"/>
      <c r="AD7213" s="353"/>
      <c r="AE7213" s="353"/>
      <c r="AF7213" s="353"/>
      <c r="AG7213" s="353"/>
      <c r="AH7213" s="353"/>
      <c r="AI7213" s="353"/>
      <c r="AJ7213" s="353"/>
      <c r="AK7213" s="353"/>
      <c r="AL7213" s="353"/>
    </row>
    <row r="7214" spans="1:38" s="153" customFormat="1" ht="12.5" x14ac:dyDescent="0.25">
      <c r="A7214" s="355"/>
      <c r="L7214" s="353"/>
      <c r="M7214" s="353"/>
      <c r="N7214" s="353"/>
      <c r="O7214" s="353"/>
      <c r="P7214" s="353"/>
      <c r="Q7214" s="353"/>
      <c r="R7214" s="353"/>
      <c r="S7214" s="353"/>
      <c r="T7214" s="353"/>
      <c r="U7214" s="353"/>
      <c r="V7214" s="353"/>
      <c r="W7214" s="353"/>
      <c r="X7214" s="353"/>
      <c r="Y7214" s="353"/>
      <c r="Z7214" s="353"/>
      <c r="AA7214" s="353"/>
      <c r="AB7214" s="353"/>
      <c r="AC7214" s="353"/>
      <c r="AD7214" s="353"/>
      <c r="AE7214" s="353"/>
      <c r="AF7214" s="353"/>
      <c r="AG7214" s="353"/>
      <c r="AH7214" s="353"/>
      <c r="AI7214" s="353"/>
      <c r="AJ7214" s="353"/>
      <c r="AK7214" s="353"/>
      <c r="AL7214" s="353"/>
    </row>
    <row r="7215" spans="1:38" s="153" customFormat="1" ht="12.5" x14ac:dyDescent="0.25">
      <c r="A7215" s="355"/>
      <c r="L7215" s="353"/>
      <c r="M7215" s="353"/>
      <c r="N7215" s="353"/>
      <c r="O7215" s="353"/>
      <c r="P7215" s="353"/>
      <c r="Q7215" s="353"/>
      <c r="R7215" s="353"/>
      <c r="S7215" s="353"/>
      <c r="T7215" s="353"/>
      <c r="U7215" s="353"/>
      <c r="V7215" s="353"/>
      <c r="W7215" s="353"/>
      <c r="X7215" s="353"/>
      <c r="Y7215" s="353"/>
      <c r="Z7215" s="353"/>
      <c r="AA7215" s="353"/>
      <c r="AB7215" s="353"/>
      <c r="AC7215" s="353"/>
      <c r="AD7215" s="353"/>
      <c r="AE7215" s="353"/>
      <c r="AF7215" s="353"/>
      <c r="AG7215" s="353"/>
      <c r="AH7215" s="353"/>
      <c r="AI7215" s="353"/>
      <c r="AJ7215" s="353"/>
      <c r="AK7215" s="353"/>
      <c r="AL7215" s="353"/>
    </row>
    <row r="7216" spans="1:38" s="153" customFormat="1" ht="12.5" x14ac:dyDescent="0.25">
      <c r="A7216" s="355"/>
      <c r="L7216" s="353"/>
      <c r="M7216" s="353"/>
      <c r="N7216" s="353"/>
      <c r="O7216" s="353"/>
      <c r="P7216" s="353"/>
      <c r="Q7216" s="353"/>
      <c r="R7216" s="353"/>
      <c r="S7216" s="353"/>
      <c r="T7216" s="353"/>
      <c r="U7216" s="353"/>
      <c r="V7216" s="353"/>
      <c r="W7216" s="353"/>
      <c r="X7216" s="353"/>
      <c r="Y7216" s="353"/>
      <c r="Z7216" s="353"/>
      <c r="AA7216" s="353"/>
      <c r="AB7216" s="353"/>
      <c r="AC7216" s="353"/>
      <c r="AD7216" s="353"/>
      <c r="AE7216" s="353"/>
      <c r="AF7216" s="353"/>
      <c r="AG7216" s="353"/>
      <c r="AH7216" s="353"/>
      <c r="AI7216" s="353"/>
      <c r="AJ7216" s="353"/>
      <c r="AK7216" s="353"/>
      <c r="AL7216" s="353"/>
    </row>
    <row r="7217" spans="1:38" s="153" customFormat="1" ht="12.5" x14ac:dyDescent="0.25">
      <c r="A7217" s="355"/>
      <c r="L7217" s="353"/>
      <c r="M7217" s="353"/>
      <c r="N7217" s="353"/>
      <c r="O7217" s="353"/>
      <c r="P7217" s="353"/>
      <c r="Q7217" s="353"/>
      <c r="R7217" s="353"/>
      <c r="S7217" s="353"/>
      <c r="T7217" s="353"/>
      <c r="U7217" s="353"/>
      <c r="V7217" s="353"/>
      <c r="W7217" s="353"/>
      <c r="X7217" s="353"/>
      <c r="Y7217" s="353"/>
      <c r="Z7217" s="353"/>
      <c r="AA7217" s="353"/>
      <c r="AB7217" s="353"/>
      <c r="AC7217" s="353"/>
      <c r="AD7217" s="353"/>
      <c r="AE7217" s="353"/>
      <c r="AF7217" s="353"/>
      <c r="AG7217" s="353"/>
      <c r="AH7217" s="353"/>
      <c r="AI7217" s="353"/>
      <c r="AJ7217" s="353"/>
      <c r="AK7217" s="353"/>
      <c r="AL7217" s="353"/>
    </row>
    <row r="7218" spans="1:38" s="153" customFormat="1" ht="12.5" x14ac:dyDescent="0.25">
      <c r="A7218" s="355"/>
      <c r="L7218" s="353"/>
      <c r="M7218" s="353"/>
      <c r="N7218" s="353"/>
      <c r="O7218" s="353"/>
      <c r="P7218" s="353"/>
      <c r="Q7218" s="353"/>
      <c r="R7218" s="353"/>
      <c r="S7218" s="353"/>
      <c r="T7218" s="353"/>
      <c r="U7218" s="353"/>
      <c r="V7218" s="353"/>
      <c r="W7218" s="353"/>
      <c r="X7218" s="353"/>
      <c r="Y7218" s="353"/>
      <c r="Z7218" s="353"/>
      <c r="AA7218" s="353"/>
      <c r="AB7218" s="353"/>
      <c r="AC7218" s="353"/>
      <c r="AD7218" s="353"/>
      <c r="AE7218" s="353"/>
      <c r="AF7218" s="353"/>
      <c r="AG7218" s="353"/>
      <c r="AH7218" s="353"/>
      <c r="AI7218" s="353"/>
      <c r="AJ7218" s="353"/>
      <c r="AK7218" s="353"/>
      <c r="AL7218" s="353"/>
    </row>
    <row r="7219" spans="1:38" s="153" customFormat="1" ht="12.5" x14ac:dyDescent="0.25">
      <c r="A7219" s="355"/>
      <c r="L7219" s="353"/>
      <c r="M7219" s="353"/>
      <c r="N7219" s="353"/>
      <c r="O7219" s="353"/>
      <c r="P7219" s="353"/>
      <c r="Q7219" s="353"/>
      <c r="R7219" s="353"/>
      <c r="S7219" s="353"/>
      <c r="T7219" s="353"/>
      <c r="U7219" s="353"/>
      <c r="V7219" s="353"/>
      <c r="W7219" s="353"/>
      <c r="X7219" s="353"/>
      <c r="Y7219" s="353"/>
      <c r="Z7219" s="353"/>
      <c r="AA7219" s="353"/>
      <c r="AB7219" s="353"/>
      <c r="AC7219" s="353"/>
      <c r="AD7219" s="353"/>
      <c r="AE7219" s="353"/>
      <c r="AF7219" s="353"/>
      <c r="AG7219" s="353"/>
      <c r="AH7219" s="353"/>
      <c r="AI7219" s="353"/>
      <c r="AJ7219" s="353"/>
      <c r="AK7219" s="353"/>
      <c r="AL7219" s="353"/>
    </row>
    <row r="7220" spans="1:38" s="153" customFormat="1" ht="12.5" x14ac:dyDescent="0.25">
      <c r="A7220" s="355"/>
      <c r="L7220" s="353"/>
      <c r="M7220" s="353"/>
      <c r="N7220" s="353"/>
      <c r="O7220" s="353"/>
      <c r="P7220" s="353"/>
      <c r="Q7220" s="353"/>
      <c r="R7220" s="353"/>
      <c r="S7220" s="353"/>
      <c r="T7220" s="353"/>
      <c r="U7220" s="353"/>
      <c r="V7220" s="353"/>
      <c r="W7220" s="353"/>
      <c r="X7220" s="353"/>
      <c r="Y7220" s="353"/>
      <c r="Z7220" s="353"/>
      <c r="AA7220" s="353"/>
      <c r="AB7220" s="353"/>
      <c r="AC7220" s="353"/>
      <c r="AD7220" s="353"/>
      <c r="AE7220" s="353"/>
      <c r="AF7220" s="353"/>
      <c r="AG7220" s="353"/>
      <c r="AH7220" s="353"/>
      <c r="AI7220" s="353"/>
      <c r="AJ7220" s="353"/>
      <c r="AK7220" s="353"/>
      <c r="AL7220" s="353"/>
    </row>
    <row r="7221" spans="1:38" s="153" customFormat="1" ht="12.5" x14ac:dyDescent="0.25">
      <c r="A7221" s="355"/>
      <c r="L7221" s="353"/>
      <c r="M7221" s="353"/>
      <c r="N7221" s="353"/>
      <c r="O7221" s="353"/>
      <c r="P7221" s="353"/>
      <c r="Q7221" s="353"/>
      <c r="R7221" s="353"/>
      <c r="S7221" s="353"/>
      <c r="T7221" s="353"/>
      <c r="U7221" s="353"/>
      <c r="V7221" s="353"/>
      <c r="W7221" s="353"/>
      <c r="X7221" s="353"/>
      <c r="Y7221" s="353"/>
      <c r="Z7221" s="353"/>
      <c r="AA7221" s="353"/>
      <c r="AB7221" s="353"/>
      <c r="AC7221" s="353"/>
      <c r="AD7221" s="353"/>
      <c r="AE7221" s="353"/>
      <c r="AF7221" s="353"/>
      <c r="AG7221" s="353"/>
      <c r="AH7221" s="353"/>
      <c r="AI7221" s="353"/>
      <c r="AJ7221" s="353"/>
      <c r="AK7221" s="353"/>
      <c r="AL7221" s="353"/>
    </row>
    <row r="7222" spans="1:38" s="153" customFormat="1" ht="12.5" x14ac:dyDescent="0.25">
      <c r="A7222" s="355"/>
      <c r="L7222" s="353"/>
      <c r="M7222" s="353"/>
      <c r="N7222" s="353"/>
      <c r="O7222" s="353"/>
      <c r="P7222" s="353"/>
      <c r="Q7222" s="353"/>
      <c r="R7222" s="353"/>
      <c r="S7222" s="353"/>
      <c r="T7222" s="353"/>
      <c r="U7222" s="353"/>
      <c r="V7222" s="353"/>
      <c r="W7222" s="353"/>
      <c r="X7222" s="353"/>
      <c r="Y7222" s="353"/>
      <c r="Z7222" s="353"/>
      <c r="AA7222" s="353"/>
      <c r="AB7222" s="353"/>
      <c r="AC7222" s="353"/>
      <c r="AD7222" s="353"/>
      <c r="AE7222" s="353"/>
      <c r="AF7222" s="353"/>
      <c r="AG7222" s="353"/>
      <c r="AH7222" s="353"/>
      <c r="AI7222" s="353"/>
      <c r="AJ7222" s="353"/>
      <c r="AK7222" s="353"/>
      <c r="AL7222" s="353"/>
    </row>
    <row r="7223" spans="1:38" s="153" customFormat="1" ht="12.5" x14ac:dyDescent="0.25">
      <c r="A7223" s="355"/>
      <c r="L7223" s="353"/>
      <c r="M7223" s="353"/>
      <c r="N7223" s="353"/>
      <c r="O7223" s="353"/>
      <c r="P7223" s="353"/>
      <c r="Q7223" s="353"/>
      <c r="R7223" s="353"/>
      <c r="S7223" s="353"/>
      <c r="T7223" s="353"/>
      <c r="U7223" s="353"/>
      <c r="V7223" s="353"/>
      <c r="W7223" s="353"/>
      <c r="X7223" s="353"/>
      <c r="Y7223" s="353"/>
      <c r="Z7223" s="353"/>
      <c r="AA7223" s="353"/>
      <c r="AB7223" s="353"/>
      <c r="AC7223" s="353"/>
      <c r="AD7223" s="353"/>
      <c r="AE7223" s="353"/>
      <c r="AF7223" s="353"/>
      <c r="AG7223" s="353"/>
      <c r="AH7223" s="353"/>
      <c r="AI7223" s="353"/>
      <c r="AJ7223" s="353"/>
      <c r="AK7223" s="353"/>
      <c r="AL7223" s="353"/>
    </row>
    <row r="7224" spans="1:38" s="153" customFormat="1" ht="12.5" x14ac:dyDescent="0.25">
      <c r="A7224" s="355"/>
      <c r="L7224" s="353"/>
      <c r="M7224" s="353"/>
      <c r="N7224" s="353"/>
      <c r="O7224" s="353"/>
      <c r="P7224" s="353"/>
      <c r="Q7224" s="353"/>
      <c r="R7224" s="353"/>
      <c r="S7224" s="353"/>
      <c r="T7224" s="353"/>
      <c r="U7224" s="353"/>
      <c r="V7224" s="353"/>
      <c r="W7224" s="353"/>
      <c r="X7224" s="353"/>
      <c r="Y7224" s="353"/>
      <c r="Z7224" s="353"/>
      <c r="AA7224" s="353"/>
      <c r="AB7224" s="353"/>
      <c r="AC7224" s="353"/>
      <c r="AD7224" s="353"/>
      <c r="AE7224" s="353"/>
      <c r="AF7224" s="353"/>
      <c r="AG7224" s="353"/>
      <c r="AH7224" s="353"/>
      <c r="AI7224" s="353"/>
      <c r="AJ7224" s="353"/>
      <c r="AK7224" s="353"/>
      <c r="AL7224" s="353"/>
    </row>
    <row r="7225" spans="1:38" s="153" customFormat="1" ht="12.5" x14ac:dyDescent="0.25">
      <c r="A7225" s="355"/>
      <c r="L7225" s="353"/>
      <c r="M7225" s="353"/>
      <c r="N7225" s="353"/>
      <c r="O7225" s="353"/>
      <c r="P7225" s="353"/>
      <c r="Q7225" s="353"/>
      <c r="R7225" s="353"/>
      <c r="S7225" s="353"/>
      <c r="T7225" s="353"/>
      <c r="U7225" s="353"/>
      <c r="V7225" s="353"/>
      <c r="W7225" s="353"/>
      <c r="X7225" s="353"/>
      <c r="Y7225" s="353"/>
      <c r="Z7225" s="353"/>
      <c r="AA7225" s="353"/>
      <c r="AB7225" s="353"/>
      <c r="AC7225" s="353"/>
      <c r="AD7225" s="353"/>
      <c r="AE7225" s="353"/>
      <c r="AF7225" s="353"/>
      <c r="AG7225" s="353"/>
      <c r="AH7225" s="353"/>
      <c r="AI7225" s="353"/>
      <c r="AJ7225" s="353"/>
      <c r="AK7225" s="353"/>
      <c r="AL7225" s="353"/>
    </row>
    <row r="7226" spans="1:38" s="153" customFormat="1" ht="12.5" x14ac:dyDescent="0.25">
      <c r="A7226" s="355"/>
      <c r="L7226" s="353"/>
      <c r="M7226" s="353"/>
      <c r="N7226" s="353"/>
      <c r="O7226" s="353"/>
      <c r="P7226" s="353"/>
      <c r="Q7226" s="353"/>
      <c r="R7226" s="353"/>
      <c r="S7226" s="353"/>
      <c r="T7226" s="353"/>
      <c r="U7226" s="353"/>
      <c r="V7226" s="353"/>
      <c r="W7226" s="353"/>
      <c r="X7226" s="353"/>
      <c r="Y7226" s="353"/>
      <c r="Z7226" s="353"/>
      <c r="AA7226" s="353"/>
      <c r="AB7226" s="353"/>
      <c r="AC7226" s="353"/>
      <c r="AD7226" s="353"/>
      <c r="AE7226" s="353"/>
      <c r="AF7226" s="353"/>
      <c r="AG7226" s="353"/>
      <c r="AH7226" s="353"/>
      <c r="AI7226" s="353"/>
      <c r="AJ7226" s="353"/>
      <c r="AK7226" s="353"/>
      <c r="AL7226" s="353"/>
    </row>
    <row r="7227" spans="1:38" s="153" customFormat="1" ht="12.5" x14ac:dyDescent="0.25">
      <c r="A7227" s="355"/>
      <c r="L7227" s="353"/>
      <c r="M7227" s="353"/>
      <c r="N7227" s="353"/>
      <c r="O7227" s="353"/>
      <c r="P7227" s="353"/>
      <c r="Q7227" s="353"/>
      <c r="R7227" s="353"/>
      <c r="S7227" s="353"/>
      <c r="T7227" s="353"/>
      <c r="U7227" s="353"/>
      <c r="V7227" s="353"/>
      <c r="W7227" s="353"/>
      <c r="X7227" s="353"/>
      <c r="Y7227" s="353"/>
      <c r="Z7227" s="353"/>
      <c r="AA7227" s="353"/>
      <c r="AB7227" s="353"/>
      <c r="AC7227" s="353"/>
      <c r="AD7227" s="353"/>
      <c r="AE7227" s="353"/>
      <c r="AF7227" s="353"/>
      <c r="AG7227" s="353"/>
      <c r="AH7227" s="353"/>
      <c r="AI7227" s="353"/>
      <c r="AJ7227" s="353"/>
      <c r="AK7227" s="353"/>
      <c r="AL7227" s="353"/>
    </row>
    <row r="7228" spans="1:38" s="153" customFormat="1" ht="12.5" x14ac:dyDescent="0.25">
      <c r="A7228" s="355"/>
      <c r="L7228" s="353"/>
      <c r="M7228" s="353"/>
      <c r="N7228" s="353"/>
      <c r="O7228" s="353"/>
      <c r="P7228" s="353"/>
      <c r="Q7228" s="353"/>
      <c r="R7228" s="353"/>
      <c r="S7228" s="353"/>
      <c r="T7228" s="353"/>
      <c r="U7228" s="353"/>
      <c r="V7228" s="353"/>
      <c r="W7228" s="353"/>
      <c r="X7228" s="353"/>
      <c r="Y7228" s="353"/>
      <c r="Z7228" s="353"/>
      <c r="AA7228" s="353"/>
      <c r="AB7228" s="353"/>
      <c r="AC7228" s="353"/>
      <c r="AD7228" s="353"/>
      <c r="AE7228" s="353"/>
      <c r="AF7228" s="353"/>
      <c r="AG7228" s="353"/>
      <c r="AH7228" s="353"/>
      <c r="AI7228" s="353"/>
      <c r="AJ7228" s="353"/>
      <c r="AK7228" s="353"/>
      <c r="AL7228" s="353"/>
    </row>
    <row r="7229" spans="1:38" s="153" customFormat="1" ht="12.5" x14ac:dyDescent="0.25">
      <c r="A7229" s="355"/>
      <c r="L7229" s="353"/>
      <c r="M7229" s="353"/>
      <c r="N7229" s="353"/>
      <c r="O7229" s="353"/>
      <c r="P7229" s="353"/>
      <c r="Q7229" s="353"/>
      <c r="R7229" s="353"/>
      <c r="S7229" s="353"/>
      <c r="T7229" s="353"/>
      <c r="U7229" s="353"/>
      <c r="V7229" s="353"/>
      <c r="W7229" s="353"/>
      <c r="X7229" s="353"/>
      <c r="Y7229" s="353"/>
      <c r="Z7229" s="353"/>
      <c r="AA7229" s="353"/>
      <c r="AB7229" s="353"/>
      <c r="AC7229" s="353"/>
      <c r="AD7229" s="353"/>
      <c r="AE7229" s="353"/>
      <c r="AF7229" s="353"/>
      <c r="AG7229" s="353"/>
      <c r="AH7229" s="353"/>
      <c r="AI7229" s="353"/>
      <c r="AJ7229" s="353"/>
      <c r="AK7229" s="353"/>
      <c r="AL7229" s="353"/>
    </row>
    <row r="7230" spans="1:38" s="153" customFormat="1" ht="12.5" x14ac:dyDescent="0.25">
      <c r="A7230" s="355"/>
      <c r="L7230" s="353"/>
      <c r="M7230" s="353"/>
      <c r="N7230" s="353"/>
      <c r="O7230" s="353"/>
      <c r="P7230" s="353"/>
      <c r="Q7230" s="353"/>
      <c r="R7230" s="353"/>
      <c r="S7230" s="353"/>
      <c r="T7230" s="353"/>
      <c r="U7230" s="353"/>
      <c r="V7230" s="353"/>
      <c r="W7230" s="353"/>
      <c r="X7230" s="353"/>
      <c r="Y7230" s="353"/>
      <c r="Z7230" s="353"/>
      <c r="AA7230" s="353"/>
      <c r="AB7230" s="353"/>
      <c r="AC7230" s="353"/>
      <c r="AD7230" s="353"/>
      <c r="AE7230" s="353"/>
      <c r="AF7230" s="353"/>
      <c r="AG7230" s="353"/>
      <c r="AH7230" s="353"/>
      <c r="AI7230" s="353"/>
      <c r="AJ7230" s="353"/>
      <c r="AK7230" s="353"/>
      <c r="AL7230" s="353"/>
    </row>
    <row r="7231" spans="1:38" s="153" customFormat="1" ht="12.5" x14ac:dyDescent="0.25">
      <c r="A7231" s="355"/>
      <c r="L7231" s="353"/>
      <c r="M7231" s="353"/>
      <c r="N7231" s="353"/>
      <c r="O7231" s="353"/>
      <c r="P7231" s="353"/>
      <c r="Q7231" s="353"/>
      <c r="R7231" s="353"/>
      <c r="S7231" s="353"/>
      <c r="T7231" s="353"/>
      <c r="U7231" s="353"/>
      <c r="V7231" s="353"/>
      <c r="W7231" s="353"/>
      <c r="X7231" s="353"/>
      <c r="Y7231" s="353"/>
      <c r="Z7231" s="353"/>
      <c r="AA7231" s="353"/>
      <c r="AB7231" s="353"/>
      <c r="AC7231" s="353"/>
      <c r="AD7231" s="353"/>
      <c r="AE7231" s="353"/>
      <c r="AF7231" s="353"/>
      <c r="AG7231" s="353"/>
      <c r="AH7231" s="353"/>
      <c r="AI7231" s="353"/>
      <c r="AJ7231" s="353"/>
      <c r="AK7231" s="353"/>
      <c r="AL7231" s="353"/>
    </row>
    <row r="7232" spans="1:38" s="153" customFormat="1" ht="12.5" x14ac:dyDescent="0.25">
      <c r="A7232" s="355"/>
      <c r="L7232" s="353"/>
      <c r="M7232" s="353"/>
      <c r="N7232" s="353"/>
      <c r="O7232" s="353"/>
      <c r="P7232" s="353"/>
      <c r="Q7232" s="353"/>
      <c r="R7232" s="353"/>
      <c r="S7232" s="353"/>
      <c r="T7232" s="353"/>
      <c r="U7232" s="353"/>
      <c r="V7232" s="353"/>
      <c r="W7232" s="353"/>
      <c r="X7232" s="353"/>
      <c r="Y7232" s="353"/>
      <c r="Z7232" s="353"/>
      <c r="AA7232" s="353"/>
      <c r="AB7232" s="353"/>
      <c r="AC7232" s="353"/>
      <c r="AD7232" s="353"/>
      <c r="AE7232" s="353"/>
      <c r="AF7232" s="353"/>
      <c r="AG7232" s="353"/>
      <c r="AH7232" s="353"/>
      <c r="AI7232" s="353"/>
      <c r="AJ7232" s="353"/>
      <c r="AK7232" s="353"/>
      <c r="AL7232" s="353"/>
    </row>
    <row r="7233" spans="1:38" s="153" customFormat="1" ht="12.5" x14ac:dyDescent="0.25">
      <c r="A7233" s="355"/>
      <c r="L7233" s="353"/>
      <c r="M7233" s="353"/>
      <c r="N7233" s="353"/>
      <c r="O7233" s="353"/>
      <c r="P7233" s="353"/>
      <c r="Q7233" s="353"/>
      <c r="R7233" s="353"/>
      <c r="S7233" s="353"/>
      <c r="T7233" s="353"/>
      <c r="U7233" s="353"/>
      <c r="V7233" s="353"/>
      <c r="W7233" s="353"/>
      <c r="X7233" s="353"/>
      <c r="Y7233" s="353"/>
      <c r="Z7233" s="353"/>
      <c r="AA7233" s="353"/>
      <c r="AB7233" s="353"/>
      <c r="AC7233" s="353"/>
      <c r="AD7233" s="353"/>
      <c r="AE7233" s="353"/>
      <c r="AF7233" s="353"/>
      <c r="AG7233" s="353"/>
      <c r="AH7233" s="353"/>
      <c r="AI7233" s="353"/>
      <c r="AJ7233" s="353"/>
      <c r="AK7233" s="353"/>
      <c r="AL7233" s="353"/>
    </row>
    <row r="7234" spans="1:38" s="153" customFormat="1" ht="12.5" x14ac:dyDescent="0.25">
      <c r="A7234" s="355"/>
      <c r="L7234" s="353"/>
      <c r="M7234" s="353"/>
      <c r="N7234" s="353"/>
      <c r="O7234" s="353"/>
      <c r="P7234" s="353"/>
      <c r="Q7234" s="353"/>
      <c r="R7234" s="353"/>
      <c r="S7234" s="353"/>
      <c r="T7234" s="353"/>
      <c r="U7234" s="353"/>
      <c r="V7234" s="353"/>
      <c r="W7234" s="353"/>
      <c r="X7234" s="353"/>
      <c r="Y7234" s="353"/>
      <c r="Z7234" s="353"/>
      <c r="AA7234" s="353"/>
      <c r="AB7234" s="353"/>
      <c r="AC7234" s="353"/>
      <c r="AD7234" s="353"/>
      <c r="AE7234" s="353"/>
      <c r="AF7234" s="353"/>
      <c r="AG7234" s="353"/>
      <c r="AH7234" s="353"/>
      <c r="AI7234" s="353"/>
      <c r="AJ7234" s="353"/>
      <c r="AK7234" s="353"/>
      <c r="AL7234" s="353"/>
    </row>
    <row r="7235" spans="1:38" s="153" customFormat="1" ht="12.5" x14ac:dyDescent="0.25">
      <c r="A7235" s="355"/>
      <c r="L7235" s="353"/>
      <c r="M7235" s="353"/>
      <c r="N7235" s="353"/>
      <c r="O7235" s="353"/>
      <c r="P7235" s="353"/>
      <c r="Q7235" s="353"/>
      <c r="R7235" s="353"/>
      <c r="S7235" s="353"/>
      <c r="T7235" s="353"/>
      <c r="U7235" s="353"/>
      <c r="V7235" s="353"/>
      <c r="W7235" s="353"/>
      <c r="X7235" s="353"/>
      <c r="Y7235" s="353"/>
      <c r="Z7235" s="353"/>
      <c r="AA7235" s="353"/>
      <c r="AB7235" s="353"/>
      <c r="AC7235" s="353"/>
      <c r="AD7235" s="353"/>
      <c r="AE7235" s="353"/>
      <c r="AF7235" s="353"/>
      <c r="AG7235" s="353"/>
      <c r="AH7235" s="353"/>
      <c r="AI7235" s="353"/>
      <c r="AJ7235" s="353"/>
      <c r="AK7235" s="353"/>
      <c r="AL7235" s="353"/>
    </row>
    <row r="7236" spans="1:38" s="153" customFormat="1" ht="12.5" x14ac:dyDescent="0.25">
      <c r="A7236" s="355"/>
      <c r="L7236" s="353"/>
      <c r="M7236" s="353"/>
      <c r="N7236" s="353"/>
      <c r="O7236" s="353"/>
      <c r="P7236" s="353"/>
      <c r="Q7236" s="353"/>
      <c r="R7236" s="353"/>
      <c r="S7236" s="353"/>
      <c r="T7236" s="353"/>
      <c r="U7236" s="353"/>
      <c r="V7236" s="353"/>
      <c r="W7236" s="353"/>
      <c r="X7236" s="353"/>
      <c r="Y7236" s="353"/>
      <c r="Z7236" s="353"/>
      <c r="AA7236" s="353"/>
      <c r="AB7236" s="353"/>
      <c r="AC7236" s="353"/>
      <c r="AD7236" s="353"/>
      <c r="AE7236" s="353"/>
      <c r="AF7236" s="353"/>
      <c r="AG7236" s="353"/>
      <c r="AH7236" s="353"/>
      <c r="AI7236" s="353"/>
      <c r="AJ7236" s="353"/>
      <c r="AK7236" s="353"/>
      <c r="AL7236" s="353"/>
    </row>
    <row r="7237" spans="1:38" s="153" customFormat="1" ht="12.5" x14ac:dyDescent="0.25">
      <c r="A7237" s="355"/>
      <c r="L7237" s="353"/>
      <c r="M7237" s="353"/>
      <c r="N7237" s="353"/>
      <c r="O7237" s="353"/>
      <c r="P7237" s="353"/>
      <c r="Q7237" s="353"/>
      <c r="R7237" s="353"/>
      <c r="S7237" s="353"/>
      <c r="T7237" s="353"/>
      <c r="U7237" s="353"/>
      <c r="V7237" s="353"/>
      <c r="W7237" s="353"/>
      <c r="X7237" s="353"/>
      <c r="Y7237" s="353"/>
      <c r="Z7237" s="353"/>
      <c r="AA7237" s="353"/>
      <c r="AB7237" s="353"/>
      <c r="AC7237" s="353"/>
      <c r="AD7237" s="353"/>
      <c r="AE7237" s="353"/>
      <c r="AF7237" s="353"/>
      <c r="AG7237" s="353"/>
      <c r="AH7237" s="353"/>
      <c r="AI7237" s="353"/>
      <c r="AJ7237" s="353"/>
      <c r="AK7237" s="353"/>
      <c r="AL7237" s="353"/>
    </row>
    <row r="7238" spans="1:38" s="153" customFormat="1" ht="12.5" x14ac:dyDescent="0.25">
      <c r="A7238" s="355"/>
      <c r="L7238" s="353"/>
      <c r="M7238" s="353"/>
      <c r="N7238" s="353"/>
      <c r="O7238" s="353"/>
      <c r="P7238" s="353"/>
      <c r="Q7238" s="353"/>
      <c r="R7238" s="353"/>
      <c r="S7238" s="353"/>
      <c r="T7238" s="353"/>
      <c r="U7238" s="353"/>
      <c r="V7238" s="353"/>
      <c r="W7238" s="353"/>
      <c r="X7238" s="353"/>
      <c r="Y7238" s="353"/>
      <c r="Z7238" s="353"/>
      <c r="AA7238" s="353"/>
      <c r="AB7238" s="353"/>
      <c r="AC7238" s="353"/>
      <c r="AD7238" s="353"/>
      <c r="AE7238" s="353"/>
      <c r="AF7238" s="353"/>
      <c r="AG7238" s="353"/>
      <c r="AH7238" s="353"/>
      <c r="AI7238" s="353"/>
      <c r="AJ7238" s="353"/>
      <c r="AK7238" s="353"/>
      <c r="AL7238" s="353"/>
    </row>
    <row r="7239" spans="1:38" s="153" customFormat="1" ht="12.5" x14ac:dyDescent="0.25">
      <c r="A7239" s="355"/>
      <c r="L7239" s="353"/>
      <c r="M7239" s="353"/>
      <c r="N7239" s="353"/>
      <c r="O7239" s="353"/>
      <c r="P7239" s="353"/>
      <c r="Q7239" s="353"/>
      <c r="R7239" s="353"/>
      <c r="S7239" s="353"/>
      <c r="T7239" s="353"/>
      <c r="U7239" s="353"/>
      <c r="V7239" s="353"/>
      <c r="W7239" s="353"/>
      <c r="X7239" s="353"/>
      <c r="Y7239" s="353"/>
      <c r="Z7239" s="353"/>
      <c r="AA7239" s="353"/>
      <c r="AB7239" s="353"/>
      <c r="AC7239" s="353"/>
      <c r="AD7239" s="353"/>
      <c r="AE7239" s="353"/>
      <c r="AF7239" s="353"/>
      <c r="AG7239" s="353"/>
      <c r="AH7239" s="353"/>
      <c r="AI7239" s="353"/>
      <c r="AJ7239" s="353"/>
      <c r="AK7239" s="353"/>
      <c r="AL7239" s="353"/>
    </row>
    <row r="7240" spans="1:38" s="153" customFormat="1" ht="12.5" x14ac:dyDescent="0.25">
      <c r="A7240" s="355"/>
      <c r="L7240" s="353"/>
      <c r="M7240" s="353"/>
      <c r="N7240" s="353"/>
      <c r="O7240" s="353"/>
      <c r="P7240" s="353"/>
      <c r="Q7240" s="353"/>
      <c r="R7240" s="353"/>
      <c r="S7240" s="353"/>
      <c r="T7240" s="353"/>
      <c r="U7240" s="353"/>
      <c r="V7240" s="353"/>
      <c r="W7240" s="353"/>
      <c r="X7240" s="353"/>
      <c r="Y7240" s="353"/>
      <c r="Z7240" s="353"/>
      <c r="AA7240" s="353"/>
      <c r="AB7240" s="353"/>
      <c r="AC7240" s="353"/>
      <c r="AD7240" s="353"/>
      <c r="AE7240" s="353"/>
      <c r="AF7240" s="353"/>
      <c r="AG7240" s="353"/>
      <c r="AH7240" s="353"/>
      <c r="AI7240" s="353"/>
      <c r="AJ7240" s="353"/>
      <c r="AK7240" s="353"/>
      <c r="AL7240" s="353"/>
    </row>
    <row r="7241" spans="1:38" s="153" customFormat="1" ht="12.5" x14ac:dyDescent="0.25">
      <c r="A7241" s="355"/>
      <c r="L7241" s="353"/>
      <c r="M7241" s="353"/>
      <c r="N7241" s="353"/>
      <c r="O7241" s="353"/>
      <c r="P7241" s="353"/>
      <c r="Q7241" s="353"/>
      <c r="R7241" s="353"/>
      <c r="S7241" s="353"/>
      <c r="T7241" s="353"/>
      <c r="U7241" s="353"/>
      <c r="V7241" s="353"/>
      <c r="W7241" s="353"/>
      <c r="X7241" s="353"/>
      <c r="Y7241" s="353"/>
      <c r="Z7241" s="353"/>
      <c r="AA7241" s="353"/>
      <c r="AB7241" s="353"/>
      <c r="AC7241" s="353"/>
      <c r="AD7241" s="353"/>
      <c r="AE7241" s="353"/>
      <c r="AF7241" s="353"/>
      <c r="AG7241" s="353"/>
      <c r="AH7241" s="353"/>
      <c r="AI7241" s="353"/>
      <c r="AJ7241" s="353"/>
      <c r="AK7241" s="353"/>
      <c r="AL7241" s="353"/>
    </row>
    <row r="7242" spans="1:38" s="153" customFormat="1" ht="12.5" x14ac:dyDescent="0.25">
      <c r="A7242" s="355"/>
      <c r="L7242" s="353"/>
      <c r="M7242" s="353"/>
      <c r="N7242" s="353"/>
      <c r="O7242" s="353"/>
      <c r="P7242" s="353"/>
      <c r="Q7242" s="353"/>
      <c r="R7242" s="353"/>
      <c r="S7242" s="353"/>
      <c r="T7242" s="353"/>
      <c r="U7242" s="353"/>
      <c r="V7242" s="353"/>
      <c r="W7242" s="353"/>
      <c r="X7242" s="353"/>
      <c r="Y7242" s="353"/>
      <c r="Z7242" s="353"/>
      <c r="AA7242" s="353"/>
      <c r="AB7242" s="353"/>
      <c r="AC7242" s="353"/>
      <c r="AD7242" s="353"/>
      <c r="AE7242" s="353"/>
      <c r="AF7242" s="353"/>
      <c r="AG7242" s="353"/>
      <c r="AH7242" s="353"/>
      <c r="AI7242" s="353"/>
      <c r="AJ7242" s="353"/>
      <c r="AK7242" s="353"/>
      <c r="AL7242" s="353"/>
    </row>
    <row r="7243" spans="1:38" s="153" customFormat="1" ht="12.5" x14ac:dyDescent="0.25">
      <c r="A7243" s="355"/>
      <c r="L7243" s="353"/>
      <c r="M7243" s="353"/>
      <c r="N7243" s="353"/>
      <c r="O7243" s="353"/>
      <c r="P7243" s="353"/>
      <c r="Q7243" s="353"/>
      <c r="R7243" s="353"/>
      <c r="S7243" s="353"/>
      <c r="T7243" s="353"/>
      <c r="U7243" s="353"/>
      <c r="V7243" s="353"/>
      <c r="W7243" s="353"/>
      <c r="X7243" s="353"/>
      <c r="Y7243" s="353"/>
      <c r="Z7243" s="353"/>
      <c r="AA7243" s="353"/>
      <c r="AB7243" s="353"/>
      <c r="AC7243" s="353"/>
      <c r="AD7243" s="353"/>
      <c r="AE7243" s="353"/>
      <c r="AF7243" s="353"/>
      <c r="AG7243" s="353"/>
      <c r="AH7243" s="353"/>
      <c r="AI7243" s="353"/>
      <c r="AJ7243" s="353"/>
      <c r="AK7243" s="353"/>
      <c r="AL7243" s="353"/>
    </row>
    <row r="7244" spans="1:38" s="153" customFormat="1" ht="12.5" x14ac:dyDescent="0.25">
      <c r="A7244" s="355"/>
      <c r="L7244" s="353"/>
      <c r="M7244" s="353"/>
      <c r="N7244" s="353"/>
      <c r="O7244" s="353"/>
      <c r="P7244" s="353"/>
      <c r="Q7244" s="353"/>
      <c r="R7244" s="353"/>
      <c r="S7244" s="353"/>
      <c r="T7244" s="353"/>
      <c r="U7244" s="353"/>
      <c r="V7244" s="353"/>
      <c r="W7244" s="353"/>
      <c r="X7244" s="353"/>
      <c r="Y7244" s="353"/>
      <c r="Z7244" s="353"/>
      <c r="AA7244" s="353"/>
      <c r="AB7244" s="353"/>
      <c r="AC7244" s="353"/>
      <c r="AD7244" s="353"/>
      <c r="AE7244" s="353"/>
      <c r="AF7244" s="353"/>
      <c r="AG7244" s="353"/>
      <c r="AH7244" s="353"/>
      <c r="AI7244" s="353"/>
      <c r="AJ7244" s="353"/>
      <c r="AK7244" s="353"/>
      <c r="AL7244" s="353"/>
    </row>
    <row r="7245" spans="1:38" s="153" customFormat="1" ht="12.5" x14ac:dyDescent="0.25">
      <c r="A7245" s="355"/>
      <c r="L7245" s="353"/>
      <c r="M7245" s="353"/>
      <c r="N7245" s="353"/>
      <c r="O7245" s="353"/>
      <c r="P7245" s="353"/>
      <c r="Q7245" s="353"/>
      <c r="R7245" s="353"/>
      <c r="S7245" s="353"/>
      <c r="T7245" s="353"/>
      <c r="U7245" s="353"/>
      <c r="V7245" s="353"/>
      <c r="W7245" s="353"/>
      <c r="X7245" s="353"/>
      <c r="Y7245" s="353"/>
      <c r="Z7245" s="353"/>
      <c r="AA7245" s="353"/>
      <c r="AB7245" s="353"/>
      <c r="AC7245" s="353"/>
      <c r="AD7245" s="353"/>
      <c r="AE7245" s="353"/>
      <c r="AF7245" s="353"/>
      <c r="AG7245" s="353"/>
      <c r="AH7245" s="353"/>
      <c r="AI7245" s="353"/>
      <c r="AJ7245" s="353"/>
      <c r="AK7245" s="353"/>
      <c r="AL7245" s="353"/>
    </row>
    <row r="7246" spans="1:38" s="153" customFormat="1" ht="12.5" x14ac:dyDescent="0.25">
      <c r="A7246" s="355"/>
      <c r="L7246" s="353"/>
      <c r="M7246" s="353"/>
      <c r="N7246" s="353"/>
      <c r="O7246" s="353"/>
      <c r="P7246" s="353"/>
      <c r="Q7246" s="353"/>
      <c r="R7246" s="353"/>
      <c r="S7246" s="353"/>
      <c r="T7246" s="353"/>
      <c r="U7246" s="353"/>
      <c r="V7246" s="353"/>
      <c r="W7246" s="353"/>
      <c r="X7246" s="353"/>
      <c r="Y7246" s="353"/>
      <c r="Z7246" s="353"/>
      <c r="AA7246" s="353"/>
      <c r="AB7246" s="353"/>
      <c r="AC7246" s="353"/>
      <c r="AD7246" s="353"/>
      <c r="AE7246" s="353"/>
      <c r="AF7246" s="353"/>
      <c r="AG7246" s="353"/>
      <c r="AH7246" s="353"/>
      <c r="AI7246" s="353"/>
      <c r="AJ7246" s="353"/>
      <c r="AK7246" s="353"/>
      <c r="AL7246" s="353"/>
    </row>
    <row r="7247" spans="1:38" s="153" customFormat="1" ht="12.5" x14ac:dyDescent="0.25">
      <c r="A7247" s="355"/>
      <c r="L7247" s="353"/>
      <c r="M7247" s="353"/>
      <c r="N7247" s="353"/>
      <c r="O7247" s="353"/>
      <c r="P7247" s="353"/>
      <c r="Q7247" s="353"/>
      <c r="R7247" s="353"/>
      <c r="S7247" s="353"/>
      <c r="T7247" s="353"/>
      <c r="U7247" s="353"/>
      <c r="V7247" s="353"/>
      <c r="W7247" s="353"/>
      <c r="X7247" s="353"/>
      <c r="Y7247" s="353"/>
      <c r="Z7247" s="353"/>
      <c r="AA7247" s="353"/>
      <c r="AB7247" s="353"/>
      <c r="AC7247" s="353"/>
      <c r="AD7247" s="353"/>
      <c r="AE7247" s="353"/>
      <c r="AF7247" s="353"/>
      <c r="AG7247" s="353"/>
      <c r="AH7247" s="353"/>
      <c r="AI7247" s="353"/>
      <c r="AJ7247" s="353"/>
      <c r="AK7247" s="353"/>
      <c r="AL7247" s="353"/>
    </row>
    <row r="7248" spans="1:38" s="153" customFormat="1" ht="12.5" x14ac:dyDescent="0.25">
      <c r="A7248" s="355"/>
      <c r="L7248" s="353"/>
      <c r="M7248" s="353"/>
      <c r="N7248" s="353"/>
      <c r="O7248" s="353"/>
      <c r="P7248" s="353"/>
      <c r="Q7248" s="353"/>
      <c r="R7248" s="353"/>
      <c r="S7248" s="353"/>
      <c r="T7248" s="353"/>
      <c r="U7248" s="353"/>
      <c r="V7248" s="353"/>
      <c r="W7248" s="353"/>
      <c r="X7248" s="353"/>
      <c r="Y7248" s="353"/>
      <c r="Z7248" s="353"/>
      <c r="AA7248" s="353"/>
      <c r="AB7248" s="353"/>
      <c r="AC7248" s="353"/>
      <c r="AD7248" s="353"/>
      <c r="AE7248" s="353"/>
      <c r="AF7248" s="353"/>
      <c r="AG7248" s="353"/>
      <c r="AH7248" s="353"/>
      <c r="AI7248" s="353"/>
      <c r="AJ7248" s="353"/>
      <c r="AK7248" s="353"/>
      <c r="AL7248" s="353"/>
    </row>
    <row r="7249" spans="1:38" s="153" customFormat="1" ht="12.5" x14ac:dyDescent="0.25">
      <c r="A7249" s="355"/>
      <c r="L7249" s="353"/>
      <c r="M7249" s="353"/>
      <c r="N7249" s="353"/>
      <c r="O7249" s="353"/>
      <c r="P7249" s="353"/>
      <c r="Q7249" s="353"/>
      <c r="R7249" s="353"/>
      <c r="S7249" s="353"/>
      <c r="T7249" s="353"/>
      <c r="U7249" s="353"/>
      <c r="V7249" s="353"/>
      <c r="W7249" s="353"/>
      <c r="X7249" s="353"/>
      <c r="Y7249" s="353"/>
      <c r="Z7249" s="353"/>
      <c r="AA7249" s="353"/>
      <c r="AB7249" s="353"/>
      <c r="AC7249" s="353"/>
      <c r="AD7249" s="353"/>
      <c r="AE7249" s="353"/>
      <c r="AF7249" s="353"/>
      <c r="AG7249" s="353"/>
      <c r="AH7249" s="353"/>
      <c r="AI7249" s="353"/>
      <c r="AJ7249" s="353"/>
      <c r="AK7249" s="353"/>
      <c r="AL7249" s="353"/>
    </row>
    <row r="7250" spans="1:38" s="153" customFormat="1" ht="12.5" x14ac:dyDescent="0.25">
      <c r="A7250" s="355"/>
      <c r="L7250" s="353"/>
      <c r="M7250" s="353"/>
      <c r="N7250" s="353"/>
      <c r="O7250" s="353"/>
      <c r="P7250" s="353"/>
      <c r="Q7250" s="353"/>
      <c r="R7250" s="353"/>
      <c r="S7250" s="353"/>
      <c r="T7250" s="353"/>
      <c r="U7250" s="353"/>
      <c r="V7250" s="353"/>
      <c r="W7250" s="353"/>
      <c r="X7250" s="353"/>
      <c r="Y7250" s="353"/>
      <c r="Z7250" s="353"/>
      <c r="AA7250" s="353"/>
      <c r="AB7250" s="353"/>
      <c r="AC7250" s="353"/>
      <c r="AD7250" s="353"/>
      <c r="AE7250" s="353"/>
      <c r="AF7250" s="353"/>
      <c r="AG7250" s="353"/>
      <c r="AH7250" s="353"/>
      <c r="AI7250" s="353"/>
      <c r="AJ7250" s="353"/>
      <c r="AK7250" s="353"/>
      <c r="AL7250" s="353"/>
    </row>
    <row r="7251" spans="1:38" s="153" customFormat="1" ht="12.5" x14ac:dyDescent="0.25">
      <c r="A7251" s="355"/>
      <c r="L7251" s="353"/>
      <c r="M7251" s="353"/>
      <c r="N7251" s="353"/>
      <c r="O7251" s="353"/>
      <c r="P7251" s="353"/>
      <c r="Q7251" s="353"/>
      <c r="R7251" s="353"/>
      <c r="S7251" s="353"/>
      <c r="T7251" s="353"/>
      <c r="U7251" s="353"/>
      <c r="V7251" s="353"/>
      <c r="W7251" s="353"/>
      <c r="X7251" s="353"/>
      <c r="Y7251" s="353"/>
      <c r="Z7251" s="353"/>
      <c r="AA7251" s="353"/>
      <c r="AB7251" s="353"/>
      <c r="AC7251" s="353"/>
      <c r="AD7251" s="353"/>
      <c r="AE7251" s="353"/>
      <c r="AF7251" s="353"/>
      <c r="AG7251" s="353"/>
      <c r="AH7251" s="353"/>
      <c r="AI7251" s="353"/>
      <c r="AJ7251" s="353"/>
      <c r="AK7251" s="353"/>
      <c r="AL7251" s="353"/>
    </row>
    <row r="7252" spans="1:38" s="153" customFormat="1" ht="12.5" x14ac:dyDescent="0.25">
      <c r="A7252" s="355"/>
      <c r="L7252" s="353"/>
      <c r="M7252" s="353"/>
      <c r="N7252" s="353"/>
      <c r="O7252" s="353"/>
      <c r="P7252" s="353"/>
      <c r="Q7252" s="353"/>
      <c r="R7252" s="353"/>
      <c r="S7252" s="353"/>
      <c r="T7252" s="353"/>
      <c r="U7252" s="353"/>
      <c r="V7252" s="353"/>
      <c r="W7252" s="353"/>
      <c r="X7252" s="353"/>
      <c r="Y7252" s="353"/>
      <c r="Z7252" s="353"/>
      <c r="AA7252" s="353"/>
      <c r="AB7252" s="353"/>
      <c r="AC7252" s="353"/>
      <c r="AD7252" s="353"/>
      <c r="AE7252" s="353"/>
      <c r="AF7252" s="353"/>
      <c r="AG7252" s="353"/>
      <c r="AH7252" s="353"/>
      <c r="AI7252" s="353"/>
      <c r="AJ7252" s="353"/>
      <c r="AK7252" s="353"/>
      <c r="AL7252" s="353"/>
    </row>
    <row r="7253" spans="1:38" s="153" customFormat="1" ht="12.5" x14ac:dyDescent="0.25">
      <c r="A7253" s="355"/>
      <c r="L7253" s="353"/>
      <c r="M7253" s="353"/>
      <c r="N7253" s="353"/>
      <c r="O7253" s="353"/>
      <c r="P7253" s="353"/>
      <c r="Q7253" s="353"/>
      <c r="R7253" s="353"/>
      <c r="S7253" s="353"/>
      <c r="T7253" s="353"/>
      <c r="U7253" s="353"/>
      <c r="V7253" s="353"/>
      <c r="W7253" s="353"/>
      <c r="X7253" s="353"/>
      <c r="Y7253" s="353"/>
      <c r="Z7253" s="353"/>
      <c r="AA7253" s="353"/>
      <c r="AB7253" s="353"/>
      <c r="AC7253" s="353"/>
      <c r="AD7253" s="353"/>
      <c r="AE7253" s="353"/>
      <c r="AF7253" s="353"/>
      <c r="AG7253" s="353"/>
      <c r="AH7253" s="353"/>
      <c r="AI7253" s="353"/>
      <c r="AJ7253" s="353"/>
      <c r="AK7253" s="353"/>
      <c r="AL7253" s="353"/>
    </row>
    <row r="7254" spans="1:38" s="153" customFormat="1" ht="12.5" x14ac:dyDescent="0.25">
      <c r="A7254" s="355"/>
      <c r="L7254" s="353"/>
      <c r="M7254" s="353"/>
      <c r="N7254" s="353"/>
      <c r="O7254" s="353"/>
      <c r="P7254" s="353"/>
      <c r="Q7254" s="353"/>
      <c r="R7254" s="353"/>
      <c r="S7254" s="353"/>
      <c r="T7254" s="353"/>
      <c r="U7254" s="353"/>
      <c r="V7254" s="353"/>
      <c r="W7254" s="353"/>
      <c r="X7254" s="353"/>
      <c r="Y7254" s="353"/>
      <c r="Z7254" s="353"/>
      <c r="AA7254" s="353"/>
      <c r="AB7254" s="353"/>
      <c r="AC7254" s="353"/>
      <c r="AD7254" s="353"/>
      <c r="AE7254" s="353"/>
      <c r="AF7254" s="353"/>
      <c r="AG7254" s="353"/>
      <c r="AH7254" s="353"/>
      <c r="AI7254" s="353"/>
      <c r="AJ7254" s="353"/>
      <c r="AK7254" s="353"/>
      <c r="AL7254" s="353"/>
    </row>
    <row r="7255" spans="1:38" s="153" customFormat="1" ht="12.5" x14ac:dyDescent="0.25">
      <c r="A7255" s="355"/>
      <c r="L7255" s="353"/>
      <c r="M7255" s="353"/>
      <c r="N7255" s="353"/>
      <c r="O7255" s="353"/>
      <c r="P7255" s="353"/>
      <c r="Q7255" s="353"/>
      <c r="R7255" s="353"/>
      <c r="S7255" s="353"/>
      <c r="T7255" s="353"/>
      <c r="U7255" s="353"/>
      <c r="V7255" s="353"/>
      <c r="W7255" s="353"/>
      <c r="X7255" s="353"/>
      <c r="Y7255" s="353"/>
      <c r="Z7255" s="353"/>
      <c r="AA7255" s="353"/>
      <c r="AB7255" s="353"/>
      <c r="AC7255" s="353"/>
      <c r="AD7255" s="353"/>
      <c r="AE7255" s="353"/>
      <c r="AF7255" s="353"/>
      <c r="AG7255" s="353"/>
      <c r="AH7255" s="353"/>
      <c r="AI7255" s="353"/>
      <c r="AJ7255" s="353"/>
      <c r="AK7255" s="353"/>
      <c r="AL7255" s="353"/>
    </row>
    <row r="7256" spans="1:38" s="153" customFormat="1" ht="12.5" x14ac:dyDescent="0.25">
      <c r="A7256" s="355"/>
      <c r="L7256" s="353"/>
      <c r="M7256" s="353"/>
      <c r="N7256" s="353"/>
      <c r="O7256" s="353"/>
      <c r="P7256" s="353"/>
      <c r="Q7256" s="353"/>
      <c r="R7256" s="353"/>
      <c r="S7256" s="353"/>
      <c r="T7256" s="353"/>
      <c r="U7256" s="353"/>
      <c r="V7256" s="353"/>
      <c r="W7256" s="353"/>
      <c r="X7256" s="353"/>
      <c r="Y7256" s="353"/>
      <c r="Z7256" s="353"/>
      <c r="AA7256" s="353"/>
      <c r="AB7256" s="353"/>
      <c r="AC7256" s="353"/>
      <c r="AD7256" s="353"/>
      <c r="AE7256" s="353"/>
      <c r="AF7256" s="353"/>
      <c r="AG7256" s="353"/>
      <c r="AH7256" s="353"/>
      <c r="AI7256" s="353"/>
      <c r="AJ7256" s="353"/>
      <c r="AK7256" s="353"/>
      <c r="AL7256" s="353"/>
    </row>
    <row r="7257" spans="1:38" s="153" customFormat="1" ht="12.5" x14ac:dyDescent="0.25">
      <c r="A7257" s="355"/>
      <c r="L7257" s="353"/>
      <c r="M7257" s="353"/>
      <c r="N7257" s="353"/>
      <c r="O7257" s="353"/>
      <c r="P7257" s="353"/>
      <c r="Q7257" s="353"/>
      <c r="R7257" s="353"/>
      <c r="S7257" s="353"/>
      <c r="T7257" s="353"/>
      <c r="U7257" s="353"/>
      <c r="V7257" s="353"/>
      <c r="W7257" s="353"/>
      <c r="X7257" s="353"/>
      <c r="Y7257" s="353"/>
      <c r="Z7257" s="353"/>
      <c r="AA7257" s="353"/>
      <c r="AB7257" s="353"/>
      <c r="AC7257" s="353"/>
      <c r="AD7257" s="353"/>
      <c r="AE7257" s="353"/>
      <c r="AF7257" s="353"/>
      <c r="AG7257" s="353"/>
      <c r="AH7257" s="353"/>
      <c r="AI7257" s="353"/>
      <c r="AJ7257" s="353"/>
      <c r="AK7257" s="353"/>
      <c r="AL7257" s="353"/>
    </row>
    <row r="7258" spans="1:38" s="153" customFormat="1" ht="12.5" x14ac:dyDescent="0.25">
      <c r="A7258" s="355"/>
      <c r="L7258" s="353"/>
      <c r="M7258" s="353"/>
      <c r="N7258" s="353"/>
      <c r="O7258" s="353"/>
      <c r="P7258" s="353"/>
      <c r="Q7258" s="353"/>
      <c r="R7258" s="353"/>
      <c r="S7258" s="353"/>
      <c r="T7258" s="353"/>
      <c r="U7258" s="353"/>
      <c r="V7258" s="353"/>
      <c r="W7258" s="353"/>
      <c r="X7258" s="353"/>
      <c r="Y7258" s="353"/>
      <c r="Z7258" s="353"/>
      <c r="AA7258" s="353"/>
      <c r="AB7258" s="353"/>
      <c r="AC7258" s="353"/>
      <c r="AD7258" s="353"/>
      <c r="AE7258" s="353"/>
      <c r="AF7258" s="353"/>
      <c r="AG7258" s="353"/>
      <c r="AH7258" s="353"/>
      <c r="AI7258" s="353"/>
      <c r="AJ7258" s="353"/>
      <c r="AK7258" s="353"/>
      <c r="AL7258" s="353"/>
    </row>
    <row r="7259" spans="1:38" s="153" customFormat="1" ht="12.5" x14ac:dyDescent="0.25">
      <c r="A7259" s="355"/>
      <c r="L7259" s="353"/>
      <c r="M7259" s="353"/>
      <c r="N7259" s="353"/>
      <c r="O7259" s="353"/>
      <c r="P7259" s="353"/>
      <c r="Q7259" s="353"/>
      <c r="R7259" s="353"/>
      <c r="S7259" s="353"/>
      <c r="T7259" s="353"/>
      <c r="U7259" s="353"/>
      <c r="V7259" s="353"/>
      <c r="W7259" s="353"/>
      <c r="X7259" s="353"/>
      <c r="Y7259" s="353"/>
      <c r="Z7259" s="353"/>
      <c r="AA7259" s="353"/>
      <c r="AB7259" s="353"/>
      <c r="AC7259" s="353"/>
      <c r="AD7259" s="353"/>
      <c r="AE7259" s="353"/>
      <c r="AF7259" s="353"/>
      <c r="AG7259" s="353"/>
      <c r="AH7259" s="353"/>
      <c r="AI7259" s="353"/>
      <c r="AJ7259" s="353"/>
      <c r="AK7259" s="353"/>
      <c r="AL7259" s="353"/>
    </row>
    <row r="7260" spans="1:38" s="153" customFormat="1" ht="12.5" x14ac:dyDescent="0.25">
      <c r="A7260" s="355"/>
      <c r="L7260" s="353"/>
      <c r="M7260" s="353"/>
      <c r="N7260" s="353"/>
      <c r="O7260" s="353"/>
      <c r="P7260" s="353"/>
      <c r="Q7260" s="353"/>
      <c r="R7260" s="353"/>
      <c r="S7260" s="353"/>
      <c r="T7260" s="353"/>
      <c r="U7260" s="353"/>
      <c r="V7260" s="353"/>
      <c r="W7260" s="353"/>
      <c r="X7260" s="353"/>
      <c r="Y7260" s="353"/>
      <c r="Z7260" s="353"/>
      <c r="AA7260" s="353"/>
      <c r="AB7260" s="353"/>
      <c r="AC7260" s="353"/>
      <c r="AD7260" s="353"/>
      <c r="AE7260" s="353"/>
      <c r="AF7260" s="353"/>
      <c r="AG7260" s="353"/>
      <c r="AH7260" s="353"/>
      <c r="AI7260" s="353"/>
      <c r="AJ7260" s="353"/>
      <c r="AK7260" s="353"/>
      <c r="AL7260" s="353"/>
    </row>
    <row r="7261" spans="1:38" s="153" customFormat="1" ht="12.5" x14ac:dyDescent="0.25">
      <c r="A7261" s="355"/>
      <c r="L7261" s="353"/>
      <c r="M7261" s="353"/>
      <c r="N7261" s="353"/>
      <c r="O7261" s="353"/>
      <c r="P7261" s="353"/>
      <c r="Q7261" s="353"/>
      <c r="R7261" s="353"/>
      <c r="S7261" s="353"/>
      <c r="T7261" s="353"/>
      <c r="U7261" s="353"/>
      <c r="V7261" s="353"/>
      <c r="W7261" s="353"/>
      <c r="X7261" s="353"/>
      <c r="Y7261" s="353"/>
      <c r="Z7261" s="353"/>
      <c r="AA7261" s="353"/>
      <c r="AB7261" s="353"/>
      <c r="AC7261" s="353"/>
      <c r="AD7261" s="353"/>
      <c r="AE7261" s="353"/>
      <c r="AF7261" s="353"/>
      <c r="AG7261" s="353"/>
      <c r="AH7261" s="353"/>
      <c r="AI7261" s="353"/>
      <c r="AJ7261" s="353"/>
      <c r="AK7261" s="353"/>
      <c r="AL7261" s="353"/>
    </row>
    <row r="7262" spans="1:38" s="153" customFormat="1" ht="12.5" x14ac:dyDescent="0.25">
      <c r="A7262" s="355"/>
      <c r="L7262" s="353"/>
      <c r="M7262" s="353"/>
      <c r="N7262" s="353"/>
      <c r="O7262" s="353"/>
      <c r="P7262" s="353"/>
      <c r="Q7262" s="353"/>
      <c r="R7262" s="353"/>
      <c r="S7262" s="353"/>
      <c r="T7262" s="353"/>
      <c r="U7262" s="353"/>
      <c r="V7262" s="353"/>
      <c r="W7262" s="353"/>
      <c r="X7262" s="353"/>
      <c r="Y7262" s="353"/>
      <c r="Z7262" s="353"/>
      <c r="AA7262" s="353"/>
      <c r="AB7262" s="353"/>
      <c r="AC7262" s="353"/>
      <c r="AD7262" s="353"/>
      <c r="AE7262" s="353"/>
      <c r="AF7262" s="353"/>
      <c r="AG7262" s="353"/>
      <c r="AH7262" s="353"/>
      <c r="AI7262" s="353"/>
      <c r="AJ7262" s="353"/>
      <c r="AK7262" s="353"/>
      <c r="AL7262" s="353"/>
    </row>
    <row r="7263" spans="1:38" s="153" customFormat="1" ht="12.5" x14ac:dyDescent="0.25">
      <c r="A7263" s="355"/>
      <c r="L7263" s="353"/>
      <c r="M7263" s="353"/>
      <c r="N7263" s="353"/>
      <c r="O7263" s="353"/>
      <c r="P7263" s="353"/>
      <c r="Q7263" s="353"/>
      <c r="R7263" s="353"/>
      <c r="S7263" s="353"/>
      <c r="T7263" s="353"/>
      <c r="U7263" s="353"/>
      <c r="V7263" s="353"/>
      <c r="W7263" s="353"/>
      <c r="X7263" s="353"/>
      <c r="Y7263" s="353"/>
      <c r="Z7263" s="353"/>
      <c r="AA7263" s="353"/>
      <c r="AB7263" s="353"/>
      <c r="AC7263" s="353"/>
      <c r="AD7263" s="353"/>
      <c r="AE7263" s="353"/>
      <c r="AF7263" s="353"/>
      <c r="AG7263" s="353"/>
      <c r="AH7263" s="353"/>
      <c r="AI7263" s="353"/>
      <c r="AJ7263" s="353"/>
      <c r="AK7263" s="353"/>
      <c r="AL7263" s="353"/>
    </row>
    <row r="7264" spans="1:38" s="153" customFormat="1" ht="12.5" x14ac:dyDescent="0.25">
      <c r="A7264" s="355"/>
      <c r="L7264" s="353"/>
      <c r="M7264" s="353"/>
      <c r="N7264" s="353"/>
      <c r="O7264" s="353"/>
      <c r="P7264" s="353"/>
      <c r="Q7264" s="353"/>
      <c r="R7264" s="353"/>
      <c r="S7264" s="353"/>
      <c r="T7264" s="353"/>
      <c r="U7264" s="353"/>
      <c r="V7264" s="353"/>
      <c r="W7264" s="353"/>
      <c r="X7264" s="353"/>
      <c r="Y7264" s="353"/>
      <c r="Z7264" s="353"/>
      <c r="AA7264" s="353"/>
      <c r="AB7264" s="353"/>
      <c r="AC7264" s="353"/>
      <c r="AD7264" s="353"/>
      <c r="AE7264" s="353"/>
      <c r="AF7264" s="353"/>
      <c r="AG7264" s="353"/>
      <c r="AH7264" s="353"/>
      <c r="AI7264" s="353"/>
      <c r="AJ7264" s="353"/>
      <c r="AK7264" s="353"/>
      <c r="AL7264" s="353"/>
    </row>
    <row r="7265" spans="1:38" s="153" customFormat="1" ht="12.5" x14ac:dyDescent="0.25">
      <c r="A7265" s="355"/>
      <c r="L7265" s="353"/>
      <c r="M7265" s="353"/>
      <c r="N7265" s="353"/>
      <c r="O7265" s="353"/>
      <c r="P7265" s="353"/>
      <c r="Q7265" s="353"/>
      <c r="R7265" s="353"/>
      <c r="S7265" s="353"/>
      <c r="T7265" s="353"/>
      <c r="U7265" s="353"/>
      <c r="V7265" s="353"/>
      <c r="W7265" s="353"/>
      <c r="X7265" s="353"/>
      <c r="Y7265" s="353"/>
      <c r="Z7265" s="353"/>
      <c r="AA7265" s="353"/>
      <c r="AB7265" s="353"/>
      <c r="AC7265" s="353"/>
      <c r="AD7265" s="353"/>
      <c r="AE7265" s="353"/>
      <c r="AF7265" s="353"/>
      <c r="AG7265" s="353"/>
      <c r="AH7265" s="353"/>
      <c r="AI7265" s="353"/>
      <c r="AJ7265" s="353"/>
      <c r="AK7265" s="353"/>
      <c r="AL7265" s="353"/>
    </row>
    <row r="7266" spans="1:38" s="153" customFormat="1" ht="12.5" x14ac:dyDescent="0.25">
      <c r="A7266" s="355"/>
      <c r="L7266" s="353"/>
      <c r="M7266" s="353"/>
      <c r="N7266" s="353"/>
      <c r="O7266" s="353"/>
      <c r="P7266" s="353"/>
      <c r="Q7266" s="353"/>
      <c r="R7266" s="353"/>
      <c r="S7266" s="353"/>
      <c r="T7266" s="353"/>
      <c r="U7266" s="353"/>
      <c r="V7266" s="353"/>
      <c r="W7266" s="353"/>
      <c r="X7266" s="353"/>
      <c r="Y7266" s="353"/>
      <c r="Z7266" s="353"/>
      <c r="AA7266" s="353"/>
      <c r="AB7266" s="353"/>
      <c r="AC7266" s="353"/>
      <c r="AD7266" s="353"/>
      <c r="AE7266" s="353"/>
      <c r="AF7266" s="353"/>
      <c r="AG7266" s="353"/>
      <c r="AH7266" s="353"/>
      <c r="AI7266" s="353"/>
      <c r="AJ7266" s="353"/>
      <c r="AK7266" s="353"/>
      <c r="AL7266" s="353"/>
    </row>
    <row r="7267" spans="1:38" s="153" customFormat="1" ht="12.5" x14ac:dyDescent="0.25">
      <c r="A7267" s="355"/>
      <c r="L7267" s="353"/>
      <c r="M7267" s="353"/>
      <c r="N7267" s="353"/>
      <c r="O7267" s="353"/>
      <c r="P7267" s="353"/>
      <c r="Q7267" s="353"/>
      <c r="R7267" s="353"/>
      <c r="S7267" s="353"/>
      <c r="T7267" s="353"/>
      <c r="U7267" s="353"/>
      <c r="V7267" s="353"/>
      <c r="W7267" s="353"/>
      <c r="X7267" s="353"/>
      <c r="Y7267" s="353"/>
      <c r="Z7267" s="353"/>
      <c r="AA7267" s="353"/>
      <c r="AB7267" s="353"/>
      <c r="AC7267" s="353"/>
      <c r="AD7267" s="353"/>
      <c r="AE7267" s="353"/>
      <c r="AF7267" s="353"/>
      <c r="AG7267" s="353"/>
      <c r="AH7267" s="353"/>
      <c r="AI7267" s="353"/>
      <c r="AJ7267" s="353"/>
      <c r="AK7267" s="353"/>
      <c r="AL7267" s="353"/>
    </row>
    <row r="7268" spans="1:38" s="153" customFormat="1" ht="12.5" x14ac:dyDescent="0.25">
      <c r="A7268" s="355"/>
      <c r="L7268" s="353"/>
      <c r="M7268" s="353"/>
      <c r="N7268" s="353"/>
      <c r="O7268" s="353"/>
      <c r="P7268" s="353"/>
      <c r="Q7268" s="353"/>
      <c r="R7268" s="353"/>
      <c r="S7268" s="353"/>
      <c r="T7268" s="353"/>
      <c r="U7268" s="353"/>
      <c r="V7268" s="353"/>
      <c r="W7268" s="353"/>
      <c r="X7268" s="353"/>
      <c r="Y7268" s="353"/>
      <c r="Z7268" s="353"/>
      <c r="AA7268" s="353"/>
      <c r="AB7268" s="353"/>
      <c r="AC7268" s="353"/>
      <c r="AD7268" s="353"/>
      <c r="AE7268" s="353"/>
      <c r="AF7268" s="353"/>
      <c r="AG7268" s="353"/>
      <c r="AH7268" s="353"/>
      <c r="AI7268" s="353"/>
      <c r="AJ7268" s="353"/>
      <c r="AK7268" s="353"/>
      <c r="AL7268" s="353"/>
    </row>
    <row r="7269" spans="1:38" s="153" customFormat="1" ht="12.5" x14ac:dyDescent="0.25">
      <c r="A7269" s="355"/>
      <c r="L7269" s="353"/>
      <c r="M7269" s="353"/>
      <c r="N7269" s="353"/>
      <c r="O7269" s="353"/>
      <c r="P7269" s="353"/>
      <c r="Q7269" s="353"/>
      <c r="R7269" s="353"/>
      <c r="S7269" s="353"/>
      <c r="T7269" s="353"/>
      <c r="U7269" s="353"/>
      <c r="V7269" s="353"/>
      <c r="W7269" s="353"/>
      <c r="X7269" s="353"/>
      <c r="Y7269" s="353"/>
      <c r="Z7269" s="353"/>
      <c r="AA7269" s="353"/>
      <c r="AB7269" s="353"/>
      <c r="AC7269" s="353"/>
      <c r="AD7269" s="353"/>
      <c r="AE7269" s="353"/>
      <c r="AF7269" s="353"/>
      <c r="AG7269" s="353"/>
      <c r="AH7269" s="353"/>
      <c r="AI7269" s="353"/>
      <c r="AJ7269" s="353"/>
      <c r="AK7269" s="353"/>
      <c r="AL7269" s="353"/>
    </row>
    <row r="7270" spans="1:38" s="153" customFormat="1" ht="12.5" x14ac:dyDescent="0.25">
      <c r="A7270" s="355"/>
      <c r="L7270" s="353"/>
      <c r="M7270" s="353"/>
      <c r="N7270" s="353"/>
      <c r="O7270" s="353"/>
      <c r="P7270" s="353"/>
      <c r="Q7270" s="353"/>
      <c r="R7270" s="353"/>
      <c r="S7270" s="353"/>
      <c r="T7270" s="353"/>
      <c r="U7270" s="353"/>
      <c r="V7270" s="353"/>
      <c r="W7270" s="353"/>
      <c r="X7270" s="353"/>
      <c r="Y7270" s="353"/>
      <c r="Z7270" s="353"/>
      <c r="AA7270" s="353"/>
      <c r="AB7270" s="353"/>
      <c r="AC7270" s="353"/>
      <c r="AD7270" s="353"/>
      <c r="AE7270" s="353"/>
      <c r="AF7270" s="353"/>
      <c r="AG7270" s="353"/>
      <c r="AH7270" s="353"/>
      <c r="AI7270" s="353"/>
      <c r="AJ7270" s="353"/>
      <c r="AK7270" s="353"/>
      <c r="AL7270" s="353"/>
    </row>
    <row r="7271" spans="1:38" s="153" customFormat="1" ht="12.5" x14ac:dyDescent="0.25">
      <c r="A7271" s="355"/>
      <c r="L7271" s="353"/>
      <c r="M7271" s="353"/>
      <c r="N7271" s="353"/>
      <c r="O7271" s="353"/>
      <c r="P7271" s="353"/>
      <c r="Q7271" s="353"/>
      <c r="R7271" s="353"/>
      <c r="S7271" s="353"/>
      <c r="T7271" s="353"/>
      <c r="U7271" s="353"/>
      <c r="V7271" s="353"/>
      <c r="W7271" s="353"/>
      <c r="X7271" s="353"/>
      <c r="Y7271" s="353"/>
      <c r="Z7271" s="353"/>
      <c r="AA7271" s="353"/>
      <c r="AB7271" s="353"/>
      <c r="AC7271" s="353"/>
      <c r="AD7271" s="353"/>
      <c r="AE7271" s="353"/>
      <c r="AF7271" s="353"/>
      <c r="AG7271" s="353"/>
      <c r="AH7271" s="353"/>
      <c r="AI7271" s="353"/>
      <c r="AJ7271" s="353"/>
      <c r="AK7271" s="353"/>
      <c r="AL7271" s="353"/>
    </row>
    <row r="7272" spans="1:38" s="153" customFormat="1" ht="12.5" x14ac:dyDescent="0.25">
      <c r="A7272" s="355"/>
      <c r="L7272" s="353"/>
      <c r="M7272" s="353"/>
      <c r="N7272" s="353"/>
      <c r="O7272" s="353"/>
      <c r="P7272" s="353"/>
      <c r="Q7272" s="353"/>
      <c r="R7272" s="353"/>
      <c r="S7272" s="353"/>
      <c r="T7272" s="353"/>
      <c r="U7272" s="353"/>
      <c r="V7272" s="353"/>
      <c r="W7272" s="353"/>
      <c r="X7272" s="353"/>
      <c r="Y7272" s="353"/>
      <c r="Z7272" s="353"/>
      <c r="AA7272" s="353"/>
      <c r="AB7272" s="353"/>
      <c r="AC7272" s="353"/>
      <c r="AD7272" s="353"/>
      <c r="AE7272" s="353"/>
      <c r="AF7272" s="353"/>
      <c r="AG7272" s="353"/>
      <c r="AH7272" s="353"/>
      <c r="AI7272" s="353"/>
      <c r="AJ7272" s="353"/>
      <c r="AK7272" s="353"/>
      <c r="AL7272" s="353"/>
    </row>
    <row r="7273" spans="1:38" s="153" customFormat="1" ht="12.5" x14ac:dyDescent="0.25">
      <c r="A7273" s="355"/>
      <c r="L7273" s="353"/>
      <c r="M7273" s="353"/>
      <c r="N7273" s="353"/>
      <c r="O7273" s="353"/>
      <c r="P7273" s="353"/>
      <c r="Q7273" s="353"/>
      <c r="R7273" s="353"/>
      <c r="S7273" s="353"/>
      <c r="T7273" s="353"/>
      <c r="U7273" s="353"/>
      <c r="V7273" s="353"/>
      <c r="W7273" s="353"/>
      <c r="X7273" s="353"/>
      <c r="Y7273" s="353"/>
      <c r="Z7273" s="353"/>
      <c r="AA7273" s="353"/>
      <c r="AB7273" s="353"/>
      <c r="AC7273" s="353"/>
      <c r="AD7273" s="353"/>
      <c r="AE7273" s="353"/>
      <c r="AF7273" s="353"/>
      <c r="AG7273" s="353"/>
      <c r="AH7273" s="353"/>
      <c r="AI7273" s="353"/>
      <c r="AJ7273" s="353"/>
      <c r="AK7273" s="353"/>
      <c r="AL7273" s="353"/>
    </row>
    <row r="7274" spans="1:38" s="153" customFormat="1" ht="12.5" x14ac:dyDescent="0.25">
      <c r="A7274" s="355"/>
      <c r="L7274" s="353"/>
      <c r="M7274" s="353"/>
      <c r="N7274" s="353"/>
      <c r="O7274" s="353"/>
      <c r="P7274" s="353"/>
      <c r="Q7274" s="353"/>
      <c r="R7274" s="353"/>
      <c r="S7274" s="353"/>
      <c r="T7274" s="353"/>
      <c r="U7274" s="353"/>
      <c r="V7274" s="353"/>
      <c r="W7274" s="353"/>
      <c r="X7274" s="353"/>
      <c r="Y7274" s="353"/>
      <c r="Z7274" s="353"/>
      <c r="AA7274" s="353"/>
      <c r="AB7274" s="353"/>
      <c r="AC7274" s="353"/>
      <c r="AD7274" s="353"/>
      <c r="AE7274" s="353"/>
      <c r="AF7274" s="353"/>
      <c r="AG7274" s="353"/>
      <c r="AH7274" s="353"/>
      <c r="AI7274" s="353"/>
      <c r="AJ7274" s="353"/>
      <c r="AK7274" s="353"/>
      <c r="AL7274" s="353"/>
    </row>
    <row r="7275" spans="1:38" s="153" customFormat="1" ht="12.5" x14ac:dyDescent="0.25">
      <c r="A7275" s="355"/>
      <c r="L7275" s="353"/>
      <c r="M7275" s="353"/>
      <c r="N7275" s="353"/>
      <c r="O7275" s="353"/>
      <c r="P7275" s="353"/>
      <c r="Q7275" s="353"/>
      <c r="R7275" s="353"/>
      <c r="S7275" s="353"/>
      <c r="T7275" s="353"/>
      <c r="U7275" s="353"/>
      <c r="V7275" s="353"/>
      <c r="W7275" s="353"/>
      <c r="X7275" s="353"/>
      <c r="Y7275" s="353"/>
      <c r="Z7275" s="353"/>
      <c r="AA7275" s="353"/>
      <c r="AB7275" s="353"/>
      <c r="AC7275" s="353"/>
      <c r="AD7275" s="353"/>
      <c r="AE7275" s="353"/>
      <c r="AF7275" s="353"/>
      <c r="AG7275" s="353"/>
      <c r="AH7275" s="353"/>
      <c r="AI7275" s="353"/>
      <c r="AJ7275" s="353"/>
      <c r="AK7275" s="353"/>
      <c r="AL7275" s="353"/>
    </row>
    <row r="7276" spans="1:38" s="153" customFormat="1" ht="12.5" x14ac:dyDescent="0.25">
      <c r="A7276" s="355"/>
      <c r="L7276" s="353"/>
      <c r="M7276" s="353"/>
      <c r="N7276" s="353"/>
      <c r="O7276" s="353"/>
      <c r="P7276" s="353"/>
      <c r="Q7276" s="353"/>
      <c r="R7276" s="353"/>
      <c r="S7276" s="353"/>
      <c r="T7276" s="353"/>
      <c r="U7276" s="353"/>
      <c r="V7276" s="353"/>
      <c r="W7276" s="353"/>
      <c r="X7276" s="353"/>
      <c r="Y7276" s="353"/>
      <c r="Z7276" s="353"/>
      <c r="AA7276" s="353"/>
      <c r="AB7276" s="353"/>
      <c r="AC7276" s="353"/>
      <c r="AD7276" s="353"/>
      <c r="AE7276" s="353"/>
      <c r="AF7276" s="353"/>
      <c r="AG7276" s="353"/>
      <c r="AH7276" s="353"/>
      <c r="AI7276" s="353"/>
      <c r="AJ7276" s="353"/>
      <c r="AK7276" s="353"/>
      <c r="AL7276" s="353"/>
    </row>
    <row r="7277" spans="1:38" s="153" customFormat="1" ht="12.5" x14ac:dyDescent="0.25">
      <c r="A7277" s="355"/>
      <c r="L7277" s="353"/>
      <c r="M7277" s="353"/>
      <c r="N7277" s="353"/>
      <c r="O7277" s="353"/>
      <c r="P7277" s="353"/>
      <c r="Q7277" s="353"/>
      <c r="R7277" s="353"/>
      <c r="S7277" s="353"/>
      <c r="T7277" s="353"/>
      <c r="U7277" s="353"/>
      <c r="V7277" s="353"/>
      <c r="W7277" s="353"/>
      <c r="X7277" s="353"/>
      <c r="Y7277" s="353"/>
      <c r="Z7277" s="353"/>
      <c r="AA7277" s="353"/>
      <c r="AB7277" s="353"/>
      <c r="AC7277" s="353"/>
      <c r="AD7277" s="353"/>
      <c r="AE7277" s="353"/>
      <c r="AF7277" s="353"/>
      <c r="AG7277" s="353"/>
      <c r="AH7277" s="353"/>
      <c r="AI7277" s="353"/>
      <c r="AJ7277" s="353"/>
      <c r="AK7277" s="353"/>
      <c r="AL7277" s="353"/>
    </row>
    <row r="7278" spans="1:38" s="153" customFormat="1" ht="12.5" x14ac:dyDescent="0.25">
      <c r="A7278" s="355"/>
      <c r="L7278" s="353"/>
      <c r="M7278" s="353"/>
      <c r="N7278" s="353"/>
      <c r="O7278" s="353"/>
      <c r="P7278" s="353"/>
      <c r="Q7278" s="353"/>
      <c r="R7278" s="353"/>
      <c r="S7278" s="353"/>
      <c r="T7278" s="353"/>
      <c r="U7278" s="353"/>
      <c r="V7278" s="353"/>
      <c r="W7278" s="353"/>
      <c r="X7278" s="353"/>
      <c r="Y7278" s="353"/>
      <c r="Z7278" s="353"/>
      <c r="AA7278" s="353"/>
      <c r="AB7278" s="353"/>
      <c r="AC7278" s="353"/>
      <c r="AD7278" s="353"/>
      <c r="AE7278" s="353"/>
      <c r="AF7278" s="353"/>
      <c r="AG7278" s="353"/>
      <c r="AH7278" s="353"/>
      <c r="AI7278" s="353"/>
      <c r="AJ7278" s="353"/>
      <c r="AK7278" s="353"/>
      <c r="AL7278" s="353"/>
    </row>
    <row r="7279" spans="1:38" s="153" customFormat="1" ht="12.5" x14ac:dyDescent="0.25">
      <c r="A7279" s="355"/>
      <c r="L7279" s="353"/>
      <c r="M7279" s="353"/>
      <c r="N7279" s="353"/>
      <c r="O7279" s="353"/>
      <c r="P7279" s="353"/>
      <c r="Q7279" s="353"/>
      <c r="R7279" s="353"/>
      <c r="S7279" s="353"/>
      <c r="T7279" s="353"/>
      <c r="U7279" s="353"/>
      <c r="V7279" s="353"/>
      <c r="W7279" s="353"/>
      <c r="X7279" s="353"/>
      <c r="Y7279" s="353"/>
      <c r="Z7279" s="353"/>
      <c r="AA7279" s="353"/>
      <c r="AB7279" s="353"/>
      <c r="AC7279" s="353"/>
      <c r="AD7279" s="353"/>
      <c r="AE7279" s="353"/>
      <c r="AF7279" s="353"/>
      <c r="AG7279" s="353"/>
      <c r="AH7279" s="353"/>
      <c r="AI7279" s="353"/>
      <c r="AJ7279" s="353"/>
      <c r="AK7279" s="353"/>
      <c r="AL7279" s="353"/>
    </row>
    <row r="7280" spans="1:38" s="153" customFormat="1" ht="12.5" x14ac:dyDescent="0.25">
      <c r="A7280" s="355"/>
      <c r="L7280" s="353"/>
      <c r="M7280" s="353"/>
      <c r="N7280" s="353"/>
      <c r="O7280" s="353"/>
      <c r="P7280" s="353"/>
      <c r="Q7280" s="353"/>
      <c r="R7280" s="353"/>
      <c r="S7280" s="353"/>
      <c r="T7280" s="353"/>
      <c r="U7280" s="353"/>
      <c r="V7280" s="353"/>
      <c r="W7280" s="353"/>
      <c r="X7280" s="353"/>
      <c r="Y7280" s="353"/>
      <c r="Z7280" s="353"/>
      <c r="AA7280" s="353"/>
      <c r="AB7280" s="353"/>
      <c r="AC7280" s="353"/>
      <c r="AD7280" s="353"/>
      <c r="AE7280" s="353"/>
      <c r="AF7280" s="353"/>
      <c r="AG7280" s="353"/>
      <c r="AH7280" s="353"/>
      <c r="AI7280" s="353"/>
      <c r="AJ7280" s="353"/>
      <c r="AK7280" s="353"/>
      <c r="AL7280" s="353"/>
    </row>
    <row r="7281" spans="1:38" s="153" customFormat="1" ht="12.5" x14ac:dyDescent="0.25">
      <c r="A7281" s="355"/>
      <c r="L7281" s="353"/>
      <c r="M7281" s="353"/>
      <c r="N7281" s="353"/>
      <c r="O7281" s="353"/>
      <c r="P7281" s="353"/>
      <c r="Q7281" s="353"/>
      <c r="R7281" s="353"/>
      <c r="S7281" s="353"/>
      <c r="T7281" s="353"/>
      <c r="U7281" s="353"/>
      <c r="V7281" s="353"/>
      <c r="W7281" s="353"/>
      <c r="X7281" s="353"/>
      <c r="Y7281" s="353"/>
      <c r="Z7281" s="353"/>
      <c r="AA7281" s="353"/>
      <c r="AB7281" s="353"/>
      <c r="AC7281" s="353"/>
      <c r="AD7281" s="353"/>
      <c r="AE7281" s="353"/>
      <c r="AF7281" s="353"/>
      <c r="AG7281" s="353"/>
      <c r="AH7281" s="353"/>
      <c r="AI7281" s="353"/>
      <c r="AJ7281" s="353"/>
      <c r="AK7281" s="353"/>
      <c r="AL7281" s="353"/>
    </row>
    <row r="7282" spans="1:38" s="153" customFormat="1" ht="12.5" x14ac:dyDescent="0.25">
      <c r="A7282" s="355"/>
      <c r="L7282" s="353"/>
      <c r="M7282" s="353"/>
      <c r="N7282" s="353"/>
      <c r="O7282" s="353"/>
      <c r="P7282" s="353"/>
      <c r="Q7282" s="353"/>
      <c r="R7282" s="353"/>
      <c r="S7282" s="353"/>
      <c r="T7282" s="353"/>
      <c r="U7282" s="353"/>
      <c r="V7282" s="353"/>
      <c r="W7282" s="353"/>
      <c r="X7282" s="353"/>
      <c r="Y7282" s="353"/>
      <c r="Z7282" s="353"/>
      <c r="AA7282" s="353"/>
      <c r="AB7282" s="353"/>
      <c r="AC7282" s="353"/>
      <c r="AD7282" s="353"/>
      <c r="AE7282" s="353"/>
      <c r="AF7282" s="353"/>
      <c r="AG7282" s="353"/>
      <c r="AH7282" s="353"/>
      <c r="AI7282" s="353"/>
      <c r="AJ7282" s="353"/>
      <c r="AK7282" s="353"/>
      <c r="AL7282" s="353"/>
    </row>
    <row r="7283" spans="1:38" s="153" customFormat="1" ht="12.5" x14ac:dyDescent="0.25">
      <c r="A7283" s="355"/>
      <c r="L7283" s="353"/>
      <c r="M7283" s="353"/>
      <c r="N7283" s="353"/>
      <c r="O7283" s="353"/>
      <c r="P7283" s="353"/>
      <c r="Q7283" s="353"/>
      <c r="R7283" s="353"/>
      <c r="S7283" s="353"/>
      <c r="T7283" s="353"/>
      <c r="U7283" s="353"/>
      <c r="V7283" s="353"/>
      <c r="W7283" s="353"/>
      <c r="X7283" s="353"/>
      <c r="Y7283" s="353"/>
      <c r="Z7283" s="353"/>
      <c r="AA7283" s="353"/>
      <c r="AB7283" s="353"/>
      <c r="AC7283" s="353"/>
      <c r="AD7283" s="353"/>
      <c r="AE7283" s="353"/>
      <c r="AF7283" s="353"/>
      <c r="AG7283" s="353"/>
      <c r="AH7283" s="353"/>
      <c r="AI7283" s="353"/>
      <c r="AJ7283" s="353"/>
      <c r="AK7283" s="353"/>
      <c r="AL7283" s="353"/>
    </row>
    <row r="7284" spans="1:38" s="153" customFormat="1" ht="12.5" x14ac:dyDescent="0.25">
      <c r="A7284" s="355"/>
      <c r="L7284" s="353"/>
      <c r="M7284" s="353"/>
      <c r="N7284" s="353"/>
      <c r="O7284" s="353"/>
      <c r="P7284" s="353"/>
      <c r="Q7284" s="353"/>
      <c r="R7284" s="353"/>
      <c r="S7284" s="353"/>
      <c r="T7284" s="353"/>
      <c r="U7284" s="353"/>
      <c r="V7284" s="353"/>
      <c r="W7284" s="353"/>
      <c r="X7284" s="353"/>
      <c r="Y7284" s="353"/>
      <c r="Z7284" s="353"/>
      <c r="AA7284" s="353"/>
      <c r="AB7284" s="353"/>
      <c r="AC7284" s="353"/>
      <c r="AD7284" s="353"/>
      <c r="AE7284" s="353"/>
      <c r="AF7284" s="353"/>
      <c r="AG7284" s="353"/>
      <c r="AH7284" s="353"/>
      <c r="AI7284" s="353"/>
      <c r="AJ7284" s="353"/>
      <c r="AK7284" s="353"/>
      <c r="AL7284" s="353"/>
    </row>
    <row r="7285" spans="1:38" s="153" customFormat="1" ht="12.5" x14ac:dyDescent="0.25">
      <c r="A7285" s="355"/>
      <c r="L7285" s="353"/>
      <c r="M7285" s="353"/>
      <c r="N7285" s="353"/>
      <c r="O7285" s="353"/>
      <c r="P7285" s="353"/>
      <c r="Q7285" s="353"/>
      <c r="R7285" s="353"/>
      <c r="S7285" s="353"/>
      <c r="T7285" s="353"/>
      <c r="U7285" s="353"/>
      <c r="V7285" s="353"/>
      <c r="W7285" s="353"/>
      <c r="X7285" s="353"/>
      <c r="Y7285" s="353"/>
      <c r="Z7285" s="353"/>
      <c r="AA7285" s="353"/>
      <c r="AB7285" s="353"/>
      <c r="AC7285" s="353"/>
      <c r="AD7285" s="353"/>
      <c r="AE7285" s="353"/>
      <c r="AF7285" s="353"/>
      <c r="AG7285" s="353"/>
      <c r="AH7285" s="353"/>
      <c r="AI7285" s="353"/>
      <c r="AJ7285" s="353"/>
      <c r="AK7285" s="353"/>
      <c r="AL7285" s="353"/>
    </row>
    <row r="7286" spans="1:38" s="153" customFormat="1" ht="12.5" x14ac:dyDescent="0.25">
      <c r="A7286" s="355"/>
      <c r="L7286" s="353"/>
      <c r="M7286" s="353"/>
      <c r="N7286" s="353"/>
      <c r="O7286" s="353"/>
      <c r="P7286" s="353"/>
      <c r="Q7286" s="353"/>
      <c r="R7286" s="353"/>
      <c r="S7286" s="353"/>
      <c r="T7286" s="353"/>
      <c r="U7286" s="353"/>
      <c r="V7286" s="353"/>
      <c r="W7286" s="353"/>
      <c r="X7286" s="353"/>
      <c r="Y7286" s="353"/>
      <c r="Z7286" s="353"/>
      <c r="AA7286" s="353"/>
      <c r="AB7286" s="353"/>
      <c r="AC7286" s="353"/>
      <c r="AD7286" s="353"/>
      <c r="AE7286" s="353"/>
      <c r="AF7286" s="353"/>
      <c r="AG7286" s="353"/>
      <c r="AH7286" s="353"/>
      <c r="AI7286" s="353"/>
      <c r="AJ7286" s="353"/>
      <c r="AK7286" s="353"/>
      <c r="AL7286" s="353"/>
    </row>
    <row r="7287" spans="1:38" s="153" customFormat="1" ht="12.5" x14ac:dyDescent="0.25">
      <c r="A7287" s="355"/>
      <c r="L7287" s="353"/>
      <c r="M7287" s="353"/>
      <c r="N7287" s="353"/>
      <c r="O7287" s="353"/>
      <c r="P7287" s="353"/>
      <c r="Q7287" s="353"/>
      <c r="R7287" s="353"/>
      <c r="S7287" s="353"/>
      <c r="T7287" s="353"/>
      <c r="U7287" s="353"/>
      <c r="V7287" s="353"/>
      <c r="W7287" s="353"/>
      <c r="X7287" s="353"/>
      <c r="Y7287" s="353"/>
      <c r="Z7287" s="353"/>
      <c r="AA7287" s="353"/>
      <c r="AB7287" s="353"/>
      <c r="AC7287" s="353"/>
      <c r="AD7287" s="353"/>
      <c r="AE7287" s="353"/>
      <c r="AF7287" s="353"/>
      <c r="AG7287" s="353"/>
      <c r="AH7287" s="353"/>
      <c r="AI7287" s="353"/>
      <c r="AJ7287" s="353"/>
      <c r="AK7287" s="353"/>
      <c r="AL7287" s="353"/>
    </row>
    <row r="7288" spans="1:38" s="153" customFormat="1" ht="12.5" x14ac:dyDescent="0.25">
      <c r="A7288" s="355"/>
      <c r="L7288" s="353"/>
      <c r="M7288" s="353"/>
      <c r="N7288" s="353"/>
      <c r="O7288" s="353"/>
      <c r="P7288" s="353"/>
      <c r="Q7288" s="353"/>
      <c r="R7288" s="353"/>
      <c r="S7288" s="353"/>
      <c r="T7288" s="353"/>
      <c r="U7288" s="353"/>
      <c r="V7288" s="353"/>
      <c r="W7288" s="353"/>
      <c r="X7288" s="353"/>
      <c r="Y7288" s="353"/>
      <c r="Z7288" s="353"/>
      <c r="AA7288" s="353"/>
      <c r="AB7288" s="353"/>
      <c r="AC7288" s="353"/>
      <c r="AD7288" s="353"/>
      <c r="AE7288" s="353"/>
      <c r="AF7288" s="353"/>
      <c r="AG7288" s="353"/>
      <c r="AH7288" s="353"/>
      <c r="AI7288" s="353"/>
      <c r="AJ7288" s="353"/>
      <c r="AK7288" s="353"/>
      <c r="AL7288" s="353"/>
    </row>
    <row r="7289" spans="1:38" s="153" customFormat="1" ht="12.5" x14ac:dyDescent="0.25">
      <c r="A7289" s="355"/>
      <c r="L7289" s="353"/>
      <c r="M7289" s="353"/>
      <c r="N7289" s="353"/>
      <c r="O7289" s="353"/>
      <c r="P7289" s="353"/>
      <c r="Q7289" s="353"/>
      <c r="R7289" s="353"/>
      <c r="S7289" s="353"/>
      <c r="T7289" s="353"/>
      <c r="U7289" s="353"/>
      <c r="V7289" s="353"/>
      <c r="W7289" s="353"/>
      <c r="X7289" s="353"/>
      <c r="Y7289" s="353"/>
      <c r="Z7289" s="353"/>
      <c r="AA7289" s="353"/>
      <c r="AB7289" s="353"/>
      <c r="AC7289" s="353"/>
      <c r="AD7289" s="353"/>
      <c r="AE7289" s="353"/>
      <c r="AF7289" s="353"/>
      <c r="AG7289" s="353"/>
      <c r="AH7289" s="353"/>
      <c r="AI7289" s="353"/>
      <c r="AJ7289" s="353"/>
      <c r="AK7289" s="353"/>
      <c r="AL7289" s="353"/>
    </row>
    <row r="7290" spans="1:38" s="153" customFormat="1" ht="12.5" x14ac:dyDescent="0.25">
      <c r="A7290" s="355"/>
      <c r="L7290" s="353"/>
      <c r="M7290" s="353"/>
      <c r="N7290" s="353"/>
      <c r="O7290" s="353"/>
      <c r="P7290" s="353"/>
      <c r="Q7290" s="353"/>
      <c r="R7290" s="353"/>
      <c r="S7290" s="353"/>
      <c r="T7290" s="353"/>
      <c r="U7290" s="353"/>
      <c r="V7290" s="353"/>
      <c r="W7290" s="353"/>
      <c r="X7290" s="353"/>
      <c r="Y7290" s="353"/>
      <c r="Z7290" s="353"/>
      <c r="AA7290" s="353"/>
      <c r="AB7290" s="353"/>
      <c r="AC7290" s="353"/>
      <c r="AD7290" s="353"/>
      <c r="AE7290" s="353"/>
      <c r="AF7290" s="353"/>
      <c r="AG7290" s="353"/>
      <c r="AH7290" s="353"/>
      <c r="AI7290" s="353"/>
      <c r="AJ7290" s="353"/>
      <c r="AK7290" s="353"/>
      <c r="AL7290" s="353"/>
    </row>
    <row r="7291" spans="1:38" s="153" customFormat="1" ht="12.5" x14ac:dyDescent="0.25">
      <c r="A7291" s="355"/>
      <c r="L7291" s="353"/>
      <c r="M7291" s="353"/>
      <c r="N7291" s="353"/>
      <c r="O7291" s="353"/>
      <c r="P7291" s="353"/>
      <c r="Q7291" s="353"/>
      <c r="R7291" s="353"/>
      <c r="S7291" s="353"/>
      <c r="T7291" s="353"/>
      <c r="U7291" s="353"/>
      <c r="V7291" s="353"/>
      <c r="W7291" s="353"/>
      <c r="X7291" s="353"/>
      <c r="Y7291" s="353"/>
      <c r="Z7291" s="353"/>
      <c r="AA7291" s="353"/>
      <c r="AB7291" s="353"/>
      <c r="AC7291" s="353"/>
      <c r="AD7291" s="353"/>
      <c r="AE7291" s="353"/>
      <c r="AF7291" s="353"/>
      <c r="AG7291" s="353"/>
      <c r="AH7291" s="353"/>
      <c r="AI7291" s="353"/>
      <c r="AJ7291" s="353"/>
      <c r="AK7291" s="353"/>
      <c r="AL7291" s="353"/>
    </row>
    <row r="7292" spans="1:38" s="153" customFormat="1" ht="12.5" x14ac:dyDescent="0.25">
      <c r="A7292" s="355"/>
      <c r="L7292" s="353"/>
      <c r="M7292" s="353"/>
      <c r="N7292" s="353"/>
      <c r="O7292" s="353"/>
      <c r="P7292" s="353"/>
      <c r="Q7292" s="353"/>
      <c r="R7292" s="353"/>
      <c r="S7292" s="353"/>
      <c r="T7292" s="353"/>
      <c r="U7292" s="353"/>
      <c r="V7292" s="353"/>
      <c r="W7292" s="353"/>
      <c r="X7292" s="353"/>
      <c r="Y7292" s="353"/>
      <c r="Z7292" s="353"/>
      <c r="AA7292" s="353"/>
      <c r="AB7292" s="353"/>
      <c r="AC7292" s="353"/>
      <c r="AD7292" s="353"/>
      <c r="AE7292" s="353"/>
      <c r="AF7292" s="353"/>
      <c r="AG7292" s="353"/>
      <c r="AH7292" s="353"/>
      <c r="AI7292" s="353"/>
      <c r="AJ7292" s="353"/>
      <c r="AK7292" s="353"/>
      <c r="AL7292" s="353"/>
    </row>
    <row r="7293" spans="1:38" s="153" customFormat="1" ht="12.5" x14ac:dyDescent="0.25">
      <c r="A7293" s="355"/>
      <c r="L7293" s="353"/>
      <c r="M7293" s="353"/>
      <c r="N7293" s="353"/>
      <c r="O7293" s="353"/>
      <c r="P7293" s="353"/>
      <c r="Q7293" s="353"/>
      <c r="R7293" s="353"/>
      <c r="S7293" s="353"/>
      <c r="T7293" s="353"/>
      <c r="U7293" s="353"/>
      <c r="V7293" s="353"/>
      <c r="W7293" s="353"/>
      <c r="X7293" s="353"/>
      <c r="Y7293" s="353"/>
      <c r="Z7293" s="353"/>
      <c r="AA7293" s="353"/>
      <c r="AB7293" s="353"/>
      <c r="AC7293" s="353"/>
      <c r="AD7293" s="353"/>
      <c r="AE7293" s="353"/>
      <c r="AF7293" s="353"/>
      <c r="AG7293" s="353"/>
      <c r="AH7293" s="353"/>
      <c r="AI7293" s="353"/>
      <c r="AJ7293" s="353"/>
      <c r="AK7293" s="353"/>
      <c r="AL7293" s="353"/>
    </row>
    <row r="7294" spans="1:38" s="153" customFormat="1" ht="12.5" x14ac:dyDescent="0.25">
      <c r="A7294" s="355"/>
      <c r="L7294" s="353"/>
      <c r="M7294" s="353"/>
      <c r="N7294" s="353"/>
      <c r="O7294" s="353"/>
      <c r="P7294" s="353"/>
      <c r="Q7294" s="353"/>
      <c r="R7294" s="353"/>
      <c r="S7294" s="353"/>
      <c r="T7294" s="353"/>
      <c r="U7294" s="353"/>
      <c r="V7294" s="353"/>
      <c r="W7294" s="353"/>
      <c r="X7294" s="353"/>
      <c r="Y7294" s="353"/>
      <c r="Z7294" s="353"/>
      <c r="AA7294" s="353"/>
      <c r="AB7294" s="353"/>
      <c r="AC7294" s="353"/>
      <c r="AD7294" s="353"/>
      <c r="AE7294" s="353"/>
      <c r="AF7294" s="353"/>
      <c r="AG7294" s="353"/>
      <c r="AH7294" s="353"/>
      <c r="AI7294" s="353"/>
      <c r="AJ7294" s="353"/>
      <c r="AK7294" s="353"/>
      <c r="AL7294" s="353"/>
    </row>
    <row r="7295" spans="1:38" s="153" customFormat="1" ht="12.5" x14ac:dyDescent="0.25">
      <c r="A7295" s="355"/>
      <c r="L7295" s="353"/>
      <c r="M7295" s="353"/>
      <c r="N7295" s="353"/>
      <c r="O7295" s="353"/>
      <c r="P7295" s="353"/>
      <c r="Q7295" s="353"/>
      <c r="R7295" s="353"/>
      <c r="S7295" s="353"/>
      <c r="T7295" s="353"/>
      <c r="U7295" s="353"/>
      <c r="V7295" s="353"/>
      <c r="W7295" s="353"/>
      <c r="X7295" s="353"/>
      <c r="Y7295" s="353"/>
      <c r="Z7295" s="353"/>
      <c r="AA7295" s="353"/>
      <c r="AB7295" s="353"/>
      <c r="AC7295" s="353"/>
      <c r="AD7295" s="353"/>
      <c r="AE7295" s="353"/>
      <c r="AF7295" s="353"/>
      <c r="AG7295" s="353"/>
      <c r="AH7295" s="353"/>
      <c r="AI7295" s="353"/>
      <c r="AJ7295" s="353"/>
      <c r="AK7295" s="353"/>
      <c r="AL7295" s="353"/>
    </row>
    <row r="7296" spans="1:38" s="153" customFormat="1" ht="12.5" x14ac:dyDescent="0.25">
      <c r="A7296" s="355"/>
      <c r="L7296" s="353"/>
      <c r="M7296" s="353"/>
      <c r="N7296" s="353"/>
      <c r="O7296" s="353"/>
      <c r="P7296" s="353"/>
      <c r="Q7296" s="353"/>
      <c r="R7296" s="353"/>
      <c r="S7296" s="353"/>
      <c r="T7296" s="353"/>
      <c r="U7296" s="353"/>
      <c r="V7296" s="353"/>
      <c r="W7296" s="353"/>
      <c r="X7296" s="353"/>
      <c r="Y7296" s="353"/>
      <c r="Z7296" s="353"/>
      <c r="AA7296" s="353"/>
      <c r="AB7296" s="353"/>
      <c r="AC7296" s="353"/>
      <c r="AD7296" s="353"/>
      <c r="AE7296" s="353"/>
      <c r="AF7296" s="353"/>
      <c r="AG7296" s="353"/>
      <c r="AH7296" s="353"/>
      <c r="AI7296" s="353"/>
      <c r="AJ7296" s="353"/>
      <c r="AK7296" s="353"/>
      <c r="AL7296" s="353"/>
    </row>
    <row r="7297" spans="1:38" s="153" customFormat="1" ht="12.5" x14ac:dyDescent="0.25">
      <c r="A7297" s="355"/>
      <c r="L7297" s="353"/>
      <c r="M7297" s="353"/>
      <c r="N7297" s="353"/>
      <c r="O7297" s="353"/>
      <c r="P7297" s="353"/>
      <c r="Q7297" s="353"/>
      <c r="R7297" s="353"/>
      <c r="S7297" s="353"/>
      <c r="T7297" s="353"/>
      <c r="U7297" s="353"/>
      <c r="V7297" s="353"/>
      <c r="W7297" s="353"/>
      <c r="X7297" s="353"/>
      <c r="Y7297" s="353"/>
      <c r="Z7297" s="353"/>
      <c r="AA7297" s="353"/>
      <c r="AB7297" s="353"/>
      <c r="AC7297" s="353"/>
      <c r="AD7297" s="353"/>
      <c r="AE7297" s="353"/>
      <c r="AF7297" s="353"/>
      <c r="AG7297" s="353"/>
      <c r="AH7297" s="353"/>
      <c r="AI7297" s="353"/>
      <c r="AJ7297" s="353"/>
      <c r="AK7297" s="353"/>
      <c r="AL7297" s="353"/>
    </row>
    <row r="7298" spans="1:38" s="153" customFormat="1" ht="12.5" x14ac:dyDescent="0.25">
      <c r="A7298" s="355"/>
      <c r="L7298" s="353"/>
      <c r="M7298" s="353"/>
      <c r="N7298" s="353"/>
      <c r="O7298" s="353"/>
      <c r="P7298" s="353"/>
      <c r="Q7298" s="353"/>
      <c r="R7298" s="353"/>
      <c r="S7298" s="353"/>
      <c r="T7298" s="353"/>
      <c r="U7298" s="353"/>
      <c r="V7298" s="353"/>
      <c r="W7298" s="353"/>
      <c r="X7298" s="353"/>
      <c r="Y7298" s="353"/>
      <c r="Z7298" s="353"/>
      <c r="AA7298" s="353"/>
      <c r="AB7298" s="353"/>
      <c r="AC7298" s="353"/>
      <c r="AD7298" s="353"/>
      <c r="AE7298" s="353"/>
      <c r="AF7298" s="353"/>
      <c r="AG7298" s="353"/>
      <c r="AH7298" s="353"/>
      <c r="AI7298" s="353"/>
      <c r="AJ7298" s="353"/>
      <c r="AK7298" s="353"/>
      <c r="AL7298" s="353"/>
    </row>
    <row r="7299" spans="1:38" s="153" customFormat="1" ht="12.5" x14ac:dyDescent="0.25">
      <c r="A7299" s="355"/>
      <c r="L7299" s="353"/>
      <c r="M7299" s="353"/>
      <c r="N7299" s="353"/>
      <c r="O7299" s="353"/>
      <c r="P7299" s="353"/>
      <c r="Q7299" s="353"/>
      <c r="R7299" s="353"/>
      <c r="S7299" s="353"/>
      <c r="T7299" s="353"/>
      <c r="U7299" s="353"/>
      <c r="V7299" s="353"/>
      <c r="W7299" s="353"/>
      <c r="X7299" s="353"/>
      <c r="Y7299" s="353"/>
      <c r="Z7299" s="353"/>
      <c r="AA7299" s="353"/>
      <c r="AB7299" s="353"/>
      <c r="AC7299" s="353"/>
      <c r="AD7299" s="353"/>
      <c r="AE7299" s="353"/>
      <c r="AF7299" s="353"/>
      <c r="AG7299" s="353"/>
      <c r="AH7299" s="353"/>
      <c r="AI7299" s="353"/>
      <c r="AJ7299" s="353"/>
      <c r="AK7299" s="353"/>
      <c r="AL7299" s="353"/>
    </row>
    <row r="7300" spans="1:38" s="153" customFormat="1" ht="12.5" x14ac:dyDescent="0.25">
      <c r="A7300" s="355"/>
      <c r="L7300" s="353"/>
      <c r="M7300" s="353"/>
      <c r="N7300" s="353"/>
      <c r="O7300" s="353"/>
      <c r="P7300" s="353"/>
      <c r="Q7300" s="353"/>
      <c r="R7300" s="353"/>
      <c r="S7300" s="353"/>
      <c r="T7300" s="353"/>
      <c r="U7300" s="353"/>
      <c r="V7300" s="353"/>
      <c r="W7300" s="353"/>
      <c r="X7300" s="353"/>
      <c r="Y7300" s="353"/>
      <c r="Z7300" s="353"/>
      <c r="AA7300" s="353"/>
      <c r="AB7300" s="353"/>
      <c r="AC7300" s="353"/>
      <c r="AD7300" s="353"/>
      <c r="AE7300" s="353"/>
      <c r="AF7300" s="353"/>
      <c r="AG7300" s="353"/>
      <c r="AH7300" s="353"/>
      <c r="AI7300" s="353"/>
      <c r="AJ7300" s="353"/>
      <c r="AK7300" s="353"/>
      <c r="AL7300" s="353"/>
    </row>
    <row r="7301" spans="1:38" s="153" customFormat="1" ht="12.5" x14ac:dyDescent="0.25">
      <c r="A7301" s="355"/>
      <c r="L7301" s="353"/>
      <c r="M7301" s="353"/>
      <c r="N7301" s="353"/>
      <c r="O7301" s="353"/>
      <c r="P7301" s="353"/>
      <c r="Q7301" s="353"/>
      <c r="R7301" s="353"/>
      <c r="S7301" s="353"/>
      <c r="T7301" s="353"/>
      <c r="U7301" s="353"/>
      <c r="V7301" s="353"/>
      <c r="W7301" s="353"/>
      <c r="X7301" s="353"/>
      <c r="Y7301" s="353"/>
      <c r="Z7301" s="353"/>
      <c r="AA7301" s="353"/>
      <c r="AB7301" s="353"/>
      <c r="AC7301" s="353"/>
      <c r="AD7301" s="353"/>
      <c r="AE7301" s="353"/>
      <c r="AF7301" s="353"/>
      <c r="AG7301" s="353"/>
      <c r="AH7301" s="353"/>
      <c r="AI7301" s="353"/>
      <c r="AJ7301" s="353"/>
      <c r="AK7301" s="353"/>
      <c r="AL7301" s="353"/>
    </row>
    <row r="7302" spans="1:38" s="153" customFormat="1" ht="12.5" x14ac:dyDescent="0.25">
      <c r="A7302" s="355"/>
      <c r="L7302" s="353"/>
      <c r="M7302" s="353"/>
      <c r="N7302" s="353"/>
      <c r="O7302" s="353"/>
      <c r="P7302" s="353"/>
      <c r="Q7302" s="353"/>
      <c r="R7302" s="353"/>
      <c r="S7302" s="353"/>
      <c r="T7302" s="353"/>
      <c r="U7302" s="353"/>
      <c r="V7302" s="353"/>
      <c r="W7302" s="353"/>
      <c r="X7302" s="353"/>
      <c r="Y7302" s="353"/>
      <c r="Z7302" s="353"/>
      <c r="AA7302" s="353"/>
      <c r="AB7302" s="353"/>
      <c r="AC7302" s="353"/>
      <c r="AD7302" s="353"/>
      <c r="AE7302" s="353"/>
      <c r="AF7302" s="353"/>
      <c r="AG7302" s="353"/>
      <c r="AH7302" s="353"/>
      <c r="AI7302" s="353"/>
      <c r="AJ7302" s="353"/>
      <c r="AK7302" s="353"/>
      <c r="AL7302" s="353"/>
    </row>
    <row r="7303" spans="1:38" s="153" customFormat="1" ht="12.5" x14ac:dyDescent="0.25">
      <c r="A7303" s="355"/>
      <c r="L7303" s="353"/>
      <c r="M7303" s="353"/>
      <c r="N7303" s="353"/>
      <c r="O7303" s="353"/>
      <c r="P7303" s="353"/>
      <c r="Q7303" s="353"/>
      <c r="R7303" s="353"/>
      <c r="S7303" s="353"/>
      <c r="T7303" s="353"/>
      <c r="U7303" s="353"/>
      <c r="V7303" s="353"/>
      <c r="W7303" s="353"/>
      <c r="X7303" s="353"/>
      <c r="Y7303" s="353"/>
      <c r="Z7303" s="353"/>
      <c r="AA7303" s="353"/>
      <c r="AB7303" s="353"/>
      <c r="AC7303" s="353"/>
      <c r="AD7303" s="353"/>
      <c r="AE7303" s="353"/>
      <c r="AF7303" s="353"/>
      <c r="AG7303" s="353"/>
      <c r="AH7303" s="353"/>
      <c r="AI7303" s="353"/>
      <c r="AJ7303" s="353"/>
      <c r="AK7303" s="353"/>
      <c r="AL7303" s="353"/>
    </row>
    <row r="7304" spans="1:38" s="153" customFormat="1" ht="12.5" x14ac:dyDescent="0.25">
      <c r="A7304" s="355"/>
      <c r="L7304" s="353"/>
      <c r="M7304" s="353"/>
      <c r="N7304" s="353"/>
      <c r="O7304" s="353"/>
      <c r="P7304" s="353"/>
      <c r="Q7304" s="353"/>
      <c r="R7304" s="353"/>
      <c r="S7304" s="353"/>
      <c r="T7304" s="353"/>
      <c r="U7304" s="353"/>
      <c r="V7304" s="353"/>
      <c r="W7304" s="353"/>
      <c r="X7304" s="353"/>
      <c r="Y7304" s="353"/>
      <c r="Z7304" s="353"/>
      <c r="AA7304" s="353"/>
      <c r="AB7304" s="353"/>
      <c r="AC7304" s="353"/>
      <c r="AD7304" s="353"/>
      <c r="AE7304" s="353"/>
      <c r="AF7304" s="353"/>
      <c r="AG7304" s="353"/>
      <c r="AH7304" s="353"/>
      <c r="AI7304" s="353"/>
      <c r="AJ7304" s="353"/>
      <c r="AK7304" s="353"/>
      <c r="AL7304" s="353"/>
    </row>
    <row r="7305" spans="1:38" s="153" customFormat="1" ht="12.5" x14ac:dyDescent="0.25">
      <c r="A7305" s="355"/>
      <c r="L7305" s="353"/>
      <c r="M7305" s="353"/>
      <c r="N7305" s="353"/>
      <c r="O7305" s="353"/>
      <c r="P7305" s="353"/>
      <c r="Q7305" s="353"/>
      <c r="R7305" s="353"/>
      <c r="S7305" s="353"/>
      <c r="T7305" s="353"/>
      <c r="U7305" s="353"/>
      <c r="V7305" s="353"/>
      <c r="W7305" s="353"/>
      <c r="X7305" s="353"/>
      <c r="Y7305" s="353"/>
      <c r="Z7305" s="353"/>
      <c r="AA7305" s="353"/>
      <c r="AB7305" s="353"/>
      <c r="AC7305" s="353"/>
      <c r="AD7305" s="353"/>
      <c r="AE7305" s="353"/>
      <c r="AF7305" s="353"/>
      <c r="AG7305" s="353"/>
      <c r="AH7305" s="353"/>
      <c r="AI7305" s="353"/>
      <c r="AJ7305" s="353"/>
      <c r="AK7305" s="353"/>
      <c r="AL7305" s="353"/>
    </row>
    <row r="7306" spans="1:38" s="153" customFormat="1" ht="12.5" x14ac:dyDescent="0.25">
      <c r="A7306" s="355"/>
      <c r="L7306" s="353"/>
      <c r="M7306" s="353"/>
      <c r="N7306" s="353"/>
      <c r="O7306" s="353"/>
      <c r="P7306" s="353"/>
      <c r="Q7306" s="353"/>
      <c r="R7306" s="353"/>
      <c r="S7306" s="353"/>
      <c r="T7306" s="353"/>
      <c r="U7306" s="353"/>
      <c r="V7306" s="353"/>
      <c r="W7306" s="353"/>
      <c r="X7306" s="353"/>
      <c r="Y7306" s="353"/>
      <c r="Z7306" s="353"/>
      <c r="AA7306" s="353"/>
      <c r="AB7306" s="353"/>
      <c r="AC7306" s="353"/>
      <c r="AD7306" s="353"/>
      <c r="AE7306" s="353"/>
      <c r="AF7306" s="353"/>
      <c r="AG7306" s="353"/>
      <c r="AH7306" s="353"/>
      <c r="AI7306" s="353"/>
      <c r="AJ7306" s="353"/>
      <c r="AK7306" s="353"/>
      <c r="AL7306" s="353"/>
    </row>
    <row r="7307" spans="1:38" s="153" customFormat="1" ht="12.5" x14ac:dyDescent="0.25">
      <c r="A7307" s="355"/>
      <c r="L7307" s="353"/>
      <c r="M7307" s="353"/>
      <c r="N7307" s="353"/>
      <c r="O7307" s="353"/>
      <c r="P7307" s="353"/>
      <c r="Q7307" s="353"/>
      <c r="R7307" s="353"/>
      <c r="S7307" s="353"/>
      <c r="T7307" s="353"/>
      <c r="U7307" s="353"/>
      <c r="V7307" s="353"/>
      <c r="W7307" s="353"/>
      <c r="X7307" s="353"/>
      <c r="Y7307" s="353"/>
      <c r="Z7307" s="353"/>
      <c r="AA7307" s="353"/>
      <c r="AB7307" s="353"/>
      <c r="AC7307" s="353"/>
      <c r="AD7307" s="353"/>
      <c r="AE7307" s="353"/>
      <c r="AF7307" s="353"/>
      <c r="AG7307" s="353"/>
      <c r="AH7307" s="353"/>
      <c r="AI7307" s="353"/>
      <c r="AJ7307" s="353"/>
      <c r="AK7307" s="353"/>
      <c r="AL7307" s="353"/>
    </row>
    <row r="7308" spans="1:38" s="153" customFormat="1" ht="12.5" x14ac:dyDescent="0.25">
      <c r="A7308" s="355"/>
      <c r="L7308" s="353"/>
      <c r="M7308" s="353"/>
      <c r="N7308" s="353"/>
      <c r="O7308" s="353"/>
      <c r="P7308" s="353"/>
      <c r="Q7308" s="353"/>
      <c r="R7308" s="353"/>
      <c r="S7308" s="353"/>
      <c r="T7308" s="353"/>
      <c r="U7308" s="353"/>
      <c r="V7308" s="353"/>
      <c r="W7308" s="353"/>
      <c r="X7308" s="353"/>
      <c r="Y7308" s="353"/>
      <c r="Z7308" s="353"/>
      <c r="AA7308" s="353"/>
      <c r="AB7308" s="353"/>
      <c r="AC7308" s="353"/>
      <c r="AD7308" s="353"/>
      <c r="AE7308" s="353"/>
      <c r="AF7308" s="353"/>
      <c r="AG7308" s="353"/>
      <c r="AH7308" s="353"/>
      <c r="AI7308" s="353"/>
      <c r="AJ7308" s="353"/>
      <c r="AK7308" s="353"/>
      <c r="AL7308" s="353"/>
    </row>
    <row r="7309" spans="1:38" s="153" customFormat="1" ht="12.5" x14ac:dyDescent="0.25">
      <c r="A7309" s="355"/>
      <c r="L7309" s="353"/>
      <c r="M7309" s="353"/>
      <c r="N7309" s="353"/>
      <c r="O7309" s="353"/>
      <c r="P7309" s="353"/>
      <c r="Q7309" s="353"/>
      <c r="R7309" s="353"/>
      <c r="S7309" s="353"/>
      <c r="T7309" s="353"/>
      <c r="U7309" s="353"/>
      <c r="V7309" s="353"/>
      <c r="W7309" s="353"/>
      <c r="X7309" s="353"/>
      <c r="Y7309" s="353"/>
      <c r="Z7309" s="353"/>
      <c r="AA7309" s="353"/>
      <c r="AB7309" s="353"/>
      <c r="AC7309" s="353"/>
      <c r="AD7309" s="353"/>
      <c r="AE7309" s="353"/>
      <c r="AF7309" s="353"/>
      <c r="AG7309" s="353"/>
      <c r="AH7309" s="353"/>
      <c r="AI7309" s="353"/>
      <c r="AJ7309" s="353"/>
      <c r="AK7309" s="353"/>
      <c r="AL7309" s="353"/>
    </row>
    <row r="7310" spans="1:38" s="153" customFormat="1" ht="12.5" x14ac:dyDescent="0.25">
      <c r="A7310" s="355"/>
      <c r="L7310" s="353"/>
      <c r="M7310" s="353"/>
      <c r="N7310" s="353"/>
      <c r="O7310" s="353"/>
      <c r="P7310" s="353"/>
      <c r="Q7310" s="353"/>
      <c r="R7310" s="353"/>
      <c r="S7310" s="353"/>
      <c r="T7310" s="353"/>
      <c r="U7310" s="353"/>
      <c r="V7310" s="353"/>
      <c r="W7310" s="353"/>
      <c r="X7310" s="353"/>
      <c r="Y7310" s="353"/>
      <c r="Z7310" s="353"/>
      <c r="AA7310" s="353"/>
      <c r="AB7310" s="353"/>
      <c r="AC7310" s="353"/>
      <c r="AD7310" s="353"/>
      <c r="AE7310" s="353"/>
      <c r="AF7310" s="353"/>
      <c r="AG7310" s="353"/>
      <c r="AH7310" s="353"/>
      <c r="AI7310" s="353"/>
      <c r="AJ7310" s="353"/>
      <c r="AK7310" s="353"/>
      <c r="AL7310" s="353"/>
    </row>
    <row r="7311" spans="1:38" s="153" customFormat="1" ht="12.5" x14ac:dyDescent="0.25">
      <c r="A7311" s="355"/>
      <c r="L7311" s="353"/>
      <c r="M7311" s="353"/>
      <c r="N7311" s="353"/>
      <c r="O7311" s="353"/>
      <c r="P7311" s="353"/>
      <c r="Q7311" s="353"/>
      <c r="R7311" s="353"/>
      <c r="S7311" s="353"/>
      <c r="T7311" s="353"/>
      <c r="U7311" s="353"/>
      <c r="V7311" s="353"/>
      <c r="W7311" s="353"/>
      <c r="X7311" s="353"/>
      <c r="Y7311" s="353"/>
      <c r="Z7311" s="353"/>
      <c r="AA7311" s="353"/>
      <c r="AB7311" s="353"/>
      <c r="AC7311" s="353"/>
      <c r="AD7311" s="353"/>
      <c r="AE7311" s="353"/>
      <c r="AF7311" s="353"/>
      <c r="AG7311" s="353"/>
      <c r="AH7311" s="353"/>
      <c r="AI7311" s="353"/>
      <c r="AJ7311" s="353"/>
      <c r="AK7311" s="353"/>
      <c r="AL7311" s="353"/>
    </row>
    <row r="7312" spans="1:38" s="153" customFormat="1" ht="12.5" x14ac:dyDescent="0.25">
      <c r="A7312" s="355"/>
      <c r="L7312" s="353"/>
      <c r="M7312" s="353"/>
      <c r="N7312" s="353"/>
      <c r="O7312" s="353"/>
      <c r="P7312" s="353"/>
      <c r="Q7312" s="353"/>
      <c r="R7312" s="353"/>
      <c r="S7312" s="353"/>
      <c r="T7312" s="353"/>
      <c r="U7312" s="353"/>
      <c r="V7312" s="353"/>
      <c r="W7312" s="353"/>
      <c r="X7312" s="353"/>
      <c r="Y7312" s="353"/>
      <c r="Z7312" s="353"/>
      <c r="AA7312" s="353"/>
      <c r="AB7312" s="353"/>
      <c r="AC7312" s="353"/>
      <c r="AD7312" s="353"/>
      <c r="AE7312" s="353"/>
      <c r="AF7312" s="353"/>
      <c r="AG7312" s="353"/>
      <c r="AH7312" s="353"/>
      <c r="AI7312" s="353"/>
      <c r="AJ7312" s="353"/>
      <c r="AK7312" s="353"/>
      <c r="AL7312" s="353"/>
    </row>
    <row r="7313" spans="1:38" s="153" customFormat="1" ht="12.5" x14ac:dyDescent="0.25">
      <c r="A7313" s="355"/>
      <c r="L7313" s="353"/>
      <c r="M7313" s="353"/>
      <c r="N7313" s="353"/>
      <c r="O7313" s="353"/>
      <c r="P7313" s="353"/>
      <c r="Q7313" s="353"/>
      <c r="R7313" s="353"/>
      <c r="S7313" s="353"/>
      <c r="T7313" s="353"/>
      <c r="U7313" s="353"/>
      <c r="V7313" s="353"/>
      <c r="W7313" s="353"/>
      <c r="X7313" s="353"/>
      <c r="Y7313" s="353"/>
      <c r="Z7313" s="353"/>
      <c r="AA7313" s="353"/>
      <c r="AB7313" s="353"/>
      <c r="AC7313" s="353"/>
      <c r="AD7313" s="353"/>
      <c r="AE7313" s="353"/>
      <c r="AF7313" s="353"/>
      <c r="AG7313" s="353"/>
      <c r="AH7313" s="353"/>
      <c r="AI7313" s="353"/>
      <c r="AJ7313" s="353"/>
      <c r="AK7313" s="353"/>
      <c r="AL7313" s="353"/>
    </row>
    <row r="7314" spans="1:38" s="153" customFormat="1" ht="12.5" x14ac:dyDescent="0.25">
      <c r="A7314" s="355"/>
      <c r="L7314" s="353"/>
      <c r="M7314" s="353"/>
      <c r="N7314" s="353"/>
      <c r="O7314" s="353"/>
      <c r="P7314" s="353"/>
      <c r="Q7314" s="353"/>
      <c r="R7314" s="353"/>
      <c r="S7314" s="353"/>
      <c r="T7314" s="353"/>
      <c r="U7314" s="353"/>
      <c r="V7314" s="353"/>
      <c r="W7314" s="353"/>
      <c r="X7314" s="353"/>
      <c r="Y7314" s="353"/>
      <c r="Z7314" s="353"/>
      <c r="AA7314" s="353"/>
      <c r="AB7314" s="353"/>
      <c r="AC7314" s="353"/>
      <c r="AD7314" s="353"/>
      <c r="AE7314" s="353"/>
      <c r="AF7314" s="353"/>
      <c r="AG7314" s="353"/>
      <c r="AH7314" s="353"/>
      <c r="AI7314" s="353"/>
      <c r="AJ7314" s="353"/>
      <c r="AK7314" s="353"/>
      <c r="AL7314" s="353"/>
    </row>
    <row r="7315" spans="1:38" s="153" customFormat="1" ht="12.5" x14ac:dyDescent="0.25">
      <c r="A7315" s="355"/>
      <c r="L7315" s="353"/>
      <c r="M7315" s="353"/>
      <c r="N7315" s="353"/>
      <c r="O7315" s="353"/>
      <c r="P7315" s="353"/>
      <c r="Q7315" s="353"/>
      <c r="R7315" s="353"/>
      <c r="S7315" s="353"/>
      <c r="T7315" s="353"/>
      <c r="U7315" s="353"/>
      <c r="V7315" s="353"/>
      <c r="W7315" s="353"/>
      <c r="X7315" s="353"/>
      <c r="Y7315" s="353"/>
      <c r="Z7315" s="353"/>
      <c r="AA7315" s="353"/>
      <c r="AB7315" s="353"/>
      <c r="AC7315" s="353"/>
      <c r="AD7315" s="353"/>
      <c r="AE7315" s="353"/>
      <c r="AF7315" s="353"/>
      <c r="AG7315" s="353"/>
      <c r="AH7315" s="353"/>
      <c r="AI7315" s="353"/>
      <c r="AJ7315" s="353"/>
      <c r="AK7315" s="353"/>
      <c r="AL7315" s="353"/>
    </row>
    <row r="7316" spans="1:38" s="153" customFormat="1" ht="12.5" x14ac:dyDescent="0.25">
      <c r="A7316" s="355"/>
      <c r="L7316" s="353"/>
      <c r="M7316" s="353"/>
      <c r="N7316" s="353"/>
      <c r="O7316" s="353"/>
      <c r="P7316" s="353"/>
      <c r="Q7316" s="353"/>
      <c r="R7316" s="353"/>
      <c r="S7316" s="353"/>
      <c r="T7316" s="353"/>
      <c r="U7316" s="353"/>
      <c r="V7316" s="353"/>
      <c r="W7316" s="353"/>
      <c r="X7316" s="353"/>
      <c r="Y7316" s="353"/>
      <c r="Z7316" s="353"/>
      <c r="AA7316" s="353"/>
      <c r="AB7316" s="353"/>
      <c r="AC7316" s="353"/>
      <c r="AD7316" s="353"/>
      <c r="AE7316" s="353"/>
      <c r="AF7316" s="353"/>
      <c r="AG7316" s="353"/>
      <c r="AH7316" s="353"/>
      <c r="AI7316" s="353"/>
      <c r="AJ7316" s="353"/>
      <c r="AK7316" s="353"/>
      <c r="AL7316" s="353"/>
    </row>
    <row r="7317" spans="1:38" s="153" customFormat="1" ht="12.5" x14ac:dyDescent="0.25">
      <c r="A7317" s="355"/>
      <c r="L7317" s="353"/>
      <c r="M7317" s="353"/>
      <c r="N7317" s="353"/>
      <c r="O7317" s="353"/>
      <c r="P7317" s="353"/>
      <c r="Q7317" s="353"/>
      <c r="R7317" s="353"/>
      <c r="S7317" s="353"/>
      <c r="T7317" s="353"/>
      <c r="U7317" s="353"/>
      <c r="V7317" s="353"/>
      <c r="W7317" s="353"/>
      <c r="X7317" s="353"/>
      <c r="Y7317" s="353"/>
      <c r="Z7317" s="353"/>
      <c r="AA7317" s="353"/>
      <c r="AB7317" s="353"/>
      <c r="AC7317" s="353"/>
      <c r="AD7317" s="353"/>
      <c r="AE7317" s="353"/>
      <c r="AF7317" s="353"/>
      <c r="AG7317" s="353"/>
      <c r="AH7317" s="353"/>
      <c r="AI7317" s="353"/>
      <c r="AJ7317" s="353"/>
      <c r="AK7317" s="353"/>
      <c r="AL7317" s="353"/>
    </row>
    <row r="7318" spans="1:38" s="153" customFormat="1" ht="12.5" x14ac:dyDescent="0.25">
      <c r="A7318" s="355"/>
      <c r="L7318" s="353"/>
      <c r="M7318" s="353"/>
      <c r="N7318" s="353"/>
      <c r="O7318" s="353"/>
      <c r="P7318" s="353"/>
      <c r="Q7318" s="353"/>
      <c r="R7318" s="353"/>
      <c r="S7318" s="353"/>
      <c r="T7318" s="353"/>
      <c r="U7318" s="353"/>
      <c r="V7318" s="353"/>
      <c r="W7318" s="353"/>
      <c r="X7318" s="353"/>
      <c r="Y7318" s="353"/>
      <c r="Z7318" s="353"/>
      <c r="AA7318" s="353"/>
      <c r="AB7318" s="353"/>
      <c r="AC7318" s="353"/>
      <c r="AD7318" s="353"/>
      <c r="AE7318" s="353"/>
      <c r="AF7318" s="353"/>
      <c r="AG7318" s="353"/>
      <c r="AH7318" s="353"/>
      <c r="AI7318" s="353"/>
      <c r="AJ7318" s="353"/>
      <c r="AK7318" s="353"/>
      <c r="AL7318" s="353"/>
    </row>
    <row r="7319" spans="1:38" s="153" customFormat="1" ht="12.5" x14ac:dyDescent="0.25">
      <c r="A7319" s="355"/>
      <c r="L7319" s="353"/>
      <c r="M7319" s="353"/>
      <c r="N7319" s="353"/>
      <c r="O7319" s="353"/>
      <c r="P7319" s="353"/>
      <c r="Q7319" s="353"/>
      <c r="R7319" s="353"/>
      <c r="S7319" s="353"/>
      <c r="T7319" s="353"/>
      <c r="U7319" s="353"/>
      <c r="V7319" s="353"/>
      <c r="W7319" s="353"/>
      <c r="X7319" s="353"/>
      <c r="Y7319" s="353"/>
      <c r="Z7319" s="353"/>
      <c r="AA7319" s="353"/>
      <c r="AB7319" s="353"/>
      <c r="AC7319" s="353"/>
      <c r="AD7319" s="353"/>
      <c r="AE7319" s="353"/>
      <c r="AF7319" s="353"/>
      <c r="AG7319" s="353"/>
      <c r="AH7319" s="353"/>
      <c r="AI7319" s="353"/>
      <c r="AJ7319" s="353"/>
      <c r="AK7319" s="353"/>
      <c r="AL7319" s="353"/>
    </row>
    <row r="7320" spans="1:38" s="153" customFormat="1" ht="12.5" x14ac:dyDescent="0.25">
      <c r="A7320" s="355"/>
      <c r="L7320" s="353"/>
      <c r="M7320" s="353"/>
      <c r="N7320" s="353"/>
      <c r="O7320" s="353"/>
      <c r="P7320" s="353"/>
      <c r="Q7320" s="353"/>
      <c r="R7320" s="353"/>
      <c r="S7320" s="353"/>
      <c r="T7320" s="353"/>
      <c r="U7320" s="353"/>
      <c r="V7320" s="353"/>
      <c r="W7320" s="353"/>
      <c r="X7320" s="353"/>
      <c r="Y7320" s="353"/>
      <c r="Z7320" s="353"/>
      <c r="AA7320" s="353"/>
      <c r="AB7320" s="353"/>
      <c r="AC7320" s="353"/>
      <c r="AD7320" s="353"/>
      <c r="AE7320" s="353"/>
      <c r="AF7320" s="353"/>
      <c r="AG7320" s="353"/>
      <c r="AH7320" s="353"/>
      <c r="AI7320" s="353"/>
      <c r="AJ7320" s="353"/>
      <c r="AK7320" s="353"/>
      <c r="AL7320" s="353"/>
    </row>
    <row r="7321" spans="1:38" s="153" customFormat="1" ht="12.5" x14ac:dyDescent="0.25">
      <c r="A7321" s="355"/>
      <c r="L7321" s="353"/>
      <c r="M7321" s="353"/>
      <c r="N7321" s="353"/>
      <c r="O7321" s="353"/>
      <c r="P7321" s="353"/>
      <c r="Q7321" s="353"/>
      <c r="R7321" s="353"/>
      <c r="S7321" s="353"/>
      <c r="T7321" s="353"/>
      <c r="U7321" s="353"/>
      <c r="V7321" s="353"/>
      <c r="W7321" s="353"/>
      <c r="X7321" s="353"/>
      <c r="Y7321" s="353"/>
      <c r="Z7321" s="353"/>
      <c r="AA7321" s="353"/>
      <c r="AB7321" s="353"/>
      <c r="AC7321" s="353"/>
      <c r="AD7321" s="353"/>
      <c r="AE7321" s="353"/>
      <c r="AF7321" s="353"/>
      <c r="AG7321" s="353"/>
      <c r="AH7321" s="353"/>
      <c r="AI7321" s="353"/>
      <c r="AJ7321" s="353"/>
      <c r="AK7321" s="353"/>
      <c r="AL7321" s="353"/>
    </row>
    <row r="7322" spans="1:38" s="153" customFormat="1" ht="12.5" x14ac:dyDescent="0.25">
      <c r="A7322" s="355"/>
      <c r="L7322" s="353"/>
      <c r="M7322" s="353"/>
      <c r="N7322" s="353"/>
      <c r="O7322" s="353"/>
      <c r="P7322" s="353"/>
      <c r="Q7322" s="353"/>
      <c r="R7322" s="353"/>
      <c r="S7322" s="353"/>
      <c r="T7322" s="353"/>
      <c r="U7322" s="353"/>
      <c r="V7322" s="353"/>
      <c r="W7322" s="353"/>
      <c r="X7322" s="353"/>
      <c r="Y7322" s="353"/>
      <c r="Z7322" s="353"/>
      <c r="AA7322" s="353"/>
      <c r="AB7322" s="353"/>
      <c r="AC7322" s="353"/>
      <c r="AD7322" s="353"/>
      <c r="AE7322" s="353"/>
      <c r="AF7322" s="353"/>
      <c r="AG7322" s="353"/>
      <c r="AH7322" s="353"/>
      <c r="AI7322" s="353"/>
      <c r="AJ7322" s="353"/>
      <c r="AK7322" s="353"/>
      <c r="AL7322" s="353"/>
    </row>
    <row r="7323" spans="1:38" s="153" customFormat="1" ht="12.5" x14ac:dyDescent="0.25">
      <c r="A7323" s="355"/>
      <c r="L7323" s="353"/>
      <c r="M7323" s="353"/>
      <c r="N7323" s="353"/>
      <c r="O7323" s="353"/>
      <c r="P7323" s="353"/>
      <c r="Q7323" s="353"/>
      <c r="R7323" s="353"/>
      <c r="S7323" s="353"/>
      <c r="T7323" s="353"/>
      <c r="U7323" s="353"/>
      <c r="V7323" s="353"/>
      <c r="W7323" s="353"/>
      <c r="X7323" s="353"/>
      <c r="Y7323" s="353"/>
      <c r="Z7323" s="353"/>
      <c r="AA7323" s="353"/>
      <c r="AB7323" s="353"/>
      <c r="AC7323" s="353"/>
      <c r="AD7323" s="353"/>
      <c r="AE7323" s="353"/>
      <c r="AF7323" s="353"/>
      <c r="AG7323" s="353"/>
      <c r="AH7323" s="353"/>
      <c r="AI7323" s="353"/>
      <c r="AJ7323" s="353"/>
      <c r="AK7323" s="353"/>
      <c r="AL7323" s="353"/>
    </row>
    <row r="7324" spans="1:38" s="153" customFormat="1" ht="12.5" x14ac:dyDescent="0.25">
      <c r="A7324" s="355"/>
      <c r="L7324" s="353"/>
      <c r="M7324" s="353"/>
      <c r="N7324" s="353"/>
      <c r="O7324" s="353"/>
      <c r="P7324" s="353"/>
      <c r="Q7324" s="353"/>
      <c r="R7324" s="353"/>
      <c r="S7324" s="353"/>
      <c r="T7324" s="353"/>
      <c r="U7324" s="353"/>
      <c r="V7324" s="353"/>
      <c r="W7324" s="353"/>
      <c r="X7324" s="353"/>
      <c r="Y7324" s="353"/>
      <c r="Z7324" s="353"/>
      <c r="AA7324" s="353"/>
      <c r="AB7324" s="353"/>
      <c r="AC7324" s="353"/>
      <c r="AD7324" s="353"/>
      <c r="AE7324" s="353"/>
      <c r="AF7324" s="353"/>
      <c r="AG7324" s="353"/>
      <c r="AH7324" s="353"/>
      <c r="AI7324" s="353"/>
      <c r="AJ7324" s="353"/>
      <c r="AK7324" s="353"/>
      <c r="AL7324" s="353"/>
    </row>
    <row r="7325" spans="1:38" s="153" customFormat="1" ht="12.5" x14ac:dyDescent="0.25">
      <c r="A7325" s="355"/>
      <c r="L7325" s="353"/>
      <c r="M7325" s="353"/>
      <c r="N7325" s="353"/>
      <c r="O7325" s="353"/>
      <c r="P7325" s="353"/>
      <c r="Q7325" s="353"/>
      <c r="R7325" s="353"/>
      <c r="S7325" s="353"/>
      <c r="T7325" s="353"/>
      <c r="U7325" s="353"/>
      <c r="V7325" s="353"/>
      <c r="W7325" s="353"/>
      <c r="X7325" s="353"/>
      <c r="Y7325" s="353"/>
      <c r="Z7325" s="353"/>
      <c r="AA7325" s="353"/>
      <c r="AB7325" s="353"/>
      <c r="AC7325" s="353"/>
      <c r="AD7325" s="353"/>
      <c r="AE7325" s="353"/>
      <c r="AF7325" s="353"/>
      <c r="AG7325" s="353"/>
      <c r="AH7325" s="353"/>
      <c r="AI7325" s="353"/>
      <c r="AJ7325" s="353"/>
      <c r="AK7325" s="353"/>
      <c r="AL7325" s="353"/>
    </row>
    <row r="7326" spans="1:38" s="153" customFormat="1" ht="12.5" x14ac:dyDescent="0.25">
      <c r="A7326" s="355"/>
      <c r="L7326" s="353"/>
      <c r="M7326" s="353"/>
      <c r="N7326" s="353"/>
      <c r="O7326" s="353"/>
      <c r="P7326" s="353"/>
      <c r="Q7326" s="353"/>
      <c r="R7326" s="353"/>
      <c r="S7326" s="353"/>
      <c r="T7326" s="353"/>
      <c r="U7326" s="353"/>
      <c r="V7326" s="353"/>
      <c r="W7326" s="353"/>
      <c r="X7326" s="353"/>
      <c r="Y7326" s="353"/>
      <c r="Z7326" s="353"/>
      <c r="AA7326" s="353"/>
      <c r="AB7326" s="353"/>
      <c r="AC7326" s="353"/>
      <c r="AD7326" s="353"/>
      <c r="AE7326" s="353"/>
      <c r="AF7326" s="353"/>
      <c r="AG7326" s="353"/>
      <c r="AH7326" s="353"/>
      <c r="AI7326" s="353"/>
      <c r="AJ7326" s="353"/>
      <c r="AK7326" s="353"/>
      <c r="AL7326" s="353"/>
    </row>
    <row r="7327" spans="1:38" s="153" customFormat="1" ht="12.5" x14ac:dyDescent="0.25">
      <c r="A7327" s="355"/>
      <c r="L7327" s="353"/>
      <c r="M7327" s="353"/>
      <c r="N7327" s="353"/>
      <c r="O7327" s="353"/>
      <c r="P7327" s="353"/>
      <c r="Q7327" s="353"/>
      <c r="R7327" s="353"/>
      <c r="S7327" s="353"/>
      <c r="T7327" s="353"/>
      <c r="U7327" s="353"/>
      <c r="V7327" s="353"/>
      <c r="W7327" s="353"/>
      <c r="X7327" s="353"/>
      <c r="Y7327" s="353"/>
      <c r="Z7327" s="353"/>
      <c r="AA7327" s="353"/>
      <c r="AB7327" s="353"/>
      <c r="AC7327" s="353"/>
      <c r="AD7327" s="353"/>
      <c r="AE7327" s="353"/>
      <c r="AF7327" s="353"/>
      <c r="AG7327" s="353"/>
      <c r="AH7327" s="353"/>
      <c r="AI7327" s="353"/>
      <c r="AJ7327" s="353"/>
      <c r="AK7327" s="353"/>
      <c r="AL7327" s="353"/>
    </row>
    <row r="7328" spans="1:38" s="153" customFormat="1" ht="12.5" x14ac:dyDescent="0.25">
      <c r="A7328" s="355"/>
      <c r="L7328" s="353"/>
      <c r="M7328" s="353"/>
      <c r="N7328" s="353"/>
      <c r="O7328" s="353"/>
      <c r="P7328" s="353"/>
      <c r="Q7328" s="353"/>
      <c r="R7328" s="353"/>
      <c r="S7328" s="353"/>
      <c r="T7328" s="353"/>
      <c r="U7328" s="353"/>
      <c r="V7328" s="353"/>
      <c r="W7328" s="353"/>
      <c r="X7328" s="353"/>
      <c r="Y7328" s="353"/>
      <c r="Z7328" s="353"/>
      <c r="AA7328" s="353"/>
      <c r="AB7328" s="353"/>
      <c r="AC7328" s="353"/>
      <c r="AD7328" s="353"/>
      <c r="AE7328" s="353"/>
      <c r="AF7328" s="353"/>
      <c r="AG7328" s="353"/>
      <c r="AH7328" s="353"/>
      <c r="AI7328" s="353"/>
      <c r="AJ7328" s="353"/>
      <c r="AK7328" s="353"/>
      <c r="AL7328" s="353"/>
    </row>
    <row r="7329" spans="1:38" s="153" customFormat="1" ht="12.5" x14ac:dyDescent="0.25">
      <c r="A7329" s="355"/>
      <c r="L7329" s="353"/>
      <c r="M7329" s="353"/>
      <c r="N7329" s="353"/>
      <c r="O7329" s="353"/>
      <c r="P7329" s="353"/>
      <c r="Q7329" s="353"/>
      <c r="R7329" s="353"/>
      <c r="S7329" s="353"/>
      <c r="T7329" s="353"/>
      <c r="U7329" s="353"/>
      <c r="V7329" s="353"/>
      <c r="W7329" s="353"/>
      <c r="X7329" s="353"/>
      <c r="Y7329" s="353"/>
      <c r="Z7329" s="353"/>
      <c r="AA7329" s="353"/>
      <c r="AB7329" s="353"/>
      <c r="AC7329" s="353"/>
      <c r="AD7329" s="353"/>
      <c r="AE7329" s="353"/>
      <c r="AF7329" s="353"/>
      <c r="AG7329" s="353"/>
      <c r="AH7329" s="353"/>
      <c r="AI7329" s="353"/>
      <c r="AJ7329" s="353"/>
      <c r="AK7329" s="353"/>
      <c r="AL7329" s="353"/>
    </row>
    <row r="7330" spans="1:38" s="153" customFormat="1" ht="12.5" x14ac:dyDescent="0.25">
      <c r="A7330" s="355"/>
      <c r="L7330" s="353"/>
      <c r="M7330" s="353"/>
      <c r="N7330" s="353"/>
      <c r="O7330" s="353"/>
      <c r="P7330" s="353"/>
      <c r="Q7330" s="353"/>
      <c r="R7330" s="353"/>
      <c r="S7330" s="353"/>
      <c r="T7330" s="353"/>
      <c r="U7330" s="353"/>
      <c r="V7330" s="353"/>
      <c r="W7330" s="353"/>
      <c r="X7330" s="353"/>
      <c r="Y7330" s="353"/>
      <c r="Z7330" s="353"/>
      <c r="AA7330" s="353"/>
      <c r="AB7330" s="353"/>
      <c r="AC7330" s="353"/>
      <c r="AD7330" s="353"/>
      <c r="AE7330" s="353"/>
      <c r="AF7330" s="353"/>
      <c r="AG7330" s="353"/>
      <c r="AH7330" s="353"/>
      <c r="AI7330" s="353"/>
      <c r="AJ7330" s="353"/>
      <c r="AK7330" s="353"/>
      <c r="AL7330" s="353"/>
    </row>
    <row r="7331" spans="1:38" s="153" customFormat="1" ht="12.5" x14ac:dyDescent="0.25">
      <c r="A7331" s="355"/>
      <c r="L7331" s="353"/>
      <c r="M7331" s="353"/>
      <c r="N7331" s="353"/>
      <c r="O7331" s="353"/>
      <c r="P7331" s="353"/>
      <c r="Q7331" s="353"/>
      <c r="R7331" s="353"/>
      <c r="S7331" s="353"/>
      <c r="T7331" s="353"/>
      <c r="U7331" s="353"/>
      <c r="V7331" s="353"/>
      <c r="W7331" s="353"/>
      <c r="X7331" s="353"/>
      <c r="Y7331" s="353"/>
      <c r="Z7331" s="353"/>
      <c r="AA7331" s="353"/>
      <c r="AB7331" s="353"/>
      <c r="AC7331" s="353"/>
      <c r="AD7331" s="353"/>
      <c r="AE7331" s="353"/>
      <c r="AF7331" s="353"/>
      <c r="AG7331" s="353"/>
      <c r="AH7331" s="353"/>
      <c r="AI7331" s="353"/>
      <c r="AJ7331" s="353"/>
      <c r="AK7331" s="353"/>
      <c r="AL7331" s="353"/>
    </row>
    <row r="7332" spans="1:38" s="153" customFormat="1" ht="12.5" x14ac:dyDescent="0.25">
      <c r="A7332" s="355"/>
      <c r="L7332" s="353"/>
      <c r="M7332" s="353"/>
      <c r="N7332" s="353"/>
      <c r="O7332" s="353"/>
      <c r="P7332" s="353"/>
      <c r="Q7332" s="353"/>
      <c r="R7332" s="353"/>
      <c r="S7332" s="353"/>
      <c r="T7332" s="353"/>
      <c r="U7332" s="353"/>
      <c r="V7332" s="353"/>
      <c r="W7332" s="353"/>
      <c r="X7332" s="353"/>
      <c r="Y7332" s="353"/>
      <c r="Z7332" s="353"/>
      <c r="AA7332" s="353"/>
      <c r="AB7332" s="353"/>
      <c r="AC7332" s="353"/>
      <c r="AD7332" s="353"/>
      <c r="AE7332" s="353"/>
      <c r="AF7332" s="353"/>
      <c r="AG7332" s="353"/>
      <c r="AH7332" s="353"/>
      <c r="AI7332" s="353"/>
      <c r="AJ7332" s="353"/>
      <c r="AK7332" s="353"/>
      <c r="AL7332" s="353"/>
    </row>
    <row r="7333" spans="1:38" s="153" customFormat="1" ht="12.5" x14ac:dyDescent="0.25">
      <c r="A7333" s="355"/>
      <c r="L7333" s="353"/>
      <c r="M7333" s="353"/>
      <c r="N7333" s="353"/>
      <c r="O7333" s="353"/>
      <c r="P7333" s="353"/>
      <c r="Q7333" s="353"/>
      <c r="R7333" s="353"/>
      <c r="S7333" s="353"/>
      <c r="T7333" s="353"/>
      <c r="U7333" s="353"/>
      <c r="V7333" s="353"/>
      <c r="W7333" s="353"/>
      <c r="X7333" s="353"/>
      <c r="Y7333" s="353"/>
      <c r="Z7333" s="353"/>
      <c r="AA7333" s="353"/>
      <c r="AB7333" s="353"/>
      <c r="AC7333" s="353"/>
      <c r="AD7333" s="353"/>
      <c r="AE7333" s="353"/>
      <c r="AF7333" s="353"/>
      <c r="AG7333" s="353"/>
      <c r="AH7333" s="353"/>
      <c r="AI7333" s="353"/>
      <c r="AJ7333" s="353"/>
      <c r="AK7333" s="353"/>
      <c r="AL7333" s="353"/>
    </row>
    <row r="7334" spans="1:38" s="153" customFormat="1" ht="12.5" x14ac:dyDescent="0.25">
      <c r="A7334" s="355"/>
      <c r="L7334" s="353"/>
      <c r="M7334" s="353"/>
      <c r="N7334" s="353"/>
      <c r="O7334" s="353"/>
      <c r="P7334" s="353"/>
      <c r="Q7334" s="353"/>
      <c r="R7334" s="353"/>
      <c r="S7334" s="353"/>
      <c r="T7334" s="353"/>
      <c r="U7334" s="353"/>
      <c r="V7334" s="353"/>
      <c r="W7334" s="353"/>
      <c r="X7334" s="353"/>
      <c r="Y7334" s="353"/>
      <c r="Z7334" s="353"/>
      <c r="AA7334" s="353"/>
      <c r="AB7334" s="353"/>
      <c r="AC7334" s="353"/>
      <c r="AD7334" s="353"/>
      <c r="AE7334" s="353"/>
      <c r="AF7334" s="353"/>
      <c r="AG7334" s="353"/>
      <c r="AH7334" s="353"/>
      <c r="AI7334" s="353"/>
      <c r="AJ7334" s="353"/>
      <c r="AK7334" s="353"/>
      <c r="AL7334" s="353"/>
    </row>
    <row r="7335" spans="1:38" s="153" customFormat="1" ht="12.5" x14ac:dyDescent="0.25">
      <c r="A7335" s="355"/>
      <c r="L7335" s="353"/>
      <c r="M7335" s="353"/>
      <c r="N7335" s="353"/>
      <c r="O7335" s="353"/>
      <c r="P7335" s="353"/>
      <c r="Q7335" s="353"/>
      <c r="R7335" s="353"/>
      <c r="S7335" s="353"/>
      <c r="T7335" s="353"/>
      <c r="U7335" s="353"/>
      <c r="V7335" s="353"/>
      <c r="W7335" s="353"/>
      <c r="X7335" s="353"/>
      <c r="Y7335" s="353"/>
      <c r="Z7335" s="353"/>
      <c r="AA7335" s="353"/>
      <c r="AB7335" s="353"/>
      <c r="AC7335" s="353"/>
      <c r="AD7335" s="353"/>
      <c r="AE7335" s="353"/>
      <c r="AF7335" s="353"/>
      <c r="AG7335" s="353"/>
      <c r="AH7335" s="353"/>
      <c r="AI7335" s="353"/>
      <c r="AJ7335" s="353"/>
      <c r="AK7335" s="353"/>
      <c r="AL7335" s="353"/>
    </row>
    <row r="7336" spans="1:38" s="153" customFormat="1" ht="12.5" x14ac:dyDescent="0.25">
      <c r="A7336" s="355"/>
      <c r="L7336" s="353"/>
      <c r="M7336" s="353"/>
      <c r="N7336" s="353"/>
      <c r="O7336" s="353"/>
      <c r="P7336" s="353"/>
      <c r="Q7336" s="353"/>
      <c r="R7336" s="353"/>
      <c r="S7336" s="353"/>
      <c r="T7336" s="353"/>
      <c r="U7336" s="353"/>
      <c r="V7336" s="353"/>
      <c r="W7336" s="353"/>
      <c r="X7336" s="353"/>
      <c r="Y7336" s="353"/>
      <c r="Z7336" s="353"/>
      <c r="AA7336" s="353"/>
      <c r="AB7336" s="353"/>
      <c r="AC7336" s="353"/>
      <c r="AD7336" s="353"/>
      <c r="AE7336" s="353"/>
      <c r="AF7336" s="353"/>
      <c r="AG7336" s="353"/>
      <c r="AH7336" s="353"/>
      <c r="AI7336" s="353"/>
      <c r="AJ7336" s="353"/>
      <c r="AK7336" s="353"/>
      <c r="AL7336" s="353"/>
    </row>
    <row r="7337" spans="1:38" s="153" customFormat="1" ht="12.5" x14ac:dyDescent="0.25">
      <c r="A7337" s="355"/>
      <c r="L7337" s="353"/>
      <c r="M7337" s="353"/>
      <c r="N7337" s="353"/>
      <c r="O7337" s="353"/>
      <c r="P7337" s="353"/>
      <c r="Q7337" s="353"/>
      <c r="R7337" s="353"/>
      <c r="S7337" s="353"/>
      <c r="T7337" s="353"/>
      <c r="U7337" s="353"/>
      <c r="V7337" s="353"/>
      <c r="W7337" s="353"/>
      <c r="X7337" s="353"/>
      <c r="Y7337" s="353"/>
      <c r="Z7337" s="353"/>
      <c r="AA7337" s="353"/>
      <c r="AB7337" s="353"/>
      <c r="AC7337" s="353"/>
      <c r="AD7337" s="353"/>
      <c r="AE7337" s="353"/>
      <c r="AF7337" s="353"/>
      <c r="AG7337" s="353"/>
      <c r="AH7337" s="353"/>
      <c r="AI7337" s="353"/>
      <c r="AJ7337" s="353"/>
      <c r="AK7337" s="353"/>
      <c r="AL7337" s="353"/>
    </row>
    <row r="7338" spans="1:38" s="153" customFormat="1" ht="12.5" x14ac:dyDescent="0.25">
      <c r="A7338" s="355"/>
      <c r="L7338" s="353"/>
      <c r="M7338" s="353"/>
      <c r="N7338" s="353"/>
      <c r="O7338" s="353"/>
      <c r="P7338" s="353"/>
      <c r="Q7338" s="353"/>
      <c r="R7338" s="353"/>
      <c r="S7338" s="353"/>
      <c r="T7338" s="353"/>
      <c r="U7338" s="353"/>
      <c r="V7338" s="353"/>
      <c r="W7338" s="353"/>
      <c r="X7338" s="353"/>
      <c r="Y7338" s="353"/>
      <c r="Z7338" s="353"/>
      <c r="AA7338" s="353"/>
      <c r="AB7338" s="353"/>
      <c r="AC7338" s="353"/>
      <c r="AD7338" s="353"/>
      <c r="AE7338" s="353"/>
      <c r="AF7338" s="353"/>
      <c r="AG7338" s="353"/>
      <c r="AH7338" s="353"/>
      <c r="AI7338" s="353"/>
      <c r="AJ7338" s="353"/>
      <c r="AK7338" s="353"/>
      <c r="AL7338" s="353"/>
    </row>
    <row r="7339" spans="1:38" s="153" customFormat="1" ht="12.5" x14ac:dyDescent="0.25">
      <c r="A7339" s="355"/>
      <c r="L7339" s="353"/>
      <c r="M7339" s="353"/>
      <c r="N7339" s="353"/>
      <c r="O7339" s="353"/>
      <c r="P7339" s="353"/>
      <c r="Q7339" s="353"/>
      <c r="R7339" s="353"/>
      <c r="S7339" s="353"/>
      <c r="T7339" s="353"/>
      <c r="U7339" s="353"/>
      <c r="V7339" s="353"/>
      <c r="W7339" s="353"/>
      <c r="X7339" s="353"/>
      <c r="Y7339" s="353"/>
      <c r="Z7339" s="353"/>
      <c r="AA7339" s="353"/>
      <c r="AB7339" s="353"/>
      <c r="AC7339" s="353"/>
      <c r="AD7339" s="353"/>
      <c r="AE7339" s="353"/>
      <c r="AF7339" s="353"/>
      <c r="AG7339" s="353"/>
      <c r="AH7339" s="353"/>
      <c r="AI7339" s="353"/>
      <c r="AJ7339" s="353"/>
      <c r="AK7339" s="353"/>
      <c r="AL7339" s="353"/>
    </row>
    <row r="7340" spans="1:38" s="153" customFormat="1" ht="12.5" x14ac:dyDescent="0.25">
      <c r="A7340" s="355"/>
      <c r="L7340" s="353"/>
      <c r="M7340" s="353"/>
      <c r="N7340" s="353"/>
      <c r="O7340" s="353"/>
      <c r="P7340" s="353"/>
      <c r="Q7340" s="353"/>
      <c r="R7340" s="353"/>
      <c r="S7340" s="353"/>
      <c r="T7340" s="353"/>
      <c r="U7340" s="353"/>
      <c r="V7340" s="353"/>
      <c r="W7340" s="353"/>
      <c r="X7340" s="353"/>
      <c r="Y7340" s="353"/>
      <c r="Z7340" s="353"/>
      <c r="AA7340" s="353"/>
      <c r="AB7340" s="353"/>
      <c r="AC7340" s="353"/>
      <c r="AD7340" s="353"/>
      <c r="AE7340" s="353"/>
      <c r="AF7340" s="353"/>
      <c r="AG7340" s="353"/>
      <c r="AH7340" s="353"/>
      <c r="AI7340" s="353"/>
      <c r="AJ7340" s="353"/>
      <c r="AK7340" s="353"/>
      <c r="AL7340" s="353"/>
    </row>
    <row r="7341" spans="1:38" s="153" customFormat="1" ht="12.5" x14ac:dyDescent="0.25">
      <c r="A7341" s="355"/>
      <c r="L7341" s="353"/>
      <c r="M7341" s="353"/>
      <c r="N7341" s="353"/>
      <c r="O7341" s="353"/>
      <c r="P7341" s="353"/>
      <c r="Q7341" s="353"/>
      <c r="R7341" s="353"/>
      <c r="S7341" s="353"/>
      <c r="T7341" s="353"/>
      <c r="U7341" s="353"/>
      <c r="V7341" s="353"/>
      <c r="W7341" s="353"/>
      <c r="X7341" s="353"/>
      <c r="Y7341" s="353"/>
      <c r="Z7341" s="353"/>
      <c r="AA7341" s="353"/>
      <c r="AB7341" s="353"/>
      <c r="AC7341" s="353"/>
      <c r="AD7341" s="353"/>
      <c r="AE7341" s="353"/>
      <c r="AF7341" s="353"/>
      <c r="AG7341" s="353"/>
      <c r="AH7341" s="353"/>
      <c r="AI7341" s="353"/>
      <c r="AJ7341" s="353"/>
      <c r="AK7341" s="353"/>
      <c r="AL7341" s="353"/>
    </row>
    <row r="7342" spans="1:38" s="153" customFormat="1" ht="12.5" x14ac:dyDescent="0.25">
      <c r="A7342" s="355"/>
      <c r="L7342" s="353"/>
      <c r="M7342" s="353"/>
      <c r="N7342" s="353"/>
      <c r="O7342" s="353"/>
      <c r="P7342" s="353"/>
      <c r="Q7342" s="353"/>
      <c r="R7342" s="353"/>
      <c r="S7342" s="353"/>
      <c r="T7342" s="353"/>
      <c r="U7342" s="353"/>
      <c r="V7342" s="353"/>
      <c r="W7342" s="353"/>
      <c r="X7342" s="353"/>
      <c r="Y7342" s="353"/>
      <c r="Z7342" s="353"/>
      <c r="AA7342" s="353"/>
      <c r="AB7342" s="353"/>
      <c r="AC7342" s="353"/>
      <c r="AD7342" s="353"/>
      <c r="AE7342" s="353"/>
      <c r="AF7342" s="353"/>
      <c r="AG7342" s="353"/>
      <c r="AH7342" s="353"/>
      <c r="AI7342" s="353"/>
      <c r="AJ7342" s="353"/>
      <c r="AK7342" s="353"/>
      <c r="AL7342" s="353"/>
    </row>
    <row r="7343" spans="1:38" s="153" customFormat="1" ht="12.5" x14ac:dyDescent="0.25">
      <c r="A7343" s="355"/>
      <c r="L7343" s="353"/>
      <c r="M7343" s="353"/>
      <c r="N7343" s="353"/>
      <c r="O7343" s="353"/>
      <c r="P7343" s="353"/>
      <c r="Q7343" s="353"/>
      <c r="R7343" s="353"/>
      <c r="S7343" s="353"/>
      <c r="T7343" s="353"/>
      <c r="U7343" s="353"/>
      <c r="V7343" s="353"/>
      <c r="W7343" s="353"/>
      <c r="X7343" s="353"/>
      <c r="Y7343" s="353"/>
      <c r="Z7343" s="353"/>
      <c r="AA7343" s="353"/>
      <c r="AB7343" s="353"/>
      <c r="AC7343" s="353"/>
      <c r="AD7343" s="353"/>
      <c r="AE7343" s="353"/>
      <c r="AF7343" s="353"/>
      <c r="AG7343" s="353"/>
      <c r="AH7343" s="353"/>
      <c r="AI7343" s="353"/>
      <c r="AJ7343" s="353"/>
      <c r="AK7343" s="353"/>
      <c r="AL7343" s="353"/>
    </row>
    <row r="7344" spans="1:38" s="153" customFormat="1" ht="12.5" x14ac:dyDescent="0.25">
      <c r="A7344" s="355"/>
      <c r="L7344" s="353"/>
      <c r="M7344" s="353"/>
      <c r="N7344" s="353"/>
      <c r="O7344" s="353"/>
      <c r="P7344" s="353"/>
      <c r="Q7344" s="353"/>
      <c r="R7344" s="353"/>
      <c r="S7344" s="353"/>
      <c r="T7344" s="353"/>
      <c r="U7344" s="353"/>
      <c r="V7344" s="353"/>
      <c r="W7344" s="353"/>
      <c r="X7344" s="353"/>
      <c r="Y7344" s="353"/>
      <c r="Z7344" s="353"/>
      <c r="AA7344" s="353"/>
      <c r="AB7344" s="353"/>
      <c r="AC7344" s="353"/>
      <c r="AD7344" s="353"/>
      <c r="AE7344" s="353"/>
      <c r="AF7344" s="353"/>
      <c r="AG7344" s="353"/>
      <c r="AH7344" s="353"/>
      <c r="AI7344" s="353"/>
      <c r="AJ7344" s="353"/>
      <c r="AK7344" s="353"/>
      <c r="AL7344" s="353"/>
    </row>
    <row r="7345" spans="1:38" s="153" customFormat="1" ht="12.5" x14ac:dyDescent="0.25">
      <c r="A7345" s="355"/>
      <c r="L7345" s="353"/>
      <c r="M7345" s="353"/>
      <c r="N7345" s="353"/>
      <c r="O7345" s="353"/>
      <c r="P7345" s="353"/>
      <c r="Q7345" s="353"/>
      <c r="R7345" s="353"/>
      <c r="S7345" s="353"/>
      <c r="T7345" s="353"/>
      <c r="U7345" s="353"/>
      <c r="V7345" s="353"/>
      <c r="W7345" s="353"/>
      <c r="X7345" s="353"/>
      <c r="Y7345" s="353"/>
      <c r="Z7345" s="353"/>
      <c r="AA7345" s="353"/>
      <c r="AB7345" s="353"/>
      <c r="AC7345" s="353"/>
      <c r="AD7345" s="353"/>
      <c r="AE7345" s="353"/>
      <c r="AF7345" s="353"/>
      <c r="AG7345" s="353"/>
      <c r="AH7345" s="353"/>
      <c r="AI7345" s="353"/>
      <c r="AJ7345" s="353"/>
      <c r="AK7345" s="353"/>
      <c r="AL7345" s="353"/>
    </row>
    <row r="7346" spans="1:38" s="153" customFormat="1" ht="12.5" x14ac:dyDescent="0.25">
      <c r="A7346" s="355"/>
      <c r="L7346" s="353"/>
      <c r="M7346" s="353"/>
      <c r="N7346" s="353"/>
      <c r="O7346" s="353"/>
      <c r="P7346" s="353"/>
      <c r="Q7346" s="353"/>
      <c r="R7346" s="353"/>
      <c r="S7346" s="353"/>
      <c r="T7346" s="353"/>
      <c r="U7346" s="353"/>
      <c r="V7346" s="353"/>
      <c r="W7346" s="353"/>
      <c r="X7346" s="353"/>
      <c r="Y7346" s="353"/>
      <c r="Z7346" s="353"/>
      <c r="AA7346" s="353"/>
      <c r="AB7346" s="353"/>
      <c r="AC7346" s="353"/>
      <c r="AD7346" s="353"/>
      <c r="AE7346" s="353"/>
      <c r="AF7346" s="353"/>
      <c r="AG7346" s="353"/>
      <c r="AH7346" s="353"/>
      <c r="AI7346" s="353"/>
      <c r="AJ7346" s="353"/>
      <c r="AK7346" s="353"/>
      <c r="AL7346" s="353"/>
    </row>
    <row r="7347" spans="1:38" s="153" customFormat="1" ht="12.5" x14ac:dyDescent="0.25">
      <c r="A7347" s="355"/>
      <c r="L7347" s="353"/>
      <c r="M7347" s="353"/>
      <c r="N7347" s="353"/>
      <c r="O7347" s="353"/>
      <c r="P7347" s="353"/>
      <c r="Q7347" s="353"/>
      <c r="R7347" s="353"/>
      <c r="S7347" s="353"/>
      <c r="T7347" s="353"/>
      <c r="U7347" s="353"/>
      <c r="V7347" s="353"/>
      <c r="W7347" s="353"/>
      <c r="X7347" s="353"/>
      <c r="Y7347" s="353"/>
      <c r="Z7347" s="353"/>
      <c r="AA7347" s="353"/>
      <c r="AB7347" s="353"/>
      <c r="AC7347" s="353"/>
      <c r="AD7347" s="353"/>
      <c r="AE7347" s="353"/>
      <c r="AF7347" s="353"/>
      <c r="AG7347" s="353"/>
      <c r="AH7347" s="353"/>
      <c r="AI7347" s="353"/>
      <c r="AJ7347" s="353"/>
      <c r="AK7347" s="353"/>
      <c r="AL7347" s="353"/>
    </row>
    <row r="7348" spans="1:38" s="153" customFormat="1" ht="12.5" x14ac:dyDescent="0.25">
      <c r="A7348" s="355"/>
      <c r="L7348" s="353"/>
      <c r="M7348" s="353"/>
      <c r="N7348" s="353"/>
      <c r="O7348" s="353"/>
      <c r="P7348" s="353"/>
      <c r="Q7348" s="353"/>
      <c r="R7348" s="353"/>
      <c r="S7348" s="353"/>
      <c r="T7348" s="353"/>
      <c r="U7348" s="353"/>
      <c r="V7348" s="353"/>
      <c r="W7348" s="353"/>
      <c r="X7348" s="353"/>
      <c r="Y7348" s="353"/>
      <c r="Z7348" s="353"/>
      <c r="AA7348" s="353"/>
      <c r="AB7348" s="353"/>
      <c r="AC7348" s="353"/>
      <c r="AD7348" s="353"/>
      <c r="AE7348" s="353"/>
      <c r="AF7348" s="353"/>
      <c r="AG7348" s="353"/>
      <c r="AH7348" s="353"/>
      <c r="AI7348" s="353"/>
      <c r="AJ7348" s="353"/>
      <c r="AK7348" s="353"/>
      <c r="AL7348" s="353"/>
    </row>
    <row r="7349" spans="1:38" s="153" customFormat="1" ht="12.5" x14ac:dyDescent="0.25">
      <c r="A7349" s="355"/>
      <c r="L7349" s="353"/>
      <c r="M7349" s="353"/>
      <c r="N7349" s="353"/>
      <c r="O7349" s="353"/>
      <c r="P7349" s="353"/>
      <c r="Q7349" s="353"/>
      <c r="R7349" s="353"/>
      <c r="S7349" s="353"/>
      <c r="T7349" s="353"/>
      <c r="U7349" s="353"/>
      <c r="V7349" s="353"/>
      <c r="W7349" s="353"/>
      <c r="X7349" s="353"/>
      <c r="Y7349" s="353"/>
      <c r="Z7349" s="353"/>
      <c r="AA7349" s="353"/>
      <c r="AB7349" s="353"/>
      <c r="AC7349" s="353"/>
      <c r="AD7349" s="353"/>
      <c r="AE7349" s="353"/>
      <c r="AF7349" s="353"/>
      <c r="AG7349" s="353"/>
      <c r="AH7349" s="353"/>
      <c r="AI7349" s="353"/>
      <c r="AJ7349" s="353"/>
      <c r="AK7349" s="353"/>
      <c r="AL7349" s="353"/>
    </row>
    <row r="7350" spans="1:38" s="153" customFormat="1" ht="12.5" x14ac:dyDescent="0.25">
      <c r="A7350" s="355"/>
      <c r="L7350" s="353"/>
      <c r="M7350" s="353"/>
      <c r="N7350" s="353"/>
      <c r="O7350" s="353"/>
      <c r="P7350" s="353"/>
      <c r="Q7350" s="353"/>
      <c r="R7350" s="353"/>
      <c r="S7350" s="353"/>
      <c r="T7350" s="353"/>
      <c r="U7350" s="353"/>
      <c r="V7350" s="353"/>
      <c r="W7350" s="353"/>
      <c r="X7350" s="353"/>
      <c r="Y7350" s="353"/>
      <c r="Z7350" s="353"/>
      <c r="AA7350" s="353"/>
      <c r="AB7350" s="353"/>
      <c r="AC7350" s="353"/>
      <c r="AD7350" s="353"/>
      <c r="AE7350" s="353"/>
      <c r="AF7350" s="353"/>
      <c r="AG7350" s="353"/>
      <c r="AH7350" s="353"/>
      <c r="AI7350" s="353"/>
      <c r="AJ7350" s="353"/>
      <c r="AK7350" s="353"/>
      <c r="AL7350" s="353"/>
    </row>
    <row r="7351" spans="1:38" s="153" customFormat="1" ht="12.5" x14ac:dyDescent="0.25">
      <c r="A7351" s="355"/>
      <c r="L7351" s="353"/>
      <c r="M7351" s="353"/>
      <c r="N7351" s="353"/>
      <c r="O7351" s="353"/>
      <c r="P7351" s="353"/>
      <c r="Q7351" s="353"/>
      <c r="R7351" s="353"/>
      <c r="S7351" s="353"/>
      <c r="T7351" s="353"/>
      <c r="U7351" s="353"/>
      <c r="V7351" s="353"/>
      <c r="W7351" s="353"/>
      <c r="X7351" s="353"/>
      <c r="Y7351" s="353"/>
      <c r="Z7351" s="353"/>
      <c r="AA7351" s="353"/>
      <c r="AB7351" s="353"/>
      <c r="AC7351" s="353"/>
      <c r="AD7351" s="353"/>
      <c r="AE7351" s="353"/>
      <c r="AF7351" s="353"/>
      <c r="AG7351" s="353"/>
      <c r="AH7351" s="353"/>
      <c r="AI7351" s="353"/>
      <c r="AJ7351" s="353"/>
      <c r="AK7351" s="353"/>
      <c r="AL7351" s="353"/>
    </row>
    <row r="7352" spans="1:38" s="153" customFormat="1" ht="12.5" x14ac:dyDescent="0.25">
      <c r="A7352" s="355"/>
      <c r="L7352" s="353"/>
      <c r="M7352" s="353"/>
      <c r="N7352" s="353"/>
      <c r="O7352" s="353"/>
      <c r="P7352" s="353"/>
      <c r="Q7352" s="353"/>
      <c r="R7352" s="353"/>
      <c r="S7352" s="353"/>
      <c r="T7352" s="353"/>
      <c r="U7352" s="353"/>
      <c r="V7352" s="353"/>
      <c r="W7352" s="353"/>
      <c r="X7352" s="353"/>
      <c r="Y7352" s="353"/>
      <c r="Z7352" s="353"/>
      <c r="AA7352" s="353"/>
      <c r="AB7352" s="353"/>
      <c r="AC7352" s="353"/>
      <c r="AD7352" s="353"/>
      <c r="AE7352" s="353"/>
      <c r="AF7352" s="353"/>
      <c r="AG7352" s="353"/>
      <c r="AH7352" s="353"/>
      <c r="AI7352" s="353"/>
      <c r="AJ7352" s="353"/>
      <c r="AK7352" s="353"/>
      <c r="AL7352" s="353"/>
    </row>
    <row r="7353" spans="1:38" s="153" customFormat="1" ht="12.5" x14ac:dyDescent="0.25">
      <c r="A7353" s="355"/>
      <c r="L7353" s="353"/>
      <c r="M7353" s="353"/>
      <c r="N7353" s="353"/>
      <c r="O7353" s="353"/>
      <c r="P7353" s="353"/>
      <c r="Q7353" s="353"/>
      <c r="R7353" s="353"/>
      <c r="S7353" s="353"/>
      <c r="T7353" s="353"/>
      <c r="U7353" s="353"/>
      <c r="V7353" s="353"/>
      <c r="W7353" s="353"/>
      <c r="X7353" s="353"/>
      <c r="Y7353" s="353"/>
      <c r="Z7353" s="353"/>
      <c r="AA7353" s="353"/>
      <c r="AB7353" s="353"/>
      <c r="AC7353" s="353"/>
      <c r="AD7353" s="353"/>
      <c r="AE7353" s="353"/>
      <c r="AF7353" s="353"/>
      <c r="AG7353" s="353"/>
      <c r="AH7353" s="353"/>
      <c r="AI7353" s="353"/>
      <c r="AJ7353" s="353"/>
      <c r="AK7353" s="353"/>
      <c r="AL7353" s="353"/>
    </row>
    <row r="7354" spans="1:38" s="153" customFormat="1" ht="12.5" x14ac:dyDescent="0.25">
      <c r="A7354" s="355"/>
      <c r="L7354" s="353"/>
      <c r="M7354" s="353"/>
      <c r="N7354" s="353"/>
      <c r="O7354" s="353"/>
      <c r="P7354" s="353"/>
      <c r="Q7354" s="353"/>
      <c r="R7354" s="353"/>
      <c r="S7354" s="353"/>
      <c r="T7354" s="353"/>
      <c r="U7354" s="353"/>
      <c r="V7354" s="353"/>
      <c r="W7354" s="353"/>
      <c r="X7354" s="353"/>
      <c r="Y7354" s="353"/>
      <c r="Z7354" s="353"/>
      <c r="AA7354" s="353"/>
      <c r="AB7354" s="353"/>
      <c r="AC7354" s="353"/>
      <c r="AD7354" s="353"/>
      <c r="AE7354" s="353"/>
      <c r="AF7354" s="353"/>
      <c r="AG7354" s="353"/>
      <c r="AH7354" s="353"/>
      <c r="AI7354" s="353"/>
      <c r="AJ7354" s="353"/>
      <c r="AK7354" s="353"/>
      <c r="AL7354" s="353"/>
    </row>
    <row r="7355" spans="1:38" s="153" customFormat="1" ht="12.5" x14ac:dyDescent="0.25">
      <c r="A7355" s="355"/>
      <c r="L7355" s="353"/>
      <c r="M7355" s="353"/>
      <c r="N7355" s="353"/>
      <c r="O7355" s="353"/>
      <c r="P7355" s="353"/>
      <c r="Q7355" s="353"/>
      <c r="R7355" s="353"/>
      <c r="S7355" s="353"/>
      <c r="T7355" s="353"/>
      <c r="U7355" s="353"/>
      <c r="V7355" s="353"/>
      <c r="W7355" s="353"/>
      <c r="X7355" s="353"/>
      <c r="Y7355" s="353"/>
      <c r="Z7355" s="353"/>
      <c r="AA7355" s="353"/>
      <c r="AB7355" s="353"/>
      <c r="AC7355" s="353"/>
      <c r="AD7355" s="353"/>
      <c r="AE7355" s="353"/>
      <c r="AF7355" s="353"/>
      <c r="AG7355" s="353"/>
      <c r="AH7355" s="353"/>
      <c r="AI7355" s="353"/>
      <c r="AJ7355" s="353"/>
      <c r="AK7355" s="353"/>
      <c r="AL7355" s="353"/>
    </row>
    <row r="7356" spans="1:38" s="153" customFormat="1" ht="12.5" x14ac:dyDescent="0.25">
      <c r="A7356" s="355"/>
      <c r="L7356" s="353"/>
      <c r="M7356" s="353"/>
      <c r="N7356" s="353"/>
      <c r="O7356" s="353"/>
      <c r="P7356" s="353"/>
      <c r="Q7356" s="353"/>
      <c r="R7356" s="353"/>
      <c r="S7356" s="353"/>
      <c r="T7356" s="353"/>
      <c r="U7356" s="353"/>
      <c r="V7356" s="353"/>
      <c r="W7356" s="353"/>
      <c r="X7356" s="353"/>
      <c r="Y7356" s="353"/>
      <c r="Z7356" s="353"/>
      <c r="AA7356" s="353"/>
      <c r="AB7356" s="353"/>
      <c r="AC7356" s="353"/>
      <c r="AD7356" s="353"/>
      <c r="AE7356" s="353"/>
      <c r="AF7356" s="353"/>
      <c r="AG7356" s="353"/>
      <c r="AH7356" s="353"/>
      <c r="AI7356" s="353"/>
      <c r="AJ7356" s="353"/>
      <c r="AK7356" s="353"/>
      <c r="AL7356" s="353"/>
    </row>
    <row r="7357" spans="1:38" s="153" customFormat="1" ht="12.5" x14ac:dyDescent="0.25">
      <c r="A7357" s="355"/>
      <c r="L7357" s="353"/>
      <c r="M7357" s="353"/>
      <c r="N7357" s="353"/>
      <c r="O7357" s="353"/>
      <c r="P7357" s="353"/>
      <c r="Q7357" s="353"/>
      <c r="R7357" s="353"/>
      <c r="S7357" s="353"/>
      <c r="T7357" s="353"/>
      <c r="U7357" s="353"/>
      <c r="V7357" s="353"/>
      <c r="W7357" s="353"/>
      <c r="X7357" s="353"/>
      <c r="Y7357" s="353"/>
      <c r="Z7357" s="353"/>
      <c r="AA7357" s="353"/>
      <c r="AB7357" s="353"/>
      <c r="AC7357" s="353"/>
      <c r="AD7357" s="353"/>
      <c r="AE7357" s="353"/>
      <c r="AF7357" s="353"/>
      <c r="AG7357" s="353"/>
      <c r="AH7357" s="353"/>
      <c r="AI7357" s="353"/>
      <c r="AJ7357" s="353"/>
      <c r="AK7357" s="353"/>
      <c r="AL7357" s="353"/>
    </row>
    <row r="7358" spans="1:38" s="153" customFormat="1" ht="12.5" x14ac:dyDescent="0.25">
      <c r="A7358" s="355"/>
      <c r="L7358" s="353"/>
      <c r="M7358" s="353"/>
      <c r="N7358" s="353"/>
      <c r="O7358" s="353"/>
      <c r="P7358" s="353"/>
      <c r="Q7358" s="353"/>
      <c r="R7358" s="353"/>
      <c r="S7358" s="353"/>
      <c r="T7358" s="353"/>
      <c r="U7358" s="353"/>
      <c r="V7358" s="353"/>
      <c r="W7358" s="353"/>
      <c r="X7358" s="353"/>
      <c r="Y7358" s="353"/>
      <c r="Z7358" s="353"/>
      <c r="AA7358" s="353"/>
      <c r="AB7358" s="353"/>
      <c r="AC7358" s="353"/>
      <c r="AD7358" s="353"/>
      <c r="AE7358" s="353"/>
      <c r="AF7358" s="353"/>
      <c r="AG7358" s="353"/>
      <c r="AH7358" s="353"/>
      <c r="AI7358" s="353"/>
      <c r="AJ7358" s="353"/>
      <c r="AK7358" s="353"/>
      <c r="AL7358" s="353"/>
    </row>
    <row r="7359" spans="1:38" s="153" customFormat="1" ht="12.5" x14ac:dyDescent="0.25">
      <c r="A7359" s="355"/>
      <c r="L7359" s="353"/>
      <c r="M7359" s="353"/>
      <c r="N7359" s="353"/>
      <c r="O7359" s="353"/>
      <c r="P7359" s="353"/>
      <c r="Q7359" s="353"/>
      <c r="R7359" s="353"/>
      <c r="S7359" s="353"/>
      <c r="T7359" s="353"/>
      <c r="U7359" s="353"/>
      <c r="V7359" s="353"/>
      <c r="W7359" s="353"/>
      <c r="X7359" s="353"/>
      <c r="Y7359" s="353"/>
      <c r="Z7359" s="353"/>
      <c r="AA7359" s="353"/>
      <c r="AB7359" s="353"/>
      <c r="AC7359" s="353"/>
      <c r="AD7359" s="353"/>
      <c r="AE7359" s="353"/>
      <c r="AF7359" s="353"/>
      <c r="AG7359" s="353"/>
      <c r="AH7359" s="353"/>
      <c r="AI7359" s="353"/>
      <c r="AJ7359" s="353"/>
      <c r="AK7359" s="353"/>
      <c r="AL7359" s="353"/>
    </row>
    <row r="7360" spans="1:38" s="153" customFormat="1" ht="12.5" x14ac:dyDescent="0.25">
      <c r="A7360" s="355"/>
      <c r="L7360" s="353"/>
      <c r="M7360" s="353"/>
      <c r="N7360" s="353"/>
      <c r="O7360" s="353"/>
      <c r="P7360" s="353"/>
      <c r="Q7360" s="353"/>
      <c r="R7360" s="353"/>
      <c r="S7360" s="353"/>
      <c r="T7360" s="353"/>
      <c r="U7360" s="353"/>
      <c r="V7360" s="353"/>
      <c r="W7360" s="353"/>
      <c r="X7360" s="353"/>
      <c r="Y7360" s="353"/>
      <c r="Z7360" s="353"/>
      <c r="AA7360" s="353"/>
      <c r="AB7360" s="353"/>
      <c r="AC7360" s="353"/>
      <c r="AD7360" s="353"/>
      <c r="AE7360" s="353"/>
      <c r="AF7360" s="353"/>
      <c r="AG7360" s="353"/>
      <c r="AH7360" s="353"/>
      <c r="AI7360" s="353"/>
      <c r="AJ7360" s="353"/>
      <c r="AK7360" s="353"/>
      <c r="AL7360" s="353"/>
    </row>
    <row r="7361" spans="1:38" s="153" customFormat="1" ht="12.5" x14ac:dyDescent="0.25">
      <c r="A7361" s="355"/>
      <c r="L7361" s="353"/>
      <c r="M7361" s="353"/>
      <c r="N7361" s="353"/>
      <c r="O7361" s="353"/>
      <c r="P7361" s="353"/>
      <c r="Q7361" s="353"/>
      <c r="R7361" s="353"/>
      <c r="S7361" s="353"/>
      <c r="T7361" s="353"/>
      <c r="U7361" s="353"/>
      <c r="V7361" s="353"/>
      <c r="W7361" s="353"/>
      <c r="X7361" s="353"/>
      <c r="Y7361" s="353"/>
      <c r="Z7361" s="353"/>
      <c r="AA7361" s="353"/>
      <c r="AB7361" s="353"/>
      <c r="AC7361" s="353"/>
      <c r="AD7361" s="353"/>
      <c r="AE7361" s="353"/>
      <c r="AF7361" s="353"/>
      <c r="AG7361" s="353"/>
      <c r="AH7361" s="353"/>
      <c r="AI7361" s="353"/>
      <c r="AJ7361" s="353"/>
      <c r="AK7361" s="353"/>
      <c r="AL7361" s="353"/>
    </row>
    <row r="7362" spans="1:38" s="153" customFormat="1" ht="12.5" x14ac:dyDescent="0.25">
      <c r="A7362" s="355"/>
      <c r="L7362" s="353"/>
      <c r="M7362" s="353"/>
      <c r="N7362" s="353"/>
      <c r="O7362" s="353"/>
      <c r="P7362" s="353"/>
      <c r="Q7362" s="353"/>
      <c r="R7362" s="353"/>
      <c r="S7362" s="353"/>
      <c r="T7362" s="353"/>
      <c r="U7362" s="353"/>
      <c r="V7362" s="353"/>
      <c r="W7362" s="353"/>
      <c r="X7362" s="353"/>
      <c r="Y7362" s="353"/>
      <c r="Z7362" s="353"/>
      <c r="AA7362" s="353"/>
      <c r="AB7362" s="353"/>
      <c r="AC7362" s="353"/>
      <c r="AD7362" s="353"/>
      <c r="AE7362" s="353"/>
      <c r="AF7362" s="353"/>
      <c r="AG7362" s="353"/>
      <c r="AH7362" s="353"/>
      <c r="AI7362" s="353"/>
      <c r="AJ7362" s="353"/>
      <c r="AK7362" s="353"/>
      <c r="AL7362" s="353"/>
    </row>
    <row r="7363" spans="1:38" s="153" customFormat="1" ht="12.5" x14ac:dyDescent="0.25">
      <c r="A7363" s="355"/>
      <c r="L7363" s="353"/>
      <c r="M7363" s="353"/>
      <c r="N7363" s="353"/>
      <c r="O7363" s="353"/>
      <c r="P7363" s="353"/>
      <c r="Q7363" s="353"/>
      <c r="R7363" s="353"/>
      <c r="S7363" s="353"/>
      <c r="T7363" s="353"/>
      <c r="U7363" s="353"/>
      <c r="V7363" s="353"/>
      <c r="W7363" s="353"/>
      <c r="X7363" s="353"/>
      <c r="Y7363" s="353"/>
      <c r="Z7363" s="353"/>
      <c r="AA7363" s="353"/>
      <c r="AB7363" s="353"/>
      <c r="AC7363" s="353"/>
      <c r="AD7363" s="353"/>
      <c r="AE7363" s="353"/>
      <c r="AF7363" s="353"/>
      <c r="AG7363" s="353"/>
      <c r="AH7363" s="353"/>
      <c r="AI7363" s="353"/>
      <c r="AJ7363" s="353"/>
      <c r="AK7363" s="353"/>
      <c r="AL7363" s="353"/>
    </row>
    <row r="7364" spans="1:38" s="153" customFormat="1" ht="12.5" x14ac:dyDescent="0.25">
      <c r="A7364" s="355"/>
      <c r="L7364" s="353"/>
      <c r="M7364" s="353"/>
      <c r="N7364" s="353"/>
      <c r="O7364" s="353"/>
      <c r="P7364" s="353"/>
      <c r="Q7364" s="353"/>
      <c r="R7364" s="353"/>
      <c r="S7364" s="353"/>
      <c r="T7364" s="353"/>
      <c r="U7364" s="353"/>
      <c r="V7364" s="353"/>
      <c r="W7364" s="353"/>
      <c r="X7364" s="353"/>
      <c r="Y7364" s="353"/>
      <c r="Z7364" s="353"/>
      <c r="AA7364" s="353"/>
      <c r="AB7364" s="353"/>
      <c r="AC7364" s="353"/>
      <c r="AD7364" s="353"/>
      <c r="AE7364" s="353"/>
      <c r="AF7364" s="353"/>
      <c r="AG7364" s="353"/>
      <c r="AH7364" s="353"/>
      <c r="AI7364" s="353"/>
      <c r="AJ7364" s="353"/>
      <c r="AK7364" s="353"/>
      <c r="AL7364" s="353"/>
    </row>
    <row r="7365" spans="1:38" s="153" customFormat="1" ht="12.5" x14ac:dyDescent="0.25">
      <c r="A7365" s="355"/>
      <c r="L7365" s="353"/>
      <c r="M7365" s="353"/>
      <c r="N7365" s="353"/>
      <c r="O7365" s="353"/>
      <c r="P7365" s="353"/>
      <c r="Q7365" s="353"/>
      <c r="R7365" s="353"/>
      <c r="S7365" s="353"/>
      <c r="T7365" s="353"/>
      <c r="U7365" s="353"/>
      <c r="V7365" s="353"/>
      <c r="W7365" s="353"/>
      <c r="X7365" s="353"/>
      <c r="Y7365" s="353"/>
      <c r="Z7365" s="353"/>
      <c r="AA7365" s="353"/>
      <c r="AB7365" s="353"/>
      <c r="AC7365" s="353"/>
      <c r="AD7365" s="353"/>
      <c r="AE7365" s="353"/>
      <c r="AF7365" s="353"/>
      <c r="AG7365" s="353"/>
      <c r="AH7365" s="353"/>
      <c r="AI7365" s="353"/>
      <c r="AJ7365" s="353"/>
      <c r="AK7365" s="353"/>
      <c r="AL7365" s="353"/>
    </row>
    <row r="7366" spans="1:38" s="153" customFormat="1" ht="12.5" x14ac:dyDescent="0.25">
      <c r="A7366" s="355"/>
      <c r="L7366" s="353"/>
      <c r="M7366" s="353"/>
      <c r="N7366" s="353"/>
      <c r="O7366" s="353"/>
      <c r="P7366" s="353"/>
      <c r="Q7366" s="353"/>
      <c r="R7366" s="353"/>
      <c r="S7366" s="353"/>
      <c r="T7366" s="353"/>
      <c r="U7366" s="353"/>
      <c r="V7366" s="353"/>
      <c r="W7366" s="353"/>
      <c r="X7366" s="353"/>
      <c r="Y7366" s="353"/>
      <c r="Z7366" s="353"/>
      <c r="AA7366" s="353"/>
      <c r="AB7366" s="353"/>
      <c r="AC7366" s="353"/>
      <c r="AD7366" s="353"/>
      <c r="AE7366" s="353"/>
      <c r="AF7366" s="353"/>
      <c r="AG7366" s="353"/>
      <c r="AH7366" s="353"/>
      <c r="AI7366" s="353"/>
      <c r="AJ7366" s="353"/>
      <c r="AK7366" s="353"/>
      <c r="AL7366" s="353"/>
    </row>
    <row r="7367" spans="1:38" s="153" customFormat="1" ht="12.5" x14ac:dyDescent="0.25">
      <c r="A7367" s="355"/>
      <c r="L7367" s="353"/>
      <c r="M7367" s="353"/>
      <c r="N7367" s="353"/>
      <c r="O7367" s="353"/>
      <c r="P7367" s="353"/>
      <c r="Q7367" s="353"/>
      <c r="R7367" s="353"/>
      <c r="S7367" s="353"/>
      <c r="T7367" s="353"/>
      <c r="U7367" s="353"/>
      <c r="V7367" s="353"/>
      <c r="W7367" s="353"/>
      <c r="X7367" s="353"/>
      <c r="Y7367" s="353"/>
      <c r="Z7367" s="353"/>
      <c r="AA7367" s="353"/>
      <c r="AB7367" s="353"/>
      <c r="AC7367" s="353"/>
      <c r="AD7367" s="353"/>
      <c r="AE7367" s="353"/>
      <c r="AF7367" s="353"/>
      <c r="AG7367" s="353"/>
      <c r="AH7367" s="353"/>
      <c r="AI7367" s="353"/>
      <c r="AJ7367" s="353"/>
      <c r="AK7367" s="353"/>
      <c r="AL7367" s="353"/>
    </row>
    <row r="7368" spans="1:38" s="153" customFormat="1" ht="12.5" x14ac:dyDescent="0.25">
      <c r="A7368" s="355"/>
      <c r="L7368" s="353"/>
      <c r="M7368" s="353"/>
      <c r="N7368" s="353"/>
      <c r="O7368" s="353"/>
      <c r="P7368" s="353"/>
      <c r="Q7368" s="353"/>
      <c r="R7368" s="353"/>
      <c r="S7368" s="353"/>
      <c r="T7368" s="353"/>
      <c r="U7368" s="353"/>
      <c r="V7368" s="353"/>
      <c r="W7368" s="353"/>
      <c r="X7368" s="353"/>
      <c r="Y7368" s="353"/>
      <c r="Z7368" s="353"/>
      <c r="AA7368" s="353"/>
      <c r="AB7368" s="353"/>
      <c r="AC7368" s="353"/>
      <c r="AD7368" s="353"/>
      <c r="AE7368" s="353"/>
      <c r="AF7368" s="353"/>
      <c r="AG7368" s="353"/>
      <c r="AH7368" s="353"/>
      <c r="AI7368" s="353"/>
      <c r="AJ7368" s="353"/>
      <c r="AK7368" s="353"/>
      <c r="AL7368" s="353"/>
    </row>
    <row r="7369" spans="1:38" s="153" customFormat="1" ht="12.5" x14ac:dyDescent="0.25">
      <c r="A7369" s="355"/>
      <c r="L7369" s="353"/>
      <c r="M7369" s="353"/>
      <c r="N7369" s="353"/>
      <c r="O7369" s="353"/>
      <c r="P7369" s="353"/>
      <c r="Q7369" s="353"/>
      <c r="R7369" s="353"/>
      <c r="S7369" s="353"/>
      <c r="T7369" s="353"/>
      <c r="U7369" s="353"/>
      <c r="V7369" s="353"/>
      <c r="W7369" s="353"/>
      <c r="X7369" s="353"/>
      <c r="Y7369" s="353"/>
      <c r="Z7369" s="353"/>
      <c r="AA7369" s="353"/>
      <c r="AB7369" s="353"/>
      <c r="AC7369" s="353"/>
      <c r="AD7369" s="353"/>
      <c r="AE7369" s="353"/>
      <c r="AF7369" s="353"/>
      <c r="AG7369" s="353"/>
      <c r="AH7369" s="353"/>
      <c r="AI7369" s="353"/>
      <c r="AJ7369" s="353"/>
      <c r="AK7369" s="353"/>
      <c r="AL7369" s="353"/>
    </row>
    <row r="7370" spans="1:38" s="153" customFormat="1" ht="12.5" x14ac:dyDescent="0.25">
      <c r="A7370" s="355"/>
      <c r="L7370" s="353"/>
      <c r="M7370" s="353"/>
      <c r="N7370" s="353"/>
      <c r="O7370" s="353"/>
      <c r="P7370" s="353"/>
      <c r="Q7370" s="353"/>
      <c r="R7370" s="353"/>
      <c r="S7370" s="353"/>
      <c r="T7370" s="353"/>
      <c r="U7370" s="353"/>
      <c r="V7370" s="353"/>
      <c r="W7370" s="353"/>
      <c r="X7370" s="353"/>
      <c r="Y7370" s="353"/>
      <c r="Z7370" s="353"/>
      <c r="AA7370" s="353"/>
      <c r="AB7370" s="353"/>
      <c r="AC7370" s="353"/>
      <c r="AD7370" s="353"/>
      <c r="AE7370" s="353"/>
      <c r="AF7370" s="353"/>
      <c r="AG7370" s="353"/>
      <c r="AH7370" s="353"/>
      <c r="AI7370" s="353"/>
      <c r="AJ7370" s="353"/>
      <c r="AK7370" s="353"/>
      <c r="AL7370" s="353"/>
    </row>
    <row r="7371" spans="1:38" s="153" customFormat="1" ht="12.5" x14ac:dyDescent="0.25">
      <c r="A7371" s="355"/>
      <c r="L7371" s="353"/>
      <c r="M7371" s="353"/>
      <c r="N7371" s="353"/>
      <c r="O7371" s="353"/>
      <c r="P7371" s="353"/>
      <c r="Q7371" s="353"/>
      <c r="R7371" s="353"/>
      <c r="S7371" s="353"/>
      <c r="T7371" s="353"/>
      <c r="U7371" s="353"/>
      <c r="V7371" s="353"/>
      <c r="W7371" s="353"/>
      <c r="X7371" s="353"/>
      <c r="Y7371" s="353"/>
      <c r="Z7371" s="353"/>
      <c r="AA7371" s="353"/>
      <c r="AB7371" s="353"/>
      <c r="AC7371" s="353"/>
      <c r="AD7371" s="353"/>
      <c r="AE7371" s="353"/>
      <c r="AF7371" s="353"/>
      <c r="AG7371" s="353"/>
      <c r="AH7371" s="353"/>
      <c r="AI7371" s="353"/>
      <c r="AJ7371" s="353"/>
      <c r="AK7371" s="353"/>
      <c r="AL7371" s="353"/>
    </row>
    <row r="7372" spans="1:38" s="153" customFormat="1" ht="12.5" x14ac:dyDescent="0.25">
      <c r="A7372" s="355"/>
      <c r="L7372" s="353"/>
      <c r="M7372" s="353"/>
      <c r="N7372" s="353"/>
      <c r="O7372" s="353"/>
      <c r="P7372" s="353"/>
      <c r="Q7372" s="353"/>
      <c r="R7372" s="353"/>
      <c r="S7372" s="353"/>
      <c r="T7372" s="353"/>
      <c r="U7372" s="353"/>
      <c r="V7372" s="353"/>
      <c r="W7372" s="353"/>
      <c r="X7372" s="353"/>
      <c r="Y7372" s="353"/>
      <c r="Z7372" s="353"/>
      <c r="AA7372" s="353"/>
      <c r="AB7372" s="353"/>
      <c r="AC7372" s="353"/>
      <c r="AD7372" s="353"/>
      <c r="AE7372" s="353"/>
      <c r="AF7372" s="353"/>
      <c r="AG7372" s="353"/>
      <c r="AH7372" s="353"/>
      <c r="AI7372" s="353"/>
      <c r="AJ7372" s="353"/>
      <c r="AK7372" s="353"/>
      <c r="AL7372" s="353"/>
    </row>
    <row r="7373" spans="1:38" s="153" customFormat="1" ht="12.5" x14ac:dyDescent="0.25">
      <c r="A7373" s="355"/>
      <c r="L7373" s="353"/>
      <c r="M7373" s="353"/>
      <c r="N7373" s="353"/>
      <c r="O7373" s="353"/>
      <c r="P7373" s="353"/>
      <c r="Q7373" s="353"/>
      <c r="R7373" s="353"/>
      <c r="S7373" s="353"/>
      <c r="T7373" s="353"/>
      <c r="U7373" s="353"/>
      <c r="V7373" s="353"/>
      <c r="W7373" s="353"/>
      <c r="X7373" s="353"/>
      <c r="Y7373" s="353"/>
      <c r="Z7373" s="353"/>
      <c r="AA7373" s="353"/>
      <c r="AB7373" s="353"/>
      <c r="AC7373" s="353"/>
      <c r="AD7373" s="353"/>
      <c r="AE7373" s="353"/>
      <c r="AF7373" s="353"/>
      <c r="AG7373" s="353"/>
      <c r="AH7373" s="353"/>
      <c r="AI7373" s="353"/>
      <c r="AJ7373" s="353"/>
      <c r="AK7373" s="353"/>
      <c r="AL7373" s="353"/>
    </row>
    <row r="7374" spans="1:38" s="153" customFormat="1" ht="12.5" x14ac:dyDescent="0.25">
      <c r="A7374" s="355"/>
      <c r="L7374" s="353"/>
      <c r="M7374" s="353"/>
      <c r="N7374" s="353"/>
      <c r="O7374" s="353"/>
      <c r="P7374" s="353"/>
      <c r="Q7374" s="353"/>
      <c r="R7374" s="353"/>
      <c r="S7374" s="353"/>
      <c r="T7374" s="353"/>
      <c r="U7374" s="353"/>
      <c r="V7374" s="353"/>
      <c r="W7374" s="353"/>
      <c r="X7374" s="353"/>
      <c r="Y7374" s="353"/>
      <c r="Z7374" s="353"/>
      <c r="AA7374" s="353"/>
      <c r="AB7374" s="353"/>
      <c r="AC7374" s="353"/>
      <c r="AD7374" s="353"/>
      <c r="AE7374" s="353"/>
      <c r="AF7374" s="353"/>
      <c r="AG7374" s="353"/>
      <c r="AH7374" s="353"/>
      <c r="AI7374" s="353"/>
      <c r="AJ7374" s="353"/>
      <c r="AK7374" s="353"/>
      <c r="AL7374" s="353"/>
    </row>
    <row r="7375" spans="1:38" s="153" customFormat="1" ht="12.5" x14ac:dyDescent="0.25">
      <c r="A7375" s="355"/>
      <c r="L7375" s="353"/>
      <c r="M7375" s="353"/>
      <c r="N7375" s="353"/>
      <c r="O7375" s="353"/>
      <c r="P7375" s="353"/>
      <c r="Q7375" s="353"/>
      <c r="R7375" s="353"/>
      <c r="S7375" s="353"/>
      <c r="T7375" s="353"/>
      <c r="U7375" s="353"/>
      <c r="V7375" s="353"/>
      <c r="W7375" s="353"/>
      <c r="X7375" s="353"/>
      <c r="Y7375" s="353"/>
      <c r="Z7375" s="353"/>
      <c r="AA7375" s="353"/>
      <c r="AB7375" s="353"/>
      <c r="AC7375" s="353"/>
      <c r="AD7375" s="353"/>
      <c r="AE7375" s="353"/>
      <c r="AF7375" s="353"/>
      <c r="AG7375" s="353"/>
      <c r="AH7375" s="353"/>
      <c r="AI7375" s="353"/>
      <c r="AJ7375" s="353"/>
      <c r="AK7375" s="353"/>
      <c r="AL7375" s="353"/>
    </row>
    <row r="7376" spans="1:38" s="153" customFormat="1" ht="12.5" x14ac:dyDescent="0.25">
      <c r="A7376" s="355"/>
      <c r="L7376" s="353"/>
      <c r="M7376" s="353"/>
      <c r="N7376" s="353"/>
      <c r="O7376" s="353"/>
      <c r="P7376" s="353"/>
      <c r="Q7376" s="353"/>
      <c r="R7376" s="353"/>
      <c r="S7376" s="353"/>
      <c r="T7376" s="353"/>
      <c r="U7376" s="353"/>
      <c r="V7376" s="353"/>
      <c r="W7376" s="353"/>
      <c r="X7376" s="353"/>
      <c r="Y7376" s="353"/>
      <c r="Z7376" s="353"/>
      <c r="AA7376" s="353"/>
      <c r="AB7376" s="353"/>
      <c r="AC7376" s="353"/>
      <c r="AD7376" s="353"/>
      <c r="AE7376" s="353"/>
      <c r="AF7376" s="353"/>
      <c r="AG7376" s="353"/>
      <c r="AH7376" s="353"/>
      <c r="AI7376" s="353"/>
      <c r="AJ7376" s="353"/>
      <c r="AK7376" s="353"/>
      <c r="AL7376" s="353"/>
    </row>
    <row r="7377" spans="1:38" s="153" customFormat="1" ht="12.5" x14ac:dyDescent="0.25">
      <c r="A7377" s="355"/>
      <c r="L7377" s="353"/>
      <c r="M7377" s="353"/>
      <c r="N7377" s="353"/>
      <c r="O7377" s="353"/>
      <c r="P7377" s="353"/>
      <c r="Q7377" s="353"/>
      <c r="R7377" s="353"/>
      <c r="S7377" s="353"/>
      <c r="T7377" s="353"/>
      <c r="U7377" s="353"/>
      <c r="V7377" s="353"/>
      <c r="W7377" s="353"/>
      <c r="X7377" s="353"/>
      <c r="Y7377" s="353"/>
      <c r="Z7377" s="353"/>
      <c r="AA7377" s="353"/>
      <c r="AB7377" s="353"/>
      <c r="AC7377" s="353"/>
      <c r="AD7377" s="353"/>
      <c r="AE7377" s="353"/>
      <c r="AF7377" s="353"/>
      <c r="AG7377" s="353"/>
      <c r="AH7377" s="353"/>
      <c r="AI7377" s="353"/>
      <c r="AJ7377" s="353"/>
      <c r="AK7377" s="353"/>
      <c r="AL7377" s="353"/>
    </row>
    <row r="7378" spans="1:38" s="153" customFormat="1" ht="12.5" x14ac:dyDescent="0.25">
      <c r="A7378" s="355"/>
      <c r="L7378" s="353"/>
      <c r="M7378" s="353"/>
      <c r="N7378" s="353"/>
      <c r="O7378" s="353"/>
      <c r="P7378" s="353"/>
      <c r="Q7378" s="353"/>
      <c r="R7378" s="353"/>
      <c r="S7378" s="353"/>
      <c r="T7378" s="353"/>
      <c r="U7378" s="353"/>
      <c r="V7378" s="353"/>
      <c r="W7378" s="353"/>
      <c r="X7378" s="353"/>
      <c r="Y7378" s="353"/>
      <c r="Z7378" s="353"/>
      <c r="AA7378" s="353"/>
      <c r="AB7378" s="353"/>
      <c r="AC7378" s="353"/>
      <c r="AD7378" s="353"/>
      <c r="AE7378" s="353"/>
      <c r="AF7378" s="353"/>
      <c r="AG7378" s="353"/>
      <c r="AH7378" s="353"/>
      <c r="AI7378" s="353"/>
      <c r="AJ7378" s="353"/>
      <c r="AK7378" s="353"/>
      <c r="AL7378" s="353"/>
    </row>
    <row r="7379" spans="1:38" s="153" customFormat="1" ht="12.5" x14ac:dyDescent="0.25">
      <c r="A7379" s="355"/>
      <c r="L7379" s="353"/>
      <c r="M7379" s="353"/>
      <c r="N7379" s="353"/>
      <c r="O7379" s="353"/>
      <c r="P7379" s="353"/>
      <c r="Q7379" s="353"/>
      <c r="R7379" s="353"/>
      <c r="S7379" s="353"/>
      <c r="T7379" s="353"/>
      <c r="U7379" s="353"/>
      <c r="V7379" s="353"/>
      <c r="W7379" s="353"/>
      <c r="X7379" s="353"/>
      <c r="Y7379" s="353"/>
      <c r="Z7379" s="353"/>
      <c r="AA7379" s="353"/>
      <c r="AB7379" s="353"/>
      <c r="AC7379" s="353"/>
      <c r="AD7379" s="353"/>
      <c r="AE7379" s="353"/>
      <c r="AF7379" s="353"/>
      <c r="AG7379" s="353"/>
      <c r="AH7379" s="353"/>
      <c r="AI7379" s="353"/>
      <c r="AJ7379" s="353"/>
      <c r="AK7379" s="353"/>
      <c r="AL7379" s="353"/>
    </row>
    <row r="7380" spans="1:38" s="153" customFormat="1" ht="12.5" x14ac:dyDescent="0.25">
      <c r="A7380" s="355"/>
      <c r="L7380" s="353"/>
      <c r="M7380" s="353"/>
      <c r="N7380" s="353"/>
      <c r="O7380" s="353"/>
      <c r="P7380" s="353"/>
      <c r="Q7380" s="353"/>
      <c r="R7380" s="353"/>
      <c r="S7380" s="353"/>
      <c r="T7380" s="353"/>
      <c r="U7380" s="353"/>
      <c r="V7380" s="353"/>
      <c r="W7380" s="353"/>
      <c r="X7380" s="353"/>
      <c r="Y7380" s="353"/>
      <c r="Z7380" s="353"/>
      <c r="AA7380" s="353"/>
      <c r="AB7380" s="353"/>
      <c r="AC7380" s="353"/>
      <c r="AD7380" s="353"/>
      <c r="AE7380" s="353"/>
      <c r="AF7380" s="353"/>
      <c r="AG7380" s="353"/>
      <c r="AH7380" s="353"/>
      <c r="AI7380" s="353"/>
      <c r="AJ7380" s="353"/>
      <c r="AK7380" s="353"/>
      <c r="AL7380" s="353"/>
    </row>
    <row r="7381" spans="1:38" s="153" customFormat="1" ht="12.5" x14ac:dyDescent="0.25">
      <c r="A7381" s="355"/>
      <c r="L7381" s="353"/>
      <c r="M7381" s="353"/>
      <c r="N7381" s="353"/>
      <c r="O7381" s="353"/>
      <c r="P7381" s="353"/>
      <c r="Q7381" s="353"/>
      <c r="R7381" s="353"/>
      <c r="S7381" s="353"/>
      <c r="T7381" s="353"/>
      <c r="U7381" s="353"/>
      <c r="V7381" s="353"/>
      <c r="W7381" s="353"/>
      <c r="X7381" s="353"/>
      <c r="Y7381" s="353"/>
      <c r="Z7381" s="353"/>
      <c r="AA7381" s="353"/>
      <c r="AB7381" s="353"/>
      <c r="AC7381" s="353"/>
      <c r="AD7381" s="353"/>
      <c r="AE7381" s="353"/>
      <c r="AF7381" s="353"/>
      <c r="AG7381" s="353"/>
      <c r="AH7381" s="353"/>
      <c r="AI7381" s="353"/>
      <c r="AJ7381" s="353"/>
      <c r="AK7381" s="353"/>
      <c r="AL7381" s="353"/>
    </row>
    <row r="7382" spans="1:38" s="153" customFormat="1" ht="12.5" x14ac:dyDescent="0.25">
      <c r="A7382" s="355"/>
      <c r="L7382" s="353"/>
      <c r="M7382" s="353"/>
      <c r="N7382" s="353"/>
      <c r="O7382" s="353"/>
      <c r="P7382" s="353"/>
      <c r="Q7382" s="353"/>
      <c r="R7382" s="353"/>
      <c r="S7382" s="353"/>
      <c r="T7382" s="353"/>
      <c r="U7382" s="353"/>
      <c r="V7382" s="353"/>
      <c r="W7382" s="353"/>
      <c r="X7382" s="353"/>
      <c r="Y7382" s="353"/>
      <c r="Z7382" s="353"/>
      <c r="AA7382" s="353"/>
      <c r="AB7382" s="353"/>
      <c r="AC7382" s="353"/>
      <c r="AD7382" s="353"/>
      <c r="AE7382" s="353"/>
      <c r="AF7382" s="353"/>
      <c r="AG7382" s="353"/>
      <c r="AH7382" s="353"/>
      <c r="AI7382" s="353"/>
      <c r="AJ7382" s="353"/>
      <c r="AK7382" s="353"/>
      <c r="AL7382" s="353"/>
    </row>
    <row r="7383" spans="1:38" s="153" customFormat="1" ht="12.5" x14ac:dyDescent="0.25">
      <c r="A7383" s="355"/>
      <c r="L7383" s="353"/>
      <c r="M7383" s="353"/>
      <c r="N7383" s="353"/>
      <c r="O7383" s="353"/>
      <c r="P7383" s="353"/>
      <c r="Q7383" s="353"/>
      <c r="R7383" s="353"/>
      <c r="S7383" s="353"/>
      <c r="T7383" s="353"/>
      <c r="U7383" s="353"/>
      <c r="V7383" s="353"/>
      <c r="W7383" s="353"/>
      <c r="X7383" s="353"/>
      <c r="Y7383" s="353"/>
      <c r="Z7383" s="353"/>
      <c r="AA7383" s="353"/>
      <c r="AB7383" s="353"/>
      <c r="AC7383" s="353"/>
      <c r="AD7383" s="353"/>
      <c r="AE7383" s="353"/>
      <c r="AF7383" s="353"/>
      <c r="AG7383" s="353"/>
      <c r="AH7383" s="353"/>
      <c r="AI7383" s="353"/>
      <c r="AJ7383" s="353"/>
      <c r="AK7383" s="353"/>
      <c r="AL7383" s="353"/>
    </row>
    <row r="7384" spans="1:38" s="153" customFormat="1" ht="12.5" x14ac:dyDescent="0.25">
      <c r="A7384" s="355"/>
      <c r="L7384" s="353"/>
      <c r="M7384" s="353"/>
      <c r="N7384" s="353"/>
      <c r="O7384" s="353"/>
      <c r="P7384" s="353"/>
      <c r="Q7384" s="353"/>
      <c r="R7384" s="353"/>
      <c r="S7384" s="353"/>
      <c r="T7384" s="353"/>
      <c r="U7384" s="353"/>
      <c r="V7384" s="353"/>
      <c r="W7384" s="353"/>
      <c r="X7384" s="353"/>
      <c r="Y7384" s="353"/>
      <c r="Z7384" s="353"/>
      <c r="AA7384" s="353"/>
      <c r="AB7384" s="353"/>
      <c r="AC7384" s="353"/>
      <c r="AD7384" s="353"/>
      <c r="AE7384" s="353"/>
      <c r="AF7384" s="353"/>
      <c r="AG7384" s="353"/>
      <c r="AH7384" s="353"/>
      <c r="AI7384" s="353"/>
      <c r="AJ7384" s="353"/>
      <c r="AK7384" s="353"/>
      <c r="AL7384" s="353"/>
    </row>
    <row r="7385" spans="1:38" s="153" customFormat="1" ht="12.5" x14ac:dyDescent="0.25">
      <c r="A7385" s="355"/>
      <c r="L7385" s="353"/>
      <c r="M7385" s="353"/>
      <c r="N7385" s="353"/>
      <c r="O7385" s="353"/>
      <c r="P7385" s="353"/>
      <c r="Q7385" s="353"/>
      <c r="R7385" s="353"/>
      <c r="S7385" s="353"/>
      <c r="T7385" s="353"/>
      <c r="U7385" s="353"/>
      <c r="V7385" s="353"/>
      <c r="W7385" s="353"/>
      <c r="X7385" s="353"/>
      <c r="Y7385" s="353"/>
      <c r="Z7385" s="353"/>
      <c r="AA7385" s="353"/>
      <c r="AB7385" s="353"/>
      <c r="AC7385" s="353"/>
      <c r="AD7385" s="353"/>
      <c r="AE7385" s="353"/>
      <c r="AF7385" s="353"/>
      <c r="AG7385" s="353"/>
      <c r="AH7385" s="353"/>
      <c r="AI7385" s="353"/>
      <c r="AJ7385" s="353"/>
      <c r="AK7385" s="353"/>
      <c r="AL7385" s="353"/>
    </row>
    <row r="7386" spans="1:38" s="153" customFormat="1" ht="12.5" x14ac:dyDescent="0.25">
      <c r="A7386" s="355"/>
      <c r="L7386" s="353"/>
      <c r="M7386" s="353"/>
      <c r="N7386" s="353"/>
      <c r="O7386" s="353"/>
      <c r="P7386" s="353"/>
      <c r="Q7386" s="353"/>
      <c r="R7386" s="353"/>
      <c r="S7386" s="353"/>
      <c r="T7386" s="353"/>
      <c r="U7386" s="353"/>
      <c r="V7386" s="353"/>
      <c r="W7386" s="353"/>
      <c r="X7386" s="353"/>
      <c r="Y7386" s="353"/>
      <c r="Z7386" s="353"/>
      <c r="AA7386" s="353"/>
      <c r="AB7386" s="353"/>
      <c r="AC7386" s="353"/>
      <c r="AD7386" s="353"/>
      <c r="AE7386" s="353"/>
      <c r="AF7386" s="353"/>
      <c r="AG7386" s="353"/>
      <c r="AH7386" s="353"/>
      <c r="AI7386" s="353"/>
      <c r="AJ7386" s="353"/>
      <c r="AK7386" s="353"/>
      <c r="AL7386" s="353"/>
    </row>
    <row r="7387" spans="1:38" s="153" customFormat="1" ht="12.5" x14ac:dyDescent="0.25">
      <c r="A7387" s="355"/>
      <c r="L7387" s="353"/>
      <c r="M7387" s="353"/>
      <c r="N7387" s="353"/>
      <c r="O7387" s="353"/>
      <c r="P7387" s="353"/>
      <c r="Q7387" s="353"/>
      <c r="R7387" s="353"/>
      <c r="S7387" s="353"/>
      <c r="T7387" s="353"/>
      <c r="U7387" s="353"/>
      <c r="V7387" s="353"/>
      <c r="W7387" s="353"/>
      <c r="X7387" s="353"/>
      <c r="Y7387" s="353"/>
      <c r="Z7387" s="353"/>
      <c r="AA7387" s="353"/>
      <c r="AB7387" s="353"/>
      <c r="AC7387" s="353"/>
      <c r="AD7387" s="353"/>
      <c r="AE7387" s="353"/>
      <c r="AF7387" s="353"/>
      <c r="AG7387" s="353"/>
      <c r="AH7387" s="353"/>
      <c r="AI7387" s="353"/>
      <c r="AJ7387" s="353"/>
      <c r="AK7387" s="353"/>
      <c r="AL7387" s="353"/>
    </row>
    <row r="7388" spans="1:38" s="153" customFormat="1" ht="12.5" x14ac:dyDescent="0.25">
      <c r="A7388" s="355"/>
      <c r="L7388" s="353"/>
      <c r="M7388" s="353"/>
      <c r="N7388" s="353"/>
      <c r="O7388" s="353"/>
      <c r="P7388" s="353"/>
      <c r="Q7388" s="353"/>
      <c r="R7388" s="353"/>
      <c r="S7388" s="353"/>
      <c r="T7388" s="353"/>
      <c r="U7388" s="353"/>
      <c r="V7388" s="353"/>
      <c r="W7388" s="353"/>
      <c r="X7388" s="353"/>
      <c r="Y7388" s="353"/>
      <c r="Z7388" s="353"/>
      <c r="AA7388" s="353"/>
      <c r="AB7388" s="353"/>
      <c r="AC7388" s="353"/>
      <c r="AD7388" s="353"/>
      <c r="AE7388" s="353"/>
      <c r="AF7388" s="353"/>
      <c r="AG7388" s="353"/>
      <c r="AH7388" s="353"/>
      <c r="AI7388" s="353"/>
      <c r="AJ7388" s="353"/>
      <c r="AK7388" s="353"/>
      <c r="AL7388" s="353"/>
    </row>
    <row r="7389" spans="1:38" s="153" customFormat="1" ht="12.5" x14ac:dyDescent="0.25">
      <c r="A7389" s="355"/>
      <c r="L7389" s="353"/>
      <c r="M7389" s="353"/>
      <c r="N7389" s="353"/>
      <c r="O7389" s="353"/>
      <c r="P7389" s="353"/>
      <c r="Q7389" s="353"/>
      <c r="R7389" s="353"/>
      <c r="S7389" s="353"/>
      <c r="T7389" s="353"/>
      <c r="U7389" s="353"/>
      <c r="V7389" s="353"/>
      <c r="W7389" s="353"/>
      <c r="X7389" s="353"/>
      <c r="Y7389" s="353"/>
      <c r="Z7389" s="353"/>
      <c r="AA7389" s="353"/>
      <c r="AB7389" s="353"/>
      <c r="AC7389" s="353"/>
      <c r="AD7389" s="353"/>
      <c r="AE7389" s="353"/>
      <c r="AF7389" s="353"/>
      <c r="AG7389" s="353"/>
      <c r="AH7389" s="353"/>
      <c r="AI7389" s="353"/>
      <c r="AJ7389" s="353"/>
      <c r="AK7389" s="353"/>
      <c r="AL7389" s="353"/>
    </row>
    <row r="7390" spans="1:38" s="153" customFormat="1" ht="12.5" x14ac:dyDescent="0.25">
      <c r="A7390" s="355"/>
      <c r="L7390" s="353"/>
      <c r="M7390" s="353"/>
      <c r="N7390" s="353"/>
      <c r="O7390" s="353"/>
      <c r="P7390" s="353"/>
      <c r="Q7390" s="353"/>
      <c r="R7390" s="353"/>
      <c r="S7390" s="353"/>
      <c r="T7390" s="353"/>
      <c r="U7390" s="353"/>
      <c r="V7390" s="353"/>
      <c r="W7390" s="353"/>
      <c r="X7390" s="353"/>
      <c r="Y7390" s="353"/>
      <c r="Z7390" s="353"/>
      <c r="AA7390" s="353"/>
      <c r="AB7390" s="353"/>
      <c r="AC7390" s="353"/>
      <c r="AD7390" s="353"/>
      <c r="AE7390" s="353"/>
      <c r="AF7390" s="353"/>
      <c r="AG7390" s="353"/>
      <c r="AH7390" s="353"/>
      <c r="AI7390" s="353"/>
      <c r="AJ7390" s="353"/>
      <c r="AK7390" s="353"/>
      <c r="AL7390" s="353"/>
    </row>
    <row r="7391" spans="1:38" s="153" customFormat="1" ht="12.5" x14ac:dyDescent="0.25">
      <c r="A7391" s="355"/>
      <c r="L7391" s="353"/>
      <c r="M7391" s="353"/>
      <c r="N7391" s="353"/>
      <c r="O7391" s="353"/>
      <c r="P7391" s="353"/>
      <c r="Q7391" s="353"/>
      <c r="R7391" s="353"/>
      <c r="S7391" s="353"/>
      <c r="T7391" s="353"/>
      <c r="U7391" s="353"/>
      <c r="V7391" s="353"/>
      <c r="W7391" s="353"/>
      <c r="X7391" s="353"/>
      <c r="Y7391" s="353"/>
      <c r="Z7391" s="353"/>
      <c r="AA7391" s="353"/>
      <c r="AB7391" s="353"/>
      <c r="AC7391" s="353"/>
      <c r="AD7391" s="353"/>
      <c r="AE7391" s="353"/>
      <c r="AF7391" s="353"/>
      <c r="AG7391" s="353"/>
      <c r="AH7391" s="353"/>
      <c r="AI7391" s="353"/>
      <c r="AJ7391" s="353"/>
      <c r="AK7391" s="353"/>
      <c r="AL7391" s="353"/>
    </row>
    <row r="7392" spans="1:38" s="153" customFormat="1" ht="12.5" x14ac:dyDescent="0.25">
      <c r="A7392" s="355"/>
      <c r="L7392" s="353"/>
      <c r="M7392" s="353"/>
      <c r="N7392" s="353"/>
      <c r="O7392" s="353"/>
      <c r="P7392" s="353"/>
      <c r="Q7392" s="353"/>
      <c r="R7392" s="353"/>
      <c r="S7392" s="353"/>
      <c r="T7392" s="353"/>
      <c r="U7392" s="353"/>
      <c r="V7392" s="353"/>
      <c r="W7392" s="353"/>
      <c r="X7392" s="353"/>
      <c r="Y7392" s="353"/>
      <c r="Z7392" s="353"/>
      <c r="AA7392" s="353"/>
      <c r="AB7392" s="353"/>
      <c r="AC7392" s="353"/>
      <c r="AD7392" s="353"/>
      <c r="AE7392" s="353"/>
      <c r="AF7392" s="353"/>
      <c r="AG7392" s="353"/>
      <c r="AH7392" s="353"/>
      <c r="AI7392" s="353"/>
      <c r="AJ7392" s="353"/>
      <c r="AK7392" s="353"/>
      <c r="AL7392" s="353"/>
    </row>
    <row r="7393" spans="1:38" s="153" customFormat="1" ht="12.5" x14ac:dyDescent="0.25">
      <c r="A7393" s="355"/>
      <c r="L7393" s="353"/>
      <c r="M7393" s="353"/>
      <c r="N7393" s="353"/>
      <c r="O7393" s="353"/>
      <c r="P7393" s="353"/>
      <c r="Q7393" s="353"/>
      <c r="R7393" s="353"/>
      <c r="S7393" s="353"/>
      <c r="T7393" s="353"/>
      <c r="U7393" s="353"/>
      <c r="V7393" s="353"/>
      <c r="W7393" s="353"/>
      <c r="X7393" s="353"/>
      <c r="Y7393" s="353"/>
      <c r="Z7393" s="353"/>
      <c r="AA7393" s="353"/>
      <c r="AB7393" s="353"/>
      <c r="AC7393" s="353"/>
      <c r="AD7393" s="353"/>
      <c r="AE7393" s="353"/>
      <c r="AF7393" s="353"/>
      <c r="AG7393" s="353"/>
      <c r="AH7393" s="353"/>
      <c r="AI7393" s="353"/>
      <c r="AJ7393" s="353"/>
      <c r="AK7393" s="353"/>
      <c r="AL7393" s="353"/>
    </row>
    <row r="7394" spans="1:38" s="153" customFormat="1" ht="12.5" x14ac:dyDescent="0.25">
      <c r="A7394" s="355"/>
      <c r="L7394" s="353"/>
      <c r="M7394" s="353"/>
      <c r="N7394" s="353"/>
      <c r="O7394" s="353"/>
      <c r="P7394" s="353"/>
      <c r="Q7394" s="353"/>
      <c r="R7394" s="353"/>
      <c r="S7394" s="353"/>
      <c r="T7394" s="353"/>
      <c r="U7394" s="353"/>
      <c r="V7394" s="353"/>
      <c r="W7394" s="353"/>
      <c r="X7394" s="353"/>
      <c r="Y7394" s="353"/>
      <c r="Z7394" s="353"/>
      <c r="AA7394" s="353"/>
      <c r="AB7394" s="353"/>
      <c r="AC7394" s="353"/>
      <c r="AD7394" s="353"/>
      <c r="AE7394" s="353"/>
      <c r="AF7394" s="353"/>
      <c r="AG7394" s="353"/>
      <c r="AH7394" s="353"/>
      <c r="AI7394" s="353"/>
      <c r="AJ7394" s="353"/>
      <c r="AK7394" s="353"/>
      <c r="AL7394" s="353"/>
    </row>
    <row r="7395" spans="1:38" s="153" customFormat="1" ht="12.5" x14ac:dyDescent="0.25">
      <c r="A7395" s="355"/>
      <c r="L7395" s="353"/>
      <c r="M7395" s="353"/>
      <c r="N7395" s="353"/>
      <c r="O7395" s="353"/>
      <c r="P7395" s="353"/>
      <c r="Q7395" s="353"/>
      <c r="R7395" s="353"/>
      <c r="S7395" s="353"/>
      <c r="T7395" s="353"/>
      <c r="U7395" s="353"/>
      <c r="V7395" s="353"/>
      <c r="W7395" s="353"/>
      <c r="X7395" s="353"/>
      <c r="Y7395" s="353"/>
      <c r="Z7395" s="353"/>
      <c r="AA7395" s="353"/>
      <c r="AB7395" s="353"/>
      <c r="AC7395" s="353"/>
      <c r="AD7395" s="353"/>
      <c r="AE7395" s="353"/>
      <c r="AF7395" s="353"/>
      <c r="AG7395" s="353"/>
      <c r="AH7395" s="353"/>
      <c r="AI7395" s="353"/>
      <c r="AJ7395" s="353"/>
      <c r="AK7395" s="353"/>
      <c r="AL7395" s="353"/>
    </row>
    <row r="7396" spans="1:38" s="153" customFormat="1" ht="12.5" x14ac:dyDescent="0.25">
      <c r="A7396" s="355"/>
      <c r="L7396" s="353"/>
      <c r="M7396" s="353"/>
      <c r="N7396" s="353"/>
      <c r="O7396" s="353"/>
      <c r="P7396" s="353"/>
      <c r="Q7396" s="353"/>
      <c r="R7396" s="353"/>
      <c r="S7396" s="353"/>
      <c r="T7396" s="353"/>
      <c r="U7396" s="353"/>
      <c r="V7396" s="353"/>
      <c r="W7396" s="353"/>
      <c r="X7396" s="353"/>
      <c r="Y7396" s="353"/>
      <c r="Z7396" s="353"/>
      <c r="AA7396" s="353"/>
      <c r="AB7396" s="353"/>
      <c r="AC7396" s="353"/>
      <c r="AD7396" s="353"/>
      <c r="AE7396" s="353"/>
      <c r="AF7396" s="353"/>
      <c r="AG7396" s="353"/>
      <c r="AH7396" s="353"/>
      <c r="AI7396" s="353"/>
      <c r="AJ7396" s="353"/>
      <c r="AK7396" s="353"/>
      <c r="AL7396" s="353"/>
    </row>
    <row r="7397" spans="1:38" s="153" customFormat="1" ht="12.5" x14ac:dyDescent="0.25">
      <c r="A7397" s="355"/>
      <c r="L7397" s="353"/>
      <c r="M7397" s="353"/>
      <c r="N7397" s="353"/>
      <c r="O7397" s="353"/>
      <c r="P7397" s="353"/>
      <c r="Q7397" s="353"/>
      <c r="R7397" s="353"/>
      <c r="S7397" s="353"/>
      <c r="T7397" s="353"/>
      <c r="U7397" s="353"/>
      <c r="V7397" s="353"/>
      <c r="W7397" s="353"/>
      <c r="X7397" s="353"/>
      <c r="Y7397" s="353"/>
      <c r="Z7397" s="353"/>
      <c r="AA7397" s="353"/>
      <c r="AB7397" s="353"/>
      <c r="AC7397" s="353"/>
      <c r="AD7397" s="353"/>
      <c r="AE7397" s="353"/>
      <c r="AF7397" s="353"/>
      <c r="AG7397" s="353"/>
      <c r="AH7397" s="353"/>
      <c r="AI7397" s="353"/>
      <c r="AJ7397" s="353"/>
      <c r="AK7397" s="353"/>
      <c r="AL7397" s="353"/>
    </row>
    <row r="7398" spans="1:38" s="153" customFormat="1" ht="12.5" x14ac:dyDescent="0.25">
      <c r="A7398" s="355"/>
      <c r="L7398" s="353"/>
      <c r="M7398" s="353"/>
      <c r="N7398" s="353"/>
      <c r="O7398" s="353"/>
      <c r="P7398" s="353"/>
      <c r="Q7398" s="353"/>
      <c r="R7398" s="353"/>
      <c r="S7398" s="353"/>
      <c r="T7398" s="353"/>
      <c r="U7398" s="353"/>
      <c r="V7398" s="353"/>
      <c r="W7398" s="353"/>
      <c r="X7398" s="353"/>
      <c r="Y7398" s="353"/>
      <c r="Z7398" s="353"/>
      <c r="AA7398" s="353"/>
      <c r="AB7398" s="353"/>
      <c r="AC7398" s="353"/>
      <c r="AD7398" s="353"/>
      <c r="AE7398" s="353"/>
      <c r="AF7398" s="353"/>
      <c r="AG7398" s="353"/>
      <c r="AH7398" s="353"/>
      <c r="AI7398" s="353"/>
      <c r="AJ7398" s="353"/>
      <c r="AK7398" s="353"/>
      <c r="AL7398" s="353"/>
    </row>
    <row r="7399" spans="1:38" s="153" customFormat="1" ht="12.5" x14ac:dyDescent="0.25">
      <c r="A7399" s="355"/>
      <c r="L7399" s="353"/>
      <c r="M7399" s="353"/>
      <c r="N7399" s="353"/>
      <c r="O7399" s="353"/>
      <c r="P7399" s="353"/>
      <c r="Q7399" s="353"/>
      <c r="R7399" s="353"/>
      <c r="S7399" s="353"/>
      <c r="T7399" s="353"/>
      <c r="U7399" s="353"/>
      <c r="V7399" s="353"/>
      <c r="W7399" s="353"/>
      <c r="X7399" s="353"/>
      <c r="Y7399" s="353"/>
      <c r="Z7399" s="353"/>
      <c r="AA7399" s="353"/>
      <c r="AB7399" s="353"/>
      <c r="AC7399" s="353"/>
      <c r="AD7399" s="353"/>
      <c r="AE7399" s="353"/>
      <c r="AF7399" s="353"/>
      <c r="AG7399" s="353"/>
      <c r="AH7399" s="353"/>
      <c r="AI7399" s="353"/>
      <c r="AJ7399" s="353"/>
      <c r="AK7399" s="353"/>
      <c r="AL7399" s="353"/>
    </row>
    <row r="7400" spans="1:38" s="153" customFormat="1" ht="12.5" x14ac:dyDescent="0.25">
      <c r="A7400" s="355"/>
      <c r="L7400" s="353"/>
      <c r="M7400" s="353"/>
      <c r="N7400" s="353"/>
      <c r="O7400" s="353"/>
      <c r="P7400" s="353"/>
      <c r="Q7400" s="353"/>
      <c r="R7400" s="353"/>
      <c r="S7400" s="353"/>
      <c r="T7400" s="353"/>
      <c r="U7400" s="353"/>
      <c r="V7400" s="353"/>
      <c r="W7400" s="353"/>
      <c r="X7400" s="353"/>
      <c r="Y7400" s="353"/>
      <c r="Z7400" s="353"/>
      <c r="AA7400" s="353"/>
      <c r="AB7400" s="353"/>
      <c r="AC7400" s="353"/>
      <c r="AD7400" s="353"/>
      <c r="AE7400" s="353"/>
      <c r="AF7400" s="353"/>
      <c r="AG7400" s="353"/>
      <c r="AH7400" s="353"/>
      <c r="AI7400" s="353"/>
      <c r="AJ7400" s="353"/>
      <c r="AK7400" s="353"/>
      <c r="AL7400" s="353"/>
    </row>
    <row r="7401" spans="1:38" s="153" customFormat="1" ht="12.5" x14ac:dyDescent="0.25">
      <c r="A7401" s="355"/>
      <c r="L7401" s="353"/>
      <c r="M7401" s="353"/>
      <c r="N7401" s="353"/>
      <c r="O7401" s="353"/>
      <c r="P7401" s="353"/>
      <c r="Q7401" s="353"/>
      <c r="R7401" s="353"/>
      <c r="S7401" s="353"/>
      <c r="T7401" s="353"/>
      <c r="U7401" s="353"/>
      <c r="V7401" s="353"/>
      <c r="W7401" s="353"/>
      <c r="X7401" s="353"/>
      <c r="Y7401" s="353"/>
      <c r="Z7401" s="353"/>
      <c r="AA7401" s="353"/>
      <c r="AB7401" s="353"/>
      <c r="AC7401" s="353"/>
      <c r="AD7401" s="353"/>
      <c r="AE7401" s="353"/>
      <c r="AF7401" s="353"/>
      <c r="AG7401" s="353"/>
      <c r="AH7401" s="353"/>
      <c r="AI7401" s="353"/>
      <c r="AJ7401" s="353"/>
      <c r="AK7401" s="353"/>
      <c r="AL7401" s="353"/>
    </row>
    <row r="7402" spans="1:38" s="153" customFormat="1" ht="12.5" x14ac:dyDescent="0.25">
      <c r="A7402" s="355"/>
      <c r="L7402" s="353"/>
      <c r="M7402" s="353"/>
      <c r="N7402" s="353"/>
      <c r="O7402" s="353"/>
      <c r="P7402" s="353"/>
      <c r="Q7402" s="353"/>
      <c r="R7402" s="353"/>
      <c r="S7402" s="353"/>
      <c r="T7402" s="353"/>
      <c r="U7402" s="353"/>
      <c r="V7402" s="353"/>
      <c r="W7402" s="353"/>
      <c r="X7402" s="353"/>
      <c r="Y7402" s="353"/>
      <c r="Z7402" s="353"/>
      <c r="AA7402" s="353"/>
      <c r="AB7402" s="353"/>
      <c r="AC7402" s="353"/>
      <c r="AD7402" s="353"/>
      <c r="AE7402" s="353"/>
      <c r="AF7402" s="353"/>
      <c r="AG7402" s="353"/>
      <c r="AH7402" s="353"/>
      <c r="AI7402" s="353"/>
      <c r="AJ7402" s="353"/>
      <c r="AK7402" s="353"/>
      <c r="AL7402" s="353"/>
    </row>
    <row r="7403" spans="1:38" s="153" customFormat="1" ht="12.5" x14ac:dyDescent="0.25">
      <c r="A7403" s="355"/>
      <c r="L7403" s="353"/>
      <c r="M7403" s="353"/>
      <c r="N7403" s="353"/>
      <c r="O7403" s="353"/>
      <c r="P7403" s="353"/>
      <c r="Q7403" s="353"/>
      <c r="R7403" s="353"/>
      <c r="S7403" s="353"/>
      <c r="T7403" s="353"/>
      <c r="U7403" s="353"/>
      <c r="V7403" s="353"/>
      <c r="W7403" s="353"/>
      <c r="X7403" s="353"/>
      <c r="Y7403" s="353"/>
      <c r="Z7403" s="353"/>
      <c r="AA7403" s="353"/>
      <c r="AB7403" s="353"/>
      <c r="AC7403" s="353"/>
      <c r="AD7403" s="353"/>
      <c r="AE7403" s="353"/>
      <c r="AF7403" s="353"/>
      <c r="AG7403" s="353"/>
      <c r="AH7403" s="353"/>
      <c r="AI7403" s="353"/>
      <c r="AJ7403" s="353"/>
      <c r="AK7403" s="353"/>
      <c r="AL7403" s="353"/>
    </row>
    <row r="7404" spans="1:38" s="153" customFormat="1" ht="12.5" x14ac:dyDescent="0.25">
      <c r="A7404" s="355"/>
      <c r="L7404" s="353"/>
      <c r="M7404" s="353"/>
      <c r="N7404" s="353"/>
      <c r="O7404" s="353"/>
      <c r="P7404" s="353"/>
      <c r="Q7404" s="353"/>
      <c r="R7404" s="353"/>
      <c r="S7404" s="353"/>
      <c r="T7404" s="353"/>
      <c r="U7404" s="353"/>
      <c r="V7404" s="353"/>
      <c r="W7404" s="353"/>
      <c r="X7404" s="353"/>
      <c r="Y7404" s="353"/>
      <c r="Z7404" s="353"/>
      <c r="AA7404" s="353"/>
      <c r="AB7404" s="353"/>
      <c r="AC7404" s="353"/>
      <c r="AD7404" s="353"/>
      <c r="AE7404" s="353"/>
      <c r="AF7404" s="353"/>
      <c r="AG7404" s="353"/>
      <c r="AH7404" s="353"/>
      <c r="AI7404" s="353"/>
      <c r="AJ7404" s="353"/>
      <c r="AK7404" s="353"/>
      <c r="AL7404" s="353"/>
    </row>
    <row r="7405" spans="1:38" s="153" customFormat="1" ht="12.5" x14ac:dyDescent="0.25">
      <c r="A7405" s="355"/>
      <c r="L7405" s="353"/>
      <c r="M7405" s="353"/>
      <c r="N7405" s="353"/>
      <c r="O7405" s="353"/>
      <c r="P7405" s="353"/>
      <c r="Q7405" s="353"/>
      <c r="R7405" s="353"/>
      <c r="S7405" s="353"/>
      <c r="T7405" s="353"/>
      <c r="U7405" s="353"/>
      <c r="V7405" s="353"/>
      <c r="W7405" s="353"/>
      <c r="X7405" s="353"/>
      <c r="Y7405" s="353"/>
      <c r="Z7405" s="353"/>
      <c r="AA7405" s="353"/>
      <c r="AB7405" s="353"/>
      <c r="AC7405" s="353"/>
      <c r="AD7405" s="353"/>
      <c r="AE7405" s="353"/>
      <c r="AF7405" s="353"/>
      <c r="AG7405" s="353"/>
      <c r="AH7405" s="353"/>
      <c r="AI7405" s="353"/>
      <c r="AJ7405" s="353"/>
      <c r="AK7405" s="353"/>
      <c r="AL7405" s="353"/>
    </row>
    <row r="7406" spans="1:38" s="153" customFormat="1" ht="12.5" x14ac:dyDescent="0.25">
      <c r="A7406" s="355"/>
      <c r="L7406" s="353"/>
      <c r="M7406" s="353"/>
      <c r="N7406" s="353"/>
      <c r="O7406" s="353"/>
      <c r="P7406" s="353"/>
      <c r="Q7406" s="353"/>
      <c r="R7406" s="353"/>
      <c r="S7406" s="353"/>
      <c r="T7406" s="353"/>
      <c r="U7406" s="353"/>
      <c r="V7406" s="353"/>
      <c r="W7406" s="353"/>
      <c r="X7406" s="353"/>
      <c r="Y7406" s="353"/>
      <c r="Z7406" s="353"/>
      <c r="AA7406" s="353"/>
      <c r="AB7406" s="353"/>
      <c r="AC7406" s="353"/>
      <c r="AD7406" s="353"/>
      <c r="AE7406" s="353"/>
      <c r="AF7406" s="353"/>
      <c r="AG7406" s="353"/>
      <c r="AH7406" s="353"/>
      <c r="AI7406" s="353"/>
      <c r="AJ7406" s="353"/>
      <c r="AK7406" s="353"/>
      <c r="AL7406" s="353"/>
    </row>
    <row r="7407" spans="1:38" s="153" customFormat="1" ht="12.5" x14ac:dyDescent="0.25">
      <c r="A7407" s="355"/>
      <c r="L7407" s="353"/>
      <c r="M7407" s="353"/>
      <c r="N7407" s="353"/>
      <c r="O7407" s="353"/>
      <c r="P7407" s="353"/>
      <c r="Q7407" s="353"/>
      <c r="R7407" s="353"/>
      <c r="S7407" s="353"/>
      <c r="T7407" s="353"/>
      <c r="U7407" s="353"/>
      <c r="V7407" s="353"/>
      <c r="W7407" s="353"/>
      <c r="X7407" s="353"/>
      <c r="Y7407" s="353"/>
      <c r="Z7407" s="353"/>
      <c r="AA7407" s="353"/>
      <c r="AB7407" s="353"/>
      <c r="AC7407" s="353"/>
      <c r="AD7407" s="353"/>
      <c r="AE7407" s="353"/>
      <c r="AF7407" s="353"/>
      <c r="AG7407" s="353"/>
      <c r="AH7407" s="353"/>
      <c r="AI7407" s="353"/>
      <c r="AJ7407" s="353"/>
      <c r="AK7407" s="353"/>
      <c r="AL7407" s="353"/>
    </row>
    <row r="7408" spans="1:38" s="153" customFormat="1" ht="12.5" x14ac:dyDescent="0.25">
      <c r="A7408" s="355"/>
      <c r="L7408" s="353"/>
      <c r="M7408" s="353"/>
      <c r="N7408" s="353"/>
      <c r="O7408" s="353"/>
      <c r="P7408" s="353"/>
      <c r="Q7408" s="353"/>
      <c r="R7408" s="353"/>
      <c r="S7408" s="353"/>
      <c r="T7408" s="353"/>
      <c r="U7408" s="353"/>
      <c r="V7408" s="353"/>
      <c r="W7408" s="353"/>
      <c r="X7408" s="353"/>
      <c r="Y7408" s="353"/>
      <c r="Z7408" s="353"/>
      <c r="AA7408" s="353"/>
      <c r="AB7408" s="353"/>
      <c r="AC7408" s="353"/>
      <c r="AD7408" s="353"/>
      <c r="AE7408" s="353"/>
      <c r="AF7408" s="353"/>
      <c r="AG7408" s="353"/>
      <c r="AH7408" s="353"/>
      <c r="AI7408" s="353"/>
      <c r="AJ7408" s="353"/>
      <c r="AK7408" s="353"/>
      <c r="AL7408" s="353"/>
    </row>
    <row r="7409" spans="1:38" s="153" customFormat="1" ht="12.5" x14ac:dyDescent="0.25">
      <c r="A7409" s="355"/>
      <c r="L7409" s="353"/>
      <c r="M7409" s="353"/>
      <c r="N7409" s="353"/>
      <c r="O7409" s="353"/>
      <c r="P7409" s="353"/>
      <c r="Q7409" s="353"/>
      <c r="R7409" s="353"/>
      <c r="S7409" s="353"/>
      <c r="T7409" s="353"/>
      <c r="U7409" s="353"/>
      <c r="V7409" s="353"/>
      <c r="W7409" s="353"/>
      <c r="X7409" s="353"/>
      <c r="Y7409" s="353"/>
      <c r="Z7409" s="353"/>
      <c r="AA7409" s="353"/>
      <c r="AB7409" s="353"/>
      <c r="AC7409" s="353"/>
      <c r="AD7409" s="353"/>
      <c r="AE7409" s="353"/>
      <c r="AF7409" s="353"/>
      <c r="AG7409" s="353"/>
      <c r="AH7409" s="353"/>
      <c r="AI7409" s="353"/>
      <c r="AJ7409" s="353"/>
      <c r="AK7409" s="353"/>
      <c r="AL7409" s="353"/>
    </row>
    <row r="7410" spans="1:38" s="153" customFormat="1" ht="12.5" x14ac:dyDescent="0.25">
      <c r="A7410" s="355"/>
      <c r="L7410" s="353"/>
      <c r="M7410" s="353"/>
      <c r="N7410" s="353"/>
      <c r="O7410" s="353"/>
      <c r="P7410" s="353"/>
      <c r="Q7410" s="353"/>
      <c r="R7410" s="353"/>
      <c r="S7410" s="353"/>
      <c r="T7410" s="353"/>
      <c r="U7410" s="353"/>
      <c r="V7410" s="353"/>
      <c r="W7410" s="353"/>
      <c r="X7410" s="353"/>
      <c r="Y7410" s="353"/>
      <c r="Z7410" s="353"/>
      <c r="AA7410" s="353"/>
      <c r="AB7410" s="353"/>
      <c r="AC7410" s="353"/>
      <c r="AD7410" s="353"/>
      <c r="AE7410" s="353"/>
      <c r="AF7410" s="353"/>
      <c r="AG7410" s="353"/>
      <c r="AH7410" s="353"/>
      <c r="AI7410" s="353"/>
      <c r="AJ7410" s="353"/>
      <c r="AK7410" s="353"/>
      <c r="AL7410" s="353"/>
    </row>
    <row r="7411" spans="1:38" s="153" customFormat="1" ht="12.5" x14ac:dyDescent="0.25">
      <c r="A7411" s="355"/>
      <c r="L7411" s="353"/>
      <c r="M7411" s="353"/>
      <c r="N7411" s="353"/>
      <c r="O7411" s="353"/>
      <c r="P7411" s="353"/>
      <c r="Q7411" s="353"/>
      <c r="R7411" s="353"/>
      <c r="S7411" s="353"/>
      <c r="T7411" s="353"/>
      <c r="U7411" s="353"/>
      <c r="V7411" s="353"/>
      <c r="W7411" s="353"/>
      <c r="X7411" s="353"/>
      <c r="Y7411" s="353"/>
      <c r="Z7411" s="353"/>
      <c r="AA7411" s="353"/>
      <c r="AB7411" s="353"/>
      <c r="AC7411" s="353"/>
      <c r="AD7411" s="353"/>
      <c r="AE7411" s="353"/>
      <c r="AF7411" s="353"/>
      <c r="AG7411" s="353"/>
      <c r="AH7411" s="353"/>
      <c r="AI7411" s="353"/>
      <c r="AJ7411" s="353"/>
      <c r="AK7411" s="353"/>
      <c r="AL7411" s="353"/>
    </row>
    <row r="7412" spans="1:38" s="153" customFormat="1" ht="12.5" x14ac:dyDescent="0.25">
      <c r="A7412" s="355"/>
      <c r="L7412" s="353"/>
      <c r="M7412" s="353"/>
      <c r="N7412" s="353"/>
      <c r="O7412" s="353"/>
      <c r="P7412" s="353"/>
      <c r="Q7412" s="353"/>
      <c r="R7412" s="353"/>
      <c r="S7412" s="353"/>
      <c r="T7412" s="353"/>
      <c r="U7412" s="353"/>
      <c r="V7412" s="353"/>
      <c r="W7412" s="353"/>
      <c r="X7412" s="353"/>
      <c r="Y7412" s="353"/>
      <c r="Z7412" s="353"/>
      <c r="AA7412" s="353"/>
      <c r="AB7412" s="353"/>
      <c r="AC7412" s="353"/>
      <c r="AD7412" s="353"/>
      <c r="AE7412" s="353"/>
      <c r="AF7412" s="353"/>
      <c r="AG7412" s="353"/>
      <c r="AH7412" s="353"/>
      <c r="AI7412" s="353"/>
      <c r="AJ7412" s="353"/>
      <c r="AK7412" s="353"/>
      <c r="AL7412" s="353"/>
    </row>
    <row r="7413" spans="1:38" s="153" customFormat="1" ht="12.5" x14ac:dyDescent="0.25">
      <c r="A7413" s="355"/>
      <c r="L7413" s="353"/>
      <c r="M7413" s="353"/>
      <c r="N7413" s="353"/>
      <c r="O7413" s="353"/>
      <c r="P7413" s="353"/>
      <c r="Q7413" s="353"/>
      <c r="R7413" s="353"/>
      <c r="S7413" s="353"/>
      <c r="T7413" s="353"/>
      <c r="U7413" s="353"/>
      <c r="V7413" s="353"/>
      <c r="W7413" s="353"/>
      <c r="X7413" s="353"/>
      <c r="Y7413" s="353"/>
      <c r="Z7413" s="353"/>
      <c r="AA7413" s="353"/>
      <c r="AB7413" s="353"/>
      <c r="AC7413" s="353"/>
      <c r="AD7413" s="353"/>
      <c r="AE7413" s="353"/>
      <c r="AF7413" s="353"/>
      <c r="AG7413" s="353"/>
      <c r="AH7413" s="353"/>
      <c r="AI7413" s="353"/>
      <c r="AJ7413" s="353"/>
      <c r="AK7413" s="353"/>
      <c r="AL7413" s="353"/>
    </row>
    <row r="7414" spans="1:38" s="153" customFormat="1" ht="12.5" x14ac:dyDescent="0.25">
      <c r="A7414" s="355"/>
      <c r="L7414" s="353"/>
      <c r="M7414" s="353"/>
      <c r="N7414" s="353"/>
      <c r="O7414" s="353"/>
      <c r="P7414" s="353"/>
      <c r="Q7414" s="353"/>
      <c r="R7414" s="353"/>
      <c r="S7414" s="353"/>
      <c r="T7414" s="353"/>
      <c r="U7414" s="353"/>
      <c r="V7414" s="353"/>
      <c r="W7414" s="353"/>
      <c r="X7414" s="353"/>
      <c r="Y7414" s="353"/>
      <c r="Z7414" s="353"/>
      <c r="AA7414" s="353"/>
      <c r="AB7414" s="353"/>
      <c r="AC7414" s="353"/>
      <c r="AD7414" s="353"/>
      <c r="AE7414" s="353"/>
      <c r="AF7414" s="353"/>
      <c r="AG7414" s="353"/>
      <c r="AH7414" s="353"/>
      <c r="AI7414" s="353"/>
      <c r="AJ7414" s="353"/>
      <c r="AK7414" s="353"/>
      <c r="AL7414" s="353"/>
    </row>
    <row r="7415" spans="1:38" s="153" customFormat="1" ht="12.5" x14ac:dyDescent="0.25">
      <c r="A7415" s="355"/>
      <c r="L7415" s="353"/>
      <c r="M7415" s="353"/>
      <c r="N7415" s="353"/>
      <c r="O7415" s="353"/>
      <c r="P7415" s="353"/>
      <c r="Q7415" s="353"/>
      <c r="R7415" s="353"/>
      <c r="S7415" s="353"/>
      <c r="T7415" s="353"/>
      <c r="U7415" s="353"/>
      <c r="V7415" s="353"/>
      <c r="W7415" s="353"/>
      <c r="X7415" s="353"/>
      <c r="Y7415" s="353"/>
      <c r="Z7415" s="353"/>
      <c r="AA7415" s="353"/>
      <c r="AB7415" s="353"/>
      <c r="AC7415" s="353"/>
      <c r="AD7415" s="353"/>
      <c r="AE7415" s="353"/>
      <c r="AF7415" s="353"/>
      <c r="AG7415" s="353"/>
      <c r="AH7415" s="353"/>
      <c r="AI7415" s="353"/>
      <c r="AJ7415" s="353"/>
      <c r="AK7415" s="353"/>
      <c r="AL7415" s="353"/>
    </row>
    <row r="7416" spans="1:38" s="153" customFormat="1" ht="12.5" x14ac:dyDescent="0.25">
      <c r="A7416" s="355"/>
      <c r="L7416" s="353"/>
      <c r="M7416" s="353"/>
      <c r="N7416" s="353"/>
      <c r="O7416" s="353"/>
      <c r="P7416" s="353"/>
      <c r="Q7416" s="353"/>
      <c r="R7416" s="353"/>
      <c r="S7416" s="353"/>
      <c r="T7416" s="353"/>
      <c r="U7416" s="353"/>
      <c r="V7416" s="353"/>
      <c r="W7416" s="353"/>
      <c r="X7416" s="353"/>
      <c r="Y7416" s="353"/>
      <c r="Z7416" s="353"/>
      <c r="AA7416" s="353"/>
      <c r="AB7416" s="353"/>
      <c r="AC7416" s="353"/>
      <c r="AD7416" s="353"/>
      <c r="AE7416" s="353"/>
      <c r="AF7416" s="353"/>
      <c r="AG7416" s="353"/>
      <c r="AH7416" s="353"/>
      <c r="AI7416" s="353"/>
      <c r="AJ7416" s="353"/>
      <c r="AK7416" s="353"/>
      <c r="AL7416" s="353"/>
    </row>
    <row r="7417" spans="1:38" s="153" customFormat="1" ht="12.5" x14ac:dyDescent="0.25">
      <c r="A7417" s="355"/>
      <c r="L7417" s="353"/>
      <c r="M7417" s="353"/>
      <c r="N7417" s="353"/>
      <c r="O7417" s="353"/>
      <c r="P7417" s="353"/>
      <c r="Q7417" s="353"/>
      <c r="R7417" s="353"/>
      <c r="S7417" s="353"/>
      <c r="T7417" s="353"/>
      <c r="U7417" s="353"/>
      <c r="V7417" s="353"/>
      <c r="W7417" s="353"/>
      <c r="X7417" s="353"/>
      <c r="Y7417" s="353"/>
      <c r="Z7417" s="353"/>
      <c r="AA7417" s="353"/>
      <c r="AB7417" s="353"/>
      <c r="AC7417" s="353"/>
      <c r="AD7417" s="353"/>
      <c r="AE7417" s="353"/>
      <c r="AF7417" s="353"/>
      <c r="AG7417" s="353"/>
      <c r="AH7417" s="353"/>
      <c r="AI7417" s="353"/>
      <c r="AJ7417" s="353"/>
      <c r="AK7417" s="353"/>
      <c r="AL7417" s="353"/>
    </row>
    <row r="7418" spans="1:38" s="153" customFormat="1" ht="12.5" x14ac:dyDescent="0.25">
      <c r="A7418" s="355"/>
      <c r="L7418" s="353"/>
      <c r="M7418" s="353"/>
      <c r="N7418" s="353"/>
      <c r="O7418" s="353"/>
      <c r="P7418" s="353"/>
      <c r="Q7418" s="353"/>
      <c r="R7418" s="353"/>
      <c r="S7418" s="353"/>
      <c r="T7418" s="353"/>
      <c r="U7418" s="353"/>
      <c r="V7418" s="353"/>
      <c r="W7418" s="353"/>
      <c r="X7418" s="353"/>
      <c r="Y7418" s="353"/>
      <c r="Z7418" s="353"/>
      <c r="AA7418" s="353"/>
      <c r="AB7418" s="353"/>
      <c r="AC7418" s="353"/>
      <c r="AD7418" s="353"/>
      <c r="AE7418" s="353"/>
      <c r="AF7418" s="353"/>
      <c r="AG7418" s="353"/>
      <c r="AH7418" s="353"/>
      <c r="AI7418" s="353"/>
      <c r="AJ7418" s="353"/>
      <c r="AK7418" s="353"/>
      <c r="AL7418" s="353"/>
    </row>
    <row r="7419" spans="1:38" s="153" customFormat="1" ht="12.5" x14ac:dyDescent="0.25">
      <c r="A7419" s="355"/>
      <c r="L7419" s="353"/>
      <c r="M7419" s="353"/>
      <c r="N7419" s="353"/>
      <c r="O7419" s="353"/>
      <c r="P7419" s="353"/>
      <c r="Q7419" s="353"/>
      <c r="R7419" s="353"/>
      <c r="S7419" s="353"/>
      <c r="T7419" s="353"/>
      <c r="U7419" s="353"/>
      <c r="V7419" s="353"/>
      <c r="W7419" s="353"/>
      <c r="X7419" s="353"/>
      <c r="Y7419" s="353"/>
      <c r="Z7419" s="353"/>
      <c r="AA7419" s="353"/>
      <c r="AB7419" s="353"/>
      <c r="AC7419" s="353"/>
      <c r="AD7419" s="353"/>
      <c r="AE7419" s="353"/>
      <c r="AF7419" s="353"/>
      <c r="AG7419" s="353"/>
      <c r="AH7419" s="353"/>
      <c r="AI7419" s="353"/>
      <c r="AJ7419" s="353"/>
      <c r="AK7419" s="353"/>
      <c r="AL7419" s="353"/>
    </row>
    <row r="7420" spans="1:38" s="153" customFormat="1" ht="12.5" x14ac:dyDescent="0.25">
      <c r="A7420" s="355"/>
      <c r="L7420" s="353"/>
      <c r="M7420" s="353"/>
      <c r="N7420" s="353"/>
      <c r="O7420" s="353"/>
      <c r="P7420" s="353"/>
      <c r="Q7420" s="353"/>
      <c r="R7420" s="353"/>
      <c r="S7420" s="353"/>
      <c r="T7420" s="353"/>
      <c r="U7420" s="353"/>
      <c r="V7420" s="353"/>
      <c r="W7420" s="353"/>
      <c r="X7420" s="353"/>
      <c r="Y7420" s="353"/>
      <c r="Z7420" s="353"/>
      <c r="AA7420" s="353"/>
      <c r="AB7420" s="353"/>
      <c r="AC7420" s="353"/>
      <c r="AD7420" s="353"/>
      <c r="AE7420" s="353"/>
      <c r="AF7420" s="353"/>
      <c r="AG7420" s="353"/>
      <c r="AH7420" s="353"/>
      <c r="AI7420" s="353"/>
      <c r="AJ7420" s="353"/>
      <c r="AK7420" s="353"/>
      <c r="AL7420" s="353"/>
    </row>
    <row r="7421" spans="1:38" s="153" customFormat="1" ht="12.5" x14ac:dyDescent="0.25">
      <c r="A7421" s="355"/>
      <c r="L7421" s="353"/>
      <c r="M7421" s="353"/>
      <c r="N7421" s="353"/>
      <c r="O7421" s="353"/>
      <c r="P7421" s="353"/>
      <c r="Q7421" s="353"/>
      <c r="R7421" s="353"/>
      <c r="S7421" s="353"/>
      <c r="T7421" s="353"/>
      <c r="U7421" s="353"/>
      <c r="V7421" s="353"/>
      <c r="W7421" s="353"/>
      <c r="X7421" s="353"/>
      <c r="Y7421" s="353"/>
      <c r="Z7421" s="353"/>
      <c r="AA7421" s="353"/>
      <c r="AB7421" s="353"/>
      <c r="AC7421" s="353"/>
      <c r="AD7421" s="353"/>
      <c r="AE7421" s="353"/>
      <c r="AF7421" s="353"/>
      <c r="AG7421" s="353"/>
      <c r="AH7421" s="353"/>
      <c r="AI7421" s="353"/>
      <c r="AJ7421" s="353"/>
      <c r="AK7421" s="353"/>
      <c r="AL7421" s="353"/>
    </row>
    <row r="7422" spans="1:38" s="153" customFormat="1" ht="12.5" x14ac:dyDescent="0.25">
      <c r="A7422" s="355"/>
      <c r="L7422" s="353"/>
      <c r="M7422" s="353"/>
      <c r="N7422" s="353"/>
      <c r="O7422" s="353"/>
      <c r="P7422" s="353"/>
      <c r="Q7422" s="353"/>
      <c r="R7422" s="353"/>
      <c r="S7422" s="353"/>
      <c r="T7422" s="353"/>
      <c r="U7422" s="353"/>
      <c r="V7422" s="353"/>
      <c r="W7422" s="353"/>
      <c r="X7422" s="353"/>
      <c r="Y7422" s="353"/>
      <c r="Z7422" s="353"/>
      <c r="AA7422" s="353"/>
      <c r="AB7422" s="353"/>
      <c r="AC7422" s="353"/>
      <c r="AD7422" s="353"/>
      <c r="AE7422" s="353"/>
      <c r="AF7422" s="353"/>
      <c r="AG7422" s="353"/>
      <c r="AH7422" s="353"/>
      <c r="AI7422" s="353"/>
      <c r="AJ7422" s="353"/>
      <c r="AK7422" s="353"/>
      <c r="AL7422" s="353"/>
    </row>
    <row r="7423" spans="1:38" s="153" customFormat="1" ht="12.5" x14ac:dyDescent="0.25">
      <c r="A7423" s="355"/>
      <c r="L7423" s="353"/>
      <c r="M7423" s="353"/>
      <c r="N7423" s="353"/>
      <c r="O7423" s="353"/>
      <c r="P7423" s="353"/>
      <c r="Q7423" s="353"/>
      <c r="R7423" s="353"/>
      <c r="S7423" s="353"/>
      <c r="T7423" s="353"/>
      <c r="U7423" s="353"/>
      <c r="V7423" s="353"/>
      <c r="W7423" s="353"/>
      <c r="X7423" s="353"/>
      <c r="Y7423" s="353"/>
      <c r="Z7423" s="353"/>
      <c r="AA7423" s="353"/>
      <c r="AB7423" s="353"/>
      <c r="AC7423" s="353"/>
      <c r="AD7423" s="353"/>
      <c r="AE7423" s="353"/>
      <c r="AF7423" s="353"/>
      <c r="AG7423" s="353"/>
      <c r="AH7423" s="353"/>
      <c r="AI7423" s="353"/>
      <c r="AJ7423" s="353"/>
      <c r="AK7423" s="353"/>
      <c r="AL7423" s="353"/>
    </row>
    <row r="7424" spans="1:38" s="153" customFormat="1" ht="12.5" x14ac:dyDescent="0.25">
      <c r="A7424" s="355"/>
      <c r="L7424" s="353"/>
      <c r="M7424" s="353"/>
      <c r="N7424" s="353"/>
      <c r="O7424" s="353"/>
      <c r="P7424" s="353"/>
      <c r="Q7424" s="353"/>
      <c r="R7424" s="353"/>
      <c r="S7424" s="353"/>
      <c r="T7424" s="353"/>
      <c r="U7424" s="353"/>
      <c r="V7424" s="353"/>
      <c r="W7424" s="353"/>
      <c r="X7424" s="353"/>
      <c r="Y7424" s="353"/>
      <c r="Z7424" s="353"/>
      <c r="AA7424" s="353"/>
      <c r="AB7424" s="353"/>
      <c r="AC7424" s="353"/>
      <c r="AD7424" s="353"/>
      <c r="AE7424" s="353"/>
      <c r="AF7424" s="353"/>
      <c r="AG7424" s="353"/>
      <c r="AH7424" s="353"/>
      <c r="AI7424" s="353"/>
      <c r="AJ7424" s="353"/>
      <c r="AK7424" s="353"/>
      <c r="AL7424" s="353"/>
    </row>
    <row r="7425" spans="1:38" s="153" customFormat="1" ht="12.5" x14ac:dyDescent="0.25">
      <c r="A7425" s="355"/>
      <c r="L7425" s="353"/>
      <c r="M7425" s="353"/>
      <c r="N7425" s="353"/>
      <c r="O7425" s="353"/>
      <c r="P7425" s="353"/>
      <c r="Q7425" s="353"/>
      <c r="R7425" s="353"/>
      <c r="S7425" s="353"/>
      <c r="T7425" s="353"/>
      <c r="U7425" s="353"/>
      <c r="V7425" s="353"/>
      <c r="W7425" s="353"/>
      <c r="X7425" s="353"/>
      <c r="Y7425" s="353"/>
      <c r="Z7425" s="353"/>
      <c r="AA7425" s="353"/>
      <c r="AB7425" s="353"/>
      <c r="AC7425" s="353"/>
      <c r="AD7425" s="353"/>
      <c r="AE7425" s="353"/>
      <c r="AF7425" s="353"/>
      <c r="AG7425" s="353"/>
      <c r="AH7425" s="353"/>
      <c r="AI7425" s="353"/>
      <c r="AJ7425" s="353"/>
      <c r="AK7425" s="353"/>
      <c r="AL7425" s="353"/>
    </row>
    <row r="7426" spans="1:38" s="153" customFormat="1" ht="12.5" x14ac:dyDescent="0.25">
      <c r="A7426" s="355"/>
      <c r="L7426" s="353"/>
      <c r="M7426" s="353"/>
      <c r="N7426" s="353"/>
      <c r="O7426" s="353"/>
      <c r="P7426" s="353"/>
      <c r="Q7426" s="353"/>
      <c r="R7426" s="353"/>
      <c r="S7426" s="353"/>
      <c r="T7426" s="353"/>
      <c r="U7426" s="353"/>
      <c r="V7426" s="353"/>
      <c r="W7426" s="353"/>
      <c r="X7426" s="353"/>
      <c r="Y7426" s="353"/>
      <c r="Z7426" s="353"/>
      <c r="AA7426" s="353"/>
      <c r="AB7426" s="353"/>
      <c r="AC7426" s="353"/>
      <c r="AD7426" s="353"/>
      <c r="AE7426" s="353"/>
      <c r="AF7426" s="353"/>
      <c r="AG7426" s="353"/>
      <c r="AH7426" s="353"/>
      <c r="AI7426" s="353"/>
      <c r="AJ7426" s="353"/>
      <c r="AK7426" s="353"/>
      <c r="AL7426" s="353"/>
    </row>
    <row r="7427" spans="1:38" s="153" customFormat="1" ht="12.5" x14ac:dyDescent="0.25">
      <c r="A7427" s="355"/>
      <c r="L7427" s="353"/>
      <c r="M7427" s="353"/>
      <c r="N7427" s="353"/>
      <c r="O7427" s="353"/>
      <c r="P7427" s="353"/>
      <c r="Q7427" s="353"/>
      <c r="R7427" s="353"/>
      <c r="S7427" s="353"/>
      <c r="T7427" s="353"/>
      <c r="U7427" s="353"/>
      <c r="V7427" s="353"/>
      <c r="W7427" s="353"/>
      <c r="X7427" s="353"/>
      <c r="Y7427" s="353"/>
      <c r="Z7427" s="353"/>
      <c r="AA7427" s="353"/>
      <c r="AB7427" s="353"/>
      <c r="AC7427" s="353"/>
      <c r="AD7427" s="353"/>
      <c r="AE7427" s="353"/>
      <c r="AF7427" s="353"/>
      <c r="AG7427" s="353"/>
      <c r="AH7427" s="353"/>
      <c r="AI7427" s="353"/>
      <c r="AJ7427" s="353"/>
      <c r="AK7427" s="353"/>
      <c r="AL7427" s="353"/>
    </row>
    <row r="7428" spans="1:38" s="153" customFormat="1" ht="12.5" x14ac:dyDescent="0.25">
      <c r="A7428" s="355"/>
      <c r="L7428" s="353"/>
      <c r="M7428" s="353"/>
      <c r="N7428" s="353"/>
      <c r="O7428" s="353"/>
      <c r="P7428" s="353"/>
      <c r="Q7428" s="353"/>
      <c r="R7428" s="353"/>
      <c r="S7428" s="353"/>
      <c r="T7428" s="353"/>
      <c r="U7428" s="353"/>
      <c r="V7428" s="353"/>
      <c r="W7428" s="353"/>
      <c r="X7428" s="353"/>
      <c r="Y7428" s="353"/>
      <c r="Z7428" s="353"/>
      <c r="AA7428" s="353"/>
      <c r="AB7428" s="353"/>
      <c r="AC7428" s="353"/>
      <c r="AD7428" s="353"/>
      <c r="AE7428" s="353"/>
      <c r="AF7428" s="353"/>
      <c r="AG7428" s="353"/>
      <c r="AH7428" s="353"/>
      <c r="AI7428" s="353"/>
      <c r="AJ7428" s="353"/>
      <c r="AK7428" s="353"/>
      <c r="AL7428" s="353"/>
    </row>
    <row r="7429" spans="1:38" s="153" customFormat="1" ht="12.5" x14ac:dyDescent="0.25">
      <c r="A7429" s="355"/>
      <c r="L7429" s="353"/>
      <c r="M7429" s="353"/>
      <c r="N7429" s="353"/>
      <c r="O7429" s="353"/>
      <c r="P7429" s="353"/>
      <c r="Q7429" s="353"/>
      <c r="R7429" s="353"/>
      <c r="S7429" s="353"/>
      <c r="T7429" s="353"/>
      <c r="U7429" s="353"/>
      <c r="V7429" s="353"/>
      <c r="W7429" s="353"/>
      <c r="X7429" s="353"/>
      <c r="Y7429" s="353"/>
      <c r="Z7429" s="353"/>
      <c r="AA7429" s="353"/>
      <c r="AB7429" s="353"/>
      <c r="AC7429" s="353"/>
      <c r="AD7429" s="353"/>
      <c r="AE7429" s="353"/>
      <c r="AF7429" s="353"/>
      <c r="AG7429" s="353"/>
      <c r="AH7429" s="353"/>
      <c r="AI7429" s="353"/>
      <c r="AJ7429" s="353"/>
      <c r="AK7429" s="353"/>
      <c r="AL7429" s="353"/>
    </row>
    <row r="7430" spans="1:38" s="153" customFormat="1" ht="12.5" x14ac:dyDescent="0.25">
      <c r="A7430" s="355"/>
      <c r="L7430" s="353"/>
      <c r="M7430" s="353"/>
      <c r="N7430" s="353"/>
      <c r="O7430" s="353"/>
      <c r="P7430" s="353"/>
      <c r="Q7430" s="353"/>
      <c r="R7430" s="353"/>
      <c r="S7430" s="353"/>
      <c r="T7430" s="353"/>
      <c r="U7430" s="353"/>
      <c r="V7430" s="353"/>
      <c r="W7430" s="353"/>
      <c r="X7430" s="353"/>
      <c r="Y7430" s="353"/>
      <c r="Z7430" s="353"/>
      <c r="AA7430" s="353"/>
      <c r="AB7430" s="353"/>
      <c r="AC7430" s="353"/>
      <c r="AD7430" s="353"/>
      <c r="AE7430" s="353"/>
      <c r="AF7430" s="353"/>
      <c r="AG7430" s="353"/>
      <c r="AH7430" s="353"/>
      <c r="AI7430" s="353"/>
      <c r="AJ7430" s="353"/>
      <c r="AK7430" s="353"/>
      <c r="AL7430" s="353"/>
    </row>
    <row r="7431" spans="1:38" s="153" customFormat="1" ht="12.5" x14ac:dyDescent="0.25">
      <c r="A7431" s="355"/>
      <c r="L7431" s="353"/>
      <c r="M7431" s="353"/>
      <c r="N7431" s="353"/>
      <c r="O7431" s="353"/>
      <c r="P7431" s="353"/>
      <c r="Q7431" s="353"/>
      <c r="R7431" s="353"/>
      <c r="S7431" s="353"/>
      <c r="T7431" s="353"/>
      <c r="U7431" s="353"/>
      <c r="V7431" s="353"/>
      <c r="W7431" s="353"/>
      <c r="X7431" s="353"/>
      <c r="Y7431" s="353"/>
      <c r="Z7431" s="353"/>
      <c r="AA7431" s="353"/>
      <c r="AB7431" s="353"/>
      <c r="AC7431" s="353"/>
      <c r="AD7431" s="353"/>
      <c r="AE7431" s="353"/>
      <c r="AF7431" s="353"/>
      <c r="AG7431" s="353"/>
      <c r="AH7431" s="353"/>
      <c r="AI7431" s="353"/>
      <c r="AJ7431" s="353"/>
      <c r="AK7431" s="353"/>
      <c r="AL7431" s="353"/>
    </row>
    <row r="7432" spans="1:38" s="153" customFormat="1" ht="12.5" x14ac:dyDescent="0.25">
      <c r="A7432" s="355"/>
      <c r="L7432" s="353"/>
      <c r="M7432" s="353"/>
      <c r="N7432" s="353"/>
      <c r="O7432" s="353"/>
      <c r="P7432" s="353"/>
      <c r="Q7432" s="353"/>
      <c r="R7432" s="353"/>
      <c r="S7432" s="353"/>
      <c r="T7432" s="353"/>
      <c r="U7432" s="353"/>
      <c r="V7432" s="353"/>
      <c r="W7432" s="353"/>
      <c r="X7432" s="353"/>
      <c r="Y7432" s="353"/>
      <c r="Z7432" s="353"/>
      <c r="AA7432" s="353"/>
      <c r="AB7432" s="353"/>
      <c r="AC7432" s="353"/>
      <c r="AD7432" s="353"/>
      <c r="AE7432" s="353"/>
      <c r="AF7432" s="353"/>
      <c r="AG7432" s="353"/>
      <c r="AH7432" s="353"/>
      <c r="AI7432" s="353"/>
      <c r="AJ7432" s="353"/>
      <c r="AK7432" s="353"/>
      <c r="AL7432" s="353"/>
    </row>
    <row r="7433" spans="1:38" s="153" customFormat="1" ht="12.5" x14ac:dyDescent="0.25">
      <c r="A7433" s="355"/>
      <c r="L7433" s="353"/>
      <c r="M7433" s="353"/>
      <c r="N7433" s="353"/>
      <c r="O7433" s="353"/>
      <c r="P7433" s="353"/>
      <c r="Q7433" s="353"/>
      <c r="R7433" s="353"/>
      <c r="S7433" s="353"/>
      <c r="T7433" s="353"/>
      <c r="U7433" s="353"/>
      <c r="V7433" s="353"/>
      <c r="W7433" s="353"/>
      <c r="X7433" s="353"/>
      <c r="Y7433" s="353"/>
      <c r="Z7433" s="353"/>
      <c r="AA7433" s="353"/>
      <c r="AB7433" s="353"/>
      <c r="AC7433" s="353"/>
      <c r="AD7433" s="353"/>
      <c r="AE7433" s="353"/>
      <c r="AF7433" s="353"/>
      <c r="AG7433" s="353"/>
      <c r="AH7433" s="353"/>
      <c r="AI7433" s="353"/>
      <c r="AJ7433" s="353"/>
      <c r="AK7433" s="353"/>
      <c r="AL7433" s="353"/>
    </row>
    <row r="7434" spans="1:38" s="153" customFormat="1" ht="12.5" x14ac:dyDescent="0.25">
      <c r="A7434" s="355"/>
      <c r="L7434" s="353"/>
      <c r="M7434" s="353"/>
      <c r="N7434" s="353"/>
      <c r="O7434" s="353"/>
      <c r="P7434" s="353"/>
      <c r="Q7434" s="353"/>
      <c r="R7434" s="353"/>
      <c r="S7434" s="353"/>
      <c r="T7434" s="353"/>
      <c r="U7434" s="353"/>
      <c r="V7434" s="353"/>
      <c r="W7434" s="353"/>
      <c r="X7434" s="353"/>
      <c r="Y7434" s="353"/>
      <c r="Z7434" s="353"/>
      <c r="AA7434" s="353"/>
      <c r="AB7434" s="353"/>
      <c r="AC7434" s="353"/>
      <c r="AD7434" s="353"/>
      <c r="AE7434" s="353"/>
      <c r="AF7434" s="353"/>
      <c r="AG7434" s="353"/>
      <c r="AH7434" s="353"/>
      <c r="AI7434" s="353"/>
      <c r="AJ7434" s="353"/>
      <c r="AK7434" s="353"/>
      <c r="AL7434" s="353"/>
    </row>
    <row r="7435" spans="1:38" s="153" customFormat="1" ht="12.5" x14ac:dyDescent="0.25">
      <c r="A7435" s="355"/>
      <c r="L7435" s="353"/>
      <c r="M7435" s="353"/>
      <c r="N7435" s="353"/>
      <c r="O7435" s="353"/>
      <c r="P7435" s="353"/>
      <c r="Q7435" s="353"/>
      <c r="R7435" s="353"/>
      <c r="S7435" s="353"/>
      <c r="T7435" s="353"/>
      <c r="U7435" s="353"/>
      <c r="V7435" s="353"/>
      <c r="W7435" s="353"/>
      <c r="X7435" s="353"/>
      <c r="Y7435" s="353"/>
      <c r="Z7435" s="353"/>
      <c r="AA7435" s="353"/>
      <c r="AB7435" s="353"/>
      <c r="AC7435" s="353"/>
      <c r="AD7435" s="353"/>
      <c r="AE7435" s="353"/>
      <c r="AF7435" s="353"/>
      <c r="AG7435" s="353"/>
      <c r="AH7435" s="353"/>
      <c r="AI7435" s="353"/>
      <c r="AJ7435" s="353"/>
      <c r="AK7435" s="353"/>
      <c r="AL7435" s="353"/>
    </row>
    <row r="7436" spans="1:38" s="153" customFormat="1" ht="12.5" x14ac:dyDescent="0.25">
      <c r="A7436" s="355"/>
      <c r="L7436" s="353"/>
      <c r="M7436" s="353"/>
      <c r="N7436" s="353"/>
      <c r="O7436" s="353"/>
      <c r="P7436" s="353"/>
      <c r="Q7436" s="353"/>
      <c r="R7436" s="353"/>
      <c r="S7436" s="353"/>
      <c r="T7436" s="353"/>
      <c r="U7436" s="353"/>
      <c r="V7436" s="353"/>
      <c r="W7436" s="353"/>
      <c r="X7436" s="353"/>
      <c r="Y7436" s="353"/>
      <c r="Z7436" s="353"/>
      <c r="AA7436" s="353"/>
      <c r="AB7436" s="353"/>
      <c r="AC7436" s="353"/>
      <c r="AD7436" s="353"/>
      <c r="AE7436" s="353"/>
      <c r="AF7436" s="353"/>
      <c r="AG7436" s="353"/>
      <c r="AH7436" s="353"/>
      <c r="AI7436" s="353"/>
      <c r="AJ7436" s="353"/>
      <c r="AK7436" s="353"/>
      <c r="AL7436" s="353"/>
    </row>
    <row r="7437" spans="1:38" s="153" customFormat="1" ht="12.5" x14ac:dyDescent="0.25">
      <c r="A7437" s="355"/>
      <c r="L7437" s="353"/>
      <c r="M7437" s="353"/>
      <c r="N7437" s="353"/>
      <c r="O7437" s="353"/>
      <c r="P7437" s="353"/>
      <c r="Q7437" s="353"/>
      <c r="R7437" s="353"/>
      <c r="S7437" s="353"/>
      <c r="T7437" s="353"/>
      <c r="U7437" s="353"/>
      <c r="V7437" s="353"/>
      <c r="W7437" s="353"/>
      <c r="X7437" s="353"/>
      <c r="Y7437" s="353"/>
      <c r="Z7437" s="353"/>
      <c r="AA7437" s="353"/>
      <c r="AB7437" s="353"/>
      <c r="AC7437" s="353"/>
      <c r="AD7437" s="353"/>
      <c r="AE7437" s="353"/>
      <c r="AF7437" s="353"/>
      <c r="AG7437" s="353"/>
      <c r="AH7437" s="353"/>
      <c r="AI7437" s="353"/>
      <c r="AJ7437" s="353"/>
      <c r="AK7437" s="353"/>
      <c r="AL7437" s="353"/>
    </row>
    <row r="7438" spans="1:38" s="153" customFormat="1" ht="12.5" x14ac:dyDescent="0.25">
      <c r="A7438" s="355"/>
      <c r="L7438" s="353"/>
      <c r="M7438" s="353"/>
      <c r="N7438" s="353"/>
      <c r="O7438" s="353"/>
      <c r="P7438" s="353"/>
      <c r="Q7438" s="353"/>
      <c r="R7438" s="353"/>
      <c r="S7438" s="353"/>
      <c r="T7438" s="353"/>
      <c r="U7438" s="353"/>
      <c r="V7438" s="353"/>
      <c r="W7438" s="353"/>
      <c r="X7438" s="353"/>
      <c r="Y7438" s="353"/>
      <c r="Z7438" s="353"/>
      <c r="AA7438" s="353"/>
      <c r="AB7438" s="353"/>
      <c r="AC7438" s="353"/>
      <c r="AD7438" s="353"/>
      <c r="AE7438" s="353"/>
      <c r="AF7438" s="353"/>
      <c r="AG7438" s="353"/>
      <c r="AH7438" s="353"/>
      <c r="AI7438" s="353"/>
      <c r="AJ7438" s="353"/>
      <c r="AK7438" s="353"/>
      <c r="AL7438" s="353"/>
    </row>
    <row r="7439" spans="1:38" s="153" customFormat="1" ht="12.5" x14ac:dyDescent="0.25">
      <c r="A7439" s="355"/>
      <c r="L7439" s="353"/>
      <c r="M7439" s="353"/>
      <c r="N7439" s="353"/>
      <c r="O7439" s="353"/>
      <c r="P7439" s="353"/>
      <c r="Q7439" s="353"/>
      <c r="R7439" s="353"/>
      <c r="S7439" s="353"/>
      <c r="T7439" s="353"/>
      <c r="U7439" s="353"/>
      <c r="V7439" s="353"/>
      <c r="W7439" s="353"/>
      <c r="X7439" s="353"/>
      <c r="Y7439" s="353"/>
      <c r="Z7439" s="353"/>
      <c r="AA7439" s="353"/>
      <c r="AB7439" s="353"/>
      <c r="AC7439" s="353"/>
      <c r="AD7439" s="353"/>
      <c r="AE7439" s="353"/>
      <c r="AF7439" s="353"/>
      <c r="AG7439" s="353"/>
      <c r="AH7439" s="353"/>
      <c r="AI7439" s="353"/>
      <c r="AJ7439" s="353"/>
      <c r="AK7439" s="353"/>
      <c r="AL7439" s="353"/>
    </row>
    <row r="7440" spans="1:38" s="153" customFormat="1" ht="12.5" x14ac:dyDescent="0.25">
      <c r="A7440" s="355"/>
      <c r="L7440" s="353"/>
      <c r="M7440" s="353"/>
      <c r="N7440" s="353"/>
      <c r="O7440" s="353"/>
      <c r="P7440" s="353"/>
      <c r="Q7440" s="353"/>
      <c r="R7440" s="353"/>
      <c r="S7440" s="353"/>
      <c r="T7440" s="353"/>
      <c r="U7440" s="353"/>
      <c r="V7440" s="353"/>
      <c r="W7440" s="353"/>
      <c r="X7440" s="353"/>
      <c r="Y7440" s="353"/>
      <c r="Z7440" s="353"/>
      <c r="AA7440" s="353"/>
      <c r="AB7440" s="353"/>
      <c r="AC7440" s="353"/>
      <c r="AD7440" s="353"/>
      <c r="AE7440" s="353"/>
      <c r="AF7440" s="353"/>
      <c r="AG7440" s="353"/>
      <c r="AH7440" s="353"/>
      <c r="AI7440" s="353"/>
      <c r="AJ7440" s="353"/>
      <c r="AK7440" s="353"/>
      <c r="AL7440" s="353"/>
    </row>
    <row r="7441" spans="1:38" s="153" customFormat="1" ht="12.5" x14ac:dyDescent="0.25">
      <c r="A7441" s="355"/>
      <c r="L7441" s="353"/>
      <c r="M7441" s="353"/>
      <c r="N7441" s="353"/>
      <c r="O7441" s="353"/>
      <c r="P7441" s="353"/>
      <c r="Q7441" s="353"/>
      <c r="R7441" s="353"/>
      <c r="S7441" s="353"/>
      <c r="T7441" s="353"/>
      <c r="U7441" s="353"/>
      <c r="V7441" s="353"/>
      <c r="W7441" s="353"/>
      <c r="X7441" s="353"/>
      <c r="Y7441" s="353"/>
      <c r="Z7441" s="353"/>
      <c r="AA7441" s="353"/>
      <c r="AB7441" s="353"/>
      <c r="AC7441" s="353"/>
      <c r="AD7441" s="353"/>
      <c r="AE7441" s="353"/>
      <c r="AF7441" s="353"/>
      <c r="AG7441" s="353"/>
      <c r="AH7441" s="353"/>
      <c r="AI7441" s="353"/>
      <c r="AJ7441" s="353"/>
      <c r="AK7441" s="353"/>
      <c r="AL7441" s="353"/>
    </row>
    <row r="7442" spans="1:38" s="153" customFormat="1" ht="12.5" x14ac:dyDescent="0.25">
      <c r="A7442" s="355"/>
      <c r="L7442" s="353"/>
      <c r="M7442" s="353"/>
      <c r="N7442" s="353"/>
      <c r="O7442" s="353"/>
      <c r="P7442" s="353"/>
      <c r="Q7442" s="353"/>
      <c r="R7442" s="353"/>
      <c r="S7442" s="353"/>
      <c r="T7442" s="353"/>
      <c r="U7442" s="353"/>
      <c r="V7442" s="353"/>
      <c r="W7442" s="353"/>
      <c r="X7442" s="353"/>
      <c r="Y7442" s="353"/>
      <c r="Z7442" s="353"/>
      <c r="AA7442" s="353"/>
      <c r="AB7442" s="353"/>
      <c r="AC7442" s="353"/>
      <c r="AD7442" s="353"/>
      <c r="AE7442" s="353"/>
      <c r="AF7442" s="353"/>
      <c r="AG7442" s="353"/>
      <c r="AH7442" s="353"/>
      <c r="AI7442" s="353"/>
      <c r="AJ7442" s="353"/>
      <c r="AK7442" s="353"/>
      <c r="AL7442" s="353"/>
    </row>
    <row r="7443" spans="1:38" s="153" customFormat="1" ht="12.5" x14ac:dyDescent="0.25">
      <c r="A7443" s="355"/>
      <c r="L7443" s="353"/>
      <c r="M7443" s="353"/>
      <c r="N7443" s="353"/>
      <c r="O7443" s="353"/>
      <c r="P7443" s="353"/>
      <c r="Q7443" s="353"/>
      <c r="R7443" s="353"/>
      <c r="S7443" s="353"/>
      <c r="T7443" s="353"/>
      <c r="U7443" s="353"/>
      <c r="V7443" s="353"/>
      <c r="W7443" s="353"/>
      <c r="X7443" s="353"/>
      <c r="Y7443" s="353"/>
      <c r="Z7443" s="353"/>
      <c r="AA7443" s="353"/>
      <c r="AB7443" s="353"/>
      <c r="AC7443" s="353"/>
      <c r="AD7443" s="353"/>
      <c r="AE7443" s="353"/>
      <c r="AF7443" s="353"/>
      <c r="AG7443" s="353"/>
      <c r="AH7443" s="353"/>
      <c r="AI7443" s="353"/>
      <c r="AJ7443" s="353"/>
      <c r="AK7443" s="353"/>
      <c r="AL7443" s="353"/>
    </row>
    <row r="7444" spans="1:38" s="153" customFormat="1" ht="12.5" x14ac:dyDescent="0.25">
      <c r="A7444" s="355"/>
      <c r="L7444" s="353"/>
      <c r="M7444" s="353"/>
      <c r="N7444" s="353"/>
      <c r="O7444" s="353"/>
      <c r="P7444" s="353"/>
      <c r="Q7444" s="353"/>
      <c r="R7444" s="353"/>
      <c r="S7444" s="353"/>
      <c r="T7444" s="353"/>
      <c r="U7444" s="353"/>
      <c r="V7444" s="353"/>
      <c r="W7444" s="353"/>
      <c r="X7444" s="353"/>
      <c r="Y7444" s="353"/>
      <c r="Z7444" s="353"/>
      <c r="AA7444" s="353"/>
      <c r="AB7444" s="353"/>
      <c r="AC7444" s="353"/>
      <c r="AD7444" s="353"/>
      <c r="AE7444" s="353"/>
      <c r="AF7444" s="353"/>
      <c r="AG7444" s="353"/>
      <c r="AH7444" s="353"/>
      <c r="AI7444" s="353"/>
      <c r="AJ7444" s="353"/>
      <c r="AK7444" s="353"/>
      <c r="AL7444" s="353"/>
    </row>
    <row r="7445" spans="1:38" s="153" customFormat="1" ht="12.5" x14ac:dyDescent="0.25">
      <c r="A7445" s="355"/>
      <c r="L7445" s="353"/>
      <c r="M7445" s="353"/>
      <c r="N7445" s="353"/>
      <c r="O7445" s="353"/>
      <c r="P7445" s="353"/>
      <c r="Q7445" s="353"/>
      <c r="R7445" s="353"/>
      <c r="S7445" s="353"/>
      <c r="T7445" s="353"/>
      <c r="U7445" s="353"/>
      <c r="V7445" s="353"/>
      <c r="W7445" s="353"/>
      <c r="X7445" s="353"/>
      <c r="Y7445" s="353"/>
      <c r="Z7445" s="353"/>
      <c r="AA7445" s="353"/>
      <c r="AB7445" s="353"/>
      <c r="AC7445" s="353"/>
      <c r="AD7445" s="353"/>
      <c r="AE7445" s="353"/>
      <c r="AF7445" s="353"/>
      <c r="AG7445" s="353"/>
      <c r="AH7445" s="353"/>
      <c r="AI7445" s="353"/>
      <c r="AJ7445" s="353"/>
      <c r="AK7445" s="353"/>
      <c r="AL7445" s="353"/>
    </row>
    <row r="7446" spans="1:38" s="153" customFormat="1" ht="12.5" x14ac:dyDescent="0.25">
      <c r="A7446" s="355"/>
      <c r="L7446" s="353"/>
      <c r="M7446" s="353"/>
      <c r="N7446" s="353"/>
      <c r="O7446" s="353"/>
      <c r="P7446" s="353"/>
      <c r="Q7446" s="353"/>
      <c r="R7446" s="353"/>
      <c r="S7446" s="353"/>
      <c r="T7446" s="353"/>
      <c r="U7446" s="353"/>
      <c r="V7446" s="353"/>
      <c r="W7446" s="353"/>
      <c r="X7446" s="353"/>
      <c r="Y7446" s="353"/>
      <c r="Z7446" s="353"/>
      <c r="AA7446" s="353"/>
      <c r="AB7446" s="353"/>
      <c r="AC7446" s="353"/>
      <c r="AD7446" s="353"/>
      <c r="AE7446" s="353"/>
      <c r="AF7446" s="353"/>
      <c r="AG7446" s="353"/>
      <c r="AH7446" s="353"/>
      <c r="AI7446" s="353"/>
      <c r="AJ7446" s="353"/>
      <c r="AK7446" s="353"/>
      <c r="AL7446" s="353"/>
    </row>
    <row r="7447" spans="1:38" s="153" customFormat="1" ht="12.5" x14ac:dyDescent="0.25">
      <c r="A7447" s="355"/>
      <c r="L7447" s="353"/>
      <c r="M7447" s="353"/>
      <c r="N7447" s="353"/>
      <c r="O7447" s="353"/>
      <c r="P7447" s="353"/>
      <c r="Q7447" s="353"/>
      <c r="R7447" s="353"/>
      <c r="S7447" s="353"/>
      <c r="T7447" s="353"/>
      <c r="U7447" s="353"/>
      <c r="V7447" s="353"/>
      <c r="W7447" s="353"/>
      <c r="X7447" s="353"/>
      <c r="Y7447" s="353"/>
      <c r="Z7447" s="353"/>
      <c r="AA7447" s="353"/>
      <c r="AB7447" s="353"/>
      <c r="AC7447" s="353"/>
      <c r="AD7447" s="353"/>
      <c r="AE7447" s="353"/>
      <c r="AF7447" s="353"/>
      <c r="AG7447" s="353"/>
      <c r="AH7447" s="353"/>
      <c r="AI7447" s="353"/>
      <c r="AJ7447" s="353"/>
      <c r="AK7447" s="353"/>
      <c r="AL7447" s="353"/>
    </row>
    <row r="7448" spans="1:38" s="153" customFormat="1" ht="12.5" x14ac:dyDescent="0.25">
      <c r="A7448" s="355"/>
      <c r="L7448" s="353"/>
      <c r="M7448" s="353"/>
      <c r="N7448" s="353"/>
      <c r="O7448" s="353"/>
      <c r="P7448" s="353"/>
      <c r="Q7448" s="353"/>
      <c r="R7448" s="353"/>
      <c r="S7448" s="353"/>
      <c r="T7448" s="353"/>
      <c r="U7448" s="353"/>
      <c r="V7448" s="353"/>
      <c r="W7448" s="353"/>
      <c r="X7448" s="353"/>
      <c r="Y7448" s="353"/>
      <c r="Z7448" s="353"/>
      <c r="AA7448" s="353"/>
      <c r="AB7448" s="353"/>
      <c r="AC7448" s="353"/>
      <c r="AD7448" s="353"/>
      <c r="AE7448" s="353"/>
      <c r="AF7448" s="353"/>
      <c r="AG7448" s="353"/>
      <c r="AH7448" s="353"/>
      <c r="AI7448" s="353"/>
      <c r="AJ7448" s="353"/>
      <c r="AK7448" s="353"/>
      <c r="AL7448" s="353"/>
    </row>
    <row r="7449" spans="1:38" s="153" customFormat="1" ht="12.5" x14ac:dyDescent="0.25">
      <c r="A7449" s="355"/>
      <c r="L7449" s="353"/>
      <c r="M7449" s="353"/>
      <c r="N7449" s="353"/>
      <c r="O7449" s="353"/>
      <c r="P7449" s="353"/>
      <c r="Q7449" s="353"/>
      <c r="R7449" s="353"/>
      <c r="S7449" s="353"/>
      <c r="T7449" s="353"/>
      <c r="U7449" s="353"/>
      <c r="V7449" s="353"/>
      <c r="W7449" s="353"/>
      <c r="X7449" s="353"/>
      <c r="Y7449" s="353"/>
      <c r="Z7449" s="353"/>
      <c r="AA7449" s="353"/>
      <c r="AB7449" s="353"/>
      <c r="AC7449" s="353"/>
      <c r="AD7449" s="353"/>
      <c r="AE7449" s="353"/>
      <c r="AF7449" s="353"/>
      <c r="AG7449" s="353"/>
      <c r="AH7449" s="353"/>
      <c r="AI7449" s="353"/>
      <c r="AJ7449" s="353"/>
      <c r="AK7449" s="353"/>
      <c r="AL7449" s="353"/>
    </row>
    <row r="7450" spans="1:38" s="153" customFormat="1" ht="12.5" x14ac:dyDescent="0.25">
      <c r="A7450" s="355"/>
      <c r="L7450" s="353"/>
      <c r="M7450" s="353"/>
      <c r="N7450" s="353"/>
      <c r="O7450" s="353"/>
      <c r="P7450" s="353"/>
      <c r="Q7450" s="353"/>
      <c r="R7450" s="353"/>
      <c r="S7450" s="353"/>
      <c r="T7450" s="353"/>
      <c r="U7450" s="353"/>
      <c r="V7450" s="353"/>
      <c r="W7450" s="353"/>
      <c r="X7450" s="353"/>
      <c r="Y7450" s="353"/>
      <c r="Z7450" s="353"/>
      <c r="AA7450" s="353"/>
      <c r="AB7450" s="353"/>
      <c r="AC7450" s="353"/>
      <c r="AD7450" s="353"/>
      <c r="AE7450" s="353"/>
      <c r="AF7450" s="353"/>
      <c r="AG7450" s="353"/>
      <c r="AH7450" s="353"/>
      <c r="AI7450" s="353"/>
      <c r="AJ7450" s="353"/>
      <c r="AK7450" s="353"/>
      <c r="AL7450" s="353"/>
    </row>
    <row r="7451" spans="1:38" s="153" customFormat="1" ht="12.5" x14ac:dyDescent="0.25">
      <c r="A7451" s="355"/>
      <c r="L7451" s="353"/>
      <c r="M7451" s="353"/>
      <c r="N7451" s="353"/>
      <c r="O7451" s="353"/>
      <c r="P7451" s="353"/>
      <c r="Q7451" s="353"/>
      <c r="R7451" s="353"/>
      <c r="S7451" s="353"/>
      <c r="T7451" s="353"/>
      <c r="U7451" s="353"/>
      <c r="V7451" s="353"/>
      <c r="W7451" s="353"/>
      <c r="X7451" s="353"/>
      <c r="Y7451" s="353"/>
      <c r="Z7451" s="353"/>
      <c r="AA7451" s="353"/>
      <c r="AB7451" s="353"/>
      <c r="AC7451" s="353"/>
      <c r="AD7451" s="353"/>
      <c r="AE7451" s="353"/>
      <c r="AF7451" s="353"/>
      <c r="AG7451" s="353"/>
      <c r="AH7451" s="353"/>
      <c r="AI7451" s="353"/>
      <c r="AJ7451" s="353"/>
      <c r="AK7451" s="353"/>
      <c r="AL7451" s="353"/>
    </row>
    <row r="7452" spans="1:38" s="153" customFormat="1" ht="12.5" x14ac:dyDescent="0.25">
      <c r="A7452" s="355"/>
      <c r="L7452" s="353"/>
      <c r="M7452" s="353"/>
      <c r="N7452" s="353"/>
      <c r="O7452" s="353"/>
      <c r="P7452" s="353"/>
      <c r="Q7452" s="353"/>
      <c r="R7452" s="353"/>
      <c r="S7452" s="353"/>
      <c r="T7452" s="353"/>
      <c r="U7452" s="353"/>
      <c r="V7452" s="353"/>
      <c r="W7452" s="353"/>
      <c r="X7452" s="353"/>
      <c r="Y7452" s="353"/>
      <c r="Z7452" s="353"/>
      <c r="AA7452" s="353"/>
      <c r="AB7452" s="353"/>
      <c r="AC7452" s="353"/>
      <c r="AD7452" s="353"/>
      <c r="AE7452" s="353"/>
      <c r="AF7452" s="353"/>
      <c r="AG7452" s="353"/>
      <c r="AH7452" s="353"/>
      <c r="AI7452" s="353"/>
      <c r="AJ7452" s="353"/>
      <c r="AK7452" s="353"/>
      <c r="AL7452" s="353"/>
    </row>
    <row r="7453" spans="1:38" s="153" customFormat="1" ht="12.5" x14ac:dyDescent="0.25">
      <c r="A7453" s="355"/>
      <c r="L7453" s="353"/>
      <c r="M7453" s="353"/>
      <c r="N7453" s="353"/>
      <c r="O7453" s="353"/>
      <c r="P7453" s="353"/>
      <c r="Q7453" s="353"/>
      <c r="R7453" s="353"/>
      <c r="S7453" s="353"/>
      <c r="T7453" s="353"/>
      <c r="U7453" s="353"/>
      <c r="V7453" s="353"/>
      <c r="W7453" s="353"/>
      <c r="X7453" s="353"/>
      <c r="Y7453" s="353"/>
      <c r="Z7453" s="353"/>
      <c r="AA7453" s="353"/>
      <c r="AB7453" s="353"/>
      <c r="AC7453" s="353"/>
      <c r="AD7453" s="353"/>
      <c r="AE7453" s="353"/>
      <c r="AF7453" s="353"/>
      <c r="AG7453" s="353"/>
      <c r="AH7453" s="353"/>
      <c r="AI7453" s="353"/>
      <c r="AJ7453" s="353"/>
      <c r="AK7453" s="353"/>
      <c r="AL7453" s="353"/>
    </row>
    <row r="7454" spans="1:38" s="153" customFormat="1" ht="12.5" x14ac:dyDescent="0.25">
      <c r="A7454" s="355"/>
      <c r="L7454" s="353"/>
      <c r="M7454" s="353"/>
      <c r="N7454" s="353"/>
      <c r="O7454" s="353"/>
      <c r="P7454" s="353"/>
      <c r="Q7454" s="353"/>
      <c r="R7454" s="353"/>
      <c r="S7454" s="353"/>
      <c r="T7454" s="353"/>
      <c r="U7454" s="353"/>
      <c r="V7454" s="353"/>
      <c r="W7454" s="353"/>
      <c r="X7454" s="353"/>
      <c r="Y7454" s="353"/>
      <c r="Z7454" s="353"/>
      <c r="AA7454" s="353"/>
      <c r="AB7454" s="353"/>
      <c r="AC7454" s="353"/>
      <c r="AD7454" s="353"/>
      <c r="AE7454" s="353"/>
      <c r="AF7454" s="353"/>
      <c r="AG7454" s="353"/>
      <c r="AH7454" s="353"/>
      <c r="AI7454" s="353"/>
      <c r="AJ7454" s="353"/>
      <c r="AK7454" s="353"/>
      <c r="AL7454" s="353"/>
    </row>
    <row r="7455" spans="1:38" s="153" customFormat="1" ht="12.5" x14ac:dyDescent="0.25">
      <c r="A7455" s="355"/>
      <c r="L7455" s="353"/>
      <c r="M7455" s="353"/>
      <c r="N7455" s="353"/>
      <c r="O7455" s="353"/>
      <c r="P7455" s="353"/>
      <c r="Q7455" s="353"/>
      <c r="R7455" s="353"/>
      <c r="S7455" s="353"/>
      <c r="T7455" s="353"/>
      <c r="U7455" s="353"/>
      <c r="V7455" s="353"/>
      <c r="W7455" s="353"/>
      <c r="X7455" s="353"/>
      <c r="Y7455" s="353"/>
      <c r="Z7455" s="353"/>
      <c r="AA7455" s="353"/>
      <c r="AB7455" s="353"/>
      <c r="AC7455" s="353"/>
      <c r="AD7455" s="353"/>
      <c r="AE7455" s="353"/>
      <c r="AF7455" s="353"/>
      <c r="AG7455" s="353"/>
      <c r="AH7455" s="353"/>
      <c r="AI7455" s="353"/>
      <c r="AJ7455" s="353"/>
      <c r="AK7455" s="353"/>
      <c r="AL7455" s="353"/>
    </row>
    <row r="7456" spans="1:38" s="153" customFormat="1" ht="12.5" x14ac:dyDescent="0.25">
      <c r="A7456" s="355"/>
      <c r="L7456" s="353"/>
      <c r="M7456" s="353"/>
      <c r="N7456" s="353"/>
      <c r="O7456" s="353"/>
      <c r="P7456" s="353"/>
      <c r="Q7456" s="353"/>
      <c r="R7456" s="353"/>
      <c r="S7456" s="353"/>
      <c r="T7456" s="353"/>
      <c r="U7456" s="353"/>
      <c r="V7456" s="353"/>
      <c r="W7456" s="353"/>
      <c r="X7456" s="353"/>
      <c r="Y7456" s="353"/>
      <c r="Z7456" s="353"/>
      <c r="AA7456" s="353"/>
      <c r="AB7456" s="353"/>
      <c r="AC7456" s="353"/>
      <c r="AD7456" s="353"/>
      <c r="AE7456" s="353"/>
      <c r="AF7456" s="353"/>
      <c r="AG7456" s="353"/>
      <c r="AH7456" s="353"/>
      <c r="AI7456" s="353"/>
      <c r="AJ7456" s="353"/>
      <c r="AK7456" s="353"/>
      <c r="AL7456" s="353"/>
    </row>
    <row r="7457" spans="1:38" s="153" customFormat="1" ht="12.5" x14ac:dyDescent="0.25">
      <c r="A7457" s="355"/>
      <c r="L7457" s="353"/>
      <c r="M7457" s="353"/>
      <c r="N7457" s="353"/>
      <c r="O7457" s="353"/>
      <c r="P7457" s="353"/>
      <c r="Q7457" s="353"/>
      <c r="R7457" s="353"/>
      <c r="S7457" s="353"/>
      <c r="T7457" s="353"/>
      <c r="U7457" s="353"/>
      <c r="V7457" s="353"/>
      <c r="W7457" s="353"/>
      <c r="X7457" s="353"/>
      <c r="Y7457" s="353"/>
      <c r="Z7457" s="353"/>
      <c r="AA7457" s="353"/>
      <c r="AB7457" s="353"/>
      <c r="AC7457" s="353"/>
      <c r="AD7457" s="353"/>
      <c r="AE7457" s="353"/>
      <c r="AF7457" s="353"/>
      <c r="AG7457" s="353"/>
      <c r="AH7457" s="353"/>
      <c r="AI7457" s="353"/>
      <c r="AJ7457" s="353"/>
      <c r="AK7457" s="353"/>
      <c r="AL7457" s="353"/>
    </row>
    <row r="7458" spans="1:38" s="153" customFormat="1" ht="12.5" x14ac:dyDescent="0.25">
      <c r="A7458" s="355"/>
      <c r="L7458" s="353"/>
      <c r="M7458" s="353"/>
      <c r="N7458" s="353"/>
      <c r="O7458" s="353"/>
      <c r="P7458" s="353"/>
      <c r="Q7458" s="353"/>
      <c r="R7458" s="353"/>
      <c r="S7458" s="353"/>
      <c r="T7458" s="353"/>
      <c r="U7458" s="353"/>
      <c r="V7458" s="353"/>
      <c r="W7458" s="353"/>
      <c r="X7458" s="353"/>
      <c r="Y7458" s="353"/>
      <c r="Z7458" s="353"/>
      <c r="AA7458" s="353"/>
      <c r="AB7458" s="353"/>
      <c r="AC7458" s="353"/>
      <c r="AD7458" s="353"/>
      <c r="AE7458" s="353"/>
      <c r="AF7458" s="353"/>
      <c r="AG7458" s="353"/>
      <c r="AH7458" s="353"/>
      <c r="AI7458" s="353"/>
      <c r="AJ7458" s="353"/>
      <c r="AK7458" s="353"/>
      <c r="AL7458" s="353"/>
    </row>
    <row r="7459" spans="1:38" s="153" customFormat="1" ht="12.5" x14ac:dyDescent="0.25">
      <c r="A7459" s="355"/>
      <c r="L7459" s="353"/>
      <c r="M7459" s="353"/>
      <c r="N7459" s="353"/>
      <c r="O7459" s="353"/>
      <c r="P7459" s="353"/>
      <c r="Q7459" s="353"/>
      <c r="R7459" s="353"/>
      <c r="S7459" s="353"/>
      <c r="T7459" s="353"/>
      <c r="U7459" s="353"/>
      <c r="V7459" s="353"/>
      <c r="W7459" s="353"/>
      <c r="X7459" s="353"/>
      <c r="Y7459" s="353"/>
      <c r="Z7459" s="353"/>
      <c r="AA7459" s="353"/>
      <c r="AB7459" s="353"/>
      <c r="AC7459" s="353"/>
      <c r="AD7459" s="353"/>
      <c r="AE7459" s="353"/>
      <c r="AF7459" s="353"/>
      <c r="AG7459" s="353"/>
      <c r="AH7459" s="353"/>
      <c r="AI7459" s="353"/>
      <c r="AJ7459" s="353"/>
      <c r="AK7459" s="353"/>
      <c r="AL7459" s="353"/>
    </row>
    <row r="7460" spans="1:38" s="153" customFormat="1" ht="12.5" x14ac:dyDescent="0.25">
      <c r="A7460" s="355"/>
      <c r="L7460" s="353"/>
      <c r="M7460" s="353"/>
      <c r="N7460" s="353"/>
      <c r="O7460" s="353"/>
      <c r="P7460" s="353"/>
      <c r="Q7460" s="353"/>
      <c r="R7460" s="353"/>
      <c r="S7460" s="353"/>
      <c r="T7460" s="353"/>
      <c r="U7460" s="353"/>
      <c r="V7460" s="353"/>
      <c r="W7460" s="353"/>
      <c r="X7460" s="353"/>
      <c r="Y7460" s="353"/>
      <c r="Z7460" s="353"/>
      <c r="AA7460" s="353"/>
      <c r="AB7460" s="353"/>
      <c r="AC7460" s="353"/>
      <c r="AD7460" s="353"/>
      <c r="AE7460" s="353"/>
      <c r="AF7460" s="353"/>
      <c r="AG7460" s="353"/>
      <c r="AH7460" s="353"/>
      <c r="AI7460" s="353"/>
      <c r="AJ7460" s="353"/>
      <c r="AK7460" s="353"/>
      <c r="AL7460" s="353"/>
    </row>
    <row r="7461" spans="1:38" s="153" customFormat="1" ht="12.5" x14ac:dyDescent="0.25">
      <c r="A7461" s="355"/>
      <c r="L7461" s="353"/>
      <c r="M7461" s="353"/>
      <c r="N7461" s="353"/>
      <c r="O7461" s="353"/>
      <c r="P7461" s="353"/>
      <c r="Q7461" s="353"/>
      <c r="R7461" s="353"/>
      <c r="S7461" s="353"/>
      <c r="T7461" s="353"/>
      <c r="U7461" s="353"/>
      <c r="V7461" s="353"/>
      <c r="W7461" s="353"/>
      <c r="X7461" s="353"/>
      <c r="Y7461" s="353"/>
      <c r="Z7461" s="353"/>
      <c r="AA7461" s="353"/>
      <c r="AB7461" s="353"/>
      <c r="AC7461" s="353"/>
      <c r="AD7461" s="353"/>
      <c r="AE7461" s="353"/>
      <c r="AF7461" s="353"/>
      <c r="AG7461" s="353"/>
      <c r="AH7461" s="353"/>
      <c r="AI7461" s="353"/>
      <c r="AJ7461" s="353"/>
      <c r="AK7461" s="353"/>
      <c r="AL7461" s="353"/>
    </row>
    <row r="7462" spans="1:38" s="153" customFormat="1" ht="12.5" x14ac:dyDescent="0.25">
      <c r="A7462" s="355"/>
      <c r="L7462" s="353"/>
      <c r="M7462" s="353"/>
      <c r="N7462" s="353"/>
      <c r="O7462" s="353"/>
      <c r="P7462" s="353"/>
      <c r="Q7462" s="353"/>
      <c r="R7462" s="353"/>
      <c r="S7462" s="353"/>
      <c r="T7462" s="353"/>
      <c r="U7462" s="353"/>
      <c r="V7462" s="353"/>
      <c r="W7462" s="353"/>
      <c r="X7462" s="353"/>
      <c r="Y7462" s="353"/>
      <c r="Z7462" s="353"/>
      <c r="AA7462" s="353"/>
      <c r="AB7462" s="353"/>
      <c r="AC7462" s="353"/>
      <c r="AD7462" s="353"/>
      <c r="AE7462" s="353"/>
      <c r="AF7462" s="353"/>
      <c r="AG7462" s="353"/>
      <c r="AH7462" s="353"/>
      <c r="AI7462" s="353"/>
      <c r="AJ7462" s="353"/>
      <c r="AK7462" s="353"/>
      <c r="AL7462" s="353"/>
    </row>
    <row r="7463" spans="1:38" s="153" customFormat="1" ht="12.5" x14ac:dyDescent="0.25">
      <c r="A7463" s="355"/>
      <c r="L7463" s="353"/>
      <c r="M7463" s="353"/>
      <c r="N7463" s="353"/>
      <c r="O7463" s="353"/>
      <c r="P7463" s="353"/>
      <c r="Q7463" s="353"/>
      <c r="R7463" s="353"/>
      <c r="S7463" s="353"/>
      <c r="T7463" s="353"/>
      <c r="U7463" s="353"/>
      <c r="V7463" s="353"/>
      <c r="W7463" s="353"/>
      <c r="X7463" s="353"/>
      <c r="Y7463" s="353"/>
      <c r="Z7463" s="353"/>
      <c r="AA7463" s="353"/>
      <c r="AB7463" s="353"/>
      <c r="AC7463" s="353"/>
      <c r="AD7463" s="353"/>
      <c r="AE7463" s="353"/>
      <c r="AF7463" s="353"/>
      <c r="AG7463" s="353"/>
      <c r="AH7463" s="353"/>
      <c r="AI7463" s="353"/>
      <c r="AJ7463" s="353"/>
      <c r="AK7463" s="353"/>
      <c r="AL7463" s="353"/>
    </row>
    <row r="7464" spans="1:38" s="153" customFormat="1" ht="12.5" x14ac:dyDescent="0.25">
      <c r="A7464" s="355"/>
      <c r="L7464" s="353"/>
      <c r="M7464" s="353"/>
      <c r="N7464" s="353"/>
      <c r="O7464" s="353"/>
      <c r="P7464" s="353"/>
      <c r="Q7464" s="353"/>
      <c r="R7464" s="353"/>
      <c r="S7464" s="353"/>
      <c r="T7464" s="353"/>
      <c r="U7464" s="353"/>
      <c r="V7464" s="353"/>
      <c r="W7464" s="353"/>
      <c r="X7464" s="353"/>
      <c r="Y7464" s="353"/>
      <c r="Z7464" s="353"/>
      <c r="AA7464" s="353"/>
      <c r="AB7464" s="353"/>
      <c r="AC7464" s="353"/>
      <c r="AD7464" s="353"/>
      <c r="AE7464" s="353"/>
      <c r="AF7464" s="353"/>
      <c r="AG7464" s="353"/>
      <c r="AH7464" s="353"/>
      <c r="AI7464" s="353"/>
      <c r="AJ7464" s="353"/>
      <c r="AK7464" s="353"/>
      <c r="AL7464" s="353"/>
    </row>
    <row r="7465" spans="1:38" s="153" customFormat="1" ht="12.5" x14ac:dyDescent="0.25">
      <c r="A7465" s="355"/>
      <c r="L7465" s="353"/>
      <c r="M7465" s="353"/>
      <c r="N7465" s="353"/>
      <c r="O7465" s="353"/>
      <c r="P7465" s="353"/>
      <c r="Q7465" s="353"/>
      <c r="R7465" s="353"/>
      <c r="S7465" s="353"/>
      <c r="T7465" s="353"/>
      <c r="U7465" s="353"/>
      <c r="V7465" s="353"/>
      <c r="W7465" s="353"/>
      <c r="X7465" s="353"/>
      <c r="Y7465" s="353"/>
      <c r="Z7465" s="353"/>
      <c r="AA7465" s="353"/>
      <c r="AB7465" s="353"/>
      <c r="AC7465" s="353"/>
      <c r="AD7465" s="353"/>
      <c r="AE7465" s="353"/>
      <c r="AF7465" s="353"/>
      <c r="AG7465" s="353"/>
      <c r="AH7465" s="353"/>
      <c r="AI7465" s="353"/>
      <c r="AJ7465" s="353"/>
      <c r="AK7465" s="353"/>
      <c r="AL7465" s="353"/>
    </row>
    <row r="7466" spans="1:38" s="153" customFormat="1" ht="12.5" x14ac:dyDescent="0.25">
      <c r="A7466" s="355"/>
      <c r="L7466" s="353"/>
      <c r="M7466" s="353"/>
      <c r="N7466" s="353"/>
      <c r="O7466" s="353"/>
      <c r="P7466" s="353"/>
      <c r="Q7466" s="353"/>
      <c r="R7466" s="353"/>
      <c r="S7466" s="353"/>
      <c r="T7466" s="353"/>
      <c r="U7466" s="353"/>
      <c r="V7466" s="353"/>
      <c r="W7466" s="353"/>
      <c r="X7466" s="353"/>
      <c r="Y7466" s="353"/>
      <c r="Z7466" s="353"/>
      <c r="AA7466" s="353"/>
      <c r="AB7466" s="353"/>
      <c r="AC7466" s="353"/>
      <c r="AD7466" s="353"/>
      <c r="AE7466" s="353"/>
      <c r="AF7466" s="353"/>
      <c r="AG7466" s="353"/>
      <c r="AH7466" s="353"/>
      <c r="AI7466" s="353"/>
      <c r="AJ7466" s="353"/>
      <c r="AK7466" s="353"/>
      <c r="AL7466" s="353"/>
    </row>
    <row r="7467" spans="1:38" s="153" customFormat="1" ht="12.5" x14ac:dyDescent="0.25">
      <c r="A7467" s="355"/>
      <c r="L7467" s="353"/>
      <c r="M7467" s="353"/>
      <c r="N7467" s="353"/>
      <c r="O7467" s="353"/>
      <c r="P7467" s="353"/>
      <c r="Q7467" s="353"/>
      <c r="R7467" s="353"/>
      <c r="S7467" s="353"/>
      <c r="T7467" s="353"/>
      <c r="U7467" s="353"/>
      <c r="V7467" s="353"/>
      <c r="W7467" s="353"/>
      <c r="X7467" s="353"/>
      <c r="Y7467" s="353"/>
      <c r="Z7467" s="353"/>
      <c r="AA7467" s="353"/>
      <c r="AB7467" s="353"/>
      <c r="AC7467" s="353"/>
      <c r="AD7467" s="353"/>
      <c r="AE7467" s="353"/>
      <c r="AF7467" s="353"/>
      <c r="AG7467" s="353"/>
      <c r="AH7467" s="353"/>
      <c r="AI7467" s="353"/>
      <c r="AJ7467" s="353"/>
      <c r="AK7467" s="353"/>
      <c r="AL7467" s="353"/>
    </row>
    <row r="7468" spans="1:38" s="153" customFormat="1" ht="12.5" x14ac:dyDescent="0.25">
      <c r="A7468" s="355"/>
      <c r="L7468" s="353"/>
      <c r="M7468" s="353"/>
      <c r="N7468" s="353"/>
      <c r="O7468" s="353"/>
      <c r="P7468" s="353"/>
      <c r="Q7468" s="353"/>
      <c r="R7468" s="353"/>
      <c r="S7468" s="353"/>
      <c r="T7468" s="353"/>
      <c r="U7468" s="353"/>
      <c r="V7468" s="353"/>
      <c r="W7468" s="353"/>
      <c r="X7468" s="353"/>
      <c r="Y7468" s="353"/>
      <c r="Z7468" s="353"/>
      <c r="AA7468" s="353"/>
      <c r="AB7468" s="353"/>
      <c r="AC7468" s="353"/>
      <c r="AD7468" s="353"/>
      <c r="AE7468" s="353"/>
      <c r="AF7468" s="353"/>
      <c r="AG7468" s="353"/>
      <c r="AH7468" s="353"/>
      <c r="AI7468" s="353"/>
      <c r="AJ7468" s="353"/>
      <c r="AK7468" s="353"/>
      <c r="AL7468" s="353"/>
    </row>
    <row r="7469" spans="1:38" s="153" customFormat="1" ht="12.5" x14ac:dyDescent="0.25">
      <c r="A7469" s="355"/>
      <c r="L7469" s="353"/>
      <c r="M7469" s="353"/>
      <c r="N7469" s="353"/>
      <c r="O7469" s="353"/>
      <c r="P7469" s="353"/>
      <c r="Q7469" s="353"/>
      <c r="R7469" s="353"/>
      <c r="S7469" s="353"/>
      <c r="T7469" s="353"/>
      <c r="U7469" s="353"/>
      <c r="V7469" s="353"/>
      <c r="W7469" s="353"/>
      <c r="X7469" s="353"/>
      <c r="Y7469" s="353"/>
      <c r="Z7469" s="353"/>
      <c r="AA7469" s="353"/>
      <c r="AB7469" s="353"/>
      <c r="AC7469" s="353"/>
      <c r="AD7469" s="353"/>
      <c r="AE7469" s="353"/>
      <c r="AF7469" s="353"/>
      <c r="AG7469" s="353"/>
      <c r="AH7469" s="353"/>
      <c r="AI7469" s="353"/>
      <c r="AJ7469" s="353"/>
      <c r="AK7469" s="353"/>
      <c r="AL7469" s="353"/>
    </row>
    <row r="7470" spans="1:38" s="153" customFormat="1" ht="12.5" x14ac:dyDescent="0.25">
      <c r="A7470" s="355"/>
      <c r="L7470" s="353"/>
      <c r="M7470" s="353"/>
      <c r="N7470" s="353"/>
      <c r="O7470" s="353"/>
      <c r="P7470" s="353"/>
      <c r="Q7470" s="353"/>
      <c r="R7470" s="353"/>
      <c r="S7470" s="353"/>
      <c r="T7470" s="353"/>
      <c r="U7470" s="353"/>
      <c r="V7470" s="353"/>
      <c r="W7470" s="353"/>
      <c r="X7470" s="353"/>
      <c r="Y7470" s="353"/>
      <c r="Z7470" s="353"/>
      <c r="AA7470" s="353"/>
      <c r="AB7470" s="353"/>
      <c r="AC7470" s="353"/>
      <c r="AD7470" s="353"/>
      <c r="AE7470" s="353"/>
      <c r="AF7470" s="353"/>
      <c r="AG7470" s="353"/>
      <c r="AH7470" s="353"/>
      <c r="AI7470" s="353"/>
      <c r="AJ7470" s="353"/>
      <c r="AK7470" s="353"/>
      <c r="AL7470" s="353"/>
    </row>
    <row r="7471" spans="1:38" s="153" customFormat="1" ht="12.5" x14ac:dyDescent="0.25">
      <c r="A7471" s="355"/>
      <c r="L7471" s="353"/>
      <c r="M7471" s="353"/>
      <c r="N7471" s="353"/>
      <c r="O7471" s="353"/>
      <c r="P7471" s="353"/>
      <c r="Q7471" s="353"/>
      <c r="R7471" s="353"/>
      <c r="S7471" s="353"/>
      <c r="T7471" s="353"/>
      <c r="U7471" s="353"/>
      <c r="V7471" s="353"/>
      <c r="W7471" s="353"/>
      <c r="X7471" s="353"/>
      <c r="Y7471" s="353"/>
      <c r="Z7471" s="353"/>
      <c r="AA7471" s="353"/>
      <c r="AB7471" s="353"/>
      <c r="AC7471" s="353"/>
      <c r="AD7471" s="353"/>
      <c r="AE7471" s="353"/>
      <c r="AF7471" s="353"/>
      <c r="AG7471" s="353"/>
      <c r="AH7471" s="353"/>
      <c r="AI7471" s="353"/>
      <c r="AJ7471" s="353"/>
      <c r="AK7471" s="353"/>
      <c r="AL7471" s="353"/>
    </row>
    <row r="7472" spans="1:38" s="153" customFormat="1" ht="12.5" x14ac:dyDescent="0.25">
      <c r="A7472" s="355"/>
      <c r="L7472" s="353"/>
      <c r="M7472" s="353"/>
      <c r="N7472" s="353"/>
      <c r="O7472" s="353"/>
      <c r="P7472" s="353"/>
      <c r="Q7472" s="353"/>
      <c r="R7472" s="353"/>
      <c r="S7472" s="353"/>
      <c r="T7472" s="353"/>
      <c r="U7472" s="353"/>
      <c r="V7472" s="353"/>
      <c r="W7472" s="353"/>
      <c r="X7472" s="353"/>
      <c r="Y7472" s="353"/>
      <c r="Z7472" s="353"/>
      <c r="AA7472" s="353"/>
      <c r="AB7472" s="353"/>
      <c r="AC7472" s="353"/>
      <c r="AD7472" s="353"/>
      <c r="AE7472" s="353"/>
      <c r="AF7472" s="353"/>
      <c r="AG7472" s="353"/>
      <c r="AH7472" s="353"/>
      <c r="AI7472" s="353"/>
      <c r="AJ7472" s="353"/>
      <c r="AK7472" s="353"/>
      <c r="AL7472" s="353"/>
    </row>
    <row r="7473" spans="1:38" s="153" customFormat="1" ht="12.5" x14ac:dyDescent="0.25">
      <c r="A7473" s="355"/>
      <c r="L7473" s="353"/>
      <c r="M7473" s="353"/>
      <c r="N7473" s="353"/>
      <c r="O7473" s="353"/>
      <c r="P7473" s="353"/>
      <c r="Q7473" s="353"/>
      <c r="R7473" s="353"/>
      <c r="S7473" s="353"/>
      <c r="T7473" s="353"/>
      <c r="U7473" s="353"/>
      <c r="V7473" s="353"/>
      <c r="W7473" s="353"/>
      <c r="X7473" s="353"/>
      <c r="Y7473" s="353"/>
      <c r="Z7473" s="353"/>
      <c r="AA7473" s="353"/>
      <c r="AB7473" s="353"/>
      <c r="AC7473" s="353"/>
      <c r="AD7473" s="353"/>
      <c r="AE7473" s="353"/>
      <c r="AF7473" s="353"/>
      <c r="AG7473" s="353"/>
      <c r="AH7473" s="353"/>
      <c r="AI7473" s="353"/>
      <c r="AJ7473" s="353"/>
      <c r="AK7473" s="353"/>
      <c r="AL7473" s="353"/>
    </row>
    <row r="7474" spans="1:38" s="153" customFormat="1" ht="12.5" x14ac:dyDescent="0.25">
      <c r="A7474" s="355"/>
      <c r="L7474" s="353"/>
      <c r="M7474" s="353"/>
      <c r="N7474" s="353"/>
      <c r="O7474" s="353"/>
      <c r="P7474" s="353"/>
      <c r="Q7474" s="353"/>
      <c r="R7474" s="353"/>
      <c r="S7474" s="353"/>
      <c r="T7474" s="353"/>
      <c r="U7474" s="353"/>
      <c r="V7474" s="353"/>
      <c r="W7474" s="353"/>
      <c r="X7474" s="353"/>
      <c r="Y7474" s="353"/>
      <c r="Z7474" s="353"/>
      <c r="AA7474" s="353"/>
      <c r="AB7474" s="353"/>
      <c r="AC7474" s="353"/>
      <c r="AD7474" s="353"/>
      <c r="AE7474" s="353"/>
      <c r="AF7474" s="353"/>
      <c r="AG7474" s="353"/>
      <c r="AH7474" s="353"/>
      <c r="AI7474" s="353"/>
      <c r="AJ7474" s="353"/>
      <c r="AK7474" s="353"/>
      <c r="AL7474" s="353"/>
    </row>
    <row r="7475" spans="1:38" s="153" customFormat="1" ht="12.5" x14ac:dyDescent="0.25">
      <c r="A7475" s="355"/>
      <c r="L7475" s="353"/>
      <c r="M7475" s="353"/>
      <c r="N7475" s="353"/>
      <c r="O7475" s="353"/>
      <c r="P7475" s="353"/>
      <c r="Q7475" s="353"/>
      <c r="R7475" s="353"/>
      <c r="S7475" s="353"/>
      <c r="T7475" s="353"/>
      <c r="U7475" s="353"/>
      <c r="V7475" s="353"/>
      <c r="W7475" s="353"/>
      <c r="X7475" s="353"/>
      <c r="Y7475" s="353"/>
      <c r="Z7475" s="353"/>
      <c r="AA7475" s="353"/>
      <c r="AB7475" s="353"/>
      <c r="AC7475" s="353"/>
      <c r="AD7475" s="353"/>
      <c r="AE7475" s="353"/>
      <c r="AF7475" s="353"/>
      <c r="AG7475" s="353"/>
      <c r="AH7475" s="353"/>
      <c r="AI7475" s="353"/>
      <c r="AJ7475" s="353"/>
      <c r="AK7475" s="353"/>
      <c r="AL7475" s="353"/>
    </row>
    <row r="7476" spans="1:38" s="153" customFormat="1" ht="12.5" x14ac:dyDescent="0.25">
      <c r="A7476" s="355"/>
      <c r="L7476" s="353"/>
      <c r="M7476" s="353"/>
      <c r="N7476" s="353"/>
      <c r="O7476" s="353"/>
      <c r="P7476" s="353"/>
      <c r="Q7476" s="353"/>
      <c r="R7476" s="353"/>
      <c r="S7476" s="353"/>
      <c r="T7476" s="353"/>
      <c r="U7476" s="353"/>
      <c r="V7476" s="353"/>
      <c r="W7476" s="353"/>
      <c r="X7476" s="353"/>
      <c r="Y7476" s="353"/>
      <c r="Z7476" s="353"/>
      <c r="AA7476" s="353"/>
      <c r="AB7476" s="353"/>
      <c r="AC7476" s="353"/>
      <c r="AD7476" s="353"/>
      <c r="AE7476" s="353"/>
      <c r="AF7476" s="353"/>
      <c r="AG7476" s="353"/>
      <c r="AH7476" s="353"/>
      <c r="AI7476" s="353"/>
      <c r="AJ7476" s="353"/>
      <c r="AK7476" s="353"/>
      <c r="AL7476" s="353"/>
    </row>
    <row r="7477" spans="1:38" s="153" customFormat="1" ht="12.5" x14ac:dyDescent="0.25">
      <c r="A7477" s="355"/>
      <c r="L7477" s="353"/>
      <c r="M7477" s="353"/>
      <c r="N7477" s="353"/>
      <c r="O7477" s="353"/>
      <c r="P7477" s="353"/>
      <c r="Q7477" s="353"/>
      <c r="R7477" s="353"/>
      <c r="S7477" s="353"/>
      <c r="T7477" s="353"/>
      <c r="U7477" s="353"/>
      <c r="V7477" s="353"/>
      <c r="W7477" s="353"/>
      <c r="X7477" s="353"/>
      <c r="Y7477" s="353"/>
      <c r="Z7477" s="353"/>
      <c r="AA7477" s="353"/>
      <c r="AB7477" s="353"/>
      <c r="AC7477" s="353"/>
      <c r="AD7477" s="353"/>
      <c r="AE7477" s="353"/>
      <c r="AF7477" s="353"/>
      <c r="AG7477" s="353"/>
      <c r="AH7477" s="353"/>
      <c r="AI7477" s="353"/>
      <c r="AJ7477" s="353"/>
      <c r="AK7477" s="353"/>
      <c r="AL7477" s="353"/>
    </row>
    <row r="7478" spans="1:38" s="153" customFormat="1" ht="12.5" x14ac:dyDescent="0.25">
      <c r="A7478" s="355"/>
      <c r="L7478" s="353"/>
      <c r="M7478" s="353"/>
      <c r="N7478" s="353"/>
      <c r="O7478" s="353"/>
      <c r="P7478" s="353"/>
      <c r="Q7478" s="353"/>
      <c r="R7478" s="353"/>
      <c r="S7478" s="353"/>
      <c r="T7478" s="353"/>
      <c r="U7478" s="353"/>
      <c r="V7478" s="353"/>
      <c r="W7478" s="353"/>
      <c r="X7478" s="353"/>
      <c r="Y7478" s="353"/>
      <c r="Z7478" s="353"/>
      <c r="AA7478" s="353"/>
      <c r="AB7478" s="353"/>
      <c r="AC7478" s="353"/>
      <c r="AD7478" s="353"/>
      <c r="AE7478" s="353"/>
      <c r="AF7478" s="353"/>
      <c r="AG7478" s="353"/>
      <c r="AH7478" s="353"/>
      <c r="AI7478" s="353"/>
      <c r="AJ7478" s="353"/>
      <c r="AK7478" s="353"/>
      <c r="AL7478" s="353"/>
    </row>
    <row r="7479" spans="1:38" s="153" customFormat="1" ht="12.5" x14ac:dyDescent="0.25">
      <c r="A7479" s="355"/>
      <c r="L7479" s="353"/>
      <c r="M7479" s="353"/>
      <c r="N7479" s="353"/>
      <c r="O7479" s="353"/>
      <c r="P7479" s="353"/>
      <c r="Q7479" s="353"/>
      <c r="R7479" s="353"/>
      <c r="S7479" s="353"/>
      <c r="T7479" s="353"/>
      <c r="U7479" s="353"/>
      <c r="V7479" s="353"/>
      <c r="W7479" s="353"/>
      <c r="X7479" s="353"/>
      <c r="Y7479" s="353"/>
      <c r="Z7479" s="353"/>
      <c r="AA7479" s="353"/>
      <c r="AB7479" s="353"/>
      <c r="AC7479" s="353"/>
      <c r="AD7479" s="353"/>
      <c r="AE7479" s="353"/>
      <c r="AF7479" s="353"/>
      <c r="AG7479" s="353"/>
      <c r="AH7479" s="353"/>
      <c r="AI7479" s="353"/>
      <c r="AJ7479" s="353"/>
      <c r="AK7479" s="353"/>
      <c r="AL7479" s="353"/>
    </row>
    <row r="7480" spans="1:38" s="153" customFormat="1" ht="12.5" x14ac:dyDescent="0.25">
      <c r="A7480" s="355"/>
      <c r="L7480" s="353"/>
      <c r="M7480" s="353"/>
      <c r="N7480" s="353"/>
      <c r="O7480" s="353"/>
      <c r="P7480" s="353"/>
      <c r="Q7480" s="353"/>
      <c r="R7480" s="353"/>
      <c r="S7480" s="353"/>
      <c r="T7480" s="353"/>
      <c r="U7480" s="353"/>
      <c r="V7480" s="353"/>
      <c r="W7480" s="353"/>
      <c r="X7480" s="353"/>
      <c r="Y7480" s="353"/>
      <c r="Z7480" s="353"/>
      <c r="AA7480" s="353"/>
      <c r="AB7480" s="353"/>
      <c r="AC7480" s="353"/>
      <c r="AD7480" s="353"/>
      <c r="AE7480" s="353"/>
      <c r="AF7480" s="353"/>
      <c r="AG7480" s="353"/>
      <c r="AH7480" s="353"/>
      <c r="AI7480" s="353"/>
      <c r="AJ7480" s="353"/>
      <c r="AK7480" s="353"/>
      <c r="AL7480" s="353"/>
    </row>
    <row r="7481" spans="1:38" s="153" customFormat="1" ht="12.5" x14ac:dyDescent="0.25">
      <c r="A7481" s="355"/>
      <c r="L7481" s="353"/>
      <c r="M7481" s="353"/>
      <c r="N7481" s="353"/>
      <c r="O7481" s="353"/>
      <c r="P7481" s="353"/>
      <c r="Q7481" s="353"/>
      <c r="R7481" s="353"/>
      <c r="S7481" s="353"/>
      <c r="T7481" s="353"/>
      <c r="U7481" s="353"/>
      <c r="V7481" s="353"/>
      <c r="W7481" s="353"/>
      <c r="X7481" s="353"/>
      <c r="Y7481" s="353"/>
      <c r="Z7481" s="353"/>
      <c r="AA7481" s="353"/>
      <c r="AB7481" s="353"/>
      <c r="AC7481" s="353"/>
      <c r="AD7481" s="353"/>
      <c r="AE7481" s="353"/>
      <c r="AF7481" s="353"/>
      <c r="AG7481" s="353"/>
      <c r="AH7481" s="353"/>
      <c r="AI7481" s="353"/>
      <c r="AJ7481" s="353"/>
      <c r="AK7481" s="353"/>
      <c r="AL7481" s="353"/>
    </row>
    <row r="7482" spans="1:38" s="153" customFormat="1" ht="12.5" x14ac:dyDescent="0.25">
      <c r="A7482" s="355"/>
      <c r="L7482" s="353"/>
      <c r="M7482" s="353"/>
      <c r="N7482" s="353"/>
      <c r="O7482" s="353"/>
      <c r="P7482" s="353"/>
      <c r="Q7482" s="353"/>
      <c r="R7482" s="353"/>
      <c r="S7482" s="353"/>
      <c r="T7482" s="353"/>
      <c r="U7482" s="353"/>
      <c r="V7482" s="353"/>
      <c r="W7482" s="353"/>
      <c r="X7482" s="353"/>
      <c r="Y7482" s="353"/>
      <c r="Z7482" s="353"/>
      <c r="AA7482" s="353"/>
      <c r="AB7482" s="353"/>
      <c r="AC7482" s="353"/>
      <c r="AD7482" s="353"/>
      <c r="AE7482" s="353"/>
      <c r="AF7482" s="353"/>
      <c r="AG7482" s="353"/>
      <c r="AH7482" s="353"/>
      <c r="AI7482" s="353"/>
      <c r="AJ7482" s="353"/>
      <c r="AK7482" s="353"/>
      <c r="AL7482" s="353"/>
    </row>
    <row r="7483" spans="1:38" s="153" customFormat="1" ht="12.5" x14ac:dyDescent="0.25">
      <c r="A7483" s="355"/>
      <c r="L7483" s="353"/>
      <c r="M7483" s="353"/>
      <c r="N7483" s="353"/>
      <c r="O7483" s="353"/>
      <c r="P7483" s="353"/>
      <c r="Q7483" s="353"/>
      <c r="R7483" s="353"/>
      <c r="S7483" s="353"/>
      <c r="T7483" s="353"/>
      <c r="U7483" s="353"/>
      <c r="V7483" s="353"/>
      <c r="W7483" s="353"/>
      <c r="X7483" s="353"/>
      <c r="Y7483" s="353"/>
      <c r="Z7483" s="353"/>
      <c r="AA7483" s="353"/>
      <c r="AB7483" s="353"/>
      <c r="AC7483" s="353"/>
      <c r="AD7483" s="353"/>
      <c r="AE7483" s="353"/>
      <c r="AF7483" s="353"/>
      <c r="AG7483" s="353"/>
      <c r="AH7483" s="353"/>
      <c r="AI7483" s="353"/>
      <c r="AJ7483" s="353"/>
      <c r="AK7483" s="353"/>
      <c r="AL7483" s="353"/>
    </row>
    <row r="7484" spans="1:38" s="153" customFormat="1" ht="12.5" x14ac:dyDescent="0.25">
      <c r="A7484" s="355"/>
      <c r="L7484" s="353"/>
      <c r="M7484" s="353"/>
      <c r="N7484" s="353"/>
      <c r="O7484" s="353"/>
      <c r="P7484" s="353"/>
      <c r="Q7484" s="353"/>
      <c r="R7484" s="353"/>
      <c r="S7484" s="353"/>
      <c r="T7484" s="353"/>
      <c r="U7484" s="353"/>
      <c r="V7484" s="353"/>
      <c r="W7484" s="353"/>
      <c r="X7484" s="353"/>
      <c r="Y7484" s="353"/>
      <c r="Z7484" s="353"/>
      <c r="AA7484" s="353"/>
      <c r="AB7484" s="353"/>
      <c r="AC7484" s="353"/>
      <c r="AD7484" s="353"/>
      <c r="AE7484" s="353"/>
      <c r="AF7484" s="353"/>
      <c r="AG7484" s="353"/>
      <c r="AH7484" s="353"/>
      <c r="AI7484" s="353"/>
      <c r="AJ7484" s="353"/>
      <c r="AK7484" s="353"/>
      <c r="AL7484" s="353"/>
    </row>
    <row r="7485" spans="1:38" s="153" customFormat="1" ht="12.5" x14ac:dyDescent="0.25">
      <c r="A7485" s="355"/>
      <c r="L7485" s="353"/>
      <c r="M7485" s="353"/>
      <c r="N7485" s="353"/>
      <c r="O7485" s="353"/>
      <c r="P7485" s="353"/>
      <c r="Q7485" s="353"/>
      <c r="R7485" s="353"/>
      <c r="S7485" s="353"/>
      <c r="T7485" s="353"/>
      <c r="U7485" s="353"/>
      <c r="V7485" s="353"/>
      <c r="W7485" s="353"/>
      <c r="X7485" s="353"/>
      <c r="Y7485" s="353"/>
      <c r="Z7485" s="353"/>
      <c r="AA7485" s="353"/>
      <c r="AB7485" s="353"/>
      <c r="AC7485" s="353"/>
      <c r="AD7485" s="353"/>
      <c r="AE7485" s="353"/>
      <c r="AF7485" s="353"/>
      <c r="AG7485" s="353"/>
      <c r="AH7485" s="353"/>
      <c r="AI7485" s="353"/>
      <c r="AJ7485" s="353"/>
      <c r="AK7485" s="353"/>
      <c r="AL7485" s="353"/>
    </row>
    <row r="7486" spans="1:38" s="153" customFormat="1" ht="12.5" x14ac:dyDescent="0.25">
      <c r="A7486" s="355"/>
      <c r="L7486" s="353"/>
      <c r="M7486" s="353"/>
      <c r="N7486" s="353"/>
      <c r="O7486" s="353"/>
      <c r="P7486" s="353"/>
      <c r="Q7486" s="353"/>
      <c r="R7486" s="353"/>
      <c r="S7486" s="353"/>
      <c r="T7486" s="353"/>
      <c r="U7486" s="353"/>
      <c r="V7486" s="353"/>
      <c r="W7486" s="353"/>
      <c r="X7486" s="353"/>
      <c r="Y7486" s="353"/>
      <c r="Z7486" s="353"/>
      <c r="AA7486" s="353"/>
      <c r="AB7486" s="353"/>
      <c r="AC7486" s="353"/>
      <c r="AD7486" s="353"/>
      <c r="AE7486" s="353"/>
      <c r="AF7486" s="353"/>
      <c r="AG7486" s="353"/>
      <c r="AH7486" s="353"/>
      <c r="AI7486" s="353"/>
      <c r="AJ7486" s="353"/>
      <c r="AK7486" s="353"/>
      <c r="AL7486" s="353"/>
    </row>
    <row r="7487" spans="1:38" s="153" customFormat="1" ht="12.5" x14ac:dyDescent="0.25">
      <c r="A7487" s="355"/>
      <c r="L7487" s="353"/>
      <c r="M7487" s="353"/>
      <c r="N7487" s="353"/>
      <c r="O7487" s="353"/>
      <c r="P7487" s="353"/>
      <c r="Q7487" s="353"/>
      <c r="R7487" s="353"/>
      <c r="S7487" s="353"/>
      <c r="T7487" s="353"/>
      <c r="U7487" s="353"/>
      <c r="V7487" s="353"/>
      <c r="W7487" s="353"/>
      <c r="X7487" s="353"/>
      <c r="Y7487" s="353"/>
      <c r="Z7487" s="353"/>
      <c r="AA7487" s="353"/>
      <c r="AB7487" s="353"/>
      <c r="AC7487" s="353"/>
      <c r="AD7487" s="353"/>
      <c r="AE7487" s="353"/>
      <c r="AF7487" s="353"/>
      <c r="AG7487" s="353"/>
      <c r="AH7487" s="353"/>
      <c r="AI7487" s="353"/>
      <c r="AJ7487" s="353"/>
      <c r="AK7487" s="353"/>
      <c r="AL7487" s="353"/>
    </row>
    <row r="7488" spans="1:38" s="153" customFormat="1" ht="12.5" x14ac:dyDescent="0.25">
      <c r="A7488" s="355"/>
      <c r="L7488" s="353"/>
      <c r="M7488" s="353"/>
      <c r="N7488" s="353"/>
      <c r="O7488" s="353"/>
      <c r="P7488" s="353"/>
      <c r="Q7488" s="353"/>
      <c r="R7488" s="353"/>
      <c r="S7488" s="353"/>
      <c r="T7488" s="353"/>
      <c r="U7488" s="353"/>
      <c r="V7488" s="353"/>
      <c r="W7488" s="353"/>
      <c r="X7488" s="353"/>
      <c r="Y7488" s="353"/>
      <c r="Z7488" s="353"/>
      <c r="AA7488" s="353"/>
      <c r="AB7488" s="353"/>
      <c r="AC7488" s="353"/>
      <c r="AD7488" s="353"/>
      <c r="AE7488" s="353"/>
      <c r="AF7488" s="353"/>
      <c r="AG7488" s="353"/>
      <c r="AH7488" s="353"/>
      <c r="AI7488" s="353"/>
      <c r="AJ7488" s="353"/>
      <c r="AK7488" s="353"/>
      <c r="AL7488" s="353"/>
    </row>
    <row r="7489" spans="1:38" s="153" customFormat="1" ht="12.5" x14ac:dyDescent="0.25">
      <c r="A7489" s="355"/>
      <c r="L7489" s="353"/>
      <c r="M7489" s="353"/>
      <c r="N7489" s="353"/>
      <c r="O7489" s="353"/>
      <c r="P7489" s="353"/>
      <c r="Q7489" s="353"/>
      <c r="R7489" s="353"/>
      <c r="S7489" s="353"/>
      <c r="T7489" s="353"/>
      <c r="U7489" s="353"/>
      <c r="V7489" s="353"/>
      <c r="W7489" s="353"/>
      <c r="X7489" s="353"/>
      <c r="Y7489" s="353"/>
      <c r="Z7489" s="353"/>
      <c r="AA7489" s="353"/>
      <c r="AB7489" s="353"/>
      <c r="AC7489" s="353"/>
      <c r="AD7489" s="353"/>
      <c r="AE7489" s="353"/>
      <c r="AF7489" s="353"/>
      <c r="AG7489" s="353"/>
      <c r="AH7489" s="353"/>
      <c r="AI7489" s="353"/>
      <c r="AJ7489" s="353"/>
      <c r="AK7489" s="353"/>
      <c r="AL7489" s="353"/>
    </row>
    <row r="7490" spans="1:38" s="153" customFormat="1" ht="12.5" x14ac:dyDescent="0.25">
      <c r="A7490" s="355"/>
      <c r="L7490" s="353"/>
      <c r="M7490" s="353"/>
      <c r="N7490" s="353"/>
      <c r="O7490" s="353"/>
      <c r="P7490" s="353"/>
      <c r="Q7490" s="353"/>
      <c r="R7490" s="353"/>
      <c r="S7490" s="353"/>
      <c r="T7490" s="353"/>
      <c r="U7490" s="353"/>
      <c r="V7490" s="353"/>
      <c r="W7490" s="353"/>
      <c r="X7490" s="353"/>
      <c r="Y7490" s="353"/>
      <c r="Z7490" s="353"/>
      <c r="AA7490" s="353"/>
      <c r="AB7490" s="353"/>
      <c r="AC7490" s="353"/>
      <c r="AD7490" s="353"/>
      <c r="AE7490" s="353"/>
      <c r="AF7490" s="353"/>
      <c r="AG7490" s="353"/>
      <c r="AH7490" s="353"/>
      <c r="AI7490" s="353"/>
      <c r="AJ7490" s="353"/>
      <c r="AK7490" s="353"/>
      <c r="AL7490" s="353"/>
    </row>
    <row r="7491" spans="1:38" s="153" customFormat="1" ht="12.5" x14ac:dyDescent="0.25">
      <c r="A7491" s="355"/>
      <c r="L7491" s="353"/>
      <c r="M7491" s="353"/>
      <c r="N7491" s="353"/>
      <c r="O7491" s="353"/>
      <c r="P7491" s="353"/>
      <c r="Q7491" s="353"/>
      <c r="R7491" s="353"/>
      <c r="S7491" s="353"/>
      <c r="T7491" s="353"/>
      <c r="U7491" s="353"/>
      <c r="V7491" s="353"/>
      <c r="W7491" s="353"/>
      <c r="X7491" s="353"/>
      <c r="Y7491" s="353"/>
      <c r="Z7491" s="353"/>
      <c r="AA7491" s="353"/>
      <c r="AB7491" s="353"/>
      <c r="AC7491" s="353"/>
      <c r="AD7491" s="353"/>
      <c r="AE7491" s="353"/>
      <c r="AF7491" s="353"/>
      <c r="AG7491" s="353"/>
      <c r="AH7491" s="353"/>
      <c r="AI7491" s="353"/>
      <c r="AJ7491" s="353"/>
      <c r="AK7491" s="353"/>
      <c r="AL7491" s="353"/>
    </row>
    <row r="7492" spans="1:38" s="153" customFormat="1" ht="12.5" x14ac:dyDescent="0.25">
      <c r="A7492" s="355"/>
      <c r="L7492" s="353"/>
      <c r="M7492" s="353"/>
      <c r="N7492" s="353"/>
      <c r="O7492" s="353"/>
      <c r="P7492" s="353"/>
      <c r="Q7492" s="353"/>
      <c r="R7492" s="353"/>
      <c r="S7492" s="353"/>
      <c r="T7492" s="353"/>
      <c r="U7492" s="353"/>
      <c r="V7492" s="353"/>
      <c r="W7492" s="353"/>
      <c r="X7492" s="353"/>
      <c r="Y7492" s="353"/>
      <c r="Z7492" s="353"/>
      <c r="AA7492" s="353"/>
      <c r="AB7492" s="353"/>
      <c r="AC7492" s="353"/>
      <c r="AD7492" s="353"/>
      <c r="AE7492" s="353"/>
      <c r="AF7492" s="353"/>
      <c r="AG7492" s="353"/>
      <c r="AH7492" s="353"/>
      <c r="AI7492" s="353"/>
      <c r="AJ7492" s="353"/>
      <c r="AK7492" s="353"/>
      <c r="AL7492" s="353"/>
    </row>
    <row r="7493" spans="1:38" s="153" customFormat="1" ht="12.5" x14ac:dyDescent="0.25">
      <c r="A7493" s="355"/>
      <c r="L7493" s="353"/>
      <c r="M7493" s="353"/>
      <c r="N7493" s="353"/>
      <c r="O7493" s="353"/>
      <c r="P7493" s="353"/>
      <c r="Q7493" s="353"/>
      <c r="R7493" s="353"/>
      <c r="S7493" s="353"/>
      <c r="T7493" s="353"/>
      <c r="U7493" s="353"/>
      <c r="V7493" s="353"/>
      <c r="W7493" s="353"/>
      <c r="X7493" s="353"/>
      <c r="Y7493" s="353"/>
      <c r="Z7493" s="353"/>
      <c r="AA7493" s="353"/>
      <c r="AB7493" s="353"/>
      <c r="AC7493" s="353"/>
      <c r="AD7493" s="353"/>
      <c r="AE7493" s="353"/>
      <c r="AF7493" s="353"/>
      <c r="AG7493" s="353"/>
      <c r="AH7493" s="353"/>
      <c r="AI7493" s="353"/>
      <c r="AJ7493" s="353"/>
      <c r="AK7493" s="353"/>
      <c r="AL7493" s="353"/>
    </row>
    <row r="7494" spans="1:38" s="153" customFormat="1" ht="12.5" x14ac:dyDescent="0.25">
      <c r="A7494" s="355"/>
      <c r="L7494" s="353"/>
      <c r="M7494" s="353"/>
      <c r="N7494" s="353"/>
      <c r="O7494" s="353"/>
      <c r="P7494" s="353"/>
      <c r="Q7494" s="353"/>
      <c r="R7494" s="353"/>
      <c r="S7494" s="353"/>
      <c r="T7494" s="353"/>
      <c r="U7494" s="353"/>
      <c r="V7494" s="353"/>
      <c r="W7494" s="353"/>
      <c r="X7494" s="353"/>
      <c r="Y7494" s="353"/>
      <c r="Z7494" s="353"/>
      <c r="AA7494" s="353"/>
      <c r="AB7494" s="353"/>
      <c r="AC7494" s="353"/>
      <c r="AD7494" s="353"/>
      <c r="AE7494" s="353"/>
      <c r="AF7494" s="353"/>
      <c r="AG7494" s="353"/>
      <c r="AH7494" s="353"/>
      <c r="AI7494" s="353"/>
      <c r="AJ7494" s="353"/>
      <c r="AK7494" s="353"/>
      <c r="AL7494" s="353"/>
    </row>
    <row r="7495" spans="1:38" s="153" customFormat="1" ht="12.5" x14ac:dyDescent="0.25">
      <c r="A7495" s="355"/>
      <c r="L7495" s="353"/>
      <c r="M7495" s="353"/>
      <c r="N7495" s="353"/>
      <c r="O7495" s="353"/>
      <c r="P7495" s="353"/>
      <c r="Q7495" s="353"/>
      <c r="R7495" s="353"/>
      <c r="S7495" s="353"/>
      <c r="T7495" s="353"/>
      <c r="U7495" s="353"/>
      <c r="V7495" s="353"/>
      <c r="W7495" s="353"/>
      <c r="X7495" s="353"/>
      <c r="Y7495" s="353"/>
      <c r="Z7495" s="353"/>
      <c r="AA7495" s="353"/>
      <c r="AB7495" s="353"/>
      <c r="AC7495" s="353"/>
      <c r="AD7495" s="353"/>
      <c r="AE7495" s="353"/>
      <c r="AF7495" s="353"/>
      <c r="AG7495" s="353"/>
      <c r="AH7495" s="353"/>
      <c r="AI7495" s="353"/>
      <c r="AJ7495" s="353"/>
      <c r="AK7495" s="353"/>
      <c r="AL7495" s="353"/>
    </row>
    <row r="7496" spans="1:38" s="153" customFormat="1" ht="12.5" x14ac:dyDescent="0.25">
      <c r="A7496" s="355"/>
      <c r="L7496" s="353"/>
      <c r="M7496" s="353"/>
      <c r="N7496" s="353"/>
      <c r="O7496" s="353"/>
      <c r="P7496" s="353"/>
      <c r="Q7496" s="353"/>
      <c r="R7496" s="353"/>
      <c r="S7496" s="353"/>
      <c r="T7496" s="353"/>
      <c r="U7496" s="353"/>
      <c r="V7496" s="353"/>
      <c r="W7496" s="353"/>
      <c r="X7496" s="353"/>
      <c r="Y7496" s="353"/>
      <c r="Z7496" s="353"/>
      <c r="AA7496" s="353"/>
      <c r="AB7496" s="353"/>
      <c r="AC7496" s="353"/>
      <c r="AD7496" s="353"/>
      <c r="AE7496" s="353"/>
      <c r="AF7496" s="353"/>
      <c r="AG7496" s="353"/>
      <c r="AH7496" s="353"/>
      <c r="AI7496" s="353"/>
      <c r="AJ7496" s="353"/>
      <c r="AK7496" s="353"/>
      <c r="AL7496" s="353"/>
    </row>
    <row r="7497" spans="1:38" s="153" customFormat="1" ht="12.5" x14ac:dyDescent="0.25">
      <c r="A7497" s="355"/>
      <c r="L7497" s="353"/>
      <c r="M7497" s="353"/>
      <c r="N7497" s="353"/>
      <c r="O7497" s="353"/>
      <c r="P7497" s="353"/>
      <c r="Q7497" s="353"/>
      <c r="R7497" s="353"/>
      <c r="S7497" s="353"/>
      <c r="T7497" s="353"/>
      <c r="U7497" s="353"/>
      <c r="V7497" s="353"/>
      <c r="W7497" s="353"/>
      <c r="X7497" s="353"/>
      <c r="Y7497" s="353"/>
      <c r="Z7497" s="353"/>
      <c r="AA7497" s="353"/>
      <c r="AB7497" s="353"/>
      <c r="AC7497" s="353"/>
      <c r="AD7497" s="353"/>
      <c r="AE7497" s="353"/>
      <c r="AF7497" s="353"/>
      <c r="AG7497" s="353"/>
      <c r="AH7497" s="353"/>
      <c r="AI7497" s="353"/>
      <c r="AJ7497" s="353"/>
      <c r="AK7497" s="353"/>
      <c r="AL7497" s="353"/>
    </row>
    <row r="7498" spans="1:38" s="153" customFormat="1" ht="12.5" x14ac:dyDescent="0.25">
      <c r="A7498" s="355"/>
      <c r="L7498" s="353"/>
      <c r="M7498" s="353"/>
      <c r="N7498" s="353"/>
      <c r="O7498" s="353"/>
      <c r="P7498" s="353"/>
      <c r="Q7498" s="353"/>
      <c r="R7498" s="353"/>
      <c r="S7498" s="353"/>
      <c r="T7498" s="353"/>
      <c r="U7498" s="353"/>
      <c r="V7498" s="353"/>
      <c r="W7498" s="353"/>
      <c r="X7498" s="353"/>
      <c r="Y7498" s="353"/>
      <c r="Z7498" s="353"/>
      <c r="AA7498" s="353"/>
      <c r="AB7498" s="353"/>
      <c r="AC7498" s="353"/>
      <c r="AD7498" s="353"/>
      <c r="AE7498" s="353"/>
      <c r="AF7498" s="353"/>
      <c r="AG7498" s="353"/>
      <c r="AH7498" s="353"/>
      <c r="AI7498" s="353"/>
      <c r="AJ7498" s="353"/>
      <c r="AK7498" s="353"/>
      <c r="AL7498" s="353"/>
    </row>
    <row r="7499" spans="1:38" s="153" customFormat="1" ht="12.5" x14ac:dyDescent="0.25">
      <c r="A7499" s="355"/>
      <c r="L7499" s="353"/>
      <c r="M7499" s="353"/>
      <c r="N7499" s="353"/>
      <c r="O7499" s="353"/>
      <c r="P7499" s="353"/>
      <c r="Q7499" s="353"/>
      <c r="R7499" s="353"/>
      <c r="S7499" s="353"/>
      <c r="T7499" s="353"/>
      <c r="U7499" s="353"/>
      <c r="V7499" s="353"/>
      <c r="W7499" s="353"/>
      <c r="X7499" s="353"/>
      <c r="Y7499" s="353"/>
      <c r="Z7499" s="353"/>
      <c r="AA7499" s="353"/>
      <c r="AB7499" s="353"/>
      <c r="AC7499" s="353"/>
      <c r="AD7499" s="353"/>
      <c r="AE7499" s="353"/>
      <c r="AF7499" s="353"/>
      <c r="AG7499" s="353"/>
      <c r="AH7499" s="353"/>
      <c r="AI7499" s="353"/>
      <c r="AJ7499" s="353"/>
      <c r="AK7499" s="353"/>
      <c r="AL7499" s="353"/>
    </row>
    <row r="7500" spans="1:38" s="153" customFormat="1" ht="12.5" x14ac:dyDescent="0.25">
      <c r="A7500" s="355"/>
      <c r="L7500" s="353"/>
      <c r="M7500" s="353"/>
      <c r="N7500" s="353"/>
      <c r="O7500" s="353"/>
      <c r="P7500" s="353"/>
      <c r="Q7500" s="353"/>
      <c r="R7500" s="353"/>
      <c r="S7500" s="353"/>
      <c r="T7500" s="353"/>
      <c r="U7500" s="353"/>
      <c r="V7500" s="353"/>
      <c r="W7500" s="353"/>
      <c r="X7500" s="353"/>
      <c r="Y7500" s="353"/>
      <c r="Z7500" s="353"/>
      <c r="AA7500" s="353"/>
      <c r="AB7500" s="353"/>
      <c r="AC7500" s="353"/>
      <c r="AD7500" s="353"/>
      <c r="AE7500" s="353"/>
      <c r="AF7500" s="353"/>
      <c r="AG7500" s="353"/>
      <c r="AH7500" s="353"/>
      <c r="AI7500" s="353"/>
      <c r="AJ7500" s="353"/>
      <c r="AK7500" s="353"/>
      <c r="AL7500" s="353"/>
    </row>
    <row r="7501" spans="1:38" s="153" customFormat="1" ht="12.5" x14ac:dyDescent="0.25">
      <c r="A7501" s="355"/>
      <c r="L7501" s="353"/>
      <c r="M7501" s="353"/>
      <c r="N7501" s="353"/>
      <c r="O7501" s="353"/>
      <c r="P7501" s="353"/>
      <c r="Q7501" s="353"/>
      <c r="R7501" s="353"/>
      <c r="S7501" s="353"/>
      <c r="T7501" s="353"/>
      <c r="U7501" s="353"/>
      <c r="V7501" s="353"/>
      <c r="W7501" s="353"/>
      <c r="X7501" s="353"/>
      <c r="Y7501" s="353"/>
      <c r="Z7501" s="353"/>
      <c r="AA7501" s="353"/>
      <c r="AB7501" s="353"/>
      <c r="AC7501" s="353"/>
      <c r="AD7501" s="353"/>
      <c r="AE7501" s="353"/>
      <c r="AF7501" s="353"/>
      <c r="AG7501" s="353"/>
      <c r="AH7501" s="353"/>
      <c r="AI7501" s="353"/>
      <c r="AJ7501" s="353"/>
      <c r="AK7501" s="353"/>
      <c r="AL7501" s="353"/>
    </row>
    <row r="7502" spans="1:38" s="153" customFormat="1" ht="12.5" x14ac:dyDescent="0.25">
      <c r="A7502" s="355"/>
      <c r="L7502" s="353"/>
      <c r="M7502" s="353"/>
      <c r="N7502" s="353"/>
      <c r="O7502" s="353"/>
      <c r="P7502" s="353"/>
      <c r="Q7502" s="353"/>
      <c r="R7502" s="353"/>
      <c r="S7502" s="353"/>
      <c r="T7502" s="353"/>
      <c r="U7502" s="353"/>
      <c r="V7502" s="353"/>
      <c r="W7502" s="353"/>
      <c r="X7502" s="353"/>
      <c r="Y7502" s="353"/>
      <c r="Z7502" s="353"/>
      <c r="AA7502" s="353"/>
      <c r="AB7502" s="353"/>
      <c r="AC7502" s="353"/>
      <c r="AD7502" s="353"/>
      <c r="AE7502" s="353"/>
      <c r="AF7502" s="353"/>
      <c r="AG7502" s="353"/>
      <c r="AH7502" s="353"/>
      <c r="AI7502" s="353"/>
      <c r="AJ7502" s="353"/>
      <c r="AK7502" s="353"/>
      <c r="AL7502" s="353"/>
    </row>
    <row r="7503" spans="1:38" s="153" customFormat="1" ht="12.5" x14ac:dyDescent="0.25">
      <c r="A7503" s="355"/>
      <c r="L7503" s="353"/>
      <c r="M7503" s="353"/>
      <c r="N7503" s="353"/>
      <c r="O7503" s="353"/>
      <c r="P7503" s="353"/>
      <c r="Q7503" s="353"/>
      <c r="R7503" s="353"/>
      <c r="S7503" s="353"/>
      <c r="T7503" s="353"/>
      <c r="U7503" s="353"/>
      <c r="V7503" s="353"/>
      <c r="W7503" s="353"/>
      <c r="X7503" s="353"/>
      <c r="Y7503" s="353"/>
      <c r="Z7503" s="353"/>
      <c r="AA7503" s="353"/>
      <c r="AB7503" s="353"/>
      <c r="AC7503" s="353"/>
      <c r="AD7503" s="353"/>
      <c r="AE7503" s="353"/>
      <c r="AF7503" s="353"/>
      <c r="AG7503" s="353"/>
      <c r="AH7503" s="353"/>
      <c r="AI7503" s="353"/>
      <c r="AJ7503" s="353"/>
      <c r="AK7503" s="353"/>
      <c r="AL7503" s="353"/>
    </row>
    <row r="7504" spans="1:38" s="153" customFormat="1" ht="12.5" x14ac:dyDescent="0.25">
      <c r="A7504" s="355"/>
      <c r="L7504" s="353"/>
      <c r="M7504" s="353"/>
      <c r="N7504" s="353"/>
      <c r="O7504" s="353"/>
      <c r="P7504" s="353"/>
      <c r="Q7504" s="353"/>
      <c r="R7504" s="353"/>
      <c r="S7504" s="353"/>
      <c r="T7504" s="353"/>
      <c r="U7504" s="353"/>
      <c r="V7504" s="353"/>
      <c r="W7504" s="353"/>
      <c r="X7504" s="353"/>
      <c r="Y7504" s="353"/>
      <c r="Z7504" s="353"/>
      <c r="AA7504" s="353"/>
      <c r="AB7504" s="353"/>
      <c r="AC7504" s="353"/>
      <c r="AD7504" s="353"/>
      <c r="AE7504" s="353"/>
      <c r="AF7504" s="353"/>
      <c r="AG7504" s="353"/>
      <c r="AH7504" s="353"/>
      <c r="AI7504" s="353"/>
      <c r="AJ7504" s="353"/>
      <c r="AK7504" s="353"/>
      <c r="AL7504" s="353"/>
    </row>
    <row r="7505" spans="1:38" s="153" customFormat="1" ht="12.5" x14ac:dyDescent="0.25">
      <c r="A7505" s="355"/>
      <c r="L7505" s="353"/>
      <c r="M7505" s="353"/>
      <c r="N7505" s="353"/>
      <c r="O7505" s="353"/>
      <c r="P7505" s="353"/>
      <c r="Q7505" s="353"/>
      <c r="R7505" s="353"/>
      <c r="S7505" s="353"/>
      <c r="T7505" s="353"/>
      <c r="U7505" s="353"/>
      <c r="V7505" s="353"/>
      <c r="W7505" s="353"/>
      <c r="X7505" s="353"/>
      <c r="Y7505" s="353"/>
      <c r="Z7505" s="353"/>
      <c r="AA7505" s="353"/>
      <c r="AB7505" s="353"/>
      <c r="AC7505" s="353"/>
      <c r="AD7505" s="353"/>
      <c r="AE7505" s="353"/>
      <c r="AF7505" s="353"/>
      <c r="AG7505" s="353"/>
      <c r="AH7505" s="353"/>
      <c r="AI7505" s="353"/>
      <c r="AJ7505" s="353"/>
      <c r="AK7505" s="353"/>
      <c r="AL7505" s="353"/>
    </row>
    <row r="7506" spans="1:38" s="153" customFormat="1" ht="12.5" x14ac:dyDescent="0.25">
      <c r="A7506" s="355"/>
      <c r="L7506" s="353"/>
      <c r="M7506" s="353"/>
      <c r="N7506" s="353"/>
      <c r="O7506" s="353"/>
      <c r="P7506" s="353"/>
      <c r="Q7506" s="353"/>
      <c r="R7506" s="353"/>
      <c r="S7506" s="353"/>
      <c r="T7506" s="353"/>
      <c r="U7506" s="353"/>
      <c r="V7506" s="353"/>
      <c r="W7506" s="353"/>
      <c r="X7506" s="353"/>
      <c r="Y7506" s="353"/>
      <c r="Z7506" s="353"/>
      <c r="AA7506" s="353"/>
      <c r="AB7506" s="353"/>
      <c r="AC7506" s="353"/>
      <c r="AD7506" s="353"/>
      <c r="AE7506" s="353"/>
      <c r="AF7506" s="353"/>
      <c r="AG7506" s="353"/>
      <c r="AH7506" s="353"/>
      <c r="AI7506" s="353"/>
      <c r="AJ7506" s="353"/>
      <c r="AK7506" s="353"/>
      <c r="AL7506" s="353"/>
    </row>
    <row r="7507" spans="1:38" s="153" customFormat="1" ht="12.5" x14ac:dyDescent="0.25">
      <c r="A7507" s="355"/>
      <c r="L7507" s="353"/>
      <c r="M7507" s="353"/>
      <c r="N7507" s="353"/>
      <c r="O7507" s="353"/>
      <c r="P7507" s="353"/>
      <c r="Q7507" s="353"/>
      <c r="R7507" s="353"/>
      <c r="S7507" s="353"/>
      <c r="T7507" s="353"/>
      <c r="U7507" s="353"/>
      <c r="V7507" s="353"/>
      <c r="W7507" s="353"/>
      <c r="X7507" s="353"/>
      <c r="Y7507" s="353"/>
      <c r="Z7507" s="353"/>
      <c r="AA7507" s="353"/>
      <c r="AB7507" s="353"/>
      <c r="AC7507" s="353"/>
      <c r="AD7507" s="353"/>
      <c r="AE7507" s="353"/>
      <c r="AF7507" s="353"/>
      <c r="AG7507" s="353"/>
      <c r="AH7507" s="353"/>
      <c r="AI7507" s="353"/>
      <c r="AJ7507" s="353"/>
      <c r="AK7507" s="353"/>
      <c r="AL7507" s="353"/>
    </row>
    <row r="7508" spans="1:38" s="153" customFormat="1" ht="12.5" x14ac:dyDescent="0.25">
      <c r="A7508" s="355"/>
      <c r="L7508" s="353"/>
      <c r="M7508" s="353"/>
      <c r="N7508" s="353"/>
      <c r="O7508" s="353"/>
      <c r="P7508" s="353"/>
      <c r="Q7508" s="353"/>
      <c r="R7508" s="353"/>
      <c r="S7508" s="353"/>
      <c r="T7508" s="353"/>
      <c r="U7508" s="353"/>
      <c r="V7508" s="353"/>
      <c r="W7508" s="353"/>
      <c r="X7508" s="353"/>
      <c r="Y7508" s="353"/>
      <c r="Z7508" s="353"/>
      <c r="AA7508" s="353"/>
      <c r="AB7508" s="353"/>
      <c r="AC7508" s="353"/>
      <c r="AD7508" s="353"/>
      <c r="AE7508" s="353"/>
      <c r="AF7508" s="353"/>
      <c r="AG7508" s="353"/>
      <c r="AH7508" s="353"/>
      <c r="AI7508" s="353"/>
      <c r="AJ7508" s="353"/>
      <c r="AK7508" s="353"/>
      <c r="AL7508" s="353"/>
    </row>
    <row r="7509" spans="1:38" s="153" customFormat="1" ht="12.5" x14ac:dyDescent="0.25">
      <c r="A7509" s="355"/>
      <c r="L7509" s="353"/>
      <c r="M7509" s="353"/>
      <c r="N7509" s="353"/>
      <c r="O7509" s="353"/>
      <c r="P7509" s="353"/>
      <c r="Q7509" s="353"/>
      <c r="R7509" s="353"/>
      <c r="S7509" s="353"/>
      <c r="T7509" s="353"/>
      <c r="U7509" s="353"/>
      <c r="V7509" s="353"/>
      <c r="W7509" s="353"/>
      <c r="X7509" s="353"/>
      <c r="Y7509" s="353"/>
      <c r="Z7509" s="353"/>
      <c r="AA7509" s="353"/>
      <c r="AB7509" s="353"/>
      <c r="AC7509" s="353"/>
      <c r="AD7509" s="353"/>
      <c r="AE7509" s="353"/>
      <c r="AF7509" s="353"/>
      <c r="AG7509" s="353"/>
      <c r="AH7509" s="353"/>
      <c r="AI7509" s="353"/>
      <c r="AJ7509" s="353"/>
      <c r="AK7509" s="353"/>
      <c r="AL7509" s="353"/>
    </row>
    <row r="7510" spans="1:38" s="153" customFormat="1" ht="12.5" x14ac:dyDescent="0.25">
      <c r="A7510" s="355"/>
      <c r="L7510" s="353"/>
      <c r="M7510" s="353"/>
      <c r="N7510" s="353"/>
      <c r="O7510" s="353"/>
      <c r="P7510" s="353"/>
      <c r="Q7510" s="353"/>
      <c r="R7510" s="353"/>
      <c r="S7510" s="353"/>
      <c r="T7510" s="353"/>
      <c r="U7510" s="353"/>
      <c r="V7510" s="353"/>
      <c r="W7510" s="353"/>
      <c r="X7510" s="353"/>
      <c r="Y7510" s="353"/>
      <c r="Z7510" s="353"/>
      <c r="AA7510" s="353"/>
      <c r="AB7510" s="353"/>
      <c r="AC7510" s="353"/>
      <c r="AD7510" s="353"/>
      <c r="AE7510" s="353"/>
      <c r="AF7510" s="353"/>
      <c r="AG7510" s="353"/>
      <c r="AH7510" s="353"/>
      <c r="AI7510" s="353"/>
      <c r="AJ7510" s="353"/>
      <c r="AK7510" s="353"/>
      <c r="AL7510" s="353"/>
    </row>
    <row r="7511" spans="1:38" s="153" customFormat="1" ht="12.5" x14ac:dyDescent="0.25">
      <c r="A7511" s="355"/>
      <c r="L7511" s="353"/>
      <c r="M7511" s="353"/>
      <c r="N7511" s="353"/>
      <c r="O7511" s="353"/>
      <c r="P7511" s="353"/>
      <c r="Q7511" s="353"/>
      <c r="R7511" s="353"/>
      <c r="S7511" s="353"/>
      <c r="T7511" s="353"/>
      <c r="U7511" s="353"/>
      <c r="V7511" s="353"/>
      <c r="W7511" s="353"/>
      <c r="X7511" s="353"/>
      <c r="Y7511" s="353"/>
      <c r="Z7511" s="353"/>
      <c r="AA7511" s="353"/>
      <c r="AB7511" s="353"/>
      <c r="AC7511" s="353"/>
      <c r="AD7511" s="353"/>
      <c r="AE7511" s="353"/>
      <c r="AF7511" s="353"/>
      <c r="AG7511" s="353"/>
      <c r="AH7511" s="353"/>
      <c r="AI7511" s="353"/>
      <c r="AJ7511" s="353"/>
      <c r="AK7511" s="353"/>
      <c r="AL7511" s="353"/>
    </row>
    <row r="7512" spans="1:38" s="153" customFormat="1" ht="12.5" x14ac:dyDescent="0.25">
      <c r="A7512" s="355"/>
      <c r="L7512" s="353"/>
      <c r="M7512" s="353"/>
      <c r="N7512" s="353"/>
      <c r="O7512" s="353"/>
      <c r="P7512" s="353"/>
      <c r="Q7512" s="353"/>
      <c r="R7512" s="353"/>
      <c r="S7512" s="353"/>
      <c r="T7512" s="353"/>
      <c r="U7512" s="353"/>
      <c r="V7512" s="353"/>
      <c r="W7512" s="353"/>
      <c r="X7512" s="353"/>
      <c r="Y7512" s="353"/>
      <c r="Z7512" s="353"/>
      <c r="AA7512" s="353"/>
      <c r="AB7512" s="353"/>
      <c r="AC7512" s="353"/>
      <c r="AD7512" s="353"/>
      <c r="AE7512" s="353"/>
      <c r="AF7512" s="353"/>
      <c r="AG7512" s="353"/>
      <c r="AH7512" s="353"/>
      <c r="AI7512" s="353"/>
      <c r="AJ7512" s="353"/>
      <c r="AK7512" s="353"/>
      <c r="AL7512" s="353"/>
    </row>
    <row r="7513" spans="1:38" s="153" customFormat="1" ht="12.5" x14ac:dyDescent="0.25">
      <c r="A7513" s="355"/>
      <c r="L7513" s="353"/>
      <c r="M7513" s="353"/>
      <c r="N7513" s="353"/>
      <c r="O7513" s="353"/>
      <c r="P7513" s="353"/>
      <c r="Q7513" s="353"/>
      <c r="R7513" s="353"/>
      <c r="S7513" s="353"/>
      <c r="T7513" s="353"/>
      <c r="U7513" s="353"/>
      <c r="V7513" s="353"/>
      <c r="W7513" s="353"/>
      <c r="X7513" s="353"/>
      <c r="Y7513" s="353"/>
      <c r="Z7513" s="353"/>
      <c r="AA7513" s="353"/>
      <c r="AB7513" s="353"/>
      <c r="AC7513" s="353"/>
      <c r="AD7513" s="353"/>
      <c r="AE7513" s="353"/>
      <c r="AF7513" s="353"/>
      <c r="AG7513" s="353"/>
      <c r="AH7513" s="353"/>
      <c r="AI7513" s="353"/>
      <c r="AJ7513" s="353"/>
      <c r="AK7513" s="353"/>
      <c r="AL7513" s="353"/>
    </row>
    <row r="7514" spans="1:38" s="153" customFormat="1" ht="12.5" x14ac:dyDescent="0.25">
      <c r="A7514" s="355"/>
      <c r="L7514" s="353"/>
      <c r="M7514" s="353"/>
      <c r="N7514" s="353"/>
      <c r="O7514" s="353"/>
      <c r="P7514" s="353"/>
      <c r="Q7514" s="353"/>
      <c r="R7514" s="353"/>
      <c r="S7514" s="353"/>
      <c r="T7514" s="353"/>
      <c r="U7514" s="353"/>
      <c r="V7514" s="353"/>
      <c r="W7514" s="353"/>
      <c r="X7514" s="353"/>
      <c r="Y7514" s="353"/>
      <c r="Z7514" s="353"/>
      <c r="AA7514" s="353"/>
      <c r="AB7514" s="353"/>
      <c r="AC7514" s="353"/>
      <c r="AD7514" s="353"/>
      <c r="AE7514" s="353"/>
      <c r="AF7514" s="353"/>
      <c r="AG7514" s="353"/>
      <c r="AH7514" s="353"/>
      <c r="AI7514" s="353"/>
      <c r="AJ7514" s="353"/>
      <c r="AK7514" s="353"/>
      <c r="AL7514" s="353"/>
    </row>
    <row r="7515" spans="1:38" s="153" customFormat="1" ht="12.5" x14ac:dyDescent="0.25">
      <c r="A7515" s="355"/>
      <c r="L7515" s="353"/>
      <c r="M7515" s="353"/>
      <c r="N7515" s="353"/>
      <c r="O7515" s="353"/>
      <c r="P7515" s="353"/>
      <c r="Q7515" s="353"/>
      <c r="R7515" s="353"/>
      <c r="S7515" s="353"/>
      <c r="T7515" s="353"/>
      <c r="U7515" s="353"/>
      <c r="V7515" s="353"/>
      <c r="W7515" s="353"/>
      <c r="X7515" s="353"/>
      <c r="Y7515" s="353"/>
      <c r="Z7515" s="353"/>
      <c r="AA7515" s="353"/>
      <c r="AB7515" s="353"/>
      <c r="AC7515" s="353"/>
      <c r="AD7515" s="353"/>
      <c r="AE7515" s="353"/>
      <c r="AF7515" s="353"/>
      <c r="AG7515" s="353"/>
      <c r="AH7515" s="353"/>
      <c r="AI7515" s="353"/>
      <c r="AJ7515" s="353"/>
      <c r="AK7515" s="353"/>
      <c r="AL7515" s="353"/>
    </row>
    <row r="7516" spans="1:38" s="153" customFormat="1" ht="12.5" x14ac:dyDescent="0.25">
      <c r="A7516" s="355"/>
      <c r="L7516" s="353"/>
      <c r="M7516" s="353"/>
      <c r="N7516" s="353"/>
      <c r="O7516" s="353"/>
      <c r="P7516" s="353"/>
      <c r="Q7516" s="353"/>
      <c r="R7516" s="353"/>
      <c r="S7516" s="353"/>
      <c r="T7516" s="353"/>
      <c r="U7516" s="353"/>
      <c r="V7516" s="353"/>
      <c r="W7516" s="353"/>
      <c r="X7516" s="353"/>
      <c r="Y7516" s="353"/>
      <c r="Z7516" s="353"/>
      <c r="AA7516" s="353"/>
      <c r="AB7516" s="353"/>
      <c r="AC7516" s="353"/>
      <c r="AD7516" s="353"/>
      <c r="AE7516" s="353"/>
      <c r="AF7516" s="353"/>
      <c r="AG7516" s="353"/>
      <c r="AH7516" s="353"/>
      <c r="AI7516" s="353"/>
      <c r="AJ7516" s="353"/>
      <c r="AK7516" s="353"/>
      <c r="AL7516" s="353"/>
    </row>
    <row r="7517" spans="1:38" s="153" customFormat="1" ht="12.5" x14ac:dyDescent="0.25">
      <c r="A7517" s="355"/>
      <c r="L7517" s="353"/>
      <c r="M7517" s="353"/>
      <c r="N7517" s="353"/>
      <c r="O7517" s="353"/>
      <c r="P7517" s="353"/>
      <c r="Q7517" s="353"/>
      <c r="R7517" s="353"/>
      <c r="S7517" s="353"/>
      <c r="T7517" s="353"/>
      <c r="U7517" s="353"/>
      <c r="V7517" s="353"/>
      <c r="W7517" s="353"/>
      <c r="X7517" s="353"/>
      <c r="Y7517" s="353"/>
      <c r="Z7517" s="353"/>
      <c r="AA7517" s="353"/>
      <c r="AB7517" s="353"/>
      <c r="AC7517" s="353"/>
      <c r="AD7517" s="353"/>
      <c r="AE7517" s="353"/>
      <c r="AF7517" s="353"/>
      <c r="AG7517" s="353"/>
      <c r="AH7517" s="353"/>
      <c r="AI7517" s="353"/>
      <c r="AJ7517" s="353"/>
      <c r="AK7517" s="353"/>
      <c r="AL7517" s="353"/>
    </row>
    <row r="7518" spans="1:38" s="153" customFormat="1" ht="12.5" x14ac:dyDescent="0.25">
      <c r="A7518" s="355"/>
      <c r="L7518" s="353"/>
      <c r="M7518" s="353"/>
      <c r="N7518" s="353"/>
      <c r="O7518" s="353"/>
      <c r="P7518" s="353"/>
      <c r="Q7518" s="353"/>
      <c r="R7518" s="353"/>
      <c r="S7518" s="353"/>
      <c r="T7518" s="353"/>
      <c r="U7518" s="353"/>
      <c r="V7518" s="353"/>
      <c r="W7518" s="353"/>
      <c r="X7518" s="353"/>
      <c r="Y7518" s="353"/>
      <c r="Z7518" s="353"/>
      <c r="AA7518" s="353"/>
      <c r="AB7518" s="353"/>
      <c r="AC7518" s="353"/>
      <c r="AD7518" s="353"/>
      <c r="AE7518" s="353"/>
      <c r="AF7518" s="353"/>
      <c r="AG7518" s="353"/>
      <c r="AH7518" s="353"/>
      <c r="AI7518" s="353"/>
      <c r="AJ7518" s="353"/>
      <c r="AK7518" s="353"/>
      <c r="AL7518" s="353"/>
    </row>
    <row r="7519" spans="1:38" s="153" customFormat="1" ht="12.5" x14ac:dyDescent="0.25">
      <c r="A7519" s="355"/>
      <c r="L7519" s="353"/>
      <c r="M7519" s="353"/>
      <c r="N7519" s="353"/>
      <c r="O7519" s="353"/>
      <c r="P7519" s="353"/>
      <c r="Q7519" s="353"/>
      <c r="R7519" s="353"/>
      <c r="S7519" s="353"/>
      <c r="T7519" s="353"/>
      <c r="U7519" s="353"/>
      <c r="V7519" s="353"/>
      <c r="W7519" s="353"/>
      <c r="X7519" s="353"/>
      <c r="Y7519" s="353"/>
      <c r="Z7519" s="353"/>
      <c r="AA7519" s="353"/>
      <c r="AB7519" s="353"/>
      <c r="AC7519" s="353"/>
      <c r="AD7519" s="353"/>
      <c r="AE7519" s="353"/>
      <c r="AF7519" s="353"/>
      <c r="AG7519" s="353"/>
      <c r="AH7519" s="353"/>
      <c r="AI7519" s="353"/>
      <c r="AJ7519" s="353"/>
      <c r="AK7519" s="353"/>
      <c r="AL7519" s="353"/>
    </row>
    <row r="7520" spans="1:38" s="153" customFormat="1" ht="12.5" x14ac:dyDescent="0.25">
      <c r="A7520" s="355"/>
      <c r="L7520" s="353"/>
      <c r="M7520" s="353"/>
      <c r="N7520" s="353"/>
      <c r="O7520" s="353"/>
      <c r="P7520" s="353"/>
      <c r="Q7520" s="353"/>
      <c r="R7520" s="353"/>
      <c r="S7520" s="353"/>
      <c r="T7520" s="353"/>
      <c r="U7520" s="353"/>
      <c r="V7520" s="353"/>
      <c r="W7520" s="353"/>
      <c r="X7520" s="353"/>
      <c r="Y7520" s="353"/>
      <c r="Z7520" s="353"/>
      <c r="AA7520" s="353"/>
      <c r="AB7520" s="353"/>
      <c r="AC7520" s="353"/>
      <c r="AD7520" s="353"/>
      <c r="AE7520" s="353"/>
      <c r="AF7520" s="353"/>
      <c r="AG7520" s="353"/>
      <c r="AH7520" s="353"/>
      <c r="AI7520" s="353"/>
      <c r="AJ7520" s="353"/>
      <c r="AK7520" s="353"/>
      <c r="AL7520" s="353"/>
    </row>
    <row r="7521" spans="1:38" s="153" customFormat="1" ht="12.5" x14ac:dyDescent="0.25">
      <c r="A7521" s="355"/>
      <c r="L7521" s="353"/>
      <c r="M7521" s="353"/>
      <c r="N7521" s="353"/>
      <c r="O7521" s="353"/>
      <c r="P7521" s="353"/>
      <c r="Q7521" s="353"/>
      <c r="R7521" s="353"/>
      <c r="S7521" s="353"/>
      <c r="T7521" s="353"/>
      <c r="U7521" s="353"/>
      <c r="V7521" s="353"/>
      <c r="W7521" s="353"/>
      <c r="X7521" s="353"/>
      <c r="Y7521" s="353"/>
      <c r="Z7521" s="353"/>
      <c r="AA7521" s="353"/>
      <c r="AB7521" s="353"/>
      <c r="AC7521" s="353"/>
      <c r="AD7521" s="353"/>
      <c r="AE7521" s="353"/>
      <c r="AF7521" s="353"/>
      <c r="AG7521" s="353"/>
      <c r="AH7521" s="353"/>
      <c r="AI7521" s="353"/>
      <c r="AJ7521" s="353"/>
      <c r="AK7521" s="353"/>
      <c r="AL7521" s="353"/>
    </row>
    <row r="7522" spans="1:38" s="153" customFormat="1" ht="12.5" x14ac:dyDescent="0.25">
      <c r="A7522" s="355"/>
      <c r="L7522" s="353"/>
      <c r="M7522" s="353"/>
      <c r="N7522" s="353"/>
      <c r="O7522" s="353"/>
      <c r="P7522" s="353"/>
      <c r="Q7522" s="353"/>
      <c r="R7522" s="353"/>
      <c r="S7522" s="353"/>
      <c r="T7522" s="353"/>
      <c r="U7522" s="353"/>
      <c r="V7522" s="353"/>
      <c r="W7522" s="353"/>
      <c r="X7522" s="353"/>
      <c r="Y7522" s="353"/>
      <c r="Z7522" s="353"/>
      <c r="AA7522" s="353"/>
      <c r="AB7522" s="353"/>
      <c r="AC7522" s="353"/>
      <c r="AD7522" s="353"/>
      <c r="AE7522" s="353"/>
      <c r="AF7522" s="353"/>
      <c r="AG7522" s="353"/>
      <c r="AH7522" s="353"/>
      <c r="AI7522" s="353"/>
      <c r="AJ7522" s="353"/>
      <c r="AK7522" s="353"/>
      <c r="AL7522" s="353"/>
    </row>
    <row r="7523" spans="1:38" s="153" customFormat="1" ht="12.5" x14ac:dyDescent="0.25">
      <c r="A7523" s="355"/>
      <c r="L7523" s="353"/>
      <c r="M7523" s="353"/>
      <c r="N7523" s="353"/>
      <c r="O7523" s="353"/>
      <c r="P7523" s="353"/>
      <c r="Q7523" s="353"/>
      <c r="R7523" s="353"/>
      <c r="S7523" s="353"/>
      <c r="T7523" s="353"/>
      <c r="U7523" s="353"/>
      <c r="V7523" s="353"/>
      <c r="W7523" s="353"/>
      <c r="X7523" s="353"/>
      <c r="Y7523" s="353"/>
      <c r="Z7523" s="353"/>
      <c r="AA7523" s="353"/>
      <c r="AB7523" s="353"/>
      <c r="AC7523" s="353"/>
      <c r="AD7523" s="353"/>
      <c r="AE7523" s="353"/>
      <c r="AF7523" s="353"/>
      <c r="AG7523" s="353"/>
      <c r="AH7523" s="353"/>
      <c r="AI7523" s="353"/>
      <c r="AJ7523" s="353"/>
      <c r="AK7523" s="353"/>
      <c r="AL7523" s="353"/>
    </row>
    <row r="7524" spans="1:38" s="153" customFormat="1" ht="12.5" x14ac:dyDescent="0.25">
      <c r="A7524" s="355"/>
      <c r="L7524" s="353"/>
      <c r="M7524" s="353"/>
      <c r="N7524" s="353"/>
      <c r="O7524" s="353"/>
      <c r="P7524" s="353"/>
      <c r="Q7524" s="353"/>
      <c r="R7524" s="353"/>
      <c r="S7524" s="353"/>
      <c r="T7524" s="353"/>
      <c r="U7524" s="353"/>
      <c r="V7524" s="353"/>
      <c r="W7524" s="353"/>
      <c r="X7524" s="353"/>
      <c r="Y7524" s="353"/>
      <c r="Z7524" s="353"/>
      <c r="AA7524" s="353"/>
      <c r="AB7524" s="353"/>
      <c r="AC7524" s="353"/>
      <c r="AD7524" s="353"/>
      <c r="AE7524" s="353"/>
      <c r="AF7524" s="353"/>
      <c r="AG7524" s="353"/>
      <c r="AH7524" s="353"/>
      <c r="AI7524" s="353"/>
      <c r="AJ7524" s="353"/>
      <c r="AK7524" s="353"/>
      <c r="AL7524" s="353"/>
    </row>
    <row r="7525" spans="1:38" s="153" customFormat="1" ht="12.5" x14ac:dyDescent="0.25">
      <c r="A7525" s="355"/>
      <c r="L7525" s="353"/>
      <c r="M7525" s="353"/>
      <c r="N7525" s="353"/>
      <c r="O7525" s="353"/>
      <c r="P7525" s="353"/>
      <c r="Q7525" s="353"/>
      <c r="R7525" s="353"/>
      <c r="S7525" s="353"/>
      <c r="T7525" s="353"/>
      <c r="U7525" s="353"/>
      <c r="V7525" s="353"/>
      <c r="W7525" s="353"/>
      <c r="X7525" s="353"/>
      <c r="Y7525" s="353"/>
      <c r="Z7525" s="353"/>
      <c r="AA7525" s="353"/>
      <c r="AB7525" s="353"/>
      <c r="AC7525" s="353"/>
      <c r="AD7525" s="353"/>
      <c r="AE7525" s="353"/>
      <c r="AF7525" s="353"/>
      <c r="AG7525" s="353"/>
      <c r="AH7525" s="353"/>
      <c r="AI7525" s="353"/>
      <c r="AJ7525" s="353"/>
      <c r="AK7525" s="353"/>
      <c r="AL7525" s="353"/>
    </row>
    <row r="7526" spans="1:38" s="153" customFormat="1" ht="12.5" x14ac:dyDescent="0.25">
      <c r="A7526" s="355"/>
      <c r="L7526" s="353"/>
      <c r="M7526" s="353"/>
      <c r="N7526" s="353"/>
      <c r="O7526" s="353"/>
      <c r="P7526" s="353"/>
      <c r="Q7526" s="353"/>
      <c r="R7526" s="353"/>
      <c r="S7526" s="353"/>
      <c r="T7526" s="353"/>
      <c r="U7526" s="353"/>
      <c r="V7526" s="353"/>
      <c r="W7526" s="353"/>
      <c r="X7526" s="353"/>
      <c r="Y7526" s="353"/>
      <c r="Z7526" s="353"/>
      <c r="AA7526" s="353"/>
      <c r="AB7526" s="353"/>
      <c r="AC7526" s="353"/>
      <c r="AD7526" s="353"/>
      <c r="AE7526" s="353"/>
      <c r="AF7526" s="353"/>
      <c r="AG7526" s="353"/>
      <c r="AH7526" s="353"/>
      <c r="AI7526" s="353"/>
      <c r="AJ7526" s="353"/>
      <c r="AK7526" s="353"/>
      <c r="AL7526" s="353"/>
    </row>
    <row r="7527" spans="1:38" s="153" customFormat="1" ht="12.5" x14ac:dyDescent="0.25">
      <c r="A7527" s="355"/>
      <c r="L7527" s="353"/>
      <c r="M7527" s="353"/>
      <c r="N7527" s="353"/>
      <c r="O7527" s="353"/>
      <c r="P7527" s="353"/>
      <c r="Q7527" s="353"/>
      <c r="R7527" s="353"/>
      <c r="S7527" s="353"/>
      <c r="T7527" s="353"/>
      <c r="U7527" s="353"/>
      <c r="V7527" s="353"/>
      <c r="W7527" s="353"/>
      <c r="X7527" s="353"/>
      <c r="Y7527" s="353"/>
      <c r="Z7527" s="353"/>
      <c r="AA7527" s="353"/>
      <c r="AB7527" s="353"/>
      <c r="AC7527" s="353"/>
      <c r="AD7527" s="353"/>
      <c r="AE7527" s="353"/>
      <c r="AF7527" s="353"/>
      <c r="AG7527" s="353"/>
      <c r="AH7527" s="353"/>
      <c r="AI7527" s="353"/>
      <c r="AJ7527" s="353"/>
      <c r="AK7527" s="353"/>
      <c r="AL7527" s="353"/>
    </row>
    <row r="7528" spans="1:38" s="153" customFormat="1" ht="12.5" x14ac:dyDescent="0.25">
      <c r="A7528" s="355"/>
      <c r="L7528" s="353"/>
      <c r="M7528" s="353"/>
      <c r="N7528" s="353"/>
      <c r="O7528" s="353"/>
      <c r="P7528" s="353"/>
      <c r="Q7528" s="353"/>
      <c r="R7528" s="353"/>
      <c r="S7528" s="353"/>
      <c r="T7528" s="353"/>
      <c r="U7528" s="353"/>
      <c r="V7528" s="353"/>
      <c r="W7528" s="353"/>
      <c r="X7528" s="353"/>
      <c r="Y7528" s="353"/>
      <c r="Z7528" s="353"/>
      <c r="AA7528" s="353"/>
      <c r="AB7528" s="353"/>
      <c r="AC7528" s="353"/>
      <c r="AD7528" s="353"/>
      <c r="AE7528" s="353"/>
      <c r="AF7528" s="353"/>
      <c r="AG7528" s="353"/>
      <c r="AH7528" s="353"/>
      <c r="AI7528" s="353"/>
      <c r="AJ7528" s="353"/>
      <c r="AK7528" s="353"/>
      <c r="AL7528" s="353"/>
    </row>
    <row r="7529" spans="1:38" s="153" customFormat="1" ht="12.5" x14ac:dyDescent="0.25">
      <c r="A7529" s="355"/>
      <c r="L7529" s="353"/>
      <c r="M7529" s="353"/>
      <c r="N7529" s="353"/>
      <c r="O7529" s="353"/>
      <c r="P7529" s="353"/>
      <c r="Q7529" s="353"/>
      <c r="R7529" s="353"/>
      <c r="S7529" s="353"/>
      <c r="T7529" s="353"/>
      <c r="U7529" s="353"/>
      <c r="V7529" s="353"/>
      <c r="W7529" s="353"/>
      <c r="X7529" s="353"/>
      <c r="Y7529" s="353"/>
      <c r="Z7529" s="353"/>
      <c r="AA7529" s="353"/>
      <c r="AB7529" s="353"/>
      <c r="AC7529" s="353"/>
      <c r="AD7529" s="353"/>
      <c r="AE7529" s="353"/>
      <c r="AF7529" s="353"/>
      <c r="AG7529" s="353"/>
      <c r="AH7529" s="353"/>
      <c r="AI7529" s="353"/>
      <c r="AJ7529" s="353"/>
      <c r="AK7529" s="353"/>
      <c r="AL7529" s="353"/>
    </row>
    <row r="7530" spans="1:38" s="153" customFormat="1" ht="12.5" x14ac:dyDescent="0.25">
      <c r="A7530" s="355"/>
      <c r="L7530" s="353"/>
      <c r="M7530" s="353"/>
      <c r="N7530" s="353"/>
      <c r="O7530" s="353"/>
      <c r="P7530" s="353"/>
      <c r="Q7530" s="353"/>
      <c r="R7530" s="353"/>
      <c r="S7530" s="353"/>
      <c r="T7530" s="353"/>
      <c r="U7530" s="353"/>
      <c r="V7530" s="353"/>
      <c r="W7530" s="353"/>
      <c r="X7530" s="353"/>
      <c r="Y7530" s="353"/>
      <c r="Z7530" s="353"/>
      <c r="AA7530" s="353"/>
      <c r="AB7530" s="353"/>
      <c r="AC7530" s="353"/>
      <c r="AD7530" s="353"/>
      <c r="AE7530" s="353"/>
      <c r="AF7530" s="353"/>
      <c r="AG7530" s="353"/>
      <c r="AH7530" s="353"/>
      <c r="AI7530" s="353"/>
      <c r="AJ7530" s="353"/>
      <c r="AK7530" s="353"/>
      <c r="AL7530" s="353"/>
    </row>
    <row r="7531" spans="1:38" s="153" customFormat="1" ht="12.5" x14ac:dyDescent="0.25">
      <c r="A7531" s="355"/>
      <c r="L7531" s="353"/>
      <c r="M7531" s="353"/>
      <c r="N7531" s="353"/>
      <c r="O7531" s="353"/>
      <c r="P7531" s="353"/>
      <c r="Q7531" s="353"/>
      <c r="R7531" s="353"/>
      <c r="S7531" s="353"/>
      <c r="T7531" s="353"/>
      <c r="U7531" s="353"/>
      <c r="V7531" s="353"/>
      <c r="W7531" s="353"/>
      <c r="X7531" s="353"/>
      <c r="Y7531" s="353"/>
      <c r="Z7531" s="353"/>
      <c r="AA7531" s="353"/>
      <c r="AB7531" s="353"/>
      <c r="AC7531" s="353"/>
      <c r="AD7531" s="353"/>
      <c r="AE7531" s="353"/>
      <c r="AF7531" s="353"/>
      <c r="AG7531" s="353"/>
      <c r="AH7531" s="353"/>
      <c r="AI7531" s="353"/>
      <c r="AJ7531" s="353"/>
      <c r="AK7531" s="353"/>
      <c r="AL7531" s="353"/>
    </row>
    <row r="7532" spans="1:38" s="153" customFormat="1" ht="12.5" x14ac:dyDescent="0.25">
      <c r="A7532" s="355"/>
      <c r="L7532" s="353"/>
      <c r="M7532" s="353"/>
      <c r="N7532" s="353"/>
      <c r="O7532" s="353"/>
      <c r="P7532" s="353"/>
      <c r="Q7532" s="353"/>
      <c r="R7532" s="353"/>
      <c r="S7532" s="353"/>
      <c r="T7532" s="353"/>
      <c r="U7532" s="353"/>
      <c r="V7532" s="353"/>
      <c r="W7532" s="353"/>
      <c r="X7532" s="353"/>
      <c r="Y7532" s="353"/>
      <c r="Z7532" s="353"/>
      <c r="AA7532" s="353"/>
      <c r="AB7532" s="353"/>
      <c r="AC7532" s="353"/>
      <c r="AD7532" s="353"/>
      <c r="AE7532" s="353"/>
      <c r="AF7532" s="353"/>
      <c r="AG7532" s="353"/>
      <c r="AH7532" s="353"/>
      <c r="AI7532" s="353"/>
      <c r="AJ7532" s="353"/>
      <c r="AK7532" s="353"/>
      <c r="AL7532" s="353"/>
    </row>
    <row r="7533" spans="1:38" s="153" customFormat="1" ht="12.5" x14ac:dyDescent="0.25">
      <c r="A7533" s="355"/>
      <c r="L7533" s="353"/>
      <c r="M7533" s="353"/>
      <c r="N7533" s="353"/>
      <c r="O7533" s="353"/>
      <c r="P7533" s="353"/>
      <c r="Q7533" s="353"/>
      <c r="R7533" s="353"/>
      <c r="S7533" s="353"/>
      <c r="T7533" s="353"/>
      <c r="U7533" s="353"/>
      <c r="V7533" s="353"/>
      <c r="W7533" s="353"/>
      <c r="X7533" s="353"/>
      <c r="Y7533" s="353"/>
      <c r="Z7533" s="353"/>
      <c r="AA7533" s="353"/>
      <c r="AB7533" s="353"/>
      <c r="AC7533" s="353"/>
      <c r="AD7533" s="353"/>
      <c r="AE7533" s="353"/>
      <c r="AF7533" s="353"/>
      <c r="AG7533" s="353"/>
      <c r="AH7533" s="353"/>
      <c r="AI7533" s="353"/>
      <c r="AJ7533" s="353"/>
      <c r="AK7533" s="353"/>
      <c r="AL7533" s="353"/>
    </row>
    <row r="7534" spans="1:38" s="153" customFormat="1" ht="12.5" x14ac:dyDescent="0.25">
      <c r="A7534" s="355"/>
      <c r="L7534" s="353"/>
      <c r="M7534" s="353"/>
      <c r="N7534" s="353"/>
      <c r="O7534" s="353"/>
      <c r="P7534" s="353"/>
      <c r="Q7534" s="353"/>
      <c r="R7534" s="353"/>
      <c r="S7534" s="353"/>
      <c r="T7534" s="353"/>
      <c r="U7534" s="353"/>
      <c r="V7534" s="353"/>
      <c r="W7534" s="353"/>
      <c r="X7534" s="353"/>
      <c r="Y7534" s="353"/>
      <c r="Z7534" s="353"/>
      <c r="AA7534" s="353"/>
      <c r="AB7534" s="353"/>
      <c r="AC7534" s="353"/>
      <c r="AD7534" s="353"/>
      <c r="AE7534" s="353"/>
      <c r="AF7534" s="353"/>
      <c r="AG7534" s="353"/>
      <c r="AH7534" s="353"/>
      <c r="AI7534" s="353"/>
      <c r="AJ7534" s="353"/>
      <c r="AK7534" s="353"/>
      <c r="AL7534" s="353"/>
    </row>
    <row r="7535" spans="1:38" s="153" customFormat="1" ht="12.5" x14ac:dyDescent="0.25">
      <c r="A7535" s="355"/>
      <c r="L7535" s="353"/>
      <c r="M7535" s="353"/>
      <c r="N7535" s="353"/>
      <c r="O7535" s="353"/>
      <c r="P7535" s="353"/>
      <c r="Q7535" s="353"/>
      <c r="R7535" s="353"/>
      <c r="S7535" s="353"/>
      <c r="T7535" s="353"/>
      <c r="U7535" s="353"/>
      <c r="V7535" s="353"/>
      <c r="W7535" s="353"/>
      <c r="X7535" s="353"/>
      <c r="Y7535" s="353"/>
      <c r="Z7535" s="353"/>
      <c r="AA7535" s="353"/>
      <c r="AB7535" s="353"/>
      <c r="AC7535" s="353"/>
      <c r="AD7535" s="353"/>
      <c r="AE7535" s="353"/>
      <c r="AF7535" s="353"/>
      <c r="AG7535" s="353"/>
      <c r="AH7535" s="353"/>
      <c r="AI7535" s="353"/>
      <c r="AJ7535" s="353"/>
      <c r="AK7535" s="353"/>
      <c r="AL7535" s="353"/>
    </row>
    <row r="7536" spans="1:38" s="153" customFormat="1" ht="12.5" x14ac:dyDescent="0.25">
      <c r="A7536" s="355"/>
      <c r="L7536" s="353"/>
      <c r="M7536" s="353"/>
      <c r="N7536" s="353"/>
      <c r="O7536" s="353"/>
      <c r="P7536" s="353"/>
      <c r="Q7536" s="353"/>
      <c r="R7536" s="353"/>
      <c r="S7536" s="353"/>
      <c r="T7536" s="353"/>
      <c r="U7536" s="353"/>
      <c r="V7536" s="353"/>
      <c r="W7536" s="353"/>
      <c r="X7536" s="353"/>
      <c r="Y7536" s="353"/>
      <c r="Z7536" s="353"/>
      <c r="AA7536" s="353"/>
      <c r="AB7536" s="353"/>
      <c r="AC7536" s="353"/>
      <c r="AD7536" s="353"/>
      <c r="AE7536" s="353"/>
      <c r="AF7536" s="353"/>
      <c r="AG7536" s="353"/>
      <c r="AH7536" s="353"/>
      <c r="AI7536" s="353"/>
      <c r="AJ7536" s="353"/>
      <c r="AK7536" s="353"/>
      <c r="AL7536" s="353"/>
    </row>
    <row r="7537" spans="1:38" s="153" customFormat="1" ht="12.5" x14ac:dyDescent="0.25">
      <c r="A7537" s="355"/>
      <c r="L7537" s="353"/>
      <c r="M7537" s="353"/>
      <c r="N7537" s="353"/>
      <c r="O7537" s="353"/>
      <c r="P7537" s="353"/>
      <c r="Q7537" s="353"/>
      <c r="R7537" s="353"/>
      <c r="S7537" s="353"/>
      <c r="T7537" s="353"/>
      <c r="U7537" s="353"/>
      <c r="V7537" s="353"/>
      <c r="W7537" s="353"/>
      <c r="X7537" s="353"/>
      <c r="Y7537" s="353"/>
      <c r="Z7537" s="353"/>
      <c r="AA7537" s="353"/>
      <c r="AB7537" s="353"/>
      <c r="AC7537" s="353"/>
      <c r="AD7537" s="353"/>
      <c r="AE7537" s="353"/>
      <c r="AF7537" s="353"/>
      <c r="AG7537" s="353"/>
      <c r="AH7537" s="353"/>
      <c r="AI7537" s="353"/>
      <c r="AJ7537" s="353"/>
      <c r="AK7537" s="353"/>
      <c r="AL7537" s="353"/>
    </row>
    <row r="7538" spans="1:38" s="153" customFormat="1" ht="12.5" x14ac:dyDescent="0.25">
      <c r="A7538" s="355"/>
      <c r="L7538" s="353"/>
      <c r="M7538" s="353"/>
      <c r="N7538" s="353"/>
      <c r="O7538" s="353"/>
      <c r="P7538" s="353"/>
      <c r="Q7538" s="353"/>
      <c r="R7538" s="353"/>
      <c r="S7538" s="353"/>
      <c r="T7538" s="353"/>
      <c r="U7538" s="353"/>
      <c r="V7538" s="353"/>
      <c r="W7538" s="353"/>
      <c r="X7538" s="353"/>
      <c r="Y7538" s="353"/>
      <c r="Z7538" s="353"/>
      <c r="AA7538" s="353"/>
      <c r="AB7538" s="353"/>
      <c r="AC7538" s="353"/>
      <c r="AD7538" s="353"/>
      <c r="AE7538" s="353"/>
      <c r="AF7538" s="353"/>
      <c r="AG7538" s="353"/>
      <c r="AH7538" s="353"/>
      <c r="AI7538" s="353"/>
      <c r="AJ7538" s="353"/>
      <c r="AK7538" s="353"/>
      <c r="AL7538" s="353"/>
    </row>
    <row r="7539" spans="1:38" s="153" customFormat="1" ht="12.5" x14ac:dyDescent="0.25">
      <c r="A7539" s="355"/>
      <c r="L7539" s="353"/>
      <c r="M7539" s="353"/>
      <c r="N7539" s="353"/>
      <c r="O7539" s="353"/>
      <c r="P7539" s="353"/>
      <c r="Q7539" s="353"/>
      <c r="R7539" s="353"/>
      <c r="S7539" s="353"/>
      <c r="T7539" s="353"/>
      <c r="U7539" s="353"/>
      <c r="V7539" s="353"/>
      <c r="W7539" s="353"/>
      <c r="X7539" s="353"/>
      <c r="Y7539" s="353"/>
      <c r="Z7539" s="353"/>
      <c r="AA7539" s="353"/>
      <c r="AB7539" s="353"/>
      <c r="AC7539" s="353"/>
      <c r="AD7539" s="353"/>
      <c r="AE7539" s="353"/>
      <c r="AF7539" s="353"/>
      <c r="AG7539" s="353"/>
      <c r="AH7539" s="353"/>
      <c r="AI7539" s="353"/>
      <c r="AJ7539" s="353"/>
      <c r="AK7539" s="353"/>
      <c r="AL7539" s="353"/>
    </row>
    <row r="7540" spans="1:38" s="153" customFormat="1" ht="12.5" x14ac:dyDescent="0.25">
      <c r="A7540" s="355"/>
      <c r="L7540" s="353"/>
      <c r="M7540" s="353"/>
      <c r="N7540" s="353"/>
      <c r="O7540" s="353"/>
      <c r="P7540" s="353"/>
      <c r="Q7540" s="353"/>
      <c r="R7540" s="353"/>
      <c r="S7540" s="353"/>
      <c r="T7540" s="353"/>
      <c r="U7540" s="353"/>
      <c r="V7540" s="353"/>
      <c r="W7540" s="353"/>
      <c r="X7540" s="353"/>
      <c r="Y7540" s="353"/>
      <c r="Z7540" s="353"/>
      <c r="AA7540" s="353"/>
      <c r="AB7540" s="353"/>
      <c r="AC7540" s="353"/>
      <c r="AD7540" s="353"/>
      <c r="AE7540" s="353"/>
      <c r="AF7540" s="353"/>
      <c r="AG7540" s="353"/>
      <c r="AH7540" s="353"/>
      <c r="AI7540" s="353"/>
      <c r="AJ7540" s="353"/>
      <c r="AK7540" s="353"/>
      <c r="AL7540" s="353"/>
    </row>
    <row r="7541" spans="1:38" s="153" customFormat="1" ht="12.5" x14ac:dyDescent="0.25">
      <c r="A7541" s="355"/>
      <c r="L7541" s="353"/>
      <c r="M7541" s="353"/>
      <c r="N7541" s="353"/>
      <c r="O7541" s="353"/>
      <c r="P7541" s="353"/>
      <c r="Q7541" s="353"/>
      <c r="R7541" s="353"/>
      <c r="S7541" s="353"/>
      <c r="T7541" s="353"/>
      <c r="U7541" s="353"/>
      <c r="V7541" s="353"/>
      <c r="W7541" s="353"/>
      <c r="X7541" s="353"/>
      <c r="Y7541" s="353"/>
      <c r="Z7541" s="353"/>
      <c r="AA7541" s="353"/>
      <c r="AB7541" s="353"/>
      <c r="AC7541" s="353"/>
      <c r="AD7541" s="353"/>
      <c r="AE7541" s="353"/>
      <c r="AF7541" s="353"/>
      <c r="AG7541" s="353"/>
      <c r="AH7541" s="353"/>
      <c r="AI7541" s="353"/>
      <c r="AJ7541" s="353"/>
      <c r="AK7541" s="353"/>
      <c r="AL7541" s="353"/>
    </row>
    <row r="7542" spans="1:38" s="153" customFormat="1" ht="12.5" x14ac:dyDescent="0.25">
      <c r="A7542" s="355"/>
      <c r="L7542" s="353"/>
      <c r="M7542" s="353"/>
      <c r="N7542" s="353"/>
      <c r="O7542" s="353"/>
      <c r="P7542" s="353"/>
      <c r="Q7542" s="353"/>
      <c r="R7542" s="353"/>
      <c r="S7542" s="353"/>
      <c r="T7542" s="353"/>
      <c r="U7542" s="353"/>
      <c r="V7542" s="353"/>
      <c r="W7542" s="353"/>
      <c r="X7542" s="353"/>
      <c r="Y7542" s="353"/>
      <c r="Z7542" s="353"/>
      <c r="AA7542" s="353"/>
      <c r="AB7542" s="353"/>
      <c r="AC7542" s="353"/>
      <c r="AD7542" s="353"/>
      <c r="AE7542" s="353"/>
      <c r="AF7542" s="353"/>
      <c r="AG7542" s="353"/>
      <c r="AH7542" s="353"/>
      <c r="AI7542" s="353"/>
      <c r="AJ7542" s="353"/>
      <c r="AK7542" s="353"/>
      <c r="AL7542" s="353"/>
    </row>
    <row r="7543" spans="1:38" s="153" customFormat="1" ht="12.5" x14ac:dyDescent="0.25">
      <c r="A7543" s="355"/>
      <c r="L7543" s="353"/>
      <c r="M7543" s="353"/>
      <c r="N7543" s="353"/>
      <c r="O7543" s="353"/>
      <c r="P7543" s="353"/>
      <c r="Q7543" s="353"/>
      <c r="R7543" s="353"/>
      <c r="S7543" s="353"/>
      <c r="T7543" s="353"/>
      <c r="U7543" s="353"/>
      <c r="V7543" s="353"/>
      <c r="W7543" s="353"/>
      <c r="X7543" s="353"/>
      <c r="Y7543" s="353"/>
      <c r="Z7543" s="353"/>
      <c r="AA7543" s="353"/>
      <c r="AB7543" s="353"/>
      <c r="AC7543" s="353"/>
      <c r="AD7543" s="353"/>
      <c r="AE7543" s="353"/>
      <c r="AF7543" s="353"/>
      <c r="AG7543" s="353"/>
      <c r="AH7543" s="353"/>
      <c r="AI7543" s="353"/>
      <c r="AJ7543" s="353"/>
      <c r="AK7543" s="353"/>
      <c r="AL7543" s="353"/>
    </row>
    <row r="7544" spans="1:38" s="153" customFormat="1" ht="12.5" x14ac:dyDescent="0.25">
      <c r="A7544" s="355"/>
      <c r="L7544" s="353"/>
      <c r="M7544" s="353"/>
      <c r="N7544" s="353"/>
      <c r="O7544" s="353"/>
      <c r="P7544" s="353"/>
      <c r="Q7544" s="353"/>
      <c r="R7544" s="353"/>
      <c r="S7544" s="353"/>
      <c r="T7544" s="353"/>
      <c r="U7544" s="353"/>
      <c r="V7544" s="353"/>
      <c r="W7544" s="353"/>
      <c r="X7544" s="353"/>
      <c r="Y7544" s="353"/>
      <c r="Z7544" s="353"/>
      <c r="AA7544" s="353"/>
      <c r="AB7544" s="353"/>
      <c r="AC7544" s="353"/>
      <c r="AD7544" s="353"/>
      <c r="AE7544" s="353"/>
      <c r="AF7544" s="353"/>
      <c r="AG7544" s="353"/>
      <c r="AH7544" s="353"/>
      <c r="AI7544" s="353"/>
      <c r="AJ7544" s="353"/>
      <c r="AK7544" s="353"/>
      <c r="AL7544" s="353"/>
    </row>
    <row r="7545" spans="1:38" s="153" customFormat="1" ht="12.5" x14ac:dyDescent="0.25">
      <c r="A7545" s="355"/>
      <c r="L7545" s="353"/>
      <c r="M7545" s="353"/>
      <c r="N7545" s="353"/>
      <c r="O7545" s="353"/>
      <c r="P7545" s="353"/>
      <c r="Q7545" s="353"/>
      <c r="R7545" s="353"/>
      <c r="S7545" s="353"/>
      <c r="T7545" s="353"/>
      <c r="U7545" s="353"/>
      <c r="V7545" s="353"/>
      <c r="W7545" s="353"/>
      <c r="X7545" s="353"/>
      <c r="Y7545" s="353"/>
      <c r="Z7545" s="353"/>
      <c r="AA7545" s="353"/>
      <c r="AB7545" s="353"/>
      <c r="AC7545" s="353"/>
      <c r="AD7545" s="353"/>
      <c r="AE7545" s="353"/>
      <c r="AF7545" s="353"/>
      <c r="AG7545" s="353"/>
      <c r="AH7545" s="353"/>
      <c r="AI7545" s="353"/>
      <c r="AJ7545" s="353"/>
      <c r="AK7545" s="353"/>
      <c r="AL7545" s="353"/>
    </row>
    <row r="7546" spans="1:38" s="153" customFormat="1" ht="12.5" x14ac:dyDescent="0.25">
      <c r="A7546" s="355"/>
      <c r="L7546" s="353"/>
      <c r="M7546" s="353"/>
      <c r="N7546" s="353"/>
      <c r="O7546" s="353"/>
      <c r="P7546" s="353"/>
      <c r="Q7546" s="353"/>
      <c r="R7546" s="353"/>
      <c r="S7546" s="353"/>
      <c r="T7546" s="353"/>
      <c r="U7546" s="353"/>
      <c r="V7546" s="353"/>
      <c r="W7546" s="353"/>
      <c r="X7546" s="353"/>
      <c r="Y7546" s="353"/>
      <c r="Z7546" s="353"/>
      <c r="AA7546" s="353"/>
      <c r="AB7546" s="353"/>
      <c r="AC7546" s="353"/>
      <c r="AD7546" s="353"/>
      <c r="AE7546" s="353"/>
      <c r="AF7546" s="353"/>
      <c r="AG7546" s="353"/>
      <c r="AH7546" s="353"/>
      <c r="AI7546" s="353"/>
      <c r="AJ7546" s="353"/>
      <c r="AK7546" s="353"/>
      <c r="AL7546" s="353"/>
    </row>
    <row r="7547" spans="1:38" s="153" customFormat="1" ht="12.5" x14ac:dyDescent="0.25">
      <c r="A7547" s="355"/>
      <c r="L7547" s="353"/>
      <c r="M7547" s="353"/>
      <c r="N7547" s="353"/>
      <c r="O7547" s="353"/>
      <c r="P7547" s="353"/>
      <c r="Q7547" s="353"/>
      <c r="R7547" s="353"/>
      <c r="S7547" s="353"/>
      <c r="T7547" s="353"/>
      <c r="U7547" s="353"/>
      <c r="V7547" s="353"/>
      <c r="W7547" s="353"/>
      <c r="X7547" s="353"/>
      <c r="Y7547" s="353"/>
      <c r="Z7547" s="353"/>
      <c r="AA7547" s="353"/>
      <c r="AB7547" s="353"/>
      <c r="AC7547" s="353"/>
      <c r="AD7547" s="353"/>
      <c r="AE7547" s="353"/>
      <c r="AF7547" s="353"/>
      <c r="AG7547" s="353"/>
      <c r="AH7547" s="353"/>
      <c r="AI7547" s="353"/>
      <c r="AJ7547" s="353"/>
      <c r="AK7547" s="353"/>
      <c r="AL7547" s="353"/>
    </row>
    <row r="7548" spans="1:38" s="153" customFormat="1" ht="12.5" x14ac:dyDescent="0.25">
      <c r="A7548" s="355"/>
      <c r="L7548" s="353"/>
      <c r="M7548" s="353"/>
      <c r="N7548" s="353"/>
      <c r="O7548" s="353"/>
      <c r="P7548" s="353"/>
      <c r="Q7548" s="353"/>
      <c r="R7548" s="353"/>
      <c r="S7548" s="353"/>
      <c r="T7548" s="353"/>
      <c r="U7548" s="353"/>
      <c r="V7548" s="353"/>
      <c r="W7548" s="353"/>
      <c r="X7548" s="353"/>
      <c r="Y7548" s="353"/>
      <c r="Z7548" s="353"/>
      <c r="AA7548" s="353"/>
      <c r="AB7548" s="353"/>
      <c r="AC7548" s="353"/>
      <c r="AD7548" s="353"/>
      <c r="AE7548" s="353"/>
      <c r="AF7548" s="353"/>
      <c r="AG7548" s="353"/>
      <c r="AH7548" s="353"/>
      <c r="AI7548" s="353"/>
      <c r="AJ7548" s="353"/>
      <c r="AK7548" s="353"/>
      <c r="AL7548" s="353"/>
    </row>
    <row r="7549" spans="1:38" s="153" customFormat="1" ht="12.5" x14ac:dyDescent="0.25">
      <c r="A7549" s="355"/>
      <c r="L7549" s="353"/>
      <c r="M7549" s="353"/>
      <c r="N7549" s="353"/>
      <c r="O7549" s="353"/>
      <c r="P7549" s="353"/>
      <c r="Q7549" s="353"/>
      <c r="R7549" s="353"/>
      <c r="S7549" s="353"/>
      <c r="T7549" s="353"/>
      <c r="U7549" s="353"/>
      <c r="V7549" s="353"/>
      <c r="W7549" s="353"/>
      <c r="X7549" s="353"/>
      <c r="Y7549" s="353"/>
      <c r="Z7549" s="353"/>
      <c r="AA7549" s="353"/>
      <c r="AB7549" s="353"/>
      <c r="AC7549" s="353"/>
      <c r="AD7549" s="353"/>
      <c r="AE7549" s="353"/>
      <c r="AF7549" s="353"/>
      <c r="AG7549" s="353"/>
      <c r="AH7549" s="353"/>
      <c r="AI7549" s="353"/>
      <c r="AJ7549" s="353"/>
      <c r="AK7549" s="353"/>
      <c r="AL7549" s="353"/>
    </row>
    <row r="7550" spans="1:38" s="153" customFormat="1" ht="12.5" x14ac:dyDescent="0.25">
      <c r="A7550" s="355"/>
      <c r="L7550" s="353"/>
      <c r="M7550" s="353"/>
      <c r="N7550" s="353"/>
      <c r="O7550" s="353"/>
      <c r="P7550" s="353"/>
      <c r="Q7550" s="353"/>
      <c r="R7550" s="353"/>
      <c r="S7550" s="353"/>
      <c r="T7550" s="353"/>
      <c r="U7550" s="353"/>
      <c r="V7550" s="353"/>
      <c r="W7550" s="353"/>
      <c r="X7550" s="353"/>
      <c r="Y7550" s="353"/>
      <c r="Z7550" s="353"/>
      <c r="AA7550" s="353"/>
      <c r="AB7550" s="353"/>
      <c r="AC7550" s="353"/>
      <c r="AD7550" s="353"/>
      <c r="AE7550" s="353"/>
      <c r="AF7550" s="353"/>
      <c r="AG7550" s="353"/>
      <c r="AH7550" s="353"/>
      <c r="AI7550" s="353"/>
      <c r="AJ7550" s="353"/>
      <c r="AK7550" s="353"/>
      <c r="AL7550" s="353"/>
    </row>
    <row r="7551" spans="1:38" s="153" customFormat="1" ht="12.5" x14ac:dyDescent="0.25">
      <c r="A7551" s="355"/>
      <c r="L7551" s="353"/>
      <c r="M7551" s="353"/>
      <c r="N7551" s="353"/>
      <c r="O7551" s="353"/>
      <c r="P7551" s="353"/>
      <c r="Q7551" s="353"/>
      <c r="R7551" s="353"/>
      <c r="S7551" s="353"/>
      <c r="T7551" s="353"/>
      <c r="U7551" s="353"/>
      <c r="V7551" s="353"/>
      <c r="W7551" s="353"/>
      <c r="X7551" s="353"/>
      <c r="Y7551" s="353"/>
      <c r="Z7551" s="353"/>
      <c r="AA7551" s="353"/>
      <c r="AB7551" s="353"/>
      <c r="AC7551" s="353"/>
      <c r="AD7551" s="353"/>
      <c r="AE7551" s="353"/>
      <c r="AF7551" s="353"/>
      <c r="AG7551" s="353"/>
      <c r="AH7551" s="353"/>
      <c r="AI7551" s="353"/>
      <c r="AJ7551" s="353"/>
      <c r="AK7551" s="353"/>
      <c r="AL7551" s="353"/>
    </row>
    <row r="7552" spans="1:38" s="153" customFormat="1" ht="12.5" x14ac:dyDescent="0.25">
      <c r="A7552" s="355"/>
      <c r="L7552" s="353"/>
      <c r="M7552" s="353"/>
      <c r="N7552" s="353"/>
      <c r="O7552" s="353"/>
      <c r="P7552" s="353"/>
      <c r="Q7552" s="353"/>
      <c r="R7552" s="353"/>
      <c r="S7552" s="353"/>
      <c r="T7552" s="353"/>
      <c r="U7552" s="353"/>
      <c r="V7552" s="353"/>
      <c r="W7552" s="353"/>
      <c r="X7552" s="353"/>
      <c r="Y7552" s="353"/>
      <c r="Z7552" s="353"/>
      <c r="AA7552" s="353"/>
      <c r="AB7552" s="353"/>
      <c r="AC7552" s="353"/>
      <c r="AD7552" s="353"/>
      <c r="AE7552" s="353"/>
      <c r="AF7552" s="353"/>
      <c r="AG7552" s="353"/>
      <c r="AH7552" s="353"/>
      <c r="AI7552" s="353"/>
      <c r="AJ7552" s="353"/>
      <c r="AK7552" s="353"/>
      <c r="AL7552" s="353"/>
    </row>
    <row r="7553" spans="1:38" s="153" customFormat="1" ht="12.5" x14ac:dyDescent="0.25">
      <c r="A7553" s="355"/>
      <c r="L7553" s="353"/>
      <c r="M7553" s="353"/>
      <c r="N7553" s="353"/>
      <c r="O7553" s="353"/>
      <c r="P7553" s="353"/>
      <c r="Q7553" s="353"/>
      <c r="R7553" s="353"/>
      <c r="S7553" s="353"/>
      <c r="T7553" s="353"/>
      <c r="U7553" s="353"/>
      <c r="V7553" s="353"/>
      <c r="W7553" s="353"/>
      <c r="X7553" s="353"/>
      <c r="Y7553" s="353"/>
      <c r="Z7553" s="353"/>
      <c r="AA7553" s="353"/>
      <c r="AB7553" s="353"/>
      <c r="AC7553" s="353"/>
      <c r="AD7553" s="353"/>
      <c r="AE7553" s="353"/>
      <c r="AF7553" s="353"/>
      <c r="AG7553" s="353"/>
      <c r="AH7553" s="353"/>
      <c r="AI7553" s="353"/>
      <c r="AJ7553" s="353"/>
      <c r="AK7553" s="353"/>
      <c r="AL7553" s="353"/>
    </row>
    <row r="7554" spans="1:38" s="153" customFormat="1" ht="12.5" x14ac:dyDescent="0.25">
      <c r="A7554" s="355"/>
      <c r="L7554" s="353"/>
      <c r="M7554" s="353"/>
      <c r="N7554" s="353"/>
      <c r="O7554" s="353"/>
      <c r="P7554" s="353"/>
      <c r="Q7554" s="353"/>
      <c r="R7554" s="353"/>
      <c r="S7554" s="353"/>
      <c r="T7554" s="353"/>
      <c r="U7554" s="353"/>
      <c r="V7554" s="353"/>
      <c r="W7554" s="353"/>
      <c r="X7554" s="353"/>
      <c r="Y7554" s="353"/>
      <c r="Z7554" s="353"/>
      <c r="AA7554" s="353"/>
      <c r="AB7554" s="353"/>
      <c r="AC7554" s="353"/>
      <c r="AD7554" s="353"/>
      <c r="AE7554" s="353"/>
      <c r="AF7554" s="353"/>
      <c r="AG7554" s="353"/>
      <c r="AH7554" s="353"/>
      <c r="AI7554" s="353"/>
      <c r="AJ7554" s="353"/>
      <c r="AK7554" s="353"/>
      <c r="AL7554" s="353"/>
    </row>
    <row r="7555" spans="1:38" s="153" customFormat="1" ht="12.5" x14ac:dyDescent="0.25">
      <c r="A7555" s="355"/>
      <c r="L7555" s="353"/>
      <c r="M7555" s="353"/>
      <c r="N7555" s="353"/>
      <c r="O7555" s="353"/>
      <c r="P7555" s="353"/>
      <c r="Q7555" s="353"/>
      <c r="R7555" s="353"/>
      <c r="S7555" s="353"/>
      <c r="T7555" s="353"/>
      <c r="U7555" s="353"/>
      <c r="V7555" s="353"/>
      <c r="W7555" s="353"/>
      <c r="X7555" s="353"/>
      <c r="Y7555" s="353"/>
      <c r="Z7555" s="353"/>
      <c r="AA7555" s="353"/>
      <c r="AB7555" s="353"/>
      <c r="AC7555" s="353"/>
      <c r="AD7555" s="353"/>
      <c r="AE7555" s="353"/>
      <c r="AF7555" s="353"/>
      <c r="AG7555" s="353"/>
      <c r="AH7555" s="353"/>
      <c r="AI7555" s="353"/>
      <c r="AJ7555" s="353"/>
      <c r="AK7555" s="353"/>
      <c r="AL7555" s="353"/>
    </row>
    <row r="7556" spans="1:38" s="153" customFormat="1" ht="12.5" x14ac:dyDescent="0.25">
      <c r="A7556" s="355"/>
      <c r="L7556" s="353"/>
      <c r="M7556" s="353"/>
      <c r="N7556" s="353"/>
      <c r="O7556" s="353"/>
      <c r="P7556" s="353"/>
      <c r="Q7556" s="353"/>
      <c r="R7556" s="353"/>
      <c r="S7556" s="353"/>
      <c r="T7556" s="353"/>
      <c r="U7556" s="353"/>
      <c r="V7556" s="353"/>
      <c r="W7556" s="353"/>
      <c r="X7556" s="353"/>
      <c r="Y7556" s="353"/>
      <c r="Z7556" s="353"/>
      <c r="AA7556" s="353"/>
      <c r="AB7556" s="353"/>
      <c r="AC7556" s="353"/>
      <c r="AD7556" s="353"/>
      <c r="AE7556" s="353"/>
      <c r="AF7556" s="353"/>
      <c r="AG7556" s="353"/>
      <c r="AH7556" s="353"/>
      <c r="AI7556" s="353"/>
      <c r="AJ7556" s="353"/>
      <c r="AK7556" s="353"/>
      <c r="AL7556" s="353"/>
    </row>
    <row r="7557" spans="1:38" s="153" customFormat="1" ht="12.5" x14ac:dyDescent="0.25">
      <c r="A7557" s="355"/>
      <c r="L7557" s="353"/>
      <c r="M7557" s="353"/>
      <c r="N7557" s="353"/>
      <c r="O7557" s="353"/>
      <c r="P7557" s="353"/>
      <c r="Q7557" s="353"/>
      <c r="R7557" s="353"/>
      <c r="S7557" s="353"/>
      <c r="T7557" s="353"/>
      <c r="U7557" s="353"/>
      <c r="V7557" s="353"/>
      <c r="W7557" s="353"/>
      <c r="X7557" s="353"/>
      <c r="Y7557" s="353"/>
      <c r="Z7557" s="353"/>
      <c r="AA7557" s="353"/>
      <c r="AB7557" s="353"/>
      <c r="AC7557" s="353"/>
      <c r="AD7557" s="353"/>
      <c r="AE7557" s="353"/>
      <c r="AF7557" s="353"/>
      <c r="AG7557" s="353"/>
      <c r="AH7557" s="353"/>
      <c r="AI7557" s="353"/>
      <c r="AJ7557" s="353"/>
      <c r="AK7557" s="353"/>
      <c r="AL7557" s="353"/>
    </row>
    <row r="7558" spans="1:38" s="153" customFormat="1" ht="12.5" x14ac:dyDescent="0.25">
      <c r="A7558" s="355"/>
      <c r="L7558" s="353"/>
      <c r="M7558" s="353"/>
      <c r="N7558" s="353"/>
      <c r="O7558" s="353"/>
      <c r="P7558" s="353"/>
      <c r="Q7558" s="353"/>
      <c r="R7558" s="353"/>
      <c r="S7558" s="353"/>
      <c r="T7558" s="353"/>
      <c r="U7558" s="353"/>
      <c r="V7558" s="353"/>
      <c r="W7558" s="353"/>
      <c r="X7558" s="353"/>
      <c r="Y7558" s="353"/>
      <c r="Z7558" s="353"/>
      <c r="AA7558" s="353"/>
      <c r="AB7558" s="353"/>
      <c r="AC7558" s="353"/>
      <c r="AD7558" s="353"/>
      <c r="AE7558" s="353"/>
      <c r="AF7558" s="353"/>
      <c r="AG7558" s="353"/>
      <c r="AH7558" s="353"/>
      <c r="AI7558" s="353"/>
      <c r="AJ7558" s="353"/>
      <c r="AK7558" s="353"/>
      <c r="AL7558" s="353"/>
    </row>
    <row r="7559" spans="1:38" s="153" customFormat="1" ht="12.5" x14ac:dyDescent="0.25">
      <c r="A7559" s="355"/>
      <c r="L7559" s="353"/>
      <c r="M7559" s="353"/>
      <c r="N7559" s="353"/>
      <c r="O7559" s="353"/>
      <c r="P7559" s="353"/>
      <c r="Q7559" s="353"/>
      <c r="R7559" s="353"/>
      <c r="S7559" s="353"/>
      <c r="T7559" s="353"/>
      <c r="U7559" s="353"/>
      <c r="V7559" s="353"/>
      <c r="W7559" s="353"/>
      <c r="X7559" s="353"/>
      <c r="Y7559" s="353"/>
      <c r="Z7559" s="353"/>
      <c r="AA7559" s="353"/>
      <c r="AB7559" s="353"/>
      <c r="AC7559" s="353"/>
      <c r="AD7559" s="353"/>
      <c r="AE7559" s="353"/>
      <c r="AF7559" s="353"/>
      <c r="AG7559" s="353"/>
      <c r="AH7559" s="353"/>
      <c r="AI7559" s="353"/>
      <c r="AJ7559" s="353"/>
      <c r="AK7559" s="353"/>
      <c r="AL7559" s="353"/>
    </row>
    <row r="7560" spans="1:38" s="153" customFormat="1" ht="12.5" x14ac:dyDescent="0.25">
      <c r="A7560" s="355"/>
      <c r="L7560" s="353"/>
      <c r="M7560" s="353"/>
      <c r="N7560" s="353"/>
      <c r="O7560" s="353"/>
      <c r="P7560" s="353"/>
      <c r="Q7560" s="353"/>
      <c r="R7560" s="353"/>
      <c r="S7560" s="353"/>
      <c r="T7560" s="353"/>
      <c r="U7560" s="353"/>
      <c r="V7560" s="353"/>
      <c r="W7560" s="353"/>
      <c r="X7560" s="353"/>
      <c r="Y7560" s="353"/>
      <c r="Z7560" s="353"/>
      <c r="AA7560" s="353"/>
      <c r="AB7560" s="353"/>
      <c r="AC7560" s="353"/>
      <c r="AD7560" s="353"/>
      <c r="AE7560" s="353"/>
      <c r="AF7560" s="353"/>
      <c r="AG7560" s="353"/>
      <c r="AH7560" s="353"/>
      <c r="AI7560" s="353"/>
      <c r="AJ7560" s="353"/>
      <c r="AK7560" s="353"/>
      <c r="AL7560" s="353"/>
    </row>
    <row r="7561" spans="1:38" s="153" customFormat="1" ht="12.5" x14ac:dyDescent="0.25">
      <c r="A7561" s="355"/>
      <c r="L7561" s="353"/>
      <c r="M7561" s="353"/>
      <c r="N7561" s="353"/>
      <c r="O7561" s="353"/>
      <c r="P7561" s="353"/>
      <c r="Q7561" s="353"/>
      <c r="R7561" s="353"/>
      <c r="S7561" s="353"/>
      <c r="T7561" s="353"/>
      <c r="U7561" s="353"/>
      <c r="V7561" s="353"/>
      <c r="W7561" s="353"/>
      <c r="X7561" s="353"/>
      <c r="Y7561" s="353"/>
      <c r="Z7561" s="353"/>
      <c r="AA7561" s="353"/>
      <c r="AB7561" s="353"/>
      <c r="AC7561" s="353"/>
      <c r="AD7561" s="353"/>
      <c r="AE7561" s="353"/>
      <c r="AF7561" s="353"/>
      <c r="AG7561" s="353"/>
      <c r="AH7561" s="353"/>
      <c r="AI7561" s="353"/>
      <c r="AJ7561" s="353"/>
      <c r="AK7561" s="353"/>
      <c r="AL7561" s="353"/>
    </row>
    <row r="7562" spans="1:38" s="153" customFormat="1" ht="12.5" x14ac:dyDescent="0.25">
      <c r="A7562" s="355"/>
      <c r="L7562" s="353"/>
      <c r="M7562" s="353"/>
      <c r="N7562" s="353"/>
      <c r="O7562" s="353"/>
      <c r="P7562" s="353"/>
      <c r="Q7562" s="353"/>
      <c r="R7562" s="353"/>
      <c r="S7562" s="353"/>
      <c r="T7562" s="353"/>
      <c r="U7562" s="353"/>
      <c r="V7562" s="353"/>
      <c r="W7562" s="353"/>
      <c r="X7562" s="353"/>
      <c r="Y7562" s="353"/>
      <c r="Z7562" s="353"/>
      <c r="AA7562" s="353"/>
      <c r="AB7562" s="353"/>
      <c r="AC7562" s="353"/>
      <c r="AD7562" s="353"/>
      <c r="AE7562" s="353"/>
      <c r="AF7562" s="353"/>
      <c r="AG7562" s="353"/>
      <c r="AH7562" s="353"/>
      <c r="AI7562" s="353"/>
      <c r="AJ7562" s="353"/>
      <c r="AK7562" s="353"/>
      <c r="AL7562" s="353"/>
    </row>
    <row r="7563" spans="1:38" s="153" customFormat="1" ht="12.5" x14ac:dyDescent="0.25">
      <c r="A7563" s="355"/>
      <c r="L7563" s="353"/>
      <c r="M7563" s="353"/>
      <c r="N7563" s="353"/>
      <c r="O7563" s="353"/>
      <c r="P7563" s="353"/>
      <c r="Q7563" s="353"/>
      <c r="R7563" s="353"/>
      <c r="S7563" s="353"/>
      <c r="T7563" s="353"/>
      <c r="U7563" s="353"/>
      <c r="V7563" s="353"/>
      <c r="W7563" s="353"/>
      <c r="X7563" s="353"/>
      <c r="Y7563" s="353"/>
      <c r="Z7563" s="353"/>
      <c r="AA7563" s="353"/>
      <c r="AB7563" s="353"/>
      <c r="AC7563" s="353"/>
      <c r="AD7563" s="353"/>
      <c r="AE7563" s="353"/>
      <c r="AF7563" s="353"/>
      <c r="AG7563" s="353"/>
      <c r="AH7563" s="353"/>
      <c r="AI7563" s="353"/>
      <c r="AJ7563" s="353"/>
      <c r="AK7563" s="353"/>
      <c r="AL7563" s="353"/>
    </row>
    <row r="7564" spans="1:38" s="153" customFormat="1" ht="12.5" x14ac:dyDescent="0.25">
      <c r="A7564" s="355"/>
      <c r="L7564" s="353"/>
      <c r="M7564" s="353"/>
      <c r="N7564" s="353"/>
      <c r="O7564" s="353"/>
      <c r="P7564" s="353"/>
      <c r="Q7564" s="353"/>
      <c r="R7564" s="353"/>
      <c r="S7564" s="353"/>
      <c r="T7564" s="353"/>
      <c r="U7564" s="353"/>
      <c r="V7564" s="353"/>
      <c r="W7564" s="353"/>
      <c r="X7564" s="353"/>
      <c r="Y7564" s="353"/>
      <c r="Z7564" s="353"/>
      <c r="AA7564" s="353"/>
      <c r="AB7564" s="353"/>
      <c r="AC7564" s="353"/>
      <c r="AD7564" s="353"/>
      <c r="AE7564" s="353"/>
      <c r="AF7564" s="353"/>
      <c r="AG7564" s="353"/>
      <c r="AH7564" s="353"/>
      <c r="AI7564" s="353"/>
      <c r="AJ7564" s="353"/>
      <c r="AK7564" s="353"/>
      <c r="AL7564" s="353"/>
    </row>
    <row r="7565" spans="1:38" s="153" customFormat="1" ht="12.5" x14ac:dyDescent="0.25">
      <c r="A7565" s="355"/>
      <c r="L7565" s="353"/>
      <c r="M7565" s="353"/>
      <c r="N7565" s="353"/>
      <c r="O7565" s="353"/>
      <c r="P7565" s="353"/>
      <c r="Q7565" s="353"/>
      <c r="R7565" s="353"/>
      <c r="S7565" s="353"/>
      <c r="T7565" s="353"/>
      <c r="U7565" s="353"/>
      <c r="V7565" s="353"/>
      <c r="W7565" s="353"/>
      <c r="X7565" s="353"/>
      <c r="Y7565" s="353"/>
      <c r="Z7565" s="353"/>
      <c r="AA7565" s="353"/>
      <c r="AB7565" s="353"/>
      <c r="AC7565" s="353"/>
      <c r="AD7565" s="353"/>
      <c r="AE7565" s="353"/>
      <c r="AF7565" s="353"/>
      <c r="AG7565" s="353"/>
      <c r="AH7565" s="353"/>
      <c r="AI7565" s="353"/>
      <c r="AJ7565" s="353"/>
      <c r="AK7565" s="353"/>
      <c r="AL7565" s="353"/>
    </row>
    <row r="7566" spans="1:38" s="153" customFormat="1" ht="12.5" x14ac:dyDescent="0.25">
      <c r="A7566" s="355"/>
      <c r="L7566" s="353"/>
      <c r="M7566" s="353"/>
      <c r="N7566" s="353"/>
      <c r="O7566" s="353"/>
      <c r="P7566" s="353"/>
      <c r="Q7566" s="353"/>
      <c r="R7566" s="353"/>
      <c r="S7566" s="353"/>
      <c r="T7566" s="353"/>
      <c r="U7566" s="353"/>
      <c r="V7566" s="353"/>
      <c r="W7566" s="353"/>
      <c r="X7566" s="353"/>
      <c r="Y7566" s="353"/>
      <c r="Z7566" s="353"/>
      <c r="AA7566" s="353"/>
      <c r="AB7566" s="353"/>
      <c r="AC7566" s="353"/>
      <c r="AD7566" s="353"/>
      <c r="AE7566" s="353"/>
      <c r="AF7566" s="353"/>
      <c r="AG7566" s="353"/>
      <c r="AH7566" s="353"/>
      <c r="AI7566" s="353"/>
      <c r="AJ7566" s="353"/>
      <c r="AK7566" s="353"/>
      <c r="AL7566" s="353"/>
    </row>
    <row r="7567" spans="1:38" s="153" customFormat="1" ht="12.5" x14ac:dyDescent="0.25">
      <c r="A7567" s="355"/>
      <c r="L7567" s="353"/>
      <c r="M7567" s="353"/>
      <c r="N7567" s="353"/>
      <c r="O7567" s="353"/>
      <c r="P7567" s="353"/>
      <c r="Q7567" s="353"/>
      <c r="R7567" s="353"/>
      <c r="S7567" s="353"/>
      <c r="T7567" s="353"/>
      <c r="U7567" s="353"/>
      <c r="V7567" s="353"/>
      <c r="W7567" s="353"/>
      <c r="X7567" s="353"/>
      <c r="Y7567" s="353"/>
      <c r="Z7567" s="353"/>
      <c r="AA7567" s="353"/>
      <c r="AB7567" s="353"/>
      <c r="AC7567" s="353"/>
      <c r="AD7567" s="353"/>
      <c r="AE7567" s="353"/>
      <c r="AF7567" s="353"/>
      <c r="AG7567" s="353"/>
      <c r="AH7567" s="353"/>
      <c r="AI7567" s="353"/>
      <c r="AJ7567" s="353"/>
      <c r="AK7567" s="353"/>
      <c r="AL7567" s="353"/>
    </row>
    <row r="7568" spans="1:38" s="153" customFormat="1" ht="12.5" x14ac:dyDescent="0.25">
      <c r="A7568" s="355"/>
      <c r="L7568" s="353"/>
      <c r="M7568" s="353"/>
      <c r="N7568" s="353"/>
      <c r="O7568" s="353"/>
      <c r="P7568" s="353"/>
      <c r="Q7568" s="353"/>
      <c r="R7568" s="353"/>
      <c r="S7568" s="353"/>
      <c r="T7568" s="353"/>
      <c r="U7568" s="353"/>
      <c r="V7568" s="353"/>
      <c r="W7568" s="353"/>
      <c r="X7568" s="353"/>
      <c r="Y7568" s="353"/>
      <c r="Z7568" s="353"/>
      <c r="AA7568" s="353"/>
      <c r="AB7568" s="353"/>
      <c r="AC7568" s="353"/>
      <c r="AD7568" s="353"/>
      <c r="AE7568" s="353"/>
      <c r="AF7568" s="353"/>
      <c r="AG7568" s="353"/>
      <c r="AH7568" s="353"/>
      <c r="AI7568" s="353"/>
      <c r="AJ7568" s="353"/>
      <c r="AK7568" s="353"/>
      <c r="AL7568" s="353"/>
    </row>
    <row r="7569" spans="1:38" s="153" customFormat="1" ht="12.5" x14ac:dyDescent="0.25">
      <c r="A7569" s="355"/>
      <c r="L7569" s="353"/>
      <c r="M7569" s="353"/>
      <c r="N7569" s="353"/>
      <c r="O7569" s="353"/>
      <c r="P7569" s="353"/>
      <c r="Q7569" s="353"/>
      <c r="R7569" s="353"/>
      <c r="S7569" s="353"/>
      <c r="T7569" s="353"/>
      <c r="U7569" s="353"/>
      <c r="V7569" s="353"/>
      <c r="W7569" s="353"/>
      <c r="X7569" s="353"/>
      <c r="Y7569" s="353"/>
      <c r="Z7569" s="353"/>
      <c r="AA7569" s="353"/>
      <c r="AB7569" s="353"/>
      <c r="AC7569" s="353"/>
      <c r="AD7569" s="353"/>
      <c r="AE7569" s="353"/>
      <c r="AF7569" s="353"/>
      <c r="AG7569" s="353"/>
      <c r="AH7569" s="353"/>
      <c r="AI7569" s="353"/>
      <c r="AJ7569" s="353"/>
      <c r="AK7569" s="353"/>
      <c r="AL7569" s="353"/>
    </row>
    <row r="7570" spans="1:38" s="153" customFormat="1" ht="12.5" x14ac:dyDescent="0.25">
      <c r="A7570" s="355"/>
      <c r="L7570" s="353"/>
      <c r="M7570" s="353"/>
      <c r="N7570" s="353"/>
      <c r="O7570" s="353"/>
      <c r="P7570" s="353"/>
      <c r="Q7570" s="353"/>
      <c r="R7570" s="353"/>
      <c r="S7570" s="353"/>
      <c r="T7570" s="353"/>
      <c r="U7570" s="353"/>
      <c r="V7570" s="353"/>
      <c r="W7570" s="353"/>
      <c r="X7570" s="353"/>
      <c r="Y7570" s="353"/>
      <c r="Z7570" s="353"/>
      <c r="AA7570" s="353"/>
      <c r="AB7570" s="353"/>
      <c r="AC7570" s="353"/>
      <c r="AD7570" s="353"/>
      <c r="AE7570" s="353"/>
      <c r="AF7570" s="353"/>
      <c r="AG7570" s="353"/>
      <c r="AH7570" s="353"/>
      <c r="AI7570" s="353"/>
      <c r="AJ7570" s="353"/>
      <c r="AK7570" s="353"/>
      <c r="AL7570" s="353"/>
    </row>
    <row r="7571" spans="1:38" s="153" customFormat="1" ht="12.5" x14ac:dyDescent="0.25">
      <c r="A7571" s="355"/>
      <c r="L7571" s="353"/>
      <c r="M7571" s="353"/>
      <c r="N7571" s="353"/>
      <c r="O7571" s="353"/>
      <c r="P7571" s="353"/>
      <c r="Q7571" s="353"/>
      <c r="R7571" s="353"/>
      <c r="S7571" s="353"/>
      <c r="T7571" s="353"/>
      <c r="U7571" s="353"/>
      <c r="V7571" s="353"/>
      <c r="W7571" s="353"/>
      <c r="X7571" s="353"/>
      <c r="Y7571" s="353"/>
      <c r="Z7571" s="353"/>
      <c r="AA7571" s="353"/>
      <c r="AB7571" s="353"/>
      <c r="AC7571" s="353"/>
      <c r="AD7571" s="353"/>
      <c r="AE7571" s="353"/>
      <c r="AF7571" s="353"/>
      <c r="AG7571" s="353"/>
      <c r="AH7571" s="353"/>
      <c r="AI7571" s="353"/>
      <c r="AJ7571" s="353"/>
      <c r="AK7571" s="353"/>
      <c r="AL7571" s="353"/>
    </row>
    <row r="7572" spans="1:38" s="153" customFormat="1" ht="12.5" x14ac:dyDescent="0.25">
      <c r="A7572" s="355"/>
      <c r="L7572" s="353"/>
      <c r="M7572" s="353"/>
      <c r="N7572" s="353"/>
      <c r="O7572" s="353"/>
      <c r="P7572" s="353"/>
      <c r="Q7572" s="353"/>
      <c r="R7572" s="353"/>
      <c r="S7572" s="353"/>
      <c r="T7572" s="353"/>
      <c r="U7572" s="353"/>
      <c r="V7572" s="353"/>
      <c r="W7572" s="353"/>
      <c r="X7572" s="353"/>
      <c r="Y7572" s="353"/>
      <c r="Z7572" s="353"/>
      <c r="AA7572" s="353"/>
      <c r="AB7572" s="353"/>
      <c r="AC7572" s="353"/>
      <c r="AD7572" s="353"/>
      <c r="AE7572" s="353"/>
      <c r="AF7572" s="353"/>
      <c r="AG7572" s="353"/>
      <c r="AH7572" s="353"/>
      <c r="AI7572" s="353"/>
      <c r="AJ7572" s="353"/>
      <c r="AK7572" s="353"/>
      <c r="AL7572" s="353"/>
    </row>
    <row r="7573" spans="1:38" s="153" customFormat="1" ht="12.5" x14ac:dyDescent="0.25">
      <c r="A7573" s="355"/>
      <c r="L7573" s="353"/>
      <c r="M7573" s="353"/>
      <c r="N7573" s="353"/>
      <c r="O7573" s="353"/>
      <c r="P7573" s="353"/>
      <c r="Q7573" s="353"/>
      <c r="R7573" s="353"/>
      <c r="S7573" s="353"/>
      <c r="T7573" s="353"/>
      <c r="U7573" s="353"/>
      <c r="V7573" s="353"/>
      <c r="W7573" s="353"/>
      <c r="X7573" s="353"/>
      <c r="Y7573" s="353"/>
      <c r="Z7573" s="353"/>
      <c r="AA7573" s="353"/>
      <c r="AB7573" s="353"/>
      <c r="AC7573" s="353"/>
      <c r="AD7573" s="353"/>
      <c r="AE7573" s="353"/>
      <c r="AF7573" s="353"/>
      <c r="AG7573" s="353"/>
      <c r="AH7573" s="353"/>
      <c r="AI7573" s="353"/>
      <c r="AJ7573" s="353"/>
      <c r="AK7573" s="353"/>
      <c r="AL7573" s="353"/>
    </row>
    <row r="7574" spans="1:38" s="153" customFormat="1" ht="12.5" x14ac:dyDescent="0.25">
      <c r="A7574" s="355"/>
      <c r="L7574" s="353"/>
      <c r="M7574" s="353"/>
      <c r="N7574" s="353"/>
      <c r="O7574" s="353"/>
      <c r="P7574" s="353"/>
      <c r="Q7574" s="353"/>
      <c r="R7574" s="353"/>
      <c r="S7574" s="353"/>
      <c r="T7574" s="353"/>
      <c r="U7574" s="353"/>
      <c r="V7574" s="353"/>
      <c r="W7574" s="353"/>
      <c r="X7574" s="353"/>
      <c r="Y7574" s="353"/>
      <c r="Z7574" s="353"/>
      <c r="AA7574" s="353"/>
      <c r="AB7574" s="353"/>
      <c r="AC7574" s="353"/>
      <c r="AD7574" s="353"/>
      <c r="AE7574" s="353"/>
      <c r="AF7574" s="353"/>
      <c r="AG7574" s="353"/>
      <c r="AH7574" s="353"/>
      <c r="AI7574" s="353"/>
      <c r="AJ7574" s="353"/>
      <c r="AK7574" s="353"/>
      <c r="AL7574" s="353"/>
    </row>
    <row r="7575" spans="1:38" s="153" customFormat="1" ht="12.5" x14ac:dyDescent="0.25">
      <c r="A7575" s="355"/>
      <c r="L7575" s="353"/>
      <c r="M7575" s="353"/>
      <c r="N7575" s="353"/>
      <c r="O7575" s="353"/>
      <c r="P7575" s="353"/>
      <c r="Q7575" s="353"/>
      <c r="R7575" s="353"/>
      <c r="S7575" s="353"/>
      <c r="T7575" s="353"/>
      <c r="U7575" s="353"/>
      <c r="V7575" s="353"/>
      <c r="W7575" s="353"/>
      <c r="X7575" s="353"/>
      <c r="Y7575" s="353"/>
      <c r="Z7575" s="353"/>
      <c r="AA7575" s="353"/>
      <c r="AB7575" s="353"/>
      <c r="AC7575" s="353"/>
      <c r="AD7575" s="353"/>
      <c r="AE7575" s="353"/>
      <c r="AF7575" s="353"/>
      <c r="AG7575" s="353"/>
      <c r="AH7575" s="353"/>
      <c r="AI7575" s="353"/>
      <c r="AJ7575" s="353"/>
      <c r="AK7575" s="353"/>
      <c r="AL7575" s="353"/>
    </row>
    <row r="7576" spans="1:38" s="153" customFormat="1" ht="12.5" x14ac:dyDescent="0.25">
      <c r="A7576" s="355"/>
      <c r="L7576" s="353"/>
      <c r="M7576" s="353"/>
      <c r="N7576" s="353"/>
      <c r="O7576" s="353"/>
      <c r="P7576" s="353"/>
      <c r="Q7576" s="353"/>
      <c r="R7576" s="353"/>
      <c r="S7576" s="353"/>
      <c r="T7576" s="353"/>
      <c r="U7576" s="353"/>
      <c r="V7576" s="353"/>
      <c r="W7576" s="353"/>
      <c r="X7576" s="353"/>
      <c r="Y7576" s="353"/>
      <c r="Z7576" s="353"/>
      <c r="AA7576" s="353"/>
      <c r="AB7576" s="353"/>
      <c r="AC7576" s="353"/>
      <c r="AD7576" s="353"/>
      <c r="AE7576" s="353"/>
      <c r="AF7576" s="353"/>
      <c r="AG7576" s="353"/>
      <c r="AH7576" s="353"/>
      <c r="AI7576" s="353"/>
      <c r="AJ7576" s="353"/>
      <c r="AK7576" s="353"/>
      <c r="AL7576" s="353"/>
    </row>
    <row r="7577" spans="1:38" s="153" customFormat="1" ht="12.5" x14ac:dyDescent="0.25">
      <c r="A7577" s="355"/>
      <c r="L7577" s="353"/>
      <c r="M7577" s="353"/>
      <c r="N7577" s="353"/>
      <c r="O7577" s="353"/>
      <c r="P7577" s="353"/>
      <c r="Q7577" s="353"/>
      <c r="R7577" s="353"/>
      <c r="S7577" s="353"/>
      <c r="T7577" s="353"/>
      <c r="U7577" s="353"/>
      <c r="V7577" s="353"/>
      <c r="W7577" s="353"/>
      <c r="X7577" s="353"/>
      <c r="Y7577" s="353"/>
      <c r="Z7577" s="353"/>
      <c r="AA7577" s="353"/>
      <c r="AB7577" s="353"/>
      <c r="AC7577" s="353"/>
      <c r="AD7577" s="353"/>
      <c r="AE7577" s="353"/>
      <c r="AF7577" s="353"/>
      <c r="AG7577" s="353"/>
      <c r="AH7577" s="353"/>
      <c r="AI7577" s="353"/>
      <c r="AJ7577" s="353"/>
      <c r="AK7577" s="353"/>
      <c r="AL7577" s="353"/>
    </row>
    <row r="7578" spans="1:38" s="153" customFormat="1" ht="12.5" x14ac:dyDescent="0.25">
      <c r="A7578" s="355"/>
      <c r="L7578" s="353"/>
      <c r="M7578" s="353"/>
      <c r="N7578" s="353"/>
      <c r="O7578" s="353"/>
      <c r="P7578" s="353"/>
      <c r="Q7578" s="353"/>
      <c r="R7578" s="353"/>
      <c r="S7578" s="353"/>
      <c r="T7578" s="353"/>
      <c r="U7578" s="353"/>
      <c r="V7578" s="353"/>
      <c r="W7578" s="353"/>
      <c r="X7578" s="353"/>
      <c r="Y7578" s="353"/>
      <c r="Z7578" s="353"/>
      <c r="AA7578" s="353"/>
      <c r="AB7578" s="353"/>
      <c r="AC7578" s="353"/>
      <c r="AD7578" s="353"/>
      <c r="AE7578" s="353"/>
      <c r="AF7578" s="353"/>
      <c r="AG7578" s="353"/>
      <c r="AH7578" s="353"/>
      <c r="AI7578" s="353"/>
      <c r="AJ7578" s="353"/>
      <c r="AK7578" s="353"/>
      <c r="AL7578" s="353"/>
    </row>
    <row r="7579" spans="1:38" s="153" customFormat="1" ht="12.5" x14ac:dyDescent="0.25">
      <c r="A7579" s="355"/>
      <c r="L7579" s="353"/>
      <c r="M7579" s="353"/>
      <c r="N7579" s="353"/>
      <c r="O7579" s="353"/>
      <c r="P7579" s="353"/>
      <c r="Q7579" s="353"/>
      <c r="R7579" s="353"/>
      <c r="S7579" s="353"/>
      <c r="T7579" s="353"/>
      <c r="U7579" s="353"/>
      <c r="V7579" s="353"/>
      <c r="W7579" s="353"/>
      <c r="X7579" s="353"/>
      <c r="Y7579" s="353"/>
      <c r="Z7579" s="353"/>
      <c r="AA7579" s="353"/>
      <c r="AB7579" s="353"/>
      <c r="AC7579" s="353"/>
      <c r="AD7579" s="353"/>
      <c r="AE7579" s="353"/>
      <c r="AF7579" s="353"/>
      <c r="AG7579" s="353"/>
      <c r="AH7579" s="353"/>
      <c r="AI7579" s="353"/>
      <c r="AJ7579" s="353"/>
      <c r="AK7579" s="353"/>
      <c r="AL7579" s="353"/>
    </row>
    <row r="7580" spans="1:38" s="153" customFormat="1" ht="12.5" x14ac:dyDescent="0.25">
      <c r="A7580" s="355"/>
      <c r="L7580" s="353"/>
      <c r="M7580" s="353"/>
      <c r="N7580" s="353"/>
      <c r="O7580" s="353"/>
      <c r="P7580" s="353"/>
      <c r="Q7580" s="353"/>
      <c r="R7580" s="353"/>
      <c r="S7580" s="353"/>
      <c r="T7580" s="353"/>
      <c r="U7580" s="353"/>
      <c r="V7580" s="353"/>
      <c r="W7580" s="353"/>
      <c r="X7580" s="353"/>
      <c r="Y7580" s="353"/>
      <c r="Z7580" s="353"/>
      <c r="AA7580" s="353"/>
      <c r="AB7580" s="353"/>
      <c r="AC7580" s="353"/>
      <c r="AD7580" s="353"/>
      <c r="AE7580" s="353"/>
      <c r="AF7580" s="353"/>
      <c r="AG7580" s="353"/>
      <c r="AH7580" s="353"/>
      <c r="AI7580" s="353"/>
      <c r="AJ7580" s="353"/>
      <c r="AK7580" s="353"/>
      <c r="AL7580" s="353"/>
    </row>
    <row r="7581" spans="1:38" s="153" customFormat="1" ht="12.5" x14ac:dyDescent="0.25">
      <c r="A7581" s="355"/>
      <c r="L7581" s="353"/>
      <c r="M7581" s="353"/>
      <c r="N7581" s="353"/>
      <c r="O7581" s="353"/>
      <c r="P7581" s="353"/>
      <c r="Q7581" s="353"/>
      <c r="R7581" s="353"/>
      <c r="S7581" s="353"/>
      <c r="T7581" s="353"/>
      <c r="U7581" s="353"/>
      <c r="V7581" s="353"/>
      <c r="W7581" s="353"/>
      <c r="X7581" s="353"/>
      <c r="Y7581" s="353"/>
      <c r="Z7581" s="353"/>
      <c r="AA7581" s="353"/>
      <c r="AB7581" s="353"/>
      <c r="AC7581" s="353"/>
      <c r="AD7581" s="353"/>
      <c r="AE7581" s="353"/>
      <c r="AF7581" s="353"/>
      <c r="AG7581" s="353"/>
      <c r="AH7581" s="353"/>
      <c r="AI7581" s="353"/>
      <c r="AJ7581" s="353"/>
      <c r="AK7581" s="353"/>
      <c r="AL7581" s="353"/>
    </row>
    <row r="7582" spans="1:38" s="153" customFormat="1" ht="12.5" x14ac:dyDescent="0.25">
      <c r="A7582" s="355"/>
      <c r="L7582" s="353"/>
      <c r="M7582" s="353"/>
      <c r="N7582" s="353"/>
      <c r="O7582" s="353"/>
      <c r="P7582" s="353"/>
      <c r="Q7582" s="353"/>
      <c r="R7582" s="353"/>
      <c r="S7582" s="353"/>
      <c r="T7582" s="353"/>
      <c r="U7582" s="353"/>
      <c r="V7582" s="353"/>
      <c r="W7582" s="353"/>
      <c r="X7582" s="353"/>
      <c r="Y7582" s="353"/>
      <c r="Z7582" s="353"/>
      <c r="AA7582" s="353"/>
      <c r="AB7582" s="353"/>
      <c r="AC7582" s="353"/>
      <c r="AD7582" s="353"/>
      <c r="AE7582" s="353"/>
      <c r="AF7582" s="353"/>
      <c r="AG7582" s="353"/>
      <c r="AH7582" s="353"/>
      <c r="AI7582" s="353"/>
      <c r="AJ7582" s="353"/>
      <c r="AK7582" s="353"/>
      <c r="AL7582" s="353"/>
    </row>
    <row r="7583" spans="1:38" s="153" customFormat="1" ht="12.5" x14ac:dyDescent="0.25">
      <c r="A7583" s="355"/>
      <c r="L7583" s="353"/>
      <c r="M7583" s="353"/>
      <c r="N7583" s="353"/>
      <c r="O7583" s="353"/>
      <c r="P7583" s="353"/>
      <c r="Q7583" s="353"/>
      <c r="R7583" s="353"/>
      <c r="S7583" s="353"/>
      <c r="T7583" s="353"/>
      <c r="U7583" s="353"/>
      <c r="V7583" s="353"/>
      <c r="W7583" s="353"/>
      <c r="X7583" s="353"/>
      <c r="Y7583" s="353"/>
      <c r="Z7583" s="353"/>
      <c r="AA7583" s="353"/>
      <c r="AB7583" s="353"/>
      <c r="AC7583" s="353"/>
      <c r="AD7583" s="353"/>
      <c r="AE7583" s="353"/>
      <c r="AF7583" s="353"/>
      <c r="AG7583" s="353"/>
      <c r="AH7583" s="353"/>
      <c r="AI7583" s="353"/>
      <c r="AJ7583" s="353"/>
      <c r="AK7583" s="353"/>
      <c r="AL7583" s="353"/>
    </row>
    <row r="7584" spans="1:38" s="153" customFormat="1" ht="12.5" x14ac:dyDescent="0.25">
      <c r="A7584" s="355"/>
      <c r="L7584" s="353"/>
      <c r="M7584" s="353"/>
      <c r="N7584" s="353"/>
      <c r="O7584" s="353"/>
      <c r="P7584" s="353"/>
      <c r="Q7584" s="353"/>
      <c r="R7584" s="353"/>
      <c r="S7584" s="353"/>
      <c r="T7584" s="353"/>
      <c r="U7584" s="353"/>
      <c r="V7584" s="353"/>
      <c r="W7584" s="353"/>
      <c r="X7584" s="353"/>
      <c r="Y7584" s="353"/>
      <c r="Z7584" s="353"/>
      <c r="AA7584" s="353"/>
      <c r="AB7584" s="353"/>
      <c r="AC7584" s="353"/>
      <c r="AD7584" s="353"/>
      <c r="AE7584" s="353"/>
      <c r="AF7584" s="353"/>
      <c r="AG7584" s="353"/>
      <c r="AH7584" s="353"/>
      <c r="AI7584" s="353"/>
      <c r="AJ7584" s="353"/>
      <c r="AK7584" s="353"/>
      <c r="AL7584" s="353"/>
    </row>
    <row r="7585" spans="1:38" s="153" customFormat="1" ht="12.5" x14ac:dyDescent="0.25">
      <c r="A7585" s="355"/>
      <c r="L7585" s="353"/>
      <c r="M7585" s="353"/>
      <c r="N7585" s="353"/>
      <c r="O7585" s="353"/>
      <c r="P7585" s="353"/>
      <c r="Q7585" s="353"/>
      <c r="R7585" s="353"/>
      <c r="S7585" s="353"/>
      <c r="T7585" s="353"/>
      <c r="U7585" s="353"/>
      <c r="V7585" s="353"/>
      <c r="W7585" s="353"/>
      <c r="X7585" s="353"/>
      <c r="Y7585" s="353"/>
      <c r="Z7585" s="353"/>
      <c r="AA7585" s="353"/>
      <c r="AB7585" s="353"/>
      <c r="AC7585" s="353"/>
      <c r="AD7585" s="353"/>
      <c r="AE7585" s="353"/>
      <c r="AF7585" s="353"/>
      <c r="AG7585" s="353"/>
      <c r="AH7585" s="353"/>
      <c r="AI7585" s="353"/>
      <c r="AJ7585" s="353"/>
      <c r="AK7585" s="353"/>
      <c r="AL7585" s="353"/>
    </row>
    <row r="7586" spans="1:38" s="153" customFormat="1" ht="12.5" x14ac:dyDescent="0.25">
      <c r="A7586" s="355"/>
      <c r="L7586" s="353"/>
      <c r="M7586" s="353"/>
      <c r="N7586" s="353"/>
      <c r="O7586" s="353"/>
      <c r="P7586" s="353"/>
      <c r="Q7586" s="353"/>
      <c r="R7586" s="353"/>
      <c r="S7586" s="353"/>
      <c r="T7586" s="353"/>
      <c r="U7586" s="353"/>
      <c r="V7586" s="353"/>
      <c r="W7586" s="353"/>
      <c r="X7586" s="353"/>
      <c r="Y7586" s="353"/>
      <c r="Z7586" s="353"/>
      <c r="AA7586" s="353"/>
      <c r="AB7586" s="353"/>
      <c r="AC7586" s="353"/>
      <c r="AD7586" s="353"/>
      <c r="AE7586" s="353"/>
      <c r="AF7586" s="353"/>
      <c r="AG7586" s="353"/>
      <c r="AH7586" s="353"/>
      <c r="AI7586" s="353"/>
      <c r="AJ7586" s="353"/>
      <c r="AK7586" s="353"/>
      <c r="AL7586" s="353"/>
    </row>
    <row r="7587" spans="1:38" s="153" customFormat="1" ht="12.5" x14ac:dyDescent="0.25">
      <c r="A7587" s="355"/>
      <c r="L7587" s="353"/>
      <c r="M7587" s="353"/>
      <c r="N7587" s="353"/>
      <c r="O7587" s="353"/>
      <c r="P7587" s="353"/>
      <c r="Q7587" s="353"/>
      <c r="R7587" s="353"/>
      <c r="S7587" s="353"/>
      <c r="T7587" s="353"/>
      <c r="U7587" s="353"/>
      <c r="V7587" s="353"/>
      <c r="W7587" s="353"/>
      <c r="X7587" s="353"/>
      <c r="Y7587" s="353"/>
      <c r="Z7587" s="353"/>
      <c r="AA7587" s="353"/>
      <c r="AB7587" s="353"/>
      <c r="AC7587" s="353"/>
      <c r="AD7587" s="353"/>
      <c r="AE7587" s="353"/>
      <c r="AF7587" s="353"/>
      <c r="AG7587" s="353"/>
      <c r="AH7587" s="353"/>
      <c r="AI7587" s="353"/>
      <c r="AJ7587" s="353"/>
      <c r="AK7587" s="353"/>
      <c r="AL7587" s="353"/>
    </row>
    <row r="7588" spans="1:38" s="153" customFormat="1" ht="12.5" x14ac:dyDescent="0.25">
      <c r="A7588" s="355"/>
      <c r="L7588" s="353"/>
      <c r="M7588" s="353"/>
      <c r="N7588" s="353"/>
      <c r="O7588" s="353"/>
      <c r="P7588" s="353"/>
      <c r="Q7588" s="353"/>
      <c r="R7588" s="353"/>
      <c r="S7588" s="353"/>
      <c r="T7588" s="353"/>
      <c r="U7588" s="353"/>
      <c r="V7588" s="353"/>
      <c r="W7588" s="353"/>
      <c r="X7588" s="353"/>
      <c r="Y7588" s="353"/>
      <c r="Z7588" s="353"/>
      <c r="AA7588" s="353"/>
      <c r="AB7588" s="353"/>
      <c r="AC7588" s="353"/>
      <c r="AD7588" s="353"/>
      <c r="AE7588" s="353"/>
      <c r="AF7588" s="353"/>
      <c r="AG7588" s="353"/>
      <c r="AH7588" s="353"/>
      <c r="AI7588" s="353"/>
      <c r="AJ7588" s="353"/>
      <c r="AK7588" s="353"/>
      <c r="AL7588" s="353"/>
    </row>
    <row r="7589" spans="1:38" s="153" customFormat="1" ht="12.5" x14ac:dyDescent="0.25">
      <c r="A7589" s="355"/>
      <c r="L7589" s="353"/>
      <c r="M7589" s="353"/>
      <c r="N7589" s="353"/>
      <c r="O7589" s="353"/>
      <c r="P7589" s="353"/>
      <c r="Q7589" s="353"/>
      <c r="R7589" s="353"/>
      <c r="S7589" s="353"/>
      <c r="T7589" s="353"/>
      <c r="U7589" s="353"/>
      <c r="V7589" s="353"/>
      <c r="W7589" s="353"/>
      <c r="X7589" s="353"/>
      <c r="Y7589" s="353"/>
      <c r="Z7589" s="353"/>
      <c r="AA7589" s="353"/>
      <c r="AB7589" s="353"/>
      <c r="AC7589" s="353"/>
      <c r="AD7589" s="353"/>
      <c r="AE7589" s="353"/>
      <c r="AF7589" s="353"/>
      <c r="AG7589" s="353"/>
      <c r="AH7589" s="353"/>
      <c r="AI7589" s="353"/>
      <c r="AJ7589" s="353"/>
      <c r="AK7589" s="353"/>
      <c r="AL7589" s="353"/>
    </row>
    <row r="7590" spans="1:38" s="153" customFormat="1" ht="12.5" x14ac:dyDescent="0.25">
      <c r="A7590" s="355"/>
      <c r="L7590" s="353"/>
      <c r="M7590" s="353"/>
      <c r="N7590" s="353"/>
      <c r="O7590" s="353"/>
      <c r="P7590" s="353"/>
      <c r="Q7590" s="353"/>
      <c r="R7590" s="353"/>
      <c r="S7590" s="353"/>
      <c r="T7590" s="353"/>
      <c r="U7590" s="353"/>
      <c r="V7590" s="353"/>
      <c r="W7590" s="353"/>
      <c r="X7590" s="353"/>
      <c r="Y7590" s="353"/>
      <c r="Z7590" s="353"/>
      <c r="AA7590" s="353"/>
      <c r="AB7590" s="353"/>
      <c r="AC7590" s="353"/>
      <c r="AD7590" s="353"/>
      <c r="AE7590" s="353"/>
      <c r="AF7590" s="353"/>
      <c r="AG7590" s="353"/>
      <c r="AH7590" s="353"/>
      <c r="AI7590" s="353"/>
      <c r="AJ7590" s="353"/>
      <c r="AK7590" s="353"/>
      <c r="AL7590" s="353"/>
    </row>
    <row r="7591" spans="1:38" s="153" customFormat="1" ht="12.5" x14ac:dyDescent="0.25">
      <c r="A7591" s="355"/>
      <c r="L7591" s="353"/>
      <c r="M7591" s="353"/>
      <c r="N7591" s="353"/>
      <c r="O7591" s="353"/>
      <c r="P7591" s="353"/>
      <c r="Q7591" s="353"/>
      <c r="R7591" s="353"/>
      <c r="S7591" s="353"/>
      <c r="T7591" s="353"/>
      <c r="U7591" s="353"/>
      <c r="V7591" s="353"/>
      <c r="W7591" s="353"/>
      <c r="X7591" s="353"/>
      <c r="Y7591" s="353"/>
      <c r="Z7591" s="353"/>
      <c r="AA7591" s="353"/>
      <c r="AB7591" s="353"/>
      <c r="AC7591" s="353"/>
      <c r="AD7591" s="353"/>
      <c r="AE7591" s="353"/>
      <c r="AF7591" s="353"/>
      <c r="AG7591" s="353"/>
      <c r="AH7591" s="353"/>
      <c r="AI7591" s="353"/>
      <c r="AJ7591" s="353"/>
      <c r="AK7591" s="353"/>
      <c r="AL7591" s="353"/>
    </row>
    <row r="7592" spans="1:38" s="153" customFormat="1" ht="12.5" x14ac:dyDescent="0.25">
      <c r="A7592" s="355"/>
      <c r="L7592" s="353"/>
      <c r="M7592" s="353"/>
      <c r="N7592" s="353"/>
      <c r="O7592" s="353"/>
      <c r="P7592" s="353"/>
      <c r="Q7592" s="353"/>
      <c r="R7592" s="353"/>
      <c r="S7592" s="353"/>
      <c r="T7592" s="353"/>
      <c r="U7592" s="353"/>
      <c r="V7592" s="353"/>
      <c r="W7592" s="353"/>
      <c r="X7592" s="353"/>
      <c r="Y7592" s="353"/>
      <c r="Z7592" s="353"/>
      <c r="AA7592" s="353"/>
      <c r="AB7592" s="353"/>
      <c r="AC7592" s="353"/>
      <c r="AD7592" s="353"/>
      <c r="AE7592" s="353"/>
      <c r="AF7592" s="353"/>
      <c r="AG7592" s="353"/>
      <c r="AH7592" s="353"/>
      <c r="AI7592" s="353"/>
      <c r="AJ7592" s="353"/>
      <c r="AK7592" s="353"/>
      <c r="AL7592" s="353"/>
    </row>
    <row r="7593" spans="1:38" s="153" customFormat="1" ht="12.5" x14ac:dyDescent="0.25">
      <c r="A7593" s="355"/>
      <c r="L7593" s="353"/>
      <c r="M7593" s="353"/>
      <c r="N7593" s="353"/>
      <c r="O7593" s="353"/>
      <c r="P7593" s="353"/>
      <c r="Q7593" s="353"/>
      <c r="R7593" s="353"/>
      <c r="S7593" s="353"/>
      <c r="T7593" s="353"/>
      <c r="U7593" s="353"/>
      <c r="V7593" s="353"/>
      <c r="W7593" s="353"/>
      <c r="X7593" s="353"/>
      <c r="Y7593" s="353"/>
      <c r="Z7593" s="353"/>
      <c r="AA7593" s="353"/>
      <c r="AB7593" s="353"/>
      <c r="AC7593" s="353"/>
      <c r="AD7593" s="353"/>
      <c r="AE7593" s="353"/>
      <c r="AF7593" s="353"/>
      <c r="AG7593" s="353"/>
      <c r="AH7593" s="353"/>
      <c r="AI7593" s="353"/>
      <c r="AJ7593" s="353"/>
      <c r="AK7593" s="353"/>
      <c r="AL7593" s="353"/>
    </row>
    <row r="7594" spans="1:38" s="153" customFormat="1" ht="12.5" x14ac:dyDescent="0.25">
      <c r="A7594" s="355"/>
      <c r="L7594" s="353"/>
      <c r="M7594" s="353"/>
      <c r="N7594" s="353"/>
      <c r="O7594" s="353"/>
      <c r="P7594" s="353"/>
      <c r="Q7594" s="353"/>
      <c r="R7594" s="353"/>
      <c r="S7594" s="353"/>
      <c r="T7594" s="353"/>
      <c r="U7594" s="353"/>
      <c r="V7594" s="353"/>
      <c r="W7594" s="353"/>
      <c r="X7594" s="353"/>
      <c r="Y7594" s="353"/>
      <c r="Z7594" s="353"/>
      <c r="AA7594" s="353"/>
      <c r="AB7594" s="353"/>
      <c r="AC7594" s="353"/>
      <c r="AD7594" s="353"/>
      <c r="AE7594" s="353"/>
      <c r="AF7594" s="353"/>
      <c r="AG7594" s="353"/>
      <c r="AH7594" s="353"/>
      <c r="AI7594" s="353"/>
      <c r="AJ7594" s="353"/>
      <c r="AK7594" s="353"/>
      <c r="AL7594" s="353"/>
    </row>
    <row r="7595" spans="1:38" s="153" customFormat="1" ht="12.5" x14ac:dyDescent="0.25">
      <c r="A7595" s="355"/>
      <c r="L7595" s="353"/>
      <c r="M7595" s="353"/>
      <c r="N7595" s="353"/>
      <c r="O7595" s="353"/>
      <c r="P7595" s="353"/>
      <c r="Q7595" s="353"/>
      <c r="R7595" s="353"/>
      <c r="S7595" s="353"/>
      <c r="T7595" s="353"/>
      <c r="U7595" s="353"/>
      <c r="V7595" s="353"/>
      <c r="W7595" s="353"/>
      <c r="X7595" s="353"/>
      <c r="Y7595" s="353"/>
      <c r="Z7595" s="353"/>
      <c r="AA7595" s="353"/>
      <c r="AB7595" s="353"/>
      <c r="AC7595" s="353"/>
      <c r="AD7595" s="353"/>
      <c r="AE7595" s="353"/>
      <c r="AF7595" s="353"/>
      <c r="AG7595" s="353"/>
      <c r="AH7595" s="353"/>
      <c r="AI7595" s="353"/>
      <c r="AJ7595" s="353"/>
      <c r="AK7595" s="353"/>
      <c r="AL7595" s="353"/>
    </row>
    <row r="7596" spans="1:38" s="153" customFormat="1" ht="12.5" x14ac:dyDescent="0.25">
      <c r="A7596" s="355"/>
      <c r="L7596" s="353"/>
      <c r="M7596" s="353"/>
      <c r="N7596" s="353"/>
      <c r="O7596" s="353"/>
      <c r="P7596" s="353"/>
      <c r="Q7596" s="353"/>
      <c r="R7596" s="353"/>
      <c r="S7596" s="353"/>
      <c r="T7596" s="353"/>
      <c r="U7596" s="353"/>
      <c r="V7596" s="353"/>
      <c r="W7596" s="353"/>
      <c r="X7596" s="353"/>
      <c r="Y7596" s="353"/>
      <c r="Z7596" s="353"/>
      <c r="AA7596" s="353"/>
      <c r="AB7596" s="353"/>
      <c r="AC7596" s="353"/>
      <c r="AD7596" s="353"/>
      <c r="AE7596" s="353"/>
      <c r="AF7596" s="353"/>
      <c r="AG7596" s="353"/>
      <c r="AH7596" s="353"/>
      <c r="AI7596" s="353"/>
      <c r="AJ7596" s="353"/>
      <c r="AK7596" s="353"/>
      <c r="AL7596" s="353"/>
    </row>
    <row r="7597" spans="1:38" s="153" customFormat="1" ht="12.5" x14ac:dyDescent="0.25">
      <c r="A7597" s="355"/>
      <c r="L7597" s="353"/>
      <c r="M7597" s="353"/>
      <c r="N7597" s="353"/>
      <c r="O7597" s="353"/>
      <c r="P7597" s="353"/>
      <c r="Q7597" s="353"/>
      <c r="R7597" s="353"/>
      <c r="S7597" s="353"/>
      <c r="T7597" s="353"/>
      <c r="U7597" s="353"/>
      <c r="V7597" s="353"/>
      <c r="W7597" s="353"/>
      <c r="X7597" s="353"/>
      <c r="Y7597" s="353"/>
      <c r="Z7597" s="353"/>
      <c r="AA7597" s="353"/>
      <c r="AB7597" s="353"/>
      <c r="AC7597" s="353"/>
      <c r="AD7597" s="353"/>
      <c r="AE7597" s="353"/>
      <c r="AF7597" s="353"/>
      <c r="AG7597" s="353"/>
      <c r="AH7597" s="353"/>
      <c r="AI7597" s="353"/>
      <c r="AJ7597" s="353"/>
      <c r="AK7597" s="353"/>
      <c r="AL7597" s="353"/>
    </row>
    <row r="7598" spans="1:38" s="153" customFormat="1" ht="12.5" x14ac:dyDescent="0.25">
      <c r="A7598" s="355"/>
      <c r="L7598" s="353"/>
      <c r="M7598" s="353"/>
      <c r="N7598" s="353"/>
      <c r="O7598" s="353"/>
      <c r="P7598" s="353"/>
      <c r="Q7598" s="353"/>
      <c r="R7598" s="353"/>
      <c r="S7598" s="353"/>
      <c r="T7598" s="353"/>
      <c r="U7598" s="353"/>
      <c r="V7598" s="353"/>
      <c r="W7598" s="353"/>
      <c r="X7598" s="353"/>
      <c r="Y7598" s="353"/>
      <c r="Z7598" s="353"/>
      <c r="AA7598" s="353"/>
      <c r="AB7598" s="353"/>
      <c r="AC7598" s="353"/>
      <c r="AD7598" s="353"/>
      <c r="AE7598" s="353"/>
      <c r="AF7598" s="353"/>
      <c r="AG7598" s="353"/>
      <c r="AH7598" s="353"/>
      <c r="AI7598" s="353"/>
      <c r="AJ7598" s="353"/>
      <c r="AK7598" s="353"/>
      <c r="AL7598" s="353"/>
    </row>
    <row r="7599" spans="1:38" s="153" customFormat="1" ht="12.5" x14ac:dyDescent="0.25">
      <c r="A7599" s="355"/>
      <c r="L7599" s="353"/>
      <c r="M7599" s="353"/>
      <c r="N7599" s="353"/>
      <c r="O7599" s="353"/>
      <c r="P7599" s="353"/>
      <c r="Q7599" s="353"/>
      <c r="R7599" s="353"/>
      <c r="S7599" s="353"/>
      <c r="T7599" s="353"/>
      <c r="U7599" s="353"/>
      <c r="V7599" s="353"/>
      <c r="W7599" s="353"/>
      <c r="X7599" s="353"/>
      <c r="Y7599" s="353"/>
      <c r="Z7599" s="353"/>
      <c r="AA7599" s="353"/>
      <c r="AB7599" s="353"/>
      <c r="AC7599" s="353"/>
      <c r="AD7599" s="353"/>
      <c r="AE7599" s="353"/>
      <c r="AF7599" s="353"/>
      <c r="AG7599" s="353"/>
      <c r="AH7599" s="353"/>
      <c r="AI7599" s="353"/>
      <c r="AJ7599" s="353"/>
      <c r="AK7599" s="353"/>
      <c r="AL7599" s="353"/>
    </row>
    <row r="7600" spans="1:38" s="153" customFormat="1" ht="12.5" x14ac:dyDescent="0.25">
      <c r="A7600" s="355"/>
      <c r="L7600" s="353"/>
      <c r="M7600" s="353"/>
      <c r="N7600" s="353"/>
      <c r="O7600" s="353"/>
      <c r="P7600" s="353"/>
      <c r="Q7600" s="353"/>
      <c r="R7600" s="353"/>
      <c r="S7600" s="353"/>
      <c r="T7600" s="353"/>
      <c r="U7600" s="353"/>
      <c r="V7600" s="353"/>
      <c r="W7600" s="353"/>
      <c r="X7600" s="353"/>
      <c r="Y7600" s="353"/>
      <c r="Z7600" s="353"/>
      <c r="AA7600" s="353"/>
      <c r="AB7600" s="353"/>
      <c r="AC7600" s="353"/>
      <c r="AD7600" s="353"/>
      <c r="AE7600" s="353"/>
      <c r="AF7600" s="353"/>
      <c r="AG7600" s="353"/>
      <c r="AH7600" s="353"/>
      <c r="AI7600" s="353"/>
      <c r="AJ7600" s="353"/>
      <c r="AK7600" s="353"/>
      <c r="AL7600" s="353"/>
    </row>
    <row r="7601" spans="1:38" s="153" customFormat="1" ht="12.5" x14ac:dyDescent="0.25">
      <c r="A7601" s="355"/>
      <c r="L7601" s="353"/>
      <c r="M7601" s="353"/>
      <c r="N7601" s="353"/>
      <c r="O7601" s="353"/>
      <c r="P7601" s="353"/>
      <c r="Q7601" s="353"/>
      <c r="R7601" s="353"/>
      <c r="S7601" s="353"/>
      <c r="T7601" s="353"/>
      <c r="U7601" s="353"/>
      <c r="V7601" s="353"/>
      <c r="W7601" s="353"/>
      <c r="X7601" s="353"/>
      <c r="Y7601" s="353"/>
      <c r="Z7601" s="353"/>
      <c r="AA7601" s="353"/>
      <c r="AB7601" s="353"/>
      <c r="AC7601" s="353"/>
      <c r="AD7601" s="353"/>
      <c r="AE7601" s="353"/>
      <c r="AF7601" s="353"/>
      <c r="AG7601" s="353"/>
      <c r="AH7601" s="353"/>
      <c r="AI7601" s="353"/>
      <c r="AJ7601" s="353"/>
      <c r="AK7601" s="353"/>
      <c r="AL7601" s="353"/>
    </row>
    <row r="7602" spans="1:38" s="153" customFormat="1" ht="12.5" x14ac:dyDescent="0.25">
      <c r="A7602" s="355"/>
      <c r="L7602" s="353"/>
      <c r="M7602" s="353"/>
      <c r="N7602" s="353"/>
      <c r="O7602" s="353"/>
      <c r="P7602" s="353"/>
      <c r="Q7602" s="353"/>
      <c r="R7602" s="353"/>
      <c r="S7602" s="353"/>
      <c r="T7602" s="353"/>
      <c r="U7602" s="353"/>
      <c r="V7602" s="353"/>
      <c r="W7602" s="353"/>
      <c r="X7602" s="353"/>
      <c r="Y7602" s="353"/>
      <c r="Z7602" s="353"/>
      <c r="AA7602" s="353"/>
      <c r="AB7602" s="353"/>
      <c r="AC7602" s="353"/>
      <c r="AD7602" s="353"/>
      <c r="AE7602" s="353"/>
      <c r="AF7602" s="353"/>
      <c r="AG7602" s="353"/>
      <c r="AH7602" s="353"/>
      <c r="AI7602" s="353"/>
      <c r="AJ7602" s="353"/>
      <c r="AK7602" s="353"/>
      <c r="AL7602" s="353"/>
    </row>
    <row r="7603" spans="1:38" s="153" customFormat="1" ht="12.5" x14ac:dyDescent="0.25">
      <c r="A7603" s="355"/>
      <c r="L7603" s="353"/>
      <c r="M7603" s="353"/>
      <c r="N7603" s="353"/>
      <c r="O7603" s="353"/>
      <c r="P7603" s="353"/>
      <c r="Q7603" s="353"/>
      <c r="R7603" s="353"/>
      <c r="S7603" s="353"/>
      <c r="T7603" s="353"/>
      <c r="U7603" s="353"/>
      <c r="V7603" s="353"/>
      <c r="W7603" s="353"/>
      <c r="X7603" s="353"/>
      <c r="Y7603" s="353"/>
      <c r="Z7603" s="353"/>
      <c r="AA7603" s="353"/>
      <c r="AB7603" s="353"/>
      <c r="AC7603" s="353"/>
      <c r="AD7603" s="353"/>
      <c r="AE7603" s="353"/>
      <c r="AF7603" s="353"/>
      <c r="AG7603" s="353"/>
      <c r="AH7603" s="353"/>
      <c r="AI7603" s="353"/>
      <c r="AJ7603" s="353"/>
      <c r="AK7603" s="353"/>
      <c r="AL7603" s="353"/>
    </row>
    <row r="7604" spans="1:38" s="153" customFormat="1" ht="12.5" x14ac:dyDescent="0.25">
      <c r="A7604" s="355"/>
      <c r="L7604" s="353"/>
      <c r="M7604" s="353"/>
      <c r="N7604" s="353"/>
      <c r="O7604" s="353"/>
      <c r="P7604" s="353"/>
      <c r="Q7604" s="353"/>
      <c r="R7604" s="353"/>
      <c r="S7604" s="353"/>
      <c r="T7604" s="353"/>
      <c r="U7604" s="353"/>
      <c r="V7604" s="353"/>
      <c r="W7604" s="353"/>
      <c r="X7604" s="353"/>
      <c r="Y7604" s="353"/>
      <c r="Z7604" s="353"/>
      <c r="AA7604" s="353"/>
      <c r="AB7604" s="353"/>
      <c r="AC7604" s="353"/>
      <c r="AD7604" s="353"/>
      <c r="AE7604" s="353"/>
      <c r="AF7604" s="353"/>
      <c r="AG7604" s="353"/>
      <c r="AH7604" s="353"/>
      <c r="AI7604" s="353"/>
      <c r="AJ7604" s="353"/>
      <c r="AK7604" s="353"/>
      <c r="AL7604" s="353"/>
    </row>
    <row r="7605" spans="1:38" s="153" customFormat="1" ht="12.5" x14ac:dyDescent="0.25">
      <c r="A7605" s="355"/>
      <c r="L7605" s="353"/>
      <c r="M7605" s="353"/>
      <c r="N7605" s="353"/>
      <c r="O7605" s="353"/>
      <c r="P7605" s="353"/>
      <c r="Q7605" s="353"/>
      <c r="R7605" s="353"/>
      <c r="S7605" s="353"/>
      <c r="T7605" s="353"/>
      <c r="U7605" s="353"/>
      <c r="V7605" s="353"/>
      <c r="W7605" s="353"/>
      <c r="X7605" s="353"/>
      <c r="Y7605" s="353"/>
      <c r="Z7605" s="353"/>
      <c r="AA7605" s="353"/>
      <c r="AB7605" s="353"/>
      <c r="AC7605" s="353"/>
      <c r="AD7605" s="353"/>
      <c r="AE7605" s="353"/>
      <c r="AF7605" s="353"/>
      <c r="AG7605" s="353"/>
      <c r="AH7605" s="353"/>
      <c r="AI7605" s="353"/>
      <c r="AJ7605" s="353"/>
      <c r="AK7605" s="353"/>
      <c r="AL7605" s="353"/>
    </row>
    <row r="7606" spans="1:38" s="153" customFormat="1" ht="12.5" x14ac:dyDescent="0.25">
      <c r="A7606" s="355"/>
      <c r="L7606" s="353"/>
      <c r="M7606" s="353"/>
      <c r="N7606" s="353"/>
      <c r="O7606" s="353"/>
      <c r="P7606" s="353"/>
      <c r="Q7606" s="353"/>
      <c r="R7606" s="353"/>
      <c r="S7606" s="353"/>
      <c r="T7606" s="353"/>
      <c r="U7606" s="353"/>
      <c r="V7606" s="353"/>
      <c r="W7606" s="353"/>
      <c r="X7606" s="353"/>
      <c r="Y7606" s="353"/>
      <c r="Z7606" s="353"/>
      <c r="AA7606" s="353"/>
      <c r="AB7606" s="353"/>
      <c r="AC7606" s="353"/>
      <c r="AD7606" s="353"/>
      <c r="AE7606" s="353"/>
      <c r="AF7606" s="353"/>
      <c r="AG7606" s="353"/>
      <c r="AH7606" s="353"/>
      <c r="AI7606" s="353"/>
      <c r="AJ7606" s="353"/>
      <c r="AK7606" s="353"/>
      <c r="AL7606" s="353"/>
    </row>
    <row r="7607" spans="1:38" s="153" customFormat="1" ht="12.5" x14ac:dyDescent="0.25">
      <c r="A7607" s="355"/>
      <c r="L7607" s="353"/>
      <c r="M7607" s="353"/>
      <c r="N7607" s="353"/>
      <c r="O7607" s="353"/>
      <c r="P7607" s="353"/>
      <c r="Q7607" s="353"/>
      <c r="R7607" s="353"/>
      <c r="S7607" s="353"/>
      <c r="T7607" s="353"/>
      <c r="U7607" s="353"/>
      <c r="V7607" s="353"/>
      <c r="W7607" s="353"/>
      <c r="X7607" s="353"/>
      <c r="Y7607" s="353"/>
      <c r="Z7607" s="353"/>
      <c r="AA7607" s="353"/>
      <c r="AB7607" s="353"/>
      <c r="AC7607" s="353"/>
      <c r="AD7607" s="353"/>
      <c r="AE7607" s="353"/>
      <c r="AF7607" s="353"/>
      <c r="AG7607" s="353"/>
      <c r="AH7607" s="353"/>
      <c r="AI7607" s="353"/>
      <c r="AJ7607" s="353"/>
      <c r="AK7607" s="353"/>
      <c r="AL7607" s="353"/>
    </row>
    <row r="7608" spans="1:38" s="153" customFormat="1" ht="12.5" x14ac:dyDescent="0.25">
      <c r="A7608" s="355"/>
      <c r="L7608" s="353"/>
      <c r="M7608" s="353"/>
      <c r="N7608" s="353"/>
      <c r="O7608" s="353"/>
      <c r="P7608" s="353"/>
      <c r="Q7608" s="353"/>
      <c r="R7608" s="353"/>
      <c r="S7608" s="353"/>
      <c r="T7608" s="353"/>
      <c r="U7608" s="353"/>
      <c r="V7608" s="353"/>
      <c r="W7608" s="353"/>
      <c r="X7608" s="353"/>
      <c r="Y7608" s="353"/>
      <c r="Z7608" s="353"/>
      <c r="AA7608" s="353"/>
      <c r="AB7608" s="353"/>
      <c r="AC7608" s="353"/>
      <c r="AD7608" s="353"/>
      <c r="AE7608" s="353"/>
      <c r="AF7608" s="353"/>
      <c r="AG7608" s="353"/>
      <c r="AH7608" s="353"/>
      <c r="AI7608" s="353"/>
      <c r="AJ7608" s="353"/>
      <c r="AK7608" s="353"/>
      <c r="AL7608" s="353"/>
    </row>
    <row r="7609" spans="1:38" s="153" customFormat="1" ht="12.5" x14ac:dyDescent="0.25">
      <c r="A7609" s="355"/>
      <c r="L7609" s="353"/>
      <c r="M7609" s="353"/>
      <c r="N7609" s="353"/>
      <c r="O7609" s="353"/>
      <c r="P7609" s="353"/>
      <c r="Q7609" s="353"/>
      <c r="R7609" s="353"/>
      <c r="S7609" s="353"/>
      <c r="T7609" s="353"/>
      <c r="U7609" s="353"/>
      <c r="V7609" s="353"/>
      <c r="W7609" s="353"/>
      <c r="X7609" s="353"/>
      <c r="Y7609" s="353"/>
      <c r="Z7609" s="353"/>
      <c r="AA7609" s="353"/>
      <c r="AB7609" s="353"/>
      <c r="AC7609" s="353"/>
      <c r="AD7609" s="353"/>
      <c r="AE7609" s="353"/>
      <c r="AF7609" s="353"/>
      <c r="AG7609" s="353"/>
      <c r="AH7609" s="353"/>
      <c r="AI7609" s="353"/>
      <c r="AJ7609" s="353"/>
      <c r="AK7609" s="353"/>
      <c r="AL7609" s="353"/>
    </row>
    <row r="7610" spans="1:38" s="153" customFormat="1" ht="12.5" x14ac:dyDescent="0.25">
      <c r="A7610" s="355"/>
      <c r="L7610" s="353"/>
      <c r="M7610" s="353"/>
      <c r="N7610" s="353"/>
      <c r="O7610" s="353"/>
      <c r="P7610" s="353"/>
      <c r="Q7610" s="353"/>
      <c r="R7610" s="353"/>
      <c r="S7610" s="353"/>
      <c r="T7610" s="353"/>
      <c r="U7610" s="353"/>
      <c r="V7610" s="353"/>
      <c r="W7610" s="353"/>
      <c r="X7610" s="353"/>
      <c r="Y7610" s="353"/>
      <c r="Z7610" s="353"/>
      <c r="AA7610" s="353"/>
      <c r="AB7610" s="353"/>
      <c r="AC7610" s="353"/>
      <c r="AD7610" s="353"/>
      <c r="AE7610" s="353"/>
      <c r="AF7610" s="353"/>
      <c r="AG7610" s="353"/>
      <c r="AH7610" s="353"/>
      <c r="AI7610" s="353"/>
      <c r="AJ7610" s="353"/>
      <c r="AK7610" s="353"/>
      <c r="AL7610" s="353"/>
    </row>
    <row r="7611" spans="1:38" s="153" customFormat="1" ht="12.5" x14ac:dyDescent="0.25">
      <c r="A7611" s="355"/>
      <c r="L7611" s="353"/>
      <c r="M7611" s="353"/>
      <c r="N7611" s="353"/>
      <c r="O7611" s="353"/>
      <c r="P7611" s="353"/>
      <c r="Q7611" s="353"/>
      <c r="R7611" s="353"/>
      <c r="S7611" s="353"/>
      <c r="T7611" s="353"/>
      <c r="U7611" s="353"/>
      <c r="V7611" s="353"/>
      <c r="W7611" s="353"/>
      <c r="X7611" s="353"/>
      <c r="Y7611" s="353"/>
      <c r="Z7611" s="353"/>
      <c r="AA7611" s="353"/>
      <c r="AB7611" s="353"/>
      <c r="AC7611" s="353"/>
      <c r="AD7611" s="353"/>
      <c r="AE7611" s="353"/>
      <c r="AF7611" s="353"/>
      <c r="AG7611" s="353"/>
      <c r="AH7611" s="353"/>
      <c r="AI7611" s="353"/>
      <c r="AJ7611" s="353"/>
      <c r="AK7611" s="353"/>
      <c r="AL7611" s="353"/>
    </row>
    <row r="7612" spans="1:38" s="153" customFormat="1" ht="12.5" x14ac:dyDescent="0.25">
      <c r="A7612" s="355"/>
      <c r="L7612" s="353"/>
      <c r="M7612" s="353"/>
      <c r="N7612" s="353"/>
      <c r="O7612" s="353"/>
      <c r="P7612" s="353"/>
      <c r="Q7612" s="353"/>
      <c r="R7612" s="353"/>
      <c r="S7612" s="353"/>
      <c r="T7612" s="353"/>
      <c r="U7612" s="353"/>
      <c r="V7612" s="353"/>
      <c r="W7612" s="353"/>
      <c r="X7612" s="353"/>
      <c r="Y7612" s="353"/>
      <c r="Z7612" s="353"/>
      <c r="AA7612" s="353"/>
      <c r="AB7612" s="353"/>
      <c r="AC7612" s="353"/>
      <c r="AD7612" s="353"/>
      <c r="AE7612" s="353"/>
      <c r="AF7612" s="353"/>
      <c r="AG7612" s="353"/>
      <c r="AH7612" s="353"/>
      <c r="AI7612" s="353"/>
      <c r="AJ7612" s="353"/>
      <c r="AK7612" s="353"/>
      <c r="AL7612" s="353"/>
    </row>
    <row r="7613" spans="1:38" s="153" customFormat="1" ht="12.5" x14ac:dyDescent="0.25">
      <c r="A7613" s="355"/>
      <c r="L7613" s="353"/>
      <c r="M7613" s="353"/>
      <c r="N7613" s="353"/>
      <c r="O7613" s="353"/>
      <c r="P7613" s="353"/>
      <c r="Q7613" s="353"/>
      <c r="R7613" s="353"/>
      <c r="S7613" s="353"/>
      <c r="T7613" s="353"/>
      <c r="U7613" s="353"/>
      <c r="V7613" s="353"/>
      <c r="W7613" s="353"/>
      <c r="X7613" s="353"/>
      <c r="Y7613" s="353"/>
      <c r="Z7613" s="353"/>
      <c r="AA7613" s="353"/>
      <c r="AB7613" s="353"/>
      <c r="AC7613" s="353"/>
      <c r="AD7613" s="353"/>
      <c r="AE7613" s="353"/>
      <c r="AF7613" s="353"/>
      <c r="AG7613" s="353"/>
      <c r="AH7613" s="353"/>
      <c r="AI7613" s="353"/>
      <c r="AJ7613" s="353"/>
      <c r="AK7613" s="353"/>
      <c r="AL7613" s="353"/>
    </row>
    <row r="7614" spans="1:38" s="153" customFormat="1" ht="12.5" x14ac:dyDescent="0.25">
      <c r="A7614" s="355"/>
      <c r="L7614" s="353"/>
      <c r="M7614" s="353"/>
      <c r="N7614" s="353"/>
      <c r="O7614" s="353"/>
      <c r="P7614" s="353"/>
      <c r="Q7614" s="353"/>
      <c r="R7614" s="353"/>
      <c r="S7614" s="353"/>
      <c r="T7614" s="353"/>
      <c r="U7614" s="353"/>
      <c r="V7614" s="353"/>
      <c r="W7614" s="353"/>
      <c r="X7614" s="353"/>
      <c r="Y7614" s="353"/>
      <c r="Z7614" s="353"/>
      <c r="AA7614" s="353"/>
      <c r="AB7614" s="353"/>
      <c r="AC7614" s="353"/>
      <c r="AD7614" s="353"/>
      <c r="AE7614" s="353"/>
      <c r="AF7614" s="353"/>
      <c r="AG7614" s="353"/>
      <c r="AH7614" s="353"/>
      <c r="AI7614" s="353"/>
      <c r="AJ7614" s="353"/>
      <c r="AK7614" s="353"/>
      <c r="AL7614" s="353"/>
    </row>
    <row r="7615" spans="1:38" s="153" customFormat="1" ht="12.5" x14ac:dyDescent="0.25">
      <c r="A7615" s="355"/>
      <c r="L7615" s="353"/>
      <c r="M7615" s="353"/>
      <c r="N7615" s="353"/>
      <c r="O7615" s="353"/>
      <c r="P7615" s="353"/>
      <c r="Q7615" s="353"/>
      <c r="R7615" s="353"/>
      <c r="S7615" s="353"/>
      <c r="T7615" s="353"/>
      <c r="U7615" s="353"/>
      <c r="V7615" s="353"/>
      <c r="W7615" s="353"/>
      <c r="X7615" s="353"/>
      <c r="Y7615" s="353"/>
      <c r="Z7615" s="353"/>
      <c r="AA7615" s="353"/>
      <c r="AB7615" s="353"/>
      <c r="AC7615" s="353"/>
      <c r="AD7615" s="353"/>
      <c r="AE7615" s="353"/>
      <c r="AF7615" s="353"/>
      <c r="AG7615" s="353"/>
      <c r="AH7615" s="353"/>
      <c r="AI7615" s="353"/>
      <c r="AJ7615" s="353"/>
      <c r="AK7615" s="353"/>
      <c r="AL7615" s="353"/>
    </row>
    <row r="7616" spans="1:38" s="153" customFormat="1" ht="12.5" x14ac:dyDescent="0.25">
      <c r="A7616" s="355"/>
      <c r="L7616" s="353"/>
      <c r="M7616" s="353"/>
      <c r="N7616" s="353"/>
      <c r="O7616" s="353"/>
      <c r="P7616" s="353"/>
      <c r="Q7616" s="353"/>
      <c r="R7616" s="353"/>
      <c r="S7616" s="353"/>
      <c r="T7616" s="353"/>
      <c r="U7616" s="353"/>
      <c r="V7616" s="353"/>
      <c r="W7616" s="353"/>
      <c r="X7616" s="353"/>
      <c r="Y7616" s="353"/>
      <c r="Z7616" s="353"/>
      <c r="AA7616" s="353"/>
      <c r="AB7616" s="353"/>
      <c r="AC7616" s="353"/>
      <c r="AD7616" s="353"/>
      <c r="AE7616" s="353"/>
      <c r="AF7616" s="353"/>
      <c r="AG7616" s="353"/>
      <c r="AH7616" s="353"/>
      <c r="AI7616" s="353"/>
      <c r="AJ7616" s="353"/>
      <c r="AK7616" s="353"/>
      <c r="AL7616" s="353"/>
    </row>
    <row r="7617" spans="1:38" s="153" customFormat="1" ht="12.5" x14ac:dyDescent="0.25">
      <c r="A7617" s="355"/>
      <c r="L7617" s="353"/>
      <c r="M7617" s="353"/>
      <c r="N7617" s="353"/>
      <c r="O7617" s="353"/>
      <c r="P7617" s="353"/>
      <c r="Q7617" s="353"/>
      <c r="R7617" s="353"/>
      <c r="S7617" s="353"/>
      <c r="T7617" s="353"/>
      <c r="U7617" s="353"/>
      <c r="V7617" s="353"/>
      <c r="W7617" s="353"/>
      <c r="X7617" s="353"/>
      <c r="Y7617" s="353"/>
      <c r="Z7617" s="353"/>
      <c r="AA7617" s="353"/>
      <c r="AB7617" s="353"/>
      <c r="AC7617" s="353"/>
      <c r="AD7617" s="353"/>
      <c r="AE7617" s="353"/>
      <c r="AF7617" s="353"/>
      <c r="AG7617" s="353"/>
      <c r="AH7617" s="353"/>
      <c r="AI7617" s="353"/>
      <c r="AJ7617" s="353"/>
      <c r="AK7617" s="353"/>
      <c r="AL7617" s="353"/>
    </row>
    <row r="7618" spans="1:38" s="153" customFormat="1" ht="12.5" x14ac:dyDescent="0.25">
      <c r="A7618" s="355"/>
      <c r="L7618" s="353"/>
      <c r="M7618" s="353"/>
      <c r="N7618" s="353"/>
      <c r="O7618" s="353"/>
      <c r="P7618" s="353"/>
      <c r="Q7618" s="353"/>
      <c r="R7618" s="353"/>
      <c r="S7618" s="353"/>
      <c r="T7618" s="353"/>
      <c r="U7618" s="353"/>
      <c r="V7618" s="353"/>
      <c r="W7618" s="353"/>
      <c r="X7618" s="353"/>
      <c r="Y7618" s="353"/>
      <c r="Z7618" s="353"/>
      <c r="AA7618" s="353"/>
      <c r="AB7618" s="353"/>
      <c r="AC7618" s="353"/>
      <c r="AD7618" s="353"/>
      <c r="AE7618" s="353"/>
      <c r="AF7618" s="353"/>
      <c r="AG7618" s="353"/>
      <c r="AH7618" s="353"/>
      <c r="AI7618" s="353"/>
      <c r="AJ7618" s="353"/>
      <c r="AK7618" s="353"/>
      <c r="AL7618" s="353"/>
    </row>
    <row r="7619" spans="1:38" s="153" customFormat="1" ht="12.5" x14ac:dyDescent="0.25">
      <c r="A7619" s="355"/>
      <c r="L7619" s="353"/>
      <c r="M7619" s="353"/>
      <c r="N7619" s="353"/>
      <c r="O7619" s="353"/>
      <c r="P7619" s="353"/>
      <c r="Q7619" s="353"/>
      <c r="R7619" s="353"/>
      <c r="S7619" s="353"/>
      <c r="T7619" s="353"/>
      <c r="U7619" s="353"/>
      <c r="V7619" s="353"/>
      <c r="W7619" s="353"/>
      <c r="X7619" s="353"/>
      <c r="Y7619" s="353"/>
      <c r="Z7619" s="353"/>
      <c r="AA7619" s="353"/>
      <c r="AB7619" s="353"/>
      <c r="AC7619" s="353"/>
      <c r="AD7619" s="353"/>
      <c r="AE7619" s="353"/>
      <c r="AF7619" s="353"/>
      <c r="AG7619" s="353"/>
      <c r="AH7619" s="353"/>
      <c r="AI7619" s="353"/>
      <c r="AJ7619" s="353"/>
      <c r="AK7619" s="353"/>
      <c r="AL7619" s="353"/>
    </row>
    <row r="7620" spans="1:38" s="153" customFormat="1" ht="12.5" x14ac:dyDescent="0.25">
      <c r="A7620" s="355"/>
      <c r="L7620" s="353"/>
      <c r="M7620" s="353"/>
      <c r="N7620" s="353"/>
      <c r="O7620" s="353"/>
      <c r="P7620" s="353"/>
      <c r="Q7620" s="353"/>
      <c r="R7620" s="353"/>
      <c r="S7620" s="353"/>
      <c r="T7620" s="353"/>
      <c r="U7620" s="353"/>
      <c r="V7620" s="353"/>
      <c r="W7620" s="353"/>
      <c r="X7620" s="353"/>
      <c r="Y7620" s="353"/>
      <c r="Z7620" s="353"/>
      <c r="AA7620" s="353"/>
      <c r="AB7620" s="353"/>
      <c r="AC7620" s="353"/>
      <c r="AD7620" s="353"/>
      <c r="AE7620" s="353"/>
      <c r="AF7620" s="353"/>
      <c r="AG7620" s="353"/>
      <c r="AH7620" s="353"/>
      <c r="AI7620" s="353"/>
      <c r="AJ7620" s="353"/>
      <c r="AK7620" s="353"/>
      <c r="AL7620" s="353"/>
    </row>
    <row r="7621" spans="1:38" s="153" customFormat="1" ht="12.5" x14ac:dyDescent="0.25">
      <c r="A7621" s="355"/>
      <c r="L7621" s="353"/>
      <c r="M7621" s="353"/>
      <c r="N7621" s="353"/>
      <c r="O7621" s="353"/>
      <c r="P7621" s="353"/>
      <c r="Q7621" s="353"/>
      <c r="R7621" s="353"/>
      <c r="S7621" s="353"/>
      <c r="T7621" s="353"/>
      <c r="U7621" s="353"/>
      <c r="V7621" s="353"/>
      <c r="W7621" s="353"/>
      <c r="X7621" s="353"/>
      <c r="Y7621" s="353"/>
      <c r="Z7621" s="353"/>
      <c r="AA7621" s="353"/>
      <c r="AB7621" s="353"/>
      <c r="AC7621" s="353"/>
      <c r="AD7621" s="353"/>
      <c r="AE7621" s="353"/>
      <c r="AF7621" s="353"/>
      <c r="AG7621" s="353"/>
      <c r="AH7621" s="353"/>
      <c r="AI7621" s="353"/>
      <c r="AJ7621" s="353"/>
      <c r="AK7621" s="353"/>
      <c r="AL7621" s="353"/>
    </row>
    <row r="7622" spans="1:38" s="153" customFormat="1" ht="12.5" x14ac:dyDescent="0.25">
      <c r="A7622" s="355"/>
      <c r="L7622" s="353"/>
      <c r="M7622" s="353"/>
      <c r="N7622" s="353"/>
      <c r="O7622" s="353"/>
      <c r="P7622" s="353"/>
      <c r="Q7622" s="353"/>
      <c r="R7622" s="353"/>
      <c r="S7622" s="353"/>
      <c r="T7622" s="353"/>
      <c r="U7622" s="353"/>
      <c r="V7622" s="353"/>
      <c r="W7622" s="353"/>
      <c r="X7622" s="353"/>
      <c r="Y7622" s="353"/>
      <c r="Z7622" s="353"/>
      <c r="AA7622" s="353"/>
      <c r="AB7622" s="353"/>
      <c r="AC7622" s="353"/>
      <c r="AD7622" s="353"/>
      <c r="AE7622" s="353"/>
      <c r="AF7622" s="353"/>
      <c r="AG7622" s="353"/>
      <c r="AH7622" s="353"/>
      <c r="AI7622" s="353"/>
      <c r="AJ7622" s="353"/>
      <c r="AK7622" s="353"/>
      <c r="AL7622" s="353"/>
    </row>
    <row r="7623" spans="1:38" s="153" customFormat="1" ht="12.5" x14ac:dyDescent="0.25">
      <c r="A7623" s="355"/>
      <c r="L7623" s="353"/>
      <c r="M7623" s="353"/>
      <c r="N7623" s="353"/>
      <c r="O7623" s="353"/>
      <c r="P7623" s="353"/>
      <c r="Q7623" s="353"/>
      <c r="R7623" s="353"/>
      <c r="S7623" s="353"/>
      <c r="T7623" s="353"/>
      <c r="U7623" s="353"/>
      <c r="V7623" s="353"/>
      <c r="W7623" s="353"/>
      <c r="X7623" s="353"/>
      <c r="Y7623" s="353"/>
      <c r="Z7623" s="353"/>
      <c r="AA7623" s="353"/>
      <c r="AB7623" s="353"/>
      <c r="AC7623" s="353"/>
      <c r="AD7623" s="353"/>
      <c r="AE7623" s="353"/>
      <c r="AF7623" s="353"/>
      <c r="AG7623" s="353"/>
      <c r="AH7623" s="353"/>
      <c r="AI7623" s="353"/>
      <c r="AJ7623" s="353"/>
      <c r="AK7623" s="353"/>
      <c r="AL7623" s="353"/>
    </row>
    <row r="7624" spans="1:38" s="153" customFormat="1" ht="12.5" x14ac:dyDescent="0.25">
      <c r="A7624" s="355"/>
      <c r="L7624" s="353"/>
      <c r="M7624" s="353"/>
      <c r="N7624" s="353"/>
      <c r="O7624" s="353"/>
      <c r="P7624" s="353"/>
      <c r="Q7624" s="353"/>
      <c r="R7624" s="353"/>
      <c r="S7624" s="353"/>
      <c r="T7624" s="353"/>
      <c r="U7624" s="353"/>
      <c r="V7624" s="353"/>
      <c r="W7624" s="353"/>
      <c r="X7624" s="353"/>
      <c r="Y7624" s="353"/>
      <c r="Z7624" s="353"/>
      <c r="AA7624" s="353"/>
      <c r="AB7624" s="353"/>
      <c r="AC7624" s="353"/>
      <c r="AD7624" s="353"/>
      <c r="AE7624" s="353"/>
      <c r="AF7624" s="353"/>
      <c r="AG7624" s="353"/>
      <c r="AH7624" s="353"/>
      <c r="AI7624" s="353"/>
      <c r="AJ7624" s="353"/>
      <c r="AK7624" s="353"/>
      <c r="AL7624" s="353"/>
    </row>
    <row r="7625" spans="1:38" s="153" customFormat="1" ht="12.5" x14ac:dyDescent="0.25">
      <c r="A7625" s="355"/>
      <c r="L7625" s="353"/>
      <c r="M7625" s="353"/>
      <c r="N7625" s="353"/>
      <c r="O7625" s="353"/>
      <c r="P7625" s="353"/>
      <c r="Q7625" s="353"/>
      <c r="R7625" s="353"/>
      <c r="S7625" s="353"/>
      <c r="T7625" s="353"/>
      <c r="U7625" s="353"/>
      <c r="V7625" s="353"/>
      <c r="W7625" s="353"/>
      <c r="X7625" s="353"/>
      <c r="Y7625" s="353"/>
      <c r="Z7625" s="353"/>
      <c r="AA7625" s="353"/>
      <c r="AB7625" s="353"/>
      <c r="AC7625" s="353"/>
      <c r="AD7625" s="353"/>
      <c r="AE7625" s="353"/>
      <c r="AF7625" s="353"/>
      <c r="AG7625" s="353"/>
      <c r="AH7625" s="353"/>
      <c r="AI7625" s="353"/>
      <c r="AJ7625" s="353"/>
      <c r="AK7625" s="353"/>
      <c r="AL7625" s="353"/>
    </row>
    <row r="7626" spans="1:38" s="153" customFormat="1" ht="12.5" x14ac:dyDescent="0.25">
      <c r="A7626" s="355"/>
      <c r="L7626" s="353"/>
      <c r="M7626" s="353"/>
      <c r="N7626" s="353"/>
      <c r="O7626" s="353"/>
      <c r="P7626" s="353"/>
      <c r="Q7626" s="353"/>
      <c r="R7626" s="353"/>
      <c r="S7626" s="353"/>
      <c r="T7626" s="353"/>
      <c r="U7626" s="353"/>
      <c r="V7626" s="353"/>
      <c r="W7626" s="353"/>
      <c r="X7626" s="353"/>
      <c r="Y7626" s="353"/>
      <c r="Z7626" s="353"/>
      <c r="AA7626" s="353"/>
      <c r="AB7626" s="353"/>
      <c r="AC7626" s="353"/>
      <c r="AD7626" s="353"/>
      <c r="AE7626" s="353"/>
      <c r="AF7626" s="353"/>
      <c r="AG7626" s="353"/>
      <c r="AH7626" s="353"/>
      <c r="AI7626" s="353"/>
      <c r="AJ7626" s="353"/>
      <c r="AK7626" s="353"/>
      <c r="AL7626" s="353"/>
    </row>
    <row r="7627" spans="1:38" s="153" customFormat="1" ht="12.5" x14ac:dyDescent="0.25">
      <c r="A7627" s="355"/>
      <c r="L7627" s="353"/>
      <c r="M7627" s="353"/>
      <c r="N7627" s="353"/>
      <c r="O7627" s="353"/>
      <c r="P7627" s="353"/>
      <c r="Q7627" s="353"/>
      <c r="R7627" s="353"/>
      <c r="S7627" s="353"/>
      <c r="T7627" s="353"/>
      <c r="U7627" s="353"/>
      <c r="V7627" s="353"/>
      <c r="W7627" s="353"/>
      <c r="X7627" s="353"/>
      <c r="Y7627" s="353"/>
      <c r="Z7627" s="353"/>
      <c r="AA7627" s="353"/>
      <c r="AB7627" s="353"/>
      <c r="AC7627" s="353"/>
      <c r="AD7627" s="353"/>
      <c r="AE7627" s="353"/>
      <c r="AF7627" s="353"/>
      <c r="AG7627" s="353"/>
      <c r="AH7627" s="353"/>
      <c r="AI7627" s="353"/>
      <c r="AJ7627" s="353"/>
      <c r="AK7627" s="353"/>
      <c r="AL7627" s="353"/>
    </row>
    <row r="7628" spans="1:38" s="153" customFormat="1" ht="12.5" x14ac:dyDescent="0.25">
      <c r="A7628" s="355"/>
      <c r="L7628" s="353"/>
      <c r="M7628" s="353"/>
      <c r="N7628" s="353"/>
      <c r="O7628" s="353"/>
      <c r="P7628" s="353"/>
      <c r="Q7628" s="353"/>
      <c r="R7628" s="353"/>
      <c r="S7628" s="353"/>
      <c r="T7628" s="353"/>
      <c r="U7628" s="353"/>
      <c r="V7628" s="353"/>
      <c r="W7628" s="353"/>
      <c r="X7628" s="353"/>
      <c r="Y7628" s="353"/>
      <c r="Z7628" s="353"/>
      <c r="AA7628" s="353"/>
      <c r="AB7628" s="353"/>
      <c r="AC7628" s="353"/>
      <c r="AD7628" s="353"/>
      <c r="AE7628" s="353"/>
      <c r="AF7628" s="353"/>
      <c r="AG7628" s="353"/>
      <c r="AH7628" s="353"/>
      <c r="AI7628" s="353"/>
      <c r="AJ7628" s="353"/>
      <c r="AK7628" s="353"/>
      <c r="AL7628" s="353"/>
    </row>
    <row r="7629" spans="1:38" s="153" customFormat="1" ht="12.5" x14ac:dyDescent="0.25">
      <c r="A7629" s="355"/>
      <c r="L7629" s="353"/>
      <c r="M7629" s="353"/>
      <c r="N7629" s="353"/>
      <c r="O7629" s="353"/>
      <c r="P7629" s="353"/>
      <c r="Q7629" s="353"/>
      <c r="R7629" s="353"/>
      <c r="S7629" s="353"/>
      <c r="T7629" s="353"/>
      <c r="U7629" s="353"/>
      <c r="V7629" s="353"/>
      <c r="W7629" s="353"/>
      <c r="X7629" s="353"/>
      <c r="Y7629" s="353"/>
      <c r="Z7629" s="353"/>
      <c r="AA7629" s="353"/>
      <c r="AB7629" s="353"/>
      <c r="AC7629" s="353"/>
      <c r="AD7629" s="353"/>
      <c r="AE7629" s="353"/>
      <c r="AF7629" s="353"/>
      <c r="AG7629" s="353"/>
      <c r="AH7629" s="353"/>
      <c r="AI7629" s="353"/>
      <c r="AJ7629" s="353"/>
      <c r="AK7629" s="353"/>
      <c r="AL7629" s="353"/>
    </row>
    <row r="7630" spans="1:38" s="153" customFormat="1" ht="12.5" x14ac:dyDescent="0.25">
      <c r="A7630" s="355"/>
      <c r="L7630" s="353"/>
      <c r="M7630" s="353"/>
      <c r="N7630" s="353"/>
      <c r="O7630" s="353"/>
      <c r="P7630" s="353"/>
      <c r="Q7630" s="353"/>
      <c r="R7630" s="353"/>
      <c r="S7630" s="353"/>
      <c r="T7630" s="353"/>
      <c r="U7630" s="353"/>
      <c r="V7630" s="353"/>
      <c r="W7630" s="353"/>
      <c r="X7630" s="353"/>
      <c r="Y7630" s="353"/>
      <c r="Z7630" s="353"/>
      <c r="AA7630" s="353"/>
      <c r="AB7630" s="353"/>
      <c r="AC7630" s="353"/>
      <c r="AD7630" s="353"/>
      <c r="AE7630" s="353"/>
      <c r="AF7630" s="353"/>
      <c r="AG7630" s="353"/>
      <c r="AH7630" s="353"/>
      <c r="AI7630" s="353"/>
      <c r="AJ7630" s="353"/>
      <c r="AK7630" s="353"/>
      <c r="AL7630" s="353"/>
    </row>
    <row r="7631" spans="1:38" s="153" customFormat="1" ht="12.5" x14ac:dyDescent="0.25">
      <c r="A7631" s="355"/>
      <c r="L7631" s="353"/>
      <c r="M7631" s="353"/>
      <c r="N7631" s="353"/>
      <c r="O7631" s="353"/>
      <c r="P7631" s="353"/>
      <c r="Q7631" s="353"/>
      <c r="R7631" s="353"/>
      <c r="S7631" s="353"/>
      <c r="T7631" s="353"/>
      <c r="U7631" s="353"/>
      <c r="V7631" s="353"/>
      <c r="W7631" s="353"/>
      <c r="X7631" s="353"/>
      <c r="Y7631" s="353"/>
      <c r="Z7631" s="353"/>
      <c r="AA7631" s="353"/>
      <c r="AB7631" s="353"/>
      <c r="AC7631" s="353"/>
      <c r="AD7631" s="353"/>
      <c r="AE7631" s="353"/>
      <c r="AF7631" s="353"/>
      <c r="AG7631" s="353"/>
      <c r="AH7631" s="353"/>
      <c r="AI7631" s="353"/>
      <c r="AJ7631" s="353"/>
      <c r="AK7631" s="353"/>
      <c r="AL7631" s="353"/>
    </row>
    <row r="7632" spans="1:38" s="153" customFormat="1" ht="12.5" x14ac:dyDescent="0.25">
      <c r="A7632" s="355"/>
      <c r="L7632" s="353"/>
      <c r="M7632" s="353"/>
      <c r="N7632" s="353"/>
      <c r="O7632" s="353"/>
      <c r="P7632" s="353"/>
      <c r="Q7632" s="353"/>
      <c r="R7632" s="353"/>
      <c r="S7632" s="353"/>
      <c r="T7632" s="353"/>
      <c r="U7632" s="353"/>
      <c r="V7632" s="353"/>
      <c r="W7632" s="353"/>
      <c r="X7632" s="353"/>
      <c r="Y7632" s="353"/>
      <c r="Z7632" s="353"/>
      <c r="AA7632" s="353"/>
      <c r="AB7632" s="353"/>
      <c r="AC7632" s="353"/>
      <c r="AD7632" s="353"/>
      <c r="AE7632" s="353"/>
      <c r="AF7632" s="353"/>
      <c r="AG7632" s="353"/>
      <c r="AH7632" s="353"/>
      <c r="AI7632" s="353"/>
      <c r="AJ7632" s="353"/>
      <c r="AK7632" s="353"/>
      <c r="AL7632" s="353"/>
    </row>
    <row r="7633" spans="1:38" s="153" customFormat="1" ht="12.5" x14ac:dyDescent="0.25">
      <c r="A7633" s="355"/>
      <c r="L7633" s="353"/>
      <c r="M7633" s="353"/>
      <c r="N7633" s="353"/>
      <c r="O7633" s="353"/>
      <c r="P7633" s="353"/>
      <c r="Q7633" s="353"/>
      <c r="R7633" s="353"/>
      <c r="S7633" s="353"/>
      <c r="T7633" s="353"/>
      <c r="U7633" s="353"/>
      <c r="V7633" s="353"/>
      <c r="W7633" s="353"/>
      <c r="X7633" s="353"/>
      <c r="Y7633" s="353"/>
      <c r="Z7633" s="353"/>
      <c r="AA7633" s="353"/>
      <c r="AB7633" s="353"/>
      <c r="AC7633" s="353"/>
      <c r="AD7633" s="353"/>
      <c r="AE7633" s="353"/>
      <c r="AF7633" s="353"/>
      <c r="AG7633" s="353"/>
      <c r="AH7633" s="353"/>
      <c r="AI7633" s="353"/>
      <c r="AJ7633" s="353"/>
      <c r="AK7633" s="353"/>
      <c r="AL7633" s="353"/>
    </row>
    <row r="7634" spans="1:38" s="153" customFormat="1" ht="12.5" x14ac:dyDescent="0.25">
      <c r="A7634" s="355"/>
      <c r="L7634" s="353"/>
      <c r="M7634" s="353"/>
      <c r="N7634" s="353"/>
      <c r="O7634" s="353"/>
      <c r="P7634" s="353"/>
      <c r="Q7634" s="353"/>
      <c r="R7634" s="353"/>
      <c r="S7634" s="353"/>
      <c r="T7634" s="353"/>
      <c r="U7634" s="353"/>
      <c r="V7634" s="353"/>
      <c r="W7634" s="353"/>
      <c r="X7634" s="353"/>
      <c r="Y7634" s="353"/>
      <c r="Z7634" s="353"/>
      <c r="AA7634" s="353"/>
      <c r="AB7634" s="353"/>
      <c r="AC7634" s="353"/>
      <c r="AD7634" s="353"/>
      <c r="AE7634" s="353"/>
      <c r="AF7634" s="353"/>
      <c r="AG7634" s="353"/>
      <c r="AH7634" s="353"/>
      <c r="AI7634" s="353"/>
      <c r="AJ7634" s="353"/>
      <c r="AK7634" s="353"/>
      <c r="AL7634" s="353"/>
    </row>
    <row r="7635" spans="1:38" s="153" customFormat="1" ht="12.5" x14ac:dyDescent="0.25">
      <c r="A7635" s="355"/>
      <c r="L7635" s="353"/>
      <c r="M7635" s="353"/>
      <c r="N7635" s="353"/>
      <c r="O7635" s="353"/>
      <c r="P7635" s="353"/>
      <c r="Q7635" s="353"/>
      <c r="R7635" s="353"/>
      <c r="S7635" s="353"/>
      <c r="T7635" s="353"/>
      <c r="U7635" s="353"/>
      <c r="V7635" s="353"/>
      <c r="W7635" s="353"/>
      <c r="X7635" s="353"/>
      <c r="Y7635" s="353"/>
      <c r="Z7635" s="353"/>
      <c r="AA7635" s="353"/>
      <c r="AB7635" s="353"/>
      <c r="AC7635" s="353"/>
      <c r="AD7635" s="353"/>
      <c r="AE7635" s="353"/>
      <c r="AF7635" s="353"/>
      <c r="AG7635" s="353"/>
      <c r="AH7635" s="353"/>
      <c r="AI7635" s="353"/>
      <c r="AJ7635" s="353"/>
      <c r="AK7635" s="353"/>
      <c r="AL7635" s="353"/>
    </row>
    <row r="7636" spans="1:38" s="153" customFormat="1" ht="12.5" x14ac:dyDescent="0.25">
      <c r="A7636" s="355"/>
      <c r="L7636" s="353"/>
      <c r="M7636" s="353"/>
      <c r="N7636" s="353"/>
      <c r="O7636" s="353"/>
      <c r="P7636" s="353"/>
      <c r="Q7636" s="353"/>
      <c r="R7636" s="353"/>
      <c r="S7636" s="353"/>
      <c r="T7636" s="353"/>
      <c r="U7636" s="353"/>
      <c r="V7636" s="353"/>
      <c r="W7636" s="353"/>
      <c r="X7636" s="353"/>
      <c r="Y7636" s="353"/>
      <c r="Z7636" s="353"/>
      <c r="AA7636" s="353"/>
      <c r="AB7636" s="353"/>
      <c r="AC7636" s="353"/>
      <c r="AD7636" s="353"/>
      <c r="AE7636" s="353"/>
      <c r="AF7636" s="353"/>
      <c r="AG7636" s="353"/>
      <c r="AH7636" s="353"/>
      <c r="AI7636" s="353"/>
      <c r="AJ7636" s="353"/>
      <c r="AK7636" s="353"/>
      <c r="AL7636" s="353"/>
    </row>
    <row r="7637" spans="1:38" s="153" customFormat="1" ht="12.5" x14ac:dyDescent="0.25">
      <c r="A7637" s="355"/>
      <c r="L7637" s="353"/>
      <c r="M7637" s="353"/>
      <c r="N7637" s="353"/>
      <c r="O7637" s="353"/>
      <c r="P7637" s="353"/>
      <c r="Q7637" s="353"/>
      <c r="R7637" s="353"/>
      <c r="S7637" s="353"/>
      <c r="T7637" s="353"/>
      <c r="U7637" s="353"/>
      <c r="V7637" s="353"/>
      <c r="W7637" s="353"/>
      <c r="X7637" s="353"/>
      <c r="Y7637" s="353"/>
      <c r="Z7637" s="353"/>
      <c r="AA7637" s="353"/>
      <c r="AB7637" s="353"/>
      <c r="AC7637" s="353"/>
      <c r="AD7637" s="353"/>
      <c r="AE7637" s="353"/>
      <c r="AF7637" s="353"/>
      <c r="AG7637" s="353"/>
      <c r="AH7637" s="353"/>
      <c r="AI7637" s="353"/>
      <c r="AJ7637" s="353"/>
      <c r="AK7637" s="353"/>
      <c r="AL7637" s="353"/>
    </row>
    <row r="7638" spans="1:38" s="153" customFormat="1" ht="12.5" x14ac:dyDescent="0.25">
      <c r="A7638" s="355"/>
      <c r="L7638" s="353"/>
      <c r="M7638" s="353"/>
      <c r="N7638" s="353"/>
      <c r="O7638" s="353"/>
      <c r="P7638" s="353"/>
      <c r="Q7638" s="353"/>
      <c r="R7638" s="353"/>
      <c r="S7638" s="353"/>
      <c r="T7638" s="353"/>
      <c r="U7638" s="353"/>
      <c r="V7638" s="353"/>
      <c r="W7638" s="353"/>
      <c r="X7638" s="353"/>
      <c r="Y7638" s="353"/>
      <c r="Z7638" s="353"/>
      <c r="AA7638" s="353"/>
      <c r="AB7638" s="353"/>
      <c r="AC7638" s="353"/>
      <c r="AD7638" s="353"/>
      <c r="AE7638" s="353"/>
      <c r="AF7638" s="353"/>
      <c r="AG7638" s="353"/>
      <c r="AH7638" s="353"/>
      <c r="AI7638" s="353"/>
      <c r="AJ7638" s="353"/>
      <c r="AK7638" s="353"/>
      <c r="AL7638" s="353"/>
    </row>
    <row r="7639" spans="1:38" s="153" customFormat="1" ht="12.5" x14ac:dyDescent="0.25">
      <c r="A7639" s="355"/>
      <c r="L7639" s="353"/>
      <c r="M7639" s="353"/>
      <c r="N7639" s="353"/>
      <c r="O7639" s="353"/>
      <c r="P7639" s="353"/>
      <c r="Q7639" s="353"/>
      <c r="R7639" s="353"/>
      <c r="S7639" s="353"/>
      <c r="T7639" s="353"/>
      <c r="U7639" s="353"/>
      <c r="V7639" s="353"/>
      <c r="W7639" s="353"/>
      <c r="X7639" s="353"/>
      <c r="Y7639" s="353"/>
      <c r="Z7639" s="353"/>
      <c r="AA7639" s="353"/>
      <c r="AB7639" s="353"/>
      <c r="AC7639" s="353"/>
      <c r="AD7639" s="353"/>
      <c r="AE7639" s="353"/>
      <c r="AF7639" s="353"/>
      <c r="AG7639" s="353"/>
      <c r="AH7639" s="353"/>
      <c r="AI7639" s="353"/>
      <c r="AJ7639" s="353"/>
      <c r="AK7639" s="353"/>
      <c r="AL7639" s="353"/>
    </row>
    <row r="7640" spans="1:38" s="153" customFormat="1" ht="12.5" x14ac:dyDescent="0.25">
      <c r="A7640" s="355"/>
      <c r="L7640" s="353"/>
      <c r="M7640" s="353"/>
      <c r="N7640" s="353"/>
      <c r="O7640" s="353"/>
      <c r="P7640" s="353"/>
      <c r="Q7640" s="353"/>
      <c r="R7640" s="353"/>
      <c r="S7640" s="353"/>
      <c r="T7640" s="353"/>
      <c r="U7640" s="353"/>
      <c r="V7640" s="353"/>
      <c r="W7640" s="353"/>
      <c r="X7640" s="353"/>
      <c r="Y7640" s="353"/>
      <c r="Z7640" s="353"/>
      <c r="AA7640" s="353"/>
      <c r="AB7640" s="353"/>
      <c r="AC7640" s="353"/>
      <c r="AD7640" s="353"/>
      <c r="AE7640" s="353"/>
      <c r="AF7640" s="353"/>
      <c r="AG7640" s="353"/>
      <c r="AH7640" s="353"/>
      <c r="AI7640" s="353"/>
      <c r="AJ7640" s="353"/>
      <c r="AK7640" s="353"/>
      <c r="AL7640" s="353"/>
    </row>
    <row r="7641" spans="1:38" s="153" customFormat="1" ht="12.5" x14ac:dyDescent="0.25">
      <c r="A7641" s="355"/>
      <c r="L7641" s="353"/>
      <c r="M7641" s="353"/>
      <c r="N7641" s="353"/>
      <c r="O7641" s="353"/>
      <c r="P7641" s="353"/>
      <c r="Q7641" s="353"/>
      <c r="R7641" s="353"/>
      <c r="S7641" s="353"/>
      <c r="T7641" s="353"/>
      <c r="U7641" s="353"/>
      <c r="V7641" s="353"/>
      <c r="W7641" s="353"/>
      <c r="X7641" s="353"/>
      <c r="Y7641" s="353"/>
      <c r="Z7641" s="353"/>
      <c r="AA7641" s="353"/>
      <c r="AB7641" s="353"/>
      <c r="AC7641" s="353"/>
      <c r="AD7641" s="353"/>
      <c r="AE7641" s="353"/>
      <c r="AF7641" s="353"/>
      <c r="AG7641" s="353"/>
      <c r="AH7641" s="353"/>
      <c r="AI7641" s="353"/>
      <c r="AJ7641" s="353"/>
      <c r="AK7641" s="353"/>
      <c r="AL7641" s="353"/>
    </row>
    <row r="7642" spans="1:38" s="153" customFormat="1" ht="12.5" x14ac:dyDescent="0.25">
      <c r="A7642" s="355"/>
      <c r="L7642" s="353"/>
      <c r="M7642" s="353"/>
      <c r="N7642" s="353"/>
      <c r="O7642" s="353"/>
      <c r="P7642" s="353"/>
      <c r="Q7642" s="353"/>
      <c r="R7642" s="353"/>
      <c r="S7642" s="353"/>
      <c r="T7642" s="353"/>
      <c r="U7642" s="353"/>
      <c r="V7642" s="353"/>
      <c r="W7642" s="353"/>
      <c r="X7642" s="353"/>
      <c r="Y7642" s="353"/>
      <c r="Z7642" s="353"/>
      <c r="AA7642" s="353"/>
      <c r="AB7642" s="353"/>
      <c r="AC7642" s="353"/>
      <c r="AD7642" s="353"/>
      <c r="AE7642" s="353"/>
      <c r="AF7642" s="353"/>
      <c r="AG7642" s="353"/>
      <c r="AH7642" s="353"/>
      <c r="AI7642" s="353"/>
      <c r="AJ7642" s="353"/>
      <c r="AK7642" s="353"/>
      <c r="AL7642" s="353"/>
    </row>
    <row r="7643" spans="1:38" s="153" customFormat="1" ht="12.5" x14ac:dyDescent="0.25">
      <c r="A7643" s="355"/>
      <c r="L7643" s="353"/>
      <c r="M7643" s="353"/>
      <c r="N7643" s="353"/>
      <c r="O7643" s="353"/>
      <c r="P7643" s="353"/>
      <c r="Q7643" s="353"/>
      <c r="R7643" s="353"/>
      <c r="S7643" s="353"/>
      <c r="T7643" s="353"/>
      <c r="U7643" s="353"/>
      <c r="V7643" s="353"/>
      <c r="W7643" s="353"/>
      <c r="X7643" s="353"/>
      <c r="Y7643" s="353"/>
      <c r="Z7643" s="353"/>
      <c r="AA7643" s="353"/>
      <c r="AB7643" s="353"/>
      <c r="AC7643" s="353"/>
      <c r="AD7643" s="353"/>
      <c r="AE7643" s="353"/>
      <c r="AF7643" s="353"/>
      <c r="AG7643" s="353"/>
      <c r="AH7643" s="353"/>
      <c r="AI7643" s="353"/>
      <c r="AJ7643" s="353"/>
      <c r="AK7643" s="353"/>
      <c r="AL7643" s="353"/>
    </row>
    <row r="7644" spans="1:38" s="153" customFormat="1" ht="12.5" x14ac:dyDescent="0.25">
      <c r="A7644" s="355"/>
      <c r="L7644" s="353"/>
      <c r="M7644" s="353"/>
      <c r="N7644" s="353"/>
      <c r="O7644" s="353"/>
      <c r="P7644" s="353"/>
      <c r="Q7644" s="353"/>
      <c r="R7644" s="353"/>
      <c r="S7644" s="353"/>
      <c r="T7644" s="353"/>
      <c r="U7644" s="353"/>
      <c r="V7644" s="353"/>
      <c r="W7644" s="353"/>
      <c r="X7644" s="353"/>
      <c r="Y7644" s="353"/>
      <c r="Z7644" s="353"/>
      <c r="AA7644" s="353"/>
      <c r="AB7644" s="353"/>
      <c r="AC7644" s="353"/>
      <c r="AD7644" s="353"/>
      <c r="AE7644" s="353"/>
      <c r="AF7644" s="353"/>
      <c r="AG7644" s="353"/>
      <c r="AH7644" s="353"/>
      <c r="AI7644" s="353"/>
      <c r="AJ7644" s="353"/>
      <c r="AK7644" s="353"/>
      <c r="AL7644" s="353"/>
    </row>
    <row r="7645" spans="1:38" s="153" customFormat="1" ht="12.5" x14ac:dyDescent="0.25">
      <c r="A7645" s="355"/>
      <c r="L7645" s="353"/>
      <c r="M7645" s="353"/>
      <c r="N7645" s="353"/>
      <c r="O7645" s="353"/>
      <c r="P7645" s="353"/>
      <c r="Q7645" s="353"/>
      <c r="R7645" s="353"/>
      <c r="S7645" s="353"/>
      <c r="T7645" s="353"/>
      <c r="U7645" s="353"/>
      <c r="V7645" s="353"/>
      <c r="W7645" s="353"/>
      <c r="X7645" s="353"/>
      <c r="Y7645" s="353"/>
      <c r="Z7645" s="353"/>
      <c r="AA7645" s="353"/>
      <c r="AB7645" s="353"/>
      <c r="AC7645" s="353"/>
      <c r="AD7645" s="353"/>
      <c r="AE7645" s="353"/>
      <c r="AF7645" s="353"/>
      <c r="AG7645" s="353"/>
      <c r="AH7645" s="353"/>
      <c r="AI7645" s="353"/>
      <c r="AJ7645" s="353"/>
      <c r="AK7645" s="353"/>
      <c r="AL7645" s="353"/>
    </row>
    <row r="7646" spans="1:38" s="153" customFormat="1" ht="12.5" x14ac:dyDescent="0.25">
      <c r="A7646" s="355"/>
      <c r="L7646" s="353"/>
      <c r="M7646" s="353"/>
      <c r="N7646" s="353"/>
      <c r="O7646" s="353"/>
      <c r="P7646" s="353"/>
      <c r="Q7646" s="353"/>
      <c r="R7646" s="353"/>
      <c r="S7646" s="353"/>
      <c r="T7646" s="353"/>
      <c r="U7646" s="353"/>
      <c r="V7646" s="353"/>
      <c r="W7646" s="353"/>
      <c r="X7646" s="353"/>
      <c r="Y7646" s="353"/>
      <c r="Z7646" s="353"/>
      <c r="AA7646" s="353"/>
      <c r="AB7646" s="353"/>
      <c r="AC7646" s="353"/>
      <c r="AD7646" s="353"/>
      <c r="AE7646" s="353"/>
      <c r="AF7646" s="353"/>
      <c r="AG7646" s="353"/>
      <c r="AH7646" s="353"/>
      <c r="AI7646" s="353"/>
      <c r="AJ7646" s="353"/>
      <c r="AK7646" s="353"/>
      <c r="AL7646" s="353"/>
    </row>
    <row r="7647" spans="1:38" s="153" customFormat="1" ht="12.5" x14ac:dyDescent="0.25">
      <c r="A7647" s="355"/>
      <c r="L7647" s="353"/>
      <c r="M7647" s="353"/>
      <c r="N7647" s="353"/>
      <c r="O7647" s="353"/>
      <c r="P7647" s="353"/>
      <c r="Q7647" s="353"/>
      <c r="R7647" s="353"/>
      <c r="S7647" s="353"/>
      <c r="T7647" s="353"/>
      <c r="U7647" s="353"/>
      <c r="V7647" s="353"/>
      <c r="W7647" s="353"/>
      <c r="X7647" s="353"/>
      <c r="Y7647" s="353"/>
      <c r="Z7647" s="353"/>
      <c r="AA7647" s="353"/>
      <c r="AB7647" s="353"/>
      <c r="AC7647" s="353"/>
      <c r="AD7647" s="353"/>
      <c r="AE7647" s="353"/>
      <c r="AF7647" s="353"/>
      <c r="AG7647" s="353"/>
      <c r="AH7647" s="353"/>
      <c r="AI7647" s="353"/>
      <c r="AJ7647" s="353"/>
      <c r="AK7647" s="353"/>
      <c r="AL7647" s="353"/>
    </row>
    <row r="7648" spans="1:38" s="153" customFormat="1" ht="12.5" x14ac:dyDescent="0.25">
      <c r="A7648" s="355"/>
      <c r="L7648" s="353"/>
      <c r="M7648" s="353"/>
      <c r="N7648" s="353"/>
      <c r="O7648" s="353"/>
      <c r="P7648" s="353"/>
      <c r="Q7648" s="353"/>
      <c r="R7648" s="353"/>
      <c r="S7648" s="353"/>
      <c r="T7648" s="353"/>
      <c r="U7648" s="353"/>
      <c r="V7648" s="353"/>
      <c r="W7648" s="353"/>
      <c r="X7648" s="353"/>
      <c r="Y7648" s="353"/>
      <c r="Z7648" s="353"/>
      <c r="AA7648" s="353"/>
      <c r="AB7648" s="353"/>
      <c r="AC7648" s="353"/>
      <c r="AD7648" s="353"/>
      <c r="AE7648" s="353"/>
      <c r="AF7648" s="353"/>
      <c r="AG7648" s="353"/>
      <c r="AH7648" s="353"/>
      <c r="AI7648" s="353"/>
      <c r="AJ7648" s="353"/>
      <c r="AK7648" s="353"/>
      <c r="AL7648" s="353"/>
    </row>
    <row r="7649" spans="1:38" s="153" customFormat="1" ht="12.5" x14ac:dyDescent="0.25">
      <c r="A7649" s="355"/>
      <c r="L7649" s="353"/>
      <c r="M7649" s="353"/>
      <c r="N7649" s="353"/>
      <c r="O7649" s="353"/>
      <c r="P7649" s="353"/>
      <c r="Q7649" s="353"/>
      <c r="R7649" s="353"/>
      <c r="S7649" s="353"/>
      <c r="T7649" s="353"/>
      <c r="U7649" s="353"/>
      <c r="V7649" s="353"/>
      <c r="W7649" s="353"/>
      <c r="X7649" s="353"/>
      <c r="Y7649" s="353"/>
      <c r="Z7649" s="353"/>
      <c r="AA7649" s="353"/>
      <c r="AB7649" s="353"/>
      <c r="AC7649" s="353"/>
      <c r="AD7649" s="353"/>
      <c r="AE7649" s="353"/>
      <c r="AF7649" s="353"/>
      <c r="AG7649" s="353"/>
      <c r="AH7649" s="353"/>
      <c r="AI7649" s="353"/>
      <c r="AJ7649" s="353"/>
      <c r="AK7649" s="353"/>
      <c r="AL7649" s="353"/>
    </row>
    <row r="7650" spans="1:38" s="153" customFormat="1" ht="12.5" x14ac:dyDescent="0.25">
      <c r="A7650" s="355"/>
      <c r="L7650" s="353"/>
      <c r="M7650" s="353"/>
      <c r="N7650" s="353"/>
      <c r="O7650" s="353"/>
      <c r="P7650" s="353"/>
      <c r="Q7650" s="353"/>
      <c r="R7650" s="353"/>
      <c r="S7650" s="353"/>
      <c r="T7650" s="353"/>
      <c r="U7650" s="353"/>
      <c r="V7650" s="353"/>
      <c r="W7650" s="353"/>
      <c r="X7650" s="353"/>
      <c r="Y7650" s="353"/>
      <c r="Z7650" s="353"/>
      <c r="AA7650" s="353"/>
      <c r="AB7650" s="353"/>
      <c r="AC7650" s="353"/>
      <c r="AD7650" s="353"/>
      <c r="AE7650" s="353"/>
      <c r="AF7650" s="353"/>
      <c r="AG7650" s="353"/>
      <c r="AH7650" s="353"/>
      <c r="AI7650" s="353"/>
      <c r="AJ7650" s="353"/>
      <c r="AK7650" s="353"/>
      <c r="AL7650" s="353"/>
    </row>
    <row r="7651" spans="1:38" s="153" customFormat="1" ht="12.5" x14ac:dyDescent="0.25">
      <c r="A7651" s="355"/>
      <c r="L7651" s="353"/>
      <c r="M7651" s="353"/>
      <c r="N7651" s="353"/>
      <c r="O7651" s="353"/>
      <c r="P7651" s="353"/>
      <c r="Q7651" s="353"/>
      <c r="R7651" s="353"/>
      <c r="S7651" s="353"/>
      <c r="T7651" s="353"/>
      <c r="U7651" s="353"/>
      <c r="V7651" s="353"/>
      <c r="W7651" s="353"/>
      <c r="X7651" s="353"/>
      <c r="Y7651" s="353"/>
      <c r="Z7651" s="353"/>
      <c r="AA7651" s="353"/>
      <c r="AB7651" s="353"/>
      <c r="AC7651" s="353"/>
      <c r="AD7651" s="353"/>
      <c r="AE7651" s="353"/>
      <c r="AF7651" s="353"/>
      <c r="AG7651" s="353"/>
      <c r="AH7651" s="353"/>
      <c r="AI7651" s="353"/>
      <c r="AJ7651" s="353"/>
      <c r="AK7651" s="353"/>
      <c r="AL7651" s="353"/>
    </row>
    <row r="7652" spans="1:38" s="153" customFormat="1" ht="12.5" x14ac:dyDescent="0.25">
      <c r="A7652" s="355"/>
      <c r="L7652" s="353"/>
      <c r="M7652" s="353"/>
      <c r="N7652" s="353"/>
      <c r="O7652" s="353"/>
      <c r="P7652" s="353"/>
      <c r="Q7652" s="353"/>
      <c r="R7652" s="353"/>
      <c r="S7652" s="353"/>
      <c r="T7652" s="353"/>
      <c r="U7652" s="353"/>
      <c r="V7652" s="353"/>
      <c r="W7652" s="353"/>
      <c r="X7652" s="353"/>
      <c r="Y7652" s="353"/>
      <c r="Z7652" s="353"/>
      <c r="AA7652" s="353"/>
      <c r="AB7652" s="353"/>
      <c r="AC7652" s="353"/>
      <c r="AD7652" s="353"/>
      <c r="AE7652" s="353"/>
      <c r="AF7652" s="353"/>
      <c r="AG7652" s="353"/>
      <c r="AH7652" s="353"/>
      <c r="AI7652" s="353"/>
      <c r="AJ7652" s="353"/>
      <c r="AK7652" s="353"/>
      <c r="AL7652" s="353"/>
    </row>
    <row r="7653" spans="1:38" s="153" customFormat="1" ht="12.5" x14ac:dyDescent="0.25">
      <c r="A7653" s="355"/>
      <c r="L7653" s="353"/>
      <c r="M7653" s="353"/>
      <c r="N7653" s="353"/>
      <c r="O7653" s="353"/>
      <c r="P7653" s="353"/>
      <c r="Q7653" s="353"/>
      <c r="R7653" s="353"/>
      <c r="S7653" s="353"/>
      <c r="T7653" s="353"/>
      <c r="U7653" s="353"/>
      <c r="V7653" s="353"/>
      <c r="W7653" s="353"/>
      <c r="X7653" s="353"/>
      <c r="Y7653" s="353"/>
      <c r="Z7653" s="353"/>
      <c r="AA7653" s="353"/>
      <c r="AB7653" s="353"/>
      <c r="AC7653" s="353"/>
      <c r="AD7653" s="353"/>
      <c r="AE7653" s="353"/>
      <c r="AF7653" s="353"/>
      <c r="AG7653" s="353"/>
      <c r="AH7653" s="353"/>
      <c r="AI7653" s="353"/>
      <c r="AJ7653" s="353"/>
      <c r="AK7653" s="353"/>
      <c r="AL7653" s="353"/>
    </row>
    <row r="7654" spans="1:38" s="153" customFormat="1" ht="12.5" x14ac:dyDescent="0.25">
      <c r="A7654" s="355"/>
      <c r="L7654" s="353"/>
      <c r="M7654" s="353"/>
      <c r="N7654" s="353"/>
      <c r="O7654" s="353"/>
      <c r="P7654" s="353"/>
      <c r="Q7654" s="353"/>
      <c r="R7654" s="353"/>
      <c r="S7654" s="353"/>
      <c r="T7654" s="353"/>
      <c r="U7654" s="353"/>
      <c r="V7654" s="353"/>
      <c r="W7654" s="353"/>
      <c r="X7654" s="353"/>
      <c r="Y7654" s="353"/>
      <c r="Z7654" s="353"/>
      <c r="AA7654" s="353"/>
      <c r="AB7654" s="353"/>
      <c r="AC7654" s="353"/>
      <c r="AD7654" s="353"/>
      <c r="AE7654" s="353"/>
      <c r="AF7654" s="353"/>
      <c r="AG7654" s="353"/>
      <c r="AH7654" s="353"/>
      <c r="AI7654" s="353"/>
      <c r="AJ7654" s="353"/>
      <c r="AK7654" s="353"/>
      <c r="AL7654" s="353"/>
    </row>
    <row r="7655" spans="1:38" s="153" customFormat="1" ht="12.5" x14ac:dyDescent="0.25">
      <c r="A7655" s="355"/>
      <c r="L7655" s="353"/>
      <c r="M7655" s="353"/>
      <c r="N7655" s="353"/>
      <c r="O7655" s="353"/>
      <c r="P7655" s="353"/>
      <c r="Q7655" s="353"/>
      <c r="R7655" s="353"/>
      <c r="S7655" s="353"/>
      <c r="T7655" s="353"/>
      <c r="U7655" s="353"/>
      <c r="V7655" s="353"/>
      <c r="W7655" s="353"/>
      <c r="X7655" s="353"/>
      <c r="Y7655" s="353"/>
      <c r="Z7655" s="353"/>
      <c r="AA7655" s="353"/>
      <c r="AB7655" s="353"/>
      <c r="AC7655" s="353"/>
      <c r="AD7655" s="353"/>
      <c r="AE7655" s="353"/>
      <c r="AF7655" s="353"/>
      <c r="AG7655" s="353"/>
      <c r="AH7655" s="353"/>
      <c r="AI7655" s="353"/>
      <c r="AJ7655" s="353"/>
      <c r="AK7655" s="353"/>
      <c r="AL7655" s="353"/>
    </row>
    <row r="7656" spans="1:38" s="153" customFormat="1" ht="12.5" x14ac:dyDescent="0.25">
      <c r="A7656" s="355"/>
      <c r="L7656" s="353"/>
      <c r="M7656" s="353"/>
      <c r="N7656" s="353"/>
      <c r="O7656" s="353"/>
      <c r="P7656" s="353"/>
      <c r="Q7656" s="353"/>
      <c r="R7656" s="353"/>
      <c r="S7656" s="353"/>
      <c r="T7656" s="353"/>
      <c r="U7656" s="353"/>
      <c r="V7656" s="353"/>
      <c r="W7656" s="353"/>
      <c r="X7656" s="353"/>
      <c r="Y7656" s="353"/>
      <c r="Z7656" s="353"/>
      <c r="AA7656" s="353"/>
      <c r="AB7656" s="353"/>
      <c r="AC7656" s="353"/>
      <c r="AD7656" s="353"/>
      <c r="AE7656" s="353"/>
      <c r="AF7656" s="353"/>
      <c r="AG7656" s="353"/>
      <c r="AH7656" s="353"/>
      <c r="AI7656" s="353"/>
      <c r="AJ7656" s="353"/>
      <c r="AK7656" s="353"/>
      <c r="AL7656" s="353"/>
    </row>
    <row r="7657" spans="1:38" s="153" customFormat="1" ht="12.5" x14ac:dyDescent="0.25">
      <c r="A7657" s="355"/>
      <c r="L7657" s="353"/>
      <c r="M7657" s="353"/>
      <c r="N7657" s="353"/>
      <c r="O7657" s="353"/>
      <c r="P7657" s="353"/>
      <c r="Q7657" s="353"/>
      <c r="R7657" s="353"/>
      <c r="S7657" s="353"/>
      <c r="T7657" s="353"/>
      <c r="U7657" s="353"/>
      <c r="V7657" s="353"/>
      <c r="W7657" s="353"/>
      <c r="X7657" s="353"/>
      <c r="Y7657" s="353"/>
      <c r="Z7657" s="353"/>
      <c r="AA7657" s="353"/>
      <c r="AB7657" s="353"/>
      <c r="AC7657" s="353"/>
      <c r="AD7657" s="353"/>
      <c r="AE7657" s="353"/>
      <c r="AF7657" s="353"/>
      <c r="AG7657" s="353"/>
      <c r="AH7657" s="353"/>
      <c r="AI7657" s="353"/>
      <c r="AJ7657" s="353"/>
      <c r="AK7657" s="353"/>
      <c r="AL7657" s="353"/>
    </row>
    <row r="7658" spans="1:38" s="153" customFormat="1" ht="12.5" x14ac:dyDescent="0.25">
      <c r="A7658" s="355"/>
      <c r="L7658" s="353"/>
      <c r="M7658" s="353"/>
      <c r="N7658" s="353"/>
      <c r="O7658" s="353"/>
      <c r="P7658" s="353"/>
      <c r="Q7658" s="353"/>
      <c r="R7658" s="353"/>
      <c r="S7658" s="353"/>
      <c r="T7658" s="353"/>
      <c r="U7658" s="353"/>
      <c r="V7658" s="353"/>
      <c r="W7658" s="353"/>
      <c r="X7658" s="353"/>
      <c r="Y7658" s="353"/>
      <c r="Z7658" s="353"/>
      <c r="AA7658" s="353"/>
      <c r="AB7658" s="353"/>
      <c r="AC7658" s="353"/>
      <c r="AD7658" s="353"/>
      <c r="AE7658" s="353"/>
      <c r="AF7658" s="353"/>
      <c r="AG7658" s="353"/>
      <c r="AH7658" s="353"/>
      <c r="AI7658" s="353"/>
      <c r="AJ7658" s="353"/>
      <c r="AK7658" s="353"/>
      <c r="AL7658" s="353"/>
    </row>
    <row r="7659" spans="1:38" s="153" customFormat="1" ht="12.5" x14ac:dyDescent="0.25">
      <c r="A7659" s="355"/>
      <c r="L7659" s="353"/>
      <c r="M7659" s="353"/>
      <c r="N7659" s="353"/>
      <c r="O7659" s="353"/>
      <c r="P7659" s="353"/>
      <c r="Q7659" s="353"/>
      <c r="R7659" s="353"/>
      <c r="S7659" s="353"/>
      <c r="T7659" s="353"/>
      <c r="U7659" s="353"/>
      <c r="V7659" s="353"/>
      <c r="W7659" s="353"/>
      <c r="X7659" s="353"/>
      <c r="Y7659" s="353"/>
      <c r="Z7659" s="353"/>
      <c r="AA7659" s="353"/>
      <c r="AB7659" s="353"/>
      <c r="AC7659" s="353"/>
      <c r="AD7659" s="353"/>
      <c r="AE7659" s="353"/>
      <c r="AF7659" s="353"/>
      <c r="AG7659" s="353"/>
      <c r="AH7659" s="353"/>
      <c r="AI7659" s="353"/>
      <c r="AJ7659" s="353"/>
      <c r="AK7659" s="353"/>
      <c r="AL7659" s="353"/>
    </row>
    <row r="7660" spans="1:38" s="153" customFormat="1" ht="12.5" x14ac:dyDescent="0.25">
      <c r="A7660" s="355"/>
      <c r="L7660" s="353"/>
      <c r="M7660" s="353"/>
      <c r="N7660" s="353"/>
      <c r="O7660" s="353"/>
      <c r="P7660" s="353"/>
      <c r="Q7660" s="353"/>
      <c r="R7660" s="353"/>
      <c r="S7660" s="353"/>
      <c r="T7660" s="353"/>
      <c r="U7660" s="353"/>
      <c r="V7660" s="353"/>
      <c r="W7660" s="353"/>
      <c r="X7660" s="353"/>
      <c r="Y7660" s="353"/>
      <c r="Z7660" s="353"/>
      <c r="AA7660" s="353"/>
      <c r="AB7660" s="353"/>
      <c r="AC7660" s="353"/>
      <c r="AD7660" s="353"/>
      <c r="AE7660" s="353"/>
      <c r="AF7660" s="353"/>
      <c r="AG7660" s="353"/>
      <c r="AH7660" s="353"/>
      <c r="AI7660" s="353"/>
      <c r="AJ7660" s="353"/>
      <c r="AK7660" s="353"/>
      <c r="AL7660" s="353"/>
    </row>
    <row r="7661" spans="1:38" s="153" customFormat="1" ht="12.5" x14ac:dyDescent="0.25">
      <c r="A7661" s="355"/>
      <c r="L7661" s="353"/>
      <c r="M7661" s="353"/>
      <c r="N7661" s="353"/>
      <c r="O7661" s="353"/>
      <c r="P7661" s="353"/>
      <c r="Q7661" s="353"/>
      <c r="R7661" s="353"/>
      <c r="S7661" s="353"/>
      <c r="T7661" s="353"/>
      <c r="U7661" s="353"/>
      <c r="V7661" s="353"/>
      <c r="W7661" s="353"/>
      <c r="X7661" s="353"/>
      <c r="Y7661" s="353"/>
      <c r="Z7661" s="353"/>
      <c r="AA7661" s="353"/>
      <c r="AB7661" s="353"/>
      <c r="AC7661" s="353"/>
      <c r="AD7661" s="353"/>
      <c r="AE7661" s="353"/>
      <c r="AF7661" s="353"/>
      <c r="AG7661" s="353"/>
      <c r="AH7661" s="353"/>
      <c r="AI7661" s="353"/>
      <c r="AJ7661" s="353"/>
      <c r="AK7661" s="353"/>
      <c r="AL7661" s="353"/>
    </row>
    <row r="7662" spans="1:38" s="153" customFormat="1" ht="12.5" x14ac:dyDescent="0.25">
      <c r="A7662" s="355"/>
      <c r="L7662" s="353"/>
      <c r="M7662" s="353"/>
      <c r="N7662" s="353"/>
      <c r="O7662" s="353"/>
      <c r="P7662" s="353"/>
      <c r="Q7662" s="353"/>
      <c r="R7662" s="353"/>
      <c r="S7662" s="353"/>
      <c r="T7662" s="353"/>
      <c r="U7662" s="353"/>
      <c r="V7662" s="353"/>
      <c r="W7662" s="353"/>
      <c r="X7662" s="353"/>
      <c r="Y7662" s="353"/>
      <c r="Z7662" s="353"/>
      <c r="AA7662" s="353"/>
      <c r="AB7662" s="353"/>
      <c r="AC7662" s="353"/>
      <c r="AD7662" s="353"/>
      <c r="AE7662" s="353"/>
      <c r="AF7662" s="353"/>
      <c r="AG7662" s="353"/>
      <c r="AH7662" s="353"/>
      <c r="AI7662" s="353"/>
      <c r="AJ7662" s="353"/>
      <c r="AK7662" s="353"/>
      <c r="AL7662" s="353"/>
    </row>
    <row r="7663" spans="1:38" s="153" customFormat="1" ht="12.5" x14ac:dyDescent="0.25">
      <c r="A7663" s="355"/>
      <c r="L7663" s="353"/>
      <c r="M7663" s="353"/>
      <c r="N7663" s="353"/>
      <c r="O7663" s="353"/>
      <c r="P7663" s="353"/>
      <c r="Q7663" s="353"/>
      <c r="R7663" s="353"/>
      <c r="S7663" s="353"/>
      <c r="T7663" s="353"/>
      <c r="U7663" s="353"/>
      <c r="V7663" s="353"/>
      <c r="W7663" s="353"/>
      <c r="X7663" s="353"/>
      <c r="Y7663" s="353"/>
      <c r="Z7663" s="353"/>
      <c r="AA7663" s="353"/>
      <c r="AB7663" s="353"/>
      <c r="AC7663" s="353"/>
      <c r="AD7663" s="353"/>
      <c r="AE7663" s="353"/>
      <c r="AF7663" s="353"/>
      <c r="AG7663" s="353"/>
      <c r="AH7663" s="353"/>
      <c r="AI7663" s="353"/>
      <c r="AJ7663" s="353"/>
      <c r="AK7663" s="353"/>
      <c r="AL7663" s="353"/>
    </row>
    <row r="7664" spans="1:38" s="153" customFormat="1" ht="12.5" x14ac:dyDescent="0.25">
      <c r="A7664" s="355"/>
      <c r="L7664" s="353"/>
      <c r="M7664" s="353"/>
      <c r="N7664" s="353"/>
      <c r="O7664" s="353"/>
      <c r="P7664" s="353"/>
      <c r="Q7664" s="353"/>
      <c r="R7664" s="353"/>
      <c r="S7664" s="353"/>
      <c r="T7664" s="353"/>
      <c r="U7664" s="353"/>
      <c r="V7664" s="353"/>
      <c r="W7664" s="353"/>
      <c r="X7664" s="353"/>
      <c r="Y7664" s="353"/>
      <c r="Z7664" s="353"/>
      <c r="AA7664" s="353"/>
      <c r="AB7664" s="353"/>
      <c r="AC7664" s="353"/>
      <c r="AD7664" s="353"/>
      <c r="AE7664" s="353"/>
      <c r="AF7664" s="353"/>
      <c r="AG7664" s="353"/>
      <c r="AH7664" s="353"/>
      <c r="AI7664" s="353"/>
      <c r="AJ7664" s="353"/>
      <c r="AK7664" s="353"/>
      <c r="AL7664" s="353"/>
    </row>
    <row r="7665" spans="1:38" s="153" customFormat="1" ht="12.5" x14ac:dyDescent="0.25">
      <c r="A7665" s="355"/>
      <c r="L7665" s="353"/>
      <c r="M7665" s="353"/>
      <c r="N7665" s="353"/>
      <c r="O7665" s="353"/>
      <c r="P7665" s="353"/>
      <c r="Q7665" s="353"/>
      <c r="R7665" s="353"/>
      <c r="S7665" s="353"/>
      <c r="T7665" s="353"/>
      <c r="U7665" s="353"/>
      <c r="V7665" s="353"/>
      <c r="W7665" s="353"/>
      <c r="X7665" s="353"/>
      <c r="Y7665" s="353"/>
      <c r="Z7665" s="353"/>
      <c r="AA7665" s="353"/>
      <c r="AB7665" s="353"/>
      <c r="AC7665" s="353"/>
      <c r="AD7665" s="353"/>
      <c r="AE7665" s="353"/>
      <c r="AF7665" s="353"/>
      <c r="AG7665" s="353"/>
      <c r="AH7665" s="353"/>
      <c r="AI7665" s="353"/>
      <c r="AJ7665" s="353"/>
      <c r="AK7665" s="353"/>
      <c r="AL7665" s="353"/>
    </row>
    <row r="7666" spans="1:38" s="153" customFormat="1" ht="12.5" x14ac:dyDescent="0.25">
      <c r="A7666" s="355"/>
      <c r="L7666" s="353"/>
      <c r="M7666" s="353"/>
      <c r="N7666" s="353"/>
      <c r="O7666" s="353"/>
      <c r="P7666" s="353"/>
      <c r="Q7666" s="353"/>
      <c r="R7666" s="353"/>
      <c r="S7666" s="353"/>
      <c r="T7666" s="353"/>
      <c r="U7666" s="353"/>
      <c r="V7666" s="353"/>
      <c r="W7666" s="353"/>
      <c r="X7666" s="353"/>
      <c r="Y7666" s="353"/>
      <c r="Z7666" s="353"/>
      <c r="AA7666" s="353"/>
      <c r="AB7666" s="353"/>
      <c r="AC7666" s="353"/>
      <c r="AD7666" s="353"/>
      <c r="AE7666" s="353"/>
      <c r="AF7666" s="353"/>
      <c r="AG7666" s="353"/>
      <c r="AH7666" s="353"/>
      <c r="AI7666" s="353"/>
      <c r="AJ7666" s="353"/>
      <c r="AK7666" s="353"/>
      <c r="AL7666" s="353"/>
    </row>
    <row r="7667" spans="1:38" s="153" customFormat="1" ht="12.5" x14ac:dyDescent="0.25">
      <c r="A7667" s="355"/>
      <c r="L7667" s="353"/>
      <c r="M7667" s="353"/>
      <c r="N7667" s="353"/>
      <c r="O7667" s="353"/>
      <c r="P7667" s="353"/>
      <c r="Q7667" s="353"/>
      <c r="R7667" s="353"/>
      <c r="S7667" s="353"/>
      <c r="T7667" s="353"/>
      <c r="U7667" s="353"/>
      <c r="V7667" s="353"/>
      <c r="W7667" s="353"/>
      <c r="X7667" s="353"/>
      <c r="Y7667" s="353"/>
      <c r="Z7667" s="353"/>
      <c r="AA7667" s="353"/>
      <c r="AB7667" s="353"/>
      <c r="AC7667" s="353"/>
      <c r="AD7667" s="353"/>
      <c r="AE7667" s="353"/>
      <c r="AF7667" s="353"/>
      <c r="AG7667" s="353"/>
      <c r="AH7667" s="353"/>
      <c r="AI7667" s="353"/>
      <c r="AJ7667" s="353"/>
      <c r="AK7667" s="353"/>
      <c r="AL7667" s="353"/>
    </row>
    <row r="7668" spans="1:38" s="153" customFormat="1" ht="12.5" x14ac:dyDescent="0.25">
      <c r="A7668" s="355"/>
      <c r="L7668" s="353"/>
      <c r="M7668" s="353"/>
      <c r="N7668" s="353"/>
      <c r="O7668" s="353"/>
      <c r="P7668" s="353"/>
      <c r="Q7668" s="353"/>
      <c r="R7668" s="353"/>
      <c r="S7668" s="353"/>
      <c r="T7668" s="353"/>
      <c r="U7668" s="353"/>
      <c r="V7668" s="353"/>
      <c r="W7668" s="353"/>
      <c r="X7668" s="353"/>
      <c r="Y7668" s="353"/>
      <c r="Z7668" s="353"/>
      <c r="AA7668" s="353"/>
      <c r="AB7668" s="353"/>
      <c r="AC7668" s="353"/>
      <c r="AD7668" s="353"/>
      <c r="AE7668" s="353"/>
      <c r="AF7668" s="353"/>
      <c r="AG7668" s="353"/>
      <c r="AH7668" s="353"/>
      <c r="AI7668" s="353"/>
      <c r="AJ7668" s="353"/>
      <c r="AK7668" s="353"/>
      <c r="AL7668" s="353"/>
    </row>
    <row r="7669" spans="1:38" s="153" customFormat="1" ht="12.5" x14ac:dyDescent="0.25">
      <c r="A7669" s="355"/>
      <c r="L7669" s="353"/>
      <c r="M7669" s="353"/>
      <c r="N7669" s="353"/>
      <c r="O7669" s="353"/>
      <c r="P7669" s="353"/>
      <c r="Q7669" s="353"/>
      <c r="R7669" s="353"/>
      <c r="S7669" s="353"/>
      <c r="T7669" s="353"/>
      <c r="U7669" s="353"/>
      <c r="V7669" s="353"/>
      <c r="W7669" s="353"/>
      <c r="X7669" s="353"/>
      <c r="Y7669" s="353"/>
      <c r="Z7669" s="353"/>
      <c r="AA7669" s="353"/>
      <c r="AB7669" s="353"/>
      <c r="AC7669" s="353"/>
      <c r="AD7669" s="353"/>
      <c r="AE7669" s="353"/>
      <c r="AF7669" s="353"/>
      <c r="AG7669" s="353"/>
      <c r="AH7669" s="353"/>
      <c r="AI7669" s="353"/>
      <c r="AJ7669" s="353"/>
      <c r="AK7669" s="353"/>
      <c r="AL7669" s="353"/>
    </row>
    <row r="7670" spans="1:38" s="153" customFormat="1" ht="12.5" x14ac:dyDescent="0.25">
      <c r="A7670" s="355"/>
      <c r="L7670" s="353"/>
      <c r="M7670" s="353"/>
      <c r="N7670" s="353"/>
      <c r="O7670" s="353"/>
      <c r="P7670" s="353"/>
      <c r="Q7670" s="353"/>
      <c r="R7670" s="353"/>
      <c r="S7670" s="353"/>
      <c r="T7670" s="353"/>
      <c r="U7670" s="353"/>
      <c r="V7670" s="353"/>
      <c r="W7670" s="353"/>
      <c r="X7670" s="353"/>
      <c r="Y7670" s="353"/>
      <c r="Z7670" s="353"/>
      <c r="AA7670" s="353"/>
      <c r="AB7670" s="353"/>
      <c r="AC7670" s="353"/>
      <c r="AD7670" s="353"/>
      <c r="AE7670" s="353"/>
      <c r="AF7670" s="353"/>
      <c r="AG7670" s="353"/>
      <c r="AH7670" s="353"/>
      <c r="AI7670" s="353"/>
      <c r="AJ7670" s="353"/>
      <c r="AK7670" s="353"/>
      <c r="AL7670" s="353"/>
    </row>
    <row r="7671" spans="1:38" s="153" customFormat="1" ht="12.5" x14ac:dyDescent="0.25">
      <c r="A7671" s="355"/>
      <c r="L7671" s="353"/>
      <c r="M7671" s="353"/>
      <c r="N7671" s="353"/>
      <c r="O7671" s="353"/>
      <c r="P7671" s="353"/>
      <c r="Q7671" s="353"/>
      <c r="R7671" s="353"/>
      <c r="S7671" s="353"/>
      <c r="T7671" s="353"/>
      <c r="U7671" s="353"/>
      <c r="V7671" s="353"/>
      <c r="W7671" s="353"/>
      <c r="X7671" s="353"/>
      <c r="Y7671" s="353"/>
      <c r="Z7671" s="353"/>
      <c r="AA7671" s="353"/>
      <c r="AB7671" s="353"/>
      <c r="AC7671" s="353"/>
      <c r="AD7671" s="353"/>
      <c r="AE7671" s="353"/>
      <c r="AF7671" s="353"/>
      <c r="AG7671" s="353"/>
      <c r="AH7671" s="353"/>
      <c r="AI7671" s="353"/>
      <c r="AJ7671" s="353"/>
      <c r="AK7671" s="353"/>
      <c r="AL7671" s="353"/>
    </row>
    <row r="7672" spans="1:38" s="153" customFormat="1" ht="12.5" x14ac:dyDescent="0.25">
      <c r="A7672" s="355"/>
      <c r="L7672" s="353"/>
      <c r="M7672" s="353"/>
      <c r="N7672" s="353"/>
      <c r="O7672" s="353"/>
      <c r="P7672" s="353"/>
      <c r="Q7672" s="353"/>
      <c r="R7672" s="353"/>
      <c r="S7672" s="353"/>
      <c r="T7672" s="353"/>
      <c r="U7672" s="353"/>
      <c r="V7672" s="353"/>
      <c r="W7672" s="353"/>
      <c r="X7672" s="353"/>
      <c r="Y7672" s="353"/>
      <c r="Z7672" s="353"/>
      <c r="AA7672" s="353"/>
      <c r="AB7672" s="353"/>
      <c r="AC7672" s="353"/>
      <c r="AD7672" s="353"/>
      <c r="AE7672" s="353"/>
      <c r="AF7672" s="353"/>
      <c r="AG7672" s="353"/>
      <c r="AH7672" s="353"/>
      <c r="AI7672" s="353"/>
      <c r="AJ7672" s="353"/>
      <c r="AK7672" s="353"/>
      <c r="AL7672" s="353"/>
    </row>
    <row r="7673" spans="1:38" s="153" customFormat="1" ht="12.5" x14ac:dyDescent="0.25">
      <c r="A7673" s="355"/>
      <c r="L7673" s="353"/>
      <c r="M7673" s="353"/>
      <c r="N7673" s="353"/>
      <c r="O7673" s="353"/>
      <c r="P7673" s="353"/>
      <c r="Q7673" s="353"/>
      <c r="R7673" s="353"/>
      <c r="S7673" s="353"/>
      <c r="T7673" s="353"/>
      <c r="U7673" s="353"/>
      <c r="V7673" s="353"/>
      <c r="W7673" s="353"/>
      <c r="X7673" s="353"/>
      <c r="Y7673" s="353"/>
      <c r="Z7673" s="353"/>
      <c r="AA7673" s="353"/>
      <c r="AB7673" s="353"/>
      <c r="AC7673" s="353"/>
      <c r="AD7673" s="353"/>
      <c r="AE7673" s="353"/>
      <c r="AF7673" s="353"/>
      <c r="AG7673" s="353"/>
      <c r="AH7673" s="353"/>
      <c r="AI7673" s="353"/>
      <c r="AJ7673" s="353"/>
      <c r="AK7673" s="353"/>
      <c r="AL7673" s="353"/>
    </row>
    <row r="7674" spans="1:38" s="153" customFormat="1" ht="12.5" x14ac:dyDescent="0.25">
      <c r="A7674" s="355"/>
      <c r="L7674" s="353"/>
      <c r="M7674" s="353"/>
      <c r="N7674" s="353"/>
      <c r="O7674" s="353"/>
      <c r="P7674" s="353"/>
      <c r="Q7674" s="353"/>
      <c r="R7674" s="353"/>
      <c r="S7674" s="353"/>
      <c r="T7674" s="353"/>
      <c r="U7674" s="353"/>
      <c r="V7674" s="353"/>
      <c r="W7674" s="353"/>
      <c r="X7674" s="353"/>
      <c r="Y7674" s="353"/>
      <c r="Z7674" s="353"/>
      <c r="AA7674" s="353"/>
      <c r="AB7674" s="353"/>
      <c r="AC7674" s="353"/>
      <c r="AD7674" s="353"/>
      <c r="AE7674" s="353"/>
      <c r="AF7674" s="353"/>
      <c r="AG7674" s="353"/>
      <c r="AH7674" s="353"/>
      <c r="AI7674" s="353"/>
      <c r="AJ7674" s="353"/>
      <c r="AK7674" s="353"/>
      <c r="AL7674" s="353"/>
    </row>
    <row r="7675" spans="1:38" s="153" customFormat="1" ht="12.5" x14ac:dyDescent="0.25">
      <c r="A7675" s="355"/>
      <c r="L7675" s="353"/>
      <c r="M7675" s="353"/>
      <c r="N7675" s="353"/>
      <c r="O7675" s="353"/>
      <c r="P7675" s="353"/>
      <c r="Q7675" s="353"/>
      <c r="R7675" s="353"/>
      <c r="S7675" s="353"/>
      <c r="T7675" s="353"/>
      <c r="U7675" s="353"/>
      <c r="V7675" s="353"/>
      <c r="W7675" s="353"/>
      <c r="X7675" s="353"/>
      <c r="Y7675" s="353"/>
      <c r="Z7675" s="353"/>
      <c r="AA7675" s="353"/>
      <c r="AB7675" s="353"/>
      <c r="AC7675" s="353"/>
      <c r="AD7675" s="353"/>
      <c r="AE7675" s="353"/>
      <c r="AF7675" s="353"/>
      <c r="AG7675" s="353"/>
      <c r="AH7675" s="353"/>
      <c r="AI7675" s="353"/>
      <c r="AJ7675" s="353"/>
      <c r="AK7675" s="353"/>
      <c r="AL7675" s="353"/>
    </row>
    <row r="7676" spans="1:38" s="153" customFormat="1" ht="12.5" x14ac:dyDescent="0.25">
      <c r="A7676" s="355"/>
      <c r="L7676" s="353"/>
      <c r="M7676" s="353"/>
      <c r="N7676" s="353"/>
      <c r="O7676" s="353"/>
      <c r="P7676" s="353"/>
      <c r="Q7676" s="353"/>
      <c r="R7676" s="353"/>
      <c r="S7676" s="353"/>
      <c r="T7676" s="353"/>
      <c r="U7676" s="353"/>
      <c r="V7676" s="353"/>
      <c r="W7676" s="353"/>
      <c r="X7676" s="353"/>
      <c r="Y7676" s="353"/>
      <c r="Z7676" s="353"/>
      <c r="AA7676" s="353"/>
      <c r="AB7676" s="353"/>
      <c r="AC7676" s="353"/>
      <c r="AD7676" s="353"/>
      <c r="AE7676" s="353"/>
      <c r="AF7676" s="353"/>
      <c r="AG7676" s="353"/>
      <c r="AH7676" s="353"/>
      <c r="AI7676" s="353"/>
      <c r="AJ7676" s="353"/>
      <c r="AK7676" s="353"/>
      <c r="AL7676" s="353"/>
    </row>
    <row r="7677" spans="1:38" s="153" customFormat="1" ht="12.5" x14ac:dyDescent="0.25">
      <c r="A7677" s="355"/>
      <c r="L7677" s="353"/>
      <c r="M7677" s="353"/>
      <c r="N7677" s="353"/>
      <c r="O7677" s="353"/>
      <c r="P7677" s="353"/>
      <c r="Q7677" s="353"/>
      <c r="R7677" s="353"/>
      <c r="S7677" s="353"/>
      <c r="T7677" s="353"/>
      <c r="U7677" s="353"/>
      <c r="V7677" s="353"/>
      <c r="W7677" s="353"/>
      <c r="X7677" s="353"/>
      <c r="Y7677" s="353"/>
      <c r="Z7677" s="353"/>
      <c r="AA7677" s="353"/>
      <c r="AB7677" s="353"/>
      <c r="AC7677" s="353"/>
      <c r="AD7677" s="353"/>
      <c r="AE7677" s="353"/>
      <c r="AF7677" s="353"/>
      <c r="AG7677" s="353"/>
      <c r="AH7677" s="353"/>
      <c r="AI7677" s="353"/>
      <c r="AJ7677" s="353"/>
      <c r="AK7677" s="353"/>
      <c r="AL7677" s="353"/>
    </row>
    <row r="7678" spans="1:38" s="153" customFormat="1" ht="12.5" x14ac:dyDescent="0.25">
      <c r="A7678" s="355"/>
      <c r="L7678" s="353"/>
      <c r="M7678" s="353"/>
      <c r="N7678" s="353"/>
      <c r="O7678" s="353"/>
      <c r="P7678" s="353"/>
      <c r="Q7678" s="353"/>
      <c r="R7678" s="353"/>
      <c r="S7678" s="353"/>
      <c r="T7678" s="353"/>
      <c r="U7678" s="353"/>
      <c r="V7678" s="353"/>
      <c r="W7678" s="353"/>
      <c r="X7678" s="353"/>
      <c r="Y7678" s="353"/>
      <c r="Z7678" s="353"/>
      <c r="AA7678" s="353"/>
      <c r="AB7678" s="353"/>
      <c r="AC7678" s="353"/>
      <c r="AD7678" s="353"/>
      <c r="AE7678" s="353"/>
      <c r="AF7678" s="353"/>
      <c r="AG7678" s="353"/>
      <c r="AH7678" s="353"/>
      <c r="AI7678" s="353"/>
      <c r="AJ7678" s="353"/>
      <c r="AK7678" s="353"/>
      <c r="AL7678" s="353"/>
    </row>
    <row r="7679" spans="1:38" s="153" customFormat="1" ht="12.5" x14ac:dyDescent="0.25">
      <c r="A7679" s="355"/>
      <c r="L7679" s="353"/>
      <c r="M7679" s="353"/>
      <c r="N7679" s="353"/>
      <c r="O7679" s="353"/>
      <c r="P7679" s="353"/>
      <c r="Q7679" s="353"/>
      <c r="R7679" s="353"/>
      <c r="S7679" s="353"/>
      <c r="T7679" s="353"/>
      <c r="U7679" s="353"/>
      <c r="V7679" s="353"/>
      <c r="W7679" s="353"/>
      <c r="X7679" s="353"/>
      <c r="Y7679" s="353"/>
      <c r="Z7679" s="353"/>
      <c r="AA7679" s="353"/>
      <c r="AB7679" s="353"/>
      <c r="AC7679" s="353"/>
      <c r="AD7679" s="353"/>
      <c r="AE7679" s="353"/>
      <c r="AF7679" s="353"/>
      <c r="AG7679" s="353"/>
      <c r="AH7679" s="353"/>
      <c r="AI7679" s="353"/>
      <c r="AJ7679" s="353"/>
      <c r="AK7679" s="353"/>
      <c r="AL7679" s="353"/>
    </row>
    <row r="7680" spans="1:38" s="153" customFormat="1" ht="12.5" x14ac:dyDescent="0.25">
      <c r="A7680" s="355"/>
      <c r="L7680" s="353"/>
      <c r="M7680" s="353"/>
      <c r="N7680" s="353"/>
      <c r="O7680" s="353"/>
      <c r="P7680" s="353"/>
      <c r="Q7680" s="353"/>
      <c r="R7680" s="353"/>
      <c r="S7680" s="353"/>
      <c r="T7680" s="353"/>
      <c r="U7680" s="353"/>
      <c r="V7680" s="353"/>
      <c r="W7680" s="353"/>
      <c r="X7680" s="353"/>
      <c r="Y7680" s="353"/>
      <c r="Z7680" s="353"/>
      <c r="AA7680" s="353"/>
      <c r="AB7680" s="353"/>
      <c r="AC7680" s="353"/>
      <c r="AD7680" s="353"/>
      <c r="AE7680" s="353"/>
      <c r="AF7680" s="353"/>
      <c r="AG7680" s="353"/>
      <c r="AH7680" s="353"/>
      <c r="AI7680" s="353"/>
      <c r="AJ7680" s="353"/>
      <c r="AK7680" s="353"/>
      <c r="AL7680" s="353"/>
    </row>
    <row r="7681" spans="1:38" s="153" customFormat="1" ht="12.5" x14ac:dyDescent="0.25">
      <c r="A7681" s="355"/>
      <c r="L7681" s="353"/>
      <c r="M7681" s="353"/>
      <c r="N7681" s="353"/>
      <c r="O7681" s="353"/>
      <c r="P7681" s="353"/>
      <c r="Q7681" s="353"/>
      <c r="R7681" s="353"/>
      <c r="S7681" s="353"/>
      <c r="T7681" s="353"/>
      <c r="U7681" s="353"/>
      <c r="V7681" s="353"/>
      <c r="W7681" s="353"/>
      <c r="X7681" s="353"/>
      <c r="Y7681" s="353"/>
      <c r="Z7681" s="353"/>
      <c r="AA7681" s="353"/>
      <c r="AB7681" s="353"/>
      <c r="AC7681" s="353"/>
      <c r="AD7681" s="353"/>
      <c r="AE7681" s="353"/>
      <c r="AF7681" s="353"/>
      <c r="AG7681" s="353"/>
      <c r="AH7681" s="353"/>
      <c r="AI7681" s="353"/>
      <c r="AJ7681" s="353"/>
      <c r="AK7681" s="353"/>
      <c r="AL7681" s="353"/>
    </row>
    <row r="7682" spans="1:38" s="153" customFormat="1" ht="12.5" x14ac:dyDescent="0.25">
      <c r="A7682" s="355"/>
      <c r="L7682" s="353"/>
      <c r="M7682" s="353"/>
      <c r="N7682" s="353"/>
      <c r="O7682" s="353"/>
      <c r="P7682" s="353"/>
      <c r="Q7682" s="353"/>
      <c r="R7682" s="353"/>
      <c r="S7682" s="353"/>
      <c r="T7682" s="353"/>
      <c r="U7682" s="353"/>
      <c r="V7682" s="353"/>
      <c r="W7682" s="353"/>
      <c r="X7682" s="353"/>
      <c r="Y7682" s="353"/>
      <c r="Z7682" s="353"/>
      <c r="AA7682" s="353"/>
      <c r="AB7682" s="353"/>
      <c r="AC7682" s="353"/>
      <c r="AD7682" s="353"/>
      <c r="AE7682" s="353"/>
      <c r="AF7682" s="353"/>
      <c r="AG7682" s="353"/>
      <c r="AH7682" s="353"/>
      <c r="AI7682" s="353"/>
      <c r="AJ7682" s="353"/>
      <c r="AK7682" s="353"/>
      <c r="AL7682" s="353"/>
    </row>
    <row r="7683" spans="1:38" s="153" customFormat="1" ht="12.5" x14ac:dyDescent="0.25">
      <c r="A7683" s="355"/>
      <c r="L7683" s="353"/>
      <c r="M7683" s="353"/>
      <c r="N7683" s="353"/>
      <c r="O7683" s="353"/>
      <c r="P7683" s="353"/>
      <c r="Q7683" s="353"/>
      <c r="R7683" s="353"/>
      <c r="S7683" s="353"/>
      <c r="T7683" s="353"/>
      <c r="U7683" s="353"/>
      <c r="V7683" s="353"/>
      <c r="W7683" s="353"/>
      <c r="X7683" s="353"/>
      <c r="Y7683" s="353"/>
      <c r="Z7683" s="353"/>
      <c r="AA7683" s="353"/>
      <c r="AB7683" s="353"/>
      <c r="AC7683" s="353"/>
      <c r="AD7683" s="353"/>
      <c r="AE7683" s="353"/>
      <c r="AF7683" s="353"/>
      <c r="AG7683" s="353"/>
      <c r="AH7683" s="353"/>
      <c r="AI7683" s="353"/>
      <c r="AJ7683" s="353"/>
      <c r="AK7683" s="353"/>
      <c r="AL7683" s="353"/>
    </row>
    <row r="7684" spans="1:38" s="153" customFormat="1" ht="12.5" x14ac:dyDescent="0.25">
      <c r="A7684" s="355"/>
      <c r="L7684" s="353"/>
      <c r="M7684" s="353"/>
      <c r="N7684" s="353"/>
      <c r="O7684" s="353"/>
      <c r="P7684" s="353"/>
      <c r="Q7684" s="353"/>
      <c r="R7684" s="353"/>
      <c r="S7684" s="353"/>
      <c r="T7684" s="353"/>
      <c r="U7684" s="353"/>
      <c r="V7684" s="353"/>
      <c r="W7684" s="353"/>
      <c r="X7684" s="353"/>
      <c r="Y7684" s="353"/>
      <c r="Z7684" s="353"/>
      <c r="AA7684" s="353"/>
      <c r="AB7684" s="353"/>
      <c r="AC7684" s="353"/>
      <c r="AD7684" s="353"/>
      <c r="AE7684" s="353"/>
      <c r="AF7684" s="353"/>
      <c r="AG7684" s="353"/>
      <c r="AH7684" s="353"/>
      <c r="AI7684" s="353"/>
      <c r="AJ7684" s="353"/>
      <c r="AK7684" s="353"/>
      <c r="AL7684" s="353"/>
    </row>
    <row r="7685" spans="1:38" s="153" customFormat="1" ht="12.5" x14ac:dyDescent="0.25">
      <c r="A7685" s="355"/>
      <c r="L7685" s="353"/>
      <c r="M7685" s="353"/>
      <c r="N7685" s="353"/>
      <c r="O7685" s="353"/>
      <c r="P7685" s="353"/>
      <c r="Q7685" s="353"/>
      <c r="R7685" s="353"/>
      <c r="S7685" s="353"/>
      <c r="T7685" s="353"/>
      <c r="U7685" s="353"/>
      <c r="V7685" s="353"/>
      <c r="W7685" s="353"/>
      <c r="X7685" s="353"/>
      <c r="Y7685" s="353"/>
      <c r="Z7685" s="353"/>
      <c r="AA7685" s="353"/>
      <c r="AB7685" s="353"/>
      <c r="AC7685" s="353"/>
      <c r="AD7685" s="353"/>
      <c r="AE7685" s="353"/>
      <c r="AF7685" s="353"/>
      <c r="AG7685" s="353"/>
      <c r="AH7685" s="353"/>
      <c r="AI7685" s="353"/>
      <c r="AJ7685" s="353"/>
      <c r="AK7685" s="353"/>
      <c r="AL7685" s="353"/>
    </row>
    <row r="7686" spans="1:38" s="153" customFormat="1" ht="12.5" x14ac:dyDescent="0.25">
      <c r="A7686" s="355"/>
      <c r="L7686" s="353"/>
      <c r="M7686" s="353"/>
      <c r="N7686" s="353"/>
      <c r="O7686" s="353"/>
      <c r="P7686" s="353"/>
      <c r="Q7686" s="353"/>
      <c r="R7686" s="353"/>
      <c r="S7686" s="353"/>
      <c r="T7686" s="353"/>
      <c r="U7686" s="353"/>
      <c r="V7686" s="353"/>
      <c r="W7686" s="353"/>
      <c r="X7686" s="353"/>
      <c r="Y7686" s="353"/>
      <c r="Z7686" s="353"/>
      <c r="AA7686" s="353"/>
      <c r="AB7686" s="353"/>
      <c r="AC7686" s="353"/>
      <c r="AD7686" s="353"/>
      <c r="AE7686" s="353"/>
      <c r="AF7686" s="353"/>
      <c r="AG7686" s="353"/>
      <c r="AH7686" s="353"/>
      <c r="AI7686" s="353"/>
      <c r="AJ7686" s="353"/>
      <c r="AK7686" s="353"/>
      <c r="AL7686" s="353"/>
    </row>
    <row r="7687" spans="1:38" s="153" customFormat="1" ht="12.5" x14ac:dyDescent="0.25">
      <c r="A7687" s="355"/>
      <c r="L7687" s="353"/>
      <c r="M7687" s="353"/>
      <c r="N7687" s="353"/>
      <c r="O7687" s="353"/>
      <c r="P7687" s="353"/>
      <c r="Q7687" s="353"/>
      <c r="R7687" s="353"/>
      <c r="S7687" s="353"/>
      <c r="T7687" s="353"/>
      <c r="U7687" s="353"/>
      <c r="V7687" s="353"/>
      <c r="W7687" s="353"/>
      <c r="X7687" s="353"/>
      <c r="Y7687" s="353"/>
      <c r="Z7687" s="353"/>
      <c r="AA7687" s="353"/>
      <c r="AB7687" s="353"/>
      <c r="AC7687" s="353"/>
      <c r="AD7687" s="353"/>
      <c r="AE7687" s="353"/>
      <c r="AF7687" s="353"/>
      <c r="AG7687" s="353"/>
      <c r="AH7687" s="353"/>
      <c r="AI7687" s="353"/>
      <c r="AJ7687" s="353"/>
      <c r="AK7687" s="353"/>
      <c r="AL7687" s="353"/>
    </row>
    <row r="7688" spans="1:38" s="153" customFormat="1" ht="12.5" x14ac:dyDescent="0.25">
      <c r="A7688" s="355"/>
      <c r="L7688" s="353"/>
      <c r="M7688" s="353"/>
      <c r="N7688" s="353"/>
      <c r="O7688" s="353"/>
      <c r="P7688" s="353"/>
      <c r="Q7688" s="353"/>
      <c r="R7688" s="353"/>
      <c r="S7688" s="353"/>
      <c r="T7688" s="353"/>
      <c r="U7688" s="353"/>
      <c r="V7688" s="353"/>
      <c r="W7688" s="353"/>
      <c r="X7688" s="353"/>
      <c r="Y7688" s="353"/>
      <c r="Z7688" s="353"/>
      <c r="AA7688" s="353"/>
      <c r="AB7688" s="353"/>
      <c r="AC7688" s="353"/>
      <c r="AD7688" s="353"/>
      <c r="AE7688" s="353"/>
      <c r="AF7688" s="353"/>
      <c r="AG7688" s="353"/>
      <c r="AH7688" s="353"/>
      <c r="AI7688" s="353"/>
      <c r="AJ7688" s="353"/>
      <c r="AK7688" s="353"/>
      <c r="AL7688" s="353"/>
    </row>
    <row r="7689" spans="1:38" s="153" customFormat="1" ht="12.5" x14ac:dyDescent="0.25">
      <c r="A7689" s="355"/>
      <c r="L7689" s="353"/>
      <c r="M7689" s="353"/>
      <c r="N7689" s="353"/>
      <c r="O7689" s="353"/>
      <c r="P7689" s="353"/>
      <c r="Q7689" s="353"/>
      <c r="R7689" s="353"/>
      <c r="S7689" s="353"/>
      <c r="T7689" s="353"/>
      <c r="U7689" s="353"/>
      <c r="V7689" s="353"/>
      <c r="W7689" s="353"/>
      <c r="X7689" s="353"/>
      <c r="Y7689" s="353"/>
      <c r="Z7689" s="353"/>
      <c r="AA7689" s="353"/>
      <c r="AB7689" s="353"/>
      <c r="AC7689" s="353"/>
      <c r="AD7689" s="353"/>
      <c r="AE7689" s="353"/>
      <c r="AF7689" s="353"/>
      <c r="AG7689" s="353"/>
      <c r="AH7689" s="353"/>
      <c r="AI7689" s="353"/>
      <c r="AJ7689" s="353"/>
      <c r="AK7689" s="353"/>
      <c r="AL7689" s="353"/>
    </row>
    <row r="7690" spans="1:38" s="153" customFormat="1" ht="12.5" x14ac:dyDescent="0.25">
      <c r="A7690" s="355"/>
      <c r="L7690" s="353"/>
      <c r="M7690" s="353"/>
      <c r="N7690" s="353"/>
      <c r="O7690" s="353"/>
      <c r="P7690" s="353"/>
      <c r="Q7690" s="353"/>
      <c r="R7690" s="353"/>
      <c r="S7690" s="353"/>
      <c r="T7690" s="353"/>
      <c r="U7690" s="353"/>
      <c r="V7690" s="353"/>
      <c r="W7690" s="353"/>
      <c r="X7690" s="353"/>
      <c r="Y7690" s="353"/>
      <c r="Z7690" s="353"/>
      <c r="AA7690" s="353"/>
      <c r="AB7690" s="353"/>
      <c r="AC7690" s="353"/>
      <c r="AD7690" s="353"/>
      <c r="AE7690" s="353"/>
      <c r="AF7690" s="353"/>
      <c r="AG7690" s="353"/>
      <c r="AH7690" s="353"/>
      <c r="AI7690" s="353"/>
      <c r="AJ7690" s="353"/>
      <c r="AK7690" s="353"/>
      <c r="AL7690" s="353"/>
    </row>
    <row r="7691" spans="1:38" s="153" customFormat="1" ht="12.5" x14ac:dyDescent="0.25">
      <c r="A7691" s="355"/>
      <c r="L7691" s="353"/>
      <c r="M7691" s="353"/>
      <c r="N7691" s="353"/>
      <c r="O7691" s="353"/>
      <c r="P7691" s="353"/>
      <c r="Q7691" s="353"/>
      <c r="R7691" s="353"/>
      <c r="S7691" s="353"/>
      <c r="T7691" s="353"/>
      <c r="U7691" s="353"/>
      <c r="V7691" s="353"/>
      <c r="W7691" s="353"/>
      <c r="X7691" s="353"/>
      <c r="Y7691" s="353"/>
      <c r="Z7691" s="353"/>
      <c r="AA7691" s="353"/>
      <c r="AB7691" s="353"/>
      <c r="AC7691" s="353"/>
      <c r="AD7691" s="353"/>
      <c r="AE7691" s="353"/>
      <c r="AF7691" s="353"/>
      <c r="AG7691" s="353"/>
      <c r="AH7691" s="353"/>
      <c r="AI7691" s="353"/>
      <c r="AJ7691" s="353"/>
      <c r="AK7691" s="353"/>
      <c r="AL7691" s="353"/>
    </row>
    <row r="7692" spans="1:38" s="153" customFormat="1" ht="12.5" x14ac:dyDescent="0.25">
      <c r="A7692" s="355"/>
      <c r="L7692" s="353"/>
      <c r="M7692" s="353"/>
      <c r="N7692" s="353"/>
      <c r="O7692" s="353"/>
      <c r="P7692" s="353"/>
      <c r="Q7692" s="353"/>
      <c r="R7692" s="353"/>
      <c r="S7692" s="353"/>
      <c r="T7692" s="353"/>
      <c r="U7692" s="353"/>
      <c r="V7692" s="353"/>
      <c r="W7692" s="353"/>
      <c r="X7692" s="353"/>
      <c r="Y7692" s="353"/>
      <c r="Z7692" s="353"/>
      <c r="AA7692" s="353"/>
      <c r="AB7692" s="353"/>
      <c r="AC7692" s="353"/>
      <c r="AD7692" s="353"/>
      <c r="AE7692" s="353"/>
      <c r="AF7692" s="353"/>
      <c r="AG7692" s="353"/>
      <c r="AH7692" s="353"/>
      <c r="AI7692" s="353"/>
      <c r="AJ7692" s="353"/>
      <c r="AK7692" s="353"/>
      <c r="AL7692" s="353"/>
    </row>
    <row r="7693" spans="1:38" s="153" customFormat="1" ht="12.5" x14ac:dyDescent="0.25">
      <c r="A7693" s="355"/>
      <c r="L7693" s="353"/>
      <c r="M7693" s="353"/>
      <c r="N7693" s="353"/>
      <c r="O7693" s="353"/>
      <c r="P7693" s="353"/>
      <c r="Q7693" s="353"/>
      <c r="R7693" s="353"/>
      <c r="S7693" s="353"/>
      <c r="T7693" s="353"/>
      <c r="U7693" s="353"/>
      <c r="V7693" s="353"/>
      <c r="W7693" s="353"/>
      <c r="X7693" s="353"/>
      <c r="Y7693" s="353"/>
      <c r="Z7693" s="353"/>
      <c r="AA7693" s="353"/>
      <c r="AB7693" s="353"/>
      <c r="AC7693" s="353"/>
      <c r="AD7693" s="353"/>
      <c r="AE7693" s="353"/>
      <c r="AF7693" s="353"/>
      <c r="AG7693" s="353"/>
      <c r="AH7693" s="353"/>
      <c r="AI7693" s="353"/>
      <c r="AJ7693" s="353"/>
      <c r="AK7693" s="353"/>
      <c r="AL7693" s="353"/>
    </row>
    <row r="7694" spans="1:38" s="153" customFormat="1" ht="12.5" x14ac:dyDescent="0.25">
      <c r="A7694" s="355"/>
      <c r="L7694" s="353"/>
      <c r="M7694" s="353"/>
      <c r="N7694" s="353"/>
      <c r="O7694" s="353"/>
      <c r="P7694" s="353"/>
      <c r="Q7694" s="353"/>
      <c r="R7694" s="353"/>
      <c r="S7694" s="353"/>
      <c r="T7694" s="353"/>
      <c r="U7694" s="353"/>
      <c r="V7694" s="353"/>
      <c r="W7694" s="353"/>
      <c r="X7694" s="353"/>
      <c r="Y7694" s="353"/>
      <c r="Z7694" s="353"/>
      <c r="AA7694" s="353"/>
      <c r="AB7694" s="353"/>
      <c r="AC7694" s="353"/>
      <c r="AD7694" s="353"/>
      <c r="AE7694" s="353"/>
      <c r="AF7694" s="353"/>
      <c r="AG7694" s="353"/>
      <c r="AH7694" s="353"/>
      <c r="AI7694" s="353"/>
      <c r="AJ7694" s="353"/>
      <c r="AK7694" s="353"/>
      <c r="AL7694" s="353"/>
    </row>
    <row r="7695" spans="1:38" s="153" customFormat="1" ht="12.5" x14ac:dyDescent="0.25">
      <c r="A7695" s="355"/>
      <c r="L7695" s="353"/>
      <c r="M7695" s="353"/>
      <c r="N7695" s="353"/>
      <c r="O7695" s="353"/>
      <c r="P7695" s="353"/>
      <c r="Q7695" s="353"/>
      <c r="R7695" s="353"/>
      <c r="S7695" s="353"/>
      <c r="T7695" s="353"/>
      <c r="U7695" s="353"/>
      <c r="V7695" s="353"/>
      <c r="W7695" s="353"/>
      <c r="X7695" s="353"/>
      <c r="Y7695" s="353"/>
      <c r="Z7695" s="353"/>
      <c r="AA7695" s="353"/>
      <c r="AB7695" s="353"/>
      <c r="AC7695" s="353"/>
      <c r="AD7695" s="353"/>
      <c r="AE7695" s="353"/>
      <c r="AF7695" s="353"/>
      <c r="AG7695" s="353"/>
      <c r="AH7695" s="353"/>
      <c r="AI7695" s="353"/>
      <c r="AJ7695" s="353"/>
      <c r="AK7695" s="353"/>
      <c r="AL7695" s="353"/>
    </row>
    <row r="7696" spans="1:38" s="153" customFormat="1" ht="12.5" x14ac:dyDescent="0.25">
      <c r="A7696" s="355"/>
      <c r="L7696" s="353"/>
      <c r="M7696" s="353"/>
      <c r="N7696" s="353"/>
      <c r="O7696" s="353"/>
      <c r="P7696" s="353"/>
      <c r="Q7696" s="353"/>
      <c r="R7696" s="353"/>
      <c r="S7696" s="353"/>
      <c r="T7696" s="353"/>
      <c r="U7696" s="353"/>
      <c r="V7696" s="353"/>
      <c r="W7696" s="353"/>
      <c r="X7696" s="353"/>
      <c r="Y7696" s="353"/>
      <c r="Z7696" s="353"/>
      <c r="AA7696" s="353"/>
      <c r="AB7696" s="353"/>
      <c r="AC7696" s="353"/>
      <c r="AD7696" s="353"/>
      <c r="AE7696" s="353"/>
      <c r="AF7696" s="353"/>
      <c r="AG7696" s="353"/>
      <c r="AH7696" s="353"/>
      <c r="AI7696" s="353"/>
      <c r="AJ7696" s="353"/>
      <c r="AK7696" s="353"/>
      <c r="AL7696" s="353"/>
    </row>
    <row r="7697" spans="1:38" s="153" customFormat="1" ht="12.5" x14ac:dyDescent="0.25">
      <c r="A7697" s="355"/>
      <c r="L7697" s="353"/>
      <c r="M7697" s="353"/>
      <c r="N7697" s="353"/>
      <c r="O7697" s="353"/>
      <c r="P7697" s="353"/>
      <c r="Q7697" s="353"/>
      <c r="R7697" s="353"/>
      <c r="S7697" s="353"/>
      <c r="T7697" s="353"/>
      <c r="U7697" s="353"/>
      <c r="V7697" s="353"/>
      <c r="W7697" s="353"/>
      <c r="X7697" s="353"/>
      <c r="Y7697" s="353"/>
      <c r="Z7697" s="353"/>
      <c r="AA7697" s="353"/>
      <c r="AB7697" s="353"/>
      <c r="AC7697" s="353"/>
      <c r="AD7697" s="353"/>
      <c r="AE7697" s="353"/>
      <c r="AF7697" s="353"/>
      <c r="AG7697" s="353"/>
      <c r="AH7697" s="353"/>
      <c r="AI7697" s="353"/>
      <c r="AJ7697" s="353"/>
      <c r="AK7697" s="353"/>
      <c r="AL7697" s="353"/>
    </row>
    <row r="7698" spans="1:38" s="153" customFormat="1" ht="12.5" x14ac:dyDescent="0.25">
      <c r="A7698" s="355"/>
      <c r="L7698" s="353"/>
      <c r="M7698" s="353"/>
      <c r="N7698" s="353"/>
      <c r="O7698" s="353"/>
      <c r="P7698" s="353"/>
      <c r="Q7698" s="353"/>
      <c r="R7698" s="353"/>
      <c r="S7698" s="353"/>
      <c r="T7698" s="353"/>
      <c r="U7698" s="353"/>
      <c r="V7698" s="353"/>
      <c r="W7698" s="353"/>
      <c r="X7698" s="353"/>
      <c r="Y7698" s="353"/>
      <c r="Z7698" s="353"/>
      <c r="AA7698" s="353"/>
      <c r="AB7698" s="353"/>
      <c r="AC7698" s="353"/>
      <c r="AD7698" s="353"/>
      <c r="AE7698" s="353"/>
      <c r="AF7698" s="353"/>
      <c r="AG7698" s="353"/>
      <c r="AH7698" s="353"/>
      <c r="AI7698" s="353"/>
      <c r="AJ7698" s="353"/>
      <c r="AK7698" s="353"/>
      <c r="AL7698" s="353"/>
    </row>
    <row r="7699" spans="1:38" s="153" customFormat="1" ht="12.5" x14ac:dyDescent="0.25">
      <c r="A7699" s="355"/>
      <c r="L7699" s="353"/>
      <c r="M7699" s="353"/>
      <c r="N7699" s="353"/>
      <c r="O7699" s="353"/>
      <c r="P7699" s="353"/>
      <c r="Q7699" s="353"/>
      <c r="R7699" s="353"/>
      <c r="S7699" s="353"/>
      <c r="T7699" s="353"/>
      <c r="U7699" s="353"/>
      <c r="V7699" s="353"/>
      <c r="W7699" s="353"/>
      <c r="X7699" s="353"/>
      <c r="Y7699" s="353"/>
      <c r="Z7699" s="353"/>
      <c r="AA7699" s="353"/>
      <c r="AB7699" s="353"/>
      <c r="AC7699" s="353"/>
      <c r="AD7699" s="353"/>
      <c r="AE7699" s="353"/>
      <c r="AF7699" s="353"/>
      <c r="AG7699" s="353"/>
      <c r="AH7699" s="353"/>
      <c r="AI7699" s="353"/>
      <c r="AJ7699" s="353"/>
      <c r="AK7699" s="353"/>
      <c r="AL7699" s="353"/>
    </row>
    <row r="7700" spans="1:38" s="153" customFormat="1" ht="12.5" x14ac:dyDescent="0.25">
      <c r="A7700" s="355"/>
      <c r="L7700" s="353"/>
      <c r="M7700" s="353"/>
      <c r="N7700" s="353"/>
      <c r="O7700" s="353"/>
      <c r="P7700" s="353"/>
      <c r="Q7700" s="353"/>
      <c r="R7700" s="353"/>
      <c r="S7700" s="353"/>
      <c r="T7700" s="353"/>
      <c r="U7700" s="353"/>
      <c r="V7700" s="353"/>
      <c r="W7700" s="353"/>
      <c r="X7700" s="353"/>
      <c r="Y7700" s="353"/>
      <c r="Z7700" s="353"/>
      <c r="AA7700" s="353"/>
      <c r="AB7700" s="353"/>
      <c r="AC7700" s="353"/>
      <c r="AD7700" s="353"/>
      <c r="AE7700" s="353"/>
      <c r="AF7700" s="353"/>
      <c r="AG7700" s="353"/>
      <c r="AH7700" s="353"/>
      <c r="AI7700" s="353"/>
      <c r="AJ7700" s="353"/>
      <c r="AK7700" s="353"/>
      <c r="AL7700" s="353"/>
    </row>
    <row r="7701" spans="1:38" s="153" customFormat="1" ht="12.5" x14ac:dyDescent="0.25">
      <c r="A7701" s="355"/>
      <c r="L7701" s="353"/>
      <c r="M7701" s="353"/>
      <c r="N7701" s="353"/>
      <c r="O7701" s="353"/>
      <c r="P7701" s="353"/>
      <c r="Q7701" s="353"/>
      <c r="R7701" s="353"/>
      <c r="S7701" s="353"/>
      <c r="T7701" s="353"/>
      <c r="U7701" s="353"/>
      <c r="V7701" s="353"/>
      <c r="W7701" s="353"/>
      <c r="X7701" s="353"/>
      <c r="Y7701" s="353"/>
      <c r="Z7701" s="353"/>
      <c r="AA7701" s="353"/>
      <c r="AB7701" s="353"/>
      <c r="AC7701" s="353"/>
      <c r="AD7701" s="353"/>
      <c r="AE7701" s="353"/>
      <c r="AF7701" s="353"/>
      <c r="AG7701" s="353"/>
      <c r="AH7701" s="353"/>
      <c r="AI7701" s="353"/>
      <c r="AJ7701" s="353"/>
      <c r="AK7701" s="353"/>
      <c r="AL7701" s="353"/>
    </row>
    <row r="7702" spans="1:38" s="153" customFormat="1" ht="12.5" x14ac:dyDescent="0.25">
      <c r="A7702" s="355"/>
      <c r="L7702" s="353"/>
      <c r="M7702" s="353"/>
      <c r="N7702" s="353"/>
      <c r="O7702" s="353"/>
      <c r="P7702" s="353"/>
      <c r="Q7702" s="353"/>
      <c r="R7702" s="353"/>
      <c r="S7702" s="353"/>
      <c r="T7702" s="353"/>
      <c r="U7702" s="353"/>
      <c r="V7702" s="353"/>
      <c r="W7702" s="353"/>
      <c r="X7702" s="353"/>
      <c r="Y7702" s="353"/>
      <c r="Z7702" s="353"/>
      <c r="AA7702" s="353"/>
      <c r="AB7702" s="353"/>
      <c r="AC7702" s="353"/>
      <c r="AD7702" s="353"/>
      <c r="AE7702" s="353"/>
      <c r="AF7702" s="353"/>
      <c r="AG7702" s="353"/>
      <c r="AH7702" s="353"/>
      <c r="AI7702" s="353"/>
      <c r="AJ7702" s="353"/>
      <c r="AK7702" s="353"/>
      <c r="AL7702" s="353"/>
    </row>
    <row r="7703" spans="1:38" s="153" customFormat="1" ht="12.5" x14ac:dyDescent="0.25">
      <c r="A7703" s="355"/>
      <c r="L7703" s="353"/>
      <c r="M7703" s="353"/>
      <c r="N7703" s="353"/>
      <c r="O7703" s="353"/>
      <c r="P7703" s="353"/>
      <c r="Q7703" s="353"/>
      <c r="R7703" s="353"/>
      <c r="S7703" s="353"/>
      <c r="T7703" s="353"/>
      <c r="U7703" s="353"/>
      <c r="V7703" s="353"/>
      <c r="W7703" s="353"/>
      <c r="X7703" s="353"/>
      <c r="Y7703" s="353"/>
      <c r="Z7703" s="353"/>
      <c r="AA7703" s="353"/>
      <c r="AB7703" s="353"/>
      <c r="AC7703" s="353"/>
      <c r="AD7703" s="353"/>
      <c r="AE7703" s="353"/>
      <c r="AF7703" s="353"/>
      <c r="AG7703" s="353"/>
      <c r="AH7703" s="353"/>
      <c r="AI7703" s="353"/>
      <c r="AJ7703" s="353"/>
      <c r="AK7703" s="353"/>
      <c r="AL7703" s="353"/>
    </row>
    <row r="7704" spans="1:38" s="153" customFormat="1" ht="12.5" x14ac:dyDescent="0.25">
      <c r="A7704" s="355"/>
      <c r="L7704" s="353"/>
      <c r="M7704" s="353"/>
      <c r="N7704" s="353"/>
      <c r="O7704" s="353"/>
      <c r="P7704" s="353"/>
      <c r="Q7704" s="353"/>
      <c r="R7704" s="353"/>
      <c r="S7704" s="353"/>
      <c r="T7704" s="353"/>
      <c r="U7704" s="353"/>
      <c r="V7704" s="353"/>
      <c r="W7704" s="353"/>
      <c r="X7704" s="353"/>
      <c r="Y7704" s="353"/>
      <c r="Z7704" s="353"/>
      <c r="AA7704" s="353"/>
      <c r="AB7704" s="353"/>
      <c r="AC7704" s="353"/>
      <c r="AD7704" s="353"/>
      <c r="AE7704" s="353"/>
      <c r="AF7704" s="353"/>
      <c r="AG7704" s="353"/>
      <c r="AH7704" s="353"/>
      <c r="AI7704" s="353"/>
      <c r="AJ7704" s="353"/>
      <c r="AK7704" s="353"/>
      <c r="AL7704" s="353"/>
    </row>
    <row r="7705" spans="1:38" s="153" customFormat="1" ht="12.5" x14ac:dyDescent="0.25">
      <c r="A7705" s="355"/>
      <c r="L7705" s="353"/>
      <c r="M7705" s="353"/>
      <c r="N7705" s="353"/>
      <c r="O7705" s="353"/>
      <c r="P7705" s="353"/>
      <c r="Q7705" s="353"/>
      <c r="R7705" s="353"/>
      <c r="S7705" s="353"/>
      <c r="T7705" s="353"/>
      <c r="U7705" s="353"/>
      <c r="V7705" s="353"/>
      <c r="W7705" s="353"/>
      <c r="X7705" s="353"/>
      <c r="Y7705" s="353"/>
      <c r="Z7705" s="353"/>
      <c r="AA7705" s="353"/>
      <c r="AB7705" s="353"/>
      <c r="AC7705" s="353"/>
      <c r="AD7705" s="353"/>
      <c r="AE7705" s="353"/>
      <c r="AF7705" s="353"/>
      <c r="AG7705" s="353"/>
      <c r="AH7705" s="353"/>
      <c r="AI7705" s="353"/>
      <c r="AJ7705" s="353"/>
      <c r="AK7705" s="353"/>
      <c r="AL7705" s="353"/>
    </row>
    <row r="7706" spans="1:38" s="153" customFormat="1" ht="12.5" x14ac:dyDescent="0.25">
      <c r="A7706" s="355"/>
      <c r="L7706" s="353"/>
      <c r="M7706" s="353"/>
      <c r="N7706" s="353"/>
      <c r="O7706" s="353"/>
      <c r="P7706" s="353"/>
      <c r="Q7706" s="353"/>
      <c r="R7706" s="353"/>
      <c r="S7706" s="353"/>
      <c r="T7706" s="353"/>
      <c r="U7706" s="353"/>
      <c r="V7706" s="353"/>
      <c r="W7706" s="353"/>
      <c r="X7706" s="353"/>
      <c r="Y7706" s="353"/>
      <c r="Z7706" s="353"/>
      <c r="AA7706" s="353"/>
      <c r="AB7706" s="353"/>
      <c r="AC7706" s="353"/>
      <c r="AD7706" s="353"/>
      <c r="AE7706" s="353"/>
      <c r="AF7706" s="353"/>
      <c r="AG7706" s="353"/>
      <c r="AH7706" s="353"/>
      <c r="AI7706" s="353"/>
      <c r="AJ7706" s="353"/>
      <c r="AK7706" s="353"/>
      <c r="AL7706" s="353"/>
    </row>
    <row r="7707" spans="1:38" s="153" customFormat="1" ht="12.5" x14ac:dyDescent="0.25">
      <c r="A7707" s="355"/>
      <c r="L7707" s="353"/>
      <c r="M7707" s="353"/>
      <c r="N7707" s="353"/>
      <c r="O7707" s="353"/>
      <c r="P7707" s="353"/>
      <c r="Q7707" s="353"/>
      <c r="R7707" s="353"/>
      <c r="S7707" s="353"/>
      <c r="T7707" s="353"/>
      <c r="U7707" s="353"/>
      <c r="V7707" s="353"/>
      <c r="W7707" s="353"/>
      <c r="X7707" s="353"/>
      <c r="Y7707" s="353"/>
      <c r="Z7707" s="353"/>
      <c r="AA7707" s="353"/>
      <c r="AB7707" s="353"/>
      <c r="AC7707" s="353"/>
      <c r="AD7707" s="353"/>
      <c r="AE7707" s="353"/>
      <c r="AF7707" s="353"/>
      <c r="AG7707" s="353"/>
      <c r="AH7707" s="353"/>
      <c r="AI7707" s="353"/>
      <c r="AJ7707" s="353"/>
      <c r="AK7707" s="353"/>
      <c r="AL7707" s="353"/>
    </row>
    <row r="7708" spans="1:38" s="153" customFormat="1" ht="12.5" x14ac:dyDescent="0.25">
      <c r="A7708" s="355"/>
      <c r="L7708" s="353"/>
      <c r="M7708" s="353"/>
      <c r="N7708" s="353"/>
      <c r="O7708" s="353"/>
      <c r="P7708" s="353"/>
      <c r="Q7708" s="353"/>
      <c r="R7708" s="353"/>
      <c r="S7708" s="353"/>
      <c r="T7708" s="353"/>
      <c r="U7708" s="353"/>
      <c r="V7708" s="353"/>
      <c r="W7708" s="353"/>
      <c r="X7708" s="353"/>
      <c r="Y7708" s="353"/>
      <c r="Z7708" s="353"/>
      <c r="AA7708" s="353"/>
      <c r="AB7708" s="353"/>
      <c r="AC7708" s="353"/>
      <c r="AD7708" s="353"/>
      <c r="AE7708" s="353"/>
      <c r="AF7708" s="353"/>
      <c r="AG7708" s="353"/>
      <c r="AH7708" s="353"/>
      <c r="AI7708" s="353"/>
      <c r="AJ7708" s="353"/>
      <c r="AK7708" s="353"/>
      <c r="AL7708" s="353"/>
    </row>
    <row r="7709" spans="1:38" s="153" customFormat="1" ht="12.5" x14ac:dyDescent="0.25">
      <c r="A7709" s="355"/>
      <c r="L7709" s="353"/>
      <c r="M7709" s="353"/>
      <c r="N7709" s="353"/>
      <c r="O7709" s="353"/>
      <c r="P7709" s="353"/>
      <c r="Q7709" s="353"/>
      <c r="R7709" s="353"/>
      <c r="S7709" s="353"/>
      <c r="T7709" s="353"/>
      <c r="U7709" s="353"/>
      <c r="V7709" s="353"/>
      <c r="W7709" s="353"/>
      <c r="X7709" s="353"/>
      <c r="Y7709" s="353"/>
      <c r="Z7709" s="353"/>
      <c r="AA7709" s="353"/>
      <c r="AB7709" s="353"/>
      <c r="AC7709" s="353"/>
      <c r="AD7709" s="353"/>
      <c r="AE7709" s="353"/>
      <c r="AF7709" s="353"/>
      <c r="AG7709" s="353"/>
      <c r="AH7709" s="353"/>
      <c r="AI7709" s="353"/>
      <c r="AJ7709" s="353"/>
      <c r="AK7709" s="353"/>
      <c r="AL7709" s="353"/>
    </row>
    <row r="7710" spans="1:38" s="153" customFormat="1" ht="12.5" x14ac:dyDescent="0.25">
      <c r="A7710" s="355"/>
      <c r="L7710" s="353"/>
      <c r="M7710" s="353"/>
      <c r="N7710" s="353"/>
      <c r="O7710" s="353"/>
      <c r="P7710" s="353"/>
      <c r="Q7710" s="353"/>
      <c r="R7710" s="353"/>
      <c r="S7710" s="353"/>
      <c r="T7710" s="353"/>
      <c r="U7710" s="353"/>
      <c r="V7710" s="353"/>
      <c r="W7710" s="353"/>
      <c r="X7710" s="353"/>
      <c r="Y7710" s="353"/>
      <c r="Z7710" s="353"/>
      <c r="AA7710" s="353"/>
      <c r="AB7710" s="353"/>
      <c r="AC7710" s="353"/>
      <c r="AD7710" s="353"/>
      <c r="AE7710" s="353"/>
      <c r="AF7710" s="353"/>
      <c r="AG7710" s="353"/>
      <c r="AH7710" s="353"/>
      <c r="AI7710" s="353"/>
      <c r="AJ7710" s="353"/>
      <c r="AK7710" s="353"/>
      <c r="AL7710" s="353"/>
    </row>
    <row r="7711" spans="1:38" s="153" customFormat="1" ht="12.5" x14ac:dyDescent="0.25">
      <c r="A7711" s="355"/>
      <c r="L7711" s="353"/>
      <c r="M7711" s="353"/>
      <c r="N7711" s="353"/>
      <c r="O7711" s="353"/>
      <c r="P7711" s="353"/>
      <c r="Q7711" s="353"/>
      <c r="R7711" s="353"/>
      <c r="S7711" s="353"/>
      <c r="T7711" s="353"/>
      <c r="U7711" s="353"/>
      <c r="V7711" s="353"/>
      <c r="W7711" s="353"/>
      <c r="X7711" s="353"/>
      <c r="Y7711" s="353"/>
      <c r="Z7711" s="353"/>
      <c r="AA7711" s="353"/>
      <c r="AB7711" s="353"/>
      <c r="AC7711" s="353"/>
      <c r="AD7711" s="353"/>
      <c r="AE7711" s="353"/>
      <c r="AF7711" s="353"/>
      <c r="AG7711" s="353"/>
      <c r="AH7711" s="353"/>
      <c r="AI7711" s="353"/>
      <c r="AJ7711" s="353"/>
      <c r="AK7711" s="353"/>
      <c r="AL7711" s="353"/>
    </row>
    <row r="7712" spans="1:38" s="153" customFormat="1" ht="12.5" x14ac:dyDescent="0.25">
      <c r="A7712" s="355"/>
      <c r="L7712" s="353"/>
      <c r="M7712" s="353"/>
      <c r="N7712" s="353"/>
      <c r="O7712" s="353"/>
      <c r="P7712" s="353"/>
      <c r="Q7712" s="353"/>
      <c r="R7712" s="353"/>
      <c r="S7712" s="353"/>
      <c r="T7712" s="353"/>
      <c r="U7712" s="353"/>
      <c r="V7712" s="353"/>
      <c r="W7712" s="353"/>
      <c r="X7712" s="353"/>
      <c r="Y7712" s="353"/>
      <c r="Z7712" s="353"/>
      <c r="AA7712" s="353"/>
      <c r="AB7712" s="353"/>
      <c r="AC7712" s="353"/>
      <c r="AD7712" s="353"/>
      <c r="AE7712" s="353"/>
      <c r="AF7712" s="353"/>
      <c r="AG7712" s="353"/>
      <c r="AH7712" s="353"/>
      <c r="AI7712" s="353"/>
      <c r="AJ7712" s="353"/>
      <c r="AK7712" s="353"/>
      <c r="AL7712" s="353"/>
    </row>
    <row r="7713" spans="1:38" s="153" customFormat="1" ht="12.5" x14ac:dyDescent="0.25">
      <c r="A7713" s="355"/>
      <c r="L7713" s="353"/>
      <c r="M7713" s="353"/>
      <c r="N7713" s="353"/>
      <c r="O7713" s="353"/>
      <c r="P7713" s="353"/>
      <c r="Q7713" s="353"/>
      <c r="R7713" s="353"/>
      <c r="S7713" s="353"/>
      <c r="T7713" s="353"/>
      <c r="U7713" s="353"/>
      <c r="V7713" s="353"/>
      <c r="W7713" s="353"/>
      <c r="X7713" s="353"/>
      <c r="Y7713" s="353"/>
      <c r="Z7713" s="353"/>
      <c r="AA7713" s="353"/>
      <c r="AB7713" s="353"/>
      <c r="AC7713" s="353"/>
      <c r="AD7713" s="353"/>
      <c r="AE7713" s="353"/>
      <c r="AF7713" s="353"/>
      <c r="AG7713" s="353"/>
      <c r="AH7713" s="353"/>
      <c r="AI7713" s="353"/>
      <c r="AJ7713" s="353"/>
      <c r="AK7713" s="353"/>
      <c r="AL7713" s="353"/>
    </row>
    <row r="7714" spans="1:38" s="153" customFormat="1" ht="12.5" x14ac:dyDescent="0.25">
      <c r="A7714" s="355"/>
      <c r="L7714" s="353"/>
      <c r="M7714" s="353"/>
      <c r="N7714" s="353"/>
      <c r="O7714" s="353"/>
      <c r="P7714" s="353"/>
      <c r="Q7714" s="353"/>
      <c r="R7714" s="353"/>
      <c r="S7714" s="353"/>
      <c r="T7714" s="353"/>
      <c r="U7714" s="353"/>
      <c r="V7714" s="353"/>
      <c r="W7714" s="353"/>
      <c r="X7714" s="353"/>
      <c r="Y7714" s="353"/>
      <c r="Z7714" s="353"/>
      <c r="AA7714" s="353"/>
      <c r="AB7714" s="353"/>
      <c r="AC7714" s="353"/>
      <c r="AD7714" s="353"/>
      <c r="AE7714" s="353"/>
      <c r="AF7714" s="353"/>
      <c r="AG7714" s="353"/>
      <c r="AH7714" s="353"/>
      <c r="AI7714" s="353"/>
      <c r="AJ7714" s="353"/>
      <c r="AK7714" s="353"/>
      <c r="AL7714" s="353"/>
    </row>
    <row r="7715" spans="1:38" s="153" customFormat="1" ht="12.5" x14ac:dyDescent="0.25">
      <c r="A7715" s="355"/>
      <c r="L7715" s="353"/>
      <c r="M7715" s="353"/>
      <c r="N7715" s="353"/>
      <c r="O7715" s="353"/>
      <c r="P7715" s="353"/>
      <c r="Q7715" s="353"/>
      <c r="R7715" s="353"/>
      <c r="S7715" s="353"/>
      <c r="T7715" s="353"/>
      <c r="U7715" s="353"/>
      <c r="V7715" s="353"/>
      <c r="W7715" s="353"/>
      <c r="X7715" s="353"/>
      <c r="Y7715" s="353"/>
      <c r="Z7715" s="353"/>
      <c r="AA7715" s="353"/>
      <c r="AB7715" s="353"/>
      <c r="AC7715" s="353"/>
      <c r="AD7715" s="353"/>
      <c r="AE7715" s="353"/>
      <c r="AF7715" s="353"/>
      <c r="AG7715" s="353"/>
      <c r="AH7715" s="353"/>
      <c r="AI7715" s="353"/>
      <c r="AJ7715" s="353"/>
      <c r="AK7715" s="353"/>
      <c r="AL7715" s="353"/>
    </row>
    <row r="7716" spans="1:38" s="153" customFormat="1" ht="12.5" x14ac:dyDescent="0.25">
      <c r="A7716" s="355"/>
      <c r="L7716" s="353"/>
      <c r="M7716" s="353"/>
      <c r="N7716" s="353"/>
      <c r="O7716" s="353"/>
      <c r="P7716" s="353"/>
      <c r="Q7716" s="353"/>
      <c r="R7716" s="353"/>
      <c r="S7716" s="353"/>
      <c r="T7716" s="353"/>
      <c r="U7716" s="353"/>
      <c r="V7716" s="353"/>
      <c r="W7716" s="353"/>
      <c r="X7716" s="353"/>
      <c r="Y7716" s="353"/>
      <c r="Z7716" s="353"/>
      <c r="AA7716" s="353"/>
      <c r="AB7716" s="353"/>
      <c r="AC7716" s="353"/>
      <c r="AD7716" s="353"/>
      <c r="AE7716" s="353"/>
      <c r="AF7716" s="353"/>
      <c r="AG7716" s="353"/>
      <c r="AH7716" s="353"/>
      <c r="AI7716" s="353"/>
      <c r="AJ7716" s="353"/>
      <c r="AK7716" s="353"/>
      <c r="AL7716" s="353"/>
    </row>
    <row r="7717" spans="1:38" s="153" customFormat="1" ht="12.5" x14ac:dyDescent="0.25">
      <c r="A7717" s="355"/>
      <c r="L7717" s="353"/>
      <c r="M7717" s="353"/>
      <c r="N7717" s="353"/>
      <c r="O7717" s="353"/>
      <c r="P7717" s="353"/>
      <c r="Q7717" s="353"/>
      <c r="R7717" s="353"/>
      <c r="S7717" s="353"/>
      <c r="T7717" s="353"/>
      <c r="U7717" s="353"/>
      <c r="V7717" s="353"/>
      <c r="W7717" s="353"/>
      <c r="X7717" s="353"/>
      <c r="Y7717" s="353"/>
      <c r="Z7717" s="353"/>
      <c r="AA7717" s="353"/>
      <c r="AB7717" s="353"/>
      <c r="AC7717" s="353"/>
      <c r="AD7717" s="353"/>
      <c r="AE7717" s="353"/>
      <c r="AF7717" s="353"/>
      <c r="AG7717" s="353"/>
      <c r="AH7717" s="353"/>
      <c r="AI7717" s="353"/>
      <c r="AJ7717" s="353"/>
      <c r="AK7717" s="353"/>
      <c r="AL7717" s="353"/>
    </row>
    <row r="7718" spans="1:38" s="153" customFormat="1" ht="12.5" x14ac:dyDescent="0.25">
      <c r="A7718" s="355"/>
      <c r="L7718" s="353"/>
      <c r="M7718" s="353"/>
      <c r="N7718" s="353"/>
      <c r="O7718" s="353"/>
      <c r="P7718" s="353"/>
      <c r="Q7718" s="353"/>
      <c r="R7718" s="353"/>
      <c r="S7718" s="353"/>
      <c r="T7718" s="353"/>
      <c r="U7718" s="353"/>
      <c r="V7718" s="353"/>
      <c r="W7718" s="353"/>
      <c r="X7718" s="353"/>
      <c r="Y7718" s="353"/>
      <c r="Z7718" s="353"/>
      <c r="AA7718" s="353"/>
      <c r="AB7718" s="353"/>
      <c r="AC7718" s="353"/>
      <c r="AD7718" s="353"/>
      <c r="AE7718" s="353"/>
      <c r="AF7718" s="353"/>
      <c r="AG7718" s="353"/>
      <c r="AH7718" s="353"/>
      <c r="AI7718" s="353"/>
      <c r="AJ7718" s="353"/>
      <c r="AK7718" s="353"/>
      <c r="AL7718" s="353"/>
    </row>
    <row r="7719" spans="1:38" s="153" customFormat="1" ht="12.5" x14ac:dyDescent="0.25">
      <c r="A7719" s="355"/>
      <c r="L7719" s="353"/>
      <c r="M7719" s="353"/>
      <c r="N7719" s="353"/>
      <c r="O7719" s="353"/>
      <c r="P7719" s="353"/>
      <c r="Q7719" s="353"/>
      <c r="R7719" s="353"/>
      <c r="S7719" s="353"/>
      <c r="T7719" s="353"/>
      <c r="U7719" s="353"/>
      <c r="V7719" s="353"/>
      <c r="W7719" s="353"/>
      <c r="X7719" s="353"/>
      <c r="Y7719" s="353"/>
      <c r="Z7719" s="353"/>
      <c r="AA7719" s="353"/>
      <c r="AB7719" s="353"/>
      <c r="AC7719" s="353"/>
      <c r="AD7719" s="353"/>
      <c r="AE7719" s="353"/>
      <c r="AF7719" s="353"/>
      <c r="AG7719" s="353"/>
      <c r="AH7719" s="353"/>
      <c r="AI7719" s="353"/>
      <c r="AJ7719" s="353"/>
      <c r="AK7719" s="353"/>
      <c r="AL7719" s="353"/>
    </row>
    <row r="7720" spans="1:38" s="153" customFormat="1" ht="12.5" x14ac:dyDescent="0.25">
      <c r="A7720" s="355"/>
      <c r="L7720" s="353"/>
      <c r="M7720" s="353"/>
      <c r="N7720" s="353"/>
      <c r="O7720" s="353"/>
      <c r="P7720" s="353"/>
      <c r="Q7720" s="353"/>
      <c r="R7720" s="353"/>
      <c r="S7720" s="353"/>
      <c r="T7720" s="353"/>
      <c r="U7720" s="353"/>
      <c r="V7720" s="353"/>
      <c r="W7720" s="353"/>
      <c r="X7720" s="353"/>
      <c r="Y7720" s="353"/>
      <c r="Z7720" s="353"/>
      <c r="AA7720" s="353"/>
      <c r="AB7720" s="353"/>
      <c r="AC7720" s="353"/>
      <c r="AD7720" s="353"/>
      <c r="AE7720" s="353"/>
      <c r="AF7720" s="353"/>
      <c r="AG7720" s="353"/>
      <c r="AH7720" s="353"/>
      <c r="AI7720" s="353"/>
      <c r="AJ7720" s="353"/>
      <c r="AK7720" s="353"/>
      <c r="AL7720" s="353"/>
    </row>
    <row r="7721" spans="1:38" s="153" customFormat="1" ht="12.5" x14ac:dyDescent="0.25">
      <c r="A7721" s="355"/>
      <c r="L7721" s="353"/>
      <c r="M7721" s="353"/>
      <c r="N7721" s="353"/>
      <c r="O7721" s="353"/>
      <c r="P7721" s="353"/>
      <c r="Q7721" s="353"/>
      <c r="R7721" s="353"/>
      <c r="S7721" s="353"/>
      <c r="T7721" s="353"/>
      <c r="U7721" s="353"/>
      <c r="V7721" s="353"/>
      <c r="W7721" s="353"/>
      <c r="X7721" s="353"/>
      <c r="Y7721" s="353"/>
      <c r="Z7721" s="353"/>
      <c r="AA7721" s="353"/>
      <c r="AB7721" s="353"/>
      <c r="AC7721" s="353"/>
      <c r="AD7721" s="353"/>
      <c r="AE7721" s="353"/>
      <c r="AF7721" s="353"/>
      <c r="AG7721" s="353"/>
      <c r="AH7721" s="353"/>
      <c r="AI7721" s="353"/>
      <c r="AJ7721" s="353"/>
      <c r="AK7721" s="353"/>
      <c r="AL7721" s="353"/>
    </row>
    <row r="7722" spans="1:38" s="153" customFormat="1" ht="12.5" x14ac:dyDescent="0.25">
      <c r="A7722" s="355"/>
      <c r="L7722" s="353"/>
      <c r="M7722" s="353"/>
      <c r="N7722" s="353"/>
      <c r="O7722" s="353"/>
      <c r="P7722" s="353"/>
      <c r="Q7722" s="353"/>
      <c r="R7722" s="353"/>
      <c r="S7722" s="353"/>
      <c r="T7722" s="353"/>
      <c r="U7722" s="353"/>
      <c r="V7722" s="353"/>
      <c r="W7722" s="353"/>
      <c r="X7722" s="353"/>
      <c r="Y7722" s="353"/>
      <c r="Z7722" s="353"/>
      <c r="AA7722" s="353"/>
      <c r="AB7722" s="353"/>
      <c r="AC7722" s="353"/>
      <c r="AD7722" s="353"/>
      <c r="AE7722" s="353"/>
      <c r="AF7722" s="353"/>
      <c r="AG7722" s="353"/>
      <c r="AH7722" s="353"/>
      <c r="AI7722" s="353"/>
      <c r="AJ7722" s="353"/>
      <c r="AK7722" s="353"/>
      <c r="AL7722" s="353"/>
    </row>
    <row r="7723" spans="1:38" s="153" customFormat="1" ht="12.5" x14ac:dyDescent="0.25">
      <c r="A7723" s="355"/>
      <c r="L7723" s="353"/>
      <c r="M7723" s="353"/>
      <c r="N7723" s="353"/>
      <c r="O7723" s="353"/>
      <c r="P7723" s="353"/>
      <c r="Q7723" s="353"/>
      <c r="R7723" s="353"/>
      <c r="S7723" s="353"/>
      <c r="T7723" s="353"/>
      <c r="U7723" s="353"/>
      <c r="V7723" s="353"/>
      <c r="W7723" s="353"/>
      <c r="X7723" s="353"/>
      <c r="Y7723" s="353"/>
      <c r="Z7723" s="353"/>
      <c r="AA7723" s="353"/>
      <c r="AB7723" s="353"/>
      <c r="AC7723" s="353"/>
      <c r="AD7723" s="353"/>
      <c r="AE7723" s="353"/>
      <c r="AF7723" s="353"/>
      <c r="AG7723" s="353"/>
      <c r="AH7723" s="353"/>
      <c r="AI7723" s="353"/>
      <c r="AJ7723" s="353"/>
      <c r="AK7723" s="353"/>
      <c r="AL7723" s="353"/>
    </row>
    <row r="7724" spans="1:38" s="153" customFormat="1" ht="12.5" x14ac:dyDescent="0.25">
      <c r="A7724" s="355"/>
      <c r="L7724" s="353"/>
      <c r="M7724" s="353"/>
      <c r="N7724" s="353"/>
      <c r="O7724" s="353"/>
      <c r="P7724" s="353"/>
      <c r="Q7724" s="353"/>
      <c r="R7724" s="353"/>
      <c r="S7724" s="353"/>
      <c r="T7724" s="353"/>
      <c r="U7724" s="353"/>
      <c r="V7724" s="353"/>
      <c r="W7724" s="353"/>
      <c r="X7724" s="353"/>
      <c r="Y7724" s="353"/>
      <c r="Z7724" s="353"/>
      <c r="AA7724" s="353"/>
      <c r="AB7724" s="353"/>
      <c r="AC7724" s="353"/>
      <c r="AD7724" s="353"/>
      <c r="AE7724" s="353"/>
      <c r="AF7724" s="353"/>
      <c r="AG7724" s="353"/>
      <c r="AH7724" s="353"/>
      <c r="AI7724" s="353"/>
      <c r="AJ7724" s="353"/>
      <c r="AK7724" s="353"/>
      <c r="AL7724" s="353"/>
    </row>
    <row r="7725" spans="1:38" s="153" customFormat="1" ht="12.5" x14ac:dyDescent="0.25">
      <c r="A7725" s="355"/>
      <c r="L7725" s="353"/>
      <c r="M7725" s="353"/>
      <c r="N7725" s="353"/>
      <c r="O7725" s="353"/>
      <c r="P7725" s="353"/>
      <c r="Q7725" s="353"/>
      <c r="R7725" s="353"/>
      <c r="S7725" s="353"/>
      <c r="T7725" s="353"/>
      <c r="U7725" s="353"/>
      <c r="V7725" s="353"/>
      <c r="W7725" s="353"/>
      <c r="X7725" s="353"/>
      <c r="Y7725" s="353"/>
      <c r="Z7725" s="353"/>
      <c r="AA7725" s="353"/>
      <c r="AB7725" s="353"/>
      <c r="AC7725" s="353"/>
      <c r="AD7725" s="353"/>
      <c r="AE7725" s="353"/>
      <c r="AF7725" s="353"/>
      <c r="AG7725" s="353"/>
      <c r="AH7725" s="353"/>
      <c r="AI7725" s="353"/>
      <c r="AJ7725" s="353"/>
      <c r="AK7725" s="353"/>
      <c r="AL7725" s="353"/>
    </row>
    <row r="7726" spans="1:38" s="153" customFormat="1" ht="12.5" x14ac:dyDescent="0.25">
      <c r="A7726" s="355"/>
      <c r="L7726" s="353"/>
      <c r="M7726" s="353"/>
      <c r="N7726" s="353"/>
      <c r="O7726" s="353"/>
      <c r="P7726" s="353"/>
      <c r="Q7726" s="353"/>
      <c r="R7726" s="353"/>
      <c r="S7726" s="353"/>
      <c r="T7726" s="353"/>
      <c r="U7726" s="353"/>
      <c r="V7726" s="353"/>
      <c r="W7726" s="353"/>
      <c r="X7726" s="353"/>
      <c r="Y7726" s="353"/>
      <c r="Z7726" s="353"/>
      <c r="AA7726" s="353"/>
      <c r="AB7726" s="353"/>
      <c r="AC7726" s="353"/>
      <c r="AD7726" s="353"/>
      <c r="AE7726" s="353"/>
      <c r="AF7726" s="353"/>
      <c r="AG7726" s="353"/>
      <c r="AH7726" s="353"/>
      <c r="AI7726" s="353"/>
      <c r="AJ7726" s="353"/>
      <c r="AK7726" s="353"/>
      <c r="AL7726" s="353"/>
    </row>
    <row r="7727" spans="1:38" s="153" customFormat="1" ht="12.5" x14ac:dyDescent="0.25">
      <c r="A7727" s="355"/>
      <c r="L7727" s="353"/>
      <c r="M7727" s="353"/>
      <c r="N7727" s="353"/>
      <c r="O7727" s="353"/>
      <c r="P7727" s="353"/>
      <c r="Q7727" s="353"/>
      <c r="R7727" s="353"/>
      <c r="S7727" s="353"/>
      <c r="T7727" s="353"/>
      <c r="U7727" s="353"/>
      <c r="V7727" s="353"/>
      <c r="W7727" s="353"/>
      <c r="X7727" s="353"/>
      <c r="Y7727" s="353"/>
      <c r="Z7727" s="353"/>
      <c r="AA7727" s="353"/>
      <c r="AB7727" s="353"/>
      <c r="AC7727" s="353"/>
      <c r="AD7727" s="353"/>
      <c r="AE7727" s="353"/>
      <c r="AF7727" s="353"/>
      <c r="AG7727" s="353"/>
      <c r="AH7727" s="353"/>
      <c r="AI7727" s="353"/>
      <c r="AJ7727" s="353"/>
      <c r="AK7727" s="353"/>
      <c r="AL7727" s="353"/>
    </row>
    <row r="7728" spans="1:38" s="153" customFormat="1" ht="12.5" x14ac:dyDescent="0.25">
      <c r="A7728" s="355"/>
      <c r="L7728" s="353"/>
      <c r="M7728" s="353"/>
      <c r="N7728" s="353"/>
      <c r="O7728" s="353"/>
      <c r="P7728" s="353"/>
      <c r="Q7728" s="353"/>
      <c r="R7728" s="353"/>
      <c r="S7728" s="353"/>
      <c r="T7728" s="353"/>
      <c r="U7728" s="353"/>
      <c r="V7728" s="353"/>
      <c r="W7728" s="353"/>
      <c r="X7728" s="353"/>
      <c r="Y7728" s="353"/>
      <c r="Z7728" s="353"/>
      <c r="AA7728" s="353"/>
      <c r="AB7728" s="353"/>
      <c r="AC7728" s="353"/>
      <c r="AD7728" s="353"/>
      <c r="AE7728" s="353"/>
      <c r="AF7728" s="353"/>
      <c r="AG7728" s="353"/>
      <c r="AH7728" s="353"/>
      <c r="AI7728" s="353"/>
      <c r="AJ7728" s="353"/>
      <c r="AK7728" s="353"/>
      <c r="AL7728" s="353"/>
    </row>
    <row r="7729" spans="1:38" s="153" customFormat="1" ht="12.5" x14ac:dyDescent="0.25">
      <c r="A7729" s="355"/>
      <c r="L7729" s="353"/>
      <c r="M7729" s="353"/>
      <c r="N7729" s="353"/>
      <c r="O7729" s="353"/>
      <c r="P7729" s="353"/>
      <c r="Q7729" s="353"/>
      <c r="R7729" s="353"/>
      <c r="S7729" s="353"/>
      <c r="T7729" s="353"/>
      <c r="U7729" s="353"/>
      <c r="V7729" s="353"/>
      <c r="W7729" s="353"/>
      <c r="X7729" s="353"/>
      <c r="Y7729" s="353"/>
      <c r="Z7729" s="353"/>
      <c r="AA7729" s="353"/>
      <c r="AB7729" s="353"/>
      <c r="AC7729" s="353"/>
      <c r="AD7729" s="353"/>
      <c r="AE7729" s="353"/>
      <c r="AF7729" s="353"/>
      <c r="AG7729" s="353"/>
      <c r="AH7729" s="353"/>
      <c r="AI7729" s="353"/>
      <c r="AJ7729" s="353"/>
      <c r="AK7729" s="353"/>
      <c r="AL7729" s="353"/>
    </row>
    <row r="7730" spans="1:38" s="153" customFormat="1" ht="12.5" x14ac:dyDescent="0.25">
      <c r="A7730" s="355"/>
      <c r="L7730" s="353"/>
      <c r="M7730" s="353"/>
      <c r="N7730" s="353"/>
      <c r="O7730" s="353"/>
      <c r="P7730" s="353"/>
      <c r="Q7730" s="353"/>
      <c r="R7730" s="353"/>
      <c r="S7730" s="353"/>
      <c r="T7730" s="353"/>
      <c r="U7730" s="353"/>
      <c r="V7730" s="353"/>
      <c r="W7730" s="353"/>
      <c r="X7730" s="353"/>
      <c r="Y7730" s="353"/>
      <c r="Z7730" s="353"/>
      <c r="AA7730" s="353"/>
      <c r="AB7730" s="353"/>
      <c r="AC7730" s="353"/>
      <c r="AD7730" s="353"/>
      <c r="AE7730" s="353"/>
      <c r="AF7730" s="353"/>
      <c r="AG7730" s="353"/>
      <c r="AH7730" s="353"/>
      <c r="AI7730" s="353"/>
      <c r="AJ7730" s="353"/>
      <c r="AK7730" s="353"/>
      <c r="AL7730" s="353"/>
    </row>
    <row r="7731" spans="1:38" s="153" customFormat="1" ht="12.5" x14ac:dyDescent="0.25">
      <c r="A7731" s="355"/>
      <c r="L7731" s="353"/>
      <c r="M7731" s="353"/>
      <c r="N7731" s="353"/>
      <c r="O7731" s="353"/>
      <c r="P7731" s="353"/>
      <c r="Q7731" s="353"/>
      <c r="R7731" s="353"/>
      <c r="S7731" s="353"/>
      <c r="T7731" s="353"/>
      <c r="U7731" s="353"/>
      <c r="V7731" s="353"/>
      <c r="W7731" s="353"/>
      <c r="X7731" s="353"/>
      <c r="Y7731" s="353"/>
      <c r="Z7731" s="353"/>
      <c r="AA7731" s="353"/>
      <c r="AB7731" s="353"/>
      <c r="AC7731" s="353"/>
      <c r="AD7731" s="353"/>
      <c r="AE7731" s="353"/>
      <c r="AF7731" s="353"/>
      <c r="AG7731" s="353"/>
      <c r="AH7731" s="353"/>
      <c r="AI7731" s="353"/>
      <c r="AJ7731" s="353"/>
      <c r="AK7731" s="353"/>
      <c r="AL7731" s="353"/>
    </row>
    <row r="7732" spans="1:38" s="153" customFormat="1" ht="12.5" x14ac:dyDescent="0.25">
      <c r="A7732" s="355"/>
      <c r="L7732" s="353"/>
      <c r="M7732" s="353"/>
      <c r="N7732" s="353"/>
      <c r="O7732" s="353"/>
      <c r="P7732" s="353"/>
      <c r="Q7732" s="353"/>
      <c r="R7732" s="353"/>
      <c r="S7732" s="353"/>
      <c r="T7732" s="353"/>
      <c r="U7732" s="353"/>
      <c r="V7732" s="353"/>
      <c r="W7732" s="353"/>
      <c r="X7732" s="353"/>
      <c r="Y7732" s="353"/>
      <c r="Z7732" s="353"/>
      <c r="AA7732" s="353"/>
      <c r="AB7732" s="353"/>
      <c r="AC7732" s="353"/>
      <c r="AD7732" s="353"/>
      <c r="AE7732" s="353"/>
      <c r="AF7732" s="353"/>
      <c r="AG7732" s="353"/>
      <c r="AH7732" s="353"/>
      <c r="AI7732" s="353"/>
      <c r="AJ7732" s="353"/>
      <c r="AK7732" s="353"/>
      <c r="AL7732" s="353"/>
    </row>
    <row r="7733" spans="1:38" s="153" customFormat="1" ht="12.5" x14ac:dyDescent="0.25">
      <c r="A7733" s="355"/>
      <c r="L7733" s="353"/>
      <c r="M7733" s="353"/>
      <c r="N7733" s="353"/>
      <c r="O7733" s="353"/>
      <c r="P7733" s="353"/>
      <c r="Q7733" s="353"/>
      <c r="R7733" s="353"/>
      <c r="S7733" s="353"/>
      <c r="T7733" s="353"/>
      <c r="U7733" s="353"/>
      <c r="V7733" s="353"/>
      <c r="W7733" s="353"/>
      <c r="X7733" s="353"/>
      <c r="Y7733" s="353"/>
      <c r="Z7733" s="353"/>
      <c r="AA7733" s="353"/>
      <c r="AB7733" s="353"/>
      <c r="AC7733" s="353"/>
      <c r="AD7733" s="353"/>
      <c r="AE7733" s="353"/>
      <c r="AF7733" s="353"/>
      <c r="AG7733" s="353"/>
      <c r="AH7733" s="353"/>
      <c r="AI7733" s="353"/>
      <c r="AJ7733" s="353"/>
      <c r="AK7733" s="353"/>
      <c r="AL7733" s="353"/>
    </row>
    <row r="7734" spans="1:38" s="153" customFormat="1" ht="12.5" x14ac:dyDescent="0.25">
      <c r="A7734" s="355"/>
      <c r="L7734" s="353"/>
      <c r="M7734" s="353"/>
      <c r="N7734" s="353"/>
      <c r="O7734" s="353"/>
      <c r="P7734" s="353"/>
      <c r="Q7734" s="353"/>
      <c r="R7734" s="353"/>
      <c r="S7734" s="353"/>
      <c r="T7734" s="353"/>
      <c r="U7734" s="353"/>
      <c r="V7734" s="353"/>
      <c r="W7734" s="353"/>
      <c r="X7734" s="353"/>
      <c r="Y7734" s="353"/>
      <c r="Z7734" s="353"/>
      <c r="AA7734" s="353"/>
      <c r="AB7734" s="353"/>
      <c r="AC7734" s="353"/>
      <c r="AD7734" s="353"/>
      <c r="AE7734" s="353"/>
      <c r="AF7734" s="353"/>
      <c r="AG7734" s="353"/>
      <c r="AH7734" s="353"/>
      <c r="AI7734" s="353"/>
      <c r="AJ7734" s="353"/>
      <c r="AK7734" s="353"/>
      <c r="AL7734" s="353"/>
    </row>
    <row r="7735" spans="1:38" s="153" customFormat="1" ht="12.5" x14ac:dyDescent="0.25">
      <c r="A7735" s="355"/>
      <c r="L7735" s="353"/>
      <c r="M7735" s="353"/>
      <c r="N7735" s="353"/>
      <c r="O7735" s="353"/>
      <c r="P7735" s="353"/>
      <c r="Q7735" s="353"/>
      <c r="R7735" s="353"/>
      <c r="S7735" s="353"/>
      <c r="T7735" s="353"/>
      <c r="U7735" s="353"/>
      <c r="V7735" s="353"/>
      <c r="W7735" s="353"/>
      <c r="X7735" s="353"/>
      <c r="Y7735" s="353"/>
      <c r="Z7735" s="353"/>
      <c r="AA7735" s="353"/>
      <c r="AB7735" s="353"/>
      <c r="AC7735" s="353"/>
      <c r="AD7735" s="353"/>
      <c r="AE7735" s="353"/>
      <c r="AF7735" s="353"/>
      <c r="AG7735" s="353"/>
      <c r="AH7735" s="353"/>
      <c r="AI7735" s="353"/>
      <c r="AJ7735" s="353"/>
      <c r="AK7735" s="353"/>
      <c r="AL7735" s="353"/>
    </row>
    <row r="7736" spans="1:38" s="153" customFormat="1" ht="12.5" x14ac:dyDescent="0.25">
      <c r="A7736" s="355"/>
      <c r="L7736" s="353"/>
      <c r="M7736" s="353"/>
      <c r="N7736" s="353"/>
      <c r="O7736" s="353"/>
      <c r="P7736" s="353"/>
      <c r="Q7736" s="353"/>
      <c r="R7736" s="353"/>
      <c r="S7736" s="353"/>
      <c r="T7736" s="353"/>
      <c r="U7736" s="353"/>
      <c r="V7736" s="353"/>
      <c r="W7736" s="353"/>
      <c r="X7736" s="353"/>
      <c r="Y7736" s="353"/>
      <c r="Z7736" s="353"/>
      <c r="AA7736" s="353"/>
      <c r="AB7736" s="353"/>
      <c r="AC7736" s="353"/>
      <c r="AD7736" s="353"/>
      <c r="AE7736" s="353"/>
      <c r="AF7736" s="353"/>
      <c r="AG7736" s="353"/>
      <c r="AH7736" s="353"/>
      <c r="AI7736" s="353"/>
      <c r="AJ7736" s="353"/>
      <c r="AK7736" s="353"/>
      <c r="AL7736" s="353"/>
    </row>
    <row r="7737" spans="1:38" s="153" customFormat="1" ht="12.5" x14ac:dyDescent="0.25">
      <c r="A7737" s="355"/>
      <c r="L7737" s="353"/>
      <c r="M7737" s="353"/>
      <c r="N7737" s="353"/>
      <c r="O7737" s="353"/>
      <c r="P7737" s="353"/>
      <c r="Q7737" s="353"/>
      <c r="R7737" s="353"/>
      <c r="S7737" s="353"/>
      <c r="T7737" s="353"/>
      <c r="U7737" s="353"/>
      <c r="V7737" s="353"/>
      <c r="W7737" s="353"/>
      <c r="X7737" s="353"/>
      <c r="Y7737" s="353"/>
      <c r="Z7737" s="353"/>
      <c r="AA7737" s="353"/>
      <c r="AB7737" s="353"/>
      <c r="AC7737" s="353"/>
      <c r="AD7737" s="353"/>
      <c r="AE7737" s="353"/>
      <c r="AF7737" s="353"/>
      <c r="AG7737" s="353"/>
      <c r="AH7737" s="353"/>
      <c r="AI7737" s="353"/>
      <c r="AJ7737" s="353"/>
      <c r="AK7737" s="353"/>
      <c r="AL7737" s="353"/>
    </row>
    <row r="7738" spans="1:38" s="153" customFormat="1" ht="12.5" x14ac:dyDescent="0.25">
      <c r="A7738" s="355"/>
      <c r="L7738" s="353"/>
      <c r="M7738" s="353"/>
      <c r="N7738" s="353"/>
      <c r="O7738" s="353"/>
      <c r="P7738" s="353"/>
      <c r="Q7738" s="353"/>
      <c r="R7738" s="353"/>
      <c r="S7738" s="353"/>
      <c r="T7738" s="353"/>
      <c r="U7738" s="353"/>
      <c r="V7738" s="353"/>
      <c r="W7738" s="353"/>
      <c r="X7738" s="353"/>
      <c r="Y7738" s="353"/>
      <c r="Z7738" s="353"/>
      <c r="AA7738" s="353"/>
      <c r="AB7738" s="353"/>
      <c r="AC7738" s="353"/>
      <c r="AD7738" s="353"/>
      <c r="AE7738" s="353"/>
      <c r="AF7738" s="353"/>
      <c r="AG7738" s="353"/>
      <c r="AH7738" s="353"/>
      <c r="AI7738" s="353"/>
      <c r="AJ7738" s="353"/>
      <c r="AK7738" s="353"/>
      <c r="AL7738" s="353"/>
    </row>
    <row r="7739" spans="1:38" s="153" customFormat="1" ht="12.5" x14ac:dyDescent="0.25">
      <c r="A7739" s="355"/>
      <c r="L7739" s="353"/>
      <c r="M7739" s="353"/>
      <c r="N7739" s="353"/>
      <c r="O7739" s="353"/>
      <c r="P7739" s="353"/>
      <c r="Q7739" s="353"/>
      <c r="R7739" s="353"/>
      <c r="S7739" s="353"/>
      <c r="T7739" s="353"/>
      <c r="U7739" s="353"/>
      <c r="V7739" s="353"/>
      <c r="W7739" s="353"/>
      <c r="X7739" s="353"/>
      <c r="Y7739" s="353"/>
      <c r="Z7739" s="353"/>
      <c r="AA7739" s="353"/>
      <c r="AB7739" s="353"/>
      <c r="AC7739" s="353"/>
      <c r="AD7739" s="353"/>
      <c r="AE7739" s="353"/>
      <c r="AF7739" s="353"/>
      <c r="AG7739" s="353"/>
      <c r="AH7739" s="353"/>
      <c r="AI7739" s="353"/>
      <c r="AJ7739" s="353"/>
      <c r="AK7739" s="353"/>
      <c r="AL7739" s="353"/>
    </row>
    <row r="7740" spans="1:38" s="153" customFormat="1" ht="12.5" x14ac:dyDescent="0.25">
      <c r="A7740" s="355"/>
      <c r="L7740" s="353"/>
      <c r="M7740" s="353"/>
      <c r="N7740" s="353"/>
      <c r="O7740" s="353"/>
      <c r="P7740" s="353"/>
      <c r="Q7740" s="353"/>
      <c r="R7740" s="353"/>
      <c r="S7740" s="353"/>
      <c r="T7740" s="353"/>
      <c r="U7740" s="353"/>
      <c r="V7740" s="353"/>
      <c r="W7740" s="353"/>
      <c r="X7740" s="353"/>
      <c r="Y7740" s="353"/>
      <c r="Z7740" s="353"/>
      <c r="AA7740" s="353"/>
      <c r="AB7740" s="353"/>
      <c r="AC7740" s="353"/>
      <c r="AD7740" s="353"/>
      <c r="AE7740" s="353"/>
      <c r="AF7740" s="353"/>
      <c r="AG7740" s="353"/>
      <c r="AH7740" s="353"/>
      <c r="AI7740" s="353"/>
      <c r="AJ7740" s="353"/>
      <c r="AK7740" s="353"/>
      <c r="AL7740" s="353"/>
    </row>
    <row r="7741" spans="1:38" s="153" customFormat="1" ht="12.5" x14ac:dyDescent="0.25">
      <c r="A7741" s="355"/>
      <c r="L7741" s="353"/>
      <c r="M7741" s="353"/>
      <c r="N7741" s="353"/>
      <c r="O7741" s="353"/>
      <c r="P7741" s="353"/>
      <c r="Q7741" s="353"/>
      <c r="R7741" s="353"/>
      <c r="S7741" s="353"/>
      <c r="T7741" s="353"/>
      <c r="U7741" s="353"/>
      <c r="V7741" s="353"/>
      <c r="W7741" s="353"/>
      <c r="X7741" s="353"/>
      <c r="Y7741" s="353"/>
      <c r="Z7741" s="353"/>
      <c r="AA7741" s="353"/>
      <c r="AB7741" s="353"/>
      <c r="AC7741" s="353"/>
      <c r="AD7741" s="353"/>
      <c r="AE7741" s="353"/>
      <c r="AF7741" s="353"/>
      <c r="AG7741" s="353"/>
      <c r="AH7741" s="353"/>
      <c r="AI7741" s="353"/>
      <c r="AJ7741" s="353"/>
      <c r="AK7741" s="353"/>
      <c r="AL7741" s="353"/>
    </row>
    <row r="7742" spans="1:38" s="153" customFormat="1" ht="12.5" x14ac:dyDescent="0.25">
      <c r="A7742" s="355"/>
      <c r="L7742" s="353"/>
      <c r="M7742" s="353"/>
      <c r="N7742" s="353"/>
      <c r="O7742" s="353"/>
      <c r="P7742" s="353"/>
      <c r="Q7742" s="353"/>
      <c r="R7742" s="353"/>
      <c r="S7742" s="353"/>
      <c r="T7742" s="353"/>
      <c r="U7742" s="353"/>
      <c r="V7742" s="353"/>
      <c r="W7742" s="353"/>
      <c r="X7742" s="353"/>
      <c r="Y7742" s="353"/>
      <c r="Z7742" s="353"/>
      <c r="AA7742" s="353"/>
      <c r="AB7742" s="353"/>
      <c r="AC7742" s="353"/>
      <c r="AD7742" s="353"/>
      <c r="AE7742" s="353"/>
      <c r="AF7742" s="353"/>
      <c r="AG7742" s="353"/>
      <c r="AH7742" s="353"/>
      <c r="AI7742" s="353"/>
      <c r="AJ7742" s="353"/>
      <c r="AK7742" s="353"/>
      <c r="AL7742" s="353"/>
    </row>
    <row r="7743" spans="1:38" s="153" customFormat="1" ht="12.5" x14ac:dyDescent="0.25">
      <c r="A7743" s="355"/>
      <c r="L7743" s="353"/>
      <c r="M7743" s="353"/>
      <c r="N7743" s="353"/>
      <c r="O7743" s="353"/>
      <c r="P7743" s="353"/>
      <c r="Q7743" s="353"/>
      <c r="R7743" s="353"/>
      <c r="S7743" s="353"/>
      <c r="T7743" s="353"/>
      <c r="U7743" s="353"/>
      <c r="V7743" s="353"/>
      <c r="W7743" s="353"/>
      <c r="X7743" s="353"/>
      <c r="Y7743" s="353"/>
      <c r="Z7743" s="353"/>
      <c r="AA7743" s="353"/>
      <c r="AB7743" s="353"/>
      <c r="AC7743" s="353"/>
      <c r="AD7743" s="353"/>
      <c r="AE7743" s="353"/>
      <c r="AF7743" s="353"/>
      <c r="AG7743" s="353"/>
      <c r="AH7743" s="353"/>
      <c r="AI7743" s="353"/>
      <c r="AJ7743" s="353"/>
      <c r="AK7743" s="353"/>
      <c r="AL7743" s="353"/>
    </row>
    <row r="7744" spans="1:38" s="153" customFormat="1" ht="12.5" x14ac:dyDescent="0.25">
      <c r="A7744" s="355"/>
      <c r="L7744" s="353"/>
      <c r="M7744" s="353"/>
      <c r="N7744" s="353"/>
      <c r="O7744" s="353"/>
      <c r="P7744" s="353"/>
      <c r="Q7744" s="353"/>
      <c r="R7744" s="353"/>
      <c r="S7744" s="353"/>
      <c r="T7744" s="353"/>
      <c r="U7744" s="353"/>
      <c r="V7744" s="353"/>
      <c r="W7744" s="353"/>
      <c r="X7744" s="353"/>
      <c r="Y7744" s="353"/>
      <c r="Z7744" s="353"/>
      <c r="AA7744" s="353"/>
      <c r="AB7744" s="353"/>
      <c r="AC7744" s="353"/>
      <c r="AD7744" s="353"/>
      <c r="AE7744" s="353"/>
      <c r="AF7744" s="353"/>
      <c r="AG7744" s="353"/>
      <c r="AH7744" s="353"/>
      <c r="AI7744" s="353"/>
      <c r="AJ7744" s="353"/>
      <c r="AK7744" s="353"/>
      <c r="AL7744" s="353"/>
    </row>
    <row r="7745" spans="1:38" s="153" customFormat="1" ht="12.5" x14ac:dyDescent="0.25">
      <c r="A7745" s="355"/>
      <c r="L7745" s="353"/>
      <c r="M7745" s="353"/>
      <c r="N7745" s="353"/>
      <c r="O7745" s="353"/>
      <c r="P7745" s="353"/>
      <c r="Q7745" s="353"/>
      <c r="R7745" s="353"/>
      <c r="S7745" s="353"/>
      <c r="T7745" s="353"/>
      <c r="U7745" s="353"/>
      <c r="V7745" s="353"/>
      <c r="W7745" s="353"/>
      <c r="X7745" s="353"/>
      <c r="Y7745" s="353"/>
      <c r="Z7745" s="353"/>
      <c r="AA7745" s="353"/>
      <c r="AB7745" s="353"/>
      <c r="AC7745" s="353"/>
      <c r="AD7745" s="353"/>
      <c r="AE7745" s="353"/>
      <c r="AF7745" s="353"/>
      <c r="AG7745" s="353"/>
      <c r="AH7745" s="353"/>
      <c r="AI7745" s="353"/>
      <c r="AJ7745" s="353"/>
      <c r="AK7745" s="353"/>
      <c r="AL7745" s="353"/>
    </row>
    <row r="7746" spans="1:38" s="153" customFormat="1" ht="12.5" x14ac:dyDescent="0.25">
      <c r="A7746" s="355"/>
      <c r="L7746" s="353"/>
      <c r="M7746" s="353"/>
      <c r="N7746" s="353"/>
      <c r="O7746" s="353"/>
      <c r="P7746" s="353"/>
      <c r="Q7746" s="353"/>
      <c r="R7746" s="353"/>
      <c r="S7746" s="353"/>
      <c r="T7746" s="353"/>
      <c r="U7746" s="353"/>
      <c r="V7746" s="353"/>
      <c r="W7746" s="353"/>
      <c r="X7746" s="353"/>
      <c r="Y7746" s="353"/>
      <c r="Z7746" s="353"/>
      <c r="AA7746" s="353"/>
      <c r="AB7746" s="353"/>
      <c r="AC7746" s="353"/>
      <c r="AD7746" s="353"/>
      <c r="AE7746" s="353"/>
      <c r="AF7746" s="353"/>
      <c r="AG7746" s="353"/>
      <c r="AH7746" s="353"/>
      <c r="AI7746" s="353"/>
      <c r="AJ7746" s="353"/>
      <c r="AK7746" s="353"/>
      <c r="AL7746" s="353"/>
    </row>
    <row r="7747" spans="1:38" s="153" customFormat="1" ht="12.5" x14ac:dyDescent="0.25">
      <c r="A7747" s="355"/>
      <c r="L7747" s="353"/>
      <c r="M7747" s="353"/>
      <c r="N7747" s="353"/>
      <c r="O7747" s="353"/>
      <c r="P7747" s="353"/>
      <c r="Q7747" s="353"/>
      <c r="R7747" s="353"/>
      <c r="S7747" s="353"/>
      <c r="T7747" s="353"/>
      <c r="U7747" s="353"/>
      <c r="V7747" s="353"/>
      <c r="W7747" s="353"/>
      <c r="X7747" s="353"/>
      <c r="Y7747" s="353"/>
      <c r="Z7747" s="353"/>
      <c r="AA7747" s="353"/>
      <c r="AB7747" s="353"/>
      <c r="AC7747" s="353"/>
      <c r="AD7747" s="353"/>
      <c r="AE7747" s="353"/>
      <c r="AF7747" s="353"/>
      <c r="AG7747" s="353"/>
      <c r="AH7747" s="353"/>
      <c r="AI7747" s="353"/>
      <c r="AJ7747" s="353"/>
      <c r="AK7747" s="353"/>
      <c r="AL7747" s="353"/>
    </row>
    <row r="7748" spans="1:38" s="153" customFormat="1" ht="12.5" x14ac:dyDescent="0.25">
      <c r="A7748" s="355"/>
      <c r="L7748" s="353"/>
      <c r="M7748" s="353"/>
      <c r="N7748" s="353"/>
      <c r="O7748" s="353"/>
      <c r="P7748" s="353"/>
      <c r="Q7748" s="353"/>
      <c r="R7748" s="353"/>
      <c r="S7748" s="353"/>
      <c r="T7748" s="353"/>
      <c r="U7748" s="353"/>
      <c r="V7748" s="353"/>
      <c r="W7748" s="353"/>
      <c r="X7748" s="353"/>
      <c r="Y7748" s="353"/>
      <c r="Z7748" s="353"/>
      <c r="AA7748" s="353"/>
      <c r="AB7748" s="353"/>
      <c r="AC7748" s="353"/>
      <c r="AD7748" s="353"/>
      <c r="AE7748" s="353"/>
      <c r="AF7748" s="353"/>
      <c r="AG7748" s="353"/>
      <c r="AH7748" s="353"/>
      <c r="AI7748" s="353"/>
      <c r="AJ7748" s="353"/>
      <c r="AK7748" s="353"/>
      <c r="AL7748" s="353"/>
    </row>
    <row r="7749" spans="1:38" s="153" customFormat="1" ht="12.5" x14ac:dyDescent="0.25">
      <c r="A7749" s="355"/>
      <c r="L7749" s="353"/>
      <c r="M7749" s="353"/>
      <c r="N7749" s="353"/>
      <c r="O7749" s="353"/>
      <c r="P7749" s="353"/>
      <c r="Q7749" s="353"/>
      <c r="R7749" s="353"/>
      <c r="S7749" s="353"/>
      <c r="T7749" s="353"/>
      <c r="U7749" s="353"/>
      <c r="V7749" s="353"/>
      <c r="W7749" s="353"/>
      <c r="X7749" s="353"/>
      <c r="Y7749" s="353"/>
      <c r="Z7749" s="353"/>
      <c r="AA7749" s="353"/>
      <c r="AB7749" s="353"/>
      <c r="AC7749" s="353"/>
      <c r="AD7749" s="353"/>
      <c r="AE7749" s="353"/>
      <c r="AF7749" s="353"/>
      <c r="AG7749" s="353"/>
      <c r="AH7749" s="353"/>
      <c r="AI7749" s="353"/>
      <c r="AJ7749" s="353"/>
      <c r="AK7749" s="353"/>
      <c r="AL7749" s="353"/>
    </row>
    <row r="7750" spans="1:38" s="153" customFormat="1" ht="12.5" x14ac:dyDescent="0.25">
      <c r="A7750" s="355"/>
      <c r="L7750" s="353"/>
      <c r="M7750" s="353"/>
      <c r="N7750" s="353"/>
      <c r="O7750" s="353"/>
      <c r="P7750" s="353"/>
      <c r="Q7750" s="353"/>
      <c r="R7750" s="353"/>
      <c r="S7750" s="353"/>
      <c r="T7750" s="353"/>
      <c r="U7750" s="353"/>
      <c r="V7750" s="353"/>
      <c r="W7750" s="353"/>
      <c r="X7750" s="353"/>
      <c r="Y7750" s="353"/>
      <c r="Z7750" s="353"/>
      <c r="AA7750" s="353"/>
      <c r="AB7750" s="353"/>
      <c r="AC7750" s="353"/>
      <c r="AD7750" s="353"/>
      <c r="AE7750" s="353"/>
      <c r="AF7750" s="353"/>
      <c r="AG7750" s="353"/>
      <c r="AH7750" s="353"/>
      <c r="AI7750" s="353"/>
      <c r="AJ7750" s="353"/>
      <c r="AK7750" s="353"/>
      <c r="AL7750" s="353"/>
    </row>
    <row r="7751" spans="1:38" s="153" customFormat="1" ht="12.5" x14ac:dyDescent="0.25">
      <c r="A7751" s="355"/>
      <c r="L7751" s="353"/>
      <c r="M7751" s="353"/>
      <c r="N7751" s="353"/>
      <c r="O7751" s="353"/>
      <c r="P7751" s="353"/>
      <c r="Q7751" s="353"/>
      <c r="R7751" s="353"/>
      <c r="S7751" s="353"/>
      <c r="T7751" s="353"/>
      <c r="U7751" s="353"/>
      <c r="V7751" s="353"/>
      <c r="W7751" s="353"/>
      <c r="X7751" s="353"/>
      <c r="Y7751" s="353"/>
      <c r="Z7751" s="353"/>
      <c r="AA7751" s="353"/>
      <c r="AB7751" s="353"/>
      <c r="AC7751" s="353"/>
      <c r="AD7751" s="353"/>
      <c r="AE7751" s="353"/>
      <c r="AF7751" s="353"/>
      <c r="AG7751" s="353"/>
      <c r="AH7751" s="353"/>
      <c r="AI7751" s="353"/>
      <c r="AJ7751" s="353"/>
      <c r="AK7751" s="353"/>
      <c r="AL7751" s="353"/>
    </row>
    <row r="7752" spans="1:38" s="153" customFormat="1" ht="12.5" x14ac:dyDescent="0.25">
      <c r="A7752" s="355"/>
      <c r="L7752" s="353"/>
      <c r="M7752" s="353"/>
      <c r="N7752" s="353"/>
      <c r="O7752" s="353"/>
      <c r="P7752" s="353"/>
      <c r="Q7752" s="353"/>
      <c r="R7752" s="353"/>
      <c r="S7752" s="353"/>
      <c r="T7752" s="353"/>
      <c r="U7752" s="353"/>
      <c r="V7752" s="353"/>
      <c r="W7752" s="353"/>
      <c r="X7752" s="353"/>
      <c r="Y7752" s="353"/>
      <c r="Z7752" s="353"/>
      <c r="AA7752" s="353"/>
      <c r="AB7752" s="353"/>
      <c r="AC7752" s="353"/>
      <c r="AD7752" s="353"/>
      <c r="AE7752" s="353"/>
      <c r="AF7752" s="353"/>
      <c r="AG7752" s="353"/>
      <c r="AH7752" s="353"/>
      <c r="AI7752" s="353"/>
      <c r="AJ7752" s="353"/>
      <c r="AK7752" s="353"/>
      <c r="AL7752" s="353"/>
    </row>
    <row r="7753" spans="1:38" s="153" customFormat="1" ht="12.5" x14ac:dyDescent="0.25">
      <c r="A7753" s="355"/>
      <c r="L7753" s="353"/>
      <c r="M7753" s="353"/>
      <c r="N7753" s="353"/>
      <c r="O7753" s="353"/>
      <c r="P7753" s="353"/>
      <c r="Q7753" s="353"/>
      <c r="R7753" s="353"/>
      <c r="S7753" s="353"/>
      <c r="T7753" s="353"/>
      <c r="U7753" s="353"/>
      <c r="V7753" s="353"/>
      <c r="W7753" s="353"/>
      <c r="X7753" s="353"/>
      <c r="Y7753" s="353"/>
      <c r="Z7753" s="353"/>
      <c r="AA7753" s="353"/>
      <c r="AB7753" s="353"/>
      <c r="AC7753" s="353"/>
      <c r="AD7753" s="353"/>
      <c r="AE7753" s="353"/>
      <c r="AF7753" s="353"/>
      <c r="AG7753" s="353"/>
      <c r="AH7753" s="353"/>
      <c r="AI7753" s="353"/>
      <c r="AJ7753" s="353"/>
      <c r="AK7753" s="353"/>
      <c r="AL7753" s="353"/>
    </row>
    <row r="7754" spans="1:38" s="153" customFormat="1" ht="12.5" x14ac:dyDescent="0.25">
      <c r="A7754" s="355"/>
      <c r="L7754" s="353"/>
      <c r="M7754" s="353"/>
      <c r="N7754" s="353"/>
      <c r="O7754" s="353"/>
      <c r="P7754" s="353"/>
      <c r="Q7754" s="353"/>
      <c r="R7754" s="353"/>
      <c r="S7754" s="353"/>
      <c r="T7754" s="353"/>
      <c r="U7754" s="353"/>
      <c r="V7754" s="353"/>
      <c r="W7754" s="353"/>
      <c r="X7754" s="353"/>
      <c r="Y7754" s="353"/>
      <c r="Z7754" s="353"/>
      <c r="AA7754" s="353"/>
      <c r="AB7754" s="353"/>
      <c r="AC7754" s="353"/>
      <c r="AD7754" s="353"/>
      <c r="AE7754" s="353"/>
      <c r="AF7754" s="353"/>
      <c r="AG7754" s="353"/>
      <c r="AH7754" s="353"/>
      <c r="AI7754" s="353"/>
      <c r="AJ7754" s="353"/>
      <c r="AK7754" s="353"/>
      <c r="AL7754" s="353"/>
    </row>
    <row r="7755" spans="1:38" s="153" customFormat="1" ht="12.5" x14ac:dyDescent="0.25">
      <c r="A7755" s="355"/>
      <c r="L7755" s="353"/>
      <c r="M7755" s="353"/>
      <c r="N7755" s="353"/>
      <c r="O7755" s="353"/>
      <c r="P7755" s="353"/>
      <c r="Q7755" s="353"/>
      <c r="R7755" s="353"/>
      <c r="S7755" s="353"/>
      <c r="T7755" s="353"/>
      <c r="U7755" s="353"/>
      <c r="V7755" s="353"/>
      <c r="W7755" s="353"/>
      <c r="X7755" s="353"/>
      <c r="Y7755" s="353"/>
      <c r="Z7755" s="353"/>
      <c r="AA7755" s="353"/>
      <c r="AB7755" s="353"/>
      <c r="AC7755" s="353"/>
      <c r="AD7755" s="353"/>
      <c r="AE7755" s="353"/>
      <c r="AF7755" s="353"/>
      <c r="AG7755" s="353"/>
      <c r="AH7755" s="353"/>
      <c r="AI7755" s="353"/>
      <c r="AJ7755" s="353"/>
      <c r="AK7755" s="353"/>
      <c r="AL7755" s="353"/>
    </row>
    <row r="7756" spans="1:38" s="153" customFormat="1" ht="12.5" x14ac:dyDescent="0.25">
      <c r="A7756" s="355"/>
      <c r="L7756" s="353"/>
      <c r="M7756" s="353"/>
      <c r="N7756" s="353"/>
      <c r="O7756" s="353"/>
      <c r="P7756" s="353"/>
      <c r="Q7756" s="353"/>
      <c r="R7756" s="353"/>
      <c r="S7756" s="353"/>
      <c r="T7756" s="353"/>
      <c r="U7756" s="353"/>
      <c r="V7756" s="353"/>
      <c r="W7756" s="353"/>
      <c r="X7756" s="353"/>
      <c r="Y7756" s="353"/>
      <c r="Z7756" s="353"/>
      <c r="AA7756" s="353"/>
      <c r="AB7756" s="353"/>
      <c r="AC7756" s="353"/>
      <c r="AD7756" s="353"/>
      <c r="AE7756" s="353"/>
      <c r="AF7756" s="353"/>
      <c r="AG7756" s="353"/>
      <c r="AH7756" s="353"/>
      <c r="AI7756" s="353"/>
      <c r="AJ7756" s="353"/>
      <c r="AK7756" s="353"/>
      <c r="AL7756" s="353"/>
    </row>
    <row r="7757" spans="1:38" s="153" customFormat="1" ht="12.5" x14ac:dyDescent="0.25">
      <c r="A7757" s="355"/>
      <c r="L7757" s="353"/>
      <c r="M7757" s="353"/>
      <c r="N7757" s="353"/>
      <c r="O7757" s="353"/>
      <c r="P7757" s="353"/>
      <c r="Q7757" s="353"/>
      <c r="R7757" s="353"/>
      <c r="S7757" s="353"/>
      <c r="T7757" s="353"/>
      <c r="U7757" s="353"/>
      <c r="V7757" s="353"/>
      <c r="W7757" s="353"/>
      <c r="X7757" s="353"/>
      <c r="Y7757" s="353"/>
      <c r="Z7757" s="353"/>
      <c r="AA7757" s="353"/>
      <c r="AB7757" s="353"/>
      <c r="AC7757" s="353"/>
      <c r="AD7757" s="353"/>
      <c r="AE7757" s="353"/>
      <c r="AF7757" s="353"/>
      <c r="AG7757" s="353"/>
      <c r="AH7757" s="353"/>
      <c r="AI7757" s="353"/>
      <c r="AJ7757" s="353"/>
      <c r="AK7757" s="353"/>
      <c r="AL7757" s="353"/>
    </row>
    <row r="7758" spans="1:38" s="153" customFormat="1" ht="12.5" x14ac:dyDescent="0.25">
      <c r="A7758" s="355"/>
      <c r="L7758" s="353"/>
      <c r="M7758" s="353"/>
      <c r="N7758" s="353"/>
      <c r="O7758" s="353"/>
      <c r="P7758" s="353"/>
      <c r="Q7758" s="353"/>
      <c r="R7758" s="353"/>
      <c r="S7758" s="353"/>
      <c r="T7758" s="353"/>
      <c r="U7758" s="353"/>
      <c r="V7758" s="353"/>
      <c r="W7758" s="353"/>
      <c r="X7758" s="353"/>
      <c r="Y7758" s="353"/>
      <c r="Z7758" s="353"/>
      <c r="AA7758" s="353"/>
      <c r="AB7758" s="353"/>
      <c r="AC7758" s="353"/>
      <c r="AD7758" s="353"/>
      <c r="AE7758" s="353"/>
      <c r="AF7758" s="353"/>
      <c r="AG7758" s="353"/>
      <c r="AH7758" s="353"/>
      <c r="AI7758" s="353"/>
      <c r="AJ7758" s="353"/>
      <c r="AK7758" s="353"/>
      <c r="AL7758" s="353"/>
    </row>
    <row r="7759" spans="1:38" s="153" customFormat="1" ht="12.5" x14ac:dyDescent="0.25">
      <c r="A7759" s="355"/>
      <c r="L7759" s="353"/>
      <c r="M7759" s="353"/>
      <c r="N7759" s="353"/>
      <c r="O7759" s="353"/>
      <c r="P7759" s="353"/>
      <c r="Q7759" s="353"/>
      <c r="R7759" s="353"/>
      <c r="S7759" s="353"/>
      <c r="T7759" s="353"/>
      <c r="U7759" s="353"/>
      <c r="V7759" s="353"/>
      <c r="W7759" s="353"/>
      <c r="X7759" s="353"/>
      <c r="Y7759" s="353"/>
      <c r="Z7759" s="353"/>
      <c r="AA7759" s="353"/>
      <c r="AB7759" s="353"/>
      <c r="AC7759" s="353"/>
      <c r="AD7759" s="353"/>
      <c r="AE7759" s="353"/>
      <c r="AF7759" s="353"/>
      <c r="AG7759" s="353"/>
      <c r="AH7759" s="353"/>
      <c r="AI7759" s="353"/>
      <c r="AJ7759" s="353"/>
      <c r="AK7759" s="353"/>
      <c r="AL7759" s="353"/>
    </row>
    <row r="7760" spans="1:38" s="153" customFormat="1" ht="12.5" x14ac:dyDescent="0.25">
      <c r="A7760" s="355"/>
      <c r="L7760" s="353"/>
      <c r="M7760" s="353"/>
      <c r="N7760" s="353"/>
      <c r="O7760" s="353"/>
      <c r="P7760" s="353"/>
      <c r="Q7760" s="353"/>
      <c r="R7760" s="353"/>
      <c r="S7760" s="353"/>
      <c r="T7760" s="353"/>
      <c r="U7760" s="353"/>
      <c r="V7760" s="353"/>
      <c r="W7760" s="353"/>
      <c r="X7760" s="353"/>
      <c r="Y7760" s="353"/>
      <c r="Z7760" s="353"/>
      <c r="AA7760" s="353"/>
      <c r="AB7760" s="353"/>
      <c r="AC7760" s="353"/>
      <c r="AD7760" s="353"/>
      <c r="AE7760" s="353"/>
      <c r="AF7760" s="353"/>
      <c r="AG7760" s="353"/>
      <c r="AH7760" s="353"/>
      <c r="AI7760" s="353"/>
      <c r="AJ7760" s="353"/>
      <c r="AK7760" s="353"/>
      <c r="AL7760" s="353"/>
    </row>
    <row r="7761" spans="1:38" s="153" customFormat="1" ht="12.5" x14ac:dyDescent="0.25">
      <c r="A7761" s="355"/>
      <c r="L7761" s="353"/>
      <c r="M7761" s="353"/>
      <c r="N7761" s="353"/>
      <c r="O7761" s="353"/>
      <c r="P7761" s="353"/>
      <c r="Q7761" s="353"/>
      <c r="R7761" s="353"/>
      <c r="S7761" s="353"/>
      <c r="T7761" s="353"/>
      <c r="U7761" s="353"/>
      <c r="V7761" s="353"/>
      <c r="W7761" s="353"/>
      <c r="X7761" s="353"/>
      <c r="Y7761" s="353"/>
      <c r="Z7761" s="353"/>
      <c r="AA7761" s="353"/>
      <c r="AB7761" s="353"/>
      <c r="AC7761" s="353"/>
      <c r="AD7761" s="353"/>
      <c r="AE7761" s="353"/>
      <c r="AF7761" s="353"/>
      <c r="AG7761" s="353"/>
      <c r="AH7761" s="353"/>
      <c r="AI7761" s="353"/>
      <c r="AJ7761" s="353"/>
      <c r="AK7761" s="353"/>
      <c r="AL7761" s="353"/>
    </row>
    <row r="7762" spans="1:38" s="153" customFormat="1" ht="12.5" x14ac:dyDescent="0.25">
      <c r="A7762" s="355"/>
      <c r="L7762" s="353"/>
      <c r="M7762" s="353"/>
      <c r="N7762" s="353"/>
      <c r="O7762" s="353"/>
      <c r="P7762" s="353"/>
      <c r="Q7762" s="353"/>
      <c r="R7762" s="353"/>
      <c r="S7762" s="353"/>
      <c r="T7762" s="353"/>
      <c r="U7762" s="353"/>
      <c r="V7762" s="353"/>
      <c r="W7762" s="353"/>
      <c r="X7762" s="353"/>
      <c r="Y7762" s="353"/>
      <c r="Z7762" s="353"/>
      <c r="AA7762" s="353"/>
      <c r="AB7762" s="353"/>
      <c r="AC7762" s="353"/>
      <c r="AD7762" s="353"/>
      <c r="AE7762" s="353"/>
      <c r="AF7762" s="353"/>
      <c r="AG7762" s="353"/>
      <c r="AH7762" s="353"/>
      <c r="AI7762" s="353"/>
      <c r="AJ7762" s="353"/>
      <c r="AK7762" s="353"/>
      <c r="AL7762" s="353"/>
    </row>
    <row r="7763" spans="1:38" s="153" customFormat="1" ht="12.5" x14ac:dyDescent="0.25">
      <c r="A7763" s="355"/>
      <c r="L7763" s="353"/>
      <c r="M7763" s="353"/>
      <c r="N7763" s="353"/>
      <c r="O7763" s="353"/>
      <c r="P7763" s="353"/>
      <c r="Q7763" s="353"/>
      <c r="R7763" s="353"/>
      <c r="S7763" s="353"/>
      <c r="T7763" s="353"/>
      <c r="U7763" s="353"/>
      <c r="V7763" s="353"/>
      <c r="W7763" s="353"/>
      <c r="X7763" s="353"/>
      <c r="Y7763" s="353"/>
      <c r="Z7763" s="353"/>
      <c r="AA7763" s="353"/>
      <c r="AB7763" s="353"/>
      <c r="AC7763" s="353"/>
      <c r="AD7763" s="353"/>
      <c r="AE7763" s="353"/>
      <c r="AF7763" s="353"/>
      <c r="AG7763" s="353"/>
      <c r="AH7763" s="353"/>
      <c r="AI7763" s="353"/>
      <c r="AJ7763" s="353"/>
      <c r="AK7763" s="353"/>
      <c r="AL7763" s="353"/>
    </row>
    <row r="7764" spans="1:38" s="153" customFormat="1" ht="12.5" x14ac:dyDescent="0.25">
      <c r="A7764" s="355"/>
      <c r="L7764" s="353"/>
      <c r="M7764" s="353"/>
      <c r="N7764" s="353"/>
      <c r="O7764" s="353"/>
      <c r="P7764" s="353"/>
      <c r="Q7764" s="353"/>
      <c r="R7764" s="353"/>
      <c r="S7764" s="353"/>
      <c r="T7764" s="353"/>
      <c r="U7764" s="353"/>
      <c r="V7764" s="353"/>
      <c r="W7764" s="353"/>
      <c r="X7764" s="353"/>
      <c r="Y7764" s="353"/>
      <c r="Z7764" s="353"/>
      <c r="AA7764" s="353"/>
      <c r="AB7764" s="353"/>
      <c r="AC7764" s="353"/>
      <c r="AD7764" s="353"/>
      <c r="AE7764" s="353"/>
      <c r="AF7764" s="353"/>
      <c r="AG7764" s="353"/>
      <c r="AH7764" s="353"/>
      <c r="AI7764" s="353"/>
      <c r="AJ7764" s="353"/>
      <c r="AK7764" s="353"/>
      <c r="AL7764" s="353"/>
    </row>
    <row r="7765" spans="1:38" s="153" customFormat="1" ht="12.5" x14ac:dyDescent="0.25">
      <c r="A7765" s="355"/>
      <c r="L7765" s="353"/>
      <c r="M7765" s="353"/>
      <c r="N7765" s="353"/>
      <c r="O7765" s="353"/>
      <c r="P7765" s="353"/>
      <c r="Q7765" s="353"/>
      <c r="R7765" s="353"/>
      <c r="S7765" s="353"/>
      <c r="T7765" s="353"/>
      <c r="U7765" s="353"/>
      <c r="V7765" s="353"/>
      <c r="W7765" s="353"/>
      <c r="X7765" s="353"/>
      <c r="Y7765" s="353"/>
      <c r="Z7765" s="353"/>
      <c r="AA7765" s="353"/>
      <c r="AB7765" s="353"/>
      <c r="AC7765" s="353"/>
      <c r="AD7765" s="353"/>
      <c r="AE7765" s="353"/>
      <c r="AF7765" s="353"/>
      <c r="AG7765" s="353"/>
      <c r="AH7765" s="353"/>
      <c r="AI7765" s="353"/>
      <c r="AJ7765" s="353"/>
      <c r="AK7765" s="353"/>
      <c r="AL7765" s="353"/>
    </row>
    <row r="7766" spans="1:38" s="153" customFormat="1" ht="12.5" x14ac:dyDescent="0.25">
      <c r="A7766" s="355"/>
      <c r="L7766" s="353"/>
      <c r="M7766" s="353"/>
      <c r="N7766" s="353"/>
      <c r="O7766" s="353"/>
      <c r="P7766" s="353"/>
      <c r="Q7766" s="353"/>
      <c r="R7766" s="353"/>
      <c r="S7766" s="353"/>
      <c r="T7766" s="353"/>
      <c r="U7766" s="353"/>
      <c r="V7766" s="353"/>
      <c r="W7766" s="353"/>
      <c r="X7766" s="353"/>
      <c r="Y7766" s="353"/>
      <c r="Z7766" s="353"/>
      <c r="AA7766" s="353"/>
      <c r="AB7766" s="353"/>
      <c r="AC7766" s="353"/>
      <c r="AD7766" s="353"/>
      <c r="AE7766" s="353"/>
      <c r="AF7766" s="353"/>
      <c r="AG7766" s="353"/>
      <c r="AH7766" s="353"/>
      <c r="AI7766" s="353"/>
      <c r="AJ7766" s="353"/>
      <c r="AK7766" s="353"/>
      <c r="AL7766" s="353"/>
    </row>
    <row r="7767" spans="1:38" s="153" customFormat="1" ht="12.5" x14ac:dyDescent="0.25">
      <c r="A7767" s="355"/>
      <c r="L7767" s="353"/>
      <c r="M7767" s="353"/>
      <c r="N7767" s="353"/>
      <c r="O7767" s="353"/>
      <c r="P7767" s="353"/>
      <c r="Q7767" s="353"/>
      <c r="R7767" s="353"/>
      <c r="S7767" s="353"/>
      <c r="T7767" s="353"/>
      <c r="U7767" s="353"/>
      <c r="V7767" s="353"/>
      <c r="W7767" s="353"/>
      <c r="X7767" s="353"/>
      <c r="Y7767" s="353"/>
      <c r="Z7767" s="353"/>
      <c r="AA7767" s="353"/>
      <c r="AB7767" s="353"/>
      <c r="AC7767" s="353"/>
      <c r="AD7767" s="353"/>
      <c r="AE7767" s="353"/>
      <c r="AF7767" s="353"/>
      <c r="AG7767" s="353"/>
      <c r="AH7767" s="353"/>
      <c r="AI7767" s="353"/>
      <c r="AJ7767" s="353"/>
      <c r="AK7767" s="353"/>
      <c r="AL7767" s="353"/>
    </row>
    <row r="7768" spans="1:38" s="153" customFormat="1" ht="12.5" x14ac:dyDescent="0.25">
      <c r="A7768" s="355"/>
      <c r="L7768" s="353"/>
      <c r="M7768" s="353"/>
      <c r="N7768" s="353"/>
      <c r="O7768" s="353"/>
      <c r="P7768" s="353"/>
      <c r="Q7768" s="353"/>
      <c r="R7768" s="353"/>
      <c r="S7768" s="353"/>
      <c r="T7768" s="353"/>
      <c r="U7768" s="353"/>
      <c r="V7768" s="353"/>
      <c r="W7768" s="353"/>
      <c r="X7768" s="353"/>
      <c r="Y7768" s="353"/>
      <c r="Z7768" s="353"/>
      <c r="AA7768" s="353"/>
      <c r="AB7768" s="353"/>
      <c r="AC7768" s="353"/>
      <c r="AD7768" s="353"/>
      <c r="AE7768" s="353"/>
      <c r="AF7768" s="353"/>
      <c r="AG7768" s="353"/>
      <c r="AH7768" s="353"/>
      <c r="AI7768" s="353"/>
      <c r="AJ7768" s="353"/>
      <c r="AK7768" s="353"/>
      <c r="AL7768" s="353"/>
    </row>
    <row r="7769" spans="1:38" s="153" customFormat="1" ht="12.5" x14ac:dyDescent="0.25">
      <c r="A7769" s="355"/>
      <c r="L7769" s="353"/>
      <c r="M7769" s="353"/>
      <c r="N7769" s="353"/>
      <c r="O7769" s="353"/>
      <c r="P7769" s="353"/>
      <c r="Q7769" s="353"/>
      <c r="R7769" s="353"/>
      <c r="S7769" s="353"/>
      <c r="T7769" s="353"/>
      <c r="U7769" s="353"/>
      <c r="V7769" s="353"/>
      <c r="W7769" s="353"/>
      <c r="X7769" s="353"/>
      <c r="Y7769" s="353"/>
      <c r="Z7769" s="353"/>
      <c r="AA7769" s="353"/>
      <c r="AB7769" s="353"/>
      <c r="AC7769" s="353"/>
      <c r="AD7769" s="353"/>
      <c r="AE7769" s="353"/>
      <c r="AF7769" s="353"/>
      <c r="AG7769" s="353"/>
      <c r="AH7769" s="353"/>
      <c r="AI7769" s="353"/>
      <c r="AJ7769" s="353"/>
      <c r="AK7769" s="353"/>
      <c r="AL7769" s="353"/>
    </row>
    <row r="7770" spans="1:38" s="153" customFormat="1" ht="12.5" x14ac:dyDescent="0.25">
      <c r="A7770" s="355"/>
      <c r="L7770" s="353"/>
      <c r="M7770" s="353"/>
      <c r="N7770" s="353"/>
      <c r="O7770" s="353"/>
      <c r="P7770" s="353"/>
      <c r="Q7770" s="353"/>
      <c r="R7770" s="353"/>
      <c r="S7770" s="353"/>
      <c r="T7770" s="353"/>
      <c r="U7770" s="353"/>
      <c r="V7770" s="353"/>
      <c r="W7770" s="353"/>
      <c r="X7770" s="353"/>
      <c r="Y7770" s="353"/>
      <c r="Z7770" s="353"/>
      <c r="AA7770" s="353"/>
      <c r="AB7770" s="353"/>
      <c r="AC7770" s="353"/>
      <c r="AD7770" s="353"/>
      <c r="AE7770" s="353"/>
      <c r="AF7770" s="353"/>
      <c r="AG7770" s="353"/>
      <c r="AH7770" s="353"/>
      <c r="AI7770" s="353"/>
      <c r="AJ7770" s="353"/>
      <c r="AK7770" s="353"/>
      <c r="AL7770" s="353"/>
    </row>
    <row r="7771" spans="1:38" s="153" customFormat="1" ht="12.5" x14ac:dyDescent="0.25">
      <c r="A7771" s="355"/>
      <c r="L7771" s="353"/>
      <c r="M7771" s="353"/>
      <c r="N7771" s="353"/>
      <c r="O7771" s="353"/>
      <c r="P7771" s="353"/>
      <c r="Q7771" s="353"/>
      <c r="R7771" s="353"/>
      <c r="S7771" s="353"/>
      <c r="T7771" s="353"/>
      <c r="U7771" s="353"/>
      <c r="V7771" s="353"/>
      <c r="W7771" s="353"/>
      <c r="X7771" s="353"/>
      <c r="Y7771" s="353"/>
      <c r="Z7771" s="353"/>
      <c r="AA7771" s="353"/>
      <c r="AB7771" s="353"/>
      <c r="AC7771" s="353"/>
      <c r="AD7771" s="353"/>
      <c r="AE7771" s="353"/>
      <c r="AF7771" s="353"/>
      <c r="AG7771" s="353"/>
      <c r="AH7771" s="353"/>
      <c r="AI7771" s="353"/>
      <c r="AJ7771" s="353"/>
      <c r="AK7771" s="353"/>
      <c r="AL7771" s="353"/>
    </row>
    <row r="7772" spans="1:38" s="153" customFormat="1" ht="12.5" x14ac:dyDescent="0.25">
      <c r="A7772" s="355"/>
      <c r="L7772" s="353"/>
      <c r="M7772" s="353"/>
      <c r="N7772" s="353"/>
      <c r="O7772" s="353"/>
      <c r="P7772" s="353"/>
      <c r="Q7772" s="353"/>
      <c r="R7772" s="353"/>
      <c r="S7772" s="353"/>
      <c r="T7772" s="353"/>
      <c r="U7772" s="353"/>
      <c r="V7772" s="353"/>
      <c r="W7772" s="353"/>
      <c r="X7772" s="353"/>
      <c r="Y7772" s="353"/>
      <c r="Z7772" s="353"/>
      <c r="AA7772" s="353"/>
      <c r="AB7772" s="353"/>
      <c r="AC7772" s="353"/>
      <c r="AD7772" s="353"/>
      <c r="AE7772" s="353"/>
      <c r="AF7772" s="353"/>
      <c r="AG7772" s="353"/>
      <c r="AH7772" s="353"/>
      <c r="AI7772" s="353"/>
      <c r="AJ7772" s="353"/>
      <c r="AK7772" s="353"/>
      <c r="AL7772" s="353"/>
    </row>
    <row r="7773" spans="1:38" s="153" customFormat="1" ht="12.5" x14ac:dyDescent="0.25">
      <c r="A7773" s="355"/>
      <c r="L7773" s="353"/>
      <c r="M7773" s="353"/>
      <c r="N7773" s="353"/>
      <c r="O7773" s="353"/>
      <c r="P7773" s="353"/>
      <c r="Q7773" s="353"/>
      <c r="R7773" s="353"/>
      <c r="S7773" s="353"/>
      <c r="T7773" s="353"/>
      <c r="U7773" s="353"/>
      <c r="V7773" s="353"/>
      <c r="W7773" s="353"/>
      <c r="X7773" s="353"/>
      <c r="Y7773" s="353"/>
      <c r="Z7773" s="353"/>
      <c r="AA7773" s="353"/>
      <c r="AB7773" s="353"/>
      <c r="AC7773" s="353"/>
      <c r="AD7773" s="353"/>
      <c r="AE7773" s="353"/>
      <c r="AF7773" s="353"/>
      <c r="AG7773" s="353"/>
      <c r="AH7773" s="353"/>
      <c r="AI7773" s="353"/>
      <c r="AJ7773" s="353"/>
      <c r="AK7773" s="353"/>
      <c r="AL7773" s="353"/>
    </row>
    <row r="7774" spans="1:38" s="153" customFormat="1" ht="12.5" x14ac:dyDescent="0.25">
      <c r="A7774" s="355"/>
      <c r="L7774" s="353"/>
      <c r="M7774" s="353"/>
      <c r="N7774" s="353"/>
      <c r="O7774" s="353"/>
      <c r="P7774" s="353"/>
      <c r="Q7774" s="353"/>
      <c r="R7774" s="353"/>
      <c r="S7774" s="353"/>
      <c r="T7774" s="353"/>
      <c r="U7774" s="353"/>
      <c r="V7774" s="353"/>
      <c r="W7774" s="353"/>
      <c r="X7774" s="353"/>
      <c r="Y7774" s="353"/>
      <c r="Z7774" s="353"/>
      <c r="AA7774" s="353"/>
      <c r="AB7774" s="353"/>
      <c r="AC7774" s="353"/>
      <c r="AD7774" s="353"/>
      <c r="AE7774" s="353"/>
      <c r="AF7774" s="353"/>
      <c r="AG7774" s="353"/>
      <c r="AH7774" s="353"/>
      <c r="AI7774" s="353"/>
      <c r="AJ7774" s="353"/>
      <c r="AK7774" s="353"/>
      <c r="AL7774" s="353"/>
    </row>
    <row r="7775" spans="1:38" s="153" customFormat="1" ht="12.5" x14ac:dyDescent="0.25">
      <c r="A7775" s="355"/>
      <c r="L7775" s="353"/>
      <c r="M7775" s="353"/>
      <c r="N7775" s="353"/>
      <c r="O7775" s="353"/>
      <c r="P7775" s="353"/>
      <c r="Q7775" s="353"/>
      <c r="R7775" s="353"/>
      <c r="S7775" s="353"/>
      <c r="T7775" s="353"/>
      <c r="U7775" s="353"/>
      <c r="V7775" s="353"/>
      <c r="W7775" s="353"/>
      <c r="X7775" s="353"/>
      <c r="Y7775" s="353"/>
      <c r="Z7775" s="353"/>
      <c r="AA7775" s="353"/>
      <c r="AB7775" s="353"/>
      <c r="AC7775" s="353"/>
      <c r="AD7775" s="353"/>
      <c r="AE7775" s="353"/>
      <c r="AF7775" s="353"/>
      <c r="AG7775" s="353"/>
      <c r="AH7775" s="353"/>
      <c r="AI7775" s="353"/>
      <c r="AJ7775" s="353"/>
      <c r="AK7775" s="353"/>
      <c r="AL7775" s="353"/>
    </row>
    <row r="7776" spans="1:38" s="153" customFormat="1" ht="12.5" x14ac:dyDescent="0.25">
      <c r="A7776" s="355"/>
      <c r="L7776" s="353"/>
      <c r="M7776" s="353"/>
      <c r="N7776" s="353"/>
      <c r="O7776" s="353"/>
      <c r="P7776" s="353"/>
      <c r="Q7776" s="353"/>
      <c r="R7776" s="353"/>
      <c r="S7776" s="353"/>
      <c r="T7776" s="353"/>
      <c r="U7776" s="353"/>
      <c r="V7776" s="353"/>
      <c r="W7776" s="353"/>
      <c r="X7776" s="353"/>
      <c r="Y7776" s="353"/>
      <c r="Z7776" s="353"/>
      <c r="AA7776" s="353"/>
      <c r="AB7776" s="353"/>
      <c r="AC7776" s="353"/>
      <c r="AD7776" s="353"/>
      <c r="AE7776" s="353"/>
      <c r="AF7776" s="353"/>
      <c r="AG7776" s="353"/>
      <c r="AH7776" s="353"/>
      <c r="AI7776" s="353"/>
      <c r="AJ7776" s="353"/>
      <c r="AK7776" s="353"/>
      <c r="AL7776" s="353"/>
    </row>
    <row r="7777" spans="1:38" s="153" customFormat="1" ht="12.5" x14ac:dyDescent="0.25">
      <c r="A7777" s="355"/>
      <c r="L7777" s="353"/>
      <c r="M7777" s="353"/>
      <c r="N7777" s="353"/>
      <c r="O7777" s="353"/>
      <c r="P7777" s="353"/>
      <c r="Q7777" s="353"/>
      <c r="R7777" s="353"/>
      <c r="S7777" s="353"/>
      <c r="T7777" s="353"/>
      <c r="U7777" s="353"/>
      <c r="V7777" s="353"/>
      <c r="W7777" s="353"/>
      <c r="X7777" s="353"/>
      <c r="Y7777" s="353"/>
      <c r="Z7777" s="353"/>
      <c r="AA7777" s="353"/>
      <c r="AB7777" s="353"/>
      <c r="AC7777" s="353"/>
      <c r="AD7777" s="353"/>
      <c r="AE7777" s="353"/>
      <c r="AF7777" s="353"/>
      <c r="AG7777" s="353"/>
      <c r="AH7777" s="353"/>
      <c r="AI7777" s="353"/>
      <c r="AJ7777" s="353"/>
      <c r="AK7777" s="353"/>
      <c r="AL7777" s="353"/>
    </row>
    <row r="7778" spans="1:38" s="153" customFormat="1" ht="12.5" x14ac:dyDescent="0.25">
      <c r="A7778" s="355"/>
      <c r="L7778" s="353"/>
      <c r="M7778" s="353"/>
      <c r="N7778" s="353"/>
      <c r="O7778" s="353"/>
      <c r="P7778" s="353"/>
      <c r="Q7778" s="353"/>
      <c r="R7778" s="353"/>
      <c r="S7778" s="353"/>
      <c r="T7778" s="353"/>
      <c r="U7778" s="353"/>
      <c r="V7778" s="353"/>
      <c r="W7778" s="353"/>
      <c r="X7778" s="353"/>
      <c r="Y7778" s="353"/>
      <c r="Z7778" s="353"/>
      <c r="AA7778" s="353"/>
      <c r="AB7778" s="353"/>
      <c r="AC7778" s="353"/>
      <c r="AD7778" s="353"/>
      <c r="AE7778" s="353"/>
      <c r="AF7778" s="353"/>
      <c r="AG7778" s="353"/>
      <c r="AH7778" s="353"/>
      <c r="AI7778" s="353"/>
      <c r="AJ7778" s="353"/>
      <c r="AK7778" s="353"/>
      <c r="AL7778" s="353"/>
    </row>
    <row r="7779" spans="1:38" s="153" customFormat="1" ht="12.5" x14ac:dyDescent="0.25">
      <c r="A7779" s="355"/>
      <c r="L7779" s="353"/>
      <c r="M7779" s="353"/>
      <c r="N7779" s="353"/>
      <c r="O7779" s="353"/>
      <c r="P7779" s="353"/>
      <c r="Q7779" s="353"/>
      <c r="R7779" s="353"/>
      <c r="S7779" s="353"/>
      <c r="T7779" s="353"/>
      <c r="U7779" s="353"/>
      <c r="V7779" s="353"/>
      <c r="W7779" s="353"/>
      <c r="X7779" s="353"/>
      <c r="Y7779" s="353"/>
      <c r="Z7779" s="353"/>
      <c r="AA7779" s="353"/>
      <c r="AB7779" s="353"/>
      <c r="AC7779" s="353"/>
      <c r="AD7779" s="353"/>
      <c r="AE7779" s="353"/>
      <c r="AF7779" s="353"/>
      <c r="AG7779" s="353"/>
      <c r="AH7779" s="353"/>
      <c r="AI7779" s="353"/>
      <c r="AJ7779" s="353"/>
      <c r="AK7779" s="353"/>
      <c r="AL7779" s="353"/>
    </row>
    <row r="7780" spans="1:38" s="153" customFormat="1" ht="12.5" x14ac:dyDescent="0.25">
      <c r="A7780" s="355"/>
      <c r="L7780" s="353"/>
      <c r="M7780" s="353"/>
      <c r="N7780" s="353"/>
      <c r="O7780" s="353"/>
      <c r="P7780" s="353"/>
      <c r="Q7780" s="353"/>
      <c r="R7780" s="353"/>
      <c r="S7780" s="353"/>
      <c r="T7780" s="353"/>
      <c r="U7780" s="353"/>
      <c r="V7780" s="353"/>
      <c r="W7780" s="353"/>
      <c r="X7780" s="353"/>
      <c r="Y7780" s="353"/>
      <c r="Z7780" s="353"/>
      <c r="AA7780" s="353"/>
      <c r="AB7780" s="353"/>
      <c r="AC7780" s="353"/>
      <c r="AD7780" s="353"/>
      <c r="AE7780" s="353"/>
      <c r="AF7780" s="353"/>
      <c r="AG7780" s="353"/>
      <c r="AH7780" s="353"/>
      <c r="AI7780" s="353"/>
      <c r="AJ7780" s="353"/>
      <c r="AK7780" s="353"/>
      <c r="AL7780" s="353"/>
    </row>
    <row r="7781" spans="1:38" s="153" customFormat="1" ht="12.5" x14ac:dyDescent="0.25">
      <c r="A7781" s="355"/>
      <c r="L7781" s="353"/>
      <c r="M7781" s="353"/>
      <c r="N7781" s="353"/>
      <c r="O7781" s="353"/>
      <c r="P7781" s="353"/>
      <c r="Q7781" s="353"/>
      <c r="R7781" s="353"/>
      <c r="S7781" s="353"/>
      <c r="T7781" s="353"/>
      <c r="U7781" s="353"/>
      <c r="V7781" s="353"/>
      <c r="W7781" s="353"/>
      <c r="X7781" s="353"/>
      <c r="Y7781" s="353"/>
      <c r="Z7781" s="353"/>
      <c r="AA7781" s="353"/>
      <c r="AB7781" s="353"/>
      <c r="AC7781" s="353"/>
      <c r="AD7781" s="353"/>
      <c r="AE7781" s="353"/>
      <c r="AF7781" s="353"/>
      <c r="AG7781" s="353"/>
      <c r="AH7781" s="353"/>
      <c r="AI7781" s="353"/>
      <c r="AJ7781" s="353"/>
      <c r="AK7781" s="353"/>
      <c r="AL7781" s="353"/>
    </row>
    <row r="7782" spans="1:38" s="153" customFormat="1" ht="12.5" x14ac:dyDescent="0.25">
      <c r="A7782" s="355"/>
      <c r="L7782" s="353"/>
      <c r="M7782" s="353"/>
      <c r="N7782" s="353"/>
      <c r="O7782" s="353"/>
      <c r="P7782" s="353"/>
      <c r="Q7782" s="353"/>
      <c r="R7782" s="353"/>
      <c r="S7782" s="353"/>
      <c r="T7782" s="353"/>
      <c r="U7782" s="353"/>
      <c r="V7782" s="353"/>
      <c r="W7782" s="353"/>
      <c r="X7782" s="353"/>
      <c r="Y7782" s="353"/>
      <c r="Z7782" s="353"/>
      <c r="AA7782" s="353"/>
      <c r="AB7782" s="353"/>
      <c r="AC7782" s="353"/>
      <c r="AD7782" s="353"/>
      <c r="AE7782" s="353"/>
      <c r="AF7782" s="353"/>
      <c r="AG7782" s="353"/>
      <c r="AH7782" s="353"/>
      <c r="AI7782" s="353"/>
      <c r="AJ7782" s="353"/>
      <c r="AK7782" s="353"/>
      <c r="AL7782" s="353"/>
    </row>
    <row r="7783" spans="1:38" s="153" customFormat="1" ht="12.5" x14ac:dyDescent="0.25">
      <c r="A7783" s="355"/>
      <c r="L7783" s="353"/>
      <c r="M7783" s="353"/>
      <c r="N7783" s="353"/>
      <c r="O7783" s="353"/>
      <c r="P7783" s="353"/>
      <c r="Q7783" s="353"/>
      <c r="R7783" s="353"/>
      <c r="S7783" s="353"/>
      <c r="T7783" s="353"/>
      <c r="U7783" s="353"/>
      <c r="V7783" s="353"/>
      <c r="W7783" s="353"/>
      <c r="X7783" s="353"/>
      <c r="Y7783" s="353"/>
      <c r="Z7783" s="353"/>
      <c r="AA7783" s="353"/>
      <c r="AB7783" s="353"/>
      <c r="AC7783" s="353"/>
      <c r="AD7783" s="353"/>
      <c r="AE7783" s="353"/>
      <c r="AF7783" s="353"/>
      <c r="AG7783" s="353"/>
      <c r="AH7783" s="353"/>
      <c r="AI7783" s="353"/>
      <c r="AJ7783" s="353"/>
      <c r="AK7783" s="353"/>
      <c r="AL7783" s="353"/>
    </row>
    <row r="7784" spans="1:38" s="153" customFormat="1" ht="12.5" x14ac:dyDescent="0.25">
      <c r="A7784" s="355"/>
      <c r="L7784" s="353"/>
      <c r="M7784" s="353"/>
      <c r="N7784" s="353"/>
      <c r="O7784" s="353"/>
      <c r="P7784" s="353"/>
      <c r="Q7784" s="353"/>
      <c r="R7784" s="353"/>
      <c r="S7784" s="353"/>
      <c r="T7784" s="353"/>
      <c r="U7784" s="353"/>
      <c r="V7784" s="353"/>
      <c r="W7784" s="353"/>
      <c r="X7784" s="353"/>
      <c r="Y7784" s="353"/>
      <c r="Z7784" s="353"/>
      <c r="AA7784" s="353"/>
      <c r="AB7784" s="353"/>
      <c r="AC7784" s="353"/>
      <c r="AD7784" s="353"/>
      <c r="AE7784" s="353"/>
      <c r="AF7784" s="353"/>
      <c r="AG7784" s="353"/>
      <c r="AH7784" s="353"/>
      <c r="AI7784" s="353"/>
      <c r="AJ7784" s="353"/>
      <c r="AK7784" s="353"/>
      <c r="AL7784" s="353"/>
    </row>
    <row r="7785" spans="1:38" s="153" customFormat="1" ht="12.5" x14ac:dyDescent="0.25">
      <c r="A7785" s="355"/>
      <c r="L7785" s="353"/>
      <c r="M7785" s="353"/>
      <c r="N7785" s="353"/>
      <c r="O7785" s="353"/>
      <c r="P7785" s="353"/>
      <c r="Q7785" s="353"/>
      <c r="R7785" s="353"/>
      <c r="S7785" s="353"/>
      <c r="T7785" s="353"/>
      <c r="U7785" s="353"/>
      <c r="V7785" s="353"/>
      <c r="W7785" s="353"/>
      <c r="X7785" s="353"/>
      <c r="Y7785" s="353"/>
      <c r="Z7785" s="353"/>
      <c r="AA7785" s="353"/>
      <c r="AB7785" s="353"/>
      <c r="AC7785" s="353"/>
      <c r="AD7785" s="353"/>
      <c r="AE7785" s="353"/>
      <c r="AF7785" s="353"/>
      <c r="AG7785" s="353"/>
      <c r="AH7785" s="353"/>
      <c r="AI7785" s="353"/>
      <c r="AJ7785" s="353"/>
      <c r="AK7785" s="353"/>
      <c r="AL7785" s="353"/>
    </row>
    <row r="7786" spans="1:38" s="153" customFormat="1" ht="12.5" x14ac:dyDescent="0.25">
      <c r="A7786" s="355"/>
      <c r="L7786" s="353"/>
      <c r="M7786" s="353"/>
      <c r="N7786" s="353"/>
      <c r="O7786" s="353"/>
      <c r="P7786" s="353"/>
      <c r="Q7786" s="353"/>
      <c r="R7786" s="353"/>
      <c r="S7786" s="353"/>
      <c r="T7786" s="353"/>
      <c r="U7786" s="353"/>
      <c r="V7786" s="353"/>
      <c r="W7786" s="353"/>
      <c r="X7786" s="353"/>
      <c r="Y7786" s="353"/>
      <c r="Z7786" s="353"/>
      <c r="AA7786" s="353"/>
      <c r="AB7786" s="353"/>
      <c r="AC7786" s="353"/>
      <c r="AD7786" s="353"/>
      <c r="AE7786" s="353"/>
      <c r="AF7786" s="353"/>
      <c r="AG7786" s="353"/>
      <c r="AH7786" s="353"/>
      <c r="AI7786" s="353"/>
      <c r="AJ7786" s="353"/>
      <c r="AK7786" s="353"/>
      <c r="AL7786" s="353"/>
    </row>
    <row r="7787" spans="1:38" s="153" customFormat="1" ht="12.5" x14ac:dyDescent="0.25">
      <c r="A7787" s="355"/>
      <c r="L7787" s="353"/>
      <c r="M7787" s="353"/>
      <c r="N7787" s="353"/>
      <c r="O7787" s="353"/>
      <c r="P7787" s="353"/>
      <c r="Q7787" s="353"/>
      <c r="R7787" s="353"/>
      <c r="S7787" s="353"/>
      <c r="T7787" s="353"/>
      <c r="U7787" s="353"/>
      <c r="V7787" s="353"/>
      <c r="W7787" s="353"/>
      <c r="X7787" s="353"/>
      <c r="Y7787" s="353"/>
      <c r="Z7787" s="353"/>
      <c r="AA7787" s="353"/>
      <c r="AB7787" s="353"/>
      <c r="AC7787" s="353"/>
      <c r="AD7787" s="353"/>
      <c r="AE7787" s="353"/>
      <c r="AF7787" s="353"/>
      <c r="AG7787" s="353"/>
      <c r="AH7787" s="353"/>
      <c r="AI7787" s="353"/>
      <c r="AJ7787" s="353"/>
      <c r="AK7787" s="353"/>
      <c r="AL7787" s="353"/>
    </row>
    <row r="7788" spans="1:38" s="153" customFormat="1" ht="12.5" x14ac:dyDescent="0.25">
      <c r="A7788" s="355"/>
      <c r="L7788" s="353"/>
      <c r="M7788" s="353"/>
      <c r="N7788" s="353"/>
      <c r="O7788" s="353"/>
      <c r="P7788" s="353"/>
      <c r="Q7788" s="353"/>
      <c r="R7788" s="353"/>
      <c r="S7788" s="353"/>
      <c r="T7788" s="353"/>
      <c r="U7788" s="353"/>
      <c r="V7788" s="353"/>
      <c r="W7788" s="353"/>
      <c r="X7788" s="353"/>
      <c r="Y7788" s="353"/>
      <c r="Z7788" s="353"/>
      <c r="AA7788" s="353"/>
      <c r="AB7788" s="353"/>
      <c r="AC7788" s="353"/>
      <c r="AD7788" s="353"/>
      <c r="AE7788" s="353"/>
      <c r="AF7788" s="353"/>
      <c r="AG7788" s="353"/>
      <c r="AH7788" s="353"/>
      <c r="AI7788" s="353"/>
      <c r="AJ7788" s="353"/>
      <c r="AK7788" s="353"/>
      <c r="AL7788" s="353"/>
    </row>
    <row r="7789" spans="1:38" s="153" customFormat="1" ht="12.5" x14ac:dyDescent="0.25">
      <c r="A7789" s="355"/>
      <c r="L7789" s="353"/>
      <c r="M7789" s="353"/>
      <c r="N7789" s="353"/>
      <c r="O7789" s="353"/>
      <c r="P7789" s="353"/>
      <c r="Q7789" s="353"/>
      <c r="R7789" s="353"/>
      <c r="S7789" s="353"/>
      <c r="T7789" s="353"/>
      <c r="U7789" s="353"/>
      <c r="V7789" s="353"/>
      <c r="W7789" s="353"/>
      <c r="X7789" s="353"/>
      <c r="Y7789" s="353"/>
      <c r="Z7789" s="353"/>
      <c r="AA7789" s="353"/>
      <c r="AB7789" s="353"/>
      <c r="AC7789" s="353"/>
      <c r="AD7789" s="353"/>
      <c r="AE7789" s="353"/>
      <c r="AF7789" s="353"/>
      <c r="AG7789" s="353"/>
      <c r="AH7789" s="353"/>
      <c r="AI7789" s="353"/>
      <c r="AJ7789" s="353"/>
      <c r="AK7789" s="353"/>
      <c r="AL7789" s="353"/>
    </row>
    <row r="7790" spans="1:38" s="153" customFormat="1" ht="12.5" x14ac:dyDescent="0.25">
      <c r="A7790" s="355"/>
      <c r="L7790" s="353"/>
      <c r="M7790" s="353"/>
      <c r="N7790" s="353"/>
      <c r="O7790" s="353"/>
      <c r="P7790" s="353"/>
      <c r="Q7790" s="353"/>
      <c r="R7790" s="353"/>
      <c r="S7790" s="353"/>
      <c r="T7790" s="353"/>
      <c r="U7790" s="353"/>
      <c r="V7790" s="353"/>
      <c r="W7790" s="353"/>
      <c r="X7790" s="353"/>
      <c r="Y7790" s="353"/>
      <c r="Z7790" s="353"/>
      <c r="AA7790" s="353"/>
      <c r="AB7790" s="353"/>
      <c r="AC7790" s="353"/>
      <c r="AD7790" s="353"/>
      <c r="AE7790" s="353"/>
      <c r="AF7790" s="353"/>
      <c r="AG7790" s="353"/>
      <c r="AH7790" s="353"/>
      <c r="AI7790" s="353"/>
      <c r="AJ7790" s="353"/>
      <c r="AK7790" s="353"/>
      <c r="AL7790" s="353"/>
    </row>
    <row r="7791" spans="1:38" s="153" customFormat="1" ht="12.5" x14ac:dyDescent="0.25">
      <c r="A7791" s="355"/>
      <c r="L7791" s="353"/>
      <c r="M7791" s="353"/>
      <c r="N7791" s="353"/>
      <c r="O7791" s="353"/>
      <c r="P7791" s="353"/>
      <c r="Q7791" s="353"/>
      <c r="R7791" s="353"/>
      <c r="S7791" s="353"/>
      <c r="T7791" s="353"/>
      <c r="U7791" s="353"/>
      <c r="V7791" s="353"/>
      <c r="W7791" s="353"/>
      <c r="X7791" s="353"/>
      <c r="Y7791" s="353"/>
      <c r="Z7791" s="353"/>
      <c r="AA7791" s="353"/>
      <c r="AB7791" s="353"/>
      <c r="AC7791" s="353"/>
      <c r="AD7791" s="353"/>
      <c r="AE7791" s="353"/>
      <c r="AF7791" s="353"/>
      <c r="AG7791" s="353"/>
      <c r="AH7791" s="353"/>
      <c r="AI7791" s="353"/>
      <c r="AJ7791" s="353"/>
      <c r="AK7791" s="353"/>
      <c r="AL7791" s="353"/>
    </row>
    <row r="7792" spans="1:38" s="153" customFormat="1" ht="12.5" x14ac:dyDescent="0.25">
      <c r="A7792" s="355"/>
      <c r="L7792" s="353"/>
      <c r="M7792" s="353"/>
      <c r="N7792" s="353"/>
      <c r="O7792" s="353"/>
      <c r="P7792" s="353"/>
      <c r="Q7792" s="353"/>
      <c r="R7792" s="353"/>
      <c r="S7792" s="353"/>
      <c r="T7792" s="353"/>
      <c r="U7792" s="353"/>
      <c r="V7792" s="353"/>
      <c r="W7792" s="353"/>
      <c r="X7792" s="353"/>
      <c r="Y7792" s="353"/>
      <c r="Z7792" s="353"/>
      <c r="AA7792" s="353"/>
      <c r="AB7792" s="353"/>
      <c r="AC7792" s="353"/>
      <c r="AD7792" s="353"/>
      <c r="AE7792" s="353"/>
      <c r="AF7792" s="353"/>
      <c r="AG7792" s="353"/>
      <c r="AH7792" s="353"/>
      <c r="AI7792" s="353"/>
      <c r="AJ7792" s="353"/>
      <c r="AK7792" s="353"/>
      <c r="AL7792" s="353"/>
    </row>
    <row r="7793" spans="1:38" s="153" customFormat="1" ht="12.5" x14ac:dyDescent="0.25">
      <c r="A7793" s="355"/>
      <c r="L7793" s="353"/>
      <c r="M7793" s="353"/>
      <c r="N7793" s="353"/>
      <c r="O7793" s="353"/>
      <c r="P7793" s="353"/>
      <c r="Q7793" s="353"/>
      <c r="R7793" s="353"/>
      <c r="S7793" s="353"/>
      <c r="T7793" s="353"/>
      <c r="U7793" s="353"/>
      <c r="V7793" s="353"/>
      <c r="W7793" s="353"/>
      <c r="X7793" s="353"/>
      <c r="Y7793" s="353"/>
      <c r="Z7793" s="353"/>
      <c r="AA7793" s="353"/>
      <c r="AB7793" s="353"/>
      <c r="AC7793" s="353"/>
      <c r="AD7793" s="353"/>
      <c r="AE7793" s="353"/>
      <c r="AF7793" s="353"/>
      <c r="AG7793" s="353"/>
      <c r="AH7793" s="353"/>
      <c r="AI7793" s="353"/>
      <c r="AJ7793" s="353"/>
      <c r="AK7793" s="353"/>
      <c r="AL7793" s="353"/>
    </row>
    <row r="7794" spans="1:38" s="153" customFormat="1" ht="12.5" x14ac:dyDescent="0.25">
      <c r="A7794" s="355"/>
      <c r="L7794" s="353"/>
      <c r="M7794" s="353"/>
      <c r="N7794" s="353"/>
      <c r="O7794" s="353"/>
      <c r="P7794" s="353"/>
      <c r="Q7794" s="353"/>
      <c r="R7794" s="353"/>
      <c r="S7794" s="353"/>
      <c r="T7794" s="353"/>
      <c r="U7794" s="353"/>
      <c r="V7794" s="353"/>
      <c r="W7794" s="353"/>
      <c r="X7794" s="353"/>
      <c r="Y7794" s="353"/>
      <c r="Z7794" s="353"/>
      <c r="AA7794" s="353"/>
      <c r="AB7794" s="353"/>
      <c r="AC7794" s="353"/>
      <c r="AD7794" s="353"/>
      <c r="AE7794" s="353"/>
      <c r="AF7794" s="353"/>
      <c r="AG7794" s="353"/>
      <c r="AH7794" s="353"/>
      <c r="AI7794" s="353"/>
      <c r="AJ7794" s="353"/>
      <c r="AK7794" s="353"/>
      <c r="AL7794" s="353"/>
    </row>
    <row r="7795" spans="1:38" s="153" customFormat="1" ht="12.5" x14ac:dyDescent="0.25">
      <c r="A7795" s="355"/>
      <c r="L7795" s="353"/>
      <c r="M7795" s="353"/>
      <c r="N7795" s="353"/>
      <c r="O7795" s="353"/>
      <c r="P7795" s="353"/>
      <c r="Q7795" s="353"/>
      <c r="R7795" s="353"/>
      <c r="S7795" s="353"/>
      <c r="T7795" s="353"/>
      <c r="U7795" s="353"/>
      <c r="V7795" s="353"/>
      <c r="W7795" s="353"/>
      <c r="X7795" s="353"/>
      <c r="Y7795" s="353"/>
      <c r="Z7795" s="353"/>
      <c r="AA7795" s="353"/>
      <c r="AB7795" s="353"/>
      <c r="AC7795" s="353"/>
      <c r="AD7795" s="353"/>
      <c r="AE7795" s="353"/>
      <c r="AF7795" s="353"/>
      <c r="AG7795" s="353"/>
      <c r="AH7795" s="353"/>
      <c r="AI7795" s="353"/>
      <c r="AJ7795" s="353"/>
      <c r="AK7795" s="353"/>
      <c r="AL7795" s="353"/>
    </row>
    <row r="7796" spans="1:38" s="153" customFormat="1" ht="12.5" x14ac:dyDescent="0.25">
      <c r="A7796" s="355"/>
      <c r="L7796" s="353"/>
      <c r="M7796" s="353"/>
      <c r="N7796" s="353"/>
      <c r="O7796" s="353"/>
      <c r="P7796" s="353"/>
      <c r="Q7796" s="353"/>
      <c r="R7796" s="353"/>
      <c r="S7796" s="353"/>
      <c r="T7796" s="353"/>
      <c r="U7796" s="353"/>
      <c r="V7796" s="353"/>
      <c r="W7796" s="353"/>
      <c r="X7796" s="353"/>
      <c r="Y7796" s="353"/>
      <c r="Z7796" s="353"/>
      <c r="AA7796" s="353"/>
      <c r="AB7796" s="353"/>
      <c r="AC7796" s="353"/>
      <c r="AD7796" s="353"/>
      <c r="AE7796" s="353"/>
      <c r="AF7796" s="353"/>
      <c r="AG7796" s="353"/>
      <c r="AH7796" s="353"/>
      <c r="AI7796" s="353"/>
      <c r="AJ7796" s="353"/>
      <c r="AK7796" s="353"/>
      <c r="AL7796" s="353"/>
    </row>
    <row r="7797" spans="1:38" s="153" customFormat="1" ht="12.5" x14ac:dyDescent="0.25">
      <c r="A7797" s="355"/>
      <c r="L7797" s="353"/>
      <c r="M7797" s="353"/>
      <c r="N7797" s="353"/>
      <c r="O7797" s="353"/>
      <c r="P7797" s="353"/>
      <c r="Q7797" s="353"/>
      <c r="R7797" s="353"/>
      <c r="S7797" s="353"/>
      <c r="T7797" s="353"/>
      <c r="U7797" s="353"/>
      <c r="V7797" s="353"/>
      <c r="W7797" s="353"/>
      <c r="X7797" s="353"/>
      <c r="Y7797" s="353"/>
      <c r="Z7797" s="353"/>
      <c r="AA7797" s="353"/>
      <c r="AB7797" s="353"/>
      <c r="AC7797" s="353"/>
      <c r="AD7797" s="353"/>
      <c r="AE7797" s="353"/>
      <c r="AF7797" s="353"/>
      <c r="AG7797" s="353"/>
      <c r="AH7797" s="353"/>
      <c r="AI7797" s="353"/>
      <c r="AJ7797" s="353"/>
      <c r="AK7797" s="353"/>
      <c r="AL7797" s="353"/>
    </row>
    <row r="7798" spans="1:38" s="153" customFormat="1" ht="12.5" x14ac:dyDescent="0.25">
      <c r="A7798" s="355"/>
      <c r="L7798" s="353"/>
      <c r="M7798" s="353"/>
      <c r="N7798" s="353"/>
      <c r="O7798" s="353"/>
      <c r="P7798" s="353"/>
      <c r="Q7798" s="353"/>
      <c r="R7798" s="353"/>
      <c r="S7798" s="353"/>
      <c r="T7798" s="353"/>
      <c r="U7798" s="353"/>
      <c r="V7798" s="353"/>
      <c r="W7798" s="353"/>
      <c r="X7798" s="353"/>
      <c r="Y7798" s="353"/>
      <c r="Z7798" s="353"/>
      <c r="AA7798" s="353"/>
      <c r="AB7798" s="353"/>
      <c r="AC7798" s="353"/>
      <c r="AD7798" s="353"/>
      <c r="AE7798" s="353"/>
      <c r="AF7798" s="353"/>
      <c r="AG7798" s="353"/>
      <c r="AH7798" s="353"/>
      <c r="AI7798" s="353"/>
      <c r="AJ7798" s="353"/>
      <c r="AK7798" s="353"/>
      <c r="AL7798" s="353"/>
    </row>
    <row r="7799" spans="1:38" s="153" customFormat="1" ht="12.5" x14ac:dyDescent="0.25">
      <c r="A7799" s="355"/>
      <c r="L7799" s="353"/>
      <c r="M7799" s="353"/>
      <c r="N7799" s="353"/>
      <c r="O7799" s="353"/>
      <c r="P7799" s="353"/>
      <c r="Q7799" s="353"/>
      <c r="R7799" s="353"/>
      <c r="S7799" s="353"/>
      <c r="T7799" s="353"/>
      <c r="U7799" s="353"/>
      <c r="V7799" s="353"/>
      <c r="W7799" s="353"/>
      <c r="X7799" s="353"/>
      <c r="Y7799" s="353"/>
      <c r="Z7799" s="353"/>
      <c r="AA7799" s="353"/>
      <c r="AB7799" s="353"/>
      <c r="AC7799" s="353"/>
      <c r="AD7799" s="353"/>
      <c r="AE7799" s="353"/>
      <c r="AF7799" s="353"/>
      <c r="AG7799" s="353"/>
      <c r="AH7799" s="353"/>
      <c r="AI7799" s="353"/>
      <c r="AJ7799" s="353"/>
      <c r="AK7799" s="353"/>
      <c r="AL7799" s="353"/>
    </row>
    <row r="7800" spans="1:38" s="153" customFormat="1" ht="12.5" x14ac:dyDescent="0.25">
      <c r="A7800" s="355"/>
      <c r="L7800" s="353"/>
      <c r="M7800" s="353"/>
      <c r="N7800" s="353"/>
      <c r="O7800" s="353"/>
      <c r="P7800" s="353"/>
      <c r="Q7800" s="353"/>
      <c r="R7800" s="353"/>
      <c r="S7800" s="353"/>
      <c r="T7800" s="353"/>
      <c r="U7800" s="353"/>
      <c r="V7800" s="353"/>
      <c r="W7800" s="353"/>
      <c r="X7800" s="353"/>
      <c r="Y7800" s="353"/>
      <c r="Z7800" s="353"/>
      <c r="AA7800" s="353"/>
      <c r="AB7800" s="353"/>
      <c r="AC7800" s="353"/>
      <c r="AD7800" s="353"/>
      <c r="AE7800" s="353"/>
      <c r="AF7800" s="353"/>
      <c r="AG7800" s="353"/>
      <c r="AH7800" s="353"/>
      <c r="AI7800" s="353"/>
      <c r="AJ7800" s="353"/>
      <c r="AK7800" s="353"/>
      <c r="AL7800" s="353"/>
    </row>
    <row r="7801" spans="1:38" s="153" customFormat="1" ht="12.5" x14ac:dyDescent="0.25">
      <c r="A7801" s="355"/>
      <c r="L7801" s="353"/>
      <c r="M7801" s="353"/>
      <c r="N7801" s="353"/>
      <c r="O7801" s="353"/>
      <c r="P7801" s="353"/>
      <c r="Q7801" s="353"/>
      <c r="R7801" s="353"/>
      <c r="S7801" s="353"/>
      <c r="T7801" s="353"/>
      <c r="U7801" s="353"/>
      <c r="V7801" s="353"/>
      <c r="W7801" s="353"/>
      <c r="X7801" s="353"/>
      <c r="Y7801" s="353"/>
      <c r="Z7801" s="353"/>
      <c r="AA7801" s="353"/>
      <c r="AB7801" s="353"/>
      <c r="AC7801" s="353"/>
      <c r="AD7801" s="353"/>
      <c r="AE7801" s="353"/>
      <c r="AF7801" s="353"/>
      <c r="AG7801" s="353"/>
      <c r="AH7801" s="353"/>
      <c r="AI7801" s="353"/>
      <c r="AJ7801" s="353"/>
      <c r="AK7801" s="353"/>
      <c r="AL7801" s="353"/>
    </row>
    <row r="7802" spans="1:38" s="153" customFormat="1" ht="12.5" x14ac:dyDescent="0.25">
      <c r="A7802" s="355"/>
      <c r="L7802" s="353"/>
      <c r="M7802" s="353"/>
      <c r="N7802" s="353"/>
      <c r="O7802" s="353"/>
      <c r="P7802" s="353"/>
      <c r="Q7802" s="353"/>
      <c r="R7802" s="353"/>
      <c r="S7802" s="353"/>
      <c r="T7802" s="353"/>
      <c r="U7802" s="353"/>
      <c r="V7802" s="353"/>
      <c r="W7802" s="353"/>
      <c r="X7802" s="353"/>
      <c r="Y7802" s="353"/>
      <c r="Z7802" s="353"/>
      <c r="AA7802" s="353"/>
      <c r="AB7802" s="353"/>
      <c r="AC7802" s="353"/>
      <c r="AD7802" s="353"/>
      <c r="AE7802" s="353"/>
      <c r="AF7802" s="353"/>
      <c r="AG7802" s="353"/>
      <c r="AH7802" s="353"/>
      <c r="AI7802" s="353"/>
      <c r="AJ7802" s="353"/>
      <c r="AK7802" s="353"/>
      <c r="AL7802" s="353"/>
    </row>
    <row r="7803" spans="1:38" s="153" customFormat="1" ht="12.5" x14ac:dyDescent="0.25">
      <c r="A7803" s="355"/>
      <c r="L7803" s="353"/>
      <c r="M7803" s="353"/>
      <c r="N7803" s="353"/>
      <c r="O7803" s="353"/>
      <c r="P7803" s="353"/>
      <c r="Q7803" s="353"/>
      <c r="R7803" s="353"/>
      <c r="S7803" s="353"/>
      <c r="T7803" s="353"/>
      <c r="U7803" s="353"/>
      <c r="V7803" s="353"/>
      <c r="W7803" s="353"/>
      <c r="X7803" s="353"/>
      <c r="Y7803" s="353"/>
      <c r="Z7803" s="353"/>
      <c r="AA7803" s="353"/>
      <c r="AB7803" s="353"/>
      <c r="AC7803" s="353"/>
      <c r="AD7803" s="353"/>
      <c r="AE7803" s="353"/>
      <c r="AF7803" s="353"/>
      <c r="AG7803" s="353"/>
      <c r="AH7803" s="353"/>
      <c r="AI7803" s="353"/>
      <c r="AJ7803" s="353"/>
      <c r="AK7803" s="353"/>
      <c r="AL7803" s="353"/>
    </row>
    <row r="7804" spans="1:38" s="153" customFormat="1" ht="12.5" x14ac:dyDescent="0.25">
      <c r="A7804" s="355"/>
      <c r="L7804" s="353"/>
      <c r="M7804" s="353"/>
      <c r="N7804" s="353"/>
      <c r="O7804" s="353"/>
      <c r="P7804" s="353"/>
      <c r="Q7804" s="353"/>
      <c r="R7804" s="353"/>
      <c r="S7804" s="353"/>
      <c r="T7804" s="353"/>
      <c r="U7804" s="353"/>
      <c r="V7804" s="353"/>
      <c r="W7804" s="353"/>
      <c r="X7804" s="353"/>
      <c r="Y7804" s="353"/>
      <c r="Z7804" s="353"/>
      <c r="AA7804" s="353"/>
      <c r="AB7804" s="353"/>
      <c r="AC7804" s="353"/>
      <c r="AD7804" s="353"/>
      <c r="AE7804" s="353"/>
      <c r="AF7804" s="353"/>
      <c r="AG7804" s="353"/>
      <c r="AH7804" s="353"/>
      <c r="AI7804" s="353"/>
      <c r="AJ7804" s="353"/>
      <c r="AK7804" s="353"/>
      <c r="AL7804" s="353"/>
    </row>
    <row r="7805" spans="1:38" s="153" customFormat="1" ht="12.5" x14ac:dyDescent="0.25">
      <c r="A7805" s="355"/>
      <c r="L7805" s="353"/>
      <c r="M7805" s="353"/>
      <c r="N7805" s="353"/>
      <c r="O7805" s="353"/>
      <c r="P7805" s="353"/>
      <c r="Q7805" s="353"/>
      <c r="R7805" s="353"/>
      <c r="S7805" s="353"/>
      <c r="T7805" s="353"/>
      <c r="U7805" s="353"/>
      <c r="V7805" s="353"/>
      <c r="W7805" s="353"/>
      <c r="X7805" s="353"/>
      <c r="Y7805" s="353"/>
      <c r="Z7805" s="353"/>
      <c r="AA7805" s="353"/>
      <c r="AB7805" s="353"/>
      <c r="AC7805" s="353"/>
      <c r="AD7805" s="353"/>
      <c r="AE7805" s="353"/>
      <c r="AF7805" s="353"/>
      <c r="AG7805" s="353"/>
      <c r="AH7805" s="353"/>
      <c r="AI7805" s="353"/>
      <c r="AJ7805" s="353"/>
      <c r="AK7805" s="353"/>
      <c r="AL7805" s="353"/>
    </row>
    <row r="7806" spans="1:38" s="153" customFormat="1" ht="12.5" x14ac:dyDescent="0.25">
      <c r="A7806" s="355"/>
      <c r="L7806" s="353"/>
      <c r="M7806" s="353"/>
      <c r="N7806" s="353"/>
      <c r="O7806" s="353"/>
      <c r="P7806" s="353"/>
      <c r="Q7806" s="353"/>
      <c r="R7806" s="353"/>
      <c r="S7806" s="353"/>
      <c r="T7806" s="353"/>
      <c r="U7806" s="353"/>
      <c r="V7806" s="353"/>
      <c r="W7806" s="353"/>
      <c r="X7806" s="353"/>
      <c r="Y7806" s="353"/>
      <c r="Z7806" s="353"/>
      <c r="AA7806" s="353"/>
      <c r="AB7806" s="353"/>
      <c r="AC7806" s="353"/>
      <c r="AD7806" s="353"/>
      <c r="AE7806" s="353"/>
      <c r="AF7806" s="353"/>
      <c r="AG7806" s="353"/>
      <c r="AH7806" s="353"/>
      <c r="AI7806" s="353"/>
      <c r="AJ7806" s="353"/>
      <c r="AK7806" s="353"/>
      <c r="AL7806" s="353"/>
    </row>
    <row r="7807" spans="1:38" s="153" customFormat="1" ht="12.5" x14ac:dyDescent="0.25">
      <c r="A7807" s="355"/>
      <c r="L7807" s="353"/>
      <c r="M7807" s="353"/>
      <c r="N7807" s="353"/>
      <c r="O7807" s="353"/>
      <c r="P7807" s="353"/>
      <c r="Q7807" s="353"/>
      <c r="R7807" s="353"/>
      <c r="S7807" s="353"/>
      <c r="T7807" s="353"/>
      <c r="U7807" s="353"/>
      <c r="V7807" s="353"/>
      <c r="W7807" s="353"/>
      <c r="X7807" s="353"/>
      <c r="Y7807" s="353"/>
      <c r="Z7807" s="353"/>
      <c r="AA7807" s="353"/>
      <c r="AB7807" s="353"/>
      <c r="AC7807" s="353"/>
      <c r="AD7807" s="353"/>
      <c r="AE7807" s="353"/>
      <c r="AF7807" s="353"/>
      <c r="AG7807" s="353"/>
      <c r="AH7807" s="353"/>
      <c r="AI7807" s="353"/>
      <c r="AJ7807" s="353"/>
      <c r="AK7807" s="353"/>
      <c r="AL7807" s="353"/>
    </row>
    <row r="7808" spans="1:38" s="153" customFormat="1" ht="12.5" x14ac:dyDescent="0.25">
      <c r="A7808" s="355"/>
      <c r="L7808" s="353"/>
      <c r="M7808" s="353"/>
      <c r="N7808" s="353"/>
      <c r="O7808" s="353"/>
      <c r="P7808" s="353"/>
      <c r="Q7808" s="353"/>
      <c r="R7808" s="353"/>
      <c r="S7808" s="353"/>
      <c r="T7808" s="353"/>
      <c r="U7808" s="353"/>
      <c r="V7808" s="353"/>
      <c r="W7808" s="353"/>
      <c r="X7808" s="353"/>
      <c r="Y7808" s="353"/>
      <c r="Z7808" s="353"/>
      <c r="AA7808" s="353"/>
      <c r="AB7808" s="353"/>
      <c r="AC7808" s="353"/>
      <c r="AD7808" s="353"/>
      <c r="AE7808" s="353"/>
      <c r="AF7808" s="353"/>
      <c r="AG7808" s="353"/>
      <c r="AH7808" s="353"/>
      <c r="AI7808" s="353"/>
      <c r="AJ7808" s="353"/>
      <c r="AK7808" s="353"/>
      <c r="AL7808" s="353"/>
    </row>
    <row r="7809" spans="1:38" s="153" customFormat="1" ht="12.5" x14ac:dyDescent="0.25">
      <c r="A7809" s="355"/>
      <c r="L7809" s="353"/>
      <c r="M7809" s="353"/>
      <c r="N7809" s="353"/>
      <c r="O7809" s="353"/>
      <c r="P7809" s="353"/>
      <c r="Q7809" s="353"/>
      <c r="R7809" s="353"/>
      <c r="S7809" s="353"/>
      <c r="T7809" s="353"/>
      <c r="U7809" s="353"/>
      <c r="V7809" s="353"/>
      <c r="W7809" s="353"/>
      <c r="X7809" s="353"/>
      <c r="Y7809" s="353"/>
      <c r="Z7809" s="353"/>
      <c r="AA7809" s="353"/>
      <c r="AB7809" s="353"/>
      <c r="AC7809" s="353"/>
      <c r="AD7809" s="353"/>
      <c r="AE7809" s="353"/>
      <c r="AF7809" s="353"/>
      <c r="AG7809" s="353"/>
      <c r="AH7809" s="353"/>
      <c r="AI7809" s="353"/>
      <c r="AJ7809" s="353"/>
      <c r="AK7809" s="353"/>
      <c r="AL7809" s="353"/>
    </row>
    <row r="7810" spans="1:38" s="153" customFormat="1" ht="12.5" x14ac:dyDescent="0.25">
      <c r="A7810" s="355"/>
      <c r="L7810" s="353"/>
      <c r="M7810" s="353"/>
      <c r="N7810" s="353"/>
      <c r="O7810" s="353"/>
      <c r="P7810" s="353"/>
      <c r="Q7810" s="353"/>
      <c r="R7810" s="353"/>
      <c r="S7810" s="353"/>
      <c r="T7810" s="353"/>
      <c r="U7810" s="353"/>
      <c r="V7810" s="353"/>
      <c r="W7810" s="353"/>
      <c r="X7810" s="353"/>
      <c r="Y7810" s="353"/>
      <c r="Z7810" s="353"/>
      <c r="AA7810" s="353"/>
      <c r="AB7810" s="353"/>
      <c r="AC7810" s="353"/>
      <c r="AD7810" s="353"/>
      <c r="AE7810" s="353"/>
      <c r="AF7810" s="353"/>
      <c r="AG7810" s="353"/>
      <c r="AH7810" s="353"/>
      <c r="AI7810" s="353"/>
      <c r="AJ7810" s="353"/>
      <c r="AK7810" s="353"/>
      <c r="AL7810" s="353"/>
    </row>
    <row r="7811" spans="1:38" s="153" customFormat="1" ht="12.5" x14ac:dyDescent="0.25">
      <c r="A7811" s="355"/>
      <c r="L7811" s="353"/>
      <c r="M7811" s="353"/>
      <c r="N7811" s="353"/>
      <c r="O7811" s="353"/>
      <c r="P7811" s="353"/>
      <c r="Q7811" s="353"/>
      <c r="R7811" s="353"/>
      <c r="S7811" s="353"/>
      <c r="T7811" s="353"/>
      <c r="U7811" s="353"/>
      <c r="V7811" s="353"/>
      <c r="W7811" s="353"/>
      <c r="X7811" s="353"/>
      <c r="Y7811" s="353"/>
      <c r="Z7811" s="353"/>
      <c r="AA7811" s="353"/>
      <c r="AB7811" s="353"/>
      <c r="AC7811" s="353"/>
      <c r="AD7811" s="353"/>
      <c r="AE7811" s="353"/>
      <c r="AF7811" s="353"/>
      <c r="AG7811" s="353"/>
      <c r="AH7811" s="353"/>
      <c r="AI7811" s="353"/>
      <c r="AJ7811" s="353"/>
      <c r="AK7811" s="353"/>
      <c r="AL7811" s="353"/>
    </row>
    <row r="7812" spans="1:38" s="153" customFormat="1" ht="12.5" x14ac:dyDescent="0.25">
      <c r="A7812" s="355"/>
      <c r="L7812" s="353"/>
      <c r="M7812" s="353"/>
      <c r="N7812" s="353"/>
      <c r="O7812" s="353"/>
      <c r="P7812" s="353"/>
      <c r="Q7812" s="353"/>
      <c r="R7812" s="353"/>
      <c r="S7812" s="353"/>
      <c r="T7812" s="353"/>
      <c r="U7812" s="353"/>
      <c r="V7812" s="353"/>
      <c r="W7812" s="353"/>
      <c r="X7812" s="353"/>
      <c r="Y7812" s="353"/>
      <c r="Z7812" s="353"/>
      <c r="AA7812" s="353"/>
      <c r="AB7812" s="353"/>
      <c r="AC7812" s="353"/>
      <c r="AD7812" s="353"/>
      <c r="AE7812" s="353"/>
      <c r="AF7812" s="353"/>
      <c r="AG7812" s="353"/>
      <c r="AH7812" s="353"/>
      <c r="AI7812" s="353"/>
      <c r="AJ7812" s="353"/>
      <c r="AK7812" s="353"/>
      <c r="AL7812" s="353"/>
    </row>
    <row r="7813" spans="1:38" s="153" customFormat="1" ht="12.5" x14ac:dyDescent="0.25">
      <c r="A7813" s="355"/>
      <c r="L7813" s="353"/>
      <c r="M7813" s="353"/>
      <c r="N7813" s="353"/>
      <c r="O7813" s="353"/>
      <c r="P7813" s="353"/>
      <c r="Q7813" s="353"/>
      <c r="R7813" s="353"/>
      <c r="S7813" s="353"/>
      <c r="T7813" s="353"/>
      <c r="U7813" s="353"/>
      <c r="V7813" s="353"/>
      <c r="W7813" s="353"/>
      <c r="X7813" s="353"/>
      <c r="Y7813" s="353"/>
      <c r="Z7813" s="353"/>
      <c r="AA7813" s="353"/>
      <c r="AB7813" s="353"/>
      <c r="AC7813" s="353"/>
      <c r="AD7813" s="353"/>
      <c r="AE7813" s="353"/>
      <c r="AF7813" s="353"/>
      <c r="AG7813" s="353"/>
      <c r="AH7813" s="353"/>
      <c r="AI7813" s="353"/>
      <c r="AJ7813" s="353"/>
      <c r="AK7813" s="353"/>
      <c r="AL7813" s="353"/>
    </row>
    <row r="7814" spans="1:38" s="153" customFormat="1" ht="12.5" x14ac:dyDescent="0.25">
      <c r="A7814" s="355"/>
      <c r="L7814" s="353"/>
      <c r="M7814" s="353"/>
      <c r="N7814" s="353"/>
      <c r="O7814" s="353"/>
      <c r="P7814" s="353"/>
      <c r="Q7814" s="353"/>
      <c r="R7814" s="353"/>
      <c r="S7814" s="353"/>
      <c r="T7814" s="353"/>
      <c r="U7814" s="353"/>
      <c r="V7814" s="353"/>
      <c r="W7814" s="353"/>
      <c r="X7814" s="353"/>
      <c r="Y7814" s="353"/>
      <c r="Z7814" s="353"/>
      <c r="AA7814" s="353"/>
      <c r="AB7814" s="353"/>
      <c r="AC7814" s="353"/>
      <c r="AD7814" s="353"/>
      <c r="AE7814" s="353"/>
      <c r="AF7814" s="353"/>
      <c r="AG7814" s="353"/>
      <c r="AH7814" s="353"/>
      <c r="AI7814" s="353"/>
      <c r="AJ7814" s="353"/>
      <c r="AK7814" s="353"/>
      <c r="AL7814" s="353"/>
    </row>
    <row r="7815" spans="1:38" s="153" customFormat="1" ht="12.5" x14ac:dyDescent="0.25">
      <c r="A7815" s="355"/>
      <c r="L7815" s="353"/>
      <c r="M7815" s="353"/>
      <c r="N7815" s="353"/>
      <c r="O7815" s="353"/>
      <c r="P7815" s="353"/>
      <c r="Q7815" s="353"/>
      <c r="R7815" s="353"/>
      <c r="S7815" s="353"/>
      <c r="T7815" s="353"/>
      <c r="U7815" s="353"/>
      <c r="V7815" s="353"/>
      <c r="W7815" s="353"/>
      <c r="X7815" s="353"/>
      <c r="Y7815" s="353"/>
      <c r="Z7815" s="353"/>
      <c r="AA7815" s="353"/>
      <c r="AB7815" s="353"/>
      <c r="AC7815" s="353"/>
      <c r="AD7815" s="353"/>
      <c r="AE7815" s="353"/>
      <c r="AF7815" s="353"/>
      <c r="AG7815" s="353"/>
      <c r="AH7815" s="353"/>
      <c r="AI7815" s="353"/>
      <c r="AJ7815" s="353"/>
      <c r="AK7815" s="353"/>
      <c r="AL7815" s="353"/>
    </row>
    <row r="7816" spans="1:38" s="153" customFormat="1" ht="12.5" x14ac:dyDescent="0.25">
      <c r="A7816" s="355"/>
      <c r="L7816" s="353"/>
      <c r="M7816" s="353"/>
      <c r="N7816" s="353"/>
      <c r="O7816" s="353"/>
      <c r="P7816" s="353"/>
      <c r="Q7816" s="353"/>
      <c r="R7816" s="353"/>
      <c r="S7816" s="353"/>
      <c r="T7816" s="353"/>
      <c r="U7816" s="353"/>
      <c r="V7816" s="353"/>
      <c r="W7816" s="353"/>
      <c r="X7816" s="353"/>
      <c r="Y7816" s="353"/>
      <c r="Z7816" s="353"/>
      <c r="AA7816" s="353"/>
      <c r="AB7816" s="353"/>
      <c r="AC7816" s="353"/>
      <c r="AD7816" s="353"/>
      <c r="AE7816" s="353"/>
      <c r="AF7816" s="353"/>
      <c r="AG7816" s="353"/>
      <c r="AH7816" s="353"/>
      <c r="AI7816" s="353"/>
      <c r="AJ7816" s="353"/>
      <c r="AK7816" s="353"/>
      <c r="AL7816" s="353"/>
    </row>
    <row r="7817" spans="1:38" s="153" customFormat="1" ht="12.5" x14ac:dyDescent="0.25">
      <c r="A7817" s="355"/>
      <c r="L7817" s="353"/>
      <c r="M7817" s="353"/>
      <c r="N7817" s="353"/>
      <c r="O7817" s="353"/>
      <c r="P7817" s="353"/>
      <c r="Q7817" s="353"/>
      <c r="R7817" s="353"/>
      <c r="S7817" s="353"/>
      <c r="T7817" s="353"/>
      <c r="U7817" s="353"/>
      <c r="V7817" s="353"/>
      <c r="W7817" s="353"/>
      <c r="X7817" s="353"/>
      <c r="Y7817" s="353"/>
      <c r="Z7817" s="353"/>
      <c r="AA7817" s="353"/>
      <c r="AB7817" s="353"/>
      <c r="AC7817" s="353"/>
      <c r="AD7817" s="353"/>
      <c r="AE7817" s="353"/>
      <c r="AF7817" s="353"/>
      <c r="AG7817" s="353"/>
      <c r="AH7817" s="353"/>
      <c r="AI7817" s="353"/>
      <c r="AJ7817" s="353"/>
      <c r="AK7817" s="353"/>
      <c r="AL7817" s="353"/>
    </row>
    <row r="7818" spans="1:38" s="153" customFormat="1" ht="12.5" x14ac:dyDescent="0.25">
      <c r="A7818" s="355"/>
      <c r="L7818" s="353"/>
      <c r="M7818" s="353"/>
      <c r="N7818" s="353"/>
      <c r="O7818" s="353"/>
      <c r="P7818" s="353"/>
      <c r="Q7818" s="353"/>
      <c r="R7818" s="353"/>
      <c r="S7818" s="353"/>
      <c r="T7818" s="353"/>
      <c r="U7818" s="353"/>
      <c r="V7818" s="353"/>
      <c r="W7818" s="353"/>
      <c r="X7818" s="353"/>
      <c r="Y7818" s="353"/>
      <c r="Z7818" s="353"/>
      <c r="AA7818" s="353"/>
      <c r="AB7818" s="353"/>
      <c r="AC7818" s="353"/>
      <c r="AD7818" s="353"/>
      <c r="AE7818" s="353"/>
      <c r="AF7818" s="353"/>
      <c r="AG7818" s="353"/>
      <c r="AH7818" s="353"/>
      <c r="AI7818" s="353"/>
      <c r="AJ7818" s="353"/>
      <c r="AK7818" s="353"/>
      <c r="AL7818" s="353"/>
    </row>
    <row r="7819" spans="1:38" s="153" customFormat="1" ht="12.5" x14ac:dyDescent="0.25">
      <c r="A7819" s="355"/>
      <c r="L7819" s="353"/>
      <c r="M7819" s="353"/>
      <c r="N7819" s="353"/>
      <c r="O7819" s="353"/>
      <c r="P7819" s="353"/>
      <c r="Q7819" s="353"/>
      <c r="R7819" s="353"/>
      <c r="S7819" s="353"/>
      <c r="T7819" s="353"/>
      <c r="U7819" s="353"/>
      <c r="V7819" s="353"/>
      <c r="W7819" s="353"/>
      <c r="X7819" s="353"/>
      <c r="Y7819" s="353"/>
      <c r="Z7819" s="353"/>
      <c r="AA7819" s="353"/>
      <c r="AB7819" s="353"/>
      <c r="AC7819" s="353"/>
      <c r="AD7819" s="353"/>
      <c r="AE7819" s="353"/>
      <c r="AF7819" s="353"/>
      <c r="AG7819" s="353"/>
      <c r="AH7819" s="353"/>
      <c r="AI7819" s="353"/>
      <c r="AJ7819" s="353"/>
      <c r="AK7819" s="353"/>
      <c r="AL7819" s="353"/>
    </row>
    <row r="7820" spans="1:38" s="153" customFormat="1" ht="12.5" x14ac:dyDescent="0.25">
      <c r="A7820" s="355"/>
      <c r="L7820" s="353"/>
      <c r="M7820" s="353"/>
      <c r="N7820" s="353"/>
      <c r="O7820" s="353"/>
      <c r="P7820" s="353"/>
      <c r="Q7820" s="353"/>
      <c r="R7820" s="353"/>
      <c r="S7820" s="353"/>
      <c r="T7820" s="353"/>
      <c r="U7820" s="353"/>
      <c r="V7820" s="353"/>
      <c r="W7820" s="353"/>
      <c r="X7820" s="353"/>
      <c r="Y7820" s="353"/>
      <c r="Z7820" s="353"/>
      <c r="AA7820" s="353"/>
      <c r="AB7820" s="353"/>
      <c r="AC7820" s="353"/>
      <c r="AD7820" s="353"/>
      <c r="AE7820" s="353"/>
      <c r="AF7820" s="353"/>
      <c r="AG7820" s="353"/>
      <c r="AH7820" s="353"/>
      <c r="AI7820" s="353"/>
      <c r="AJ7820" s="353"/>
      <c r="AK7820" s="353"/>
      <c r="AL7820" s="353"/>
    </row>
    <row r="7821" spans="1:38" s="153" customFormat="1" ht="12.5" x14ac:dyDescent="0.25">
      <c r="A7821" s="355"/>
      <c r="L7821" s="353"/>
      <c r="M7821" s="353"/>
      <c r="N7821" s="353"/>
      <c r="O7821" s="353"/>
      <c r="P7821" s="353"/>
      <c r="Q7821" s="353"/>
      <c r="R7821" s="353"/>
      <c r="S7821" s="353"/>
      <c r="T7821" s="353"/>
      <c r="U7821" s="353"/>
      <c r="V7821" s="353"/>
      <c r="W7821" s="353"/>
      <c r="X7821" s="353"/>
      <c r="Y7821" s="353"/>
      <c r="Z7821" s="353"/>
      <c r="AA7821" s="353"/>
      <c r="AB7821" s="353"/>
      <c r="AC7821" s="353"/>
      <c r="AD7821" s="353"/>
      <c r="AE7821" s="353"/>
      <c r="AF7821" s="353"/>
      <c r="AG7821" s="353"/>
      <c r="AH7821" s="353"/>
      <c r="AI7821" s="353"/>
      <c r="AJ7821" s="353"/>
      <c r="AK7821" s="353"/>
      <c r="AL7821" s="353"/>
    </row>
    <row r="7822" spans="1:38" s="153" customFormat="1" ht="12.5" x14ac:dyDescent="0.25">
      <c r="A7822" s="355"/>
      <c r="L7822" s="353"/>
      <c r="M7822" s="353"/>
      <c r="N7822" s="353"/>
      <c r="O7822" s="353"/>
      <c r="P7822" s="353"/>
      <c r="Q7822" s="353"/>
      <c r="R7822" s="353"/>
      <c r="S7822" s="353"/>
      <c r="T7822" s="353"/>
      <c r="U7822" s="353"/>
      <c r="V7822" s="353"/>
      <c r="W7822" s="353"/>
      <c r="X7822" s="353"/>
      <c r="Y7822" s="353"/>
      <c r="Z7822" s="353"/>
      <c r="AA7822" s="353"/>
      <c r="AB7822" s="353"/>
      <c r="AC7822" s="353"/>
      <c r="AD7822" s="353"/>
      <c r="AE7822" s="353"/>
      <c r="AF7822" s="353"/>
      <c r="AG7822" s="353"/>
      <c r="AH7822" s="353"/>
      <c r="AI7822" s="353"/>
      <c r="AJ7822" s="353"/>
      <c r="AK7822" s="353"/>
      <c r="AL7822" s="353"/>
    </row>
    <row r="7823" spans="1:38" s="153" customFormat="1" ht="12.5" x14ac:dyDescent="0.25">
      <c r="A7823" s="355"/>
      <c r="L7823" s="353"/>
      <c r="M7823" s="353"/>
      <c r="N7823" s="353"/>
      <c r="O7823" s="353"/>
      <c r="P7823" s="353"/>
      <c r="Q7823" s="353"/>
      <c r="R7823" s="353"/>
      <c r="S7823" s="353"/>
      <c r="T7823" s="353"/>
      <c r="U7823" s="353"/>
      <c r="V7823" s="353"/>
      <c r="W7823" s="353"/>
      <c r="X7823" s="353"/>
      <c r="Y7823" s="353"/>
      <c r="Z7823" s="353"/>
      <c r="AA7823" s="353"/>
      <c r="AB7823" s="353"/>
      <c r="AC7823" s="353"/>
      <c r="AD7823" s="353"/>
      <c r="AE7823" s="353"/>
      <c r="AF7823" s="353"/>
      <c r="AG7823" s="353"/>
      <c r="AH7823" s="353"/>
      <c r="AI7823" s="353"/>
      <c r="AJ7823" s="353"/>
      <c r="AK7823" s="353"/>
      <c r="AL7823" s="353"/>
    </row>
    <row r="7824" spans="1:38" s="153" customFormat="1" ht="12.5" x14ac:dyDescent="0.25">
      <c r="A7824" s="355"/>
      <c r="L7824" s="353"/>
      <c r="M7824" s="353"/>
      <c r="N7824" s="353"/>
      <c r="O7824" s="353"/>
      <c r="P7824" s="353"/>
      <c r="Q7824" s="353"/>
      <c r="R7824" s="353"/>
      <c r="S7824" s="353"/>
      <c r="T7824" s="353"/>
      <c r="U7824" s="353"/>
      <c r="V7824" s="353"/>
      <c r="W7824" s="353"/>
      <c r="X7824" s="353"/>
      <c r="Y7824" s="353"/>
      <c r="Z7824" s="353"/>
      <c r="AA7824" s="353"/>
      <c r="AB7824" s="353"/>
      <c r="AC7824" s="353"/>
      <c r="AD7824" s="353"/>
      <c r="AE7824" s="353"/>
      <c r="AF7824" s="353"/>
      <c r="AG7824" s="353"/>
      <c r="AH7824" s="353"/>
      <c r="AI7824" s="353"/>
      <c r="AJ7824" s="353"/>
      <c r="AK7824" s="353"/>
      <c r="AL7824" s="353"/>
    </row>
    <row r="7825" spans="1:38" s="153" customFormat="1" ht="12.5" x14ac:dyDescent="0.25">
      <c r="A7825" s="355"/>
      <c r="L7825" s="353"/>
      <c r="M7825" s="353"/>
      <c r="N7825" s="353"/>
      <c r="O7825" s="353"/>
      <c r="P7825" s="353"/>
      <c r="Q7825" s="353"/>
      <c r="R7825" s="353"/>
      <c r="S7825" s="353"/>
      <c r="T7825" s="353"/>
      <c r="U7825" s="353"/>
      <c r="V7825" s="353"/>
      <c r="W7825" s="353"/>
      <c r="X7825" s="353"/>
      <c r="Y7825" s="353"/>
      <c r="Z7825" s="353"/>
      <c r="AA7825" s="353"/>
      <c r="AB7825" s="353"/>
      <c r="AC7825" s="353"/>
      <c r="AD7825" s="353"/>
      <c r="AE7825" s="353"/>
      <c r="AF7825" s="353"/>
      <c r="AG7825" s="353"/>
      <c r="AH7825" s="353"/>
      <c r="AI7825" s="353"/>
      <c r="AJ7825" s="353"/>
      <c r="AK7825" s="353"/>
      <c r="AL7825" s="353"/>
    </row>
    <row r="7826" spans="1:38" s="153" customFormat="1" ht="12.5" x14ac:dyDescent="0.25">
      <c r="A7826" s="355"/>
      <c r="L7826" s="353"/>
      <c r="M7826" s="353"/>
      <c r="N7826" s="353"/>
      <c r="O7826" s="353"/>
      <c r="P7826" s="353"/>
      <c r="Q7826" s="353"/>
      <c r="R7826" s="353"/>
      <c r="S7826" s="353"/>
      <c r="T7826" s="353"/>
      <c r="U7826" s="353"/>
      <c r="V7826" s="353"/>
      <c r="W7826" s="353"/>
      <c r="X7826" s="353"/>
      <c r="Y7826" s="353"/>
      <c r="Z7826" s="353"/>
      <c r="AA7826" s="353"/>
      <c r="AB7826" s="353"/>
      <c r="AC7826" s="353"/>
      <c r="AD7826" s="353"/>
      <c r="AE7826" s="353"/>
      <c r="AF7826" s="353"/>
      <c r="AG7826" s="353"/>
      <c r="AH7826" s="353"/>
      <c r="AI7826" s="353"/>
      <c r="AJ7826" s="353"/>
      <c r="AK7826" s="353"/>
      <c r="AL7826" s="353"/>
    </row>
    <row r="7827" spans="1:38" s="153" customFormat="1" ht="12.5" x14ac:dyDescent="0.25">
      <c r="A7827" s="355"/>
      <c r="L7827" s="353"/>
      <c r="M7827" s="353"/>
      <c r="N7827" s="353"/>
      <c r="O7827" s="353"/>
      <c r="P7827" s="353"/>
      <c r="Q7827" s="353"/>
      <c r="R7827" s="353"/>
      <c r="S7827" s="353"/>
      <c r="T7827" s="353"/>
      <c r="U7827" s="353"/>
      <c r="V7827" s="353"/>
      <c r="W7827" s="353"/>
      <c r="X7827" s="353"/>
      <c r="Y7827" s="353"/>
      <c r="Z7827" s="353"/>
      <c r="AA7827" s="353"/>
      <c r="AB7827" s="353"/>
      <c r="AC7827" s="353"/>
      <c r="AD7827" s="353"/>
      <c r="AE7827" s="353"/>
      <c r="AF7827" s="353"/>
      <c r="AG7827" s="353"/>
      <c r="AH7827" s="353"/>
      <c r="AI7827" s="353"/>
      <c r="AJ7827" s="353"/>
      <c r="AK7827" s="353"/>
      <c r="AL7827" s="353"/>
    </row>
    <row r="7828" spans="1:38" s="153" customFormat="1" ht="12.5" x14ac:dyDescent="0.25">
      <c r="A7828" s="355"/>
      <c r="L7828" s="353"/>
      <c r="M7828" s="353"/>
      <c r="N7828" s="353"/>
      <c r="O7828" s="353"/>
      <c r="P7828" s="353"/>
      <c r="Q7828" s="353"/>
      <c r="R7828" s="353"/>
      <c r="S7828" s="353"/>
      <c r="T7828" s="353"/>
      <c r="U7828" s="353"/>
      <c r="V7828" s="353"/>
      <c r="W7828" s="353"/>
      <c r="X7828" s="353"/>
      <c r="Y7828" s="353"/>
      <c r="Z7828" s="353"/>
      <c r="AA7828" s="353"/>
      <c r="AB7828" s="353"/>
      <c r="AC7828" s="353"/>
      <c r="AD7828" s="353"/>
      <c r="AE7828" s="353"/>
      <c r="AF7828" s="353"/>
      <c r="AG7828" s="353"/>
      <c r="AH7828" s="353"/>
      <c r="AI7828" s="353"/>
      <c r="AJ7828" s="353"/>
      <c r="AK7828" s="353"/>
      <c r="AL7828" s="353"/>
    </row>
    <row r="7829" spans="1:38" s="153" customFormat="1" ht="12.5" x14ac:dyDescent="0.25">
      <c r="A7829" s="355"/>
      <c r="L7829" s="353"/>
      <c r="M7829" s="353"/>
      <c r="N7829" s="353"/>
      <c r="O7829" s="353"/>
      <c r="P7829" s="353"/>
      <c r="Q7829" s="353"/>
      <c r="R7829" s="353"/>
      <c r="S7829" s="353"/>
      <c r="T7829" s="353"/>
      <c r="U7829" s="353"/>
      <c r="V7829" s="353"/>
      <c r="W7829" s="353"/>
      <c r="X7829" s="353"/>
      <c r="Y7829" s="353"/>
      <c r="Z7829" s="353"/>
      <c r="AA7829" s="353"/>
      <c r="AB7829" s="353"/>
      <c r="AC7829" s="353"/>
      <c r="AD7829" s="353"/>
      <c r="AE7829" s="353"/>
      <c r="AF7829" s="353"/>
      <c r="AG7829" s="353"/>
      <c r="AH7829" s="353"/>
      <c r="AI7829" s="353"/>
      <c r="AJ7829" s="353"/>
      <c r="AK7829" s="353"/>
      <c r="AL7829" s="353"/>
    </row>
    <row r="7830" spans="1:38" s="153" customFormat="1" ht="12.5" x14ac:dyDescent="0.25">
      <c r="A7830" s="355"/>
      <c r="L7830" s="353"/>
      <c r="M7830" s="353"/>
      <c r="N7830" s="353"/>
      <c r="O7830" s="353"/>
      <c r="P7830" s="353"/>
      <c r="Q7830" s="353"/>
      <c r="R7830" s="353"/>
      <c r="S7830" s="353"/>
      <c r="T7830" s="353"/>
      <c r="U7830" s="353"/>
      <c r="V7830" s="353"/>
      <c r="W7830" s="353"/>
      <c r="X7830" s="353"/>
      <c r="Y7830" s="353"/>
      <c r="Z7830" s="353"/>
      <c r="AA7830" s="353"/>
      <c r="AB7830" s="353"/>
      <c r="AC7830" s="353"/>
      <c r="AD7830" s="353"/>
      <c r="AE7830" s="353"/>
      <c r="AF7830" s="353"/>
      <c r="AG7830" s="353"/>
      <c r="AH7830" s="353"/>
      <c r="AI7830" s="353"/>
      <c r="AJ7830" s="353"/>
      <c r="AK7830" s="353"/>
      <c r="AL7830" s="353"/>
    </row>
    <row r="7831" spans="1:38" s="153" customFormat="1" ht="12.5" x14ac:dyDescent="0.25">
      <c r="A7831" s="355"/>
      <c r="L7831" s="353"/>
      <c r="M7831" s="353"/>
      <c r="N7831" s="353"/>
      <c r="O7831" s="353"/>
      <c r="P7831" s="353"/>
      <c r="Q7831" s="353"/>
      <c r="R7831" s="353"/>
      <c r="S7831" s="353"/>
      <c r="T7831" s="353"/>
      <c r="U7831" s="353"/>
      <c r="V7831" s="353"/>
      <c r="W7831" s="353"/>
      <c r="X7831" s="353"/>
      <c r="Y7831" s="353"/>
      <c r="Z7831" s="353"/>
      <c r="AA7831" s="353"/>
      <c r="AB7831" s="353"/>
      <c r="AC7831" s="353"/>
      <c r="AD7831" s="353"/>
      <c r="AE7831" s="353"/>
      <c r="AF7831" s="353"/>
      <c r="AG7831" s="353"/>
      <c r="AH7831" s="353"/>
      <c r="AI7831" s="353"/>
      <c r="AJ7831" s="353"/>
      <c r="AK7831" s="353"/>
      <c r="AL7831" s="353"/>
    </row>
    <row r="7832" spans="1:38" s="153" customFormat="1" ht="12.5" x14ac:dyDescent="0.25">
      <c r="A7832" s="355"/>
      <c r="L7832" s="353"/>
      <c r="M7832" s="353"/>
      <c r="N7832" s="353"/>
      <c r="O7832" s="353"/>
      <c r="P7832" s="353"/>
      <c r="Q7832" s="353"/>
      <c r="R7832" s="353"/>
      <c r="S7832" s="353"/>
      <c r="T7832" s="353"/>
      <c r="U7832" s="353"/>
      <c r="V7832" s="353"/>
      <c r="W7832" s="353"/>
      <c r="X7832" s="353"/>
      <c r="Y7832" s="353"/>
      <c r="Z7832" s="353"/>
      <c r="AA7832" s="353"/>
      <c r="AB7832" s="353"/>
      <c r="AC7832" s="353"/>
      <c r="AD7832" s="353"/>
      <c r="AE7832" s="353"/>
      <c r="AF7832" s="353"/>
      <c r="AG7832" s="353"/>
      <c r="AH7832" s="353"/>
      <c r="AI7832" s="353"/>
      <c r="AJ7832" s="353"/>
      <c r="AK7832" s="353"/>
      <c r="AL7832" s="353"/>
    </row>
    <row r="7833" spans="1:38" s="153" customFormat="1" ht="12.5" x14ac:dyDescent="0.25">
      <c r="A7833" s="355"/>
      <c r="L7833" s="353"/>
      <c r="M7833" s="353"/>
      <c r="N7833" s="353"/>
      <c r="O7833" s="353"/>
      <c r="P7833" s="353"/>
      <c r="Q7833" s="353"/>
      <c r="R7833" s="353"/>
      <c r="S7833" s="353"/>
      <c r="T7833" s="353"/>
      <c r="U7833" s="353"/>
      <c r="V7833" s="353"/>
      <c r="W7833" s="353"/>
      <c r="X7833" s="353"/>
      <c r="Y7833" s="353"/>
      <c r="Z7833" s="353"/>
      <c r="AA7833" s="353"/>
      <c r="AB7833" s="353"/>
      <c r="AC7833" s="353"/>
      <c r="AD7833" s="353"/>
      <c r="AE7833" s="353"/>
      <c r="AF7833" s="353"/>
      <c r="AG7833" s="353"/>
      <c r="AH7833" s="353"/>
      <c r="AI7833" s="353"/>
      <c r="AJ7833" s="353"/>
      <c r="AK7833" s="353"/>
      <c r="AL7833" s="353"/>
    </row>
    <row r="7834" spans="1:38" s="153" customFormat="1" ht="12.5" x14ac:dyDescent="0.25">
      <c r="A7834" s="355"/>
      <c r="L7834" s="353"/>
      <c r="M7834" s="353"/>
      <c r="N7834" s="353"/>
      <c r="O7834" s="353"/>
      <c r="P7834" s="353"/>
      <c r="Q7834" s="353"/>
      <c r="R7834" s="353"/>
      <c r="S7834" s="353"/>
      <c r="T7834" s="353"/>
      <c r="U7834" s="353"/>
      <c r="V7834" s="353"/>
      <c r="W7834" s="353"/>
      <c r="X7834" s="353"/>
      <c r="Y7834" s="353"/>
      <c r="Z7834" s="353"/>
      <c r="AA7834" s="353"/>
      <c r="AB7834" s="353"/>
      <c r="AC7834" s="353"/>
      <c r="AD7834" s="353"/>
      <c r="AE7834" s="353"/>
      <c r="AF7834" s="353"/>
      <c r="AG7834" s="353"/>
      <c r="AH7834" s="353"/>
      <c r="AI7834" s="353"/>
      <c r="AJ7834" s="353"/>
      <c r="AK7834" s="353"/>
      <c r="AL7834" s="353"/>
    </row>
    <row r="7835" spans="1:38" s="153" customFormat="1" ht="12.5" x14ac:dyDescent="0.25">
      <c r="A7835" s="355"/>
      <c r="L7835" s="353"/>
      <c r="M7835" s="353"/>
      <c r="N7835" s="353"/>
      <c r="O7835" s="353"/>
      <c r="P7835" s="353"/>
      <c r="Q7835" s="353"/>
      <c r="R7835" s="353"/>
      <c r="S7835" s="353"/>
      <c r="T7835" s="353"/>
      <c r="U7835" s="353"/>
      <c r="V7835" s="353"/>
      <c r="W7835" s="353"/>
      <c r="X7835" s="353"/>
      <c r="Y7835" s="353"/>
      <c r="Z7835" s="353"/>
      <c r="AA7835" s="353"/>
      <c r="AB7835" s="353"/>
      <c r="AC7835" s="353"/>
      <c r="AD7835" s="353"/>
      <c r="AE7835" s="353"/>
      <c r="AF7835" s="353"/>
      <c r="AG7835" s="353"/>
      <c r="AH7835" s="353"/>
      <c r="AI7835" s="353"/>
      <c r="AJ7835" s="353"/>
      <c r="AK7835" s="353"/>
      <c r="AL7835" s="353"/>
    </row>
    <row r="7836" spans="1:38" s="153" customFormat="1" ht="12.5" x14ac:dyDescent="0.25">
      <c r="A7836" s="355"/>
      <c r="L7836" s="353"/>
      <c r="M7836" s="353"/>
      <c r="N7836" s="353"/>
      <c r="O7836" s="353"/>
      <c r="P7836" s="353"/>
      <c r="Q7836" s="353"/>
      <c r="R7836" s="353"/>
      <c r="S7836" s="353"/>
      <c r="T7836" s="353"/>
      <c r="U7836" s="353"/>
      <c r="V7836" s="353"/>
      <c r="W7836" s="353"/>
      <c r="X7836" s="353"/>
      <c r="Y7836" s="353"/>
      <c r="Z7836" s="353"/>
      <c r="AA7836" s="353"/>
      <c r="AB7836" s="353"/>
      <c r="AC7836" s="353"/>
      <c r="AD7836" s="353"/>
      <c r="AE7836" s="353"/>
      <c r="AF7836" s="353"/>
      <c r="AG7836" s="353"/>
      <c r="AH7836" s="353"/>
      <c r="AI7836" s="353"/>
      <c r="AJ7836" s="353"/>
      <c r="AK7836" s="353"/>
      <c r="AL7836" s="353"/>
    </row>
    <row r="7837" spans="1:38" s="153" customFormat="1" ht="12.5" x14ac:dyDescent="0.25">
      <c r="A7837" s="355"/>
      <c r="L7837" s="353"/>
      <c r="M7837" s="353"/>
      <c r="N7837" s="353"/>
      <c r="O7837" s="353"/>
      <c r="P7837" s="353"/>
      <c r="Q7837" s="353"/>
      <c r="R7837" s="353"/>
      <c r="S7837" s="353"/>
      <c r="T7837" s="353"/>
      <c r="U7837" s="353"/>
      <c r="V7837" s="353"/>
      <c r="W7837" s="353"/>
      <c r="X7837" s="353"/>
      <c r="Y7837" s="353"/>
      <c r="Z7837" s="353"/>
      <c r="AA7837" s="353"/>
      <c r="AB7837" s="353"/>
      <c r="AC7837" s="353"/>
      <c r="AD7837" s="353"/>
      <c r="AE7837" s="353"/>
      <c r="AF7837" s="353"/>
      <c r="AG7837" s="353"/>
      <c r="AH7837" s="353"/>
      <c r="AI7837" s="353"/>
      <c r="AJ7837" s="353"/>
      <c r="AK7837" s="353"/>
      <c r="AL7837" s="353"/>
    </row>
    <row r="7838" spans="1:38" s="153" customFormat="1" ht="12.5" x14ac:dyDescent="0.25">
      <c r="A7838" s="355"/>
      <c r="L7838" s="353"/>
      <c r="M7838" s="353"/>
      <c r="N7838" s="353"/>
      <c r="O7838" s="353"/>
      <c r="P7838" s="353"/>
      <c r="Q7838" s="353"/>
      <c r="R7838" s="353"/>
      <c r="S7838" s="353"/>
      <c r="T7838" s="353"/>
      <c r="U7838" s="353"/>
      <c r="V7838" s="353"/>
      <c r="W7838" s="353"/>
      <c r="X7838" s="353"/>
      <c r="Y7838" s="353"/>
      <c r="Z7838" s="353"/>
      <c r="AA7838" s="353"/>
      <c r="AB7838" s="353"/>
      <c r="AC7838" s="353"/>
      <c r="AD7838" s="353"/>
      <c r="AE7838" s="353"/>
      <c r="AF7838" s="353"/>
      <c r="AG7838" s="353"/>
      <c r="AH7838" s="353"/>
      <c r="AI7838" s="353"/>
      <c r="AJ7838" s="353"/>
      <c r="AK7838" s="353"/>
      <c r="AL7838" s="353"/>
    </row>
    <row r="7839" spans="1:38" s="153" customFormat="1" ht="12.5" x14ac:dyDescent="0.25">
      <c r="A7839" s="355"/>
      <c r="L7839" s="353"/>
      <c r="M7839" s="353"/>
      <c r="N7839" s="353"/>
      <c r="O7839" s="353"/>
      <c r="P7839" s="353"/>
      <c r="Q7839" s="353"/>
      <c r="R7839" s="353"/>
      <c r="S7839" s="353"/>
      <c r="T7839" s="353"/>
      <c r="U7839" s="353"/>
      <c r="V7839" s="353"/>
      <c r="W7839" s="353"/>
      <c r="X7839" s="353"/>
      <c r="Y7839" s="353"/>
      <c r="Z7839" s="353"/>
      <c r="AA7839" s="353"/>
      <c r="AB7839" s="353"/>
      <c r="AC7839" s="353"/>
      <c r="AD7839" s="353"/>
      <c r="AE7839" s="353"/>
      <c r="AF7839" s="353"/>
      <c r="AG7839" s="353"/>
      <c r="AH7839" s="353"/>
      <c r="AI7839" s="353"/>
      <c r="AJ7839" s="353"/>
      <c r="AK7839" s="353"/>
      <c r="AL7839" s="353"/>
    </row>
    <row r="7840" spans="1:38" s="153" customFormat="1" ht="12.5" x14ac:dyDescent="0.25">
      <c r="A7840" s="355"/>
      <c r="L7840" s="353"/>
      <c r="M7840" s="353"/>
      <c r="N7840" s="353"/>
      <c r="O7840" s="353"/>
      <c r="P7840" s="353"/>
      <c r="Q7840" s="353"/>
      <c r="R7840" s="353"/>
      <c r="S7840" s="353"/>
      <c r="T7840" s="353"/>
      <c r="U7840" s="353"/>
      <c r="V7840" s="353"/>
      <c r="W7840" s="353"/>
      <c r="X7840" s="353"/>
      <c r="Y7840" s="353"/>
      <c r="Z7840" s="353"/>
      <c r="AA7840" s="353"/>
      <c r="AB7840" s="353"/>
      <c r="AC7840" s="353"/>
      <c r="AD7840" s="353"/>
      <c r="AE7840" s="353"/>
      <c r="AF7840" s="353"/>
      <c r="AG7840" s="353"/>
      <c r="AH7840" s="353"/>
      <c r="AI7840" s="353"/>
      <c r="AJ7840" s="353"/>
      <c r="AK7840" s="353"/>
      <c r="AL7840" s="353"/>
    </row>
    <row r="7841" spans="1:38" s="153" customFormat="1" ht="12.5" x14ac:dyDescent="0.25">
      <c r="A7841" s="355"/>
      <c r="L7841" s="353"/>
      <c r="M7841" s="353"/>
      <c r="N7841" s="353"/>
      <c r="O7841" s="353"/>
      <c r="P7841" s="353"/>
      <c r="Q7841" s="353"/>
      <c r="R7841" s="353"/>
      <c r="S7841" s="353"/>
      <c r="T7841" s="353"/>
      <c r="U7841" s="353"/>
      <c r="V7841" s="353"/>
      <c r="W7841" s="353"/>
      <c r="X7841" s="353"/>
      <c r="Y7841" s="353"/>
      <c r="Z7841" s="353"/>
      <c r="AA7841" s="353"/>
      <c r="AB7841" s="353"/>
      <c r="AC7841" s="353"/>
      <c r="AD7841" s="353"/>
      <c r="AE7841" s="353"/>
      <c r="AF7841" s="353"/>
      <c r="AG7841" s="353"/>
      <c r="AH7841" s="353"/>
      <c r="AI7841" s="353"/>
      <c r="AJ7841" s="353"/>
      <c r="AK7841" s="353"/>
      <c r="AL7841" s="353"/>
    </row>
    <row r="7842" spans="1:38" s="153" customFormat="1" ht="12.5" x14ac:dyDescent="0.25">
      <c r="A7842" s="355"/>
      <c r="L7842" s="353"/>
      <c r="M7842" s="353"/>
      <c r="N7842" s="353"/>
      <c r="O7842" s="353"/>
      <c r="P7842" s="353"/>
      <c r="Q7842" s="353"/>
      <c r="R7842" s="353"/>
      <c r="S7842" s="353"/>
      <c r="T7842" s="353"/>
      <c r="U7842" s="353"/>
      <c r="V7842" s="353"/>
      <c r="W7842" s="353"/>
      <c r="X7842" s="353"/>
      <c r="Y7842" s="353"/>
      <c r="Z7842" s="353"/>
      <c r="AA7842" s="353"/>
      <c r="AB7842" s="353"/>
      <c r="AC7842" s="353"/>
      <c r="AD7842" s="353"/>
      <c r="AE7842" s="353"/>
      <c r="AF7842" s="353"/>
      <c r="AG7842" s="353"/>
      <c r="AH7842" s="353"/>
      <c r="AI7842" s="353"/>
      <c r="AJ7842" s="353"/>
      <c r="AK7842" s="353"/>
      <c r="AL7842" s="353"/>
    </row>
    <row r="7843" spans="1:38" s="153" customFormat="1" ht="12.5" x14ac:dyDescent="0.25">
      <c r="A7843" s="355"/>
      <c r="L7843" s="353"/>
      <c r="M7843" s="353"/>
      <c r="N7843" s="353"/>
      <c r="O7843" s="353"/>
      <c r="P7843" s="353"/>
      <c r="Q7843" s="353"/>
      <c r="R7843" s="353"/>
      <c r="S7843" s="353"/>
      <c r="T7843" s="353"/>
      <c r="U7843" s="353"/>
      <c r="V7843" s="353"/>
      <c r="W7843" s="353"/>
      <c r="X7843" s="353"/>
      <c r="Y7843" s="353"/>
      <c r="Z7843" s="353"/>
      <c r="AA7843" s="353"/>
      <c r="AB7843" s="353"/>
      <c r="AC7843" s="353"/>
      <c r="AD7843" s="353"/>
      <c r="AE7843" s="353"/>
      <c r="AF7843" s="353"/>
      <c r="AG7843" s="353"/>
      <c r="AH7843" s="353"/>
      <c r="AI7843" s="353"/>
      <c r="AJ7843" s="353"/>
      <c r="AK7843" s="353"/>
      <c r="AL7843" s="353"/>
    </row>
    <row r="7844" spans="1:38" s="153" customFormat="1" ht="12.5" x14ac:dyDescent="0.25">
      <c r="A7844" s="355"/>
      <c r="L7844" s="353"/>
      <c r="M7844" s="353"/>
      <c r="N7844" s="353"/>
      <c r="O7844" s="353"/>
      <c r="P7844" s="353"/>
      <c r="Q7844" s="353"/>
      <c r="R7844" s="353"/>
      <c r="S7844" s="353"/>
      <c r="T7844" s="353"/>
      <c r="U7844" s="353"/>
      <c r="V7844" s="353"/>
      <c r="W7844" s="353"/>
      <c r="X7844" s="353"/>
      <c r="Y7844" s="353"/>
      <c r="Z7844" s="353"/>
      <c r="AA7844" s="353"/>
      <c r="AB7844" s="353"/>
      <c r="AC7844" s="353"/>
      <c r="AD7844" s="353"/>
      <c r="AE7844" s="353"/>
      <c r="AF7844" s="353"/>
      <c r="AG7844" s="353"/>
      <c r="AH7844" s="353"/>
      <c r="AI7844" s="353"/>
      <c r="AJ7844" s="353"/>
      <c r="AK7844" s="353"/>
      <c r="AL7844" s="353"/>
    </row>
    <row r="7845" spans="1:38" s="153" customFormat="1" ht="12.5" x14ac:dyDescent="0.25">
      <c r="A7845" s="355"/>
      <c r="L7845" s="353"/>
      <c r="M7845" s="353"/>
      <c r="N7845" s="353"/>
      <c r="O7845" s="353"/>
      <c r="P7845" s="353"/>
      <c r="Q7845" s="353"/>
      <c r="R7845" s="353"/>
      <c r="S7845" s="353"/>
      <c r="T7845" s="353"/>
      <c r="U7845" s="353"/>
      <c r="V7845" s="353"/>
      <c r="W7845" s="353"/>
      <c r="X7845" s="353"/>
      <c r="Y7845" s="353"/>
      <c r="Z7845" s="353"/>
      <c r="AA7845" s="353"/>
      <c r="AB7845" s="353"/>
      <c r="AC7845" s="353"/>
      <c r="AD7845" s="353"/>
      <c r="AE7845" s="353"/>
      <c r="AF7845" s="353"/>
      <c r="AG7845" s="353"/>
      <c r="AH7845" s="353"/>
      <c r="AI7845" s="353"/>
      <c r="AJ7845" s="353"/>
      <c r="AK7845" s="353"/>
      <c r="AL7845" s="353"/>
    </row>
    <row r="7846" spans="1:38" s="153" customFormat="1" ht="12.5" x14ac:dyDescent="0.25">
      <c r="A7846" s="355"/>
      <c r="L7846" s="353"/>
      <c r="M7846" s="353"/>
      <c r="N7846" s="353"/>
      <c r="O7846" s="353"/>
      <c r="P7846" s="353"/>
      <c r="Q7846" s="353"/>
      <c r="R7846" s="353"/>
      <c r="S7846" s="353"/>
      <c r="T7846" s="353"/>
      <c r="U7846" s="353"/>
      <c r="V7846" s="353"/>
      <c r="W7846" s="353"/>
      <c r="X7846" s="353"/>
      <c r="Y7846" s="353"/>
      <c r="Z7846" s="353"/>
      <c r="AA7846" s="353"/>
      <c r="AB7846" s="353"/>
      <c r="AC7846" s="353"/>
      <c r="AD7846" s="353"/>
      <c r="AE7846" s="353"/>
      <c r="AF7846" s="353"/>
      <c r="AG7846" s="353"/>
      <c r="AH7846" s="353"/>
      <c r="AI7846" s="353"/>
      <c r="AJ7846" s="353"/>
      <c r="AK7846" s="353"/>
      <c r="AL7846" s="353"/>
    </row>
    <row r="7847" spans="1:38" s="153" customFormat="1" ht="12.5" x14ac:dyDescent="0.25">
      <c r="A7847" s="355"/>
      <c r="L7847" s="353"/>
      <c r="M7847" s="353"/>
      <c r="N7847" s="353"/>
      <c r="O7847" s="353"/>
      <c r="P7847" s="353"/>
      <c r="Q7847" s="353"/>
      <c r="R7847" s="353"/>
      <c r="S7847" s="353"/>
      <c r="T7847" s="353"/>
      <c r="U7847" s="353"/>
      <c r="V7847" s="353"/>
      <c r="W7847" s="353"/>
      <c r="X7847" s="353"/>
      <c r="Y7847" s="353"/>
      <c r="Z7847" s="353"/>
      <c r="AA7847" s="353"/>
      <c r="AB7847" s="353"/>
      <c r="AC7847" s="353"/>
      <c r="AD7847" s="353"/>
      <c r="AE7847" s="353"/>
      <c r="AF7847" s="353"/>
      <c r="AG7847" s="353"/>
      <c r="AH7847" s="353"/>
      <c r="AI7847" s="353"/>
      <c r="AJ7847" s="353"/>
      <c r="AK7847" s="353"/>
      <c r="AL7847" s="353"/>
    </row>
    <row r="7848" spans="1:38" s="153" customFormat="1" ht="12.5" x14ac:dyDescent="0.25">
      <c r="A7848" s="355"/>
      <c r="L7848" s="353"/>
      <c r="M7848" s="353"/>
      <c r="N7848" s="353"/>
      <c r="O7848" s="353"/>
      <c r="P7848" s="353"/>
      <c r="Q7848" s="353"/>
      <c r="R7848" s="353"/>
      <c r="S7848" s="353"/>
      <c r="T7848" s="353"/>
      <c r="U7848" s="353"/>
      <c r="V7848" s="353"/>
      <c r="W7848" s="353"/>
      <c r="X7848" s="353"/>
      <c r="Y7848" s="353"/>
      <c r="Z7848" s="353"/>
      <c r="AA7848" s="353"/>
      <c r="AB7848" s="353"/>
      <c r="AC7848" s="353"/>
      <c r="AD7848" s="353"/>
      <c r="AE7848" s="353"/>
      <c r="AF7848" s="353"/>
      <c r="AG7848" s="353"/>
      <c r="AH7848" s="353"/>
      <c r="AI7848" s="353"/>
      <c r="AJ7848" s="353"/>
      <c r="AK7848" s="353"/>
      <c r="AL7848" s="353"/>
    </row>
    <row r="7849" spans="1:38" s="153" customFormat="1" ht="12.5" x14ac:dyDescent="0.25">
      <c r="A7849" s="355"/>
      <c r="L7849" s="353"/>
      <c r="M7849" s="353"/>
      <c r="N7849" s="353"/>
      <c r="O7849" s="353"/>
      <c r="P7849" s="353"/>
      <c r="Q7849" s="353"/>
      <c r="R7849" s="353"/>
      <c r="S7849" s="353"/>
      <c r="T7849" s="353"/>
      <c r="U7849" s="353"/>
      <c r="V7849" s="353"/>
      <c r="W7849" s="353"/>
      <c r="X7849" s="353"/>
      <c r="Y7849" s="353"/>
      <c r="Z7849" s="353"/>
      <c r="AA7849" s="353"/>
      <c r="AB7849" s="353"/>
      <c r="AC7849" s="353"/>
      <c r="AD7849" s="353"/>
      <c r="AE7849" s="353"/>
      <c r="AF7849" s="353"/>
      <c r="AG7849" s="353"/>
      <c r="AH7849" s="353"/>
      <c r="AI7849" s="353"/>
      <c r="AJ7849" s="353"/>
      <c r="AK7849" s="353"/>
      <c r="AL7849" s="353"/>
    </row>
    <row r="7850" spans="1:38" s="153" customFormat="1" ht="12.5" x14ac:dyDescent="0.25">
      <c r="A7850" s="355"/>
      <c r="L7850" s="353"/>
      <c r="M7850" s="353"/>
      <c r="N7850" s="353"/>
      <c r="O7850" s="353"/>
      <c r="P7850" s="353"/>
      <c r="Q7850" s="353"/>
      <c r="R7850" s="353"/>
      <c r="S7850" s="353"/>
      <c r="T7850" s="353"/>
      <c r="U7850" s="353"/>
      <c r="V7850" s="353"/>
      <c r="W7850" s="353"/>
      <c r="X7850" s="353"/>
      <c r="Y7850" s="353"/>
      <c r="Z7850" s="353"/>
      <c r="AA7850" s="353"/>
      <c r="AB7850" s="353"/>
      <c r="AC7850" s="353"/>
      <c r="AD7850" s="353"/>
      <c r="AE7850" s="353"/>
      <c r="AF7850" s="353"/>
      <c r="AG7850" s="353"/>
      <c r="AH7850" s="353"/>
      <c r="AI7850" s="353"/>
      <c r="AJ7850" s="353"/>
      <c r="AK7850" s="353"/>
      <c r="AL7850" s="353"/>
    </row>
    <row r="7851" spans="1:38" s="153" customFormat="1" ht="12.5" x14ac:dyDescent="0.25">
      <c r="A7851" s="355"/>
      <c r="L7851" s="353"/>
      <c r="M7851" s="353"/>
      <c r="N7851" s="353"/>
      <c r="O7851" s="353"/>
      <c r="P7851" s="353"/>
      <c r="Q7851" s="353"/>
      <c r="R7851" s="353"/>
      <c r="S7851" s="353"/>
      <c r="T7851" s="353"/>
      <c r="U7851" s="353"/>
      <c r="V7851" s="353"/>
      <c r="W7851" s="353"/>
      <c r="X7851" s="353"/>
      <c r="Y7851" s="353"/>
      <c r="Z7851" s="353"/>
      <c r="AA7851" s="353"/>
      <c r="AB7851" s="353"/>
      <c r="AC7851" s="353"/>
      <c r="AD7851" s="353"/>
      <c r="AE7851" s="353"/>
      <c r="AF7851" s="353"/>
      <c r="AG7851" s="353"/>
      <c r="AH7851" s="353"/>
      <c r="AI7851" s="353"/>
      <c r="AJ7851" s="353"/>
      <c r="AK7851" s="353"/>
      <c r="AL7851" s="353"/>
    </row>
    <row r="7852" spans="1:38" s="153" customFormat="1" ht="12.5" x14ac:dyDescent="0.25">
      <c r="A7852" s="355"/>
      <c r="L7852" s="353"/>
      <c r="M7852" s="353"/>
      <c r="N7852" s="353"/>
      <c r="O7852" s="353"/>
      <c r="P7852" s="353"/>
      <c r="Q7852" s="353"/>
      <c r="R7852" s="353"/>
      <c r="S7852" s="353"/>
      <c r="T7852" s="353"/>
      <c r="U7852" s="353"/>
      <c r="V7852" s="353"/>
      <c r="W7852" s="353"/>
      <c r="X7852" s="353"/>
      <c r="Y7852" s="353"/>
      <c r="Z7852" s="353"/>
      <c r="AA7852" s="353"/>
      <c r="AB7852" s="353"/>
      <c r="AC7852" s="353"/>
      <c r="AD7852" s="353"/>
      <c r="AE7852" s="353"/>
      <c r="AF7852" s="353"/>
      <c r="AG7852" s="353"/>
      <c r="AH7852" s="353"/>
      <c r="AI7852" s="353"/>
      <c r="AJ7852" s="353"/>
      <c r="AK7852" s="353"/>
      <c r="AL7852" s="353"/>
    </row>
    <row r="7853" spans="1:38" s="153" customFormat="1" ht="12.5" x14ac:dyDescent="0.25">
      <c r="A7853" s="355"/>
      <c r="L7853" s="353"/>
      <c r="M7853" s="353"/>
      <c r="N7853" s="353"/>
      <c r="O7853" s="353"/>
      <c r="P7853" s="353"/>
      <c r="Q7853" s="353"/>
      <c r="R7853" s="353"/>
      <c r="S7853" s="353"/>
      <c r="T7853" s="353"/>
      <c r="U7853" s="353"/>
      <c r="V7853" s="353"/>
      <c r="W7853" s="353"/>
      <c r="X7853" s="353"/>
      <c r="Y7853" s="353"/>
      <c r="Z7853" s="353"/>
      <c r="AA7853" s="353"/>
      <c r="AB7853" s="353"/>
      <c r="AC7853" s="353"/>
      <c r="AD7853" s="353"/>
      <c r="AE7853" s="353"/>
      <c r="AF7853" s="353"/>
      <c r="AG7853" s="353"/>
      <c r="AH7853" s="353"/>
      <c r="AI7853" s="353"/>
      <c r="AJ7853" s="353"/>
      <c r="AK7853" s="353"/>
      <c r="AL7853" s="353"/>
    </row>
    <row r="7854" spans="1:38" s="153" customFormat="1" ht="12.5" x14ac:dyDescent="0.25">
      <c r="A7854" s="355"/>
      <c r="L7854" s="353"/>
      <c r="M7854" s="353"/>
      <c r="N7854" s="353"/>
      <c r="O7854" s="353"/>
      <c r="P7854" s="353"/>
      <c r="Q7854" s="353"/>
      <c r="R7854" s="353"/>
      <c r="S7854" s="353"/>
      <c r="T7854" s="353"/>
      <c r="U7854" s="353"/>
      <c r="V7854" s="353"/>
      <c r="W7854" s="353"/>
      <c r="X7854" s="353"/>
      <c r="Y7854" s="353"/>
      <c r="Z7854" s="353"/>
      <c r="AA7854" s="353"/>
      <c r="AB7854" s="353"/>
      <c r="AC7854" s="353"/>
      <c r="AD7854" s="353"/>
      <c r="AE7854" s="353"/>
      <c r="AF7854" s="353"/>
      <c r="AG7854" s="353"/>
      <c r="AH7854" s="353"/>
      <c r="AI7854" s="353"/>
      <c r="AJ7854" s="353"/>
      <c r="AK7854" s="353"/>
      <c r="AL7854" s="353"/>
    </row>
    <row r="7855" spans="1:38" s="153" customFormat="1" ht="12.5" x14ac:dyDescent="0.25">
      <c r="A7855" s="355"/>
      <c r="L7855" s="353"/>
      <c r="M7855" s="353"/>
      <c r="N7855" s="353"/>
      <c r="O7855" s="353"/>
      <c r="P7855" s="353"/>
      <c r="Q7855" s="353"/>
      <c r="R7855" s="353"/>
      <c r="S7855" s="353"/>
      <c r="T7855" s="353"/>
      <c r="U7855" s="353"/>
      <c r="V7855" s="353"/>
      <c r="W7855" s="353"/>
      <c r="X7855" s="353"/>
      <c r="Y7855" s="353"/>
      <c r="Z7855" s="353"/>
      <c r="AA7855" s="353"/>
      <c r="AB7855" s="353"/>
      <c r="AC7855" s="353"/>
      <c r="AD7855" s="353"/>
      <c r="AE7855" s="353"/>
      <c r="AF7855" s="353"/>
      <c r="AG7855" s="353"/>
      <c r="AH7855" s="353"/>
      <c r="AI7855" s="353"/>
      <c r="AJ7855" s="353"/>
      <c r="AK7855" s="353"/>
      <c r="AL7855" s="353"/>
    </row>
    <row r="7856" spans="1:38" s="153" customFormat="1" ht="12.5" x14ac:dyDescent="0.25">
      <c r="A7856" s="355"/>
      <c r="L7856" s="353"/>
      <c r="M7856" s="353"/>
      <c r="N7856" s="353"/>
      <c r="O7856" s="353"/>
      <c r="P7856" s="353"/>
      <c r="Q7856" s="353"/>
      <c r="R7856" s="353"/>
      <c r="S7856" s="353"/>
      <c r="T7856" s="353"/>
      <c r="U7856" s="353"/>
      <c r="V7856" s="353"/>
      <c r="W7856" s="353"/>
      <c r="X7856" s="353"/>
      <c r="Y7856" s="353"/>
      <c r="Z7856" s="353"/>
      <c r="AA7856" s="353"/>
      <c r="AB7856" s="353"/>
      <c r="AC7856" s="353"/>
      <c r="AD7856" s="353"/>
      <c r="AE7856" s="353"/>
      <c r="AF7856" s="353"/>
      <c r="AG7856" s="353"/>
      <c r="AH7856" s="353"/>
      <c r="AI7856" s="353"/>
      <c r="AJ7856" s="353"/>
      <c r="AK7856" s="353"/>
      <c r="AL7856" s="353"/>
    </row>
    <row r="7857" spans="1:38" s="153" customFormat="1" ht="12.5" x14ac:dyDescent="0.25">
      <c r="A7857" s="355"/>
      <c r="L7857" s="353"/>
      <c r="M7857" s="353"/>
      <c r="N7857" s="353"/>
      <c r="O7857" s="353"/>
      <c r="P7857" s="353"/>
      <c r="Q7857" s="353"/>
      <c r="R7857" s="353"/>
      <c r="S7857" s="353"/>
      <c r="T7857" s="353"/>
      <c r="U7857" s="353"/>
      <c r="V7857" s="353"/>
      <c r="W7857" s="353"/>
      <c r="X7857" s="353"/>
      <c r="Y7857" s="353"/>
      <c r="Z7857" s="353"/>
      <c r="AA7857" s="353"/>
      <c r="AB7857" s="353"/>
      <c r="AC7857" s="353"/>
      <c r="AD7857" s="353"/>
      <c r="AE7857" s="353"/>
      <c r="AF7857" s="353"/>
      <c r="AG7857" s="353"/>
      <c r="AH7857" s="353"/>
      <c r="AI7857" s="353"/>
      <c r="AJ7857" s="353"/>
      <c r="AK7857" s="353"/>
      <c r="AL7857" s="353"/>
    </row>
    <row r="7858" spans="1:38" s="153" customFormat="1" ht="12.5" x14ac:dyDescent="0.25">
      <c r="A7858" s="355"/>
      <c r="L7858" s="353"/>
      <c r="M7858" s="353"/>
      <c r="N7858" s="353"/>
      <c r="O7858" s="353"/>
      <c r="P7858" s="353"/>
      <c r="Q7858" s="353"/>
      <c r="R7858" s="353"/>
      <c r="S7858" s="353"/>
      <c r="T7858" s="353"/>
      <c r="U7858" s="353"/>
      <c r="V7858" s="353"/>
      <c r="W7858" s="353"/>
      <c r="X7858" s="353"/>
      <c r="Y7858" s="353"/>
      <c r="Z7858" s="353"/>
      <c r="AA7858" s="353"/>
      <c r="AB7858" s="353"/>
      <c r="AC7858" s="353"/>
      <c r="AD7858" s="353"/>
      <c r="AE7858" s="353"/>
      <c r="AF7858" s="353"/>
      <c r="AG7858" s="353"/>
      <c r="AH7858" s="353"/>
      <c r="AI7858" s="353"/>
      <c r="AJ7858" s="353"/>
      <c r="AK7858" s="353"/>
      <c r="AL7858" s="353"/>
    </row>
    <row r="7859" spans="1:38" s="153" customFormat="1" ht="12.5" x14ac:dyDescent="0.25">
      <c r="A7859" s="355"/>
      <c r="L7859" s="353"/>
      <c r="M7859" s="353"/>
      <c r="N7859" s="353"/>
      <c r="O7859" s="353"/>
      <c r="P7859" s="353"/>
      <c r="Q7859" s="353"/>
      <c r="R7859" s="353"/>
      <c r="S7859" s="353"/>
      <c r="T7859" s="353"/>
      <c r="U7859" s="353"/>
      <c r="V7859" s="353"/>
      <c r="W7859" s="353"/>
      <c r="X7859" s="353"/>
      <c r="Y7859" s="353"/>
      <c r="Z7859" s="353"/>
      <c r="AA7859" s="353"/>
      <c r="AB7859" s="353"/>
      <c r="AC7859" s="353"/>
      <c r="AD7859" s="353"/>
      <c r="AE7859" s="353"/>
      <c r="AF7859" s="353"/>
      <c r="AG7859" s="353"/>
      <c r="AH7859" s="353"/>
      <c r="AI7859" s="353"/>
      <c r="AJ7859" s="353"/>
      <c r="AK7859" s="353"/>
      <c r="AL7859" s="353"/>
    </row>
    <row r="7860" spans="1:38" s="153" customFormat="1" ht="12.5" x14ac:dyDescent="0.25">
      <c r="A7860" s="355"/>
      <c r="L7860" s="353"/>
      <c r="M7860" s="353"/>
      <c r="N7860" s="353"/>
      <c r="O7860" s="353"/>
      <c r="P7860" s="353"/>
      <c r="Q7860" s="353"/>
      <c r="R7860" s="353"/>
      <c r="S7860" s="353"/>
      <c r="T7860" s="353"/>
      <c r="U7860" s="353"/>
      <c r="V7860" s="353"/>
      <c r="W7860" s="353"/>
      <c r="X7860" s="353"/>
      <c r="Y7860" s="353"/>
      <c r="Z7860" s="353"/>
      <c r="AA7860" s="353"/>
      <c r="AB7860" s="353"/>
      <c r="AC7860" s="353"/>
      <c r="AD7860" s="353"/>
      <c r="AE7860" s="353"/>
      <c r="AF7860" s="353"/>
      <c r="AG7860" s="353"/>
      <c r="AH7860" s="353"/>
      <c r="AI7860" s="353"/>
      <c r="AJ7860" s="353"/>
      <c r="AK7860" s="353"/>
      <c r="AL7860" s="353"/>
    </row>
    <row r="7861" spans="1:38" s="153" customFormat="1" ht="12.5" x14ac:dyDescent="0.25">
      <c r="A7861" s="355"/>
      <c r="L7861" s="353"/>
      <c r="M7861" s="353"/>
      <c r="N7861" s="353"/>
      <c r="O7861" s="353"/>
      <c r="P7861" s="353"/>
      <c r="Q7861" s="353"/>
      <c r="R7861" s="353"/>
      <c r="S7861" s="353"/>
      <c r="T7861" s="353"/>
      <c r="U7861" s="353"/>
      <c r="V7861" s="353"/>
      <c r="W7861" s="353"/>
      <c r="X7861" s="353"/>
      <c r="Y7861" s="353"/>
      <c r="Z7861" s="353"/>
      <c r="AA7861" s="353"/>
      <c r="AB7861" s="353"/>
      <c r="AC7861" s="353"/>
      <c r="AD7861" s="353"/>
      <c r="AE7861" s="353"/>
      <c r="AF7861" s="353"/>
      <c r="AG7861" s="353"/>
      <c r="AH7861" s="353"/>
      <c r="AI7861" s="353"/>
      <c r="AJ7861" s="353"/>
      <c r="AK7861" s="353"/>
      <c r="AL7861" s="353"/>
    </row>
    <row r="7862" spans="1:38" s="153" customFormat="1" ht="12.5" x14ac:dyDescent="0.25">
      <c r="A7862" s="355"/>
      <c r="L7862" s="353"/>
      <c r="M7862" s="353"/>
      <c r="N7862" s="353"/>
      <c r="O7862" s="353"/>
      <c r="P7862" s="353"/>
      <c r="Q7862" s="353"/>
      <c r="R7862" s="353"/>
      <c r="S7862" s="353"/>
      <c r="T7862" s="353"/>
      <c r="U7862" s="353"/>
      <c r="V7862" s="353"/>
      <c r="W7862" s="353"/>
      <c r="X7862" s="353"/>
      <c r="Y7862" s="353"/>
      <c r="Z7862" s="353"/>
      <c r="AA7862" s="353"/>
      <c r="AB7862" s="353"/>
      <c r="AC7862" s="353"/>
      <c r="AD7862" s="353"/>
      <c r="AE7862" s="353"/>
      <c r="AF7862" s="353"/>
      <c r="AG7862" s="353"/>
      <c r="AH7862" s="353"/>
      <c r="AI7862" s="353"/>
      <c r="AJ7862" s="353"/>
      <c r="AK7862" s="353"/>
      <c r="AL7862" s="353"/>
    </row>
    <row r="7863" spans="1:38" s="153" customFormat="1" ht="12.5" x14ac:dyDescent="0.25">
      <c r="A7863" s="355"/>
      <c r="L7863" s="353"/>
      <c r="M7863" s="353"/>
      <c r="N7863" s="353"/>
      <c r="O7863" s="353"/>
      <c r="P7863" s="353"/>
      <c r="Q7863" s="353"/>
      <c r="R7863" s="353"/>
      <c r="S7863" s="353"/>
      <c r="T7863" s="353"/>
      <c r="U7863" s="353"/>
      <c r="V7863" s="353"/>
      <c r="W7863" s="353"/>
      <c r="X7863" s="353"/>
      <c r="Y7863" s="353"/>
      <c r="Z7863" s="353"/>
      <c r="AA7863" s="353"/>
      <c r="AB7863" s="353"/>
      <c r="AC7863" s="353"/>
      <c r="AD7863" s="353"/>
      <c r="AE7863" s="353"/>
      <c r="AF7863" s="353"/>
      <c r="AG7863" s="353"/>
      <c r="AH7863" s="353"/>
      <c r="AI7863" s="353"/>
      <c r="AJ7863" s="353"/>
      <c r="AK7863" s="353"/>
      <c r="AL7863" s="353"/>
    </row>
    <row r="7864" spans="1:38" s="153" customFormat="1" ht="12.5" x14ac:dyDescent="0.25">
      <c r="A7864" s="355"/>
      <c r="L7864" s="353"/>
      <c r="M7864" s="353"/>
      <c r="N7864" s="353"/>
      <c r="O7864" s="353"/>
      <c r="P7864" s="353"/>
      <c r="Q7864" s="353"/>
      <c r="R7864" s="353"/>
      <c r="S7864" s="353"/>
      <c r="T7864" s="353"/>
      <c r="U7864" s="353"/>
      <c r="V7864" s="353"/>
      <c r="W7864" s="353"/>
      <c r="X7864" s="353"/>
      <c r="Y7864" s="353"/>
      <c r="Z7864" s="353"/>
      <c r="AA7864" s="353"/>
      <c r="AB7864" s="353"/>
      <c r="AC7864" s="353"/>
      <c r="AD7864" s="353"/>
      <c r="AE7864" s="353"/>
      <c r="AF7864" s="353"/>
      <c r="AG7864" s="353"/>
      <c r="AH7864" s="353"/>
      <c r="AI7864" s="353"/>
      <c r="AJ7864" s="353"/>
      <c r="AK7864" s="353"/>
      <c r="AL7864" s="353"/>
    </row>
    <row r="7865" spans="1:38" s="153" customFormat="1" ht="12.5" x14ac:dyDescent="0.25">
      <c r="A7865" s="355"/>
      <c r="L7865" s="353"/>
      <c r="M7865" s="353"/>
      <c r="N7865" s="353"/>
      <c r="O7865" s="353"/>
      <c r="P7865" s="353"/>
      <c r="Q7865" s="353"/>
      <c r="R7865" s="353"/>
      <c r="S7865" s="353"/>
      <c r="T7865" s="353"/>
      <c r="U7865" s="353"/>
      <c r="V7865" s="353"/>
      <c r="W7865" s="353"/>
      <c r="X7865" s="353"/>
      <c r="Y7865" s="353"/>
      <c r="Z7865" s="353"/>
      <c r="AA7865" s="353"/>
      <c r="AB7865" s="353"/>
      <c r="AC7865" s="353"/>
      <c r="AD7865" s="353"/>
      <c r="AE7865" s="353"/>
      <c r="AF7865" s="353"/>
      <c r="AG7865" s="353"/>
      <c r="AH7865" s="353"/>
      <c r="AI7865" s="353"/>
      <c r="AJ7865" s="353"/>
      <c r="AK7865" s="353"/>
      <c r="AL7865" s="353"/>
    </row>
    <row r="7866" spans="1:38" s="153" customFormat="1" ht="12.5" x14ac:dyDescent="0.25">
      <c r="A7866" s="355"/>
      <c r="L7866" s="353"/>
      <c r="M7866" s="353"/>
      <c r="N7866" s="353"/>
      <c r="O7866" s="353"/>
      <c r="P7866" s="353"/>
      <c r="Q7866" s="353"/>
      <c r="R7866" s="353"/>
      <c r="S7866" s="353"/>
      <c r="T7866" s="353"/>
      <c r="U7866" s="353"/>
      <c r="V7866" s="353"/>
      <c r="W7866" s="353"/>
      <c r="X7866" s="353"/>
      <c r="Y7866" s="353"/>
      <c r="Z7866" s="353"/>
      <c r="AA7866" s="353"/>
      <c r="AB7866" s="353"/>
      <c r="AC7866" s="353"/>
      <c r="AD7866" s="353"/>
      <c r="AE7866" s="353"/>
      <c r="AF7866" s="353"/>
      <c r="AG7866" s="353"/>
      <c r="AH7866" s="353"/>
      <c r="AI7866" s="353"/>
      <c r="AJ7866" s="353"/>
      <c r="AK7866" s="353"/>
      <c r="AL7866" s="353"/>
    </row>
    <row r="7867" spans="1:38" s="153" customFormat="1" ht="12.5" x14ac:dyDescent="0.25">
      <c r="A7867" s="355"/>
      <c r="L7867" s="353"/>
      <c r="M7867" s="353"/>
      <c r="N7867" s="353"/>
      <c r="O7867" s="353"/>
      <c r="P7867" s="353"/>
      <c r="Q7867" s="353"/>
      <c r="R7867" s="353"/>
      <c r="S7867" s="353"/>
      <c r="T7867" s="353"/>
      <c r="U7867" s="353"/>
      <c r="V7867" s="353"/>
      <c r="W7867" s="353"/>
      <c r="X7867" s="353"/>
      <c r="Y7867" s="353"/>
      <c r="Z7867" s="353"/>
      <c r="AA7867" s="353"/>
      <c r="AB7867" s="353"/>
      <c r="AC7867" s="353"/>
      <c r="AD7867" s="353"/>
      <c r="AE7867" s="353"/>
      <c r="AF7867" s="353"/>
      <c r="AG7867" s="353"/>
      <c r="AH7867" s="353"/>
      <c r="AI7867" s="353"/>
      <c r="AJ7867" s="353"/>
      <c r="AK7867" s="353"/>
      <c r="AL7867" s="353"/>
    </row>
    <row r="7868" spans="1:38" s="153" customFormat="1" ht="12.5" x14ac:dyDescent="0.25">
      <c r="A7868" s="355"/>
      <c r="L7868" s="353"/>
      <c r="M7868" s="353"/>
      <c r="N7868" s="353"/>
      <c r="O7868" s="353"/>
      <c r="P7868" s="353"/>
      <c r="Q7868" s="353"/>
      <c r="R7868" s="353"/>
      <c r="S7868" s="353"/>
      <c r="T7868" s="353"/>
      <c r="U7868" s="353"/>
      <c r="V7868" s="353"/>
      <c r="W7868" s="353"/>
      <c r="X7868" s="353"/>
      <c r="Y7868" s="353"/>
      <c r="Z7868" s="353"/>
      <c r="AA7868" s="353"/>
      <c r="AB7868" s="353"/>
      <c r="AC7868" s="353"/>
      <c r="AD7868" s="353"/>
      <c r="AE7868" s="353"/>
      <c r="AF7868" s="353"/>
      <c r="AG7868" s="353"/>
      <c r="AH7868" s="353"/>
      <c r="AI7868" s="353"/>
      <c r="AJ7868" s="353"/>
      <c r="AK7868" s="353"/>
      <c r="AL7868" s="353"/>
    </row>
    <row r="7869" spans="1:38" s="153" customFormat="1" ht="12.5" x14ac:dyDescent="0.25">
      <c r="A7869" s="355"/>
      <c r="L7869" s="353"/>
      <c r="M7869" s="353"/>
      <c r="N7869" s="353"/>
      <c r="O7869" s="353"/>
      <c r="P7869" s="353"/>
      <c r="Q7869" s="353"/>
      <c r="R7869" s="353"/>
      <c r="S7869" s="353"/>
      <c r="T7869" s="353"/>
      <c r="U7869" s="353"/>
      <c r="V7869" s="353"/>
      <c r="W7869" s="353"/>
      <c r="X7869" s="353"/>
      <c r="Y7869" s="353"/>
      <c r="Z7869" s="353"/>
      <c r="AA7869" s="353"/>
      <c r="AB7869" s="353"/>
      <c r="AC7869" s="353"/>
      <c r="AD7869" s="353"/>
      <c r="AE7869" s="353"/>
      <c r="AF7869" s="353"/>
      <c r="AG7869" s="353"/>
      <c r="AH7869" s="353"/>
      <c r="AI7869" s="353"/>
      <c r="AJ7869" s="353"/>
      <c r="AK7869" s="353"/>
      <c r="AL7869" s="353"/>
    </row>
    <row r="7870" spans="1:38" s="153" customFormat="1" ht="12.5" x14ac:dyDescent="0.25">
      <c r="A7870" s="355"/>
      <c r="L7870" s="353"/>
      <c r="M7870" s="353"/>
      <c r="N7870" s="353"/>
      <c r="O7870" s="353"/>
      <c r="P7870" s="353"/>
      <c r="Q7870" s="353"/>
      <c r="R7870" s="353"/>
      <c r="S7870" s="353"/>
      <c r="T7870" s="353"/>
      <c r="U7870" s="353"/>
      <c r="V7870" s="353"/>
      <c r="W7870" s="353"/>
      <c r="X7870" s="353"/>
      <c r="Y7870" s="353"/>
      <c r="Z7870" s="353"/>
      <c r="AA7870" s="353"/>
      <c r="AB7870" s="353"/>
      <c r="AC7870" s="353"/>
      <c r="AD7870" s="353"/>
      <c r="AE7870" s="353"/>
      <c r="AF7870" s="353"/>
      <c r="AG7870" s="353"/>
      <c r="AH7870" s="353"/>
      <c r="AI7870" s="353"/>
      <c r="AJ7870" s="353"/>
      <c r="AK7870" s="353"/>
      <c r="AL7870" s="353"/>
    </row>
    <row r="7871" spans="1:38" s="153" customFormat="1" ht="12.5" x14ac:dyDescent="0.25">
      <c r="A7871" s="355"/>
      <c r="L7871" s="353"/>
      <c r="M7871" s="353"/>
      <c r="N7871" s="353"/>
      <c r="O7871" s="353"/>
      <c r="P7871" s="353"/>
      <c r="Q7871" s="353"/>
      <c r="R7871" s="353"/>
      <c r="S7871" s="353"/>
      <c r="T7871" s="353"/>
      <c r="U7871" s="353"/>
      <c r="V7871" s="353"/>
      <c r="W7871" s="353"/>
      <c r="X7871" s="353"/>
      <c r="Y7871" s="353"/>
      <c r="Z7871" s="353"/>
      <c r="AA7871" s="353"/>
      <c r="AB7871" s="353"/>
      <c r="AC7871" s="353"/>
      <c r="AD7871" s="353"/>
      <c r="AE7871" s="353"/>
      <c r="AF7871" s="353"/>
      <c r="AG7871" s="353"/>
      <c r="AH7871" s="353"/>
      <c r="AI7871" s="353"/>
      <c r="AJ7871" s="353"/>
      <c r="AK7871" s="353"/>
      <c r="AL7871" s="353"/>
    </row>
    <row r="7872" spans="1:38" s="153" customFormat="1" ht="12.5" x14ac:dyDescent="0.25">
      <c r="A7872" s="355"/>
      <c r="L7872" s="353"/>
      <c r="M7872" s="353"/>
      <c r="N7872" s="353"/>
      <c r="O7872" s="353"/>
      <c r="P7872" s="353"/>
      <c r="Q7872" s="353"/>
      <c r="R7872" s="353"/>
      <c r="S7872" s="353"/>
      <c r="T7872" s="353"/>
      <c r="U7872" s="353"/>
      <c r="V7872" s="353"/>
      <c r="W7872" s="353"/>
      <c r="X7872" s="353"/>
      <c r="Y7872" s="353"/>
      <c r="Z7872" s="353"/>
      <c r="AA7872" s="353"/>
      <c r="AB7872" s="353"/>
      <c r="AC7872" s="353"/>
      <c r="AD7872" s="353"/>
      <c r="AE7872" s="353"/>
      <c r="AF7872" s="353"/>
      <c r="AG7872" s="353"/>
      <c r="AH7872" s="353"/>
      <c r="AI7872" s="353"/>
      <c r="AJ7872" s="353"/>
      <c r="AK7872" s="353"/>
      <c r="AL7872" s="353"/>
    </row>
    <row r="7873" spans="1:38" s="153" customFormat="1" ht="12.5" x14ac:dyDescent="0.25">
      <c r="A7873" s="355"/>
      <c r="L7873" s="353"/>
      <c r="M7873" s="353"/>
      <c r="N7873" s="353"/>
      <c r="O7873" s="353"/>
      <c r="P7873" s="353"/>
      <c r="Q7873" s="353"/>
      <c r="R7873" s="353"/>
      <c r="S7873" s="353"/>
      <c r="T7873" s="353"/>
      <c r="U7873" s="353"/>
      <c r="V7873" s="353"/>
      <c r="W7873" s="353"/>
      <c r="X7873" s="353"/>
      <c r="Y7873" s="353"/>
      <c r="Z7873" s="353"/>
      <c r="AA7873" s="353"/>
      <c r="AB7873" s="353"/>
      <c r="AC7873" s="353"/>
      <c r="AD7873" s="353"/>
      <c r="AE7873" s="353"/>
      <c r="AF7873" s="353"/>
      <c r="AG7873" s="353"/>
      <c r="AH7873" s="353"/>
      <c r="AI7873" s="353"/>
      <c r="AJ7873" s="353"/>
      <c r="AK7873" s="353"/>
      <c r="AL7873" s="353"/>
    </row>
    <row r="7874" spans="1:38" s="153" customFormat="1" ht="12.5" x14ac:dyDescent="0.25">
      <c r="A7874" s="355"/>
      <c r="L7874" s="353"/>
      <c r="M7874" s="353"/>
      <c r="N7874" s="353"/>
      <c r="O7874" s="353"/>
      <c r="P7874" s="353"/>
      <c r="Q7874" s="353"/>
      <c r="R7874" s="353"/>
      <c r="S7874" s="353"/>
      <c r="T7874" s="353"/>
      <c r="U7874" s="353"/>
      <c r="V7874" s="353"/>
      <c r="W7874" s="353"/>
      <c r="X7874" s="353"/>
      <c r="Y7874" s="353"/>
      <c r="Z7874" s="353"/>
      <c r="AA7874" s="353"/>
      <c r="AB7874" s="353"/>
      <c r="AC7874" s="353"/>
      <c r="AD7874" s="353"/>
      <c r="AE7874" s="353"/>
      <c r="AF7874" s="353"/>
      <c r="AG7874" s="353"/>
      <c r="AH7874" s="353"/>
      <c r="AI7874" s="353"/>
      <c r="AJ7874" s="353"/>
      <c r="AK7874" s="353"/>
      <c r="AL7874" s="353"/>
    </row>
    <row r="7875" spans="1:38" s="153" customFormat="1" ht="12.5" x14ac:dyDescent="0.25">
      <c r="A7875" s="355"/>
      <c r="L7875" s="353"/>
      <c r="M7875" s="353"/>
      <c r="N7875" s="353"/>
      <c r="O7875" s="353"/>
      <c r="P7875" s="353"/>
      <c r="Q7875" s="353"/>
      <c r="R7875" s="353"/>
      <c r="S7875" s="353"/>
      <c r="T7875" s="353"/>
      <c r="U7875" s="353"/>
      <c r="V7875" s="353"/>
      <c r="W7875" s="353"/>
      <c r="X7875" s="353"/>
      <c r="Y7875" s="353"/>
      <c r="Z7875" s="353"/>
      <c r="AA7875" s="353"/>
      <c r="AB7875" s="353"/>
      <c r="AC7875" s="353"/>
      <c r="AD7875" s="353"/>
      <c r="AE7875" s="353"/>
      <c r="AF7875" s="353"/>
      <c r="AG7875" s="353"/>
      <c r="AH7875" s="353"/>
      <c r="AI7875" s="353"/>
      <c r="AJ7875" s="353"/>
      <c r="AK7875" s="353"/>
      <c r="AL7875" s="353"/>
    </row>
    <row r="7876" spans="1:38" s="153" customFormat="1" ht="12.5" x14ac:dyDescent="0.25">
      <c r="A7876" s="355"/>
      <c r="L7876" s="353"/>
      <c r="M7876" s="353"/>
      <c r="N7876" s="353"/>
      <c r="O7876" s="353"/>
      <c r="P7876" s="353"/>
      <c r="Q7876" s="353"/>
      <c r="R7876" s="353"/>
      <c r="S7876" s="353"/>
      <c r="T7876" s="353"/>
      <c r="U7876" s="353"/>
      <c r="V7876" s="353"/>
      <c r="W7876" s="353"/>
      <c r="X7876" s="353"/>
      <c r="Y7876" s="353"/>
      <c r="Z7876" s="353"/>
      <c r="AA7876" s="353"/>
      <c r="AB7876" s="353"/>
      <c r="AC7876" s="353"/>
      <c r="AD7876" s="353"/>
      <c r="AE7876" s="353"/>
      <c r="AF7876" s="353"/>
      <c r="AG7876" s="353"/>
      <c r="AH7876" s="353"/>
      <c r="AI7876" s="353"/>
      <c r="AJ7876" s="353"/>
      <c r="AK7876" s="353"/>
      <c r="AL7876" s="353"/>
    </row>
    <row r="7877" spans="1:38" s="153" customFormat="1" ht="12.5" x14ac:dyDescent="0.25">
      <c r="A7877" s="355"/>
      <c r="L7877" s="353"/>
      <c r="M7877" s="353"/>
      <c r="N7877" s="353"/>
      <c r="O7877" s="353"/>
      <c r="P7877" s="353"/>
      <c r="Q7877" s="353"/>
      <c r="R7877" s="353"/>
      <c r="S7877" s="353"/>
      <c r="T7877" s="353"/>
      <c r="U7877" s="353"/>
      <c r="V7877" s="353"/>
      <c r="W7877" s="353"/>
      <c r="X7877" s="353"/>
      <c r="Y7877" s="353"/>
      <c r="Z7877" s="353"/>
      <c r="AA7877" s="353"/>
      <c r="AB7877" s="353"/>
      <c r="AC7877" s="353"/>
      <c r="AD7877" s="353"/>
      <c r="AE7877" s="353"/>
      <c r="AF7877" s="353"/>
      <c r="AG7877" s="353"/>
      <c r="AH7877" s="353"/>
      <c r="AI7877" s="353"/>
      <c r="AJ7877" s="353"/>
      <c r="AK7877" s="353"/>
      <c r="AL7877" s="353"/>
    </row>
    <row r="7878" spans="1:38" s="153" customFormat="1" ht="12.5" x14ac:dyDescent="0.25">
      <c r="A7878" s="355"/>
      <c r="L7878" s="353"/>
      <c r="M7878" s="353"/>
      <c r="N7878" s="353"/>
      <c r="O7878" s="353"/>
      <c r="P7878" s="353"/>
      <c r="Q7878" s="353"/>
      <c r="R7878" s="353"/>
      <c r="S7878" s="353"/>
      <c r="T7878" s="353"/>
      <c r="U7878" s="353"/>
      <c r="V7878" s="353"/>
      <c r="W7878" s="353"/>
      <c r="X7878" s="353"/>
      <c r="Y7878" s="353"/>
      <c r="Z7878" s="353"/>
      <c r="AA7878" s="353"/>
      <c r="AB7878" s="353"/>
      <c r="AC7878" s="353"/>
      <c r="AD7878" s="353"/>
      <c r="AE7878" s="353"/>
      <c r="AF7878" s="353"/>
      <c r="AG7878" s="353"/>
      <c r="AH7878" s="353"/>
      <c r="AI7878" s="353"/>
      <c r="AJ7878" s="353"/>
      <c r="AK7878" s="353"/>
      <c r="AL7878" s="353"/>
    </row>
    <row r="7879" spans="1:38" s="153" customFormat="1" ht="12.5" x14ac:dyDescent="0.25">
      <c r="A7879" s="355"/>
      <c r="L7879" s="353"/>
      <c r="M7879" s="353"/>
      <c r="N7879" s="353"/>
      <c r="O7879" s="353"/>
      <c r="P7879" s="353"/>
      <c r="Q7879" s="353"/>
      <c r="R7879" s="353"/>
      <c r="S7879" s="353"/>
      <c r="T7879" s="353"/>
      <c r="U7879" s="353"/>
      <c r="V7879" s="353"/>
      <c r="W7879" s="353"/>
      <c r="X7879" s="353"/>
      <c r="Y7879" s="353"/>
      <c r="Z7879" s="353"/>
      <c r="AA7879" s="353"/>
      <c r="AB7879" s="353"/>
      <c r="AC7879" s="353"/>
      <c r="AD7879" s="353"/>
      <c r="AE7879" s="353"/>
      <c r="AF7879" s="353"/>
      <c r="AG7879" s="353"/>
      <c r="AH7879" s="353"/>
      <c r="AI7879" s="353"/>
      <c r="AJ7879" s="353"/>
      <c r="AK7879" s="353"/>
      <c r="AL7879" s="353"/>
    </row>
    <row r="7880" spans="1:38" s="153" customFormat="1" ht="12.5" x14ac:dyDescent="0.25">
      <c r="A7880" s="355"/>
      <c r="L7880" s="353"/>
      <c r="M7880" s="353"/>
      <c r="N7880" s="353"/>
      <c r="O7880" s="353"/>
      <c r="P7880" s="353"/>
      <c r="Q7880" s="353"/>
      <c r="R7880" s="353"/>
      <c r="S7880" s="353"/>
      <c r="T7880" s="353"/>
      <c r="U7880" s="353"/>
      <c r="V7880" s="353"/>
      <c r="W7880" s="353"/>
      <c r="X7880" s="353"/>
      <c r="Y7880" s="353"/>
      <c r="Z7880" s="353"/>
      <c r="AA7880" s="353"/>
      <c r="AB7880" s="353"/>
      <c r="AC7880" s="353"/>
      <c r="AD7880" s="353"/>
      <c r="AE7880" s="353"/>
      <c r="AF7880" s="353"/>
      <c r="AG7880" s="353"/>
      <c r="AH7880" s="353"/>
      <c r="AI7880" s="353"/>
      <c r="AJ7880" s="353"/>
      <c r="AK7880" s="353"/>
      <c r="AL7880" s="353"/>
    </row>
    <row r="7881" spans="1:38" s="153" customFormat="1" ht="12.5" x14ac:dyDescent="0.25">
      <c r="A7881" s="355"/>
      <c r="L7881" s="353"/>
      <c r="M7881" s="353"/>
      <c r="N7881" s="353"/>
      <c r="O7881" s="353"/>
      <c r="P7881" s="353"/>
      <c r="Q7881" s="353"/>
      <c r="R7881" s="353"/>
      <c r="S7881" s="353"/>
      <c r="T7881" s="353"/>
      <c r="U7881" s="353"/>
      <c r="V7881" s="353"/>
      <c r="W7881" s="353"/>
      <c r="X7881" s="353"/>
      <c r="Y7881" s="353"/>
      <c r="Z7881" s="353"/>
      <c r="AA7881" s="353"/>
      <c r="AB7881" s="353"/>
      <c r="AC7881" s="353"/>
      <c r="AD7881" s="353"/>
      <c r="AE7881" s="353"/>
      <c r="AF7881" s="353"/>
      <c r="AG7881" s="353"/>
      <c r="AH7881" s="353"/>
      <c r="AI7881" s="353"/>
      <c r="AJ7881" s="353"/>
      <c r="AK7881" s="353"/>
      <c r="AL7881" s="353"/>
    </row>
    <row r="7882" spans="1:38" s="153" customFormat="1" ht="12.5" x14ac:dyDescent="0.25">
      <c r="A7882" s="355"/>
      <c r="L7882" s="353"/>
      <c r="M7882" s="353"/>
      <c r="N7882" s="353"/>
      <c r="O7882" s="353"/>
      <c r="P7882" s="353"/>
      <c r="Q7882" s="353"/>
      <c r="R7882" s="353"/>
      <c r="S7882" s="353"/>
      <c r="T7882" s="353"/>
      <c r="U7882" s="353"/>
      <c r="V7882" s="353"/>
      <c r="W7882" s="353"/>
      <c r="X7882" s="353"/>
      <c r="Y7882" s="353"/>
      <c r="Z7882" s="353"/>
      <c r="AA7882" s="353"/>
      <c r="AB7882" s="353"/>
      <c r="AC7882" s="353"/>
      <c r="AD7882" s="353"/>
      <c r="AE7882" s="353"/>
      <c r="AF7882" s="353"/>
      <c r="AG7882" s="353"/>
      <c r="AH7882" s="353"/>
      <c r="AI7882" s="353"/>
      <c r="AJ7882" s="353"/>
      <c r="AK7882" s="353"/>
      <c r="AL7882" s="353"/>
    </row>
    <row r="7883" spans="1:38" s="153" customFormat="1" ht="12.5" x14ac:dyDescent="0.25">
      <c r="A7883" s="355"/>
      <c r="L7883" s="353"/>
      <c r="M7883" s="353"/>
      <c r="N7883" s="353"/>
      <c r="O7883" s="353"/>
      <c r="P7883" s="353"/>
      <c r="Q7883" s="353"/>
      <c r="R7883" s="353"/>
      <c r="S7883" s="353"/>
      <c r="T7883" s="353"/>
      <c r="U7883" s="353"/>
      <c r="V7883" s="353"/>
      <c r="W7883" s="353"/>
      <c r="X7883" s="353"/>
      <c r="Y7883" s="353"/>
      <c r="Z7883" s="353"/>
      <c r="AA7883" s="353"/>
      <c r="AB7883" s="353"/>
      <c r="AC7883" s="353"/>
      <c r="AD7883" s="353"/>
      <c r="AE7883" s="353"/>
      <c r="AF7883" s="353"/>
      <c r="AG7883" s="353"/>
      <c r="AH7883" s="353"/>
      <c r="AI7883" s="353"/>
      <c r="AJ7883" s="353"/>
      <c r="AK7883" s="353"/>
      <c r="AL7883" s="353"/>
    </row>
    <row r="7884" spans="1:38" s="153" customFormat="1" ht="12.5" x14ac:dyDescent="0.25">
      <c r="A7884" s="355"/>
      <c r="L7884" s="353"/>
      <c r="M7884" s="353"/>
      <c r="N7884" s="353"/>
      <c r="O7884" s="353"/>
      <c r="P7884" s="353"/>
      <c r="Q7884" s="353"/>
      <c r="R7884" s="353"/>
      <c r="S7884" s="353"/>
      <c r="T7884" s="353"/>
      <c r="U7884" s="353"/>
      <c r="V7884" s="353"/>
      <c r="W7884" s="353"/>
      <c r="X7884" s="353"/>
      <c r="Y7884" s="353"/>
      <c r="Z7884" s="353"/>
      <c r="AA7884" s="353"/>
      <c r="AB7884" s="353"/>
      <c r="AC7884" s="353"/>
      <c r="AD7884" s="353"/>
      <c r="AE7884" s="353"/>
      <c r="AF7884" s="353"/>
      <c r="AG7884" s="353"/>
      <c r="AH7884" s="353"/>
      <c r="AI7884" s="353"/>
      <c r="AJ7884" s="353"/>
      <c r="AK7884" s="353"/>
      <c r="AL7884" s="353"/>
    </row>
    <row r="7885" spans="1:38" s="153" customFormat="1" ht="12.5" x14ac:dyDescent="0.25">
      <c r="A7885" s="355"/>
      <c r="L7885" s="353"/>
      <c r="M7885" s="353"/>
      <c r="N7885" s="353"/>
      <c r="O7885" s="353"/>
      <c r="P7885" s="353"/>
      <c r="Q7885" s="353"/>
      <c r="R7885" s="353"/>
      <c r="S7885" s="353"/>
      <c r="T7885" s="353"/>
      <c r="U7885" s="353"/>
      <c r="V7885" s="353"/>
      <c r="W7885" s="353"/>
      <c r="X7885" s="353"/>
      <c r="Y7885" s="353"/>
      <c r="Z7885" s="353"/>
      <c r="AA7885" s="353"/>
      <c r="AB7885" s="353"/>
      <c r="AC7885" s="353"/>
      <c r="AD7885" s="353"/>
      <c r="AE7885" s="353"/>
      <c r="AF7885" s="353"/>
      <c r="AG7885" s="353"/>
      <c r="AH7885" s="353"/>
      <c r="AI7885" s="353"/>
      <c r="AJ7885" s="353"/>
      <c r="AK7885" s="353"/>
      <c r="AL7885" s="353"/>
    </row>
    <row r="7886" spans="1:38" s="153" customFormat="1" ht="12.5" x14ac:dyDescent="0.25">
      <c r="A7886" s="355"/>
      <c r="L7886" s="353"/>
      <c r="M7886" s="353"/>
      <c r="N7886" s="353"/>
      <c r="O7886" s="353"/>
      <c r="P7886" s="353"/>
      <c r="Q7886" s="353"/>
      <c r="R7886" s="353"/>
      <c r="S7886" s="353"/>
      <c r="T7886" s="353"/>
      <c r="U7886" s="353"/>
      <c r="V7886" s="353"/>
      <c r="W7886" s="353"/>
      <c r="X7886" s="353"/>
      <c r="Y7886" s="353"/>
      <c r="Z7886" s="353"/>
      <c r="AA7886" s="353"/>
      <c r="AB7886" s="353"/>
      <c r="AC7886" s="353"/>
      <c r="AD7886" s="353"/>
      <c r="AE7886" s="353"/>
      <c r="AF7886" s="353"/>
      <c r="AG7886" s="353"/>
      <c r="AH7886" s="353"/>
      <c r="AI7886" s="353"/>
      <c r="AJ7886" s="353"/>
      <c r="AK7886" s="353"/>
      <c r="AL7886" s="353"/>
    </row>
    <row r="7887" spans="1:38" s="153" customFormat="1" ht="12.5" x14ac:dyDescent="0.25">
      <c r="A7887" s="355"/>
      <c r="L7887" s="353"/>
      <c r="M7887" s="353"/>
      <c r="N7887" s="353"/>
      <c r="O7887" s="353"/>
      <c r="P7887" s="353"/>
      <c r="Q7887" s="353"/>
      <c r="R7887" s="353"/>
      <c r="S7887" s="353"/>
      <c r="T7887" s="353"/>
      <c r="U7887" s="353"/>
      <c r="V7887" s="353"/>
      <c r="W7887" s="353"/>
      <c r="X7887" s="353"/>
      <c r="Y7887" s="353"/>
      <c r="Z7887" s="353"/>
      <c r="AA7887" s="353"/>
      <c r="AB7887" s="353"/>
      <c r="AC7887" s="353"/>
      <c r="AD7887" s="353"/>
      <c r="AE7887" s="353"/>
      <c r="AF7887" s="353"/>
      <c r="AG7887" s="353"/>
      <c r="AH7887" s="353"/>
      <c r="AI7887" s="353"/>
      <c r="AJ7887" s="353"/>
      <c r="AK7887" s="353"/>
      <c r="AL7887" s="353"/>
    </row>
    <row r="7888" spans="1:38" s="153" customFormat="1" ht="12.5" x14ac:dyDescent="0.25">
      <c r="A7888" s="355"/>
      <c r="L7888" s="353"/>
      <c r="M7888" s="353"/>
      <c r="N7888" s="353"/>
      <c r="O7888" s="353"/>
      <c r="P7888" s="353"/>
      <c r="Q7888" s="353"/>
      <c r="R7888" s="353"/>
      <c r="S7888" s="353"/>
      <c r="T7888" s="353"/>
      <c r="U7888" s="353"/>
      <c r="V7888" s="353"/>
      <c r="W7888" s="353"/>
      <c r="X7888" s="353"/>
      <c r="Y7888" s="353"/>
      <c r="Z7888" s="353"/>
      <c r="AA7888" s="353"/>
      <c r="AB7888" s="353"/>
      <c r="AC7888" s="353"/>
      <c r="AD7888" s="353"/>
      <c r="AE7888" s="353"/>
      <c r="AF7888" s="353"/>
      <c r="AG7888" s="353"/>
      <c r="AH7888" s="353"/>
      <c r="AI7888" s="353"/>
      <c r="AJ7888" s="353"/>
      <c r="AK7888" s="353"/>
      <c r="AL7888" s="353"/>
    </row>
    <row r="7889" spans="1:38" s="153" customFormat="1" ht="12.5" x14ac:dyDescent="0.25">
      <c r="A7889" s="355"/>
      <c r="L7889" s="353"/>
      <c r="M7889" s="353"/>
      <c r="N7889" s="353"/>
      <c r="O7889" s="353"/>
      <c r="P7889" s="353"/>
      <c r="Q7889" s="353"/>
      <c r="R7889" s="353"/>
      <c r="S7889" s="353"/>
      <c r="T7889" s="353"/>
      <c r="U7889" s="353"/>
      <c r="V7889" s="353"/>
      <c r="W7889" s="353"/>
      <c r="X7889" s="353"/>
      <c r="Y7889" s="353"/>
      <c r="Z7889" s="353"/>
      <c r="AA7889" s="353"/>
      <c r="AB7889" s="353"/>
      <c r="AC7889" s="353"/>
      <c r="AD7889" s="353"/>
      <c r="AE7889" s="353"/>
      <c r="AF7889" s="353"/>
      <c r="AG7889" s="353"/>
      <c r="AH7889" s="353"/>
      <c r="AI7889" s="353"/>
      <c r="AJ7889" s="353"/>
      <c r="AK7889" s="353"/>
      <c r="AL7889" s="353"/>
    </row>
    <row r="7890" spans="1:38" s="153" customFormat="1" ht="12.5" x14ac:dyDescent="0.25">
      <c r="A7890" s="355"/>
      <c r="L7890" s="353"/>
      <c r="M7890" s="353"/>
      <c r="N7890" s="353"/>
      <c r="O7890" s="353"/>
      <c r="P7890" s="353"/>
      <c r="Q7890" s="353"/>
      <c r="R7890" s="353"/>
      <c r="S7890" s="353"/>
      <c r="T7890" s="353"/>
      <c r="U7890" s="353"/>
      <c r="V7890" s="353"/>
      <c r="W7890" s="353"/>
      <c r="X7890" s="353"/>
      <c r="Y7890" s="353"/>
      <c r="Z7890" s="353"/>
      <c r="AA7890" s="353"/>
      <c r="AB7890" s="353"/>
      <c r="AC7890" s="353"/>
      <c r="AD7890" s="353"/>
      <c r="AE7890" s="353"/>
      <c r="AF7890" s="353"/>
      <c r="AG7890" s="353"/>
      <c r="AH7890" s="353"/>
      <c r="AI7890" s="353"/>
      <c r="AJ7890" s="353"/>
      <c r="AK7890" s="353"/>
      <c r="AL7890" s="353"/>
    </row>
    <row r="7891" spans="1:38" s="153" customFormat="1" ht="12.5" x14ac:dyDescent="0.25">
      <c r="A7891" s="355"/>
      <c r="L7891" s="353"/>
      <c r="M7891" s="353"/>
      <c r="N7891" s="353"/>
      <c r="O7891" s="353"/>
      <c r="P7891" s="353"/>
      <c r="Q7891" s="353"/>
      <c r="R7891" s="353"/>
      <c r="S7891" s="353"/>
      <c r="T7891" s="353"/>
      <c r="U7891" s="353"/>
      <c r="V7891" s="353"/>
      <c r="W7891" s="353"/>
      <c r="X7891" s="353"/>
      <c r="Y7891" s="353"/>
      <c r="Z7891" s="353"/>
      <c r="AA7891" s="353"/>
      <c r="AB7891" s="353"/>
      <c r="AC7891" s="353"/>
      <c r="AD7891" s="353"/>
      <c r="AE7891" s="353"/>
      <c r="AF7891" s="353"/>
      <c r="AG7891" s="353"/>
      <c r="AH7891" s="353"/>
      <c r="AI7891" s="353"/>
      <c r="AJ7891" s="353"/>
      <c r="AK7891" s="353"/>
      <c r="AL7891" s="353"/>
    </row>
    <row r="7892" spans="1:38" s="153" customFormat="1" ht="12.5" x14ac:dyDescent="0.25">
      <c r="A7892" s="355"/>
      <c r="L7892" s="353"/>
      <c r="M7892" s="353"/>
      <c r="N7892" s="353"/>
      <c r="O7892" s="353"/>
      <c r="P7892" s="353"/>
      <c r="Q7892" s="353"/>
      <c r="R7892" s="353"/>
      <c r="S7892" s="353"/>
      <c r="T7892" s="353"/>
      <c r="U7892" s="353"/>
      <c r="V7892" s="353"/>
      <c r="W7892" s="353"/>
      <c r="X7892" s="353"/>
      <c r="Y7892" s="353"/>
      <c r="Z7892" s="353"/>
      <c r="AA7892" s="353"/>
      <c r="AB7892" s="353"/>
      <c r="AC7892" s="353"/>
      <c r="AD7892" s="353"/>
      <c r="AE7892" s="353"/>
      <c r="AF7892" s="353"/>
      <c r="AG7892" s="353"/>
      <c r="AH7892" s="353"/>
      <c r="AI7892" s="353"/>
      <c r="AJ7892" s="353"/>
      <c r="AK7892" s="353"/>
      <c r="AL7892" s="353"/>
    </row>
    <row r="7893" spans="1:38" s="153" customFormat="1" ht="12.5" x14ac:dyDescent="0.25">
      <c r="A7893" s="355"/>
      <c r="L7893" s="353"/>
      <c r="M7893" s="353"/>
      <c r="N7893" s="353"/>
      <c r="O7893" s="353"/>
      <c r="P7893" s="353"/>
      <c r="Q7893" s="353"/>
      <c r="R7893" s="353"/>
      <c r="S7893" s="353"/>
      <c r="T7893" s="353"/>
      <c r="U7893" s="353"/>
      <c r="V7893" s="353"/>
      <c r="W7893" s="353"/>
      <c r="X7893" s="353"/>
      <c r="Y7893" s="353"/>
      <c r="Z7893" s="353"/>
      <c r="AA7893" s="353"/>
      <c r="AB7893" s="353"/>
      <c r="AC7893" s="353"/>
      <c r="AD7893" s="353"/>
      <c r="AE7893" s="353"/>
      <c r="AF7893" s="353"/>
      <c r="AG7893" s="353"/>
      <c r="AH7893" s="353"/>
      <c r="AI7893" s="353"/>
      <c r="AJ7893" s="353"/>
      <c r="AK7893" s="353"/>
      <c r="AL7893" s="353"/>
    </row>
    <row r="7894" spans="1:38" s="153" customFormat="1" ht="12.5" x14ac:dyDescent="0.25">
      <c r="A7894" s="355"/>
      <c r="L7894" s="353"/>
      <c r="M7894" s="353"/>
      <c r="N7894" s="353"/>
      <c r="O7894" s="353"/>
      <c r="P7894" s="353"/>
      <c r="Q7894" s="353"/>
      <c r="R7894" s="353"/>
      <c r="S7894" s="353"/>
      <c r="T7894" s="353"/>
      <c r="U7894" s="353"/>
      <c r="V7894" s="353"/>
      <c r="W7894" s="353"/>
      <c r="X7894" s="353"/>
      <c r="Y7894" s="353"/>
      <c r="Z7894" s="353"/>
      <c r="AA7894" s="353"/>
      <c r="AB7894" s="353"/>
      <c r="AC7894" s="353"/>
      <c r="AD7894" s="353"/>
      <c r="AE7894" s="353"/>
      <c r="AF7894" s="353"/>
      <c r="AG7894" s="353"/>
      <c r="AH7894" s="353"/>
      <c r="AI7894" s="353"/>
      <c r="AJ7894" s="353"/>
      <c r="AK7894" s="353"/>
      <c r="AL7894" s="353"/>
    </row>
    <row r="7895" spans="1:38" s="153" customFormat="1" ht="12.5" x14ac:dyDescent="0.25">
      <c r="A7895" s="355"/>
      <c r="L7895" s="353"/>
      <c r="M7895" s="353"/>
      <c r="N7895" s="353"/>
      <c r="O7895" s="353"/>
      <c r="P7895" s="353"/>
      <c r="Q7895" s="353"/>
      <c r="R7895" s="353"/>
      <c r="S7895" s="353"/>
      <c r="T7895" s="353"/>
      <c r="U7895" s="353"/>
      <c r="V7895" s="353"/>
      <c r="W7895" s="353"/>
      <c r="X7895" s="353"/>
      <c r="Y7895" s="353"/>
      <c r="Z7895" s="353"/>
      <c r="AA7895" s="353"/>
      <c r="AB7895" s="353"/>
      <c r="AC7895" s="353"/>
      <c r="AD7895" s="353"/>
      <c r="AE7895" s="353"/>
      <c r="AF7895" s="353"/>
      <c r="AG7895" s="353"/>
      <c r="AH7895" s="353"/>
      <c r="AI7895" s="353"/>
      <c r="AJ7895" s="353"/>
      <c r="AK7895" s="353"/>
      <c r="AL7895" s="353"/>
    </row>
    <row r="7896" spans="1:38" s="153" customFormat="1" ht="12.5" x14ac:dyDescent="0.25">
      <c r="A7896" s="355"/>
      <c r="L7896" s="353"/>
      <c r="M7896" s="353"/>
      <c r="N7896" s="353"/>
      <c r="O7896" s="353"/>
      <c r="P7896" s="353"/>
      <c r="Q7896" s="353"/>
      <c r="R7896" s="353"/>
      <c r="S7896" s="353"/>
      <c r="T7896" s="353"/>
      <c r="U7896" s="353"/>
      <c r="V7896" s="353"/>
      <c r="W7896" s="353"/>
      <c r="X7896" s="353"/>
      <c r="Y7896" s="353"/>
      <c r="Z7896" s="353"/>
      <c r="AA7896" s="353"/>
      <c r="AB7896" s="353"/>
      <c r="AC7896" s="353"/>
      <c r="AD7896" s="353"/>
      <c r="AE7896" s="353"/>
      <c r="AF7896" s="353"/>
      <c r="AG7896" s="353"/>
      <c r="AH7896" s="353"/>
      <c r="AI7896" s="353"/>
      <c r="AJ7896" s="353"/>
      <c r="AK7896" s="353"/>
      <c r="AL7896" s="353"/>
    </row>
    <row r="7897" spans="1:38" s="153" customFormat="1" ht="12.5" x14ac:dyDescent="0.25">
      <c r="A7897" s="355"/>
      <c r="L7897" s="353"/>
      <c r="M7897" s="353"/>
      <c r="N7897" s="353"/>
      <c r="O7897" s="353"/>
      <c r="P7897" s="353"/>
      <c r="Q7897" s="353"/>
      <c r="R7897" s="353"/>
      <c r="S7897" s="353"/>
      <c r="T7897" s="353"/>
      <c r="U7897" s="353"/>
      <c r="V7897" s="353"/>
      <c r="W7897" s="353"/>
      <c r="X7897" s="353"/>
      <c r="Y7897" s="353"/>
      <c r="Z7897" s="353"/>
      <c r="AA7897" s="353"/>
      <c r="AB7897" s="353"/>
      <c r="AC7897" s="353"/>
      <c r="AD7897" s="353"/>
      <c r="AE7897" s="353"/>
      <c r="AF7897" s="353"/>
      <c r="AG7897" s="353"/>
      <c r="AH7897" s="353"/>
      <c r="AI7897" s="353"/>
      <c r="AJ7897" s="353"/>
      <c r="AK7897" s="353"/>
      <c r="AL7897" s="353"/>
    </row>
    <row r="7898" spans="1:38" s="153" customFormat="1" ht="12.5" x14ac:dyDescent="0.25">
      <c r="A7898" s="355"/>
      <c r="L7898" s="353"/>
      <c r="M7898" s="353"/>
      <c r="N7898" s="353"/>
      <c r="O7898" s="353"/>
      <c r="P7898" s="353"/>
      <c r="Q7898" s="353"/>
      <c r="R7898" s="353"/>
      <c r="S7898" s="353"/>
      <c r="T7898" s="353"/>
      <c r="U7898" s="353"/>
      <c r="V7898" s="353"/>
      <c r="W7898" s="353"/>
      <c r="X7898" s="353"/>
      <c r="Y7898" s="353"/>
      <c r="Z7898" s="353"/>
      <c r="AA7898" s="353"/>
      <c r="AB7898" s="353"/>
      <c r="AC7898" s="353"/>
      <c r="AD7898" s="353"/>
      <c r="AE7898" s="353"/>
      <c r="AF7898" s="353"/>
      <c r="AG7898" s="353"/>
      <c r="AH7898" s="353"/>
      <c r="AI7898" s="353"/>
      <c r="AJ7898" s="353"/>
      <c r="AK7898" s="353"/>
      <c r="AL7898" s="353"/>
    </row>
    <row r="7899" spans="1:38" s="153" customFormat="1" ht="12.5" x14ac:dyDescent="0.25">
      <c r="A7899" s="355"/>
      <c r="L7899" s="353"/>
      <c r="M7899" s="353"/>
      <c r="N7899" s="353"/>
      <c r="O7899" s="353"/>
      <c r="P7899" s="353"/>
      <c r="Q7899" s="353"/>
      <c r="R7899" s="353"/>
      <c r="S7899" s="353"/>
      <c r="T7899" s="353"/>
      <c r="U7899" s="353"/>
      <c r="V7899" s="353"/>
      <c r="W7899" s="353"/>
      <c r="X7899" s="353"/>
      <c r="Y7899" s="353"/>
      <c r="Z7899" s="353"/>
      <c r="AA7899" s="353"/>
      <c r="AB7899" s="353"/>
      <c r="AC7899" s="353"/>
      <c r="AD7899" s="353"/>
      <c r="AE7899" s="353"/>
      <c r="AF7899" s="353"/>
      <c r="AG7899" s="353"/>
      <c r="AH7899" s="353"/>
      <c r="AI7899" s="353"/>
      <c r="AJ7899" s="353"/>
      <c r="AK7899" s="353"/>
      <c r="AL7899" s="353"/>
    </row>
    <row r="7900" spans="1:38" s="153" customFormat="1" ht="12.5" x14ac:dyDescent="0.25">
      <c r="A7900" s="355"/>
      <c r="L7900" s="353"/>
      <c r="M7900" s="353"/>
      <c r="N7900" s="353"/>
      <c r="O7900" s="353"/>
      <c r="P7900" s="353"/>
      <c r="Q7900" s="353"/>
      <c r="R7900" s="353"/>
      <c r="S7900" s="353"/>
      <c r="T7900" s="353"/>
      <c r="U7900" s="353"/>
      <c r="V7900" s="353"/>
      <c r="W7900" s="353"/>
      <c r="X7900" s="353"/>
      <c r="Y7900" s="353"/>
      <c r="Z7900" s="353"/>
      <c r="AA7900" s="353"/>
      <c r="AB7900" s="353"/>
      <c r="AC7900" s="353"/>
      <c r="AD7900" s="353"/>
      <c r="AE7900" s="353"/>
      <c r="AF7900" s="353"/>
      <c r="AG7900" s="353"/>
      <c r="AH7900" s="353"/>
      <c r="AI7900" s="353"/>
      <c r="AJ7900" s="353"/>
      <c r="AK7900" s="353"/>
      <c r="AL7900" s="353"/>
    </row>
    <row r="7901" spans="1:38" s="153" customFormat="1" ht="12.5" x14ac:dyDescent="0.25">
      <c r="A7901" s="355"/>
      <c r="L7901" s="353"/>
      <c r="M7901" s="353"/>
      <c r="N7901" s="353"/>
      <c r="O7901" s="353"/>
      <c r="P7901" s="353"/>
      <c r="Q7901" s="353"/>
      <c r="R7901" s="353"/>
      <c r="S7901" s="353"/>
      <c r="T7901" s="353"/>
      <c r="U7901" s="353"/>
      <c r="V7901" s="353"/>
      <c r="W7901" s="353"/>
      <c r="X7901" s="353"/>
      <c r="Y7901" s="353"/>
      <c r="Z7901" s="353"/>
      <c r="AA7901" s="353"/>
      <c r="AB7901" s="353"/>
      <c r="AC7901" s="353"/>
      <c r="AD7901" s="353"/>
      <c r="AE7901" s="353"/>
      <c r="AF7901" s="353"/>
      <c r="AG7901" s="353"/>
      <c r="AH7901" s="353"/>
      <c r="AI7901" s="353"/>
      <c r="AJ7901" s="353"/>
      <c r="AK7901" s="353"/>
      <c r="AL7901" s="353"/>
    </row>
    <row r="7902" spans="1:38" s="153" customFormat="1" ht="12.5" x14ac:dyDescent="0.25">
      <c r="A7902" s="355"/>
      <c r="L7902" s="353"/>
      <c r="M7902" s="353"/>
      <c r="N7902" s="353"/>
      <c r="O7902" s="353"/>
      <c r="P7902" s="353"/>
      <c r="Q7902" s="353"/>
      <c r="R7902" s="353"/>
      <c r="S7902" s="353"/>
      <c r="T7902" s="353"/>
      <c r="U7902" s="353"/>
      <c r="V7902" s="353"/>
      <c r="W7902" s="353"/>
      <c r="X7902" s="353"/>
      <c r="Y7902" s="353"/>
      <c r="Z7902" s="353"/>
      <c r="AA7902" s="353"/>
      <c r="AB7902" s="353"/>
      <c r="AC7902" s="353"/>
      <c r="AD7902" s="353"/>
      <c r="AE7902" s="353"/>
      <c r="AF7902" s="353"/>
      <c r="AG7902" s="353"/>
      <c r="AH7902" s="353"/>
      <c r="AI7902" s="353"/>
      <c r="AJ7902" s="353"/>
      <c r="AK7902" s="353"/>
      <c r="AL7902" s="353"/>
    </row>
    <row r="7903" spans="1:38" s="153" customFormat="1" ht="12.5" x14ac:dyDescent="0.25">
      <c r="A7903" s="355"/>
      <c r="L7903" s="353"/>
      <c r="M7903" s="353"/>
      <c r="N7903" s="353"/>
      <c r="O7903" s="353"/>
      <c r="P7903" s="353"/>
      <c r="Q7903" s="353"/>
      <c r="R7903" s="353"/>
      <c r="S7903" s="353"/>
      <c r="T7903" s="353"/>
      <c r="U7903" s="353"/>
      <c r="V7903" s="353"/>
      <c r="W7903" s="353"/>
      <c r="X7903" s="353"/>
      <c r="Y7903" s="353"/>
      <c r="Z7903" s="353"/>
      <c r="AA7903" s="353"/>
      <c r="AB7903" s="353"/>
      <c r="AC7903" s="353"/>
      <c r="AD7903" s="353"/>
      <c r="AE7903" s="353"/>
      <c r="AF7903" s="353"/>
      <c r="AG7903" s="353"/>
      <c r="AH7903" s="353"/>
      <c r="AI7903" s="353"/>
      <c r="AJ7903" s="353"/>
      <c r="AK7903" s="353"/>
      <c r="AL7903" s="353"/>
    </row>
    <row r="7904" spans="1:38" s="153" customFormat="1" ht="12.5" x14ac:dyDescent="0.25">
      <c r="A7904" s="355"/>
      <c r="L7904" s="353"/>
      <c r="M7904" s="353"/>
      <c r="N7904" s="353"/>
      <c r="O7904" s="353"/>
      <c r="P7904" s="353"/>
      <c r="Q7904" s="353"/>
      <c r="R7904" s="353"/>
      <c r="S7904" s="353"/>
      <c r="T7904" s="353"/>
      <c r="U7904" s="353"/>
      <c r="V7904" s="353"/>
      <c r="W7904" s="353"/>
      <c r="X7904" s="353"/>
      <c r="Y7904" s="353"/>
      <c r="Z7904" s="353"/>
      <c r="AA7904" s="353"/>
      <c r="AB7904" s="353"/>
      <c r="AC7904" s="353"/>
      <c r="AD7904" s="353"/>
      <c r="AE7904" s="353"/>
      <c r="AF7904" s="353"/>
      <c r="AG7904" s="353"/>
      <c r="AH7904" s="353"/>
      <c r="AI7904" s="353"/>
      <c r="AJ7904" s="353"/>
      <c r="AK7904" s="353"/>
      <c r="AL7904" s="353"/>
    </row>
    <row r="7905" spans="1:38" s="153" customFormat="1" ht="12.5" x14ac:dyDescent="0.25">
      <c r="A7905" s="355"/>
      <c r="L7905" s="353"/>
      <c r="M7905" s="353"/>
      <c r="N7905" s="353"/>
      <c r="O7905" s="353"/>
      <c r="P7905" s="353"/>
      <c r="Q7905" s="353"/>
      <c r="R7905" s="353"/>
      <c r="S7905" s="353"/>
      <c r="T7905" s="353"/>
      <c r="U7905" s="353"/>
      <c r="V7905" s="353"/>
      <c r="W7905" s="353"/>
      <c r="X7905" s="353"/>
      <c r="Y7905" s="353"/>
      <c r="Z7905" s="353"/>
      <c r="AA7905" s="353"/>
      <c r="AB7905" s="353"/>
      <c r="AC7905" s="353"/>
      <c r="AD7905" s="353"/>
      <c r="AE7905" s="353"/>
      <c r="AF7905" s="353"/>
      <c r="AG7905" s="353"/>
      <c r="AH7905" s="353"/>
      <c r="AI7905" s="353"/>
      <c r="AJ7905" s="353"/>
      <c r="AK7905" s="353"/>
      <c r="AL7905" s="353"/>
    </row>
    <row r="7906" spans="1:38" s="153" customFormat="1" ht="12.5" x14ac:dyDescent="0.25">
      <c r="A7906" s="355"/>
      <c r="L7906" s="353"/>
      <c r="M7906" s="353"/>
      <c r="N7906" s="353"/>
      <c r="O7906" s="353"/>
      <c r="P7906" s="353"/>
      <c r="Q7906" s="353"/>
      <c r="R7906" s="353"/>
      <c r="S7906" s="353"/>
      <c r="T7906" s="353"/>
      <c r="U7906" s="353"/>
      <c r="V7906" s="353"/>
      <c r="W7906" s="353"/>
      <c r="X7906" s="353"/>
      <c r="Y7906" s="353"/>
      <c r="Z7906" s="353"/>
      <c r="AA7906" s="353"/>
      <c r="AB7906" s="353"/>
      <c r="AC7906" s="353"/>
      <c r="AD7906" s="353"/>
      <c r="AE7906" s="353"/>
      <c r="AF7906" s="353"/>
      <c r="AG7906" s="353"/>
      <c r="AH7906" s="353"/>
      <c r="AI7906" s="353"/>
      <c r="AJ7906" s="353"/>
      <c r="AK7906" s="353"/>
      <c r="AL7906" s="353"/>
    </row>
    <row r="7907" spans="1:38" s="153" customFormat="1" ht="12.5" x14ac:dyDescent="0.25">
      <c r="A7907" s="355"/>
      <c r="L7907" s="353"/>
      <c r="M7907" s="353"/>
      <c r="N7907" s="353"/>
      <c r="O7907" s="353"/>
      <c r="P7907" s="353"/>
      <c r="Q7907" s="353"/>
      <c r="R7907" s="353"/>
      <c r="S7907" s="353"/>
      <c r="T7907" s="353"/>
      <c r="U7907" s="353"/>
      <c r="V7907" s="353"/>
      <c r="W7907" s="353"/>
      <c r="X7907" s="353"/>
      <c r="Y7907" s="353"/>
      <c r="Z7907" s="353"/>
      <c r="AA7907" s="353"/>
      <c r="AB7907" s="353"/>
      <c r="AC7907" s="353"/>
      <c r="AD7907" s="353"/>
      <c r="AE7907" s="353"/>
      <c r="AF7907" s="353"/>
      <c r="AG7907" s="353"/>
      <c r="AH7907" s="353"/>
      <c r="AI7907" s="353"/>
      <c r="AJ7907" s="353"/>
      <c r="AK7907" s="353"/>
      <c r="AL7907" s="353"/>
    </row>
    <row r="7908" spans="1:38" s="153" customFormat="1" ht="12.5" x14ac:dyDescent="0.25">
      <c r="A7908" s="355"/>
      <c r="L7908" s="353"/>
      <c r="M7908" s="353"/>
      <c r="N7908" s="353"/>
      <c r="O7908" s="353"/>
      <c r="P7908" s="353"/>
      <c r="Q7908" s="353"/>
      <c r="R7908" s="353"/>
      <c r="S7908" s="353"/>
      <c r="T7908" s="353"/>
      <c r="U7908" s="353"/>
      <c r="V7908" s="353"/>
      <c r="W7908" s="353"/>
      <c r="X7908" s="353"/>
      <c r="Y7908" s="353"/>
      <c r="Z7908" s="353"/>
      <c r="AA7908" s="353"/>
      <c r="AB7908" s="353"/>
      <c r="AC7908" s="353"/>
      <c r="AD7908" s="353"/>
      <c r="AE7908" s="353"/>
      <c r="AF7908" s="353"/>
      <c r="AG7908" s="353"/>
      <c r="AH7908" s="353"/>
      <c r="AI7908" s="353"/>
      <c r="AJ7908" s="353"/>
      <c r="AK7908" s="353"/>
      <c r="AL7908" s="353"/>
    </row>
    <row r="7909" spans="1:38" s="153" customFormat="1" ht="12.5" x14ac:dyDescent="0.25">
      <c r="A7909" s="355"/>
      <c r="L7909" s="353"/>
      <c r="M7909" s="353"/>
      <c r="N7909" s="353"/>
      <c r="O7909" s="353"/>
      <c r="P7909" s="353"/>
      <c r="Q7909" s="353"/>
      <c r="R7909" s="353"/>
      <c r="S7909" s="353"/>
      <c r="T7909" s="353"/>
      <c r="U7909" s="353"/>
      <c r="V7909" s="353"/>
      <c r="W7909" s="353"/>
      <c r="X7909" s="353"/>
      <c r="Y7909" s="353"/>
      <c r="Z7909" s="353"/>
      <c r="AA7909" s="353"/>
      <c r="AB7909" s="353"/>
      <c r="AC7909" s="353"/>
      <c r="AD7909" s="353"/>
      <c r="AE7909" s="353"/>
      <c r="AF7909" s="353"/>
      <c r="AG7909" s="353"/>
      <c r="AH7909" s="353"/>
      <c r="AI7909" s="353"/>
      <c r="AJ7909" s="353"/>
      <c r="AK7909" s="353"/>
      <c r="AL7909" s="353"/>
    </row>
    <row r="7910" spans="1:38" s="153" customFormat="1" ht="12.5" x14ac:dyDescent="0.25">
      <c r="A7910" s="355"/>
      <c r="L7910" s="353"/>
      <c r="M7910" s="353"/>
      <c r="N7910" s="353"/>
      <c r="O7910" s="353"/>
      <c r="P7910" s="353"/>
      <c r="Q7910" s="353"/>
      <c r="R7910" s="353"/>
      <c r="S7910" s="353"/>
      <c r="T7910" s="353"/>
      <c r="U7910" s="353"/>
      <c r="V7910" s="353"/>
      <c r="W7910" s="353"/>
      <c r="X7910" s="353"/>
      <c r="Y7910" s="353"/>
      <c r="Z7910" s="353"/>
      <c r="AA7910" s="353"/>
      <c r="AB7910" s="353"/>
      <c r="AC7910" s="353"/>
      <c r="AD7910" s="353"/>
      <c r="AE7910" s="353"/>
      <c r="AF7910" s="353"/>
      <c r="AG7910" s="353"/>
      <c r="AH7910" s="353"/>
      <c r="AI7910" s="353"/>
      <c r="AJ7910" s="353"/>
      <c r="AK7910" s="353"/>
      <c r="AL7910" s="353"/>
    </row>
    <row r="7911" spans="1:38" s="153" customFormat="1" ht="12.5" x14ac:dyDescent="0.25">
      <c r="A7911" s="355"/>
      <c r="L7911" s="353"/>
      <c r="M7911" s="353"/>
      <c r="N7911" s="353"/>
      <c r="O7911" s="353"/>
      <c r="P7911" s="353"/>
      <c r="Q7911" s="353"/>
      <c r="R7911" s="353"/>
      <c r="S7911" s="353"/>
      <c r="T7911" s="353"/>
      <c r="U7911" s="353"/>
      <c r="V7911" s="353"/>
      <c r="W7911" s="353"/>
      <c r="X7911" s="353"/>
      <c r="Y7911" s="353"/>
      <c r="Z7911" s="353"/>
      <c r="AA7911" s="353"/>
      <c r="AB7911" s="353"/>
      <c r="AC7911" s="353"/>
      <c r="AD7911" s="353"/>
      <c r="AE7911" s="353"/>
      <c r="AF7911" s="353"/>
      <c r="AG7911" s="353"/>
      <c r="AH7911" s="353"/>
      <c r="AI7911" s="353"/>
      <c r="AJ7911" s="353"/>
      <c r="AK7911" s="353"/>
      <c r="AL7911" s="353"/>
    </row>
    <row r="7912" spans="1:38" s="153" customFormat="1" ht="12.5" x14ac:dyDescent="0.25">
      <c r="A7912" s="355"/>
      <c r="L7912" s="353"/>
      <c r="M7912" s="353"/>
      <c r="N7912" s="353"/>
      <c r="O7912" s="353"/>
      <c r="P7912" s="353"/>
      <c r="Q7912" s="353"/>
      <c r="R7912" s="353"/>
      <c r="S7912" s="353"/>
      <c r="T7912" s="353"/>
      <c r="U7912" s="353"/>
      <c r="V7912" s="353"/>
      <c r="W7912" s="353"/>
      <c r="X7912" s="353"/>
      <c r="Y7912" s="353"/>
      <c r="Z7912" s="353"/>
      <c r="AA7912" s="353"/>
      <c r="AB7912" s="353"/>
      <c r="AC7912" s="353"/>
      <c r="AD7912" s="353"/>
      <c r="AE7912" s="353"/>
      <c r="AF7912" s="353"/>
      <c r="AG7912" s="353"/>
      <c r="AH7912" s="353"/>
      <c r="AI7912" s="353"/>
      <c r="AJ7912" s="353"/>
      <c r="AK7912" s="353"/>
      <c r="AL7912" s="353"/>
    </row>
    <row r="7913" spans="1:38" s="153" customFormat="1" ht="12.5" x14ac:dyDescent="0.25">
      <c r="A7913" s="355"/>
      <c r="L7913" s="353"/>
      <c r="M7913" s="353"/>
      <c r="N7913" s="353"/>
      <c r="O7913" s="353"/>
      <c r="P7913" s="353"/>
      <c r="Q7913" s="353"/>
      <c r="R7913" s="353"/>
      <c r="S7913" s="353"/>
      <c r="T7913" s="353"/>
      <c r="U7913" s="353"/>
      <c r="V7913" s="353"/>
      <c r="W7913" s="353"/>
      <c r="X7913" s="353"/>
      <c r="Y7913" s="353"/>
      <c r="Z7913" s="353"/>
      <c r="AA7913" s="353"/>
      <c r="AB7913" s="353"/>
      <c r="AC7913" s="353"/>
      <c r="AD7913" s="353"/>
      <c r="AE7913" s="353"/>
      <c r="AF7913" s="353"/>
      <c r="AG7913" s="353"/>
      <c r="AH7913" s="353"/>
      <c r="AI7913" s="353"/>
      <c r="AJ7913" s="353"/>
      <c r="AK7913" s="353"/>
      <c r="AL7913" s="353"/>
    </row>
    <row r="7914" spans="1:38" s="153" customFormat="1" ht="12.5" x14ac:dyDescent="0.25">
      <c r="A7914" s="355"/>
      <c r="L7914" s="353"/>
      <c r="M7914" s="353"/>
      <c r="N7914" s="353"/>
      <c r="O7914" s="353"/>
      <c r="P7914" s="353"/>
      <c r="Q7914" s="353"/>
      <c r="R7914" s="353"/>
      <c r="S7914" s="353"/>
      <c r="T7914" s="353"/>
      <c r="U7914" s="353"/>
      <c r="V7914" s="353"/>
      <c r="W7914" s="353"/>
      <c r="X7914" s="353"/>
      <c r="Y7914" s="353"/>
      <c r="Z7914" s="353"/>
      <c r="AA7914" s="353"/>
      <c r="AB7914" s="353"/>
      <c r="AC7914" s="353"/>
      <c r="AD7914" s="353"/>
      <c r="AE7914" s="353"/>
      <c r="AF7914" s="353"/>
      <c r="AG7914" s="353"/>
      <c r="AH7914" s="353"/>
      <c r="AI7914" s="353"/>
      <c r="AJ7914" s="353"/>
      <c r="AK7914" s="353"/>
      <c r="AL7914" s="353"/>
    </row>
    <row r="7915" spans="1:38" s="153" customFormat="1" ht="12.5" x14ac:dyDescent="0.25">
      <c r="A7915" s="355"/>
      <c r="L7915" s="353"/>
      <c r="M7915" s="353"/>
      <c r="N7915" s="353"/>
      <c r="O7915" s="353"/>
      <c r="P7915" s="353"/>
      <c r="Q7915" s="353"/>
      <c r="R7915" s="353"/>
      <c r="S7915" s="353"/>
      <c r="T7915" s="353"/>
      <c r="U7915" s="353"/>
      <c r="V7915" s="353"/>
      <c r="W7915" s="353"/>
      <c r="X7915" s="353"/>
      <c r="Y7915" s="353"/>
      <c r="Z7915" s="353"/>
      <c r="AA7915" s="353"/>
      <c r="AB7915" s="353"/>
      <c r="AC7915" s="353"/>
      <c r="AD7915" s="353"/>
      <c r="AE7915" s="353"/>
      <c r="AF7915" s="353"/>
      <c r="AG7915" s="353"/>
      <c r="AH7915" s="353"/>
      <c r="AI7915" s="353"/>
      <c r="AJ7915" s="353"/>
      <c r="AK7915" s="353"/>
      <c r="AL7915" s="353"/>
    </row>
    <row r="7916" spans="1:38" s="153" customFormat="1" ht="12.5" x14ac:dyDescent="0.25">
      <c r="A7916" s="355"/>
      <c r="L7916" s="353"/>
      <c r="M7916" s="353"/>
      <c r="N7916" s="353"/>
      <c r="O7916" s="353"/>
      <c r="P7916" s="353"/>
      <c r="Q7916" s="353"/>
      <c r="R7916" s="353"/>
      <c r="S7916" s="353"/>
      <c r="T7916" s="353"/>
      <c r="U7916" s="353"/>
      <c r="V7916" s="353"/>
      <c r="W7916" s="353"/>
      <c r="X7916" s="353"/>
      <c r="Y7916" s="353"/>
      <c r="Z7916" s="353"/>
      <c r="AA7916" s="353"/>
      <c r="AB7916" s="353"/>
      <c r="AC7916" s="353"/>
      <c r="AD7916" s="353"/>
      <c r="AE7916" s="353"/>
      <c r="AF7916" s="353"/>
      <c r="AG7916" s="353"/>
      <c r="AH7916" s="353"/>
      <c r="AI7916" s="353"/>
      <c r="AJ7916" s="353"/>
      <c r="AK7916" s="353"/>
      <c r="AL7916" s="353"/>
    </row>
    <row r="7917" spans="1:38" s="153" customFormat="1" ht="12.5" x14ac:dyDescent="0.25">
      <c r="A7917" s="355"/>
      <c r="L7917" s="353"/>
      <c r="M7917" s="353"/>
      <c r="N7917" s="353"/>
      <c r="O7917" s="353"/>
      <c r="P7917" s="353"/>
      <c r="Q7917" s="353"/>
      <c r="R7917" s="353"/>
      <c r="S7917" s="353"/>
      <c r="T7917" s="353"/>
      <c r="U7917" s="353"/>
      <c r="V7917" s="353"/>
      <c r="W7917" s="353"/>
      <c r="X7917" s="353"/>
      <c r="Y7917" s="353"/>
      <c r="Z7917" s="353"/>
      <c r="AA7917" s="353"/>
      <c r="AB7917" s="353"/>
      <c r="AC7917" s="353"/>
      <c r="AD7917" s="353"/>
      <c r="AE7917" s="353"/>
      <c r="AF7917" s="353"/>
      <c r="AG7917" s="353"/>
      <c r="AH7917" s="353"/>
      <c r="AI7917" s="353"/>
      <c r="AJ7917" s="353"/>
      <c r="AK7917" s="353"/>
      <c r="AL7917" s="353"/>
    </row>
    <row r="7918" spans="1:38" s="153" customFormat="1" ht="12.5" x14ac:dyDescent="0.25">
      <c r="A7918" s="355"/>
      <c r="L7918" s="353"/>
      <c r="M7918" s="353"/>
      <c r="N7918" s="353"/>
      <c r="O7918" s="353"/>
      <c r="P7918" s="353"/>
      <c r="Q7918" s="353"/>
      <c r="R7918" s="353"/>
      <c r="S7918" s="353"/>
      <c r="T7918" s="353"/>
      <c r="U7918" s="353"/>
      <c r="V7918" s="353"/>
      <c r="W7918" s="353"/>
      <c r="X7918" s="353"/>
      <c r="Y7918" s="353"/>
      <c r="Z7918" s="353"/>
      <c r="AA7918" s="353"/>
      <c r="AB7918" s="353"/>
      <c r="AC7918" s="353"/>
      <c r="AD7918" s="353"/>
      <c r="AE7918" s="353"/>
      <c r="AF7918" s="353"/>
      <c r="AG7918" s="353"/>
      <c r="AH7918" s="353"/>
      <c r="AI7918" s="353"/>
      <c r="AJ7918" s="353"/>
      <c r="AK7918" s="353"/>
      <c r="AL7918" s="353"/>
    </row>
    <row r="7919" spans="1:38" s="153" customFormat="1" ht="12.5" x14ac:dyDescent="0.25">
      <c r="A7919" s="355"/>
      <c r="L7919" s="353"/>
      <c r="M7919" s="353"/>
      <c r="N7919" s="353"/>
      <c r="O7919" s="353"/>
      <c r="P7919" s="353"/>
      <c r="Q7919" s="353"/>
      <c r="R7919" s="353"/>
      <c r="S7919" s="353"/>
      <c r="T7919" s="353"/>
      <c r="U7919" s="353"/>
      <c r="V7919" s="353"/>
      <c r="W7919" s="353"/>
      <c r="X7919" s="353"/>
      <c r="Y7919" s="353"/>
      <c r="Z7919" s="353"/>
      <c r="AA7919" s="353"/>
      <c r="AB7919" s="353"/>
      <c r="AC7919" s="353"/>
      <c r="AD7919" s="353"/>
      <c r="AE7919" s="353"/>
      <c r="AF7919" s="353"/>
      <c r="AG7919" s="353"/>
      <c r="AH7919" s="353"/>
      <c r="AI7919" s="353"/>
      <c r="AJ7919" s="353"/>
      <c r="AK7919" s="353"/>
      <c r="AL7919" s="353"/>
    </row>
    <row r="7920" spans="1:38" s="153" customFormat="1" ht="12.5" x14ac:dyDescent="0.25">
      <c r="A7920" s="355"/>
      <c r="L7920" s="353"/>
      <c r="M7920" s="353"/>
      <c r="N7920" s="353"/>
      <c r="O7920" s="353"/>
      <c r="P7920" s="353"/>
      <c r="Q7920" s="353"/>
      <c r="R7920" s="353"/>
      <c r="S7920" s="353"/>
      <c r="T7920" s="353"/>
      <c r="U7920" s="353"/>
      <c r="V7920" s="353"/>
      <c r="W7920" s="353"/>
      <c r="X7920" s="353"/>
      <c r="Y7920" s="353"/>
      <c r="Z7920" s="353"/>
      <c r="AA7920" s="353"/>
      <c r="AB7920" s="353"/>
      <c r="AC7920" s="353"/>
      <c r="AD7920" s="353"/>
      <c r="AE7920" s="353"/>
      <c r="AF7920" s="353"/>
      <c r="AG7920" s="353"/>
      <c r="AH7920" s="353"/>
      <c r="AI7920" s="353"/>
      <c r="AJ7920" s="353"/>
      <c r="AK7920" s="353"/>
      <c r="AL7920" s="353"/>
    </row>
    <row r="7921" spans="1:38" s="153" customFormat="1" ht="12.5" x14ac:dyDescent="0.25">
      <c r="A7921" s="355"/>
      <c r="L7921" s="353"/>
      <c r="M7921" s="353"/>
      <c r="N7921" s="353"/>
      <c r="O7921" s="353"/>
      <c r="P7921" s="353"/>
      <c r="Q7921" s="353"/>
      <c r="R7921" s="353"/>
      <c r="S7921" s="353"/>
      <c r="T7921" s="353"/>
      <c r="U7921" s="353"/>
      <c r="V7921" s="353"/>
      <c r="W7921" s="353"/>
      <c r="X7921" s="353"/>
      <c r="Y7921" s="353"/>
      <c r="Z7921" s="353"/>
      <c r="AA7921" s="353"/>
      <c r="AB7921" s="353"/>
      <c r="AC7921" s="353"/>
      <c r="AD7921" s="353"/>
      <c r="AE7921" s="353"/>
      <c r="AF7921" s="353"/>
      <c r="AG7921" s="353"/>
      <c r="AH7921" s="353"/>
      <c r="AI7921" s="353"/>
      <c r="AJ7921" s="353"/>
      <c r="AK7921" s="353"/>
      <c r="AL7921" s="353"/>
    </row>
    <row r="7922" spans="1:38" s="153" customFormat="1" ht="12.5" x14ac:dyDescent="0.25">
      <c r="A7922" s="355"/>
      <c r="L7922" s="353"/>
      <c r="M7922" s="353"/>
      <c r="N7922" s="353"/>
      <c r="O7922" s="353"/>
      <c r="P7922" s="353"/>
      <c r="Q7922" s="353"/>
      <c r="R7922" s="353"/>
      <c r="S7922" s="353"/>
      <c r="T7922" s="353"/>
      <c r="U7922" s="353"/>
      <c r="V7922" s="353"/>
      <c r="W7922" s="353"/>
      <c r="X7922" s="353"/>
      <c r="Y7922" s="353"/>
      <c r="Z7922" s="353"/>
      <c r="AA7922" s="353"/>
      <c r="AB7922" s="353"/>
      <c r="AC7922" s="353"/>
      <c r="AD7922" s="353"/>
      <c r="AE7922" s="353"/>
      <c r="AF7922" s="353"/>
      <c r="AG7922" s="353"/>
      <c r="AH7922" s="353"/>
      <c r="AI7922" s="353"/>
      <c r="AJ7922" s="353"/>
      <c r="AK7922" s="353"/>
      <c r="AL7922" s="353"/>
    </row>
    <row r="7923" spans="1:38" s="153" customFormat="1" ht="12.5" x14ac:dyDescent="0.25">
      <c r="A7923" s="355"/>
      <c r="L7923" s="353"/>
      <c r="M7923" s="353"/>
      <c r="N7923" s="353"/>
      <c r="O7923" s="353"/>
      <c r="P7923" s="353"/>
      <c r="Q7923" s="353"/>
      <c r="R7923" s="353"/>
      <c r="S7923" s="353"/>
      <c r="T7923" s="353"/>
      <c r="U7923" s="353"/>
      <c r="V7923" s="353"/>
      <c r="W7923" s="353"/>
      <c r="X7923" s="353"/>
      <c r="Y7923" s="353"/>
      <c r="Z7923" s="353"/>
      <c r="AA7923" s="353"/>
      <c r="AB7923" s="353"/>
      <c r="AC7923" s="353"/>
      <c r="AD7923" s="353"/>
      <c r="AE7923" s="353"/>
      <c r="AF7923" s="353"/>
      <c r="AG7923" s="353"/>
      <c r="AH7923" s="353"/>
      <c r="AI7923" s="353"/>
      <c r="AJ7923" s="353"/>
      <c r="AK7923" s="353"/>
      <c r="AL7923" s="353"/>
    </row>
    <row r="7924" spans="1:38" s="153" customFormat="1" ht="12.5" x14ac:dyDescent="0.25">
      <c r="A7924" s="355"/>
      <c r="L7924" s="353"/>
      <c r="M7924" s="353"/>
      <c r="N7924" s="353"/>
      <c r="O7924" s="353"/>
      <c r="P7924" s="353"/>
      <c r="Q7924" s="353"/>
      <c r="R7924" s="353"/>
      <c r="S7924" s="353"/>
      <c r="T7924" s="353"/>
      <c r="U7924" s="353"/>
      <c r="V7924" s="353"/>
      <c r="W7924" s="353"/>
      <c r="X7924" s="353"/>
      <c r="Y7924" s="353"/>
      <c r="Z7924" s="353"/>
      <c r="AA7924" s="353"/>
      <c r="AB7924" s="353"/>
      <c r="AC7924" s="353"/>
      <c r="AD7924" s="353"/>
      <c r="AE7924" s="353"/>
      <c r="AF7924" s="353"/>
      <c r="AG7924" s="353"/>
      <c r="AH7924" s="353"/>
      <c r="AI7924" s="353"/>
      <c r="AJ7924" s="353"/>
      <c r="AK7924" s="353"/>
      <c r="AL7924" s="353"/>
    </row>
    <row r="7925" spans="1:38" s="153" customFormat="1" ht="12.5" x14ac:dyDescent="0.25">
      <c r="A7925" s="355"/>
      <c r="L7925" s="353"/>
      <c r="M7925" s="353"/>
      <c r="N7925" s="353"/>
      <c r="O7925" s="353"/>
      <c r="P7925" s="353"/>
      <c r="Q7925" s="353"/>
      <c r="R7925" s="353"/>
      <c r="S7925" s="353"/>
      <c r="T7925" s="353"/>
      <c r="U7925" s="353"/>
      <c r="V7925" s="353"/>
      <c r="W7925" s="353"/>
      <c r="X7925" s="353"/>
      <c r="Y7925" s="353"/>
      <c r="Z7925" s="353"/>
      <c r="AA7925" s="353"/>
      <c r="AB7925" s="353"/>
      <c r="AC7925" s="353"/>
      <c r="AD7925" s="353"/>
      <c r="AE7925" s="353"/>
      <c r="AF7925" s="353"/>
      <c r="AG7925" s="353"/>
      <c r="AH7925" s="353"/>
      <c r="AI7925" s="353"/>
      <c r="AJ7925" s="353"/>
      <c r="AK7925" s="353"/>
      <c r="AL7925" s="353"/>
    </row>
    <row r="7926" spans="1:38" s="153" customFormat="1" ht="12.5" x14ac:dyDescent="0.25">
      <c r="A7926" s="355"/>
      <c r="L7926" s="353"/>
      <c r="M7926" s="353"/>
      <c r="N7926" s="353"/>
      <c r="O7926" s="353"/>
      <c r="P7926" s="353"/>
      <c r="Q7926" s="353"/>
      <c r="R7926" s="353"/>
      <c r="S7926" s="353"/>
      <c r="T7926" s="353"/>
      <c r="U7926" s="353"/>
      <c r="V7926" s="353"/>
      <c r="W7926" s="353"/>
      <c r="X7926" s="353"/>
      <c r="Y7926" s="353"/>
      <c r="Z7926" s="353"/>
      <c r="AA7926" s="353"/>
      <c r="AB7926" s="353"/>
      <c r="AC7926" s="353"/>
      <c r="AD7926" s="353"/>
      <c r="AE7926" s="353"/>
      <c r="AF7926" s="353"/>
      <c r="AG7926" s="353"/>
      <c r="AH7926" s="353"/>
      <c r="AI7926" s="353"/>
      <c r="AJ7926" s="353"/>
      <c r="AK7926" s="353"/>
      <c r="AL7926" s="353"/>
    </row>
    <row r="7927" spans="1:38" s="153" customFormat="1" ht="12.5" x14ac:dyDescent="0.25">
      <c r="A7927" s="355"/>
      <c r="L7927" s="353"/>
      <c r="M7927" s="353"/>
      <c r="N7927" s="353"/>
      <c r="O7927" s="353"/>
      <c r="P7927" s="353"/>
      <c r="Q7927" s="353"/>
      <c r="R7927" s="353"/>
      <c r="S7927" s="353"/>
      <c r="T7927" s="353"/>
      <c r="U7927" s="353"/>
      <c r="V7927" s="353"/>
      <c r="W7927" s="353"/>
      <c r="X7927" s="353"/>
      <c r="Y7927" s="353"/>
      <c r="Z7927" s="353"/>
      <c r="AA7927" s="353"/>
      <c r="AB7927" s="353"/>
      <c r="AC7927" s="353"/>
      <c r="AD7927" s="353"/>
      <c r="AE7927" s="353"/>
      <c r="AF7927" s="353"/>
      <c r="AG7927" s="353"/>
      <c r="AH7927" s="353"/>
      <c r="AI7927" s="353"/>
      <c r="AJ7927" s="353"/>
      <c r="AK7927" s="353"/>
      <c r="AL7927" s="353"/>
    </row>
    <row r="7928" spans="1:38" s="153" customFormat="1" ht="12.5" x14ac:dyDescent="0.25">
      <c r="A7928" s="355"/>
      <c r="L7928" s="353"/>
      <c r="M7928" s="353"/>
      <c r="N7928" s="353"/>
      <c r="O7928" s="353"/>
      <c r="P7928" s="353"/>
      <c r="Q7928" s="353"/>
      <c r="R7928" s="353"/>
      <c r="S7928" s="353"/>
      <c r="T7928" s="353"/>
      <c r="U7928" s="353"/>
      <c r="V7928" s="353"/>
      <c r="W7928" s="353"/>
      <c r="X7928" s="353"/>
      <c r="Y7928" s="353"/>
      <c r="Z7928" s="353"/>
      <c r="AA7928" s="353"/>
      <c r="AB7928" s="353"/>
      <c r="AC7928" s="353"/>
      <c r="AD7928" s="353"/>
      <c r="AE7928" s="353"/>
      <c r="AF7928" s="353"/>
      <c r="AG7928" s="353"/>
      <c r="AH7928" s="353"/>
      <c r="AI7928" s="353"/>
      <c r="AJ7928" s="353"/>
      <c r="AK7928" s="353"/>
      <c r="AL7928" s="353"/>
    </row>
    <row r="7929" spans="1:38" s="153" customFormat="1" ht="12.5" x14ac:dyDescent="0.25">
      <c r="A7929" s="355"/>
      <c r="L7929" s="353"/>
      <c r="M7929" s="353"/>
      <c r="N7929" s="353"/>
      <c r="O7929" s="353"/>
      <c r="P7929" s="353"/>
      <c r="Q7929" s="353"/>
      <c r="R7929" s="353"/>
      <c r="S7929" s="353"/>
      <c r="T7929" s="353"/>
      <c r="U7929" s="353"/>
      <c r="V7929" s="353"/>
      <c r="W7929" s="353"/>
      <c r="X7929" s="353"/>
      <c r="Y7929" s="353"/>
      <c r="Z7929" s="353"/>
      <c r="AA7929" s="353"/>
      <c r="AB7929" s="353"/>
      <c r="AC7929" s="353"/>
      <c r="AD7929" s="353"/>
      <c r="AE7929" s="353"/>
      <c r="AF7929" s="353"/>
      <c r="AG7929" s="353"/>
      <c r="AH7929" s="353"/>
      <c r="AI7929" s="353"/>
      <c r="AJ7929" s="353"/>
      <c r="AK7929" s="353"/>
      <c r="AL7929" s="353"/>
    </row>
    <row r="7930" spans="1:38" s="153" customFormat="1" ht="12.5" x14ac:dyDescent="0.25">
      <c r="A7930" s="355"/>
      <c r="L7930" s="353"/>
      <c r="M7930" s="353"/>
      <c r="N7930" s="353"/>
      <c r="O7930" s="353"/>
      <c r="P7930" s="353"/>
      <c r="Q7930" s="353"/>
      <c r="R7930" s="353"/>
      <c r="S7930" s="353"/>
      <c r="T7930" s="353"/>
      <c r="U7930" s="353"/>
      <c r="V7930" s="353"/>
      <c r="W7930" s="353"/>
      <c r="X7930" s="353"/>
      <c r="Y7930" s="353"/>
      <c r="Z7930" s="353"/>
      <c r="AA7930" s="353"/>
      <c r="AB7930" s="353"/>
      <c r="AC7930" s="353"/>
      <c r="AD7930" s="353"/>
      <c r="AE7930" s="353"/>
      <c r="AF7930" s="353"/>
      <c r="AG7930" s="353"/>
      <c r="AH7930" s="353"/>
      <c r="AI7930" s="353"/>
      <c r="AJ7930" s="353"/>
      <c r="AK7930" s="353"/>
      <c r="AL7930" s="353"/>
    </row>
    <row r="7931" spans="1:38" s="153" customFormat="1" ht="12.5" x14ac:dyDescent="0.25">
      <c r="A7931" s="355"/>
      <c r="L7931" s="353"/>
      <c r="M7931" s="353"/>
      <c r="N7931" s="353"/>
      <c r="O7931" s="353"/>
      <c r="P7931" s="353"/>
      <c r="Q7931" s="353"/>
      <c r="R7931" s="353"/>
      <c r="S7931" s="353"/>
      <c r="T7931" s="353"/>
      <c r="U7931" s="353"/>
      <c r="V7931" s="353"/>
      <c r="W7931" s="353"/>
      <c r="X7931" s="353"/>
      <c r="Y7931" s="353"/>
      <c r="Z7931" s="353"/>
      <c r="AA7931" s="353"/>
      <c r="AB7931" s="353"/>
      <c r="AC7931" s="353"/>
      <c r="AD7931" s="353"/>
      <c r="AE7931" s="353"/>
      <c r="AF7931" s="353"/>
      <c r="AG7931" s="353"/>
      <c r="AH7931" s="353"/>
      <c r="AI7931" s="353"/>
      <c r="AJ7931" s="353"/>
      <c r="AK7931" s="353"/>
      <c r="AL7931" s="353"/>
    </row>
    <row r="7932" spans="1:38" s="153" customFormat="1" ht="12.5" x14ac:dyDescent="0.25">
      <c r="A7932" s="355"/>
      <c r="L7932" s="353"/>
      <c r="M7932" s="353"/>
      <c r="N7932" s="353"/>
      <c r="O7932" s="353"/>
      <c r="P7932" s="353"/>
      <c r="Q7932" s="353"/>
      <c r="R7932" s="353"/>
      <c r="S7932" s="353"/>
      <c r="T7932" s="353"/>
      <c r="U7932" s="353"/>
      <c r="V7932" s="353"/>
      <c r="W7932" s="353"/>
      <c r="X7932" s="353"/>
      <c r="Y7932" s="353"/>
      <c r="Z7932" s="353"/>
      <c r="AA7932" s="353"/>
      <c r="AB7932" s="353"/>
      <c r="AC7932" s="353"/>
      <c r="AD7932" s="353"/>
      <c r="AE7932" s="353"/>
      <c r="AF7932" s="353"/>
      <c r="AG7932" s="353"/>
      <c r="AH7932" s="353"/>
      <c r="AI7932" s="353"/>
      <c r="AJ7932" s="353"/>
      <c r="AK7932" s="353"/>
      <c r="AL7932" s="353"/>
    </row>
    <row r="7933" spans="1:38" s="153" customFormat="1" ht="12.5" x14ac:dyDescent="0.25">
      <c r="A7933" s="355"/>
      <c r="L7933" s="353"/>
      <c r="M7933" s="353"/>
      <c r="N7933" s="353"/>
      <c r="O7933" s="353"/>
      <c r="P7933" s="353"/>
      <c r="Q7933" s="353"/>
      <c r="R7933" s="353"/>
      <c r="S7933" s="353"/>
      <c r="T7933" s="353"/>
      <c r="U7933" s="353"/>
      <c r="V7933" s="353"/>
      <c r="W7933" s="353"/>
      <c r="X7933" s="353"/>
      <c r="Y7933" s="353"/>
      <c r="Z7933" s="353"/>
      <c r="AA7933" s="353"/>
      <c r="AB7933" s="353"/>
      <c r="AC7933" s="353"/>
      <c r="AD7933" s="353"/>
      <c r="AE7933" s="353"/>
      <c r="AF7933" s="353"/>
      <c r="AG7933" s="353"/>
      <c r="AH7933" s="353"/>
      <c r="AI7933" s="353"/>
      <c r="AJ7933" s="353"/>
      <c r="AK7933" s="353"/>
      <c r="AL7933" s="353"/>
    </row>
    <row r="7934" spans="1:38" s="153" customFormat="1" ht="12.5" x14ac:dyDescent="0.25">
      <c r="A7934" s="355"/>
      <c r="L7934" s="353"/>
      <c r="M7934" s="353"/>
      <c r="N7934" s="353"/>
      <c r="O7934" s="353"/>
      <c r="P7934" s="353"/>
      <c r="Q7934" s="353"/>
      <c r="R7934" s="353"/>
      <c r="S7934" s="353"/>
      <c r="T7934" s="353"/>
      <c r="U7934" s="353"/>
      <c r="V7934" s="353"/>
      <c r="W7934" s="353"/>
      <c r="X7934" s="353"/>
      <c r="Y7934" s="353"/>
      <c r="Z7934" s="353"/>
      <c r="AA7934" s="353"/>
      <c r="AB7934" s="353"/>
      <c r="AC7934" s="353"/>
      <c r="AD7934" s="353"/>
      <c r="AE7934" s="353"/>
      <c r="AF7934" s="353"/>
      <c r="AG7934" s="353"/>
      <c r="AH7934" s="353"/>
      <c r="AI7934" s="353"/>
      <c r="AJ7934" s="353"/>
      <c r="AK7934" s="353"/>
      <c r="AL7934" s="353"/>
    </row>
    <row r="7935" spans="1:38" s="153" customFormat="1" ht="12.5" x14ac:dyDescent="0.25">
      <c r="A7935" s="355"/>
      <c r="L7935" s="353"/>
      <c r="M7935" s="353"/>
      <c r="N7935" s="353"/>
      <c r="O7935" s="353"/>
      <c r="P7935" s="353"/>
      <c r="Q7935" s="353"/>
      <c r="R7935" s="353"/>
      <c r="S7935" s="353"/>
      <c r="T7935" s="353"/>
      <c r="U7935" s="353"/>
      <c r="V7935" s="353"/>
      <c r="W7935" s="353"/>
      <c r="X7935" s="353"/>
      <c r="Y7935" s="353"/>
      <c r="Z7935" s="353"/>
      <c r="AA7935" s="353"/>
      <c r="AB7935" s="353"/>
      <c r="AC7935" s="353"/>
      <c r="AD7935" s="353"/>
      <c r="AE7935" s="353"/>
      <c r="AF7935" s="353"/>
      <c r="AG7935" s="353"/>
      <c r="AH7935" s="353"/>
      <c r="AI7935" s="353"/>
      <c r="AJ7935" s="353"/>
      <c r="AK7935" s="353"/>
      <c r="AL7935" s="353"/>
    </row>
    <row r="7936" spans="1:38" s="153" customFormat="1" ht="12.5" x14ac:dyDescent="0.25">
      <c r="A7936" s="355"/>
      <c r="L7936" s="353"/>
      <c r="M7936" s="353"/>
      <c r="N7936" s="353"/>
      <c r="O7936" s="353"/>
      <c r="P7936" s="353"/>
      <c r="Q7936" s="353"/>
      <c r="R7936" s="353"/>
      <c r="S7936" s="353"/>
      <c r="T7936" s="353"/>
      <c r="U7936" s="353"/>
      <c r="V7936" s="353"/>
      <c r="W7936" s="353"/>
      <c r="X7936" s="353"/>
      <c r="Y7936" s="353"/>
      <c r="Z7936" s="353"/>
      <c r="AA7936" s="353"/>
      <c r="AB7936" s="353"/>
      <c r="AC7936" s="353"/>
      <c r="AD7936" s="353"/>
      <c r="AE7936" s="353"/>
      <c r="AF7936" s="353"/>
      <c r="AG7936" s="353"/>
      <c r="AH7936" s="353"/>
      <c r="AI7936" s="353"/>
      <c r="AJ7936" s="353"/>
      <c r="AK7936" s="353"/>
      <c r="AL7936" s="353"/>
    </row>
    <row r="7937" spans="1:38" s="153" customFormat="1" ht="12.5" x14ac:dyDescent="0.25">
      <c r="A7937" s="355"/>
      <c r="L7937" s="353"/>
      <c r="M7937" s="353"/>
      <c r="N7937" s="353"/>
      <c r="O7937" s="353"/>
      <c r="P7937" s="353"/>
      <c r="Q7937" s="353"/>
      <c r="R7937" s="353"/>
      <c r="S7937" s="353"/>
      <c r="T7937" s="353"/>
      <c r="U7937" s="353"/>
      <c r="V7937" s="353"/>
      <c r="W7937" s="353"/>
      <c r="X7937" s="353"/>
      <c r="Y7937" s="353"/>
      <c r="Z7937" s="353"/>
      <c r="AA7937" s="353"/>
      <c r="AB7937" s="353"/>
      <c r="AC7937" s="353"/>
      <c r="AD7937" s="353"/>
      <c r="AE7937" s="353"/>
      <c r="AF7937" s="353"/>
      <c r="AG7937" s="353"/>
      <c r="AH7937" s="353"/>
      <c r="AI7937" s="353"/>
      <c r="AJ7937" s="353"/>
      <c r="AK7937" s="353"/>
      <c r="AL7937" s="353"/>
    </row>
    <row r="7938" spans="1:38" s="153" customFormat="1" ht="12.5" x14ac:dyDescent="0.25">
      <c r="A7938" s="355"/>
      <c r="L7938" s="353"/>
      <c r="M7938" s="353"/>
      <c r="N7938" s="353"/>
      <c r="O7938" s="353"/>
      <c r="P7938" s="353"/>
      <c r="Q7938" s="353"/>
      <c r="R7938" s="353"/>
      <c r="S7938" s="353"/>
      <c r="T7938" s="353"/>
      <c r="U7938" s="353"/>
      <c r="V7938" s="353"/>
      <c r="W7938" s="353"/>
      <c r="X7938" s="353"/>
      <c r="Y7938" s="353"/>
      <c r="Z7938" s="353"/>
      <c r="AA7938" s="353"/>
      <c r="AB7938" s="353"/>
      <c r="AC7938" s="353"/>
      <c r="AD7938" s="353"/>
      <c r="AE7938" s="353"/>
      <c r="AF7938" s="353"/>
      <c r="AG7938" s="353"/>
      <c r="AH7938" s="353"/>
      <c r="AI7938" s="353"/>
      <c r="AJ7938" s="353"/>
      <c r="AK7938" s="353"/>
      <c r="AL7938" s="353"/>
    </row>
    <row r="7939" spans="1:38" s="153" customFormat="1" ht="12.5" x14ac:dyDescent="0.25">
      <c r="A7939" s="355"/>
      <c r="L7939" s="353"/>
      <c r="M7939" s="353"/>
      <c r="N7939" s="353"/>
      <c r="O7939" s="353"/>
      <c r="P7939" s="353"/>
      <c r="Q7939" s="353"/>
      <c r="R7939" s="353"/>
      <c r="S7939" s="353"/>
      <c r="T7939" s="353"/>
      <c r="U7939" s="353"/>
      <c r="V7939" s="353"/>
      <c r="W7939" s="353"/>
      <c r="X7939" s="353"/>
      <c r="Y7939" s="353"/>
      <c r="Z7939" s="353"/>
      <c r="AA7939" s="353"/>
      <c r="AB7939" s="353"/>
      <c r="AC7939" s="353"/>
      <c r="AD7939" s="353"/>
      <c r="AE7939" s="353"/>
      <c r="AF7939" s="353"/>
      <c r="AG7939" s="353"/>
      <c r="AH7939" s="353"/>
      <c r="AI7939" s="353"/>
      <c r="AJ7939" s="353"/>
      <c r="AK7939" s="353"/>
      <c r="AL7939" s="353"/>
    </row>
    <row r="7940" spans="1:38" s="153" customFormat="1" ht="12.5" x14ac:dyDescent="0.25">
      <c r="A7940" s="355"/>
      <c r="L7940" s="353"/>
      <c r="M7940" s="353"/>
      <c r="N7940" s="353"/>
      <c r="O7940" s="353"/>
      <c r="P7940" s="353"/>
      <c r="Q7940" s="353"/>
      <c r="R7940" s="353"/>
      <c r="S7940" s="353"/>
      <c r="T7940" s="353"/>
      <c r="U7940" s="353"/>
      <c r="V7940" s="353"/>
      <c r="W7940" s="353"/>
      <c r="X7940" s="353"/>
      <c r="Y7940" s="353"/>
      <c r="Z7940" s="353"/>
      <c r="AA7940" s="353"/>
      <c r="AB7940" s="353"/>
      <c r="AC7940" s="353"/>
      <c r="AD7940" s="353"/>
      <c r="AE7940" s="353"/>
      <c r="AF7940" s="353"/>
      <c r="AG7940" s="353"/>
      <c r="AH7940" s="353"/>
      <c r="AI7940" s="353"/>
      <c r="AJ7940" s="353"/>
      <c r="AK7940" s="353"/>
      <c r="AL7940" s="353"/>
    </row>
    <row r="7941" spans="1:38" s="153" customFormat="1" ht="12.5" x14ac:dyDescent="0.25">
      <c r="A7941" s="355"/>
      <c r="L7941" s="353"/>
      <c r="M7941" s="353"/>
      <c r="N7941" s="353"/>
      <c r="O7941" s="353"/>
      <c r="P7941" s="353"/>
      <c r="Q7941" s="353"/>
      <c r="R7941" s="353"/>
      <c r="S7941" s="353"/>
      <c r="T7941" s="353"/>
      <c r="U7941" s="353"/>
      <c r="V7941" s="353"/>
      <c r="W7941" s="353"/>
      <c r="X7941" s="353"/>
      <c r="Y7941" s="353"/>
      <c r="Z7941" s="353"/>
      <c r="AA7941" s="353"/>
      <c r="AB7941" s="353"/>
      <c r="AC7941" s="353"/>
      <c r="AD7941" s="353"/>
      <c r="AE7941" s="353"/>
      <c r="AF7941" s="353"/>
      <c r="AG7941" s="353"/>
      <c r="AH7941" s="353"/>
      <c r="AI7941" s="353"/>
      <c r="AJ7941" s="353"/>
      <c r="AK7941" s="353"/>
      <c r="AL7941" s="353"/>
    </row>
    <row r="7942" spans="1:38" s="153" customFormat="1" ht="12.5" x14ac:dyDescent="0.25">
      <c r="A7942" s="355"/>
      <c r="L7942" s="353"/>
      <c r="M7942" s="353"/>
      <c r="N7942" s="353"/>
      <c r="O7942" s="353"/>
      <c r="P7942" s="353"/>
      <c r="Q7942" s="353"/>
      <c r="R7942" s="353"/>
      <c r="S7942" s="353"/>
      <c r="T7942" s="353"/>
      <c r="U7942" s="353"/>
      <c r="V7942" s="353"/>
      <c r="W7942" s="353"/>
      <c r="X7942" s="353"/>
      <c r="Y7942" s="353"/>
      <c r="Z7942" s="353"/>
      <c r="AA7942" s="353"/>
      <c r="AB7942" s="353"/>
      <c r="AC7942" s="353"/>
      <c r="AD7942" s="353"/>
      <c r="AE7942" s="353"/>
      <c r="AF7942" s="353"/>
      <c r="AG7942" s="353"/>
      <c r="AH7942" s="353"/>
      <c r="AI7942" s="353"/>
      <c r="AJ7942" s="353"/>
      <c r="AK7942" s="353"/>
      <c r="AL7942" s="353"/>
    </row>
    <row r="7943" spans="1:38" s="153" customFormat="1" ht="12.5" x14ac:dyDescent="0.25">
      <c r="A7943" s="355"/>
      <c r="L7943" s="353"/>
      <c r="M7943" s="353"/>
      <c r="N7943" s="353"/>
      <c r="O7943" s="353"/>
      <c r="P7943" s="353"/>
      <c r="Q7943" s="353"/>
      <c r="R7943" s="353"/>
      <c r="S7943" s="353"/>
      <c r="T7943" s="353"/>
      <c r="U7943" s="353"/>
      <c r="V7943" s="353"/>
      <c r="W7943" s="353"/>
      <c r="X7943" s="353"/>
      <c r="Y7943" s="353"/>
      <c r="Z7943" s="353"/>
      <c r="AA7943" s="353"/>
      <c r="AB7943" s="353"/>
      <c r="AC7943" s="353"/>
      <c r="AD7943" s="353"/>
      <c r="AE7943" s="353"/>
      <c r="AF7943" s="353"/>
      <c r="AG7943" s="353"/>
      <c r="AH7943" s="353"/>
      <c r="AI7943" s="353"/>
      <c r="AJ7943" s="353"/>
      <c r="AK7943" s="353"/>
      <c r="AL7943" s="353"/>
    </row>
    <row r="7944" spans="1:38" s="153" customFormat="1" ht="12.5" x14ac:dyDescent="0.25">
      <c r="A7944" s="355"/>
      <c r="L7944" s="353"/>
      <c r="M7944" s="353"/>
      <c r="N7944" s="353"/>
      <c r="O7944" s="353"/>
      <c r="P7944" s="353"/>
      <c r="Q7944" s="353"/>
      <c r="R7944" s="353"/>
      <c r="S7944" s="353"/>
      <c r="T7944" s="353"/>
      <c r="U7944" s="353"/>
      <c r="V7944" s="353"/>
      <c r="W7944" s="353"/>
      <c r="X7944" s="353"/>
      <c r="Y7944" s="353"/>
      <c r="Z7944" s="353"/>
      <c r="AA7944" s="353"/>
      <c r="AB7944" s="353"/>
      <c r="AC7944" s="353"/>
      <c r="AD7944" s="353"/>
      <c r="AE7944" s="353"/>
      <c r="AF7944" s="353"/>
      <c r="AG7944" s="353"/>
      <c r="AH7944" s="353"/>
      <c r="AI7944" s="353"/>
      <c r="AJ7944" s="353"/>
      <c r="AK7944" s="353"/>
      <c r="AL7944" s="353"/>
    </row>
    <row r="7945" spans="1:38" s="153" customFormat="1" ht="12.5" x14ac:dyDescent="0.25">
      <c r="A7945" s="355"/>
      <c r="L7945" s="353"/>
      <c r="M7945" s="353"/>
      <c r="N7945" s="353"/>
      <c r="O7945" s="353"/>
      <c r="P7945" s="353"/>
      <c r="Q7945" s="353"/>
      <c r="R7945" s="353"/>
      <c r="S7945" s="353"/>
      <c r="T7945" s="353"/>
      <c r="U7945" s="353"/>
      <c r="V7945" s="353"/>
      <c r="W7945" s="353"/>
      <c r="X7945" s="353"/>
      <c r="Y7945" s="353"/>
      <c r="Z7945" s="353"/>
      <c r="AA7945" s="353"/>
      <c r="AB7945" s="353"/>
      <c r="AC7945" s="353"/>
      <c r="AD7945" s="353"/>
      <c r="AE7945" s="353"/>
      <c r="AF7945" s="353"/>
      <c r="AG7945" s="353"/>
      <c r="AH7945" s="353"/>
      <c r="AI7945" s="353"/>
      <c r="AJ7945" s="353"/>
      <c r="AK7945" s="353"/>
      <c r="AL7945" s="353"/>
    </row>
    <row r="7946" spans="1:38" s="153" customFormat="1" ht="12.5" x14ac:dyDescent="0.25">
      <c r="A7946" s="355"/>
      <c r="L7946" s="353"/>
      <c r="M7946" s="353"/>
      <c r="N7946" s="353"/>
      <c r="O7946" s="353"/>
      <c r="P7946" s="353"/>
      <c r="Q7946" s="353"/>
      <c r="R7946" s="353"/>
      <c r="S7946" s="353"/>
      <c r="T7946" s="353"/>
      <c r="U7946" s="353"/>
      <c r="V7946" s="353"/>
      <c r="W7946" s="353"/>
      <c r="X7946" s="353"/>
      <c r="Y7946" s="353"/>
      <c r="Z7946" s="353"/>
      <c r="AA7946" s="353"/>
      <c r="AB7946" s="353"/>
      <c r="AC7946" s="353"/>
      <c r="AD7946" s="353"/>
      <c r="AE7946" s="353"/>
      <c r="AF7946" s="353"/>
      <c r="AG7946" s="353"/>
      <c r="AH7946" s="353"/>
      <c r="AI7946" s="353"/>
      <c r="AJ7946" s="353"/>
      <c r="AK7946" s="353"/>
      <c r="AL7946" s="353"/>
    </row>
    <row r="7947" spans="1:38" s="153" customFormat="1" ht="12.5" x14ac:dyDescent="0.25">
      <c r="A7947" s="355"/>
      <c r="L7947" s="353"/>
      <c r="M7947" s="353"/>
      <c r="N7947" s="353"/>
      <c r="O7947" s="353"/>
      <c r="P7947" s="353"/>
      <c r="Q7947" s="353"/>
      <c r="R7947" s="353"/>
      <c r="S7947" s="353"/>
      <c r="T7947" s="353"/>
      <c r="U7947" s="353"/>
      <c r="V7947" s="353"/>
      <c r="W7947" s="353"/>
      <c r="X7947" s="353"/>
      <c r="Y7947" s="353"/>
      <c r="Z7947" s="353"/>
      <c r="AA7947" s="353"/>
      <c r="AB7947" s="353"/>
      <c r="AC7947" s="353"/>
      <c r="AD7947" s="353"/>
      <c r="AE7947" s="353"/>
      <c r="AF7947" s="353"/>
      <c r="AG7947" s="353"/>
      <c r="AH7947" s="353"/>
      <c r="AI7947" s="353"/>
      <c r="AJ7947" s="353"/>
      <c r="AK7947" s="353"/>
      <c r="AL7947" s="353"/>
    </row>
    <row r="7948" spans="1:38" s="153" customFormat="1" ht="12.5" x14ac:dyDescent="0.25">
      <c r="A7948" s="355"/>
      <c r="L7948" s="353"/>
      <c r="M7948" s="353"/>
      <c r="N7948" s="353"/>
      <c r="O7948" s="353"/>
      <c r="P7948" s="353"/>
      <c r="Q7948" s="353"/>
      <c r="R7948" s="353"/>
      <c r="S7948" s="353"/>
      <c r="T7948" s="353"/>
      <c r="U7948" s="353"/>
      <c r="V7948" s="353"/>
      <c r="W7948" s="353"/>
      <c r="X7948" s="353"/>
      <c r="Y7948" s="353"/>
      <c r="Z7948" s="353"/>
      <c r="AA7948" s="353"/>
      <c r="AB7948" s="353"/>
      <c r="AC7948" s="353"/>
      <c r="AD7948" s="353"/>
      <c r="AE7948" s="353"/>
      <c r="AF7948" s="353"/>
      <c r="AG7948" s="353"/>
      <c r="AH7948" s="353"/>
      <c r="AI7948" s="353"/>
      <c r="AJ7948" s="353"/>
      <c r="AK7948" s="353"/>
      <c r="AL7948" s="353"/>
    </row>
    <row r="7949" spans="1:38" s="153" customFormat="1" ht="12.5" x14ac:dyDescent="0.25">
      <c r="A7949" s="355"/>
      <c r="L7949" s="353"/>
      <c r="M7949" s="353"/>
      <c r="N7949" s="353"/>
      <c r="O7949" s="353"/>
      <c r="P7949" s="353"/>
      <c r="Q7949" s="353"/>
      <c r="R7949" s="353"/>
      <c r="S7949" s="353"/>
      <c r="T7949" s="353"/>
      <c r="U7949" s="353"/>
      <c r="V7949" s="353"/>
      <c r="W7949" s="353"/>
      <c r="X7949" s="353"/>
      <c r="Y7949" s="353"/>
      <c r="Z7949" s="353"/>
      <c r="AA7949" s="353"/>
      <c r="AB7949" s="353"/>
      <c r="AC7949" s="353"/>
      <c r="AD7949" s="353"/>
      <c r="AE7949" s="353"/>
      <c r="AF7949" s="353"/>
      <c r="AG7949" s="353"/>
      <c r="AH7949" s="353"/>
      <c r="AI7949" s="353"/>
      <c r="AJ7949" s="353"/>
      <c r="AK7949" s="353"/>
      <c r="AL7949" s="353"/>
    </row>
    <row r="7950" spans="1:38" s="153" customFormat="1" ht="12.5" x14ac:dyDescent="0.25">
      <c r="A7950" s="355"/>
      <c r="L7950" s="353"/>
      <c r="M7950" s="353"/>
      <c r="N7950" s="353"/>
      <c r="O7950" s="353"/>
      <c r="P7950" s="353"/>
      <c r="Q7950" s="353"/>
      <c r="R7950" s="353"/>
      <c r="S7950" s="353"/>
      <c r="T7950" s="353"/>
      <c r="U7950" s="353"/>
      <c r="V7950" s="353"/>
      <c r="W7950" s="353"/>
      <c r="X7950" s="353"/>
      <c r="Y7950" s="353"/>
      <c r="Z7950" s="353"/>
      <c r="AA7950" s="353"/>
      <c r="AB7950" s="353"/>
      <c r="AC7950" s="353"/>
      <c r="AD7950" s="353"/>
      <c r="AE7950" s="353"/>
      <c r="AF7950" s="353"/>
      <c r="AG7950" s="353"/>
      <c r="AH7950" s="353"/>
      <c r="AI7950" s="353"/>
      <c r="AJ7950" s="353"/>
      <c r="AK7950" s="353"/>
      <c r="AL7950" s="353"/>
    </row>
    <row r="7951" spans="1:38" s="153" customFormat="1" ht="12.5" x14ac:dyDescent="0.25">
      <c r="A7951" s="355"/>
      <c r="L7951" s="353"/>
      <c r="M7951" s="353"/>
      <c r="N7951" s="353"/>
      <c r="O7951" s="353"/>
      <c r="P7951" s="353"/>
      <c r="Q7951" s="353"/>
      <c r="R7951" s="353"/>
      <c r="S7951" s="353"/>
      <c r="T7951" s="353"/>
      <c r="U7951" s="353"/>
      <c r="V7951" s="353"/>
      <c r="W7951" s="353"/>
      <c r="X7951" s="353"/>
      <c r="Y7951" s="353"/>
      <c r="Z7951" s="353"/>
      <c r="AA7951" s="353"/>
      <c r="AB7951" s="353"/>
      <c r="AC7951" s="353"/>
      <c r="AD7951" s="353"/>
      <c r="AE7951" s="353"/>
      <c r="AF7951" s="353"/>
      <c r="AG7951" s="353"/>
      <c r="AH7951" s="353"/>
      <c r="AI7951" s="353"/>
      <c r="AJ7951" s="353"/>
      <c r="AK7951" s="353"/>
      <c r="AL7951" s="353"/>
    </row>
    <row r="7952" spans="1:38" s="153" customFormat="1" ht="12.5" x14ac:dyDescent="0.25">
      <c r="A7952" s="355"/>
      <c r="L7952" s="353"/>
      <c r="M7952" s="353"/>
      <c r="N7952" s="353"/>
      <c r="O7952" s="353"/>
      <c r="P7952" s="353"/>
      <c r="Q7952" s="353"/>
      <c r="R7952" s="353"/>
      <c r="S7952" s="353"/>
      <c r="T7952" s="353"/>
      <c r="U7952" s="353"/>
      <c r="V7952" s="353"/>
      <c r="W7952" s="353"/>
      <c r="X7952" s="353"/>
      <c r="Y7952" s="353"/>
      <c r="Z7952" s="353"/>
      <c r="AA7952" s="353"/>
      <c r="AB7952" s="353"/>
      <c r="AC7952" s="353"/>
      <c r="AD7952" s="353"/>
      <c r="AE7952" s="353"/>
      <c r="AF7952" s="353"/>
      <c r="AG7952" s="353"/>
      <c r="AH7952" s="353"/>
      <c r="AI7952" s="353"/>
      <c r="AJ7952" s="353"/>
      <c r="AK7952" s="353"/>
      <c r="AL7952" s="353"/>
    </row>
    <row r="7953" spans="1:38" s="153" customFormat="1" ht="12.5" x14ac:dyDescent="0.25">
      <c r="A7953" s="355"/>
      <c r="L7953" s="353"/>
      <c r="M7953" s="353"/>
      <c r="N7953" s="353"/>
      <c r="O7953" s="353"/>
      <c r="P7953" s="353"/>
      <c r="Q7953" s="353"/>
      <c r="R7953" s="353"/>
      <c r="S7953" s="353"/>
      <c r="T7953" s="353"/>
      <c r="U7953" s="353"/>
      <c r="V7953" s="353"/>
      <c r="W7953" s="353"/>
      <c r="X7953" s="353"/>
      <c r="Y7953" s="353"/>
      <c r="Z7953" s="353"/>
      <c r="AA7953" s="353"/>
      <c r="AB7953" s="353"/>
      <c r="AC7953" s="353"/>
      <c r="AD7953" s="353"/>
      <c r="AE7953" s="353"/>
      <c r="AF7953" s="353"/>
      <c r="AG7953" s="353"/>
      <c r="AH7953" s="353"/>
      <c r="AI7953" s="353"/>
      <c r="AJ7953" s="353"/>
      <c r="AK7953" s="353"/>
      <c r="AL7953" s="353"/>
    </row>
    <row r="7954" spans="1:38" s="153" customFormat="1" ht="12.5" x14ac:dyDescent="0.25">
      <c r="A7954" s="355"/>
      <c r="L7954" s="353"/>
      <c r="M7954" s="353"/>
      <c r="N7954" s="353"/>
      <c r="O7954" s="353"/>
      <c r="P7954" s="353"/>
      <c r="Q7954" s="353"/>
      <c r="R7954" s="353"/>
      <c r="S7954" s="353"/>
      <c r="T7954" s="353"/>
      <c r="U7954" s="353"/>
      <c r="V7954" s="353"/>
      <c r="W7954" s="353"/>
      <c r="X7954" s="353"/>
      <c r="Y7954" s="353"/>
      <c r="Z7954" s="353"/>
      <c r="AA7954" s="353"/>
      <c r="AB7954" s="353"/>
      <c r="AC7954" s="353"/>
      <c r="AD7954" s="353"/>
      <c r="AE7954" s="353"/>
      <c r="AF7954" s="353"/>
      <c r="AG7954" s="353"/>
      <c r="AH7954" s="353"/>
      <c r="AI7954" s="353"/>
      <c r="AJ7954" s="353"/>
      <c r="AK7954" s="353"/>
      <c r="AL7954" s="353"/>
    </row>
    <row r="7955" spans="1:38" s="153" customFormat="1" ht="12.5" x14ac:dyDescent="0.25">
      <c r="A7955" s="355"/>
      <c r="L7955" s="353"/>
      <c r="M7955" s="353"/>
      <c r="N7955" s="353"/>
      <c r="O7955" s="353"/>
      <c r="P7955" s="353"/>
      <c r="Q7955" s="353"/>
      <c r="R7955" s="353"/>
      <c r="S7955" s="353"/>
      <c r="T7955" s="353"/>
      <c r="U7955" s="353"/>
      <c r="V7955" s="353"/>
      <c r="W7955" s="353"/>
      <c r="X7955" s="353"/>
      <c r="Y7955" s="353"/>
      <c r="Z7955" s="353"/>
      <c r="AA7955" s="353"/>
      <c r="AB7955" s="353"/>
      <c r="AC7955" s="353"/>
      <c r="AD7955" s="353"/>
      <c r="AE7955" s="353"/>
      <c r="AF7955" s="353"/>
      <c r="AG7955" s="353"/>
      <c r="AH7955" s="353"/>
      <c r="AI7955" s="353"/>
      <c r="AJ7955" s="353"/>
      <c r="AK7955" s="353"/>
      <c r="AL7955" s="353"/>
    </row>
    <row r="7956" spans="1:38" s="153" customFormat="1" ht="12.5" x14ac:dyDescent="0.25">
      <c r="A7956" s="355"/>
      <c r="L7956" s="353"/>
      <c r="M7956" s="353"/>
      <c r="N7956" s="353"/>
      <c r="O7956" s="353"/>
      <c r="P7956" s="353"/>
      <c r="Q7956" s="353"/>
      <c r="R7956" s="353"/>
      <c r="S7956" s="353"/>
      <c r="T7956" s="353"/>
      <c r="U7956" s="353"/>
      <c r="V7956" s="353"/>
      <c r="W7956" s="353"/>
      <c r="X7956" s="353"/>
      <c r="Y7956" s="353"/>
      <c r="Z7956" s="353"/>
      <c r="AA7956" s="353"/>
      <c r="AB7956" s="353"/>
      <c r="AC7956" s="353"/>
      <c r="AD7956" s="353"/>
      <c r="AE7956" s="353"/>
      <c r="AF7956" s="353"/>
      <c r="AG7956" s="353"/>
      <c r="AH7956" s="353"/>
      <c r="AI7956" s="353"/>
      <c r="AJ7956" s="353"/>
      <c r="AK7956" s="353"/>
      <c r="AL7956" s="353"/>
    </row>
    <row r="7957" spans="1:38" s="153" customFormat="1" ht="12.5" x14ac:dyDescent="0.25">
      <c r="A7957" s="355"/>
      <c r="L7957" s="353"/>
      <c r="M7957" s="353"/>
      <c r="N7957" s="353"/>
      <c r="O7957" s="353"/>
      <c r="P7957" s="353"/>
      <c r="Q7957" s="353"/>
      <c r="R7957" s="353"/>
      <c r="S7957" s="353"/>
      <c r="T7957" s="353"/>
      <c r="U7957" s="353"/>
      <c r="V7957" s="353"/>
      <c r="W7957" s="353"/>
      <c r="X7957" s="353"/>
      <c r="Y7957" s="353"/>
      <c r="Z7957" s="353"/>
      <c r="AA7957" s="353"/>
      <c r="AB7957" s="353"/>
      <c r="AC7957" s="353"/>
      <c r="AD7957" s="353"/>
      <c r="AE7957" s="353"/>
      <c r="AF7957" s="353"/>
      <c r="AG7957" s="353"/>
      <c r="AH7957" s="353"/>
      <c r="AI7957" s="353"/>
      <c r="AJ7957" s="353"/>
      <c r="AK7957" s="353"/>
      <c r="AL7957" s="353"/>
    </row>
    <row r="7958" spans="1:38" s="153" customFormat="1" ht="12.5" x14ac:dyDescent="0.25">
      <c r="A7958" s="355"/>
      <c r="L7958" s="353"/>
      <c r="M7958" s="353"/>
      <c r="N7958" s="353"/>
      <c r="O7958" s="353"/>
      <c r="P7958" s="353"/>
      <c r="Q7958" s="353"/>
      <c r="R7958" s="353"/>
      <c r="S7958" s="353"/>
      <c r="T7958" s="353"/>
      <c r="U7958" s="353"/>
      <c r="V7958" s="353"/>
      <c r="W7958" s="353"/>
      <c r="X7958" s="353"/>
      <c r="Y7958" s="353"/>
      <c r="Z7958" s="353"/>
      <c r="AA7958" s="353"/>
      <c r="AB7958" s="353"/>
      <c r="AC7958" s="353"/>
      <c r="AD7958" s="353"/>
      <c r="AE7958" s="353"/>
      <c r="AF7958" s="353"/>
      <c r="AG7958" s="353"/>
      <c r="AH7958" s="353"/>
      <c r="AI7958" s="353"/>
      <c r="AJ7958" s="353"/>
      <c r="AK7958" s="353"/>
      <c r="AL7958" s="353"/>
    </row>
    <row r="7959" spans="1:38" s="153" customFormat="1" ht="12.5" x14ac:dyDescent="0.25">
      <c r="A7959" s="355"/>
      <c r="L7959" s="353"/>
      <c r="M7959" s="353"/>
      <c r="N7959" s="353"/>
      <c r="O7959" s="353"/>
      <c r="P7959" s="353"/>
      <c r="Q7959" s="353"/>
      <c r="R7959" s="353"/>
      <c r="S7959" s="353"/>
      <c r="T7959" s="353"/>
      <c r="U7959" s="353"/>
      <c r="V7959" s="353"/>
      <c r="W7959" s="353"/>
      <c r="X7959" s="353"/>
      <c r="Y7959" s="353"/>
      <c r="Z7959" s="353"/>
      <c r="AA7959" s="353"/>
      <c r="AB7959" s="353"/>
      <c r="AC7959" s="353"/>
      <c r="AD7959" s="353"/>
      <c r="AE7959" s="353"/>
      <c r="AF7959" s="353"/>
      <c r="AG7959" s="353"/>
      <c r="AH7959" s="353"/>
      <c r="AI7959" s="353"/>
      <c r="AJ7959" s="353"/>
      <c r="AK7959" s="353"/>
      <c r="AL7959" s="353"/>
    </row>
    <row r="7960" spans="1:38" s="153" customFormat="1" ht="12.5" x14ac:dyDescent="0.25">
      <c r="A7960" s="355"/>
      <c r="L7960" s="353"/>
      <c r="M7960" s="353"/>
      <c r="N7960" s="353"/>
      <c r="O7960" s="353"/>
      <c r="P7960" s="353"/>
      <c r="Q7960" s="353"/>
      <c r="R7960" s="353"/>
      <c r="S7960" s="353"/>
      <c r="T7960" s="353"/>
      <c r="U7960" s="353"/>
      <c r="V7960" s="353"/>
      <c r="W7960" s="353"/>
      <c r="X7960" s="353"/>
      <c r="Y7960" s="353"/>
      <c r="Z7960" s="353"/>
      <c r="AA7960" s="353"/>
      <c r="AB7960" s="353"/>
      <c r="AC7960" s="353"/>
      <c r="AD7960" s="353"/>
      <c r="AE7960" s="353"/>
      <c r="AF7960" s="353"/>
      <c r="AG7960" s="353"/>
      <c r="AH7960" s="353"/>
      <c r="AI7960" s="353"/>
      <c r="AJ7960" s="353"/>
      <c r="AK7960" s="353"/>
      <c r="AL7960" s="353"/>
    </row>
    <row r="7961" spans="1:38" s="153" customFormat="1" ht="12.5" x14ac:dyDescent="0.25">
      <c r="A7961" s="355"/>
      <c r="L7961" s="353"/>
      <c r="M7961" s="353"/>
      <c r="N7961" s="353"/>
      <c r="O7961" s="353"/>
      <c r="P7961" s="353"/>
      <c r="Q7961" s="353"/>
      <c r="R7961" s="353"/>
      <c r="S7961" s="353"/>
      <c r="T7961" s="353"/>
      <c r="U7961" s="353"/>
      <c r="V7961" s="353"/>
      <c r="W7961" s="353"/>
      <c r="X7961" s="353"/>
      <c r="Y7961" s="353"/>
      <c r="Z7961" s="353"/>
      <c r="AA7961" s="353"/>
      <c r="AB7961" s="353"/>
      <c r="AC7961" s="353"/>
      <c r="AD7961" s="353"/>
      <c r="AE7961" s="353"/>
      <c r="AF7961" s="353"/>
      <c r="AG7961" s="353"/>
      <c r="AH7961" s="353"/>
      <c r="AI7961" s="353"/>
      <c r="AJ7961" s="353"/>
      <c r="AK7961" s="353"/>
      <c r="AL7961" s="353"/>
    </row>
    <row r="7962" spans="1:38" s="153" customFormat="1" ht="12.5" x14ac:dyDescent="0.25">
      <c r="A7962" s="355"/>
      <c r="L7962" s="353"/>
      <c r="M7962" s="353"/>
      <c r="N7962" s="353"/>
      <c r="O7962" s="353"/>
      <c r="P7962" s="353"/>
      <c r="Q7962" s="353"/>
      <c r="R7962" s="353"/>
      <c r="S7962" s="353"/>
      <c r="T7962" s="353"/>
      <c r="U7962" s="353"/>
      <c r="V7962" s="353"/>
      <c r="W7962" s="353"/>
      <c r="X7962" s="353"/>
      <c r="Y7962" s="353"/>
      <c r="Z7962" s="353"/>
      <c r="AA7962" s="353"/>
      <c r="AB7962" s="353"/>
      <c r="AC7962" s="353"/>
      <c r="AD7962" s="353"/>
      <c r="AE7962" s="353"/>
      <c r="AF7962" s="353"/>
      <c r="AG7962" s="353"/>
      <c r="AH7962" s="353"/>
      <c r="AI7962" s="353"/>
      <c r="AJ7962" s="353"/>
      <c r="AK7962" s="353"/>
      <c r="AL7962" s="353"/>
    </row>
    <row r="7963" spans="1:38" s="153" customFormat="1" ht="12.5" x14ac:dyDescent="0.25">
      <c r="A7963" s="355"/>
      <c r="L7963" s="353"/>
      <c r="M7963" s="353"/>
      <c r="N7963" s="353"/>
      <c r="O7963" s="353"/>
      <c r="P7963" s="353"/>
      <c r="Q7963" s="353"/>
      <c r="R7963" s="353"/>
      <c r="S7963" s="353"/>
      <c r="T7963" s="353"/>
      <c r="U7963" s="353"/>
      <c r="V7963" s="353"/>
      <c r="W7963" s="353"/>
      <c r="X7963" s="353"/>
      <c r="Y7963" s="353"/>
      <c r="Z7963" s="353"/>
      <c r="AA7963" s="353"/>
      <c r="AB7963" s="353"/>
      <c r="AC7963" s="353"/>
      <c r="AD7963" s="353"/>
      <c r="AE7963" s="353"/>
      <c r="AF7963" s="353"/>
      <c r="AG7963" s="353"/>
      <c r="AH7963" s="353"/>
      <c r="AI7963" s="353"/>
      <c r="AJ7963" s="353"/>
      <c r="AK7963" s="353"/>
      <c r="AL7963" s="353"/>
    </row>
    <row r="7964" spans="1:38" s="153" customFormat="1" ht="12.5" x14ac:dyDescent="0.25">
      <c r="A7964" s="355"/>
      <c r="L7964" s="353"/>
      <c r="M7964" s="353"/>
      <c r="N7964" s="353"/>
      <c r="O7964" s="353"/>
      <c r="P7964" s="353"/>
      <c r="Q7964" s="353"/>
      <c r="R7964" s="353"/>
      <c r="S7964" s="353"/>
      <c r="T7964" s="353"/>
      <c r="U7964" s="353"/>
      <c r="V7964" s="353"/>
      <c r="W7964" s="353"/>
      <c r="X7964" s="353"/>
      <c r="Y7964" s="353"/>
      <c r="Z7964" s="353"/>
      <c r="AA7964" s="353"/>
      <c r="AB7964" s="353"/>
      <c r="AC7964" s="353"/>
      <c r="AD7964" s="353"/>
      <c r="AE7964" s="353"/>
      <c r="AF7964" s="353"/>
      <c r="AG7964" s="353"/>
      <c r="AH7964" s="353"/>
      <c r="AI7964" s="353"/>
      <c r="AJ7964" s="353"/>
      <c r="AK7964" s="353"/>
      <c r="AL7964" s="353"/>
    </row>
    <row r="7965" spans="1:38" s="153" customFormat="1" ht="12.5" x14ac:dyDescent="0.25">
      <c r="A7965" s="355"/>
      <c r="L7965" s="353"/>
      <c r="M7965" s="353"/>
      <c r="N7965" s="353"/>
      <c r="O7965" s="353"/>
      <c r="P7965" s="353"/>
      <c r="Q7965" s="353"/>
      <c r="R7965" s="353"/>
      <c r="S7965" s="353"/>
      <c r="T7965" s="353"/>
      <c r="U7965" s="353"/>
      <c r="V7965" s="353"/>
      <c r="W7965" s="353"/>
      <c r="X7965" s="353"/>
      <c r="Y7965" s="353"/>
      <c r="Z7965" s="353"/>
      <c r="AA7965" s="353"/>
      <c r="AB7965" s="353"/>
      <c r="AC7965" s="353"/>
      <c r="AD7965" s="353"/>
      <c r="AE7965" s="353"/>
      <c r="AF7965" s="353"/>
      <c r="AG7965" s="353"/>
      <c r="AH7965" s="353"/>
      <c r="AI7965" s="353"/>
      <c r="AJ7965" s="353"/>
      <c r="AK7965" s="353"/>
      <c r="AL7965" s="353"/>
    </row>
    <row r="7966" spans="1:38" s="153" customFormat="1" ht="12.5" x14ac:dyDescent="0.25">
      <c r="A7966" s="355"/>
      <c r="L7966" s="353"/>
      <c r="M7966" s="353"/>
      <c r="N7966" s="353"/>
      <c r="O7966" s="353"/>
      <c r="P7966" s="353"/>
      <c r="Q7966" s="353"/>
      <c r="R7966" s="353"/>
      <c r="S7966" s="353"/>
      <c r="T7966" s="353"/>
      <c r="U7966" s="353"/>
      <c r="V7966" s="353"/>
      <c r="W7966" s="353"/>
      <c r="X7966" s="353"/>
      <c r="Y7966" s="353"/>
      <c r="Z7966" s="353"/>
      <c r="AA7966" s="353"/>
      <c r="AB7966" s="353"/>
      <c r="AC7966" s="353"/>
      <c r="AD7966" s="353"/>
      <c r="AE7966" s="353"/>
      <c r="AF7966" s="353"/>
      <c r="AG7966" s="353"/>
      <c r="AH7966" s="353"/>
      <c r="AI7966" s="353"/>
      <c r="AJ7966" s="353"/>
      <c r="AK7966" s="353"/>
      <c r="AL7966" s="353"/>
    </row>
    <row r="7967" spans="1:38" s="153" customFormat="1" ht="12.5" x14ac:dyDescent="0.25">
      <c r="A7967" s="355"/>
      <c r="L7967" s="353"/>
      <c r="M7967" s="353"/>
      <c r="N7967" s="353"/>
      <c r="O7967" s="353"/>
      <c r="P7967" s="353"/>
      <c r="Q7967" s="353"/>
      <c r="R7967" s="353"/>
      <c r="S7967" s="353"/>
      <c r="T7967" s="353"/>
      <c r="U7967" s="353"/>
      <c r="V7967" s="353"/>
      <c r="W7967" s="353"/>
      <c r="X7967" s="353"/>
      <c r="Y7967" s="353"/>
      <c r="Z7967" s="353"/>
      <c r="AA7967" s="353"/>
      <c r="AB7967" s="353"/>
      <c r="AC7967" s="353"/>
      <c r="AD7967" s="353"/>
      <c r="AE7967" s="353"/>
      <c r="AF7967" s="353"/>
      <c r="AG7967" s="353"/>
      <c r="AH7967" s="353"/>
      <c r="AI7967" s="353"/>
      <c r="AJ7967" s="353"/>
      <c r="AK7967" s="353"/>
      <c r="AL7967" s="353"/>
    </row>
    <row r="7968" spans="1:38" s="153" customFormat="1" ht="12.5" x14ac:dyDescent="0.25">
      <c r="A7968" s="355"/>
      <c r="L7968" s="353"/>
      <c r="M7968" s="353"/>
      <c r="N7968" s="353"/>
      <c r="O7968" s="353"/>
      <c r="P7968" s="353"/>
      <c r="Q7968" s="353"/>
      <c r="R7968" s="353"/>
      <c r="S7968" s="353"/>
      <c r="T7968" s="353"/>
      <c r="U7968" s="353"/>
      <c r="V7968" s="353"/>
      <c r="W7968" s="353"/>
      <c r="X7968" s="353"/>
      <c r="Y7968" s="353"/>
      <c r="Z7968" s="353"/>
      <c r="AA7968" s="353"/>
      <c r="AB7968" s="353"/>
      <c r="AC7968" s="353"/>
      <c r="AD7968" s="353"/>
      <c r="AE7968" s="353"/>
      <c r="AF7968" s="353"/>
      <c r="AG7968" s="353"/>
      <c r="AH7968" s="353"/>
      <c r="AI7968" s="353"/>
      <c r="AJ7968" s="353"/>
      <c r="AK7968" s="353"/>
      <c r="AL7968" s="353"/>
    </row>
    <row r="7969" spans="1:38" s="153" customFormat="1" ht="12.5" x14ac:dyDescent="0.25">
      <c r="A7969" s="355"/>
      <c r="L7969" s="353"/>
      <c r="M7969" s="353"/>
      <c r="N7969" s="353"/>
      <c r="O7969" s="353"/>
      <c r="P7969" s="353"/>
      <c r="Q7969" s="353"/>
      <c r="R7969" s="353"/>
      <c r="S7969" s="353"/>
      <c r="T7969" s="353"/>
      <c r="U7969" s="353"/>
      <c r="V7969" s="353"/>
      <c r="W7969" s="353"/>
      <c r="X7969" s="353"/>
      <c r="Y7969" s="353"/>
      <c r="Z7969" s="353"/>
      <c r="AA7969" s="353"/>
      <c r="AB7969" s="353"/>
      <c r="AC7969" s="353"/>
      <c r="AD7969" s="353"/>
      <c r="AE7969" s="353"/>
      <c r="AF7969" s="353"/>
      <c r="AG7969" s="353"/>
      <c r="AH7969" s="353"/>
      <c r="AI7969" s="353"/>
      <c r="AJ7969" s="353"/>
      <c r="AK7969" s="353"/>
      <c r="AL7969" s="353"/>
    </row>
    <row r="7970" spans="1:38" s="153" customFormat="1" ht="12.5" x14ac:dyDescent="0.25">
      <c r="A7970" s="355"/>
      <c r="L7970" s="353"/>
      <c r="M7970" s="353"/>
      <c r="N7970" s="353"/>
      <c r="O7970" s="353"/>
      <c r="P7970" s="353"/>
      <c r="Q7970" s="353"/>
      <c r="R7970" s="353"/>
      <c r="S7970" s="353"/>
      <c r="T7970" s="353"/>
      <c r="U7970" s="353"/>
      <c r="V7970" s="353"/>
      <c r="W7970" s="353"/>
      <c r="X7970" s="353"/>
      <c r="Y7970" s="353"/>
      <c r="Z7970" s="353"/>
      <c r="AA7970" s="353"/>
      <c r="AB7970" s="353"/>
      <c r="AC7970" s="353"/>
      <c r="AD7970" s="353"/>
      <c r="AE7970" s="353"/>
      <c r="AF7970" s="353"/>
      <c r="AG7970" s="353"/>
      <c r="AH7970" s="353"/>
      <c r="AI7970" s="353"/>
      <c r="AJ7970" s="353"/>
      <c r="AK7970" s="353"/>
      <c r="AL7970" s="353"/>
    </row>
    <row r="7971" spans="1:38" s="153" customFormat="1" ht="12.5" x14ac:dyDescent="0.25">
      <c r="A7971" s="355"/>
      <c r="L7971" s="353"/>
      <c r="M7971" s="353"/>
      <c r="N7971" s="353"/>
      <c r="O7971" s="353"/>
      <c r="P7971" s="353"/>
      <c r="Q7971" s="353"/>
      <c r="R7971" s="353"/>
      <c r="S7971" s="353"/>
      <c r="T7971" s="353"/>
      <c r="U7971" s="353"/>
      <c r="V7971" s="353"/>
      <c r="W7971" s="353"/>
      <c r="X7971" s="353"/>
      <c r="Y7971" s="353"/>
      <c r="Z7971" s="353"/>
      <c r="AA7971" s="353"/>
      <c r="AB7971" s="353"/>
      <c r="AC7971" s="353"/>
      <c r="AD7971" s="353"/>
      <c r="AE7971" s="353"/>
      <c r="AF7971" s="353"/>
      <c r="AG7971" s="353"/>
      <c r="AH7971" s="353"/>
      <c r="AI7971" s="353"/>
      <c r="AJ7971" s="353"/>
      <c r="AK7971" s="353"/>
      <c r="AL7971" s="353"/>
    </row>
    <row r="7972" spans="1:38" s="153" customFormat="1" ht="12.5" x14ac:dyDescent="0.25">
      <c r="A7972" s="355"/>
      <c r="L7972" s="353"/>
      <c r="M7972" s="353"/>
      <c r="N7972" s="353"/>
      <c r="O7972" s="353"/>
      <c r="P7972" s="353"/>
      <c r="Q7972" s="353"/>
      <c r="R7972" s="353"/>
      <c r="S7972" s="353"/>
      <c r="T7972" s="353"/>
      <c r="U7972" s="353"/>
      <c r="V7972" s="353"/>
      <c r="W7972" s="353"/>
      <c r="X7972" s="353"/>
      <c r="Y7972" s="353"/>
      <c r="Z7972" s="353"/>
      <c r="AA7972" s="353"/>
      <c r="AB7972" s="353"/>
      <c r="AC7972" s="353"/>
      <c r="AD7972" s="353"/>
      <c r="AE7972" s="353"/>
      <c r="AF7972" s="353"/>
      <c r="AG7972" s="353"/>
      <c r="AH7972" s="353"/>
      <c r="AI7972" s="353"/>
      <c r="AJ7972" s="353"/>
      <c r="AK7972" s="353"/>
      <c r="AL7972" s="353"/>
    </row>
    <row r="7973" spans="1:38" s="153" customFormat="1" ht="12.5" x14ac:dyDescent="0.25">
      <c r="A7973" s="355"/>
      <c r="L7973" s="353"/>
      <c r="M7973" s="353"/>
      <c r="N7973" s="353"/>
      <c r="O7973" s="353"/>
      <c r="P7973" s="353"/>
      <c r="Q7973" s="353"/>
      <c r="R7973" s="353"/>
      <c r="S7973" s="353"/>
      <c r="T7973" s="353"/>
      <c r="U7973" s="353"/>
      <c r="V7973" s="353"/>
      <c r="W7973" s="353"/>
      <c r="X7973" s="353"/>
      <c r="Y7973" s="353"/>
      <c r="Z7973" s="353"/>
      <c r="AA7973" s="353"/>
      <c r="AB7973" s="353"/>
      <c r="AC7973" s="353"/>
      <c r="AD7973" s="353"/>
      <c r="AE7973" s="353"/>
      <c r="AF7973" s="353"/>
      <c r="AG7973" s="353"/>
      <c r="AH7973" s="353"/>
      <c r="AI7973" s="353"/>
      <c r="AJ7973" s="353"/>
      <c r="AK7973" s="353"/>
      <c r="AL7973" s="353"/>
    </row>
    <row r="7974" spans="1:38" s="153" customFormat="1" ht="12.5" x14ac:dyDescent="0.25">
      <c r="A7974" s="355"/>
      <c r="L7974" s="353"/>
      <c r="M7974" s="353"/>
      <c r="N7974" s="353"/>
      <c r="O7974" s="353"/>
      <c r="P7974" s="353"/>
      <c r="Q7974" s="353"/>
      <c r="R7974" s="353"/>
      <c r="S7974" s="353"/>
      <c r="T7974" s="353"/>
      <c r="U7974" s="353"/>
      <c r="V7974" s="353"/>
      <c r="W7974" s="353"/>
      <c r="X7974" s="353"/>
      <c r="Y7974" s="353"/>
      <c r="Z7974" s="353"/>
      <c r="AA7974" s="353"/>
      <c r="AB7974" s="353"/>
      <c r="AC7974" s="353"/>
      <c r="AD7974" s="353"/>
      <c r="AE7974" s="353"/>
      <c r="AF7974" s="353"/>
      <c r="AG7974" s="353"/>
      <c r="AH7974" s="353"/>
      <c r="AI7974" s="353"/>
      <c r="AJ7974" s="353"/>
      <c r="AK7974" s="353"/>
      <c r="AL7974" s="353"/>
    </row>
    <row r="7975" spans="1:38" s="153" customFormat="1" ht="12.5" x14ac:dyDescent="0.25">
      <c r="A7975" s="355"/>
      <c r="L7975" s="353"/>
      <c r="M7975" s="353"/>
      <c r="N7975" s="353"/>
      <c r="O7975" s="353"/>
      <c r="P7975" s="353"/>
      <c r="Q7975" s="353"/>
      <c r="R7975" s="353"/>
      <c r="S7975" s="353"/>
      <c r="T7975" s="353"/>
      <c r="U7975" s="353"/>
      <c r="V7975" s="353"/>
      <c r="W7975" s="353"/>
      <c r="X7975" s="353"/>
      <c r="Y7975" s="353"/>
      <c r="Z7975" s="353"/>
      <c r="AA7975" s="353"/>
      <c r="AB7975" s="353"/>
      <c r="AC7975" s="353"/>
      <c r="AD7975" s="353"/>
      <c r="AE7975" s="353"/>
      <c r="AF7975" s="353"/>
      <c r="AG7975" s="353"/>
      <c r="AH7975" s="353"/>
      <c r="AI7975" s="353"/>
      <c r="AJ7975" s="353"/>
      <c r="AK7975" s="353"/>
      <c r="AL7975" s="353"/>
    </row>
    <row r="7976" spans="1:38" s="153" customFormat="1" ht="12.5" x14ac:dyDescent="0.25">
      <c r="A7976" s="355"/>
      <c r="L7976" s="353"/>
      <c r="M7976" s="353"/>
      <c r="N7976" s="353"/>
      <c r="O7976" s="353"/>
      <c r="P7976" s="353"/>
      <c r="Q7976" s="353"/>
      <c r="R7976" s="353"/>
      <c r="S7976" s="353"/>
      <c r="T7976" s="353"/>
      <c r="U7976" s="353"/>
      <c r="V7976" s="353"/>
      <c r="W7976" s="353"/>
      <c r="X7976" s="353"/>
      <c r="Y7976" s="353"/>
      <c r="Z7976" s="353"/>
      <c r="AA7976" s="353"/>
      <c r="AB7976" s="353"/>
      <c r="AC7976" s="353"/>
      <c r="AD7976" s="353"/>
      <c r="AE7976" s="353"/>
      <c r="AF7976" s="353"/>
      <c r="AG7976" s="353"/>
      <c r="AH7976" s="353"/>
      <c r="AI7976" s="353"/>
      <c r="AJ7976" s="353"/>
      <c r="AK7976" s="353"/>
      <c r="AL7976" s="353"/>
    </row>
    <row r="7977" spans="1:38" s="153" customFormat="1" ht="12.5" x14ac:dyDescent="0.25">
      <c r="A7977" s="355"/>
      <c r="L7977" s="353"/>
      <c r="M7977" s="353"/>
      <c r="N7977" s="353"/>
      <c r="O7977" s="353"/>
      <c r="P7977" s="353"/>
      <c r="Q7977" s="353"/>
      <c r="R7977" s="353"/>
      <c r="S7977" s="353"/>
      <c r="T7977" s="353"/>
      <c r="U7977" s="353"/>
      <c r="V7977" s="353"/>
      <c r="W7977" s="353"/>
      <c r="X7977" s="353"/>
      <c r="Y7977" s="353"/>
      <c r="Z7977" s="353"/>
      <c r="AA7977" s="353"/>
      <c r="AB7977" s="353"/>
      <c r="AC7977" s="353"/>
      <c r="AD7977" s="353"/>
      <c r="AE7977" s="353"/>
      <c r="AF7977" s="353"/>
      <c r="AG7977" s="353"/>
      <c r="AH7977" s="353"/>
      <c r="AI7977" s="353"/>
      <c r="AJ7977" s="353"/>
      <c r="AK7977" s="353"/>
      <c r="AL7977" s="353"/>
    </row>
    <row r="7978" spans="1:38" s="153" customFormat="1" ht="12.5" x14ac:dyDescent="0.25">
      <c r="A7978" s="355"/>
      <c r="L7978" s="353"/>
      <c r="M7978" s="353"/>
      <c r="N7978" s="353"/>
      <c r="O7978" s="353"/>
      <c r="P7978" s="353"/>
      <c r="Q7978" s="353"/>
      <c r="R7978" s="353"/>
      <c r="S7978" s="353"/>
      <c r="T7978" s="353"/>
      <c r="U7978" s="353"/>
      <c r="V7978" s="353"/>
      <c r="W7978" s="353"/>
      <c r="X7978" s="353"/>
      <c r="Y7978" s="353"/>
      <c r="Z7978" s="353"/>
      <c r="AA7978" s="353"/>
      <c r="AB7978" s="353"/>
      <c r="AC7978" s="353"/>
      <c r="AD7978" s="353"/>
      <c r="AE7978" s="353"/>
      <c r="AF7978" s="353"/>
      <c r="AG7978" s="353"/>
      <c r="AH7978" s="353"/>
      <c r="AI7978" s="353"/>
      <c r="AJ7978" s="353"/>
      <c r="AK7978" s="353"/>
      <c r="AL7978" s="353"/>
    </row>
    <row r="7979" spans="1:38" s="153" customFormat="1" ht="12.5" x14ac:dyDescent="0.25">
      <c r="A7979" s="355"/>
      <c r="L7979" s="353"/>
      <c r="M7979" s="353"/>
      <c r="N7979" s="353"/>
      <c r="O7979" s="353"/>
      <c r="P7979" s="353"/>
      <c r="Q7979" s="353"/>
      <c r="R7979" s="353"/>
      <c r="S7979" s="353"/>
      <c r="T7979" s="353"/>
      <c r="U7979" s="353"/>
      <c r="V7979" s="353"/>
      <c r="W7979" s="353"/>
      <c r="X7979" s="353"/>
      <c r="Y7979" s="353"/>
      <c r="Z7979" s="353"/>
      <c r="AA7979" s="353"/>
      <c r="AB7979" s="353"/>
      <c r="AC7979" s="353"/>
      <c r="AD7979" s="353"/>
      <c r="AE7979" s="353"/>
      <c r="AF7979" s="353"/>
      <c r="AG7979" s="353"/>
      <c r="AH7979" s="353"/>
      <c r="AI7979" s="353"/>
      <c r="AJ7979" s="353"/>
      <c r="AK7979" s="353"/>
      <c r="AL7979" s="353"/>
    </row>
    <row r="7980" spans="1:38" s="153" customFormat="1" ht="12.5" x14ac:dyDescent="0.25">
      <c r="A7980" s="355"/>
      <c r="L7980" s="353"/>
      <c r="M7980" s="353"/>
      <c r="N7980" s="353"/>
      <c r="O7980" s="353"/>
      <c r="P7980" s="353"/>
      <c r="Q7980" s="353"/>
      <c r="R7980" s="353"/>
      <c r="S7980" s="353"/>
      <c r="T7980" s="353"/>
      <c r="U7980" s="353"/>
      <c r="V7980" s="353"/>
      <c r="W7980" s="353"/>
      <c r="X7980" s="353"/>
      <c r="Y7980" s="353"/>
      <c r="Z7980" s="353"/>
      <c r="AA7980" s="353"/>
      <c r="AB7980" s="353"/>
      <c r="AC7980" s="353"/>
      <c r="AD7980" s="353"/>
      <c r="AE7980" s="353"/>
      <c r="AF7980" s="353"/>
      <c r="AG7980" s="353"/>
      <c r="AH7980" s="353"/>
      <c r="AI7980" s="353"/>
      <c r="AJ7980" s="353"/>
      <c r="AK7980" s="353"/>
      <c r="AL7980" s="353"/>
    </row>
    <row r="7981" spans="1:38" s="153" customFormat="1" ht="12.5" x14ac:dyDescent="0.25">
      <c r="A7981" s="355"/>
      <c r="L7981" s="353"/>
      <c r="M7981" s="353"/>
      <c r="N7981" s="353"/>
      <c r="O7981" s="353"/>
      <c r="P7981" s="353"/>
      <c r="Q7981" s="353"/>
      <c r="R7981" s="353"/>
      <c r="S7981" s="353"/>
      <c r="T7981" s="353"/>
      <c r="U7981" s="353"/>
      <c r="V7981" s="353"/>
      <c r="W7981" s="353"/>
      <c r="X7981" s="353"/>
      <c r="Y7981" s="353"/>
      <c r="Z7981" s="353"/>
      <c r="AA7981" s="353"/>
      <c r="AB7981" s="353"/>
      <c r="AC7981" s="353"/>
      <c r="AD7981" s="353"/>
      <c r="AE7981" s="353"/>
      <c r="AF7981" s="353"/>
      <c r="AG7981" s="353"/>
      <c r="AH7981" s="353"/>
      <c r="AI7981" s="353"/>
      <c r="AJ7981" s="353"/>
      <c r="AK7981" s="353"/>
      <c r="AL7981" s="353"/>
    </row>
    <row r="7982" spans="1:38" s="153" customFormat="1" ht="12.5" x14ac:dyDescent="0.25">
      <c r="A7982" s="355"/>
      <c r="L7982" s="353"/>
      <c r="M7982" s="353"/>
      <c r="N7982" s="353"/>
      <c r="O7982" s="353"/>
      <c r="P7982" s="353"/>
      <c r="Q7982" s="353"/>
      <c r="R7982" s="353"/>
      <c r="S7982" s="353"/>
      <c r="T7982" s="353"/>
      <c r="U7982" s="353"/>
      <c r="V7982" s="353"/>
      <c r="W7982" s="353"/>
      <c r="X7982" s="353"/>
      <c r="Y7982" s="353"/>
      <c r="Z7982" s="353"/>
      <c r="AA7982" s="353"/>
      <c r="AB7982" s="353"/>
      <c r="AC7982" s="353"/>
      <c r="AD7982" s="353"/>
      <c r="AE7982" s="353"/>
      <c r="AF7982" s="353"/>
      <c r="AG7982" s="353"/>
      <c r="AH7982" s="353"/>
      <c r="AI7982" s="353"/>
      <c r="AJ7982" s="353"/>
      <c r="AK7982" s="353"/>
      <c r="AL7982" s="353"/>
    </row>
    <row r="7983" spans="1:38" s="153" customFormat="1" ht="12.5" x14ac:dyDescent="0.25">
      <c r="A7983" s="355"/>
      <c r="L7983" s="353"/>
      <c r="M7983" s="353"/>
      <c r="N7983" s="353"/>
      <c r="O7983" s="353"/>
      <c r="P7983" s="353"/>
      <c r="Q7983" s="353"/>
      <c r="R7983" s="353"/>
      <c r="S7983" s="353"/>
      <c r="T7983" s="353"/>
      <c r="U7983" s="353"/>
      <c r="V7983" s="353"/>
      <c r="W7983" s="353"/>
      <c r="X7983" s="353"/>
      <c r="Y7983" s="353"/>
      <c r="Z7983" s="353"/>
      <c r="AA7983" s="353"/>
      <c r="AB7983" s="353"/>
      <c r="AC7983" s="353"/>
      <c r="AD7983" s="353"/>
      <c r="AE7983" s="353"/>
      <c r="AF7983" s="353"/>
      <c r="AG7983" s="353"/>
      <c r="AH7983" s="353"/>
      <c r="AI7983" s="353"/>
      <c r="AJ7983" s="353"/>
      <c r="AK7983" s="353"/>
      <c r="AL7983" s="353"/>
    </row>
    <row r="7984" spans="1:38" s="153" customFormat="1" ht="12.5" x14ac:dyDescent="0.25">
      <c r="A7984" s="355"/>
      <c r="L7984" s="353"/>
      <c r="M7984" s="353"/>
      <c r="N7984" s="353"/>
      <c r="O7984" s="353"/>
      <c r="P7984" s="353"/>
      <c r="Q7984" s="353"/>
      <c r="R7984" s="353"/>
      <c r="S7984" s="353"/>
      <c r="T7984" s="353"/>
      <c r="U7984" s="353"/>
      <c r="V7984" s="353"/>
      <c r="W7984" s="353"/>
      <c r="X7984" s="353"/>
      <c r="Y7984" s="353"/>
      <c r="Z7984" s="353"/>
      <c r="AA7984" s="353"/>
      <c r="AB7984" s="353"/>
      <c r="AC7984" s="353"/>
      <c r="AD7984" s="353"/>
      <c r="AE7984" s="353"/>
      <c r="AF7984" s="353"/>
      <c r="AG7984" s="353"/>
      <c r="AH7984" s="353"/>
      <c r="AI7984" s="353"/>
      <c r="AJ7984" s="353"/>
      <c r="AK7984" s="353"/>
      <c r="AL7984" s="353"/>
    </row>
    <row r="7985" spans="1:38" s="153" customFormat="1" ht="12.5" x14ac:dyDescent="0.25">
      <c r="A7985" s="355"/>
      <c r="L7985" s="353"/>
      <c r="M7985" s="353"/>
      <c r="N7985" s="353"/>
      <c r="O7985" s="353"/>
      <c r="P7985" s="353"/>
      <c r="Q7985" s="353"/>
      <c r="R7985" s="353"/>
      <c r="S7985" s="353"/>
      <c r="T7985" s="353"/>
      <c r="U7985" s="353"/>
      <c r="V7985" s="353"/>
      <c r="W7985" s="353"/>
      <c r="X7985" s="353"/>
      <c r="Y7985" s="353"/>
      <c r="Z7985" s="353"/>
      <c r="AA7985" s="353"/>
      <c r="AB7985" s="353"/>
      <c r="AC7985" s="353"/>
      <c r="AD7985" s="353"/>
      <c r="AE7985" s="353"/>
      <c r="AF7985" s="353"/>
      <c r="AG7985" s="353"/>
      <c r="AH7985" s="353"/>
      <c r="AI7985" s="353"/>
      <c r="AJ7985" s="353"/>
      <c r="AK7985" s="353"/>
      <c r="AL7985" s="353"/>
    </row>
    <row r="7986" spans="1:38" s="153" customFormat="1" ht="12.5" x14ac:dyDescent="0.25">
      <c r="A7986" s="355"/>
      <c r="L7986" s="353"/>
      <c r="M7986" s="353"/>
      <c r="N7986" s="353"/>
      <c r="O7986" s="353"/>
      <c r="P7986" s="353"/>
      <c r="Q7986" s="353"/>
      <c r="R7986" s="353"/>
      <c r="S7986" s="353"/>
      <c r="T7986" s="353"/>
      <c r="U7986" s="353"/>
      <c r="V7986" s="353"/>
      <c r="W7986" s="353"/>
      <c r="X7986" s="353"/>
      <c r="Y7986" s="353"/>
      <c r="Z7986" s="353"/>
      <c r="AA7986" s="353"/>
      <c r="AB7986" s="353"/>
      <c r="AC7986" s="353"/>
      <c r="AD7986" s="353"/>
      <c r="AE7986" s="353"/>
      <c r="AF7986" s="353"/>
      <c r="AG7986" s="353"/>
      <c r="AH7986" s="353"/>
      <c r="AI7986" s="353"/>
      <c r="AJ7986" s="353"/>
      <c r="AK7986" s="353"/>
      <c r="AL7986" s="353"/>
    </row>
    <row r="7987" spans="1:38" s="153" customFormat="1" ht="12.5" x14ac:dyDescent="0.25">
      <c r="A7987" s="355"/>
      <c r="L7987" s="353"/>
      <c r="M7987" s="353"/>
      <c r="N7987" s="353"/>
      <c r="O7987" s="353"/>
      <c r="P7987" s="353"/>
      <c r="Q7987" s="353"/>
      <c r="R7987" s="353"/>
      <c r="S7987" s="353"/>
      <c r="T7987" s="353"/>
      <c r="U7987" s="353"/>
      <c r="V7987" s="353"/>
      <c r="W7987" s="353"/>
      <c r="X7987" s="353"/>
      <c r="Y7987" s="353"/>
      <c r="Z7987" s="353"/>
      <c r="AA7987" s="353"/>
      <c r="AB7987" s="353"/>
      <c r="AC7987" s="353"/>
      <c r="AD7987" s="353"/>
      <c r="AE7987" s="353"/>
      <c r="AF7987" s="353"/>
      <c r="AG7987" s="353"/>
      <c r="AH7987" s="353"/>
      <c r="AI7987" s="353"/>
      <c r="AJ7987" s="353"/>
      <c r="AK7987" s="353"/>
      <c r="AL7987" s="353"/>
    </row>
    <row r="7988" spans="1:38" s="153" customFormat="1" ht="12.5" x14ac:dyDescent="0.25">
      <c r="A7988" s="355"/>
      <c r="L7988" s="353"/>
      <c r="M7988" s="353"/>
      <c r="N7988" s="353"/>
      <c r="O7988" s="353"/>
      <c r="P7988" s="353"/>
      <c r="Q7988" s="353"/>
      <c r="R7988" s="353"/>
      <c r="S7988" s="353"/>
      <c r="T7988" s="353"/>
      <c r="U7988" s="353"/>
      <c r="V7988" s="353"/>
      <c r="W7988" s="353"/>
      <c r="X7988" s="353"/>
      <c r="Y7988" s="353"/>
      <c r="Z7988" s="353"/>
      <c r="AA7988" s="353"/>
      <c r="AB7988" s="353"/>
      <c r="AC7988" s="353"/>
      <c r="AD7988" s="353"/>
      <c r="AE7988" s="353"/>
      <c r="AF7988" s="353"/>
      <c r="AG7988" s="353"/>
      <c r="AH7988" s="353"/>
      <c r="AI7988" s="353"/>
      <c r="AJ7988" s="353"/>
      <c r="AK7988" s="353"/>
      <c r="AL7988" s="353"/>
    </row>
    <row r="7989" spans="1:38" s="153" customFormat="1" ht="12.5" x14ac:dyDescent="0.25">
      <c r="A7989" s="355"/>
      <c r="L7989" s="353"/>
      <c r="M7989" s="353"/>
      <c r="N7989" s="353"/>
      <c r="O7989" s="353"/>
      <c r="P7989" s="353"/>
      <c r="Q7989" s="353"/>
      <c r="R7989" s="353"/>
      <c r="S7989" s="353"/>
      <c r="T7989" s="353"/>
      <c r="U7989" s="353"/>
      <c r="V7989" s="353"/>
      <c r="W7989" s="353"/>
      <c r="X7989" s="353"/>
      <c r="Y7989" s="353"/>
      <c r="Z7989" s="353"/>
      <c r="AA7989" s="353"/>
      <c r="AB7989" s="353"/>
      <c r="AC7989" s="353"/>
      <c r="AD7989" s="353"/>
      <c r="AE7989" s="353"/>
      <c r="AF7989" s="353"/>
      <c r="AG7989" s="353"/>
      <c r="AH7989" s="353"/>
      <c r="AI7989" s="353"/>
      <c r="AJ7989" s="353"/>
      <c r="AK7989" s="353"/>
      <c r="AL7989" s="353"/>
    </row>
    <row r="7990" spans="1:38" s="153" customFormat="1" ht="12.5" x14ac:dyDescent="0.25">
      <c r="A7990" s="355"/>
      <c r="L7990" s="353"/>
      <c r="M7990" s="353"/>
      <c r="N7990" s="353"/>
      <c r="O7990" s="353"/>
      <c r="P7990" s="353"/>
      <c r="Q7990" s="353"/>
      <c r="R7990" s="353"/>
      <c r="S7990" s="353"/>
      <c r="T7990" s="353"/>
      <c r="U7990" s="353"/>
      <c r="V7990" s="353"/>
      <c r="W7990" s="353"/>
      <c r="X7990" s="353"/>
      <c r="Y7990" s="353"/>
      <c r="Z7990" s="353"/>
      <c r="AA7990" s="353"/>
      <c r="AB7990" s="353"/>
      <c r="AC7990" s="353"/>
      <c r="AD7990" s="353"/>
      <c r="AE7990" s="353"/>
      <c r="AF7990" s="353"/>
      <c r="AG7990" s="353"/>
      <c r="AH7990" s="353"/>
      <c r="AI7990" s="353"/>
      <c r="AJ7990" s="353"/>
      <c r="AK7990" s="353"/>
      <c r="AL7990" s="353"/>
    </row>
    <row r="7991" spans="1:38" s="153" customFormat="1" ht="12.5" x14ac:dyDescent="0.25">
      <c r="A7991" s="355"/>
      <c r="L7991" s="353"/>
      <c r="M7991" s="353"/>
      <c r="N7991" s="353"/>
      <c r="O7991" s="353"/>
      <c r="P7991" s="353"/>
      <c r="Q7991" s="353"/>
      <c r="R7991" s="353"/>
      <c r="S7991" s="353"/>
      <c r="T7991" s="353"/>
      <c r="U7991" s="353"/>
      <c r="V7991" s="353"/>
      <c r="W7991" s="353"/>
      <c r="X7991" s="353"/>
      <c r="Y7991" s="353"/>
      <c r="Z7991" s="353"/>
      <c r="AA7991" s="353"/>
      <c r="AB7991" s="353"/>
      <c r="AC7991" s="353"/>
      <c r="AD7991" s="353"/>
      <c r="AE7991" s="353"/>
      <c r="AF7991" s="353"/>
      <c r="AG7991" s="353"/>
      <c r="AH7991" s="353"/>
      <c r="AI7991" s="353"/>
      <c r="AJ7991" s="353"/>
      <c r="AK7991" s="353"/>
      <c r="AL7991" s="353"/>
    </row>
    <row r="7992" spans="1:38" s="153" customFormat="1" ht="12.5" x14ac:dyDescent="0.25">
      <c r="A7992" s="355"/>
      <c r="L7992" s="353"/>
      <c r="M7992" s="353"/>
      <c r="N7992" s="353"/>
      <c r="O7992" s="353"/>
      <c r="P7992" s="353"/>
      <c r="Q7992" s="353"/>
      <c r="R7992" s="353"/>
      <c r="S7992" s="353"/>
      <c r="T7992" s="353"/>
      <c r="U7992" s="353"/>
      <c r="V7992" s="353"/>
      <c r="W7992" s="353"/>
      <c r="X7992" s="353"/>
      <c r="Y7992" s="353"/>
      <c r="Z7992" s="353"/>
      <c r="AA7992" s="353"/>
      <c r="AB7992" s="353"/>
      <c r="AC7992" s="353"/>
      <c r="AD7992" s="353"/>
      <c r="AE7992" s="353"/>
      <c r="AF7992" s="353"/>
      <c r="AG7992" s="353"/>
      <c r="AH7992" s="353"/>
      <c r="AI7992" s="353"/>
      <c r="AJ7992" s="353"/>
      <c r="AK7992" s="353"/>
      <c r="AL7992" s="353"/>
    </row>
    <row r="7993" spans="1:38" s="153" customFormat="1" ht="12.5" x14ac:dyDescent="0.25">
      <c r="A7993" s="355"/>
      <c r="L7993" s="353"/>
      <c r="M7993" s="353"/>
      <c r="N7993" s="353"/>
      <c r="O7993" s="353"/>
      <c r="P7993" s="353"/>
      <c r="Q7993" s="353"/>
      <c r="R7993" s="353"/>
      <c r="S7993" s="353"/>
      <c r="T7993" s="353"/>
      <c r="U7993" s="353"/>
      <c r="V7993" s="353"/>
      <c r="W7993" s="353"/>
      <c r="X7993" s="353"/>
      <c r="Y7993" s="353"/>
      <c r="Z7993" s="353"/>
      <c r="AA7993" s="353"/>
      <c r="AB7993" s="353"/>
      <c r="AC7993" s="353"/>
      <c r="AD7993" s="353"/>
      <c r="AE7993" s="353"/>
      <c r="AF7993" s="353"/>
      <c r="AG7993" s="353"/>
      <c r="AH7993" s="353"/>
      <c r="AI7993" s="353"/>
      <c r="AJ7993" s="353"/>
      <c r="AK7993" s="353"/>
      <c r="AL7993" s="353"/>
    </row>
    <row r="7994" spans="1:38" s="153" customFormat="1" ht="12.5" x14ac:dyDescent="0.25">
      <c r="A7994" s="355"/>
      <c r="L7994" s="353"/>
      <c r="M7994" s="353"/>
      <c r="N7994" s="353"/>
      <c r="O7994" s="353"/>
      <c r="P7994" s="353"/>
      <c r="Q7994" s="353"/>
      <c r="R7994" s="353"/>
      <c r="S7994" s="353"/>
      <c r="T7994" s="353"/>
      <c r="U7994" s="353"/>
      <c r="V7994" s="353"/>
      <c r="W7994" s="353"/>
      <c r="X7994" s="353"/>
      <c r="Y7994" s="353"/>
      <c r="Z7994" s="353"/>
      <c r="AA7994" s="353"/>
      <c r="AB7994" s="353"/>
      <c r="AC7994" s="353"/>
      <c r="AD7994" s="353"/>
      <c r="AE7994" s="353"/>
      <c r="AF7994" s="353"/>
      <c r="AG7994" s="353"/>
      <c r="AH7994" s="353"/>
      <c r="AI7994" s="353"/>
      <c r="AJ7994" s="353"/>
      <c r="AK7994" s="353"/>
      <c r="AL7994" s="353"/>
    </row>
    <row r="7995" spans="1:38" s="153" customFormat="1" ht="12.5" x14ac:dyDescent="0.25">
      <c r="A7995" s="355"/>
      <c r="L7995" s="353"/>
      <c r="M7995" s="353"/>
      <c r="N7995" s="353"/>
      <c r="O7995" s="353"/>
      <c r="P7995" s="353"/>
      <c r="Q7995" s="353"/>
      <c r="R7995" s="353"/>
      <c r="S7995" s="353"/>
      <c r="T7995" s="353"/>
      <c r="U7995" s="353"/>
      <c r="V7995" s="353"/>
      <c r="W7995" s="353"/>
      <c r="X7995" s="353"/>
      <c r="Y7995" s="353"/>
      <c r="Z7995" s="353"/>
      <c r="AA7995" s="353"/>
      <c r="AB7995" s="353"/>
      <c r="AC7995" s="353"/>
      <c r="AD7995" s="353"/>
      <c r="AE7995" s="353"/>
      <c r="AF7995" s="353"/>
      <c r="AG7995" s="353"/>
      <c r="AH7995" s="353"/>
      <c r="AI7995" s="353"/>
      <c r="AJ7995" s="353"/>
      <c r="AK7995" s="353"/>
      <c r="AL7995" s="353"/>
    </row>
    <row r="7996" spans="1:38" s="153" customFormat="1" ht="12.5" x14ac:dyDescent="0.25">
      <c r="A7996" s="355"/>
      <c r="L7996" s="353"/>
      <c r="M7996" s="353"/>
      <c r="N7996" s="353"/>
      <c r="O7996" s="353"/>
      <c r="P7996" s="353"/>
      <c r="Q7996" s="353"/>
      <c r="R7996" s="353"/>
      <c r="S7996" s="353"/>
      <c r="T7996" s="353"/>
      <c r="U7996" s="353"/>
      <c r="V7996" s="353"/>
      <c r="W7996" s="353"/>
      <c r="X7996" s="353"/>
      <c r="Y7996" s="353"/>
      <c r="Z7996" s="353"/>
      <c r="AA7996" s="353"/>
      <c r="AB7996" s="353"/>
      <c r="AC7996" s="353"/>
      <c r="AD7996" s="353"/>
      <c r="AE7996" s="353"/>
      <c r="AF7996" s="353"/>
      <c r="AG7996" s="353"/>
      <c r="AH7996" s="353"/>
      <c r="AI7996" s="353"/>
      <c r="AJ7996" s="353"/>
      <c r="AK7996" s="353"/>
      <c r="AL7996" s="353"/>
    </row>
    <row r="7997" spans="1:38" s="153" customFormat="1" ht="12.5" x14ac:dyDescent="0.25">
      <c r="A7997" s="355"/>
      <c r="L7997" s="353"/>
      <c r="M7997" s="353"/>
      <c r="N7997" s="353"/>
      <c r="O7997" s="353"/>
      <c r="P7997" s="353"/>
      <c r="Q7997" s="353"/>
      <c r="R7997" s="353"/>
      <c r="S7997" s="353"/>
      <c r="T7997" s="353"/>
      <c r="U7997" s="353"/>
      <c r="V7997" s="353"/>
      <c r="W7997" s="353"/>
      <c r="X7997" s="353"/>
      <c r="Y7997" s="353"/>
      <c r="Z7997" s="353"/>
      <c r="AA7997" s="353"/>
      <c r="AB7997" s="353"/>
      <c r="AC7997" s="353"/>
      <c r="AD7997" s="353"/>
      <c r="AE7997" s="353"/>
      <c r="AF7997" s="353"/>
      <c r="AG7997" s="353"/>
      <c r="AH7997" s="353"/>
      <c r="AI7997" s="353"/>
      <c r="AJ7997" s="353"/>
      <c r="AK7997" s="353"/>
      <c r="AL7997" s="353"/>
    </row>
    <row r="7998" spans="1:38" s="153" customFormat="1" ht="12.5" x14ac:dyDescent="0.25">
      <c r="A7998" s="355"/>
      <c r="L7998" s="353"/>
      <c r="M7998" s="353"/>
      <c r="N7998" s="353"/>
      <c r="O7998" s="353"/>
      <c r="P7998" s="353"/>
      <c r="Q7998" s="353"/>
      <c r="R7998" s="353"/>
      <c r="S7998" s="353"/>
      <c r="T7998" s="353"/>
      <c r="U7998" s="353"/>
      <c r="V7998" s="353"/>
      <c r="W7998" s="353"/>
      <c r="X7998" s="353"/>
      <c r="Y7998" s="353"/>
      <c r="Z7998" s="353"/>
      <c r="AA7998" s="353"/>
      <c r="AB7998" s="353"/>
      <c r="AC7998" s="353"/>
      <c r="AD7998" s="353"/>
      <c r="AE7998" s="353"/>
      <c r="AF7998" s="353"/>
      <c r="AG7998" s="353"/>
      <c r="AH7998" s="353"/>
      <c r="AI7998" s="353"/>
      <c r="AJ7998" s="353"/>
      <c r="AK7998" s="353"/>
      <c r="AL7998" s="353"/>
    </row>
    <row r="7999" spans="1:38" s="153" customFormat="1" ht="12.5" x14ac:dyDescent="0.25">
      <c r="A7999" s="355"/>
      <c r="L7999" s="353"/>
      <c r="M7999" s="353"/>
      <c r="N7999" s="353"/>
      <c r="O7999" s="353"/>
      <c r="P7999" s="353"/>
      <c r="Q7999" s="353"/>
      <c r="R7999" s="353"/>
      <c r="S7999" s="353"/>
      <c r="T7999" s="353"/>
      <c r="U7999" s="353"/>
      <c r="V7999" s="353"/>
      <c r="W7999" s="353"/>
      <c r="X7999" s="353"/>
      <c r="Y7999" s="353"/>
      <c r="Z7999" s="353"/>
      <c r="AA7999" s="353"/>
      <c r="AB7999" s="353"/>
      <c r="AC7999" s="353"/>
      <c r="AD7999" s="353"/>
      <c r="AE7999" s="353"/>
      <c r="AF7999" s="353"/>
      <c r="AG7999" s="353"/>
      <c r="AH7999" s="353"/>
      <c r="AI7999" s="353"/>
      <c r="AJ7999" s="353"/>
      <c r="AK7999" s="353"/>
      <c r="AL7999" s="353"/>
    </row>
    <row r="8000" spans="1:38" s="153" customFormat="1" ht="12.5" x14ac:dyDescent="0.25">
      <c r="A8000" s="355"/>
      <c r="L8000" s="353"/>
      <c r="M8000" s="353"/>
      <c r="N8000" s="353"/>
      <c r="O8000" s="353"/>
      <c r="P8000" s="353"/>
      <c r="Q8000" s="353"/>
      <c r="R8000" s="353"/>
      <c r="S8000" s="353"/>
      <c r="T8000" s="353"/>
      <c r="U8000" s="353"/>
      <c r="V8000" s="353"/>
      <c r="W8000" s="353"/>
      <c r="X8000" s="353"/>
      <c r="Y8000" s="353"/>
      <c r="Z8000" s="353"/>
      <c r="AA8000" s="353"/>
      <c r="AB8000" s="353"/>
      <c r="AC8000" s="353"/>
      <c r="AD8000" s="353"/>
      <c r="AE8000" s="353"/>
      <c r="AF8000" s="353"/>
      <c r="AG8000" s="353"/>
      <c r="AH8000" s="353"/>
      <c r="AI8000" s="353"/>
      <c r="AJ8000" s="353"/>
      <c r="AK8000" s="353"/>
      <c r="AL8000" s="353"/>
    </row>
    <row r="8001" spans="1:38" s="153" customFormat="1" ht="12.5" x14ac:dyDescent="0.25">
      <c r="A8001" s="355"/>
      <c r="L8001" s="353"/>
      <c r="M8001" s="353"/>
      <c r="N8001" s="353"/>
      <c r="O8001" s="353"/>
      <c r="P8001" s="353"/>
      <c r="Q8001" s="353"/>
      <c r="R8001" s="353"/>
      <c r="S8001" s="353"/>
      <c r="T8001" s="353"/>
      <c r="U8001" s="353"/>
      <c r="V8001" s="353"/>
      <c r="W8001" s="353"/>
      <c r="X8001" s="353"/>
      <c r="Y8001" s="353"/>
      <c r="Z8001" s="353"/>
      <c r="AA8001" s="353"/>
      <c r="AB8001" s="353"/>
      <c r="AC8001" s="353"/>
      <c r="AD8001" s="353"/>
      <c r="AE8001" s="353"/>
      <c r="AF8001" s="353"/>
      <c r="AG8001" s="353"/>
      <c r="AH8001" s="353"/>
      <c r="AI8001" s="353"/>
      <c r="AJ8001" s="353"/>
      <c r="AK8001" s="353"/>
      <c r="AL8001" s="353"/>
    </row>
    <row r="8002" spans="1:38" s="153" customFormat="1" ht="12.5" x14ac:dyDescent="0.25">
      <c r="A8002" s="355"/>
      <c r="L8002" s="353"/>
      <c r="M8002" s="353"/>
      <c r="N8002" s="353"/>
      <c r="O8002" s="353"/>
      <c r="P8002" s="353"/>
      <c r="Q8002" s="353"/>
      <c r="R8002" s="353"/>
      <c r="S8002" s="353"/>
      <c r="T8002" s="353"/>
      <c r="U8002" s="353"/>
      <c r="V8002" s="353"/>
      <c r="W8002" s="353"/>
      <c r="X8002" s="353"/>
      <c r="Y8002" s="353"/>
      <c r="Z8002" s="353"/>
      <c r="AA8002" s="353"/>
      <c r="AB8002" s="353"/>
      <c r="AC8002" s="353"/>
      <c r="AD8002" s="353"/>
      <c r="AE8002" s="353"/>
      <c r="AF8002" s="353"/>
      <c r="AG8002" s="353"/>
      <c r="AH8002" s="353"/>
      <c r="AI8002" s="353"/>
      <c r="AJ8002" s="353"/>
      <c r="AK8002" s="353"/>
      <c r="AL8002" s="353"/>
    </row>
    <row r="8003" spans="1:38" s="153" customFormat="1" ht="12.5" x14ac:dyDescent="0.25">
      <c r="A8003" s="355"/>
      <c r="L8003" s="353"/>
      <c r="M8003" s="353"/>
      <c r="N8003" s="353"/>
      <c r="O8003" s="353"/>
      <c r="P8003" s="353"/>
      <c r="Q8003" s="353"/>
      <c r="R8003" s="353"/>
      <c r="S8003" s="353"/>
      <c r="T8003" s="353"/>
      <c r="U8003" s="353"/>
      <c r="V8003" s="353"/>
      <c r="W8003" s="353"/>
      <c r="X8003" s="353"/>
      <c r="Y8003" s="353"/>
      <c r="Z8003" s="353"/>
      <c r="AA8003" s="353"/>
      <c r="AB8003" s="353"/>
      <c r="AC8003" s="353"/>
      <c r="AD8003" s="353"/>
      <c r="AE8003" s="353"/>
      <c r="AF8003" s="353"/>
      <c r="AG8003" s="353"/>
      <c r="AH8003" s="353"/>
      <c r="AI8003" s="353"/>
      <c r="AJ8003" s="353"/>
      <c r="AK8003" s="353"/>
      <c r="AL8003" s="353"/>
    </row>
    <row r="8004" spans="1:38" s="153" customFormat="1" ht="12.5" x14ac:dyDescent="0.25">
      <c r="A8004" s="355"/>
      <c r="L8004" s="353"/>
      <c r="M8004" s="353"/>
      <c r="N8004" s="353"/>
      <c r="O8004" s="353"/>
      <c r="P8004" s="353"/>
      <c r="Q8004" s="353"/>
      <c r="R8004" s="353"/>
      <c r="S8004" s="353"/>
      <c r="T8004" s="353"/>
      <c r="U8004" s="353"/>
      <c r="V8004" s="353"/>
      <c r="W8004" s="353"/>
      <c r="X8004" s="353"/>
      <c r="Y8004" s="353"/>
      <c r="Z8004" s="353"/>
      <c r="AA8004" s="353"/>
      <c r="AB8004" s="353"/>
      <c r="AC8004" s="353"/>
      <c r="AD8004" s="353"/>
      <c r="AE8004" s="353"/>
      <c r="AF8004" s="353"/>
      <c r="AG8004" s="353"/>
      <c r="AH8004" s="353"/>
      <c r="AI8004" s="353"/>
      <c r="AJ8004" s="353"/>
      <c r="AK8004" s="353"/>
      <c r="AL8004" s="353"/>
    </row>
    <row r="8005" spans="1:38" s="153" customFormat="1" ht="12.5" x14ac:dyDescent="0.25">
      <c r="A8005" s="355"/>
      <c r="L8005" s="353"/>
      <c r="M8005" s="353"/>
      <c r="N8005" s="353"/>
      <c r="O8005" s="353"/>
      <c r="P8005" s="353"/>
      <c r="Q8005" s="353"/>
      <c r="R8005" s="353"/>
      <c r="S8005" s="353"/>
      <c r="T8005" s="353"/>
      <c r="U8005" s="353"/>
      <c r="V8005" s="353"/>
      <c r="W8005" s="353"/>
      <c r="X8005" s="353"/>
      <c r="Y8005" s="353"/>
      <c r="Z8005" s="353"/>
      <c r="AA8005" s="353"/>
      <c r="AB8005" s="353"/>
      <c r="AC8005" s="353"/>
      <c r="AD8005" s="353"/>
      <c r="AE8005" s="353"/>
      <c r="AF8005" s="353"/>
      <c r="AG8005" s="353"/>
      <c r="AH8005" s="353"/>
      <c r="AI8005" s="353"/>
      <c r="AJ8005" s="353"/>
      <c r="AK8005" s="353"/>
      <c r="AL8005" s="353"/>
    </row>
    <row r="8006" spans="1:38" s="153" customFormat="1" ht="12.5" x14ac:dyDescent="0.25">
      <c r="A8006" s="355"/>
      <c r="L8006" s="353"/>
      <c r="M8006" s="353"/>
      <c r="N8006" s="353"/>
      <c r="O8006" s="353"/>
      <c r="P8006" s="353"/>
      <c r="Q8006" s="353"/>
      <c r="R8006" s="353"/>
      <c r="S8006" s="353"/>
      <c r="T8006" s="353"/>
      <c r="U8006" s="353"/>
      <c r="V8006" s="353"/>
      <c r="W8006" s="353"/>
      <c r="X8006" s="353"/>
      <c r="Y8006" s="353"/>
      <c r="Z8006" s="353"/>
      <c r="AA8006" s="353"/>
      <c r="AB8006" s="353"/>
      <c r="AC8006" s="353"/>
      <c r="AD8006" s="353"/>
      <c r="AE8006" s="353"/>
      <c r="AF8006" s="353"/>
      <c r="AG8006" s="353"/>
      <c r="AH8006" s="353"/>
      <c r="AI8006" s="353"/>
      <c r="AJ8006" s="353"/>
      <c r="AK8006" s="353"/>
      <c r="AL8006" s="353"/>
    </row>
    <row r="8007" spans="1:38" s="153" customFormat="1" ht="12.5" x14ac:dyDescent="0.25">
      <c r="A8007" s="355"/>
      <c r="L8007" s="353"/>
      <c r="M8007" s="353"/>
      <c r="N8007" s="353"/>
      <c r="O8007" s="353"/>
      <c r="P8007" s="353"/>
      <c r="Q8007" s="353"/>
      <c r="R8007" s="353"/>
      <c r="S8007" s="353"/>
      <c r="T8007" s="353"/>
      <c r="U8007" s="353"/>
      <c r="V8007" s="353"/>
      <c r="W8007" s="353"/>
      <c r="X8007" s="353"/>
      <c r="Y8007" s="353"/>
      <c r="Z8007" s="353"/>
      <c r="AA8007" s="353"/>
      <c r="AB8007" s="353"/>
      <c r="AC8007" s="353"/>
      <c r="AD8007" s="353"/>
      <c r="AE8007" s="353"/>
      <c r="AF8007" s="353"/>
      <c r="AG8007" s="353"/>
      <c r="AH8007" s="353"/>
      <c r="AI8007" s="353"/>
      <c r="AJ8007" s="353"/>
      <c r="AK8007" s="353"/>
      <c r="AL8007" s="353"/>
    </row>
    <row r="8008" spans="1:38" s="153" customFormat="1" ht="12.5" x14ac:dyDescent="0.25">
      <c r="A8008" s="355"/>
      <c r="L8008" s="353"/>
      <c r="M8008" s="353"/>
      <c r="N8008" s="353"/>
      <c r="O8008" s="353"/>
      <c r="P8008" s="353"/>
      <c r="Q8008" s="353"/>
      <c r="R8008" s="353"/>
      <c r="S8008" s="353"/>
      <c r="T8008" s="353"/>
      <c r="U8008" s="353"/>
      <c r="V8008" s="353"/>
      <c r="W8008" s="353"/>
      <c r="X8008" s="353"/>
      <c r="Y8008" s="353"/>
      <c r="Z8008" s="353"/>
      <c r="AA8008" s="353"/>
      <c r="AB8008" s="353"/>
      <c r="AC8008" s="353"/>
      <c r="AD8008" s="353"/>
      <c r="AE8008" s="353"/>
      <c r="AF8008" s="353"/>
      <c r="AG8008" s="353"/>
      <c r="AH8008" s="353"/>
      <c r="AI8008" s="353"/>
      <c r="AJ8008" s="353"/>
      <c r="AK8008" s="353"/>
      <c r="AL8008" s="353"/>
    </row>
    <row r="8009" spans="1:38" s="153" customFormat="1" ht="12.5" x14ac:dyDescent="0.25">
      <c r="A8009" s="355"/>
      <c r="L8009" s="353"/>
      <c r="M8009" s="353"/>
      <c r="N8009" s="353"/>
      <c r="O8009" s="353"/>
      <c r="P8009" s="353"/>
      <c r="Q8009" s="353"/>
      <c r="R8009" s="353"/>
      <c r="S8009" s="353"/>
      <c r="T8009" s="353"/>
      <c r="U8009" s="353"/>
      <c r="V8009" s="353"/>
      <c r="W8009" s="353"/>
      <c r="X8009" s="353"/>
      <c r="Y8009" s="353"/>
      <c r="Z8009" s="353"/>
      <c r="AA8009" s="353"/>
      <c r="AB8009" s="353"/>
      <c r="AC8009" s="353"/>
      <c r="AD8009" s="353"/>
      <c r="AE8009" s="353"/>
      <c r="AF8009" s="353"/>
      <c r="AG8009" s="353"/>
      <c r="AH8009" s="353"/>
      <c r="AI8009" s="353"/>
      <c r="AJ8009" s="353"/>
      <c r="AK8009" s="353"/>
      <c r="AL8009" s="353"/>
    </row>
    <row r="8010" spans="1:38" s="153" customFormat="1" ht="12.5" x14ac:dyDescent="0.25">
      <c r="A8010" s="355"/>
      <c r="L8010" s="353"/>
      <c r="M8010" s="353"/>
      <c r="N8010" s="353"/>
      <c r="O8010" s="353"/>
      <c r="P8010" s="353"/>
      <c r="Q8010" s="353"/>
      <c r="R8010" s="353"/>
      <c r="S8010" s="353"/>
      <c r="T8010" s="353"/>
      <c r="U8010" s="353"/>
      <c r="V8010" s="353"/>
      <c r="W8010" s="353"/>
      <c r="X8010" s="353"/>
      <c r="Y8010" s="353"/>
      <c r="Z8010" s="353"/>
      <c r="AA8010" s="353"/>
      <c r="AB8010" s="353"/>
      <c r="AC8010" s="353"/>
      <c r="AD8010" s="353"/>
      <c r="AE8010" s="353"/>
      <c r="AF8010" s="353"/>
      <c r="AG8010" s="353"/>
      <c r="AH8010" s="353"/>
      <c r="AI8010" s="353"/>
      <c r="AJ8010" s="353"/>
      <c r="AK8010" s="353"/>
      <c r="AL8010" s="353"/>
    </row>
    <row r="8011" spans="1:38" s="153" customFormat="1" ht="12.5" x14ac:dyDescent="0.25">
      <c r="A8011" s="355"/>
      <c r="L8011" s="353"/>
      <c r="M8011" s="353"/>
      <c r="N8011" s="353"/>
      <c r="O8011" s="353"/>
      <c r="P8011" s="353"/>
      <c r="Q8011" s="353"/>
      <c r="R8011" s="353"/>
      <c r="S8011" s="353"/>
      <c r="T8011" s="353"/>
      <c r="U8011" s="353"/>
      <c r="V8011" s="353"/>
      <c r="W8011" s="353"/>
      <c r="X8011" s="353"/>
      <c r="Y8011" s="353"/>
      <c r="Z8011" s="353"/>
      <c r="AA8011" s="353"/>
      <c r="AB8011" s="353"/>
      <c r="AC8011" s="353"/>
      <c r="AD8011" s="353"/>
      <c r="AE8011" s="353"/>
      <c r="AF8011" s="353"/>
      <c r="AG8011" s="353"/>
      <c r="AH8011" s="353"/>
      <c r="AI8011" s="353"/>
      <c r="AJ8011" s="353"/>
      <c r="AK8011" s="353"/>
      <c r="AL8011" s="353"/>
    </row>
    <row r="8012" spans="1:38" s="153" customFormat="1" ht="12.5" x14ac:dyDescent="0.25">
      <c r="A8012" s="355"/>
      <c r="L8012" s="353"/>
      <c r="M8012" s="353"/>
      <c r="N8012" s="353"/>
      <c r="O8012" s="353"/>
      <c r="P8012" s="353"/>
      <c r="Q8012" s="353"/>
      <c r="R8012" s="353"/>
      <c r="S8012" s="353"/>
      <c r="T8012" s="353"/>
      <c r="U8012" s="353"/>
      <c r="V8012" s="353"/>
      <c r="W8012" s="353"/>
      <c r="X8012" s="353"/>
      <c r="Y8012" s="353"/>
      <c r="Z8012" s="353"/>
      <c r="AA8012" s="353"/>
      <c r="AB8012" s="353"/>
      <c r="AC8012" s="353"/>
      <c r="AD8012" s="353"/>
      <c r="AE8012" s="353"/>
      <c r="AF8012" s="353"/>
      <c r="AG8012" s="353"/>
      <c r="AH8012" s="353"/>
      <c r="AI8012" s="353"/>
      <c r="AJ8012" s="353"/>
      <c r="AK8012" s="353"/>
      <c r="AL8012" s="353"/>
    </row>
    <row r="8013" spans="1:38" s="153" customFormat="1" ht="12.5" x14ac:dyDescent="0.25">
      <c r="A8013" s="355"/>
      <c r="L8013" s="353"/>
      <c r="M8013" s="353"/>
      <c r="N8013" s="353"/>
      <c r="O8013" s="353"/>
      <c r="P8013" s="353"/>
      <c r="Q8013" s="353"/>
      <c r="R8013" s="353"/>
      <c r="S8013" s="353"/>
      <c r="T8013" s="353"/>
      <c r="U8013" s="353"/>
      <c r="V8013" s="353"/>
      <c r="W8013" s="353"/>
      <c r="X8013" s="353"/>
      <c r="Y8013" s="353"/>
      <c r="Z8013" s="353"/>
      <c r="AA8013" s="353"/>
      <c r="AB8013" s="353"/>
      <c r="AC8013" s="353"/>
      <c r="AD8013" s="353"/>
      <c r="AE8013" s="353"/>
      <c r="AF8013" s="353"/>
      <c r="AG8013" s="353"/>
      <c r="AH8013" s="353"/>
      <c r="AI8013" s="353"/>
      <c r="AJ8013" s="353"/>
      <c r="AK8013" s="353"/>
      <c r="AL8013" s="353"/>
    </row>
    <row r="8014" spans="1:38" s="153" customFormat="1" ht="12.5" x14ac:dyDescent="0.25">
      <c r="A8014" s="355"/>
      <c r="L8014" s="353"/>
      <c r="M8014" s="353"/>
      <c r="N8014" s="353"/>
      <c r="O8014" s="353"/>
      <c r="P8014" s="353"/>
      <c r="Q8014" s="353"/>
      <c r="R8014" s="353"/>
      <c r="S8014" s="353"/>
      <c r="T8014" s="353"/>
      <c r="U8014" s="353"/>
      <c r="V8014" s="353"/>
      <c r="W8014" s="353"/>
      <c r="X8014" s="353"/>
      <c r="Y8014" s="353"/>
      <c r="Z8014" s="353"/>
      <c r="AA8014" s="353"/>
      <c r="AB8014" s="353"/>
      <c r="AC8014" s="353"/>
      <c r="AD8014" s="353"/>
      <c r="AE8014" s="353"/>
      <c r="AF8014" s="353"/>
      <c r="AG8014" s="353"/>
      <c r="AH8014" s="353"/>
      <c r="AI8014" s="353"/>
      <c r="AJ8014" s="353"/>
      <c r="AK8014" s="353"/>
      <c r="AL8014" s="353"/>
    </row>
    <row r="8015" spans="1:38" s="153" customFormat="1" ht="12.5" x14ac:dyDescent="0.25">
      <c r="A8015" s="355"/>
      <c r="L8015" s="353"/>
      <c r="M8015" s="353"/>
      <c r="N8015" s="353"/>
      <c r="O8015" s="353"/>
      <c r="P8015" s="353"/>
      <c r="Q8015" s="353"/>
      <c r="R8015" s="353"/>
      <c r="S8015" s="353"/>
      <c r="T8015" s="353"/>
      <c r="U8015" s="353"/>
      <c r="V8015" s="353"/>
      <c r="W8015" s="353"/>
      <c r="X8015" s="353"/>
      <c r="Y8015" s="353"/>
      <c r="Z8015" s="353"/>
      <c r="AA8015" s="353"/>
      <c r="AB8015" s="353"/>
      <c r="AC8015" s="353"/>
      <c r="AD8015" s="353"/>
      <c r="AE8015" s="353"/>
      <c r="AF8015" s="353"/>
      <c r="AG8015" s="353"/>
      <c r="AH8015" s="353"/>
      <c r="AI8015" s="353"/>
      <c r="AJ8015" s="353"/>
      <c r="AK8015" s="353"/>
      <c r="AL8015" s="353"/>
    </row>
    <row r="8016" spans="1:38" s="153" customFormat="1" ht="12.5" x14ac:dyDescent="0.25">
      <c r="A8016" s="355"/>
      <c r="L8016" s="353"/>
      <c r="M8016" s="353"/>
      <c r="N8016" s="353"/>
      <c r="O8016" s="353"/>
      <c r="P8016" s="353"/>
      <c r="Q8016" s="353"/>
      <c r="R8016" s="353"/>
      <c r="S8016" s="353"/>
      <c r="T8016" s="353"/>
      <c r="U8016" s="353"/>
      <c r="V8016" s="353"/>
      <c r="W8016" s="353"/>
      <c r="X8016" s="353"/>
      <c r="Y8016" s="353"/>
      <c r="Z8016" s="353"/>
      <c r="AA8016" s="353"/>
      <c r="AB8016" s="353"/>
      <c r="AC8016" s="353"/>
      <c r="AD8016" s="353"/>
      <c r="AE8016" s="353"/>
      <c r="AF8016" s="353"/>
      <c r="AG8016" s="353"/>
      <c r="AH8016" s="353"/>
      <c r="AI8016" s="353"/>
      <c r="AJ8016" s="353"/>
      <c r="AK8016" s="353"/>
      <c r="AL8016" s="353"/>
    </row>
    <row r="8017" spans="1:38" s="153" customFormat="1" ht="12.5" x14ac:dyDescent="0.25">
      <c r="A8017" s="355"/>
      <c r="L8017" s="353"/>
      <c r="M8017" s="353"/>
      <c r="N8017" s="353"/>
      <c r="O8017" s="353"/>
      <c r="P8017" s="353"/>
      <c r="Q8017" s="353"/>
      <c r="R8017" s="353"/>
      <c r="S8017" s="353"/>
      <c r="T8017" s="353"/>
      <c r="U8017" s="353"/>
      <c r="V8017" s="353"/>
      <c r="W8017" s="353"/>
      <c r="X8017" s="353"/>
      <c r="Y8017" s="353"/>
      <c r="Z8017" s="353"/>
      <c r="AA8017" s="353"/>
      <c r="AB8017" s="353"/>
      <c r="AC8017" s="353"/>
      <c r="AD8017" s="353"/>
      <c r="AE8017" s="353"/>
      <c r="AF8017" s="353"/>
      <c r="AG8017" s="353"/>
      <c r="AH8017" s="353"/>
      <c r="AI8017" s="353"/>
      <c r="AJ8017" s="353"/>
      <c r="AK8017" s="353"/>
      <c r="AL8017" s="353"/>
    </row>
    <row r="8018" spans="1:38" s="153" customFormat="1" ht="12.5" x14ac:dyDescent="0.25">
      <c r="A8018" s="355"/>
      <c r="L8018" s="353"/>
      <c r="M8018" s="353"/>
      <c r="N8018" s="353"/>
      <c r="O8018" s="353"/>
      <c r="P8018" s="353"/>
      <c r="Q8018" s="353"/>
      <c r="R8018" s="353"/>
      <c r="S8018" s="353"/>
      <c r="T8018" s="353"/>
      <c r="U8018" s="353"/>
      <c r="V8018" s="353"/>
      <c r="W8018" s="353"/>
      <c r="X8018" s="353"/>
      <c r="Y8018" s="353"/>
      <c r="Z8018" s="353"/>
      <c r="AA8018" s="353"/>
      <c r="AB8018" s="353"/>
      <c r="AC8018" s="353"/>
      <c r="AD8018" s="353"/>
      <c r="AE8018" s="353"/>
      <c r="AF8018" s="353"/>
      <c r="AG8018" s="353"/>
      <c r="AH8018" s="353"/>
      <c r="AI8018" s="353"/>
      <c r="AJ8018" s="353"/>
      <c r="AK8018" s="353"/>
      <c r="AL8018" s="353"/>
    </row>
    <row r="8019" spans="1:38" s="153" customFormat="1" ht="12.5" x14ac:dyDescent="0.25">
      <c r="A8019" s="355"/>
      <c r="L8019" s="353"/>
      <c r="M8019" s="353"/>
      <c r="N8019" s="353"/>
      <c r="O8019" s="353"/>
      <c r="P8019" s="353"/>
      <c r="Q8019" s="353"/>
      <c r="R8019" s="353"/>
      <c r="S8019" s="353"/>
      <c r="T8019" s="353"/>
      <c r="U8019" s="353"/>
      <c r="V8019" s="353"/>
      <c r="W8019" s="353"/>
      <c r="X8019" s="353"/>
      <c r="Y8019" s="353"/>
      <c r="Z8019" s="353"/>
      <c r="AA8019" s="353"/>
      <c r="AB8019" s="353"/>
      <c r="AC8019" s="353"/>
      <c r="AD8019" s="353"/>
      <c r="AE8019" s="353"/>
      <c r="AF8019" s="353"/>
      <c r="AG8019" s="353"/>
      <c r="AH8019" s="353"/>
      <c r="AI8019" s="353"/>
      <c r="AJ8019" s="353"/>
      <c r="AK8019" s="353"/>
      <c r="AL8019" s="353"/>
    </row>
    <row r="8020" spans="1:38" s="153" customFormat="1" ht="12.5" x14ac:dyDescent="0.25">
      <c r="A8020" s="355"/>
      <c r="L8020" s="353"/>
      <c r="M8020" s="353"/>
      <c r="N8020" s="353"/>
      <c r="O8020" s="353"/>
      <c r="P8020" s="353"/>
      <c r="Q8020" s="353"/>
      <c r="R8020" s="353"/>
      <c r="S8020" s="353"/>
      <c r="T8020" s="353"/>
      <c r="U8020" s="353"/>
      <c r="V8020" s="353"/>
      <c r="W8020" s="353"/>
      <c r="X8020" s="353"/>
      <c r="Y8020" s="353"/>
      <c r="Z8020" s="353"/>
      <c r="AA8020" s="353"/>
      <c r="AB8020" s="353"/>
      <c r="AC8020" s="353"/>
      <c r="AD8020" s="353"/>
      <c r="AE8020" s="353"/>
      <c r="AF8020" s="353"/>
      <c r="AG8020" s="353"/>
      <c r="AH8020" s="353"/>
      <c r="AI8020" s="353"/>
      <c r="AJ8020" s="353"/>
      <c r="AK8020" s="353"/>
      <c r="AL8020" s="353"/>
    </row>
    <row r="8021" spans="1:38" s="153" customFormat="1" ht="12.5" x14ac:dyDescent="0.25">
      <c r="A8021" s="355"/>
      <c r="L8021" s="353"/>
      <c r="M8021" s="353"/>
      <c r="N8021" s="353"/>
      <c r="O8021" s="353"/>
      <c r="P8021" s="353"/>
      <c r="Q8021" s="353"/>
      <c r="R8021" s="353"/>
      <c r="S8021" s="353"/>
      <c r="T8021" s="353"/>
      <c r="U8021" s="353"/>
      <c r="V8021" s="353"/>
      <c r="W8021" s="353"/>
      <c r="X8021" s="353"/>
      <c r="Y8021" s="353"/>
      <c r="Z8021" s="353"/>
      <c r="AA8021" s="353"/>
      <c r="AB8021" s="353"/>
      <c r="AC8021" s="353"/>
      <c r="AD8021" s="353"/>
      <c r="AE8021" s="353"/>
      <c r="AF8021" s="353"/>
      <c r="AG8021" s="353"/>
      <c r="AH8021" s="353"/>
      <c r="AI8021" s="353"/>
      <c r="AJ8021" s="353"/>
      <c r="AK8021" s="353"/>
      <c r="AL8021" s="353"/>
    </row>
    <row r="8022" spans="1:38" s="153" customFormat="1" ht="12.5" x14ac:dyDescent="0.25">
      <c r="A8022" s="355"/>
      <c r="L8022" s="353"/>
      <c r="M8022" s="353"/>
      <c r="N8022" s="353"/>
      <c r="O8022" s="353"/>
      <c r="P8022" s="353"/>
      <c r="Q8022" s="353"/>
      <c r="R8022" s="353"/>
      <c r="S8022" s="353"/>
      <c r="T8022" s="353"/>
      <c r="U8022" s="353"/>
      <c r="V8022" s="353"/>
      <c r="W8022" s="353"/>
      <c r="X8022" s="353"/>
      <c r="Y8022" s="353"/>
      <c r="Z8022" s="353"/>
      <c r="AA8022" s="353"/>
      <c r="AB8022" s="353"/>
      <c r="AC8022" s="353"/>
      <c r="AD8022" s="353"/>
      <c r="AE8022" s="353"/>
      <c r="AF8022" s="353"/>
      <c r="AG8022" s="353"/>
      <c r="AH8022" s="353"/>
      <c r="AI8022" s="353"/>
      <c r="AJ8022" s="353"/>
      <c r="AK8022" s="353"/>
      <c r="AL8022" s="353"/>
    </row>
    <row r="8023" spans="1:38" s="153" customFormat="1" ht="12.5" x14ac:dyDescent="0.25">
      <c r="A8023" s="355"/>
      <c r="L8023" s="353"/>
      <c r="M8023" s="353"/>
      <c r="N8023" s="353"/>
      <c r="O8023" s="353"/>
      <c r="P8023" s="353"/>
      <c r="Q8023" s="353"/>
      <c r="R8023" s="353"/>
      <c r="S8023" s="353"/>
      <c r="T8023" s="353"/>
      <c r="U8023" s="353"/>
      <c r="V8023" s="353"/>
      <c r="W8023" s="353"/>
      <c r="X8023" s="353"/>
      <c r="Y8023" s="353"/>
      <c r="Z8023" s="353"/>
      <c r="AA8023" s="353"/>
      <c r="AB8023" s="353"/>
      <c r="AC8023" s="353"/>
      <c r="AD8023" s="353"/>
      <c r="AE8023" s="353"/>
      <c r="AF8023" s="353"/>
      <c r="AG8023" s="353"/>
      <c r="AH8023" s="353"/>
      <c r="AI8023" s="353"/>
      <c r="AJ8023" s="353"/>
      <c r="AK8023" s="353"/>
      <c r="AL8023" s="353"/>
    </row>
    <row r="8024" spans="1:38" s="153" customFormat="1" ht="12.5" x14ac:dyDescent="0.25">
      <c r="A8024" s="355"/>
      <c r="L8024" s="353"/>
      <c r="M8024" s="353"/>
      <c r="N8024" s="353"/>
      <c r="O8024" s="353"/>
      <c r="P8024" s="353"/>
      <c r="Q8024" s="353"/>
      <c r="R8024" s="353"/>
      <c r="S8024" s="353"/>
      <c r="T8024" s="353"/>
      <c r="U8024" s="353"/>
      <c r="V8024" s="353"/>
      <c r="W8024" s="353"/>
      <c r="X8024" s="353"/>
      <c r="Y8024" s="353"/>
      <c r="Z8024" s="353"/>
      <c r="AA8024" s="353"/>
      <c r="AB8024" s="353"/>
      <c r="AC8024" s="353"/>
      <c r="AD8024" s="353"/>
      <c r="AE8024" s="353"/>
      <c r="AF8024" s="353"/>
      <c r="AG8024" s="353"/>
      <c r="AH8024" s="353"/>
      <c r="AI8024" s="353"/>
      <c r="AJ8024" s="353"/>
      <c r="AK8024" s="353"/>
      <c r="AL8024" s="353"/>
    </row>
    <row r="8025" spans="1:38" s="153" customFormat="1" ht="12.5" x14ac:dyDescent="0.25">
      <c r="A8025" s="355"/>
      <c r="L8025" s="353"/>
      <c r="M8025" s="353"/>
      <c r="N8025" s="353"/>
      <c r="O8025" s="353"/>
      <c r="P8025" s="353"/>
      <c r="Q8025" s="353"/>
      <c r="R8025" s="353"/>
      <c r="S8025" s="353"/>
      <c r="T8025" s="353"/>
      <c r="U8025" s="353"/>
      <c r="V8025" s="353"/>
      <c r="W8025" s="353"/>
      <c r="X8025" s="353"/>
      <c r="Y8025" s="353"/>
      <c r="Z8025" s="353"/>
      <c r="AA8025" s="353"/>
      <c r="AB8025" s="353"/>
      <c r="AC8025" s="353"/>
      <c r="AD8025" s="353"/>
      <c r="AE8025" s="353"/>
      <c r="AF8025" s="353"/>
      <c r="AG8025" s="353"/>
      <c r="AH8025" s="353"/>
      <c r="AI8025" s="353"/>
      <c r="AJ8025" s="353"/>
      <c r="AK8025" s="353"/>
      <c r="AL8025" s="353"/>
    </row>
    <row r="8026" spans="1:38" s="153" customFormat="1" ht="12.5" x14ac:dyDescent="0.25">
      <c r="A8026" s="355"/>
      <c r="L8026" s="353"/>
      <c r="M8026" s="353"/>
      <c r="N8026" s="353"/>
      <c r="O8026" s="353"/>
      <c r="P8026" s="353"/>
      <c r="Q8026" s="353"/>
      <c r="R8026" s="353"/>
      <c r="S8026" s="353"/>
      <c r="T8026" s="353"/>
      <c r="U8026" s="353"/>
      <c r="V8026" s="353"/>
      <c r="W8026" s="353"/>
      <c r="X8026" s="353"/>
      <c r="Y8026" s="353"/>
      <c r="Z8026" s="353"/>
      <c r="AA8026" s="353"/>
      <c r="AB8026" s="353"/>
      <c r="AC8026" s="353"/>
      <c r="AD8026" s="353"/>
      <c r="AE8026" s="353"/>
      <c r="AF8026" s="353"/>
      <c r="AG8026" s="353"/>
      <c r="AH8026" s="353"/>
      <c r="AI8026" s="353"/>
      <c r="AJ8026" s="353"/>
      <c r="AK8026" s="353"/>
      <c r="AL8026" s="353"/>
    </row>
    <row r="8027" spans="1:38" s="153" customFormat="1" ht="12.5" x14ac:dyDescent="0.25">
      <c r="A8027" s="355"/>
      <c r="L8027" s="353"/>
      <c r="M8027" s="353"/>
      <c r="N8027" s="353"/>
      <c r="O8027" s="353"/>
      <c r="P8027" s="353"/>
      <c r="Q8027" s="353"/>
      <c r="R8027" s="353"/>
      <c r="S8027" s="353"/>
      <c r="T8027" s="353"/>
      <c r="U8027" s="353"/>
      <c r="V8027" s="353"/>
      <c r="W8027" s="353"/>
      <c r="X8027" s="353"/>
      <c r="Y8027" s="353"/>
      <c r="Z8027" s="353"/>
      <c r="AA8027" s="353"/>
      <c r="AB8027" s="353"/>
      <c r="AC8027" s="353"/>
      <c r="AD8027" s="353"/>
      <c r="AE8027" s="353"/>
      <c r="AF8027" s="353"/>
      <c r="AG8027" s="353"/>
      <c r="AH8027" s="353"/>
      <c r="AI8027" s="353"/>
      <c r="AJ8027" s="353"/>
      <c r="AK8027" s="353"/>
      <c r="AL8027" s="353"/>
    </row>
    <row r="8028" spans="1:38" s="153" customFormat="1" ht="12.5" x14ac:dyDescent="0.25">
      <c r="A8028" s="355"/>
      <c r="L8028" s="353"/>
      <c r="M8028" s="353"/>
      <c r="N8028" s="353"/>
      <c r="O8028" s="353"/>
      <c r="P8028" s="353"/>
      <c r="Q8028" s="353"/>
      <c r="R8028" s="353"/>
      <c r="S8028" s="353"/>
      <c r="T8028" s="353"/>
      <c r="U8028" s="353"/>
      <c r="V8028" s="353"/>
      <c r="W8028" s="353"/>
      <c r="X8028" s="353"/>
      <c r="Y8028" s="353"/>
      <c r="Z8028" s="353"/>
      <c r="AA8028" s="353"/>
      <c r="AB8028" s="353"/>
      <c r="AC8028" s="353"/>
      <c r="AD8028" s="353"/>
      <c r="AE8028" s="353"/>
      <c r="AF8028" s="353"/>
      <c r="AG8028" s="353"/>
      <c r="AH8028" s="353"/>
      <c r="AI8028" s="353"/>
      <c r="AJ8028" s="353"/>
      <c r="AK8028" s="353"/>
      <c r="AL8028" s="353"/>
    </row>
    <row r="8029" spans="1:38" s="153" customFormat="1" ht="12.5" x14ac:dyDescent="0.25">
      <c r="A8029" s="355"/>
      <c r="L8029" s="353"/>
      <c r="M8029" s="353"/>
      <c r="N8029" s="353"/>
      <c r="O8029" s="353"/>
      <c r="P8029" s="353"/>
      <c r="Q8029" s="353"/>
      <c r="R8029" s="353"/>
      <c r="S8029" s="353"/>
      <c r="T8029" s="353"/>
      <c r="U8029" s="353"/>
      <c r="V8029" s="353"/>
      <c r="W8029" s="353"/>
      <c r="X8029" s="353"/>
      <c r="Y8029" s="353"/>
      <c r="Z8029" s="353"/>
      <c r="AA8029" s="353"/>
      <c r="AB8029" s="353"/>
      <c r="AC8029" s="353"/>
      <c r="AD8029" s="353"/>
      <c r="AE8029" s="353"/>
      <c r="AF8029" s="353"/>
      <c r="AG8029" s="353"/>
      <c r="AH8029" s="353"/>
      <c r="AI8029" s="353"/>
      <c r="AJ8029" s="353"/>
      <c r="AK8029" s="353"/>
      <c r="AL8029" s="353"/>
    </row>
    <row r="8030" spans="1:38" s="153" customFormat="1" ht="12.5" x14ac:dyDescent="0.25">
      <c r="A8030" s="355"/>
      <c r="L8030" s="353"/>
      <c r="M8030" s="353"/>
      <c r="N8030" s="353"/>
      <c r="O8030" s="353"/>
      <c r="P8030" s="353"/>
      <c r="Q8030" s="353"/>
      <c r="R8030" s="353"/>
      <c r="S8030" s="353"/>
      <c r="T8030" s="353"/>
      <c r="U8030" s="353"/>
      <c r="V8030" s="353"/>
      <c r="W8030" s="353"/>
      <c r="X8030" s="353"/>
      <c r="Y8030" s="353"/>
      <c r="Z8030" s="353"/>
      <c r="AA8030" s="353"/>
      <c r="AB8030" s="353"/>
      <c r="AC8030" s="353"/>
      <c r="AD8030" s="353"/>
      <c r="AE8030" s="353"/>
      <c r="AF8030" s="353"/>
      <c r="AG8030" s="353"/>
      <c r="AH8030" s="353"/>
      <c r="AI8030" s="353"/>
      <c r="AJ8030" s="353"/>
      <c r="AK8030" s="353"/>
      <c r="AL8030" s="353"/>
    </row>
    <row r="8031" spans="1:38" s="153" customFormat="1" ht="12.5" x14ac:dyDescent="0.25">
      <c r="A8031" s="355"/>
      <c r="L8031" s="353"/>
      <c r="M8031" s="353"/>
      <c r="N8031" s="353"/>
      <c r="O8031" s="353"/>
      <c r="P8031" s="353"/>
      <c r="Q8031" s="353"/>
      <c r="R8031" s="353"/>
      <c r="S8031" s="353"/>
      <c r="T8031" s="353"/>
      <c r="U8031" s="353"/>
      <c r="V8031" s="353"/>
      <c r="W8031" s="353"/>
      <c r="X8031" s="353"/>
      <c r="Y8031" s="353"/>
      <c r="Z8031" s="353"/>
      <c r="AA8031" s="353"/>
      <c r="AB8031" s="353"/>
      <c r="AC8031" s="353"/>
      <c r="AD8031" s="353"/>
      <c r="AE8031" s="353"/>
      <c r="AF8031" s="353"/>
      <c r="AG8031" s="353"/>
      <c r="AH8031" s="353"/>
      <c r="AI8031" s="353"/>
      <c r="AJ8031" s="353"/>
      <c r="AK8031" s="353"/>
      <c r="AL8031" s="353"/>
    </row>
    <row r="8032" spans="1:38" s="153" customFormat="1" ht="12.5" x14ac:dyDescent="0.25">
      <c r="A8032" s="355"/>
      <c r="L8032" s="353"/>
      <c r="M8032" s="353"/>
      <c r="N8032" s="353"/>
      <c r="O8032" s="353"/>
      <c r="P8032" s="353"/>
      <c r="Q8032" s="353"/>
      <c r="R8032" s="353"/>
      <c r="S8032" s="353"/>
      <c r="T8032" s="353"/>
      <c r="U8032" s="353"/>
      <c r="V8032" s="353"/>
      <c r="W8032" s="353"/>
      <c r="X8032" s="353"/>
      <c r="Y8032" s="353"/>
      <c r="Z8032" s="353"/>
      <c r="AA8032" s="353"/>
      <c r="AB8032" s="353"/>
      <c r="AC8032" s="353"/>
      <c r="AD8032" s="353"/>
      <c r="AE8032" s="353"/>
      <c r="AF8032" s="353"/>
      <c r="AG8032" s="353"/>
      <c r="AH8032" s="353"/>
      <c r="AI8032" s="353"/>
      <c r="AJ8032" s="353"/>
      <c r="AK8032" s="353"/>
      <c r="AL8032" s="353"/>
    </row>
    <row r="8033" spans="1:38" s="153" customFormat="1" ht="12.5" x14ac:dyDescent="0.25">
      <c r="A8033" s="355"/>
      <c r="L8033" s="353"/>
      <c r="M8033" s="353"/>
      <c r="N8033" s="353"/>
      <c r="O8033" s="353"/>
      <c r="P8033" s="353"/>
      <c r="Q8033" s="353"/>
      <c r="R8033" s="353"/>
      <c r="S8033" s="353"/>
      <c r="T8033" s="353"/>
      <c r="U8033" s="353"/>
      <c r="V8033" s="353"/>
      <c r="W8033" s="353"/>
      <c r="X8033" s="353"/>
      <c r="Y8033" s="353"/>
      <c r="Z8033" s="353"/>
      <c r="AA8033" s="353"/>
      <c r="AB8033" s="353"/>
      <c r="AC8033" s="353"/>
      <c r="AD8033" s="353"/>
      <c r="AE8033" s="353"/>
      <c r="AF8033" s="353"/>
      <c r="AG8033" s="353"/>
      <c r="AH8033" s="353"/>
      <c r="AI8033" s="353"/>
      <c r="AJ8033" s="353"/>
      <c r="AK8033" s="353"/>
      <c r="AL8033" s="353"/>
    </row>
    <row r="8034" spans="1:38" s="153" customFormat="1" ht="12.5" x14ac:dyDescent="0.25">
      <c r="A8034" s="355"/>
      <c r="L8034" s="353"/>
      <c r="M8034" s="353"/>
      <c r="N8034" s="353"/>
      <c r="O8034" s="353"/>
      <c r="P8034" s="353"/>
      <c r="Q8034" s="353"/>
      <c r="R8034" s="353"/>
      <c r="S8034" s="353"/>
      <c r="T8034" s="353"/>
      <c r="U8034" s="353"/>
      <c r="V8034" s="353"/>
      <c r="W8034" s="353"/>
      <c r="X8034" s="353"/>
      <c r="Y8034" s="353"/>
      <c r="Z8034" s="353"/>
      <c r="AA8034" s="353"/>
      <c r="AB8034" s="353"/>
      <c r="AC8034" s="353"/>
      <c r="AD8034" s="353"/>
      <c r="AE8034" s="353"/>
      <c r="AF8034" s="353"/>
      <c r="AG8034" s="353"/>
      <c r="AH8034" s="353"/>
      <c r="AI8034" s="353"/>
      <c r="AJ8034" s="353"/>
      <c r="AK8034" s="353"/>
      <c r="AL8034" s="353"/>
    </row>
    <row r="8035" spans="1:38" s="153" customFormat="1" ht="12.5" x14ac:dyDescent="0.25">
      <c r="A8035" s="355"/>
      <c r="L8035" s="353"/>
      <c r="M8035" s="353"/>
      <c r="N8035" s="353"/>
      <c r="O8035" s="353"/>
      <c r="P8035" s="353"/>
      <c r="Q8035" s="353"/>
      <c r="R8035" s="353"/>
      <c r="S8035" s="353"/>
      <c r="T8035" s="353"/>
      <c r="U8035" s="353"/>
      <c r="V8035" s="353"/>
      <c r="W8035" s="353"/>
      <c r="X8035" s="353"/>
      <c r="Y8035" s="353"/>
      <c r="Z8035" s="353"/>
      <c r="AA8035" s="353"/>
      <c r="AB8035" s="353"/>
      <c r="AC8035" s="353"/>
      <c r="AD8035" s="353"/>
      <c r="AE8035" s="353"/>
      <c r="AF8035" s="353"/>
      <c r="AG8035" s="353"/>
      <c r="AH8035" s="353"/>
      <c r="AI8035" s="353"/>
      <c r="AJ8035" s="353"/>
      <c r="AK8035" s="353"/>
      <c r="AL8035" s="353"/>
    </row>
    <row r="8036" spans="1:38" s="153" customFormat="1" ht="12.5" x14ac:dyDescent="0.25">
      <c r="A8036" s="355"/>
      <c r="L8036" s="353"/>
      <c r="M8036" s="353"/>
      <c r="N8036" s="353"/>
      <c r="O8036" s="353"/>
      <c r="P8036" s="353"/>
      <c r="Q8036" s="353"/>
      <c r="R8036" s="353"/>
      <c r="S8036" s="353"/>
      <c r="T8036" s="353"/>
      <c r="U8036" s="353"/>
      <c r="V8036" s="353"/>
      <c r="W8036" s="353"/>
      <c r="X8036" s="353"/>
      <c r="Y8036" s="353"/>
      <c r="Z8036" s="353"/>
      <c r="AA8036" s="353"/>
      <c r="AB8036" s="353"/>
      <c r="AC8036" s="353"/>
      <c r="AD8036" s="353"/>
      <c r="AE8036" s="353"/>
      <c r="AF8036" s="353"/>
      <c r="AG8036" s="353"/>
      <c r="AH8036" s="353"/>
      <c r="AI8036" s="353"/>
      <c r="AJ8036" s="353"/>
      <c r="AK8036" s="353"/>
      <c r="AL8036" s="353"/>
    </row>
    <row r="8037" spans="1:38" s="153" customFormat="1" ht="12.5" x14ac:dyDescent="0.25">
      <c r="A8037" s="355"/>
      <c r="L8037" s="353"/>
      <c r="M8037" s="353"/>
      <c r="N8037" s="353"/>
      <c r="O8037" s="353"/>
      <c r="P8037" s="353"/>
      <c r="Q8037" s="353"/>
      <c r="R8037" s="353"/>
      <c r="S8037" s="353"/>
      <c r="T8037" s="353"/>
      <c r="U8037" s="353"/>
      <c r="V8037" s="353"/>
      <c r="W8037" s="353"/>
      <c r="X8037" s="353"/>
      <c r="Y8037" s="353"/>
      <c r="Z8037" s="353"/>
      <c r="AA8037" s="353"/>
      <c r="AB8037" s="353"/>
      <c r="AC8037" s="353"/>
      <c r="AD8037" s="353"/>
      <c r="AE8037" s="353"/>
      <c r="AF8037" s="353"/>
      <c r="AG8037" s="353"/>
      <c r="AH8037" s="353"/>
      <c r="AI8037" s="353"/>
      <c r="AJ8037" s="353"/>
      <c r="AK8037" s="353"/>
      <c r="AL8037" s="353"/>
    </row>
    <row r="8038" spans="1:38" s="153" customFormat="1" ht="12.5" x14ac:dyDescent="0.25">
      <c r="A8038" s="355"/>
      <c r="L8038" s="353"/>
      <c r="M8038" s="353"/>
      <c r="N8038" s="353"/>
      <c r="O8038" s="353"/>
      <c r="P8038" s="353"/>
      <c r="Q8038" s="353"/>
      <c r="R8038" s="353"/>
      <c r="S8038" s="353"/>
      <c r="T8038" s="353"/>
      <c r="U8038" s="353"/>
      <c r="V8038" s="353"/>
      <c r="W8038" s="353"/>
      <c r="X8038" s="353"/>
      <c r="Y8038" s="353"/>
      <c r="Z8038" s="353"/>
      <c r="AA8038" s="353"/>
      <c r="AB8038" s="353"/>
      <c r="AC8038" s="353"/>
      <c r="AD8038" s="353"/>
      <c r="AE8038" s="353"/>
      <c r="AF8038" s="353"/>
      <c r="AG8038" s="353"/>
      <c r="AH8038" s="353"/>
      <c r="AI8038" s="353"/>
      <c r="AJ8038" s="353"/>
      <c r="AK8038" s="353"/>
      <c r="AL8038" s="353"/>
    </row>
    <row r="8039" spans="1:38" s="153" customFormat="1" ht="12.5" x14ac:dyDescent="0.25">
      <c r="A8039" s="355"/>
      <c r="L8039" s="353"/>
      <c r="M8039" s="353"/>
      <c r="N8039" s="353"/>
      <c r="O8039" s="353"/>
      <c r="P8039" s="353"/>
      <c r="Q8039" s="353"/>
      <c r="R8039" s="353"/>
      <c r="S8039" s="353"/>
      <c r="T8039" s="353"/>
      <c r="U8039" s="353"/>
      <c r="V8039" s="353"/>
      <c r="W8039" s="353"/>
      <c r="X8039" s="353"/>
      <c r="Y8039" s="353"/>
      <c r="Z8039" s="353"/>
      <c r="AA8039" s="353"/>
      <c r="AB8039" s="353"/>
      <c r="AC8039" s="353"/>
      <c r="AD8039" s="353"/>
      <c r="AE8039" s="353"/>
      <c r="AF8039" s="353"/>
      <c r="AG8039" s="353"/>
      <c r="AH8039" s="353"/>
      <c r="AI8039" s="353"/>
      <c r="AJ8039" s="353"/>
      <c r="AK8039" s="353"/>
      <c r="AL8039" s="353"/>
    </row>
    <row r="8040" spans="1:38" s="153" customFormat="1" ht="12.5" x14ac:dyDescent="0.25">
      <c r="A8040" s="355"/>
      <c r="L8040" s="353"/>
      <c r="M8040" s="353"/>
      <c r="N8040" s="353"/>
      <c r="O8040" s="353"/>
      <c r="P8040" s="353"/>
      <c r="Q8040" s="353"/>
      <c r="R8040" s="353"/>
      <c r="S8040" s="353"/>
      <c r="T8040" s="353"/>
      <c r="U8040" s="353"/>
      <c r="V8040" s="353"/>
      <c r="W8040" s="353"/>
      <c r="X8040" s="353"/>
      <c r="Y8040" s="353"/>
      <c r="Z8040" s="353"/>
      <c r="AA8040" s="353"/>
      <c r="AB8040" s="353"/>
      <c r="AC8040" s="353"/>
      <c r="AD8040" s="353"/>
      <c r="AE8040" s="353"/>
      <c r="AF8040" s="353"/>
      <c r="AG8040" s="353"/>
      <c r="AH8040" s="353"/>
      <c r="AI8040" s="353"/>
      <c r="AJ8040" s="353"/>
      <c r="AK8040" s="353"/>
      <c r="AL8040" s="353"/>
    </row>
    <row r="8041" spans="1:38" s="153" customFormat="1" ht="12.5" x14ac:dyDescent="0.25">
      <c r="A8041" s="355"/>
      <c r="L8041" s="353"/>
      <c r="M8041" s="353"/>
      <c r="N8041" s="353"/>
      <c r="O8041" s="353"/>
      <c r="P8041" s="353"/>
      <c r="Q8041" s="353"/>
      <c r="R8041" s="353"/>
      <c r="S8041" s="353"/>
      <c r="T8041" s="353"/>
      <c r="U8041" s="353"/>
      <c r="V8041" s="353"/>
      <c r="W8041" s="353"/>
      <c r="X8041" s="353"/>
      <c r="Y8041" s="353"/>
      <c r="Z8041" s="353"/>
      <c r="AA8041" s="353"/>
      <c r="AB8041" s="353"/>
      <c r="AC8041" s="353"/>
      <c r="AD8041" s="353"/>
      <c r="AE8041" s="353"/>
      <c r="AF8041" s="353"/>
      <c r="AG8041" s="353"/>
      <c r="AH8041" s="353"/>
      <c r="AI8041" s="353"/>
      <c r="AJ8041" s="353"/>
      <c r="AK8041" s="353"/>
      <c r="AL8041" s="353"/>
    </row>
    <row r="8042" spans="1:38" s="153" customFormat="1" ht="12.5" x14ac:dyDescent="0.25">
      <c r="A8042" s="355"/>
      <c r="L8042" s="353"/>
      <c r="M8042" s="353"/>
      <c r="N8042" s="353"/>
      <c r="O8042" s="353"/>
      <c r="P8042" s="353"/>
      <c r="Q8042" s="353"/>
      <c r="R8042" s="353"/>
      <c r="S8042" s="353"/>
      <c r="T8042" s="353"/>
      <c r="U8042" s="353"/>
      <c r="V8042" s="353"/>
      <c r="W8042" s="353"/>
      <c r="X8042" s="353"/>
      <c r="Y8042" s="353"/>
      <c r="Z8042" s="353"/>
      <c r="AA8042" s="353"/>
      <c r="AB8042" s="353"/>
      <c r="AC8042" s="353"/>
      <c r="AD8042" s="353"/>
      <c r="AE8042" s="353"/>
      <c r="AF8042" s="353"/>
      <c r="AG8042" s="353"/>
      <c r="AH8042" s="353"/>
      <c r="AI8042" s="353"/>
      <c r="AJ8042" s="353"/>
      <c r="AK8042" s="353"/>
      <c r="AL8042" s="353"/>
    </row>
    <row r="8043" spans="1:38" s="153" customFormat="1" ht="12.5" x14ac:dyDescent="0.25">
      <c r="A8043" s="355"/>
      <c r="L8043" s="353"/>
      <c r="M8043" s="353"/>
      <c r="N8043" s="353"/>
      <c r="O8043" s="353"/>
      <c r="P8043" s="353"/>
      <c r="Q8043" s="353"/>
      <c r="R8043" s="353"/>
      <c r="S8043" s="353"/>
      <c r="T8043" s="353"/>
      <c r="U8043" s="353"/>
      <c r="V8043" s="353"/>
      <c r="W8043" s="353"/>
      <c r="X8043" s="353"/>
      <c r="Y8043" s="353"/>
      <c r="Z8043" s="353"/>
      <c r="AA8043" s="353"/>
      <c r="AB8043" s="353"/>
      <c r="AC8043" s="353"/>
      <c r="AD8043" s="353"/>
      <c r="AE8043" s="353"/>
      <c r="AF8043" s="353"/>
      <c r="AG8043" s="353"/>
      <c r="AH8043" s="353"/>
      <c r="AI8043" s="353"/>
      <c r="AJ8043" s="353"/>
      <c r="AK8043" s="353"/>
      <c r="AL8043" s="353"/>
    </row>
    <row r="8044" spans="1:38" s="153" customFormat="1" ht="12.5" x14ac:dyDescent="0.25">
      <c r="A8044" s="355"/>
      <c r="L8044" s="353"/>
      <c r="M8044" s="353"/>
      <c r="N8044" s="353"/>
      <c r="O8044" s="353"/>
      <c r="P8044" s="353"/>
      <c r="Q8044" s="353"/>
      <c r="R8044" s="353"/>
      <c r="S8044" s="353"/>
      <c r="T8044" s="353"/>
      <c r="U8044" s="353"/>
      <c r="V8044" s="353"/>
      <c r="W8044" s="353"/>
      <c r="X8044" s="353"/>
      <c r="Y8044" s="353"/>
      <c r="Z8044" s="353"/>
      <c r="AA8044" s="353"/>
      <c r="AB8044" s="353"/>
      <c r="AC8044" s="353"/>
      <c r="AD8044" s="353"/>
      <c r="AE8044" s="353"/>
      <c r="AF8044" s="353"/>
      <c r="AG8044" s="353"/>
      <c r="AH8044" s="353"/>
      <c r="AI8044" s="353"/>
      <c r="AJ8044" s="353"/>
      <c r="AK8044" s="353"/>
      <c r="AL8044" s="353"/>
    </row>
    <row r="8045" spans="1:38" s="153" customFormat="1" ht="12.5" x14ac:dyDescent="0.25">
      <c r="A8045" s="355"/>
      <c r="L8045" s="353"/>
      <c r="M8045" s="353"/>
      <c r="N8045" s="353"/>
      <c r="O8045" s="353"/>
      <c r="P8045" s="353"/>
      <c r="Q8045" s="353"/>
      <c r="R8045" s="353"/>
      <c r="S8045" s="353"/>
      <c r="T8045" s="353"/>
      <c r="U8045" s="353"/>
      <c r="V8045" s="353"/>
      <c r="W8045" s="353"/>
      <c r="X8045" s="353"/>
      <c r="Y8045" s="353"/>
      <c r="Z8045" s="353"/>
      <c r="AA8045" s="353"/>
      <c r="AB8045" s="353"/>
      <c r="AC8045" s="353"/>
      <c r="AD8045" s="353"/>
      <c r="AE8045" s="353"/>
      <c r="AF8045" s="353"/>
      <c r="AG8045" s="353"/>
      <c r="AH8045" s="353"/>
      <c r="AI8045" s="353"/>
      <c r="AJ8045" s="353"/>
      <c r="AK8045" s="353"/>
      <c r="AL8045" s="353"/>
    </row>
    <row r="8046" spans="1:38" s="153" customFormat="1" ht="12.5" x14ac:dyDescent="0.25">
      <c r="A8046" s="355"/>
      <c r="L8046" s="353"/>
      <c r="M8046" s="353"/>
      <c r="N8046" s="353"/>
      <c r="O8046" s="353"/>
      <c r="P8046" s="353"/>
      <c r="Q8046" s="353"/>
      <c r="R8046" s="353"/>
      <c r="S8046" s="353"/>
      <c r="T8046" s="353"/>
      <c r="U8046" s="353"/>
      <c r="V8046" s="353"/>
      <c r="W8046" s="353"/>
      <c r="X8046" s="353"/>
      <c r="Y8046" s="353"/>
      <c r="Z8046" s="353"/>
      <c r="AA8046" s="353"/>
      <c r="AB8046" s="353"/>
      <c r="AC8046" s="353"/>
      <c r="AD8046" s="353"/>
      <c r="AE8046" s="353"/>
      <c r="AF8046" s="353"/>
      <c r="AG8046" s="353"/>
      <c r="AH8046" s="353"/>
      <c r="AI8046" s="353"/>
      <c r="AJ8046" s="353"/>
      <c r="AK8046" s="353"/>
      <c r="AL8046" s="353"/>
    </row>
    <row r="8047" spans="1:38" s="153" customFormat="1" ht="12.5" x14ac:dyDescent="0.25">
      <c r="A8047" s="355"/>
      <c r="L8047" s="353"/>
      <c r="M8047" s="353"/>
      <c r="N8047" s="353"/>
      <c r="O8047" s="353"/>
      <c r="P8047" s="353"/>
      <c r="Q8047" s="353"/>
      <c r="R8047" s="353"/>
      <c r="S8047" s="353"/>
      <c r="T8047" s="353"/>
      <c r="U8047" s="353"/>
      <c r="V8047" s="353"/>
      <c r="W8047" s="353"/>
      <c r="X8047" s="353"/>
      <c r="Y8047" s="353"/>
      <c r="Z8047" s="353"/>
      <c r="AA8047" s="353"/>
      <c r="AB8047" s="353"/>
      <c r="AC8047" s="353"/>
      <c r="AD8047" s="353"/>
      <c r="AE8047" s="353"/>
      <c r="AF8047" s="353"/>
      <c r="AG8047" s="353"/>
      <c r="AH8047" s="353"/>
      <c r="AI8047" s="353"/>
      <c r="AJ8047" s="353"/>
      <c r="AK8047" s="353"/>
      <c r="AL8047" s="353"/>
    </row>
    <row r="8048" spans="1:38" s="153" customFormat="1" ht="12.5" x14ac:dyDescent="0.25">
      <c r="A8048" s="355"/>
      <c r="L8048" s="353"/>
      <c r="M8048" s="353"/>
      <c r="N8048" s="353"/>
      <c r="O8048" s="353"/>
      <c r="P8048" s="353"/>
      <c r="Q8048" s="353"/>
      <c r="R8048" s="353"/>
      <c r="S8048" s="353"/>
      <c r="T8048" s="353"/>
      <c r="U8048" s="353"/>
      <c r="V8048" s="353"/>
      <c r="W8048" s="353"/>
      <c r="X8048" s="353"/>
      <c r="Y8048" s="353"/>
      <c r="Z8048" s="353"/>
      <c r="AA8048" s="353"/>
      <c r="AB8048" s="353"/>
      <c r="AC8048" s="353"/>
      <c r="AD8048" s="353"/>
      <c r="AE8048" s="353"/>
      <c r="AF8048" s="353"/>
      <c r="AG8048" s="353"/>
      <c r="AH8048" s="353"/>
      <c r="AI8048" s="353"/>
      <c r="AJ8048" s="353"/>
      <c r="AK8048" s="353"/>
      <c r="AL8048" s="353"/>
    </row>
    <row r="8049" spans="1:38" s="153" customFormat="1" ht="12.5" x14ac:dyDescent="0.25">
      <c r="A8049" s="355"/>
      <c r="L8049" s="353"/>
      <c r="M8049" s="353"/>
      <c r="N8049" s="353"/>
      <c r="O8049" s="353"/>
      <c r="P8049" s="353"/>
      <c r="Q8049" s="353"/>
      <c r="R8049" s="353"/>
      <c r="S8049" s="353"/>
      <c r="T8049" s="353"/>
      <c r="U8049" s="353"/>
      <c r="V8049" s="353"/>
      <c r="W8049" s="353"/>
      <c r="X8049" s="353"/>
      <c r="Y8049" s="353"/>
      <c r="Z8049" s="353"/>
      <c r="AA8049" s="353"/>
      <c r="AB8049" s="353"/>
      <c r="AC8049" s="353"/>
      <c r="AD8049" s="353"/>
      <c r="AE8049" s="353"/>
      <c r="AF8049" s="353"/>
      <c r="AG8049" s="353"/>
      <c r="AH8049" s="353"/>
      <c r="AI8049" s="353"/>
      <c r="AJ8049" s="353"/>
      <c r="AK8049" s="353"/>
      <c r="AL8049" s="353"/>
    </row>
    <row r="8050" spans="1:38" s="153" customFormat="1" ht="12.5" x14ac:dyDescent="0.25">
      <c r="A8050" s="355"/>
      <c r="L8050" s="353"/>
      <c r="M8050" s="353"/>
      <c r="N8050" s="353"/>
      <c r="O8050" s="353"/>
      <c r="P8050" s="353"/>
      <c r="Q8050" s="353"/>
      <c r="R8050" s="353"/>
      <c r="S8050" s="353"/>
      <c r="T8050" s="353"/>
      <c r="U8050" s="353"/>
      <c r="V8050" s="353"/>
      <c r="W8050" s="353"/>
      <c r="X8050" s="353"/>
      <c r="Y8050" s="353"/>
      <c r="Z8050" s="353"/>
      <c r="AA8050" s="353"/>
      <c r="AB8050" s="353"/>
      <c r="AC8050" s="353"/>
      <c r="AD8050" s="353"/>
      <c r="AE8050" s="353"/>
      <c r="AF8050" s="353"/>
      <c r="AG8050" s="353"/>
      <c r="AH8050" s="353"/>
      <c r="AI8050" s="353"/>
      <c r="AJ8050" s="353"/>
      <c r="AK8050" s="353"/>
      <c r="AL8050" s="353"/>
    </row>
    <row r="8051" spans="1:38" s="153" customFormat="1" ht="12.5" x14ac:dyDescent="0.25">
      <c r="A8051" s="355"/>
      <c r="L8051" s="353"/>
      <c r="M8051" s="353"/>
      <c r="N8051" s="353"/>
      <c r="O8051" s="353"/>
      <c r="P8051" s="353"/>
      <c r="Q8051" s="353"/>
      <c r="R8051" s="353"/>
      <c r="S8051" s="353"/>
      <c r="T8051" s="353"/>
      <c r="U8051" s="353"/>
      <c r="V8051" s="353"/>
      <c r="W8051" s="353"/>
      <c r="X8051" s="353"/>
      <c r="Y8051" s="353"/>
      <c r="Z8051" s="353"/>
      <c r="AA8051" s="353"/>
      <c r="AB8051" s="353"/>
      <c r="AC8051" s="353"/>
      <c r="AD8051" s="353"/>
      <c r="AE8051" s="353"/>
      <c r="AF8051" s="353"/>
      <c r="AG8051" s="353"/>
      <c r="AH8051" s="353"/>
      <c r="AI8051" s="353"/>
      <c r="AJ8051" s="353"/>
      <c r="AK8051" s="353"/>
      <c r="AL8051" s="353"/>
    </row>
    <row r="8052" spans="1:38" s="153" customFormat="1" ht="12.5" x14ac:dyDescent="0.25">
      <c r="A8052" s="355"/>
      <c r="L8052" s="353"/>
      <c r="M8052" s="353"/>
      <c r="N8052" s="353"/>
      <c r="O8052" s="353"/>
      <c r="P8052" s="353"/>
      <c r="Q8052" s="353"/>
      <c r="R8052" s="353"/>
      <c r="S8052" s="353"/>
      <c r="T8052" s="353"/>
      <c r="U8052" s="353"/>
      <c r="V8052" s="353"/>
      <c r="W8052" s="353"/>
      <c r="X8052" s="353"/>
      <c r="Y8052" s="353"/>
      <c r="Z8052" s="353"/>
      <c r="AA8052" s="353"/>
      <c r="AB8052" s="353"/>
      <c r="AC8052" s="353"/>
      <c r="AD8052" s="353"/>
      <c r="AE8052" s="353"/>
      <c r="AF8052" s="353"/>
      <c r="AG8052" s="353"/>
      <c r="AH8052" s="353"/>
      <c r="AI8052" s="353"/>
      <c r="AJ8052" s="353"/>
      <c r="AK8052" s="353"/>
      <c r="AL8052" s="353"/>
    </row>
    <row r="8053" spans="1:38" s="153" customFormat="1" ht="12.5" x14ac:dyDescent="0.25">
      <c r="A8053" s="355"/>
      <c r="L8053" s="353"/>
      <c r="M8053" s="353"/>
      <c r="N8053" s="353"/>
      <c r="O8053" s="353"/>
      <c r="P8053" s="353"/>
      <c r="Q8053" s="353"/>
      <c r="R8053" s="353"/>
      <c r="S8053" s="353"/>
      <c r="T8053" s="353"/>
      <c r="U8053" s="353"/>
      <c r="V8053" s="353"/>
      <c r="W8053" s="353"/>
      <c r="X8053" s="353"/>
      <c r="Y8053" s="353"/>
      <c r="Z8053" s="353"/>
      <c r="AA8053" s="353"/>
      <c r="AB8053" s="353"/>
      <c r="AC8053" s="353"/>
      <c r="AD8053" s="353"/>
      <c r="AE8053" s="353"/>
      <c r="AF8053" s="353"/>
      <c r="AG8053" s="353"/>
      <c r="AH8053" s="353"/>
      <c r="AI8053" s="353"/>
      <c r="AJ8053" s="353"/>
      <c r="AK8053" s="353"/>
      <c r="AL8053" s="353"/>
    </row>
    <row r="8054" spans="1:38" s="153" customFormat="1" ht="12.5" x14ac:dyDescent="0.25">
      <c r="A8054" s="355"/>
      <c r="L8054" s="353"/>
      <c r="M8054" s="353"/>
      <c r="N8054" s="353"/>
      <c r="O8054" s="353"/>
      <c r="P8054" s="353"/>
      <c r="Q8054" s="353"/>
      <c r="R8054" s="353"/>
      <c r="S8054" s="353"/>
      <c r="T8054" s="353"/>
      <c r="U8054" s="353"/>
      <c r="V8054" s="353"/>
      <c r="W8054" s="353"/>
      <c r="X8054" s="353"/>
      <c r="Y8054" s="353"/>
      <c r="Z8054" s="353"/>
      <c r="AA8054" s="353"/>
      <c r="AB8054" s="353"/>
      <c r="AC8054" s="353"/>
      <c r="AD8054" s="353"/>
      <c r="AE8054" s="353"/>
      <c r="AF8054" s="353"/>
      <c r="AG8054" s="353"/>
      <c r="AH8054" s="353"/>
      <c r="AI8054" s="353"/>
      <c r="AJ8054" s="353"/>
      <c r="AK8054" s="353"/>
      <c r="AL8054" s="353"/>
    </row>
    <row r="8055" spans="1:38" s="153" customFormat="1" ht="12.5" x14ac:dyDescent="0.25">
      <c r="A8055" s="355"/>
      <c r="L8055" s="353"/>
      <c r="M8055" s="353"/>
      <c r="N8055" s="353"/>
      <c r="O8055" s="353"/>
      <c r="P8055" s="353"/>
      <c r="Q8055" s="353"/>
      <c r="R8055" s="353"/>
      <c r="S8055" s="353"/>
      <c r="T8055" s="353"/>
      <c r="U8055" s="353"/>
      <c r="V8055" s="353"/>
      <c r="W8055" s="353"/>
      <c r="X8055" s="353"/>
      <c r="Y8055" s="353"/>
      <c r="Z8055" s="353"/>
      <c r="AA8055" s="353"/>
      <c r="AB8055" s="353"/>
      <c r="AC8055" s="353"/>
      <c r="AD8055" s="353"/>
      <c r="AE8055" s="353"/>
      <c r="AF8055" s="353"/>
      <c r="AG8055" s="353"/>
      <c r="AH8055" s="353"/>
      <c r="AI8055" s="353"/>
      <c r="AJ8055" s="353"/>
      <c r="AK8055" s="353"/>
      <c r="AL8055" s="353"/>
    </row>
    <row r="8056" spans="1:38" s="153" customFormat="1" ht="12.5" x14ac:dyDescent="0.25">
      <c r="A8056" s="355"/>
      <c r="L8056" s="353"/>
      <c r="M8056" s="353"/>
      <c r="N8056" s="353"/>
      <c r="O8056" s="353"/>
      <c r="P8056" s="353"/>
      <c r="Q8056" s="353"/>
      <c r="R8056" s="353"/>
      <c r="S8056" s="353"/>
      <c r="T8056" s="353"/>
      <c r="U8056" s="353"/>
      <c r="V8056" s="353"/>
      <c r="W8056" s="353"/>
      <c r="X8056" s="353"/>
      <c r="Y8056" s="353"/>
      <c r="Z8056" s="353"/>
      <c r="AA8056" s="353"/>
      <c r="AB8056" s="353"/>
      <c r="AC8056" s="353"/>
      <c r="AD8056" s="353"/>
      <c r="AE8056" s="353"/>
      <c r="AF8056" s="353"/>
      <c r="AG8056" s="353"/>
      <c r="AH8056" s="353"/>
      <c r="AI8056" s="353"/>
      <c r="AJ8056" s="353"/>
      <c r="AK8056" s="353"/>
      <c r="AL8056" s="353"/>
    </row>
    <row r="8057" spans="1:38" s="153" customFormat="1" ht="12.5" x14ac:dyDescent="0.25">
      <c r="A8057" s="355"/>
      <c r="L8057" s="353"/>
      <c r="M8057" s="353"/>
      <c r="N8057" s="353"/>
      <c r="O8057" s="353"/>
      <c r="P8057" s="353"/>
      <c r="Q8057" s="353"/>
      <c r="R8057" s="353"/>
      <c r="S8057" s="353"/>
      <c r="T8057" s="353"/>
      <c r="U8057" s="353"/>
      <c r="V8057" s="353"/>
      <c r="W8057" s="353"/>
      <c r="X8057" s="353"/>
      <c r="Y8057" s="353"/>
      <c r="Z8057" s="353"/>
      <c r="AA8057" s="353"/>
      <c r="AB8057" s="353"/>
      <c r="AC8057" s="353"/>
      <c r="AD8057" s="353"/>
      <c r="AE8057" s="353"/>
      <c r="AF8057" s="353"/>
      <c r="AG8057" s="353"/>
      <c r="AH8057" s="353"/>
      <c r="AI8057" s="353"/>
      <c r="AJ8057" s="353"/>
      <c r="AK8057" s="353"/>
      <c r="AL8057" s="353"/>
    </row>
    <row r="8058" spans="1:38" s="153" customFormat="1" ht="12.5" x14ac:dyDescent="0.25">
      <c r="A8058" s="355"/>
      <c r="L8058" s="353"/>
      <c r="M8058" s="353"/>
      <c r="N8058" s="353"/>
      <c r="O8058" s="353"/>
      <c r="P8058" s="353"/>
      <c r="Q8058" s="353"/>
      <c r="R8058" s="353"/>
      <c r="S8058" s="353"/>
      <c r="T8058" s="353"/>
      <c r="U8058" s="353"/>
      <c r="V8058" s="353"/>
      <c r="W8058" s="353"/>
      <c r="X8058" s="353"/>
      <c r="Y8058" s="353"/>
      <c r="Z8058" s="353"/>
      <c r="AA8058" s="353"/>
      <c r="AB8058" s="353"/>
      <c r="AC8058" s="353"/>
      <c r="AD8058" s="353"/>
      <c r="AE8058" s="353"/>
      <c r="AF8058" s="353"/>
      <c r="AG8058" s="353"/>
      <c r="AH8058" s="353"/>
      <c r="AI8058" s="353"/>
      <c r="AJ8058" s="353"/>
      <c r="AK8058" s="353"/>
      <c r="AL8058" s="353"/>
    </row>
    <row r="8059" spans="1:38" s="153" customFormat="1" ht="12.5" x14ac:dyDescent="0.25">
      <c r="A8059" s="355"/>
      <c r="L8059" s="353"/>
      <c r="M8059" s="353"/>
      <c r="N8059" s="353"/>
      <c r="O8059" s="353"/>
      <c r="P8059" s="353"/>
      <c r="Q8059" s="353"/>
      <c r="R8059" s="353"/>
      <c r="S8059" s="353"/>
      <c r="T8059" s="353"/>
      <c r="U8059" s="353"/>
      <c r="V8059" s="353"/>
      <c r="W8059" s="353"/>
      <c r="X8059" s="353"/>
      <c r="Y8059" s="353"/>
      <c r="Z8059" s="353"/>
      <c r="AA8059" s="353"/>
      <c r="AB8059" s="353"/>
      <c r="AC8059" s="353"/>
      <c r="AD8059" s="353"/>
      <c r="AE8059" s="353"/>
      <c r="AF8059" s="353"/>
      <c r="AG8059" s="353"/>
      <c r="AH8059" s="353"/>
      <c r="AI8059" s="353"/>
      <c r="AJ8059" s="353"/>
      <c r="AK8059" s="353"/>
      <c r="AL8059" s="353"/>
    </row>
    <row r="8060" spans="1:38" s="153" customFormat="1" ht="12.5" x14ac:dyDescent="0.25">
      <c r="A8060" s="355"/>
      <c r="L8060" s="353"/>
      <c r="M8060" s="353"/>
      <c r="N8060" s="353"/>
      <c r="O8060" s="353"/>
      <c r="P8060" s="353"/>
      <c r="Q8060" s="353"/>
      <c r="R8060" s="353"/>
      <c r="S8060" s="353"/>
      <c r="T8060" s="353"/>
      <c r="U8060" s="353"/>
      <c r="V8060" s="353"/>
      <c r="W8060" s="353"/>
      <c r="X8060" s="353"/>
      <c r="Y8060" s="353"/>
      <c r="Z8060" s="353"/>
      <c r="AA8060" s="353"/>
      <c r="AB8060" s="353"/>
      <c r="AC8060" s="353"/>
      <c r="AD8060" s="353"/>
      <c r="AE8060" s="353"/>
      <c r="AF8060" s="353"/>
      <c r="AG8060" s="353"/>
      <c r="AH8060" s="353"/>
      <c r="AI8060" s="353"/>
      <c r="AJ8060" s="353"/>
      <c r="AK8060" s="353"/>
      <c r="AL8060" s="353"/>
    </row>
    <row r="8061" spans="1:38" s="153" customFormat="1" ht="12.5" x14ac:dyDescent="0.25">
      <c r="A8061" s="355"/>
      <c r="L8061" s="353"/>
      <c r="M8061" s="353"/>
      <c r="N8061" s="353"/>
      <c r="O8061" s="353"/>
      <c r="P8061" s="353"/>
      <c r="Q8061" s="353"/>
      <c r="R8061" s="353"/>
      <c r="S8061" s="353"/>
      <c r="T8061" s="353"/>
      <c r="U8061" s="353"/>
      <c r="V8061" s="353"/>
      <c r="W8061" s="353"/>
      <c r="X8061" s="353"/>
      <c r="Y8061" s="353"/>
      <c r="Z8061" s="353"/>
      <c r="AA8061" s="353"/>
      <c r="AB8061" s="353"/>
      <c r="AC8061" s="353"/>
      <c r="AD8061" s="353"/>
      <c r="AE8061" s="353"/>
      <c r="AF8061" s="353"/>
      <c r="AG8061" s="353"/>
      <c r="AH8061" s="353"/>
      <c r="AI8061" s="353"/>
      <c r="AJ8061" s="353"/>
      <c r="AK8061" s="353"/>
      <c r="AL8061" s="353"/>
    </row>
    <row r="8062" spans="1:38" s="153" customFormat="1" ht="12.5" x14ac:dyDescent="0.25">
      <c r="A8062" s="355"/>
      <c r="L8062" s="353"/>
      <c r="M8062" s="353"/>
      <c r="N8062" s="353"/>
      <c r="O8062" s="353"/>
      <c r="P8062" s="353"/>
      <c r="Q8062" s="353"/>
      <c r="R8062" s="353"/>
      <c r="S8062" s="353"/>
      <c r="T8062" s="353"/>
      <c r="U8062" s="353"/>
      <c r="V8062" s="353"/>
      <c r="W8062" s="353"/>
      <c r="X8062" s="353"/>
      <c r="Y8062" s="353"/>
      <c r="Z8062" s="353"/>
      <c r="AA8062" s="353"/>
      <c r="AB8062" s="353"/>
      <c r="AC8062" s="353"/>
      <c r="AD8062" s="353"/>
      <c r="AE8062" s="353"/>
      <c r="AF8062" s="353"/>
      <c r="AG8062" s="353"/>
      <c r="AH8062" s="353"/>
      <c r="AI8062" s="353"/>
      <c r="AJ8062" s="353"/>
      <c r="AK8062" s="353"/>
      <c r="AL8062" s="353"/>
    </row>
    <row r="8063" spans="1:38" s="153" customFormat="1" ht="12.5" x14ac:dyDescent="0.25">
      <c r="A8063" s="355"/>
      <c r="L8063" s="353"/>
      <c r="M8063" s="353"/>
      <c r="N8063" s="353"/>
      <c r="O8063" s="353"/>
      <c r="P8063" s="353"/>
      <c r="Q8063" s="353"/>
      <c r="R8063" s="353"/>
      <c r="S8063" s="353"/>
      <c r="T8063" s="353"/>
      <c r="U8063" s="353"/>
      <c r="V8063" s="353"/>
      <c r="W8063" s="353"/>
      <c r="X8063" s="353"/>
      <c r="Y8063" s="353"/>
      <c r="Z8063" s="353"/>
      <c r="AA8063" s="353"/>
      <c r="AB8063" s="353"/>
      <c r="AC8063" s="353"/>
      <c r="AD8063" s="353"/>
      <c r="AE8063" s="353"/>
      <c r="AF8063" s="353"/>
      <c r="AG8063" s="353"/>
      <c r="AH8063" s="353"/>
      <c r="AI8063" s="353"/>
      <c r="AJ8063" s="353"/>
      <c r="AK8063" s="353"/>
      <c r="AL8063" s="353"/>
    </row>
    <row r="8064" spans="1:38" s="153" customFormat="1" ht="12.5" x14ac:dyDescent="0.25">
      <c r="A8064" s="355"/>
      <c r="L8064" s="353"/>
      <c r="M8064" s="353"/>
      <c r="N8064" s="353"/>
      <c r="O8064" s="353"/>
      <c r="P8064" s="353"/>
      <c r="Q8064" s="353"/>
      <c r="R8064" s="353"/>
      <c r="S8064" s="353"/>
      <c r="T8064" s="353"/>
      <c r="U8064" s="353"/>
      <c r="V8064" s="353"/>
      <c r="W8064" s="353"/>
      <c r="X8064" s="353"/>
      <c r="Y8064" s="353"/>
      <c r="Z8064" s="353"/>
      <c r="AA8064" s="353"/>
      <c r="AB8064" s="353"/>
      <c r="AC8064" s="353"/>
      <c r="AD8064" s="353"/>
      <c r="AE8064" s="353"/>
      <c r="AF8064" s="353"/>
      <c r="AG8064" s="353"/>
      <c r="AH8064" s="353"/>
      <c r="AI8064" s="353"/>
      <c r="AJ8064" s="353"/>
      <c r="AK8064" s="353"/>
      <c r="AL8064" s="353"/>
    </row>
    <row r="8065" spans="1:38" s="153" customFormat="1" ht="12.5" x14ac:dyDescent="0.25">
      <c r="A8065" s="355"/>
      <c r="L8065" s="353"/>
      <c r="M8065" s="353"/>
      <c r="N8065" s="353"/>
      <c r="O8065" s="353"/>
      <c r="P8065" s="353"/>
      <c r="Q8065" s="353"/>
      <c r="R8065" s="353"/>
      <c r="S8065" s="353"/>
      <c r="T8065" s="353"/>
      <c r="U8065" s="353"/>
      <c r="V8065" s="353"/>
      <c r="W8065" s="353"/>
      <c r="X8065" s="353"/>
      <c r="Y8065" s="353"/>
      <c r="Z8065" s="353"/>
      <c r="AA8065" s="353"/>
      <c r="AB8065" s="353"/>
      <c r="AC8065" s="353"/>
      <c r="AD8065" s="353"/>
      <c r="AE8065" s="353"/>
      <c r="AF8065" s="353"/>
      <c r="AG8065" s="353"/>
      <c r="AH8065" s="353"/>
      <c r="AI8065" s="353"/>
      <c r="AJ8065" s="353"/>
      <c r="AK8065" s="353"/>
      <c r="AL8065" s="353"/>
    </row>
    <row r="8066" spans="1:38" s="153" customFormat="1" ht="12.5" x14ac:dyDescent="0.25">
      <c r="A8066" s="355"/>
      <c r="L8066" s="353"/>
      <c r="M8066" s="353"/>
      <c r="N8066" s="353"/>
      <c r="O8066" s="353"/>
      <c r="P8066" s="353"/>
      <c r="Q8066" s="353"/>
      <c r="R8066" s="353"/>
      <c r="S8066" s="353"/>
      <c r="T8066" s="353"/>
      <c r="U8066" s="353"/>
      <c r="V8066" s="353"/>
      <c r="W8066" s="353"/>
      <c r="X8066" s="353"/>
      <c r="Y8066" s="353"/>
      <c r="Z8066" s="353"/>
      <c r="AA8066" s="353"/>
      <c r="AB8066" s="353"/>
      <c r="AC8066" s="353"/>
      <c r="AD8066" s="353"/>
      <c r="AE8066" s="353"/>
      <c r="AF8066" s="353"/>
      <c r="AG8066" s="353"/>
      <c r="AH8066" s="353"/>
      <c r="AI8066" s="353"/>
      <c r="AJ8066" s="353"/>
      <c r="AK8066" s="353"/>
      <c r="AL8066" s="353"/>
    </row>
    <row r="8067" spans="1:38" s="153" customFormat="1" ht="12.5" x14ac:dyDescent="0.25">
      <c r="A8067" s="355"/>
      <c r="L8067" s="353"/>
      <c r="M8067" s="353"/>
      <c r="N8067" s="353"/>
      <c r="O8067" s="353"/>
      <c r="P8067" s="353"/>
      <c r="Q8067" s="353"/>
      <c r="R8067" s="353"/>
      <c r="S8067" s="353"/>
      <c r="T8067" s="353"/>
      <c r="U8067" s="353"/>
      <c r="V8067" s="353"/>
      <c r="W8067" s="353"/>
      <c r="X8067" s="353"/>
      <c r="Y8067" s="353"/>
      <c r="Z8067" s="353"/>
      <c r="AA8067" s="353"/>
      <c r="AB8067" s="353"/>
      <c r="AC8067" s="353"/>
      <c r="AD8067" s="353"/>
      <c r="AE8067" s="353"/>
      <c r="AF8067" s="353"/>
      <c r="AG8067" s="353"/>
      <c r="AH8067" s="353"/>
      <c r="AI8067" s="353"/>
      <c r="AJ8067" s="353"/>
      <c r="AK8067" s="353"/>
      <c r="AL8067" s="353"/>
    </row>
    <row r="8068" spans="1:38" s="153" customFormat="1" ht="12.5" x14ac:dyDescent="0.25">
      <c r="A8068" s="355"/>
      <c r="L8068" s="353"/>
      <c r="M8068" s="353"/>
      <c r="N8068" s="353"/>
      <c r="O8068" s="353"/>
      <c r="P8068" s="353"/>
      <c r="Q8068" s="353"/>
      <c r="R8068" s="353"/>
      <c r="S8068" s="353"/>
      <c r="T8068" s="353"/>
      <c r="U8068" s="353"/>
      <c r="V8068" s="353"/>
      <c r="W8068" s="353"/>
      <c r="X8068" s="353"/>
      <c r="Y8068" s="353"/>
      <c r="Z8068" s="353"/>
      <c r="AA8068" s="353"/>
      <c r="AB8068" s="353"/>
      <c r="AC8068" s="353"/>
      <c r="AD8068" s="353"/>
      <c r="AE8068" s="353"/>
      <c r="AF8068" s="353"/>
      <c r="AG8068" s="353"/>
      <c r="AH8068" s="353"/>
      <c r="AI8068" s="353"/>
      <c r="AJ8068" s="353"/>
      <c r="AK8068" s="353"/>
      <c r="AL8068" s="353"/>
    </row>
    <row r="8069" spans="1:38" s="153" customFormat="1" ht="12.5" x14ac:dyDescent="0.25">
      <c r="A8069" s="355"/>
      <c r="L8069" s="353"/>
      <c r="M8069" s="353"/>
      <c r="N8069" s="353"/>
      <c r="O8069" s="353"/>
      <c r="P8069" s="353"/>
      <c r="Q8069" s="353"/>
      <c r="R8069" s="353"/>
      <c r="S8069" s="353"/>
      <c r="T8069" s="353"/>
      <c r="U8069" s="353"/>
      <c r="V8069" s="353"/>
      <c r="W8069" s="353"/>
      <c r="X8069" s="353"/>
      <c r="Y8069" s="353"/>
      <c r="Z8069" s="353"/>
      <c r="AA8069" s="353"/>
      <c r="AB8069" s="353"/>
      <c r="AC8069" s="353"/>
      <c r="AD8069" s="353"/>
      <c r="AE8069" s="353"/>
      <c r="AF8069" s="353"/>
      <c r="AG8069" s="353"/>
      <c r="AH8069" s="353"/>
      <c r="AI8069" s="353"/>
      <c r="AJ8069" s="353"/>
      <c r="AK8069" s="353"/>
      <c r="AL8069" s="353"/>
    </row>
    <row r="8070" spans="1:38" s="153" customFormat="1" ht="12.5" x14ac:dyDescent="0.25">
      <c r="A8070" s="355"/>
      <c r="L8070" s="353"/>
      <c r="M8070" s="353"/>
      <c r="N8070" s="353"/>
      <c r="O8070" s="353"/>
      <c r="P8070" s="353"/>
      <c r="Q8070" s="353"/>
      <c r="R8070" s="353"/>
      <c r="S8070" s="353"/>
      <c r="T8070" s="353"/>
      <c r="U8070" s="353"/>
      <c r="V8070" s="353"/>
      <c r="W8070" s="353"/>
      <c r="X8070" s="353"/>
      <c r="Y8070" s="353"/>
      <c r="Z8070" s="353"/>
      <c r="AA8070" s="353"/>
      <c r="AB8070" s="353"/>
      <c r="AC8070" s="353"/>
      <c r="AD8070" s="353"/>
      <c r="AE8070" s="353"/>
      <c r="AF8070" s="353"/>
      <c r="AG8070" s="353"/>
      <c r="AH8070" s="353"/>
      <c r="AI8070" s="353"/>
      <c r="AJ8070" s="353"/>
      <c r="AK8070" s="353"/>
      <c r="AL8070" s="353"/>
    </row>
    <row r="8071" spans="1:38" s="153" customFormat="1" ht="12.5" x14ac:dyDescent="0.25">
      <c r="A8071" s="355"/>
      <c r="L8071" s="353"/>
      <c r="M8071" s="353"/>
      <c r="N8071" s="353"/>
      <c r="O8071" s="353"/>
      <c r="P8071" s="353"/>
      <c r="Q8071" s="353"/>
      <c r="R8071" s="353"/>
      <c r="S8071" s="353"/>
      <c r="T8071" s="353"/>
      <c r="U8071" s="353"/>
      <c r="V8071" s="353"/>
      <c r="W8071" s="353"/>
      <c r="X8071" s="353"/>
      <c r="Y8071" s="353"/>
      <c r="Z8071" s="353"/>
      <c r="AA8071" s="353"/>
      <c r="AB8071" s="353"/>
      <c r="AC8071" s="353"/>
      <c r="AD8071" s="353"/>
      <c r="AE8071" s="353"/>
      <c r="AF8071" s="353"/>
      <c r="AG8071" s="353"/>
      <c r="AH8071" s="353"/>
      <c r="AI8071" s="353"/>
      <c r="AJ8071" s="353"/>
      <c r="AK8071" s="353"/>
      <c r="AL8071" s="353"/>
    </row>
    <row r="8072" spans="1:38" s="153" customFormat="1" ht="12.5" x14ac:dyDescent="0.25">
      <c r="A8072" s="355"/>
      <c r="L8072" s="353"/>
      <c r="M8072" s="353"/>
      <c r="N8072" s="353"/>
      <c r="O8072" s="353"/>
      <c r="P8072" s="353"/>
      <c r="Q8072" s="353"/>
      <c r="R8072" s="353"/>
      <c r="S8072" s="353"/>
      <c r="T8072" s="353"/>
      <c r="U8072" s="353"/>
      <c r="V8072" s="353"/>
      <c r="W8072" s="353"/>
      <c r="X8072" s="353"/>
      <c r="Y8072" s="353"/>
      <c r="Z8072" s="353"/>
      <c r="AA8072" s="353"/>
      <c r="AB8072" s="353"/>
      <c r="AC8072" s="353"/>
      <c r="AD8072" s="353"/>
      <c r="AE8072" s="353"/>
      <c r="AF8072" s="353"/>
      <c r="AG8072" s="353"/>
      <c r="AH8072" s="353"/>
      <c r="AI8072" s="353"/>
      <c r="AJ8072" s="353"/>
      <c r="AK8072" s="353"/>
      <c r="AL8072" s="353"/>
    </row>
    <row r="8073" spans="1:38" s="153" customFormat="1" ht="12.5" x14ac:dyDescent="0.25">
      <c r="A8073" s="355"/>
      <c r="L8073" s="353"/>
      <c r="M8073" s="353"/>
      <c r="N8073" s="353"/>
      <c r="O8073" s="353"/>
      <c r="P8073" s="353"/>
      <c r="Q8073" s="353"/>
      <c r="R8073" s="353"/>
      <c r="S8073" s="353"/>
      <c r="T8073" s="353"/>
      <c r="U8073" s="353"/>
      <c r="V8073" s="353"/>
      <c r="W8073" s="353"/>
      <c r="X8073" s="353"/>
      <c r="Y8073" s="353"/>
      <c r="Z8073" s="353"/>
      <c r="AA8073" s="353"/>
      <c r="AB8073" s="353"/>
      <c r="AC8073" s="353"/>
      <c r="AD8073" s="353"/>
      <c r="AE8073" s="353"/>
      <c r="AF8073" s="353"/>
      <c r="AG8073" s="353"/>
      <c r="AH8073" s="353"/>
      <c r="AI8073" s="353"/>
      <c r="AJ8073" s="353"/>
      <c r="AK8073" s="353"/>
      <c r="AL8073" s="353"/>
    </row>
    <row r="8074" spans="1:38" s="153" customFormat="1" ht="12.5" x14ac:dyDescent="0.25">
      <c r="A8074" s="355"/>
      <c r="L8074" s="353"/>
      <c r="M8074" s="353"/>
      <c r="N8074" s="353"/>
      <c r="O8074" s="353"/>
      <c r="P8074" s="353"/>
      <c r="Q8074" s="353"/>
      <c r="R8074" s="353"/>
      <c r="S8074" s="353"/>
      <c r="T8074" s="353"/>
      <c r="U8074" s="353"/>
      <c r="V8074" s="353"/>
      <c r="W8074" s="353"/>
      <c r="X8074" s="353"/>
      <c r="Y8074" s="353"/>
      <c r="Z8074" s="353"/>
      <c r="AA8074" s="353"/>
      <c r="AB8074" s="353"/>
      <c r="AC8074" s="353"/>
      <c r="AD8074" s="353"/>
      <c r="AE8074" s="353"/>
      <c r="AF8074" s="353"/>
      <c r="AG8074" s="353"/>
      <c r="AH8074" s="353"/>
      <c r="AI8074" s="353"/>
      <c r="AJ8074" s="353"/>
      <c r="AK8074" s="353"/>
      <c r="AL8074" s="353"/>
    </row>
    <row r="8075" spans="1:38" s="153" customFormat="1" ht="12.5" x14ac:dyDescent="0.25">
      <c r="A8075" s="355"/>
      <c r="L8075" s="353"/>
      <c r="M8075" s="353"/>
      <c r="N8075" s="353"/>
      <c r="O8075" s="353"/>
      <c r="P8075" s="353"/>
      <c r="Q8075" s="353"/>
      <c r="R8075" s="353"/>
      <c r="S8075" s="353"/>
      <c r="T8075" s="353"/>
      <c r="U8075" s="353"/>
      <c r="V8075" s="353"/>
      <c r="W8075" s="353"/>
      <c r="X8075" s="353"/>
      <c r="Y8075" s="353"/>
      <c r="Z8075" s="353"/>
      <c r="AA8075" s="353"/>
      <c r="AB8075" s="353"/>
      <c r="AC8075" s="353"/>
      <c r="AD8075" s="353"/>
      <c r="AE8075" s="353"/>
      <c r="AF8075" s="353"/>
      <c r="AG8075" s="353"/>
      <c r="AH8075" s="353"/>
      <c r="AI8075" s="353"/>
      <c r="AJ8075" s="353"/>
      <c r="AK8075" s="353"/>
      <c r="AL8075" s="353"/>
    </row>
    <row r="8076" spans="1:38" s="153" customFormat="1" ht="12.5" x14ac:dyDescent="0.25">
      <c r="A8076" s="355"/>
      <c r="L8076" s="353"/>
      <c r="M8076" s="353"/>
      <c r="N8076" s="353"/>
      <c r="O8076" s="353"/>
      <c r="P8076" s="353"/>
      <c r="Q8076" s="353"/>
      <c r="R8076" s="353"/>
      <c r="S8076" s="353"/>
      <c r="T8076" s="353"/>
      <c r="U8076" s="353"/>
      <c r="V8076" s="353"/>
      <c r="W8076" s="353"/>
      <c r="X8076" s="353"/>
      <c r="Y8076" s="353"/>
      <c r="Z8076" s="353"/>
      <c r="AA8076" s="353"/>
      <c r="AB8076" s="353"/>
      <c r="AC8076" s="353"/>
      <c r="AD8076" s="353"/>
      <c r="AE8076" s="353"/>
      <c r="AF8076" s="353"/>
      <c r="AG8076" s="353"/>
      <c r="AH8076" s="353"/>
      <c r="AI8076" s="353"/>
      <c r="AJ8076" s="353"/>
      <c r="AK8076" s="353"/>
      <c r="AL8076" s="353"/>
    </row>
    <row r="8077" spans="1:38" s="153" customFormat="1" ht="12.5" x14ac:dyDescent="0.25">
      <c r="A8077" s="355"/>
      <c r="L8077" s="353"/>
      <c r="M8077" s="353"/>
      <c r="N8077" s="353"/>
      <c r="O8077" s="353"/>
      <c r="P8077" s="353"/>
      <c r="Q8077" s="353"/>
      <c r="R8077" s="353"/>
      <c r="S8077" s="353"/>
      <c r="T8077" s="353"/>
      <c r="U8077" s="353"/>
      <c r="V8077" s="353"/>
      <c r="W8077" s="353"/>
      <c r="X8077" s="353"/>
      <c r="Y8077" s="353"/>
      <c r="Z8077" s="353"/>
      <c r="AA8077" s="353"/>
      <c r="AB8077" s="353"/>
      <c r="AC8077" s="353"/>
      <c r="AD8077" s="353"/>
      <c r="AE8077" s="353"/>
      <c r="AF8077" s="353"/>
      <c r="AG8077" s="353"/>
      <c r="AH8077" s="353"/>
      <c r="AI8077" s="353"/>
      <c r="AJ8077" s="353"/>
      <c r="AK8077" s="353"/>
      <c r="AL8077" s="353"/>
    </row>
    <row r="8078" spans="1:38" s="153" customFormat="1" ht="12.5" x14ac:dyDescent="0.25">
      <c r="A8078" s="355"/>
      <c r="L8078" s="353"/>
      <c r="M8078" s="353"/>
      <c r="N8078" s="353"/>
      <c r="O8078" s="353"/>
      <c r="P8078" s="353"/>
      <c r="Q8078" s="353"/>
      <c r="R8078" s="353"/>
      <c r="S8078" s="353"/>
      <c r="T8078" s="353"/>
      <c r="U8078" s="353"/>
      <c r="V8078" s="353"/>
      <c r="W8078" s="353"/>
      <c r="X8078" s="353"/>
      <c r="Y8078" s="353"/>
      <c r="Z8078" s="353"/>
      <c r="AA8078" s="353"/>
      <c r="AB8078" s="353"/>
      <c r="AC8078" s="353"/>
      <c r="AD8078" s="353"/>
      <c r="AE8078" s="353"/>
      <c r="AF8078" s="353"/>
      <c r="AG8078" s="353"/>
      <c r="AH8078" s="353"/>
      <c r="AI8078" s="353"/>
      <c r="AJ8078" s="353"/>
      <c r="AK8078" s="353"/>
      <c r="AL8078" s="353"/>
    </row>
    <row r="8079" spans="1:38" s="153" customFormat="1" ht="12.5" x14ac:dyDescent="0.25">
      <c r="A8079" s="355"/>
      <c r="L8079" s="353"/>
      <c r="M8079" s="353"/>
      <c r="N8079" s="353"/>
      <c r="O8079" s="353"/>
      <c r="P8079" s="353"/>
      <c r="Q8079" s="353"/>
      <c r="R8079" s="353"/>
      <c r="S8079" s="353"/>
      <c r="T8079" s="353"/>
      <c r="U8079" s="353"/>
      <c r="V8079" s="353"/>
      <c r="W8079" s="353"/>
      <c r="X8079" s="353"/>
      <c r="Y8079" s="353"/>
      <c r="Z8079" s="353"/>
      <c r="AA8079" s="353"/>
      <c r="AB8079" s="353"/>
      <c r="AC8079" s="353"/>
      <c r="AD8079" s="353"/>
      <c r="AE8079" s="353"/>
      <c r="AF8079" s="353"/>
      <c r="AG8079" s="353"/>
      <c r="AH8079" s="353"/>
      <c r="AI8079" s="353"/>
      <c r="AJ8079" s="353"/>
      <c r="AK8079" s="353"/>
      <c r="AL8079" s="353"/>
    </row>
    <row r="8080" spans="1:38" s="153" customFormat="1" ht="12.5" x14ac:dyDescent="0.25">
      <c r="A8080" s="355"/>
      <c r="L8080" s="353"/>
      <c r="M8080" s="353"/>
      <c r="N8080" s="353"/>
      <c r="O8080" s="353"/>
      <c r="P8080" s="353"/>
      <c r="Q8080" s="353"/>
      <c r="R8080" s="353"/>
      <c r="S8080" s="353"/>
      <c r="T8080" s="353"/>
      <c r="U8080" s="353"/>
      <c r="V8080" s="353"/>
      <c r="W8080" s="353"/>
      <c r="X8080" s="353"/>
      <c r="Y8080" s="353"/>
      <c r="Z8080" s="353"/>
      <c r="AA8080" s="353"/>
      <c r="AB8080" s="353"/>
      <c r="AC8080" s="353"/>
      <c r="AD8080" s="353"/>
      <c r="AE8080" s="353"/>
      <c r="AF8080" s="353"/>
      <c r="AG8080" s="353"/>
      <c r="AH8080" s="353"/>
      <c r="AI8080" s="353"/>
      <c r="AJ8080" s="353"/>
      <c r="AK8080" s="353"/>
      <c r="AL8080" s="353"/>
    </row>
    <row r="8081" spans="1:38" s="153" customFormat="1" ht="12.5" x14ac:dyDescent="0.25">
      <c r="A8081" s="355"/>
      <c r="L8081" s="353"/>
      <c r="M8081" s="353"/>
      <c r="N8081" s="353"/>
      <c r="O8081" s="353"/>
      <c r="P8081" s="353"/>
      <c r="Q8081" s="353"/>
      <c r="R8081" s="353"/>
      <c r="S8081" s="353"/>
      <c r="T8081" s="353"/>
      <c r="U8081" s="353"/>
      <c r="V8081" s="353"/>
      <c r="W8081" s="353"/>
      <c r="X8081" s="353"/>
      <c r="Y8081" s="353"/>
      <c r="Z8081" s="353"/>
      <c r="AA8081" s="353"/>
      <c r="AB8081" s="353"/>
      <c r="AC8081" s="353"/>
      <c r="AD8081" s="353"/>
      <c r="AE8081" s="353"/>
      <c r="AF8081" s="353"/>
      <c r="AG8081" s="353"/>
      <c r="AH8081" s="353"/>
      <c r="AI8081" s="353"/>
      <c r="AJ8081" s="353"/>
      <c r="AK8081" s="353"/>
      <c r="AL8081" s="353"/>
    </row>
    <row r="8082" spans="1:38" s="153" customFormat="1" ht="12.5" x14ac:dyDescent="0.25">
      <c r="A8082" s="355"/>
      <c r="L8082" s="353"/>
      <c r="M8082" s="353"/>
      <c r="N8082" s="353"/>
      <c r="O8082" s="353"/>
      <c r="P8082" s="353"/>
      <c r="Q8082" s="353"/>
      <c r="R8082" s="353"/>
      <c r="S8082" s="353"/>
      <c r="T8082" s="353"/>
      <c r="U8082" s="353"/>
      <c r="V8082" s="353"/>
      <c r="W8082" s="353"/>
      <c r="X8082" s="353"/>
      <c r="Y8082" s="353"/>
      <c r="Z8082" s="353"/>
      <c r="AA8082" s="353"/>
      <c r="AB8082" s="353"/>
      <c r="AC8082" s="353"/>
      <c r="AD8082" s="353"/>
      <c r="AE8082" s="353"/>
      <c r="AF8082" s="353"/>
      <c r="AG8082" s="353"/>
      <c r="AH8082" s="353"/>
      <c r="AI8082" s="353"/>
      <c r="AJ8082" s="353"/>
      <c r="AK8082" s="353"/>
      <c r="AL8082" s="353"/>
    </row>
    <row r="8083" spans="1:38" s="153" customFormat="1" ht="12.5" x14ac:dyDescent="0.25">
      <c r="A8083" s="355"/>
      <c r="L8083" s="353"/>
      <c r="M8083" s="353"/>
      <c r="N8083" s="353"/>
      <c r="O8083" s="353"/>
      <c r="P8083" s="353"/>
      <c r="Q8083" s="353"/>
      <c r="R8083" s="353"/>
      <c r="S8083" s="353"/>
      <c r="T8083" s="353"/>
      <c r="U8083" s="353"/>
      <c r="V8083" s="353"/>
      <c r="W8083" s="353"/>
      <c r="X8083" s="353"/>
      <c r="Y8083" s="353"/>
      <c r="Z8083" s="353"/>
      <c r="AA8083" s="353"/>
      <c r="AB8083" s="353"/>
      <c r="AC8083" s="353"/>
      <c r="AD8083" s="353"/>
      <c r="AE8083" s="353"/>
      <c r="AF8083" s="353"/>
      <c r="AG8083" s="353"/>
      <c r="AH8083" s="353"/>
      <c r="AI8083" s="353"/>
      <c r="AJ8083" s="353"/>
      <c r="AK8083" s="353"/>
      <c r="AL8083" s="353"/>
    </row>
    <row r="8084" spans="1:38" s="153" customFormat="1" ht="12.5" x14ac:dyDescent="0.25">
      <c r="A8084" s="355"/>
      <c r="L8084" s="353"/>
      <c r="M8084" s="353"/>
      <c r="N8084" s="353"/>
      <c r="O8084" s="353"/>
      <c r="P8084" s="353"/>
      <c r="Q8084" s="353"/>
      <c r="R8084" s="353"/>
      <c r="S8084" s="353"/>
      <c r="T8084" s="353"/>
      <c r="U8084" s="353"/>
      <c r="V8084" s="353"/>
      <c r="W8084" s="353"/>
      <c r="X8084" s="353"/>
      <c r="Y8084" s="353"/>
      <c r="Z8084" s="353"/>
      <c r="AA8084" s="353"/>
      <c r="AB8084" s="353"/>
      <c r="AC8084" s="353"/>
      <c r="AD8084" s="353"/>
      <c r="AE8084" s="353"/>
      <c r="AF8084" s="353"/>
      <c r="AG8084" s="353"/>
      <c r="AH8084" s="353"/>
      <c r="AI8084" s="353"/>
      <c r="AJ8084" s="353"/>
      <c r="AK8084" s="353"/>
      <c r="AL8084" s="353"/>
    </row>
    <row r="8085" spans="1:38" s="153" customFormat="1" ht="12.5" x14ac:dyDescent="0.25">
      <c r="A8085" s="355"/>
      <c r="L8085" s="353"/>
      <c r="M8085" s="353"/>
      <c r="N8085" s="353"/>
      <c r="O8085" s="353"/>
      <c r="P8085" s="353"/>
      <c r="Q8085" s="353"/>
      <c r="R8085" s="353"/>
      <c r="S8085" s="353"/>
      <c r="T8085" s="353"/>
      <c r="U8085" s="353"/>
      <c r="V8085" s="353"/>
      <c r="W8085" s="353"/>
      <c r="X8085" s="353"/>
      <c r="Y8085" s="353"/>
      <c r="Z8085" s="353"/>
      <c r="AA8085" s="353"/>
      <c r="AB8085" s="353"/>
      <c r="AC8085" s="353"/>
      <c r="AD8085" s="353"/>
      <c r="AE8085" s="353"/>
      <c r="AF8085" s="353"/>
      <c r="AG8085" s="353"/>
      <c r="AH8085" s="353"/>
      <c r="AI8085" s="353"/>
      <c r="AJ8085" s="353"/>
      <c r="AK8085" s="353"/>
      <c r="AL8085" s="353"/>
    </row>
    <row r="8086" spans="1:38" s="153" customFormat="1" ht="12.5" x14ac:dyDescent="0.25">
      <c r="A8086" s="355"/>
      <c r="L8086" s="353"/>
      <c r="M8086" s="353"/>
      <c r="N8086" s="353"/>
      <c r="O8086" s="353"/>
      <c r="P8086" s="353"/>
      <c r="Q8086" s="353"/>
      <c r="R8086" s="353"/>
      <c r="S8086" s="353"/>
      <c r="T8086" s="353"/>
      <c r="U8086" s="353"/>
      <c r="V8086" s="353"/>
      <c r="W8086" s="353"/>
      <c r="X8086" s="353"/>
      <c r="Y8086" s="353"/>
      <c r="Z8086" s="353"/>
      <c r="AA8086" s="353"/>
      <c r="AB8086" s="353"/>
      <c r="AC8086" s="353"/>
      <c r="AD8086" s="353"/>
      <c r="AE8086" s="353"/>
      <c r="AF8086" s="353"/>
      <c r="AG8086" s="353"/>
      <c r="AH8086" s="353"/>
      <c r="AI8086" s="353"/>
      <c r="AJ8086" s="353"/>
      <c r="AK8086" s="353"/>
      <c r="AL8086" s="353"/>
    </row>
    <row r="8087" spans="1:38" s="153" customFormat="1" ht="12.5" x14ac:dyDescent="0.25">
      <c r="A8087" s="355"/>
      <c r="L8087" s="353"/>
      <c r="M8087" s="353"/>
      <c r="N8087" s="353"/>
      <c r="O8087" s="353"/>
      <c r="P8087" s="353"/>
      <c r="Q8087" s="353"/>
      <c r="R8087" s="353"/>
      <c r="S8087" s="353"/>
      <c r="T8087" s="353"/>
      <c r="U8087" s="353"/>
      <c r="V8087" s="353"/>
      <c r="W8087" s="353"/>
      <c r="X8087" s="353"/>
      <c r="Y8087" s="353"/>
      <c r="Z8087" s="353"/>
      <c r="AA8087" s="353"/>
      <c r="AB8087" s="353"/>
      <c r="AC8087" s="353"/>
      <c r="AD8087" s="353"/>
      <c r="AE8087" s="353"/>
      <c r="AF8087" s="353"/>
      <c r="AG8087" s="353"/>
      <c r="AH8087" s="353"/>
      <c r="AI8087" s="353"/>
      <c r="AJ8087" s="353"/>
      <c r="AK8087" s="353"/>
      <c r="AL8087" s="353"/>
    </row>
    <row r="8088" spans="1:38" s="153" customFormat="1" ht="12.5" x14ac:dyDescent="0.25">
      <c r="A8088" s="355"/>
      <c r="L8088" s="353"/>
      <c r="M8088" s="353"/>
      <c r="N8088" s="353"/>
      <c r="O8088" s="353"/>
      <c r="P8088" s="353"/>
      <c r="Q8088" s="353"/>
      <c r="R8088" s="353"/>
      <c r="S8088" s="353"/>
      <c r="T8088" s="353"/>
      <c r="U8088" s="353"/>
      <c r="V8088" s="353"/>
      <c r="W8088" s="353"/>
      <c r="X8088" s="353"/>
      <c r="Y8088" s="353"/>
      <c r="Z8088" s="353"/>
      <c r="AA8088" s="353"/>
      <c r="AB8088" s="353"/>
      <c r="AC8088" s="353"/>
      <c r="AD8088" s="353"/>
      <c r="AE8088" s="353"/>
      <c r="AF8088" s="353"/>
      <c r="AG8088" s="353"/>
      <c r="AH8088" s="353"/>
      <c r="AI8088" s="353"/>
      <c r="AJ8088" s="353"/>
      <c r="AK8088" s="353"/>
      <c r="AL8088" s="353"/>
    </row>
    <row r="8089" spans="1:38" s="153" customFormat="1" ht="12.5" x14ac:dyDescent="0.25">
      <c r="A8089" s="355"/>
      <c r="L8089" s="353"/>
      <c r="M8089" s="353"/>
      <c r="N8089" s="353"/>
      <c r="O8089" s="353"/>
      <c r="P8089" s="353"/>
      <c r="Q8089" s="353"/>
      <c r="R8089" s="353"/>
      <c r="S8089" s="353"/>
      <c r="T8089" s="353"/>
      <c r="U8089" s="353"/>
      <c r="V8089" s="353"/>
      <c r="W8089" s="353"/>
      <c r="X8089" s="353"/>
      <c r="Y8089" s="353"/>
      <c r="Z8089" s="353"/>
      <c r="AA8089" s="353"/>
      <c r="AB8089" s="353"/>
      <c r="AC8089" s="353"/>
      <c r="AD8089" s="353"/>
      <c r="AE8089" s="353"/>
      <c r="AF8089" s="353"/>
      <c r="AG8089" s="353"/>
      <c r="AH8089" s="353"/>
      <c r="AI8089" s="353"/>
      <c r="AJ8089" s="353"/>
      <c r="AK8089" s="353"/>
      <c r="AL8089" s="353"/>
    </row>
    <row r="8090" spans="1:38" s="153" customFormat="1" ht="12.5" x14ac:dyDescent="0.25">
      <c r="A8090" s="355"/>
      <c r="L8090" s="353"/>
      <c r="M8090" s="353"/>
      <c r="N8090" s="353"/>
      <c r="O8090" s="353"/>
      <c r="P8090" s="353"/>
      <c r="Q8090" s="353"/>
      <c r="R8090" s="353"/>
      <c r="S8090" s="353"/>
      <c r="T8090" s="353"/>
      <c r="U8090" s="353"/>
      <c r="V8090" s="353"/>
      <c r="W8090" s="353"/>
      <c r="X8090" s="353"/>
      <c r="Y8090" s="353"/>
      <c r="Z8090" s="353"/>
      <c r="AA8090" s="353"/>
      <c r="AB8090" s="353"/>
      <c r="AC8090" s="353"/>
      <c r="AD8090" s="353"/>
      <c r="AE8090" s="353"/>
      <c r="AF8090" s="353"/>
      <c r="AG8090" s="353"/>
      <c r="AH8090" s="353"/>
      <c r="AI8090" s="353"/>
      <c r="AJ8090" s="353"/>
      <c r="AK8090" s="353"/>
      <c r="AL8090" s="353"/>
    </row>
    <row r="8091" spans="1:38" s="153" customFormat="1" ht="12.5" x14ac:dyDescent="0.25">
      <c r="A8091" s="355"/>
      <c r="L8091" s="353"/>
      <c r="M8091" s="353"/>
      <c r="N8091" s="353"/>
      <c r="O8091" s="353"/>
      <c r="P8091" s="353"/>
      <c r="Q8091" s="353"/>
      <c r="R8091" s="353"/>
      <c r="S8091" s="353"/>
      <c r="T8091" s="353"/>
      <c r="U8091" s="353"/>
      <c r="V8091" s="353"/>
      <c r="W8091" s="353"/>
      <c r="X8091" s="353"/>
      <c r="Y8091" s="353"/>
      <c r="Z8091" s="353"/>
      <c r="AA8091" s="353"/>
      <c r="AB8091" s="353"/>
      <c r="AC8091" s="353"/>
      <c r="AD8091" s="353"/>
      <c r="AE8091" s="353"/>
      <c r="AF8091" s="353"/>
      <c r="AG8091" s="353"/>
      <c r="AH8091" s="353"/>
      <c r="AI8091" s="353"/>
      <c r="AJ8091" s="353"/>
      <c r="AK8091" s="353"/>
      <c r="AL8091" s="353"/>
    </row>
    <row r="8092" spans="1:38" s="153" customFormat="1" ht="12.5" x14ac:dyDescent="0.25">
      <c r="A8092" s="355"/>
      <c r="L8092" s="353"/>
      <c r="M8092" s="353"/>
      <c r="N8092" s="353"/>
      <c r="O8092" s="353"/>
      <c r="P8092" s="353"/>
      <c r="Q8092" s="353"/>
      <c r="R8092" s="353"/>
      <c r="S8092" s="353"/>
      <c r="T8092" s="353"/>
      <c r="U8092" s="353"/>
      <c r="V8092" s="353"/>
      <c r="W8092" s="353"/>
      <c r="X8092" s="353"/>
      <c r="Y8092" s="353"/>
      <c r="Z8092" s="353"/>
      <c r="AA8092" s="353"/>
      <c r="AB8092" s="353"/>
      <c r="AC8092" s="353"/>
      <c r="AD8092" s="353"/>
      <c r="AE8092" s="353"/>
      <c r="AF8092" s="353"/>
      <c r="AG8092" s="353"/>
      <c r="AH8092" s="353"/>
      <c r="AI8092" s="353"/>
      <c r="AJ8092" s="353"/>
      <c r="AK8092" s="353"/>
      <c r="AL8092" s="353"/>
    </row>
    <row r="8093" spans="1:38" s="153" customFormat="1" ht="12.5" x14ac:dyDescent="0.25">
      <c r="A8093" s="355"/>
      <c r="L8093" s="353"/>
      <c r="M8093" s="353"/>
      <c r="N8093" s="353"/>
      <c r="O8093" s="353"/>
      <c r="P8093" s="353"/>
      <c r="Q8093" s="353"/>
      <c r="R8093" s="353"/>
      <c r="S8093" s="353"/>
      <c r="T8093" s="353"/>
      <c r="U8093" s="353"/>
      <c r="V8093" s="353"/>
      <c r="W8093" s="353"/>
      <c r="X8093" s="353"/>
      <c r="Y8093" s="353"/>
      <c r="Z8093" s="353"/>
      <c r="AA8093" s="353"/>
      <c r="AB8093" s="353"/>
      <c r="AC8093" s="353"/>
      <c r="AD8093" s="353"/>
      <c r="AE8093" s="353"/>
      <c r="AF8093" s="353"/>
      <c r="AG8093" s="353"/>
      <c r="AH8093" s="353"/>
      <c r="AI8093" s="353"/>
      <c r="AJ8093" s="353"/>
      <c r="AK8093" s="353"/>
      <c r="AL8093" s="353"/>
    </row>
    <row r="8094" spans="1:38" s="153" customFormat="1" ht="12.5" x14ac:dyDescent="0.25">
      <c r="A8094" s="355"/>
      <c r="L8094" s="353"/>
      <c r="M8094" s="353"/>
      <c r="N8094" s="353"/>
      <c r="O8094" s="353"/>
      <c r="P8094" s="353"/>
      <c r="Q8094" s="353"/>
      <c r="R8094" s="353"/>
      <c r="S8094" s="353"/>
      <c r="T8094" s="353"/>
      <c r="U8094" s="353"/>
      <c r="V8094" s="353"/>
      <c r="W8094" s="353"/>
      <c r="X8094" s="353"/>
      <c r="Y8094" s="353"/>
      <c r="Z8094" s="353"/>
      <c r="AA8094" s="353"/>
      <c r="AB8094" s="353"/>
      <c r="AC8094" s="353"/>
      <c r="AD8094" s="353"/>
      <c r="AE8094" s="353"/>
      <c r="AF8094" s="353"/>
      <c r="AG8094" s="353"/>
      <c r="AH8094" s="353"/>
      <c r="AI8094" s="353"/>
      <c r="AJ8094" s="353"/>
      <c r="AK8094" s="353"/>
      <c r="AL8094" s="353"/>
    </row>
    <row r="8095" spans="1:38" s="153" customFormat="1" ht="12.5" x14ac:dyDescent="0.25">
      <c r="A8095" s="355"/>
      <c r="L8095" s="353"/>
      <c r="M8095" s="353"/>
      <c r="N8095" s="353"/>
      <c r="O8095" s="353"/>
      <c r="P8095" s="353"/>
      <c r="Q8095" s="353"/>
      <c r="R8095" s="353"/>
      <c r="S8095" s="353"/>
      <c r="T8095" s="353"/>
      <c r="U8095" s="353"/>
      <c r="V8095" s="353"/>
      <c r="W8095" s="353"/>
      <c r="X8095" s="353"/>
      <c r="Y8095" s="353"/>
      <c r="Z8095" s="353"/>
      <c r="AA8095" s="353"/>
      <c r="AB8095" s="353"/>
      <c r="AC8095" s="353"/>
      <c r="AD8095" s="353"/>
      <c r="AE8095" s="353"/>
      <c r="AF8095" s="353"/>
      <c r="AG8095" s="353"/>
      <c r="AH8095" s="353"/>
      <c r="AI8095" s="353"/>
      <c r="AJ8095" s="353"/>
      <c r="AK8095" s="353"/>
      <c r="AL8095" s="353"/>
    </row>
    <row r="8096" spans="1:38" s="153" customFormat="1" ht="12.5" x14ac:dyDescent="0.25">
      <c r="A8096" s="355"/>
      <c r="L8096" s="353"/>
      <c r="M8096" s="353"/>
      <c r="N8096" s="353"/>
      <c r="O8096" s="353"/>
      <c r="P8096" s="353"/>
      <c r="Q8096" s="353"/>
      <c r="R8096" s="353"/>
      <c r="S8096" s="353"/>
      <c r="T8096" s="353"/>
      <c r="U8096" s="353"/>
      <c r="V8096" s="353"/>
      <c r="W8096" s="353"/>
      <c r="X8096" s="353"/>
      <c r="Y8096" s="353"/>
      <c r="Z8096" s="353"/>
      <c r="AA8096" s="353"/>
      <c r="AB8096" s="353"/>
      <c r="AC8096" s="353"/>
      <c r="AD8096" s="353"/>
      <c r="AE8096" s="353"/>
      <c r="AF8096" s="353"/>
      <c r="AG8096" s="353"/>
      <c r="AH8096" s="353"/>
      <c r="AI8096" s="353"/>
      <c r="AJ8096" s="353"/>
      <c r="AK8096" s="353"/>
      <c r="AL8096" s="353"/>
    </row>
    <row r="8097" spans="1:38" s="153" customFormat="1" ht="12.5" x14ac:dyDescent="0.25">
      <c r="A8097" s="355"/>
      <c r="L8097" s="353"/>
      <c r="M8097" s="353"/>
      <c r="N8097" s="353"/>
      <c r="O8097" s="353"/>
      <c r="P8097" s="353"/>
      <c r="Q8097" s="353"/>
      <c r="R8097" s="353"/>
      <c r="S8097" s="353"/>
      <c r="T8097" s="353"/>
      <c r="U8097" s="353"/>
      <c r="V8097" s="353"/>
      <c r="W8097" s="353"/>
      <c r="X8097" s="353"/>
      <c r="Y8097" s="353"/>
      <c r="Z8097" s="353"/>
      <c r="AA8097" s="353"/>
      <c r="AB8097" s="353"/>
      <c r="AC8097" s="353"/>
      <c r="AD8097" s="353"/>
      <c r="AE8097" s="353"/>
      <c r="AF8097" s="353"/>
      <c r="AG8097" s="353"/>
      <c r="AH8097" s="353"/>
      <c r="AI8097" s="353"/>
      <c r="AJ8097" s="353"/>
      <c r="AK8097" s="353"/>
      <c r="AL8097" s="353"/>
    </row>
    <row r="8098" spans="1:38" s="153" customFormat="1" ht="12.5" x14ac:dyDescent="0.25">
      <c r="A8098" s="355"/>
      <c r="L8098" s="353"/>
      <c r="M8098" s="353"/>
      <c r="N8098" s="353"/>
      <c r="O8098" s="353"/>
      <c r="P8098" s="353"/>
      <c r="Q8098" s="353"/>
      <c r="R8098" s="353"/>
      <c r="S8098" s="353"/>
      <c r="T8098" s="353"/>
      <c r="U8098" s="353"/>
      <c r="V8098" s="353"/>
      <c r="W8098" s="353"/>
      <c r="X8098" s="353"/>
      <c r="Y8098" s="353"/>
      <c r="Z8098" s="353"/>
      <c r="AA8098" s="353"/>
      <c r="AB8098" s="353"/>
      <c r="AC8098" s="353"/>
      <c r="AD8098" s="353"/>
      <c r="AE8098" s="353"/>
      <c r="AF8098" s="353"/>
      <c r="AG8098" s="353"/>
      <c r="AH8098" s="353"/>
      <c r="AI8098" s="353"/>
      <c r="AJ8098" s="353"/>
      <c r="AK8098" s="353"/>
      <c r="AL8098" s="353"/>
    </row>
    <row r="8099" spans="1:38" s="153" customFormat="1" ht="12.5" x14ac:dyDescent="0.25">
      <c r="A8099" s="355"/>
      <c r="L8099" s="353"/>
      <c r="M8099" s="353"/>
      <c r="N8099" s="353"/>
      <c r="O8099" s="353"/>
      <c r="P8099" s="353"/>
      <c r="Q8099" s="353"/>
      <c r="R8099" s="353"/>
      <c r="S8099" s="353"/>
      <c r="T8099" s="353"/>
      <c r="U8099" s="353"/>
      <c r="V8099" s="353"/>
      <c r="W8099" s="353"/>
      <c r="X8099" s="353"/>
      <c r="Y8099" s="353"/>
      <c r="Z8099" s="353"/>
      <c r="AA8099" s="353"/>
      <c r="AB8099" s="353"/>
      <c r="AC8099" s="353"/>
      <c r="AD8099" s="353"/>
      <c r="AE8099" s="353"/>
      <c r="AF8099" s="353"/>
      <c r="AG8099" s="353"/>
      <c r="AH8099" s="353"/>
      <c r="AI8099" s="353"/>
      <c r="AJ8099" s="353"/>
      <c r="AK8099" s="353"/>
      <c r="AL8099" s="353"/>
    </row>
    <row r="8100" spans="1:38" s="153" customFormat="1" ht="12.5" x14ac:dyDescent="0.25">
      <c r="A8100" s="355"/>
      <c r="L8100" s="353"/>
      <c r="M8100" s="353"/>
      <c r="N8100" s="353"/>
      <c r="O8100" s="353"/>
      <c r="P8100" s="353"/>
      <c r="Q8100" s="353"/>
      <c r="R8100" s="353"/>
      <c r="S8100" s="353"/>
      <c r="T8100" s="353"/>
      <c r="U8100" s="353"/>
      <c r="V8100" s="353"/>
      <c r="W8100" s="353"/>
      <c r="X8100" s="353"/>
      <c r="Y8100" s="353"/>
      <c r="Z8100" s="353"/>
      <c r="AA8100" s="353"/>
      <c r="AB8100" s="353"/>
      <c r="AC8100" s="353"/>
      <c r="AD8100" s="353"/>
      <c r="AE8100" s="353"/>
      <c r="AF8100" s="353"/>
      <c r="AG8100" s="353"/>
      <c r="AH8100" s="353"/>
      <c r="AI8100" s="353"/>
      <c r="AJ8100" s="353"/>
      <c r="AK8100" s="353"/>
      <c r="AL8100" s="353"/>
    </row>
    <row r="8101" spans="1:38" s="153" customFormat="1" ht="12.5" x14ac:dyDescent="0.25">
      <c r="A8101" s="355"/>
      <c r="L8101" s="353"/>
      <c r="M8101" s="353"/>
      <c r="N8101" s="353"/>
      <c r="O8101" s="353"/>
      <c r="P8101" s="353"/>
      <c r="Q8101" s="353"/>
      <c r="R8101" s="353"/>
      <c r="S8101" s="353"/>
      <c r="T8101" s="353"/>
      <c r="U8101" s="353"/>
      <c r="V8101" s="353"/>
      <c r="W8101" s="353"/>
      <c r="X8101" s="353"/>
      <c r="Y8101" s="353"/>
      <c r="Z8101" s="353"/>
      <c r="AA8101" s="353"/>
      <c r="AB8101" s="353"/>
      <c r="AC8101" s="353"/>
      <c r="AD8101" s="353"/>
      <c r="AE8101" s="353"/>
      <c r="AF8101" s="353"/>
      <c r="AG8101" s="353"/>
      <c r="AH8101" s="353"/>
      <c r="AI8101" s="353"/>
      <c r="AJ8101" s="353"/>
      <c r="AK8101" s="353"/>
      <c r="AL8101" s="353"/>
    </row>
    <row r="8102" spans="1:38" s="153" customFormat="1" ht="12.5" x14ac:dyDescent="0.25">
      <c r="A8102" s="355"/>
      <c r="L8102" s="353"/>
      <c r="M8102" s="353"/>
      <c r="N8102" s="353"/>
      <c r="O8102" s="353"/>
      <c r="P8102" s="353"/>
      <c r="Q8102" s="353"/>
      <c r="R8102" s="353"/>
      <c r="S8102" s="353"/>
      <c r="T8102" s="353"/>
      <c r="U8102" s="353"/>
      <c r="V8102" s="353"/>
      <c r="W8102" s="353"/>
      <c r="X8102" s="353"/>
      <c r="Y8102" s="353"/>
      <c r="Z8102" s="353"/>
      <c r="AA8102" s="353"/>
      <c r="AB8102" s="353"/>
      <c r="AC8102" s="353"/>
      <c r="AD8102" s="353"/>
      <c r="AE8102" s="353"/>
      <c r="AF8102" s="353"/>
      <c r="AG8102" s="353"/>
      <c r="AH8102" s="353"/>
      <c r="AI8102" s="353"/>
      <c r="AJ8102" s="353"/>
      <c r="AK8102" s="353"/>
      <c r="AL8102" s="353"/>
    </row>
    <row r="8103" spans="1:38" s="153" customFormat="1" ht="12.5" x14ac:dyDescent="0.25">
      <c r="A8103" s="355"/>
      <c r="L8103" s="353"/>
      <c r="M8103" s="353"/>
      <c r="N8103" s="353"/>
      <c r="O8103" s="353"/>
      <c r="P8103" s="353"/>
      <c r="Q8103" s="353"/>
      <c r="R8103" s="353"/>
      <c r="S8103" s="353"/>
      <c r="T8103" s="353"/>
      <c r="U8103" s="353"/>
      <c r="V8103" s="353"/>
      <c r="W8103" s="353"/>
      <c r="X8103" s="353"/>
      <c r="Y8103" s="353"/>
      <c r="Z8103" s="353"/>
      <c r="AA8103" s="353"/>
      <c r="AB8103" s="353"/>
      <c r="AC8103" s="353"/>
      <c r="AD8103" s="353"/>
      <c r="AE8103" s="353"/>
      <c r="AF8103" s="353"/>
      <c r="AG8103" s="353"/>
      <c r="AH8103" s="353"/>
      <c r="AI8103" s="353"/>
      <c r="AJ8103" s="353"/>
      <c r="AK8103" s="353"/>
      <c r="AL8103" s="353"/>
    </row>
    <row r="8104" spans="1:38" s="153" customFormat="1" ht="12.5" x14ac:dyDescent="0.25">
      <c r="A8104" s="355"/>
      <c r="L8104" s="353"/>
      <c r="M8104" s="353"/>
      <c r="N8104" s="353"/>
      <c r="O8104" s="353"/>
      <c r="P8104" s="353"/>
      <c r="Q8104" s="353"/>
      <c r="R8104" s="353"/>
      <c r="S8104" s="353"/>
      <c r="T8104" s="353"/>
      <c r="U8104" s="353"/>
      <c r="V8104" s="353"/>
      <c r="W8104" s="353"/>
      <c r="X8104" s="353"/>
      <c r="Y8104" s="353"/>
      <c r="Z8104" s="353"/>
      <c r="AA8104" s="353"/>
      <c r="AB8104" s="353"/>
      <c r="AC8104" s="353"/>
      <c r="AD8104" s="353"/>
      <c r="AE8104" s="353"/>
      <c r="AF8104" s="353"/>
      <c r="AG8104" s="353"/>
      <c r="AH8104" s="353"/>
      <c r="AI8104" s="353"/>
      <c r="AJ8104" s="353"/>
      <c r="AK8104" s="353"/>
      <c r="AL8104" s="353"/>
    </row>
    <row r="8105" spans="1:38" s="153" customFormat="1" ht="12.5" x14ac:dyDescent="0.25">
      <c r="A8105" s="355"/>
      <c r="L8105" s="353"/>
      <c r="M8105" s="353"/>
      <c r="N8105" s="353"/>
      <c r="O8105" s="353"/>
      <c r="P8105" s="353"/>
      <c r="Q8105" s="353"/>
      <c r="R8105" s="353"/>
      <c r="S8105" s="353"/>
      <c r="T8105" s="353"/>
      <c r="U8105" s="353"/>
      <c r="V8105" s="353"/>
      <c r="W8105" s="353"/>
      <c r="X8105" s="353"/>
      <c r="Y8105" s="353"/>
      <c r="Z8105" s="353"/>
      <c r="AA8105" s="353"/>
      <c r="AB8105" s="353"/>
      <c r="AC8105" s="353"/>
      <c r="AD8105" s="353"/>
      <c r="AE8105" s="353"/>
      <c r="AF8105" s="353"/>
      <c r="AG8105" s="353"/>
      <c r="AH8105" s="353"/>
      <c r="AI8105" s="353"/>
      <c r="AJ8105" s="353"/>
      <c r="AK8105" s="353"/>
      <c r="AL8105" s="353"/>
    </row>
    <row r="8106" spans="1:38" s="153" customFormat="1" ht="12.5" x14ac:dyDescent="0.25">
      <c r="A8106" s="355"/>
      <c r="L8106" s="353"/>
      <c r="M8106" s="353"/>
      <c r="N8106" s="353"/>
      <c r="O8106" s="353"/>
      <c r="P8106" s="353"/>
      <c r="Q8106" s="353"/>
      <c r="R8106" s="353"/>
      <c r="S8106" s="353"/>
      <c r="T8106" s="353"/>
      <c r="U8106" s="353"/>
      <c r="V8106" s="353"/>
      <c r="W8106" s="353"/>
      <c r="X8106" s="353"/>
      <c r="Y8106" s="353"/>
      <c r="Z8106" s="353"/>
      <c r="AA8106" s="353"/>
      <c r="AB8106" s="353"/>
      <c r="AC8106" s="353"/>
      <c r="AD8106" s="353"/>
      <c r="AE8106" s="353"/>
      <c r="AF8106" s="353"/>
      <c r="AG8106" s="353"/>
      <c r="AH8106" s="353"/>
      <c r="AI8106" s="353"/>
      <c r="AJ8106" s="353"/>
      <c r="AK8106" s="353"/>
      <c r="AL8106" s="353"/>
    </row>
    <row r="8107" spans="1:38" s="153" customFormat="1" ht="12.5" x14ac:dyDescent="0.25">
      <c r="A8107" s="355"/>
      <c r="L8107" s="353"/>
      <c r="M8107" s="353"/>
      <c r="N8107" s="353"/>
      <c r="O8107" s="353"/>
      <c r="P8107" s="353"/>
      <c r="Q8107" s="353"/>
      <c r="R8107" s="353"/>
      <c r="S8107" s="353"/>
      <c r="T8107" s="353"/>
      <c r="U8107" s="353"/>
      <c r="V8107" s="353"/>
      <c r="W8107" s="353"/>
      <c r="X8107" s="353"/>
      <c r="Y8107" s="353"/>
      <c r="Z8107" s="353"/>
      <c r="AA8107" s="353"/>
      <c r="AB8107" s="353"/>
      <c r="AC8107" s="353"/>
      <c r="AD8107" s="353"/>
      <c r="AE8107" s="353"/>
      <c r="AF8107" s="353"/>
      <c r="AG8107" s="353"/>
      <c r="AH8107" s="353"/>
      <c r="AI8107" s="353"/>
      <c r="AJ8107" s="353"/>
      <c r="AK8107" s="353"/>
      <c r="AL8107" s="353"/>
    </row>
    <row r="8108" spans="1:38" s="153" customFormat="1" ht="12.5" x14ac:dyDescent="0.25">
      <c r="A8108" s="355"/>
      <c r="L8108" s="353"/>
      <c r="M8108" s="353"/>
      <c r="N8108" s="353"/>
      <c r="O8108" s="353"/>
      <c r="P8108" s="353"/>
      <c r="Q8108" s="353"/>
      <c r="R8108" s="353"/>
      <c r="S8108" s="353"/>
      <c r="T8108" s="353"/>
      <c r="U8108" s="353"/>
      <c r="V8108" s="353"/>
      <c r="W8108" s="353"/>
      <c r="X8108" s="353"/>
      <c r="Y8108" s="353"/>
      <c r="Z8108" s="353"/>
      <c r="AA8108" s="353"/>
      <c r="AB8108" s="353"/>
      <c r="AC8108" s="353"/>
      <c r="AD8108" s="353"/>
      <c r="AE8108" s="353"/>
      <c r="AF8108" s="353"/>
      <c r="AG8108" s="353"/>
      <c r="AH8108" s="353"/>
      <c r="AI8108" s="353"/>
      <c r="AJ8108" s="353"/>
      <c r="AK8108" s="353"/>
      <c r="AL8108" s="353"/>
    </row>
    <row r="8109" spans="1:38" s="153" customFormat="1" ht="12.5" x14ac:dyDescent="0.25">
      <c r="A8109" s="355"/>
      <c r="L8109" s="353"/>
      <c r="M8109" s="353"/>
      <c r="N8109" s="353"/>
      <c r="O8109" s="353"/>
      <c r="P8109" s="353"/>
      <c r="Q8109" s="353"/>
      <c r="R8109" s="353"/>
      <c r="S8109" s="353"/>
      <c r="T8109" s="353"/>
      <c r="U8109" s="353"/>
      <c r="V8109" s="353"/>
      <c r="W8109" s="353"/>
      <c r="X8109" s="353"/>
      <c r="Y8109" s="353"/>
      <c r="Z8109" s="353"/>
      <c r="AA8109" s="353"/>
      <c r="AB8109" s="353"/>
      <c r="AC8109" s="353"/>
      <c r="AD8109" s="353"/>
      <c r="AE8109" s="353"/>
      <c r="AF8109" s="353"/>
      <c r="AG8109" s="353"/>
      <c r="AH8109" s="353"/>
      <c r="AI8109" s="353"/>
      <c r="AJ8109" s="353"/>
      <c r="AK8109" s="353"/>
      <c r="AL8109" s="353"/>
    </row>
    <row r="8110" spans="1:38" s="153" customFormat="1" ht="12.5" x14ac:dyDescent="0.25">
      <c r="A8110" s="355"/>
      <c r="L8110" s="353"/>
      <c r="M8110" s="353"/>
      <c r="N8110" s="353"/>
      <c r="O8110" s="353"/>
      <c r="P8110" s="353"/>
      <c r="Q8110" s="353"/>
      <c r="R8110" s="353"/>
      <c r="S8110" s="353"/>
      <c r="T8110" s="353"/>
      <c r="U8110" s="353"/>
      <c r="V8110" s="353"/>
      <c r="W8110" s="353"/>
      <c r="X8110" s="353"/>
      <c r="Y8110" s="353"/>
      <c r="Z8110" s="353"/>
      <c r="AA8110" s="353"/>
      <c r="AB8110" s="353"/>
      <c r="AC8110" s="353"/>
      <c r="AD8110" s="353"/>
      <c r="AE8110" s="353"/>
      <c r="AF8110" s="353"/>
      <c r="AG8110" s="353"/>
      <c r="AH8110" s="353"/>
      <c r="AI8110" s="353"/>
      <c r="AJ8110" s="353"/>
      <c r="AK8110" s="353"/>
      <c r="AL8110" s="353"/>
    </row>
    <row r="8111" spans="1:38" s="153" customFormat="1" ht="12.5" x14ac:dyDescent="0.25">
      <c r="A8111" s="355"/>
      <c r="L8111" s="353"/>
      <c r="M8111" s="353"/>
      <c r="N8111" s="353"/>
      <c r="O8111" s="353"/>
      <c r="P8111" s="353"/>
      <c r="Q8111" s="353"/>
      <c r="R8111" s="353"/>
      <c r="S8111" s="353"/>
      <c r="T8111" s="353"/>
      <c r="U8111" s="353"/>
      <c r="V8111" s="353"/>
      <c r="W8111" s="353"/>
      <c r="X8111" s="353"/>
      <c r="Y8111" s="353"/>
      <c r="Z8111" s="353"/>
      <c r="AA8111" s="353"/>
      <c r="AB8111" s="353"/>
      <c r="AC8111" s="353"/>
      <c r="AD8111" s="353"/>
      <c r="AE8111" s="353"/>
      <c r="AF8111" s="353"/>
      <c r="AG8111" s="353"/>
      <c r="AH8111" s="353"/>
      <c r="AI8111" s="353"/>
      <c r="AJ8111" s="353"/>
      <c r="AK8111" s="353"/>
      <c r="AL8111" s="353"/>
    </row>
    <row r="8112" spans="1:38" s="153" customFormat="1" ht="12.5" x14ac:dyDescent="0.25">
      <c r="A8112" s="355"/>
      <c r="L8112" s="353"/>
      <c r="M8112" s="353"/>
      <c r="N8112" s="353"/>
      <c r="O8112" s="353"/>
      <c r="P8112" s="353"/>
      <c r="Q8112" s="353"/>
      <c r="R8112" s="353"/>
      <c r="S8112" s="353"/>
      <c r="T8112" s="353"/>
      <c r="U8112" s="353"/>
      <c r="V8112" s="353"/>
      <c r="W8112" s="353"/>
      <c r="X8112" s="353"/>
      <c r="Y8112" s="353"/>
      <c r="Z8112" s="353"/>
      <c r="AA8112" s="353"/>
      <c r="AB8112" s="353"/>
      <c r="AC8112" s="353"/>
      <c r="AD8112" s="353"/>
      <c r="AE8112" s="353"/>
      <c r="AF8112" s="353"/>
      <c r="AG8112" s="353"/>
      <c r="AH8112" s="353"/>
      <c r="AI8112" s="353"/>
      <c r="AJ8112" s="353"/>
      <c r="AK8112" s="353"/>
      <c r="AL8112" s="353"/>
    </row>
    <row r="8113" spans="1:38" s="153" customFormat="1" ht="12.5" x14ac:dyDescent="0.25">
      <c r="A8113" s="355"/>
      <c r="L8113" s="353"/>
      <c r="M8113" s="353"/>
      <c r="N8113" s="353"/>
      <c r="O8113" s="353"/>
      <c r="P8113" s="353"/>
      <c r="Q8113" s="353"/>
      <c r="R8113" s="353"/>
      <c r="S8113" s="353"/>
      <c r="T8113" s="353"/>
      <c r="U8113" s="353"/>
      <c r="V8113" s="353"/>
      <c r="W8113" s="353"/>
      <c r="X8113" s="353"/>
      <c r="Y8113" s="353"/>
      <c r="Z8113" s="353"/>
      <c r="AA8113" s="353"/>
      <c r="AB8113" s="353"/>
      <c r="AC8113" s="353"/>
      <c r="AD8113" s="353"/>
      <c r="AE8113" s="353"/>
      <c r="AF8113" s="353"/>
      <c r="AG8113" s="353"/>
      <c r="AH8113" s="353"/>
      <c r="AI8113" s="353"/>
      <c r="AJ8113" s="353"/>
      <c r="AK8113" s="353"/>
      <c r="AL8113" s="353"/>
    </row>
    <row r="8114" spans="1:38" s="153" customFormat="1" ht="12.5" x14ac:dyDescent="0.25">
      <c r="A8114" s="355"/>
      <c r="L8114" s="353"/>
      <c r="M8114" s="353"/>
      <c r="N8114" s="353"/>
      <c r="O8114" s="353"/>
      <c r="P8114" s="353"/>
      <c r="Q8114" s="353"/>
      <c r="R8114" s="353"/>
      <c r="S8114" s="353"/>
      <c r="T8114" s="353"/>
      <c r="U8114" s="353"/>
      <c r="V8114" s="353"/>
      <c r="W8114" s="353"/>
      <c r="X8114" s="353"/>
      <c r="Y8114" s="353"/>
      <c r="Z8114" s="353"/>
      <c r="AA8114" s="353"/>
      <c r="AB8114" s="353"/>
      <c r="AC8114" s="353"/>
      <c r="AD8114" s="353"/>
      <c r="AE8114" s="353"/>
      <c r="AF8114" s="353"/>
      <c r="AG8114" s="353"/>
      <c r="AH8114" s="353"/>
      <c r="AI8114" s="353"/>
      <c r="AJ8114" s="353"/>
      <c r="AK8114" s="353"/>
      <c r="AL8114" s="353"/>
    </row>
    <row r="8115" spans="1:38" s="153" customFormat="1" ht="12.5" x14ac:dyDescent="0.25">
      <c r="A8115" s="355"/>
      <c r="L8115" s="353"/>
      <c r="M8115" s="353"/>
      <c r="N8115" s="353"/>
      <c r="O8115" s="353"/>
      <c r="P8115" s="353"/>
      <c r="Q8115" s="353"/>
      <c r="R8115" s="353"/>
      <c r="S8115" s="353"/>
      <c r="T8115" s="353"/>
      <c r="U8115" s="353"/>
      <c r="V8115" s="353"/>
      <c r="W8115" s="353"/>
      <c r="X8115" s="353"/>
      <c r="Y8115" s="353"/>
      <c r="Z8115" s="353"/>
      <c r="AA8115" s="353"/>
      <c r="AB8115" s="353"/>
      <c r="AC8115" s="353"/>
      <c r="AD8115" s="353"/>
      <c r="AE8115" s="353"/>
      <c r="AF8115" s="353"/>
      <c r="AG8115" s="353"/>
      <c r="AH8115" s="353"/>
      <c r="AI8115" s="353"/>
      <c r="AJ8115" s="353"/>
      <c r="AK8115" s="353"/>
      <c r="AL8115" s="353"/>
    </row>
    <row r="8116" spans="1:38" s="153" customFormat="1" ht="12.5" x14ac:dyDescent="0.25">
      <c r="A8116" s="355"/>
      <c r="L8116" s="353"/>
      <c r="M8116" s="353"/>
      <c r="N8116" s="353"/>
      <c r="O8116" s="353"/>
      <c r="P8116" s="353"/>
      <c r="Q8116" s="353"/>
      <c r="R8116" s="353"/>
      <c r="S8116" s="353"/>
      <c r="T8116" s="353"/>
      <c r="U8116" s="353"/>
      <c r="V8116" s="353"/>
      <c r="W8116" s="353"/>
      <c r="X8116" s="353"/>
      <c r="Y8116" s="353"/>
      <c r="Z8116" s="353"/>
      <c r="AA8116" s="353"/>
      <c r="AB8116" s="353"/>
      <c r="AC8116" s="353"/>
      <c r="AD8116" s="353"/>
      <c r="AE8116" s="353"/>
      <c r="AF8116" s="353"/>
      <c r="AG8116" s="353"/>
      <c r="AH8116" s="353"/>
      <c r="AI8116" s="353"/>
      <c r="AJ8116" s="353"/>
      <c r="AK8116" s="353"/>
      <c r="AL8116" s="353"/>
    </row>
    <row r="8117" spans="1:38" s="153" customFormat="1" ht="12.5" x14ac:dyDescent="0.25">
      <c r="A8117" s="355"/>
      <c r="L8117" s="353"/>
      <c r="M8117" s="353"/>
      <c r="N8117" s="353"/>
      <c r="O8117" s="353"/>
      <c r="P8117" s="353"/>
      <c r="Q8117" s="353"/>
      <c r="R8117" s="353"/>
      <c r="S8117" s="353"/>
      <c r="T8117" s="353"/>
      <c r="U8117" s="353"/>
      <c r="V8117" s="353"/>
      <c r="W8117" s="353"/>
      <c r="X8117" s="353"/>
      <c r="Y8117" s="353"/>
      <c r="Z8117" s="353"/>
      <c r="AA8117" s="353"/>
      <c r="AB8117" s="353"/>
      <c r="AC8117" s="353"/>
      <c r="AD8117" s="353"/>
      <c r="AE8117" s="353"/>
      <c r="AF8117" s="353"/>
      <c r="AG8117" s="353"/>
      <c r="AH8117" s="353"/>
      <c r="AI8117" s="353"/>
      <c r="AJ8117" s="353"/>
      <c r="AK8117" s="353"/>
      <c r="AL8117" s="353"/>
    </row>
    <row r="8118" spans="1:38" s="153" customFormat="1" ht="12.5" x14ac:dyDescent="0.25">
      <c r="A8118" s="355"/>
      <c r="L8118" s="353"/>
      <c r="M8118" s="353"/>
      <c r="N8118" s="353"/>
      <c r="O8118" s="353"/>
      <c r="P8118" s="353"/>
      <c r="Q8118" s="353"/>
      <c r="R8118" s="353"/>
      <c r="S8118" s="353"/>
      <c r="T8118" s="353"/>
      <c r="U8118" s="353"/>
      <c r="V8118" s="353"/>
      <c r="W8118" s="353"/>
      <c r="X8118" s="353"/>
      <c r="Y8118" s="353"/>
      <c r="Z8118" s="353"/>
      <c r="AA8118" s="353"/>
      <c r="AB8118" s="353"/>
      <c r="AC8118" s="353"/>
      <c r="AD8118" s="353"/>
      <c r="AE8118" s="353"/>
      <c r="AF8118" s="353"/>
      <c r="AG8118" s="353"/>
      <c r="AH8118" s="353"/>
      <c r="AI8118" s="353"/>
      <c r="AJ8118" s="353"/>
      <c r="AK8118" s="353"/>
      <c r="AL8118" s="353"/>
    </row>
    <row r="8119" spans="1:38" s="153" customFormat="1" ht="12.5" x14ac:dyDescent="0.25">
      <c r="A8119" s="355"/>
      <c r="L8119" s="353"/>
      <c r="M8119" s="353"/>
      <c r="N8119" s="353"/>
      <c r="O8119" s="353"/>
      <c r="P8119" s="353"/>
      <c r="Q8119" s="353"/>
      <c r="R8119" s="353"/>
      <c r="S8119" s="353"/>
      <c r="T8119" s="353"/>
      <c r="U8119" s="353"/>
      <c r="V8119" s="353"/>
      <c r="W8119" s="353"/>
      <c r="X8119" s="353"/>
      <c r="Y8119" s="353"/>
      <c r="Z8119" s="353"/>
      <c r="AA8119" s="353"/>
      <c r="AB8119" s="353"/>
      <c r="AC8119" s="353"/>
      <c r="AD8119" s="353"/>
      <c r="AE8119" s="353"/>
      <c r="AF8119" s="353"/>
      <c r="AG8119" s="353"/>
      <c r="AH8119" s="353"/>
      <c r="AI8119" s="353"/>
      <c r="AJ8119" s="353"/>
      <c r="AK8119" s="353"/>
      <c r="AL8119" s="353"/>
    </row>
    <row r="8120" spans="1:38" s="153" customFormat="1" ht="12.5" x14ac:dyDescent="0.25">
      <c r="A8120" s="355"/>
      <c r="L8120" s="353"/>
      <c r="M8120" s="353"/>
      <c r="N8120" s="353"/>
      <c r="O8120" s="353"/>
      <c r="P8120" s="353"/>
      <c r="Q8120" s="353"/>
      <c r="R8120" s="353"/>
      <c r="S8120" s="353"/>
      <c r="T8120" s="353"/>
      <c r="U8120" s="353"/>
      <c r="V8120" s="353"/>
      <c r="W8120" s="353"/>
      <c r="X8120" s="353"/>
      <c r="Y8120" s="353"/>
      <c r="Z8120" s="353"/>
      <c r="AA8120" s="353"/>
      <c r="AB8120" s="353"/>
      <c r="AC8120" s="353"/>
      <c r="AD8120" s="353"/>
      <c r="AE8120" s="353"/>
      <c r="AF8120" s="353"/>
      <c r="AG8120" s="353"/>
      <c r="AH8120" s="353"/>
      <c r="AI8120" s="353"/>
      <c r="AJ8120" s="353"/>
      <c r="AK8120" s="353"/>
      <c r="AL8120" s="353"/>
    </row>
    <row r="8121" spans="1:38" s="153" customFormat="1" ht="12.5" x14ac:dyDescent="0.25">
      <c r="A8121" s="355"/>
      <c r="L8121" s="353"/>
      <c r="M8121" s="353"/>
      <c r="N8121" s="353"/>
      <c r="O8121" s="353"/>
      <c r="P8121" s="353"/>
      <c r="Q8121" s="353"/>
      <c r="R8121" s="353"/>
      <c r="S8121" s="353"/>
      <c r="T8121" s="353"/>
      <c r="U8121" s="353"/>
      <c r="V8121" s="353"/>
      <c r="W8121" s="353"/>
      <c r="X8121" s="353"/>
      <c r="Y8121" s="353"/>
      <c r="Z8121" s="353"/>
      <c r="AA8121" s="353"/>
      <c r="AB8121" s="353"/>
      <c r="AC8121" s="353"/>
      <c r="AD8121" s="353"/>
      <c r="AE8121" s="353"/>
      <c r="AF8121" s="353"/>
      <c r="AG8121" s="353"/>
      <c r="AH8121" s="353"/>
      <c r="AI8121" s="353"/>
      <c r="AJ8121" s="353"/>
      <c r="AK8121" s="353"/>
      <c r="AL8121" s="353"/>
    </row>
    <row r="8122" spans="1:38" s="153" customFormat="1" ht="12.5" x14ac:dyDescent="0.25">
      <c r="A8122" s="355"/>
      <c r="L8122" s="353"/>
      <c r="M8122" s="353"/>
      <c r="N8122" s="353"/>
      <c r="O8122" s="353"/>
      <c r="P8122" s="353"/>
      <c r="Q8122" s="353"/>
      <c r="R8122" s="353"/>
      <c r="S8122" s="353"/>
      <c r="T8122" s="353"/>
      <c r="U8122" s="353"/>
      <c r="V8122" s="353"/>
      <c r="W8122" s="353"/>
      <c r="X8122" s="353"/>
      <c r="Y8122" s="353"/>
      <c r="Z8122" s="353"/>
      <c r="AA8122" s="353"/>
      <c r="AB8122" s="353"/>
      <c r="AC8122" s="353"/>
      <c r="AD8122" s="353"/>
      <c r="AE8122" s="353"/>
      <c r="AF8122" s="353"/>
      <c r="AG8122" s="353"/>
      <c r="AH8122" s="353"/>
      <c r="AI8122" s="353"/>
      <c r="AJ8122" s="353"/>
      <c r="AK8122" s="353"/>
      <c r="AL8122" s="353"/>
    </row>
    <row r="8123" spans="1:38" s="153" customFormat="1" ht="12.5" x14ac:dyDescent="0.25">
      <c r="A8123" s="355"/>
      <c r="L8123" s="353"/>
      <c r="M8123" s="353"/>
      <c r="N8123" s="353"/>
      <c r="O8123" s="353"/>
      <c r="P8123" s="353"/>
      <c r="Q8123" s="353"/>
      <c r="R8123" s="353"/>
      <c r="S8123" s="353"/>
      <c r="T8123" s="353"/>
      <c r="U8123" s="353"/>
      <c r="V8123" s="353"/>
      <c r="W8123" s="353"/>
      <c r="X8123" s="353"/>
      <c r="Y8123" s="353"/>
      <c r="Z8123" s="353"/>
      <c r="AA8123" s="353"/>
      <c r="AB8123" s="353"/>
      <c r="AC8123" s="353"/>
      <c r="AD8123" s="353"/>
      <c r="AE8123" s="353"/>
      <c r="AF8123" s="353"/>
      <c r="AG8123" s="353"/>
      <c r="AH8123" s="353"/>
      <c r="AI8123" s="353"/>
      <c r="AJ8123" s="353"/>
      <c r="AK8123" s="353"/>
      <c r="AL8123" s="353"/>
    </row>
    <row r="8124" spans="1:38" s="153" customFormat="1" ht="12.5" x14ac:dyDescent="0.25">
      <c r="A8124" s="355"/>
      <c r="L8124" s="353"/>
      <c r="M8124" s="353"/>
      <c r="N8124" s="353"/>
      <c r="O8124" s="353"/>
      <c r="P8124" s="353"/>
      <c r="Q8124" s="353"/>
      <c r="R8124" s="353"/>
      <c r="S8124" s="353"/>
      <c r="T8124" s="353"/>
      <c r="U8124" s="353"/>
      <c r="V8124" s="353"/>
      <c r="W8124" s="353"/>
      <c r="X8124" s="353"/>
      <c r="Y8124" s="353"/>
      <c r="Z8124" s="353"/>
      <c r="AA8124" s="353"/>
      <c r="AB8124" s="353"/>
      <c r="AC8124" s="353"/>
      <c r="AD8124" s="353"/>
      <c r="AE8124" s="353"/>
      <c r="AF8124" s="353"/>
      <c r="AG8124" s="353"/>
      <c r="AH8124" s="353"/>
      <c r="AI8124" s="353"/>
      <c r="AJ8124" s="353"/>
      <c r="AK8124" s="353"/>
      <c r="AL8124" s="353"/>
    </row>
    <row r="8125" spans="1:38" s="153" customFormat="1" ht="12.5" x14ac:dyDescent="0.25">
      <c r="A8125" s="355"/>
      <c r="L8125" s="353"/>
      <c r="M8125" s="353"/>
      <c r="N8125" s="353"/>
      <c r="O8125" s="353"/>
      <c r="P8125" s="353"/>
      <c r="Q8125" s="353"/>
      <c r="R8125" s="353"/>
      <c r="S8125" s="353"/>
      <c r="T8125" s="353"/>
      <c r="U8125" s="353"/>
      <c r="V8125" s="353"/>
      <c r="W8125" s="353"/>
      <c r="X8125" s="353"/>
      <c r="Y8125" s="353"/>
      <c r="Z8125" s="353"/>
      <c r="AA8125" s="353"/>
      <c r="AB8125" s="353"/>
      <c r="AC8125" s="353"/>
      <c r="AD8125" s="353"/>
      <c r="AE8125" s="353"/>
      <c r="AF8125" s="353"/>
      <c r="AG8125" s="353"/>
      <c r="AH8125" s="353"/>
      <c r="AI8125" s="353"/>
      <c r="AJ8125" s="353"/>
      <c r="AK8125" s="353"/>
      <c r="AL8125" s="353"/>
    </row>
    <row r="8126" spans="1:38" s="153" customFormat="1" ht="12.5" x14ac:dyDescent="0.25">
      <c r="A8126" s="355"/>
      <c r="L8126" s="353"/>
      <c r="M8126" s="353"/>
      <c r="N8126" s="353"/>
      <c r="O8126" s="353"/>
      <c r="P8126" s="353"/>
      <c r="Q8126" s="353"/>
      <c r="R8126" s="353"/>
      <c r="S8126" s="353"/>
      <c r="T8126" s="353"/>
      <c r="U8126" s="353"/>
      <c r="V8126" s="353"/>
      <c r="W8126" s="353"/>
      <c r="X8126" s="353"/>
      <c r="Y8126" s="353"/>
      <c r="Z8126" s="353"/>
      <c r="AA8126" s="353"/>
      <c r="AB8126" s="353"/>
      <c r="AC8126" s="353"/>
      <c r="AD8126" s="353"/>
      <c r="AE8126" s="353"/>
      <c r="AF8126" s="353"/>
      <c r="AG8126" s="353"/>
      <c r="AH8126" s="353"/>
      <c r="AI8126" s="353"/>
      <c r="AJ8126" s="353"/>
      <c r="AK8126" s="353"/>
      <c r="AL8126" s="353"/>
    </row>
    <row r="8127" spans="1:38" s="153" customFormat="1" ht="12.5" x14ac:dyDescent="0.25">
      <c r="A8127" s="355"/>
      <c r="L8127" s="353"/>
      <c r="M8127" s="353"/>
      <c r="N8127" s="353"/>
      <c r="O8127" s="353"/>
      <c r="P8127" s="353"/>
      <c r="Q8127" s="353"/>
      <c r="R8127" s="353"/>
      <c r="S8127" s="353"/>
      <c r="T8127" s="353"/>
      <c r="U8127" s="353"/>
      <c r="V8127" s="353"/>
      <c r="W8127" s="353"/>
      <c r="X8127" s="353"/>
      <c r="Y8127" s="353"/>
      <c r="Z8127" s="353"/>
      <c r="AA8127" s="353"/>
      <c r="AB8127" s="353"/>
      <c r="AC8127" s="353"/>
      <c r="AD8127" s="353"/>
      <c r="AE8127" s="353"/>
      <c r="AF8127" s="353"/>
      <c r="AG8127" s="353"/>
      <c r="AH8127" s="353"/>
      <c r="AI8127" s="353"/>
      <c r="AJ8127" s="353"/>
      <c r="AK8127" s="353"/>
      <c r="AL8127" s="353"/>
    </row>
    <row r="8128" spans="1:38" s="153" customFormat="1" ht="12.5" x14ac:dyDescent="0.25">
      <c r="A8128" s="355"/>
      <c r="L8128" s="353"/>
      <c r="M8128" s="353"/>
      <c r="N8128" s="353"/>
      <c r="O8128" s="353"/>
      <c r="P8128" s="353"/>
      <c r="Q8128" s="353"/>
      <c r="R8128" s="353"/>
      <c r="S8128" s="353"/>
      <c r="T8128" s="353"/>
      <c r="U8128" s="353"/>
      <c r="V8128" s="353"/>
      <c r="W8128" s="353"/>
      <c r="X8128" s="353"/>
      <c r="Y8128" s="353"/>
      <c r="Z8128" s="353"/>
      <c r="AA8128" s="353"/>
      <c r="AB8128" s="353"/>
      <c r="AC8128" s="353"/>
      <c r="AD8128" s="353"/>
      <c r="AE8128" s="353"/>
      <c r="AF8128" s="353"/>
      <c r="AG8128" s="353"/>
      <c r="AH8128" s="353"/>
      <c r="AI8128" s="353"/>
      <c r="AJ8128" s="353"/>
      <c r="AK8128" s="353"/>
      <c r="AL8128" s="353"/>
    </row>
    <row r="8129" spans="1:38" s="153" customFormat="1" ht="12.5" x14ac:dyDescent="0.25">
      <c r="A8129" s="355"/>
      <c r="L8129" s="353"/>
      <c r="M8129" s="353"/>
      <c r="N8129" s="353"/>
      <c r="O8129" s="353"/>
      <c r="P8129" s="353"/>
      <c r="Q8129" s="353"/>
      <c r="R8129" s="353"/>
      <c r="S8129" s="353"/>
      <c r="T8129" s="353"/>
      <c r="U8129" s="353"/>
      <c r="V8129" s="353"/>
      <c r="W8129" s="353"/>
      <c r="X8129" s="353"/>
      <c r="Y8129" s="353"/>
      <c r="Z8129" s="353"/>
      <c r="AA8129" s="353"/>
      <c r="AB8129" s="353"/>
      <c r="AC8129" s="353"/>
      <c r="AD8129" s="353"/>
      <c r="AE8129" s="353"/>
      <c r="AF8129" s="353"/>
      <c r="AG8129" s="353"/>
      <c r="AH8129" s="353"/>
      <c r="AI8129" s="353"/>
      <c r="AJ8129" s="353"/>
      <c r="AK8129" s="353"/>
      <c r="AL8129" s="353"/>
    </row>
    <row r="8130" spans="1:38" s="153" customFormat="1" ht="12.5" x14ac:dyDescent="0.25">
      <c r="A8130" s="355"/>
      <c r="L8130" s="353"/>
      <c r="M8130" s="353"/>
      <c r="N8130" s="353"/>
      <c r="O8130" s="353"/>
      <c r="P8130" s="353"/>
      <c r="Q8130" s="353"/>
      <c r="R8130" s="353"/>
      <c r="S8130" s="353"/>
      <c r="T8130" s="353"/>
      <c r="U8130" s="353"/>
      <c r="V8130" s="353"/>
      <c r="W8130" s="353"/>
      <c r="X8130" s="353"/>
      <c r="Y8130" s="353"/>
      <c r="Z8130" s="353"/>
      <c r="AA8130" s="353"/>
      <c r="AB8130" s="353"/>
      <c r="AC8130" s="353"/>
      <c r="AD8130" s="353"/>
      <c r="AE8130" s="353"/>
      <c r="AF8130" s="353"/>
      <c r="AG8130" s="353"/>
      <c r="AH8130" s="353"/>
      <c r="AI8130" s="353"/>
      <c r="AJ8130" s="353"/>
      <c r="AK8130" s="353"/>
      <c r="AL8130" s="353"/>
    </row>
    <row r="8131" spans="1:38" s="153" customFormat="1" ht="12.5" x14ac:dyDescent="0.25">
      <c r="A8131" s="355"/>
      <c r="L8131" s="353"/>
      <c r="M8131" s="353"/>
      <c r="N8131" s="353"/>
      <c r="O8131" s="353"/>
      <c r="P8131" s="353"/>
      <c r="Q8131" s="353"/>
      <c r="R8131" s="353"/>
      <c r="S8131" s="353"/>
      <c r="T8131" s="353"/>
      <c r="U8131" s="353"/>
      <c r="V8131" s="353"/>
      <c r="W8131" s="353"/>
      <c r="X8131" s="353"/>
      <c r="Y8131" s="353"/>
      <c r="Z8131" s="353"/>
      <c r="AA8131" s="353"/>
      <c r="AB8131" s="353"/>
      <c r="AC8131" s="353"/>
      <c r="AD8131" s="353"/>
      <c r="AE8131" s="353"/>
      <c r="AF8131" s="353"/>
      <c r="AG8131" s="353"/>
      <c r="AH8131" s="353"/>
      <c r="AI8131" s="353"/>
      <c r="AJ8131" s="353"/>
      <c r="AK8131" s="353"/>
      <c r="AL8131" s="353"/>
    </row>
    <row r="8132" spans="1:38" s="153" customFormat="1" ht="12.5" x14ac:dyDescent="0.25">
      <c r="A8132" s="355"/>
      <c r="L8132" s="353"/>
      <c r="M8132" s="353"/>
      <c r="N8132" s="353"/>
      <c r="O8132" s="353"/>
      <c r="P8132" s="353"/>
      <c r="Q8132" s="353"/>
      <c r="R8132" s="353"/>
      <c r="S8132" s="353"/>
      <c r="T8132" s="353"/>
      <c r="U8132" s="353"/>
      <c r="V8132" s="353"/>
      <c r="W8132" s="353"/>
      <c r="X8132" s="353"/>
      <c r="Y8132" s="353"/>
      <c r="Z8132" s="353"/>
      <c r="AA8132" s="353"/>
      <c r="AB8132" s="353"/>
      <c r="AC8132" s="353"/>
      <c r="AD8132" s="353"/>
      <c r="AE8132" s="353"/>
      <c r="AF8132" s="353"/>
      <c r="AG8132" s="353"/>
      <c r="AH8132" s="353"/>
      <c r="AI8132" s="353"/>
      <c r="AJ8132" s="353"/>
      <c r="AK8132" s="353"/>
      <c r="AL8132" s="353"/>
    </row>
    <row r="8133" spans="1:38" s="153" customFormat="1" ht="12.5" x14ac:dyDescent="0.25">
      <c r="A8133" s="355"/>
      <c r="L8133" s="353"/>
      <c r="M8133" s="353"/>
      <c r="N8133" s="353"/>
      <c r="O8133" s="353"/>
      <c r="P8133" s="353"/>
      <c r="Q8133" s="353"/>
      <c r="R8133" s="353"/>
      <c r="S8133" s="353"/>
      <c r="T8133" s="353"/>
      <c r="U8133" s="353"/>
      <c r="V8133" s="353"/>
      <c r="W8133" s="353"/>
      <c r="X8133" s="353"/>
      <c r="Y8133" s="353"/>
      <c r="Z8133" s="353"/>
      <c r="AA8133" s="353"/>
      <c r="AB8133" s="353"/>
      <c r="AC8133" s="353"/>
      <c r="AD8133" s="353"/>
      <c r="AE8133" s="353"/>
      <c r="AF8133" s="353"/>
      <c r="AG8133" s="353"/>
      <c r="AH8133" s="353"/>
      <c r="AI8133" s="353"/>
      <c r="AJ8133" s="353"/>
      <c r="AK8133" s="353"/>
      <c r="AL8133" s="353"/>
    </row>
    <row r="8134" spans="1:38" s="153" customFormat="1" ht="12.5" x14ac:dyDescent="0.25">
      <c r="A8134" s="355"/>
      <c r="L8134" s="353"/>
      <c r="M8134" s="353"/>
      <c r="N8134" s="353"/>
      <c r="O8134" s="353"/>
      <c r="P8134" s="353"/>
      <c r="Q8134" s="353"/>
      <c r="R8134" s="353"/>
      <c r="S8134" s="353"/>
      <c r="T8134" s="353"/>
      <c r="U8134" s="353"/>
      <c r="V8134" s="353"/>
      <c r="W8134" s="353"/>
      <c r="X8134" s="353"/>
      <c r="Y8134" s="353"/>
      <c r="Z8134" s="353"/>
      <c r="AA8134" s="353"/>
      <c r="AB8134" s="353"/>
      <c r="AC8134" s="353"/>
      <c r="AD8134" s="353"/>
      <c r="AE8134" s="353"/>
      <c r="AF8134" s="353"/>
      <c r="AG8134" s="353"/>
      <c r="AH8134" s="353"/>
      <c r="AI8134" s="353"/>
      <c r="AJ8134" s="353"/>
      <c r="AK8134" s="353"/>
      <c r="AL8134" s="353"/>
    </row>
    <row r="8135" spans="1:38" s="153" customFormat="1" ht="12.5" x14ac:dyDescent="0.25">
      <c r="A8135" s="355"/>
      <c r="L8135" s="353"/>
      <c r="M8135" s="353"/>
      <c r="N8135" s="353"/>
      <c r="O8135" s="353"/>
      <c r="P8135" s="353"/>
      <c r="Q8135" s="353"/>
      <c r="R8135" s="353"/>
      <c r="S8135" s="353"/>
      <c r="T8135" s="353"/>
      <c r="U8135" s="353"/>
      <c r="V8135" s="353"/>
      <c r="W8135" s="353"/>
      <c r="X8135" s="353"/>
      <c r="Y8135" s="353"/>
      <c r="Z8135" s="353"/>
      <c r="AA8135" s="353"/>
      <c r="AB8135" s="353"/>
      <c r="AC8135" s="353"/>
      <c r="AD8135" s="353"/>
      <c r="AE8135" s="353"/>
      <c r="AF8135" s="353"/>
      <c r="AG8135" s="353"/>
      <c r="AH8135" s="353"/>
      <c r="AI8135" s="353"/>
      <c r="AJ8135" s="353"/>
      <c r="AK8135" s="353"/>
      <c r="AL8135" s="353"/>
    </row>
    <row r="8136" spans="1:38" s="153" customFormat="1" ht="12.5" x14ac:dyDescent="0.25">
      <c r="A8136" s="355"/>
      <c r="L8136" s="353"/>
      <c r="M8136" s="353"/>
      <c r="N8136" s="353"/>
      <c r="O8136" s="353"/>
      <c r="P8136" s="353"/>
      <c r="Q8136" s="353"/>
      <c r="R8136" s="353"/>
      <c r="S8136" s="353"/>
      <c r="T8136" s="353"/>
      <c r="U8136" s="353"/>
      <c r="V8136" s="353"/>
      <c r="W8136" s="353"/>
      <c r="X8136" s="353"/>
      <c r="Y8136" s="353"/>
      <c r="Z8136" s="353"/>
      <c r="AA8136" s="353"/>
      <c r="AB8136" s="353"/>
      <c r="AC8136" s="353"/>
      <c r="AD8136" s="353"/>
      <c r="AE8136" s="353"/>
      <c r="AF8136" s="353"/>
      <c r="AG8136" s="353"/>
      <c r="AH8136" s="353"/>
      <c r="AI8136" s="353"/>
      <c r="AJ8136" s="353"/>
      <c r="AK8136" s="353"/>
      <c r="AL8136" s="353"/>
    </row>
    <row r="8137" spans="1:38" s="153" customFormat="1" ht="12.5" x14ac:dyDescent="0.25">
      <c r="A8137" s="355"/>
      <c r="L8137" s="353"/>
      <c r="M8137" s="353"/>
      <c r="N8137" s="353"/>
      <c r="O8137" s="353"/>
      <c r="P8137" s="353"/>
      <c r="Q8137" s="353"/>
      <c r="R8137" s="353"/>
      <c r="S8137" s="353"/>
      <c r="T8137" s="353"/>
      <c r="U8137" s="353"/>
      <c r="V8137" s="353"/>
      <c r="W8137" s="353"/>
      <c r="X8137" s="353"/>
      <c r="Y8137" s="353"/>
      <c r="Z8137" s="353"/>
      <c r="AA8137" s="353"/>
      <c r="AB8137" s="353"/>
      <c r="AC8137" s="353"/>
      <c r="AD8137" s="353"/>
      <c r="AE8137" s="353"/>
      <c r="AF8137" s="353"/>
      <c r="AG8137" s="353"/>
      <c r="AH8137" s="353"/>
      <c r="AI8137" s="353"/>
      <c r="AJ8137" s="353"/>
      <c r="AK8137" s="353"/>
      <c r="AL8137" s="353"/>
    </row>
    <row r="8138" spans="1:38" s="153" customFormat="1" ht="12.5" x14ac:dyDescent="0.25">
      <c r="A8138" s="355"/>
      <c r="L8138" s="353"/>
      <c r="M8138" s="353"/>
      <c r="N8138" s="353"/>
      <c r="O8138" s="353"/>
      <c r="P8138" s="353"/>
      <c r="Q8138" s="353"/>
      <c r="R8138" s="353"/>
      <c r="S8138" s="353"/>
      <c r="T8138" s="353"/>
      <c r="U8138" s="353"/>
      <c r="V8138" s="353"/>
      <c r="W8138" s="353"/>
      <c r="X8138" s="353"/>
      <c r="Y8138" s="353"/>
      <c r="Z8138" s="353"/>
      <c r="AA8138" s="353"/>
      <c r="AB8138" s="353"/>
      <c r="AC8138" s="353"/>
      <c r="AD8138" s="353"/>
      <c r="AE8138" s="353"/>
      <c r="AF8138" s="353"/>
      <c r="AG8138" s="353"/>
      <c r="AH8138" s="353"/>
      <c r="AI8138" s="353"/>
      <c r="AJ8138" s="353"/>
      <c r="AK8138" s="353"/>
      <c r="AL8138" s="353"/>
    </row>
    <row r="8139" spans="1:38" s="153" customFormat="1" ht="12.5" x14ac:dyDescent="0.25">
      <c r="A8139" s="355"/>
      <c r="L8139" s="353"/>
      <c r="M8139" s="353"/>
      <c r="N8139" s="353"/>
      <c r="O8139" s="353"/>
      <c r="P8139" s="353"/>
      <c r="Q8139" s="353"/>
      <c r="R8139" s="353"/>
      <c r="S8139" s="353"/>
      <c r="T8139" s="353"/>
      <c r="U8139" s="353"/>
      <c r="V8139" s="353"/>
      <c r="W8139" s="353"/>
      <c r="X8139" s="353"/>
      <c r="Y8139" s="353"/>
      <c r="Z8139" s="353"/>
      <c r="AA8139" s="353"/>
      <c r="AB8139" s="353"/>
      <c r="AC8139" s="353"/>
      <c r="AD8139" s="353"/>
      <c r="AE8139" s="353"/>
      <c r="AF8139" s="353"/>
      <c r="AG8139" s="353"/>
      <c r="AH8139" s="353"/>
      <c r="AI8139" s="353"/>
      <c r="AJ8139" s="353"/>
      <c r="AK8139" s="353"/>
      <c r="AL8139" s="353"/>
    </row>
    <row r="8140" spans="1:38" s="153" customFormat="1" ht="12.5" x14ac:dyDescent="0.25">
      <c r="A8140" s="355"/>
      <c r="L8140" s="353"/>
      <c r="M8140" s="353"/>
      <c r="N8140" s="353"/>
      <c r="O8140" s="353"/>
      <c r="P8140" s="353"/>
      <c r="Q8140" s="353"/>
      <c r="R8140" s="353"/>
      <c r="S8140" s="353"/>
      <c r="T8140" s="353"/>
      <c r="U8140" s="353"/>
      <c r="V8140" s="353"/>
      <c r="W8140" s="353"/>
      <c r="X8140" s="353"/>
      <c r="Y8140" s="353"/>
      <c r="Z8140" s="353"/>
      <c r="AA8140" s="353"/>
      <c r="AB8140" s="353"/>
      <c r="AC8140" s="353"/>
      <c r="AD8140" s="353"/>
      <c r="AE8140" s="353"/>
      <c r="AF8140" s="353"/>
      <c r="AG8140" s="353"/>
      <c r="AH8140" s="353"/>
      <c r="AI8140" s="353"/>
      <c r="AJ8140" s="353"/>
      <c r="AK8140" s="353"/>
      <c r="AL8140" s="353"/>
    </row>
    <row r="8141" spans="1:38" s="153" customFormat="1" ht="12.5" x14ac:dyDescent="0.25">
      <c r="A8141" s="355"/>
      <c r="L8141" s="353"/>
      <c r="M8141" s="353"/>
      <c r="N8141" s="353"/>
      <c r="O8141" s="353"/>
      <c r="P8141" s="353"/>
      <c r="Q8141" s="353"/>
      <c r="R8141" s="353"/>
      <c r="S8141" s="353"/>
      <c r="T8141" s="353"/>
      <c r="U8141" s="353"/>
      <c r="V8141" s="353"/>
      <c r="W8141" s="353"/>
      <c r="X8141" s="353"/>
      <c r="Y8141" s="353"/>
      <c r="Z8141" s="353"/>
      <c r="AA8141" s="353"/>
      <c r="AB8141" s="353"/>
      <c r="AC8141" s="353"/>
      <c r="AD8141" s="353"/>
      <c r="AE8141" s="353"/>
      <c r="AF8141" s="353"/>
      <c r="AG8141" s="353"/>
      <c r="AH8141" s="353"/>
      <c r="AI8141" s="353"/>
      <c r="AJ8141" s="353"/>
      <c r="AK8141" s="353"/>
      <c r="AL8141" s="353"/>
    </row>
    <row r="8142" spans="1:38" s="153" customFormat="1" ht="12.5" x14ac:dyDescent="0.25">
      <c r="A8142" s="355"/>
      <c r="L8142" s="353"/>
      <c r="M8142" s="353"/>
      <c r="N8142" s="353"/>
      <c r="O8142" s="353"/>
      <c r="P8142" s="353"/>
      <c r="Q8142" s="353"/>
      <c r="R8142" s="353"/>
      <c r="S8142" s="353"/>
      <c r="T8142" s="353"/>
      <c r="U8142" s="353"/>
      <c r="V8142" s="353"/>
      <c r="W8142" s="353"/>
      <c r="X8142" s="353"/>
      <c r="Y8142" s="353"/>
      <c r="Z8142" s="353"/>
      <c r="AA8142" s="353"/>
      <c r="AB8142" s="353"/>
      <c r="AC8142" s="353"/>
      <c r="AD8142" s="353"/>
      <c r="AE8142" s="353"/>
      <c r="AF8142" s="353"/>
      <c r="AG8142" s="353"/>
      <c r="AH8142" s="353"/>
      <c r="AI8142" s="353"/>
      <c r="AJ8142" s="353"/>
      <c r="AK8142" s="353"/>
      <c r="AL8142" s="353"/>
    </row>
    <row r="8143" spans="1:38" s="153" customFormat="1" ht="12.5" x14ac:dyDescent="0.25">
      <c r="A8143" s="355"/>
      <c r="L8143" s="353"/>
      <c r="M8143" s="353"/>
      <c r="N8143" s="353"/>
      <c r="O8143" s="353"/>
      <c r="P8143" s="353"/>
      <c r="Q8143" s="353"/>
      <c r="R8143" s="353"/>
      <c r="S8143" s="353"/>
      <c r="T8143" s="353"/>
      <c r="U8143" s="353"/>
      <c r="V8143" s="353"/>
      <c r="W8143" s="353"/>
      <c r="X8143" s="353"/>
      <c r="Y8143" s="353"/>
      <c r="Z8143" s="353"/>
      <c r="AA8143" s="353"/>
      <c r="AB8143" s="353"/>
      <c r="AC8143" s="353"/>
      <c r="AD8143" s="353"/>
      <c r="AE8143" s="353"/>
      <c r="AF8143" s="353"/>
      <c r="AG8143" s="353"/>
      <c r="AH8143" s="353"/>
      <c r="AI8143" s="353"/>
      <c r="AJ8143" s="353"/>
      <c r="AK8143" s="353"/>
      <c r="AL8143" s="353"/>
    </row>
    <row r="8144" spans="1:38" s="153" customFormat="1" ht="12.5" x14ac:dyDescent="0.25">
      <c r="A8144" s="355"/>
      <c r="L8144" s="353"/>
      <c r="M8144" s="353"/>
      <c r="N8144" s="353"/>
      <c r="O8144" s="353"/>
      <c r="P8144" s="353"/>
      <c r="Q8144" s="353"/>
      <c r="R8144" s="353"/>
      <c r="S8144" s="353"/>
      <c r="T8144" s="353"/>
      <c r="U8144" s="353"/>
      <c r="V8144" s="353"/>
      <c r="W8144" s="353"/>
      <c r="X8144" s="353"/>
      <c r="Y8144" s="353"/>
      <c r="Z8144" s="353"/>
      <c r="AA8144" s="353"/>
      <c r="AB8144" s="353"/>
      <c r="AC8144" s="353"/>
      <c r="AD8144" s="353"/>
      <c r="AE8144" s="353"/>
      <c r="AF8144" s="353"/>
      <c r="AG8144" s="353"/>
      <c r="AH8144" s="353"/>
      <c r="AI8144" s="353"/>
      <c r="AJ8144" s="353"/>
      <c r="AK8144" s="353"/>
      <c r="AL8144" s="353"/>
    </row>
    <row r="8145" spans="1:38" s="153" customFormat="1" ht="12.5" x14ac:dyDescent="0.25">
      <c r="A8145" s="355"/>
      <c r="L8145" s="353"/>
      <c r="M8145" s="353"/>
      <c r="N8145" s="353"/>
      <c r="O8145" s="353"/>
      <c r="P8145" s="353"/>
      <c r="Q8145" s="353"/>
      <c r="R8145" s="353"/>
      <c r="S8145" s="353"/>
      <c r="T8145" s="353"/>
      <c r="U8145" s="353"/>
      <c r="V8145" s="353"/>
      <c r="W8145" s="353"/>
      <c r="X8145" s="353"/>
      <c r="Y8145" s="353"/>
      <c r="Z8145" s="353"/>
      <c r="AA8145" s="353"/>
      <c r="AB8145" s="353"/>
      <c r="AC8145" s="353"/>
      <c r="AD8145" s="353"/>
      <c r="AE8145" s="353"/>
      <c r="AF8145" s="353"/>
      <c r="AG8145" s="353"/>
      <c r="AH8145" s="353"/>
      <c r="AI8145" s="353"/>
      <c r="AJ8145" s="353"/>
      <c r="AK8145" s="353"/>
      <c r="AL8145" s="353"/>
    </row>
    <row r="8146" spans="1:38" s="153" customFormat="1" ht="12.5" x14ac:dyDescent="0.25">
      <c r="A8146" s="355"/>
      <c r="L8146" s="353"/>
      <c r="M8146" s="353"/>
      <c r="N8146" s="353"/>
      <c r="O8146" s="353"/>
      <c r="P8146" s="353"/>
      <c r="Q8146" s="353"/>
      <c r="R8146" s="353"/>
      <c r="S8146" s="353"/>
      <c r="T8146" s="353"/>
      <c r="U8146" s="353"/>
      <c r="V8146" s="353"/>
      <c r="W8146" s="353"/>
      <c r="X8146" s="353"/>
      <c r="Y8146" s="353"/>
      <c r="Z8146" s="353"/>
      <c r="AA8146" s="353"/>
      <c r="AB8146" s="353"/>
      <c r="AC8146" s="353"/>
      <c r="AD8146" s="353"/>
      <c r="AE8146" s="353"/>
      <c r="AF8146" s="353"/>
      <c r="AG8146" s="353"/>
      <c r="AH8146" s="353"/>
      <c r="AI8146" s="353"/>
      <c r="AJ8146" s="353"/>
      <c r="AK8146" s="353"/>
      <c r="AL8146" s="353"/>
    </row>
    <row r="8147" spans="1:38" s="153" customFormat="1" ht="12.5" x14ac:dyDescent="0.25">
      <c r="A8147" s="355"/>
      <c r="L8147" s="353"/>
      <c r="M8147" s="353"/>
      <c r="N8147" s="353"/>
      <c r="O8147" s="353"/>
      <c r="P8147" s="353"/>
      <c r="Q8147" s="353"/>
      <c r="R8147" s="353"/>
      <c r="S8147" s="353"/>
      <c r="T8147" s="353"/>
      <c r="U8147" s="353"/>
      <c r="V8147" s="353"/>
      <c r="W8147" s="353"/>
      <c r="X8147" s="353"/>
      <c r="Y8147" s="353"/>
      <c r="Z8147" s="353"/>
      <c r="AA8147" s="353"/>
      <c r="AB8147" s="353"/>
      <c r="AC8147" s="353"/>
      <c r="AD8147" s="353"/>
      <c r="AE8147" s="353"/>
      <c r="AF8147" s="353"/>
      <c r="AG8147" s="353"/>
      <c r="AH8147" s="353"/>
      <c r="AI8147" s="353"/>
      <c r="AJ8147" s="353"/>
      <c r="AK8147" s="353"/>
      <c r="AL8147" s="353"/>
    </row>
    <row r="8148" spans="1:38" s="153" customFormat="1" ht="12.5" x14ac:dyDescent="0.25">
      <c r="A8148" s="355"/>
      <c r="L8148" s="353"/>
      <c r="M8148" s="353"/>
      <c r="N8148" s="353"/>
      <c r="O8148" s="353"/>
      <c r="P8148" s="353"/>
      <c r="Q8148" s="353"/>
      <c r="R8148" s="353"/>
      <c r="S8148" s="353"/>
      <c r="T8148" s="353"/>
      <c r="U8148" s="353"/>
      <c r="V8148" s="353"/>
      <c r="W8148" s="353"/>
      <c r="X8148" s="353"/>
      <c r="Y8148" s="353"/>
      <c r="Z8148" s="353"/>
      <c r="AA8148" s="353"/>
      <c r="AB8148" s="353"/>
      <c r="AC8148" s="353"/>
      <c r="AD8148" s="353"/>
      <c r="AE8148" s="353"/>
      <c r="AF8148" s="353"/>
      <c r="AG8148" s="353"/>
      <c r="AH8148" s="353"/>
      <c r="AI8148" s="353"/>
      <c r="AJ8148" s="353"/>
      <c r="AK8148" s="353"/>
      <c r="AL8148" s="353"/>
    </row>
    <row r="8149" spans="1:38" s="153" customFormat="1" ht="12.5" x14ac:dyDescent="0.25">
      <c r="A8149" s="355"/>
      <c r="L8149" s="353"/>
      <c r="M8149" s="353"/>
      <c r="N8149" s="353"/>
      <c r="O8149" s="353"/>
      <c r="P8149" s="353"/>
      <c r="Q8149" s="353"/>
      <c r="R8149" s="353"/>
      <c r="S8149" s="353"/>
      <c r="T8149" s="353"/>
      <c r="U8149" s="353"/>
      <c r="V8149" s="353"/>
      <c r="W8149" s="353"/>
      <c r="X8149" s="353"/>
      <c r="Y8149" s="353"/>
      <c r="Z8149" s="353"/>
      <c r="AA8149" s="353"/>
      <c r="AB8149" s="353"/>
      <c r="AC8149" s="353"/>
      <c r="AD8149" s="353"/>
      <c r="AE8149" s="353"/>
      <c r="AF8149" s="353"/>
      <c r="AG8149" s="353"/>
      <c r="AH8149" s="353"/>
      <c r="AI8149" s="353"/>
      <c r="AJ8149" s="353"/>
      <c r="AK8149" s="353"/>
      <c r="AL8149" s="353"/>
    </row>
    <row r="8150" spans="1:38" s="153" customFormat="1" ht="12.5" x14ac:dyDescent="0.25">
      <c r="A8150" s="355"/>
      <c r="L8150" s="353"/>
      <c r="M8150" s="353"/>
      <c r="N8150" s="353"/>
      <c r="O8150" s="353"/>
      <c r="P8150" s="353"/>
      <c r="Q8150" s="353"/>
      <c r="R8150" s="353"/>
      <c r="S8150" s="353"/>
      <c r="T8150" s="353"/>
      <c r="U8150" s="353"/>
      <c r="V8150" s="353"/>
      <c r="W8150" s="353"/>
      <c r="X8150" s="353"/>
      <c r="Y8150" s="353"/>
      <c r="Z8150" s="353"/>
      <c r="AA8150" s="353"/>
      <c r="AB8150" s="353"/>
      <c r="AC8150" s="353"/>
      <c r="AD8150" s="353"/>
      <c r="AE8150" s="353"/>
      <c r="AF8150" s="353"/>
      <c r="AG8150" s="353"/>
      <c r="AH8150" s="353"/>
      <c r="AI8150" s="353"/>
      <c r="AJ8150" s="353"/>
      <c r="AK8150" s="353"/>
      <c r="AL8150" s="353"/>
    </row>
    <row r="8151" spans="1:38" s="153" customFormat="1" ht="12.5" x14ac:dyDescent="0.25">
      <c r="A8151" s="355"/>
      <c r="L8151" s="353"/>
      <c r="M8151" s="353"/>
      <c r="N8151" s="353"/>
      <c r="O8151" s="353"/>
      <c r="P8151" s="353"/>
      <c r="Q8151" s="353"/>
      <c r="R8151" s="353"/>
      <c r="S8151" s="353"/>
      <c r="T8151" s="353"/>
      <c r="U8151" s="353"/>
      <c r="V8151" s="353"/>
      <c r="W8151" s="353"/>
      <c r="X8151" s="353"/>
      <c r="Y8151" s="353"/>
      <c r="Z8151" s="353"/>
      <c r="AA8151" s="353"/>
      <c r="AB8151" s="353"/>
      <c r="AC8151" s="353"/>
      <c r="AD8151" s="353"/>
      <c r="AE8151" s="353"/>
      <c r="AF8151" s="353"/>
      <c r="AG8151" s="353"/>
      <c r="AH8151" s="353"/>
      <c r="AI8151" s="353"/>
      <c r="AJ8151" s="353"/>
      <c r="AK8151" s="353"/>
      <c r="AL8151" s="353"/>
    </row>
    <row r="8152" spans="1:38" s="153" customFormat="1" ht="12.5" x14ac:dyDescent="0.25">
      <c r="A8152" s="355"/>
      <c r="L8152" s="353"/>
      <c r="M8152" s="353"/>
      <c r="N8152" s="353"/>
      <c r="O8152" s="353"/>
      <c r="P8152" s="353"/>
      <c r="Q8152" s="353"/>
      <c r="R8152" s="353"/>
      <c r="S8152" s="353"/>
      <c r="T8152" s="353"/>
      <c r="U8152" s="353"/>
      <c r="V8152" s="353"/>
      <c r="W8152" s="353"/>
      <c r="X8152" s="353"/>
      <c r="Y8152" s="353"/>
      <c r="Z8152" s="353"/>
      <c r="AA8152" s="353"/>
      <c r="AB8152" s="353"/>
      <c r="AC8152" s="353"/>
      <c r="AD8152" s="353"/>
      <c r="AE8152" s="353"/>
      <c r="AF8152" s="353"/>
      <c r="AG8152" s="353"/>
      <c r="AH8152" s="353"/>
      <c r="AI8152" s="353"/>
      <c r="AJ8152" s="353"/>
      <c r="AK8152" s="353"/>
      <c r="AL8152" s="353"/>
    </row>
    <row r="8153" spans="1:38" s="153" customFormat="1" ht="12.5" x14ac:dyDescent="0.25">
      <c r="A8153" s="355"/>
      <c r="L8153" s="353"/>
      <c r="M8153" s="353"/>
      <c r="N8153" s="353"/>
      <c r="O8153" s="353"/>
      <c r="P8153" s="353"/>
      <c r="Q8153" s="353"/>
      <c r="R8153" s="353"/>
      <c r="S8153" s="353"/>
      <c r="T8153" s="353"/>
      <c r="U8153" s="353"/>
      <c r="V8153" s="353"/>
      <c r="W8153" s="353"/>
      <c r="X8153" s="353"/>
      <c r="Y8153" s="353"/>
      <c r="Z8153" s="353"/>
      <c r="AA8153" s="353"/>
      <c r="AB8153" s="353"/>
      <c r="AC8153" s="353"/>
      <c r="AD8153" s="353"/>
      <c r="AE8153" s="353"/>
      <c r="AF8153" s="353"/>
      <c r="AG8153" s="353"/>
      <c r="AH8153" s="353"/>
      <c r="AI8153" s="353"/>
      <c r="AJ8153" s="353"/>
      <c r="AK8153" s="353"/>
      <c r="AL8153" s="353"/>
    </row>
    <row r="8154" spans="1:38" s="153" customFormat="1" ht="12.5" x14ac:dyDescent="0.25">
      <c r="A8154" s="355"/>
      <c r="L8154" s="353"/>
      <c r="M8154" s="353"/>
      <c r="N8154" s="353"/>
      <c r="O8154" s="353"/>
      <c r="P8154" s="353"/>
      <c r="Q8154" s="353"/>
      <c r="R8154" s="353"/>
      <c r="S8154" s="353"/>
      <c r="T8154" s="353"/>
      <c r="U8154" s="353"/>
      <c r="V8154" s="353"/>
      <c r="W8154" s="353"/>
      <c r="X8154" s="353"/>
      <c r="Y8154" s="353"/>
      <c r="Z8154" s="353"/>
      <c r="AA8154" s="353"/>
      <c r="AB8154" s="353"/>
      <c r="AC8154" s="353"/>
      <c r="AD8154" s="353"/>
      <c r="AE8154" s="353"/>
      <c r="AF8154" s="353"/>
      <c r="AG8154" s="353"/>
      <c r="AH8154" s="353"/>
      <c r="AI8154" s="353"/>
      <c r="AJ8154" s="353"/>
      <c r="AK8154" s="353"/>
      <c r="AL8154" s="353"/>
    </row>
    <row r="8155" spans="1:38" s="153" customFormat="1" ht="12.5" x14ac:dyDescent="0.25">
      <c r="A8155" s="355"/>
      <c r="L8155" s="353"/>
      <c r="M8155" s="353"/>
      <c r="N8155" s="353"/>
      <c r="O8155" s="353"/>
      <c r="P8155" s="353"/>
      <c r="Q8155" s="353"/>
      <c r="R8155" s="353"/>
      <c r="S8155" s="353"/>
      <c r="T8155" s="353"/>
      <c r="U8155" s="353"/>
      <c r="V8155" s="353"/>
      <c r="W8155" s="353"/>
      <c r="X8155" s="353"/>
      <c r="Y8155" s="353"/>
      <c r="Z8155" s="353"/>
      <c r="AA8155" s="353"/>
      <c r="AB8155" s="353"/>
      <c r="AC8155" s="353"/>
      <c r="AD8155" s="353"/>
      <c r="AE8155" s="353"/>
      <c r="AF8155" s="353"/>
      <c r="AG8155" s="353"/>
      <c r="AH8155" s="353"/>
      <c r="AI8155" s="353"/>
      <c r="AJ8155" s="353"/>
      <c r="AK8155" s="353"/>
      <c r="AL8155" s="353"/>
    </row>
    <row r="8156" spans="1:38" s="153" customFormat="1" ht="12.5" x14ac:dyDescent="0.25">
      <c r="A8156" s="355"/>
      <c r="L8156" s="353"/>
      <c r="M8156" s="353"/>
      <c r="N8156" s="353"/>
      <c r="O8156" s="353"/>
      <c r="P8156" s="353"/>
      <c r="Q8156" s="353"/>
      <c r="R8156" s="353"/>
      <c r="S8156" s="353"/>
      <c r="T8156" s="353"/>
      <c r="U8156" s="353"/>
      <c r="V8156" s="353"/>
      <c r="W8156" s="353"/>
      <c r="X8156" s="353"/>
      <c r="Y8156" s="353"/>
      <c r="Z8156" s="353"/>
      <c r="AA8156" s="353"/>
      <c r="AB8156" s="353"/>
      <c r="AC8156" s="353"/>
      <c r="AD8156" s="353"/>
      <c r="AE8156" s="353"/>
      <c r="AF8156" s="353"/>
      <c r="AG8156" s="353"/>
      <c r="AH8156" s="353"/>
      <c r="AI8156" s="353"/>
      <c r="AJ8156" s="353"/>
      <c r="AK8156" s="353"/>
      <c r="AL8156" s="353"/>
    </row>
    <row r="8157" spans="1:38" s="153" customFormat="1" ht="12.5" x14ac:dyDescent="0.25">
      <c r="A8157" s="355"/>
      <c r="L8157" s="353"/>
      <c r="M8157" s="353"/>
      <c r="N8157" s="353"/>
      <c r="O8157" s="353"/>
      <c r="P8157" s="353"/>
      <c r="Q8157" s="353"/>
      <c r="R8157" s="353"/>
      <c r="S8157" s="353"/>
      <c r="T8157" s="353"/>
      <c r="U8157" s="353"/>
      <c r="V8157" s="353"/>
      <c r="W8157" s="353"/>
      <c r="X8157" s="353"/>
      <c r="Y8157" s="353"/>
      <c r="Z8157" s="353"/>
      <c r="AA8157" s="353"/>
      <c r="AB8157" s="353"/>
      <c r="AC8157" s="353"/>
      <c r="AD8157" s="353"/>
      <c r="AE8157" s="353"/>
      <c r="AF8157" s="353"/>
      <c r="AG8157" s="353"/>
      <c r="AH8157" s="353"/>
      <c r="AI8157" s="353"/>
      <c r="AJ8157" s="353"/>
      <c r="AK8157" s="353"/>
      <c r="AL8157" s="353"/>
    </row>
    <row r="8158" spans="1:38" s="153" customFormat="1" ht="12.5" x14ac:dyDescent="0.25">
      <c r="A8158" s="355"/>
      <c r="L8158" s="353"/>
      <c r="M8158" s="353"/>
      <c r="N8158" s="353"/>
      <c r="O8158" s="353"/>
      <c r="P8158" s="353"/>
      <c r="Q8158" s="353"/>
      <c r="R8158" s="353"/>
      <c r="S8158" s="353"/>
      <c r="T8158" s="353"/>
      <c r="U8158" s="353"/>
      <c r="V8158" s="353"/>
      <c r="W8158" s="353"/>
      <c r="X8158" s="353"/>
      <c r="Y8158" s="353"/>
      <c r="Z8158" s="353"/>
      <c r="AA8158" s="353"/>
      <c r="AB8158" s="353"/>
      <c r="AC8158" s="353"/>
      <c r="AD8158" s="353"/>
      <c r="AE8158" s="353"/>
      <c r="AF8158" s="353"/>
      <c r="AG8158" s="353"/>
      <c r="AH8158" s="353"/>
      <c r="AI8158" s="353"/>
      <c r="AJ8158" s="353"/>
      <c r="AK8158" s="353"/>
      <c r="AL8158" s="353"/>
    </row>
    <row r="8159" spans="1:38" s="153" customFormat="1" ht="12.5" x14ac:dyDescent="0.25">
      <c r="A8159" s="355"/>
      <c r="L8159" s="353"/>
      <c r="M8159" s="353"/>
      <c r="N8159" s="353"/>
      <c r="O8159" s="353"/>
      <c r="P8159" s="353"/>
      <c r="Q8159" s="353"/>
      <c r="R8159" s="353"/>
      <c r="S8159" s="353"/>
      <c r="T8159" s="353"/>
      <c r="U8159" s="353"/>
      <c r="V8159" s="353"/>
      <c r="W8159" s="353"/>
      <c r="X8159" s="353"/>
      <c r="Y8159" s="353"/>
      <c r="Z8159" s="353"/>
      <c r="AA8159" s="353"/>
      <c r="AB8159" s="353"/>
      <c r="AC8159" s="353"/>
      <c r="AD8159" s="353"/>
      <c r="AE8159" s="353"/>
      <c r="AF8159" s="353"/>
      <c r="AG8159" s="353"/>
      <c r="AH8159" s="353"/>
      <c r="AI8159" s="353"/>
      <c r="AJ8159" s="353"/>
      <c r="AK8159" s="353"/>
      <c r="AL8159" s="353"/>
    </row>
    <row r="8160" spans="1:38" s="153" customFormat="1" ht="12.5" x14ac:dyDescent="0.25">
      <c r="A8160" s="355"/>
      <c r="L8160" s="353"/>
      <c r="M8160" s="353"/>
      <c r="N8160" s="353"/>
      <c r="O8160" s="353"/>
      <c r="P8160" s="353"/>
      <c r="Q8160" s="353"/>
      <c r="R8160" s="353"/>
      <c r="S8160" s="353"/>
      <c r="T8160" s="353"/>
      <c r="U8160" s="353"/>
      <c r="V8160" s="353"/>
      <c r="W8160" s="353"/>
      <c r="X8160" s="353"/>
      <c r="Y8160" s="353"/>
      <c r="Z8160" s="353"/>
      <c r="AA8160" s="353"/>
      <c r="AB8160" s="353"/>
      <c r="AC8160" s="353"/>
      <c r="AD8160" s="353"/>
      <c r="AE8160" s="353"/>
      <c r="AF8160" s="353"/>
      <c r="AG8160" s="353"/>
      <c r="AH8160" s="353"/>
      <c r="AI8160" s="353"/>
      <c r="AJ8160" s="353"/>
      <c r="AK8160" s="353"/>
      <c r="AL8160" s="353"/>
    </row>
    <row r="8161" spans="1:38" s="153" customFormat="1" ht="12.5" x14ac:dyDescent="0.25">
      <c r="A8161" s="355"/>
      <c r="L8161" s="353"/>
      <c r="M8161" s="353"/>
      <c r="N8161" s="353"/>
      <c r="O8161" s="353"/>
      <c r="P8161" s="353"/>
      <c r="Q8161" s="353"/>
      <c r="R8161" s="353"/>
      <c r="S8161" s="353"/>
      <c r="T8161" s="353"/>
      <c r="U8161" s="353"/>
      <c r="V8161" s="353"/>
      <c r="W8161" s="353"/>
      <c r="X8161" s="353"/>
      <c r="Y8161" s="353"/>
      <c r="Z8161" s="353"/>
      <c r="AA8161" s="353"/>
      <c r="AB8161" s="353"/>
      <c r="AC8161" s="353"/>
      <c r="AD8161" s="353"/>
      <c r="AE8161" s="353"/>
      <c r="AF8161" s="353"/>
      <c r="AG8161" s="353"/>
      <c r="AH8161" s="353"/>
      <c r="AI8161" s="353"/>
      <c r="AJ8161" s="353"/>
      <c r="AK8161" s="353"/>
      <c r="AL8161" s="353"/>
    </row>
    <row r="8162" spans="1:38" s="153" customFormat="1" ht="12.5" x14ac:dyDescent="0.25">
      <c r="A8162" s="355"/>
      <c r="L8162" s="353"/>
      <c r="M8162" s="353"/>
      <c r="N8162" s="353"/>
      <c r="O8162" s="353"/>
      <c r="P8162" s="353"/>
      <c r="Q8162" s="353"/>
      <c r="R8162" s="353"/>
      <c r="S8162" s="353"/>
      <c r="T8162" s="353"/>
      <c r="U8162" s="353"/>
      <c r="V8162" s="353"/>
      <c r="W8162" s="353"/>
      <c r="X8162" s="353"/>
      <c r="Y8162" s="353"/>
      <c r="Z8162" s="353"/>
      <c r="AA8162" s="353"/>
      <c r="AB8162" s="353"/>
      <c r="AC8162" s="353"/>
      <c r="AD8162" s="353"/>
      <c r="AE8162" s="353"/>
      <c r="AF8162" s="353"/>
      <c r="AG8162" s="353"/>
      <c r="AH8162" s="353"/>
      <c r="AI8162" s="353"/>
      <c r="AJ8162" s="353"/>
      <c r="AK8162" s="353"/>
      <c r="AL8162" s="353"/>
    </row>
    <row r="8163" spans="1:38" s="153" customFormat="1" ht="12.5" x14ac:dyDescent="0.25">
      <c r="A8163" s="355"/>
      <c r="L8163" s="353"/>
      <c r="M8163" s="353"/>
      <c r="N8163" s="353"/>
      <c r="O8163" s="353"/>
      <c r="P8163" s="353"/>
      <c r="Q8163" s="353"/>
      <c r="R8163" s="353"/>
      <c r="S8163" s="353"/>
      <c r="T8163" s="353"/>
      <c r="U8163" s="353"/>
      <c r="V8163" s="353"/>
      <c r="W8163" s="353"/>
      <c r="X8163" s="353"/>
      <c r="Y8163" s="353"/>
      <c r="Z8163" s="353"/>
      <c r="AA8163" s="353"/>
      <c r="AB8163" s="353"/>
      <c r="AC8163" s="353"/>
      <c r="AD8163" s="353"/>
      <c r="AE8163" s="353"/>
      <c r="AF8163" s="353"/>
      <c r="AG8163" s="353"/>
      <c r="AH8163" s="353"/>
      <c r="AI8163" s="353"/>
      <c r="AJ8163" s="353"/>
      <c r="AK8163" s="353"/>
      <c r="AL8163" s="353"/>
    </row>
    <row r="8164" spans="1:38" s="153" customFormat="1" ht="12.5" x14ac:dyDescent="0.25">
      <c r="A8164" s="355"/>
      <c r="L8164" s="353"/>
      <c r="M8164" s="353"/>
      <c r="N8164" s="353"/>
      <c r="O8164" s="353"/>
      <c r="P8164" s="353"/>
      <c r="Q8164" s="353"/>
      <c r="R8164" s="353"/>
      <c r="S8164" s="353"/>
      <c r="T8164" s="353"/>
      <c r="U8164" s="353"/>
      <c r="V8164" s="353"/>
      <c r="W8164" s="353"/>
      <c r="X8164" s="353"/>
      <c r="Y8164" s="353"/>
      <c r="Z8164" s="353"/>
      <c r="AA8164" s="353"/>
      <c r="AB8164" s="353"/>
      <c r="AC8164" s="353"/>
      <c r="AD8164" s="353"/>
      <c r="AE8164" s="353"/>
      <c r="AF8164" s="353"/>
      <c r="AG8164" s="353"/>
      <c r="AH8164" s="353"/>
      <c r="AI8164" s="353"/>
      <c r="AJ8164" s="353"/>
      <c r="AK8164" s="353"/>
      <c r="AL8164" s="353"/>
    </row>
    <row r="8165" spans="1:38" s="153" customFormat="1" ht="12.5" x14ac:dyDescent="0.25">
      <c r="A8165" s="355"/>
      <c r="L8165" s="353"/>
      <c r="M8165" s="353"/>
      <c r="N8165" s="353"/>
      <c r="O8165" s="353"/>
      <c r="P8165" s="353"/>
      <c r="Q8165" s="353"/>
      <c r="R8165" s="353"/>
      <c r="S8165" s="353"/>
      <c r="T8165" s="353"/>
      <c r="U8165" s="353"/>
      <c r="V8165" s="353"/>
      <c r="W8165" s="353"/>
      <c r="X8165" s="353"/>
      <c r="Y8165" s="353"/>
      <c r="Z8165" s="353"/>
      <c r="AA8165" s="353"/>
      <c r="AB8165" s="353"/>
      <c r="AC8165" s="353"/>
      <c r="AD8165" s="353"/>
      <c r="AE8165" s="353"/>
      <c r="AF8165" s="353"/>
      <c r="AG8165" s="353"/>
      <c r="AH8165" s="353"/>
      <c r="AI8165" s="353"/>
      <c r="AJ8165" s="353"/>
      <c r="AK8165" s="353"/>
      <c r="AL8165" s="353"/>
    </row>
    <row r="8166" spans="1:38" s="153" customFormat="1" ht="12.5" x14ac:dyDescent="0.25">
      <c r="A8166" s="355"/>
      <c r="L8166" s="353"/>
      <c r="M8166" s="353"/>
      <c r="N8166" s="353"/>
      <c r="O8166" s="353"/>
      <c r="P8166" s="353"/>
      <c r="Q8166" s="353"/>
      <c r="R8166" s="353"/>
      <c r="S8166" s="353"/>
      <c r="T8166" s="353"/>
      <c r="U8166" s="353"/>
      <c r="V8166" s="353"/>
      <c r="W8166" s="353"/>
      <c r="X8166" s="353"/>
      <c r="Y8166" s="353"/>
      <c r="Z8166" s="353"/>
      <c r="AA8166" s="353"/>
      <c r="AB8166" s="353"/>
      <c r="AC8166" s="353"/>
      <c r="AD8166" s="353"/>
      <c r="AE8166" s="353"/>
      <c r="AF8166" s="353"/>
      <c r="AG8166" s="353"/>
      <c r="AH8166" s="353"/>
      <c r="AI8166" s="353"/>
      <c r="AJ8166" s="353"/>
      <c r="AK8166" s="353"/>
      <c r="AL8166" s="353"/>
    </row>
    <row r="8167" spans="1:38" s="153" customFormat="1" ht="12.5" x14ac:dyDescent="0.25">
      <c r="A8167" s="355"/>
      <c r="L8167" s="353"/>
      <c r="M8167" s="353"/>
      <c r="N8167" s="353"/>
      <c r="O8167" s="353"/>
      <c r="P8167" s="353"/>
      <c r="Q8167" s="353"/>
      <c r="R8167" s="353"/>
      <c r="S8167" s="353"/>
      <c r="T8167" s="353"/>
      <c r="U8167" s="353"/>
      <c r="V8167" s="353"/>
      <c r="W8167" s="353"/>
      <c r="X8167" s="353"/>
      <c r="Y8167" s="353"/>
      <c r="Z8167" s="353"/>
      <c r="AA8167" s="353"/>
      <c r="AB8167" s="353"/>
      <c r="AC8167" s="353"/>
      <c r="AD8167" s="353"/>
      <c r="AE8167" s="353"/>
      <c r="AF8167" s="353"/>
      <c r="AG8167" s="353"/>
      <c r="AH8167" s="353"/>
      <c r="AI8167" s="353"/>
      <c r="AJ8167" s="353"/>
      <c r="AK8167" s="353"/>
      <c r="AL8167" s="353"/>
    </row>
    <row r="8168" spans="1:38" s="153" customFormat="1" ht="12.5" x14ac:dyDescent="0.25">
      <c r="A8168" s="355"/>
      <c r="L8168" s="353"/>
      <c r="M8168" s="353"/>
      <c r="N8168" s="353"/>
      <c r="O8168" s="353"/>
      <c r="P8168" s="353"/>
      <c r="Q8168" s="353"/>
      <c r="R8168" s="353"/>
      <c r="S8168" s="353"/>
      <c r="T8168" s="353"/>
      <c r="U8168" s="353"/>
      <c r="V8168" s="353"/>
      <c r="W8168" s="353"/>
      <c r="X8168" s="353"/>
      <c r="Y8168" s="353"/>
      <c r="Z8168" s="353"/>
      <c r="AA8168" s="353"/>
      <c r="AB8168" s="353"/>
      <c r="AC8168" s="353"/>
      <c r="AD8168" s="353"/>
      <c r="AE8168" s="353"/>
      <c r="AF8168" s="353"/>
      <c r="AG8168" s="353"/>
      <c r="AH8168" s="353"/>
      <c r="AI8168" s="353"/>
      <c r="AJ8168" s="353"/>
      <c r="AK8168" s="353"/>
      <c r="AL8168" s="353"/>
    </row>
    <row r="8169" spans="1:38" s="153" customFormat="1" ht="12.5" x14ac:dyDescent="0.25">
      <c r="A8169" s="355"/>
      <c r="L8169" s="353"/>
      <c r="M8169" s="353"/>
      <c r="N8169" s="353"/>
      <c r="O8169" s="353"/>
      <c r="P8169" s="353"/>
      <c r="Q8169" s="353"/>
      <c r="R8169" s="353"/>
      <c r="S8169" s="353"/>
      <c r="T8169" s="353"/>
      <c r="U8169" s="353"/>
      <c r="V8169" s="353"/>
      <c r="W8169" s="353"/>
      <c r="X8169" s="353"/>
      <c r="Y8169" s="353"/>
      <c r="Z8169" s="353"/>
      <c r="AA8169" s="353"/>
      <c r="AB8169" s="353"/>
      <c r="AC8169" s="353"/>
      <c r="AD8169" s="353"/>
      <c r="AE8169" s="353"/>
      <c r="AF8169" s="353"/>
      <c r="AG8169" s="353"/>
      <c r="AH8169" s="353"/>
      <c r="AI8169" s="353"/>
      <c r="AJ8169" s="353"/>
      <c r="AK8169" s="353"/>
      <c r="AL8169" s="353"/>
    </row>
    <row r="8170" spans="1:38" s="153" customFormat="1" ht="12.5" x14ac:dyDescent="0.25">
      <c r="A8170" s="355"/>
      <c r="L8170" s="353"/>
      <c r="M8170" s="353"/>
      <c r="N8170" s="353"/>
      <c r="O8170" s="353"/>
      <c r="P8170" s="353"/>
      <c r="Q8170" s="353"/>
      <c r="R8170" s="353"/>
      <c r="S8170" s="353"/>
      <c r="T8170" s="353"/>
      <c r="U8170" s="353"/>
      <c r="V8170" s="353"/>
      <c r="W8170" s="353"/>
      <c r="X8170" s="353"/>
      <c r="Y8170" s="353"/>
      <c r="Z8170" s="353"/>
      <c r="AA8170" s="353"/>
      <c r="AB8170" s="353"/>
      <c r="AC8170" s="353"/>
      <c r="AD8170" s="353"/>
      <c r="AE8170" s="353"/>
      <c r="AF8170" s="353"/>
      <c r="AG8170" s="353"/>
      <c r="AH8170" s="353"/>
      <c r="AI8170" s="353"/>
      <c r="AJ8170" s="353"/>
      <c r="AK8170" s="353"/>
      <c r="AL8170" s="353"/>
    </row>
    <row r="8171" spans="1:38" s="153" customFormat="1" ht="12.5" x14ac:dyDescent="0.25">
      <c r="A8171" s="355"/>
      <c r="L8171" s="353"/>
      <c r="M8171" s="353"/>
      <c r="N8171" s="353"/>
      <c r="O8171" s="353"/>
      <c r="P8171" s="353"/>
      <c r="Q8171" s="353"/>
      <c r="R8171" s="353"/>
      <c r="S8171" s="353"/>
      <c r="T8171" s="353"/>
      <c r="U8171" s="353"/>
      <c r="V8171" s="353"/>
      <c r="W8171" s="353"/>
      <c r="X8171" s="353"/>
      <c r="Y8171" s="353"/>
      <c r="Z8171" s="353"/>
      <c r="AA8171" s="353"/>
      <c r="AB8171" s="353"/>
      <c r="AC8171" s="353"/>
      <c r="AD8171" s="353"/>
      <c r="AE8171" s="353"/>
      <c r="AF8171" s="353"/>
      <c r="AG8171" s="353"/>
      <c r="AH8171" s="353"/>
      <c r="AI8171" s="353"/>
      <c r="AJ8171" s="353"/>
      <c r="AK8171" s="353"/>
      <c r="AL8171" s="353"/>
    </row>
    <row r="8172" spans="1:38" s="153" customFormat="1" ht="12.5" x14ac:dyDescent="0.25">
      <c r="A8172" s="355"/>
      <c r="L8172" s="353"/>
      <c r="M8172" s="353"/>
      <c r="N8172" s="353"/>
      <c r="O8172" s="353"/>
      <c r="P8172" s="353"/>
      <c r="Q8172" s="353"/>
      <c r="R8172" s="353"/>
      <c r="S8172" s="353"/>
      <c r="T8172" s="353"/>
      <c r="U8172" s="353"/>
      <c r="V8172" s="353"/>
      <c r="W8172" s="353"/>
      <c r="X8172" s="353"/>
      <c r="Y8172" s="353"/>
      <c r="Z8172" s="353"/>
      <c r="AA8172" s="353"/>
      <c r="AB8172" s="353"/>
      <c r="AC8172" s="353"/>
      <c r="AD8172" s="353"/>
      <c r="AE8172" s="353"/>
      <c r="AF8172" s="353"/>
      <c r="AG8172" s="353"/>
      <c r="AH8172" s="353"/>
      <c r="AI8172" s="353"/>
      <c r="AJ8172" s="353"/>
      <c r="AK8172" s="353"/>
      <c r="AL8172" s="353"/>
    </row>
    <row r="8173" spans="1:38" s="153" customFormat="1" ht="12.5" x14ac:dyDescent="0.25">
      <c r="A8173" s="355"/>
      <c r="L8173" s="353"/>
      <c r="M8173" s="353"/>
      <c r="N8173" s="353"/>
      <c r="O8173" s="353"/>
      <c r="P8173" s="353"/>
      <c r="Q8173" s="353"/>
      <c r="R8173" s="353"/>
      <c r="S8173" s="353"/>
      <c r="T8173" s="353"/>
      <c r="U8173" s="353"/>
      <c r="V8173" s="353"/>
      <c r="W8173" s="353"/>
      <c r="X8173" s="353"/>
      <c r="Y8173" s="353"/>
      <c r="Z8173" s="353"/>
      <c r="AA8173" s="353"/>
      <c r="AB8173" s="353"/>
      <c r="AC8173" s="353"/>
      <c r="AD8173" s="353"/>
      <c r="AE8173" s="353"/>
      <c r="AF8173" s="353"/>
      <c r="AG8173" s="353"/>
      <c r="AH8173" s="353"/>
      <c r="AI8173" s="353"/>
      <c r="AJ8173" s="353"/>
      <c r="AK8173" s="353"/>
      <c r="AL8173" s="353"/>
    </row>
    <row r="8174" spans="1:38" s="153" customFormat="1" ht="12.5" x14ac:dyDescent="0.25">
      <c r="A8174" s="355"/>
      <c r="L8174" s="353"/>
      <c r="M8174" s="353"/>
      <c r="N8174" s="353"/>
      <c r="O8174" s="353"/>
      <c r="P8174" s="353"/>
      <c r="Q8174" s="353"/>
      <c r="R8174" s="353"/>
      <c r="S8174" s="353"/>
      <c r="T8174" s="353"/>
      <c r="U8174" s="353"/>
      <c r="V8174" s="353"/>
      <c r="W8174" s="353"/>
      <c r="X8174" s="353"/>
      <c r="Y8174" s="353"/>
      <c r="Z8174" s="353"/>
      <c r="AA8174" s="353"/>
      <c r="AB8174" s="353"/>
      <c r="AC8174" s="353"/>
      <c r="AD8174" s="353"/>
      <c r="AE8174" s="353"/>
      <c r="AF8174" s="353"/>
      <c r="AG8174" s="353"/>
      <c r="AH8174" s="353"/>
      <c r="AI8174" s="353"/>
      <c r="AJ8174" s="353"/>
      <c r="AK8174" s="353"/>
      <c r="AL8174" s="353"/>
    </row>
    <row r="8175" spans="1:38" s="153" customFormat="1" ht="12.5" x14ac:dyDescent="0.25">
      <c r="A8175" s="355"/>
      <c r="L8175" s="353"/>
      <c r="M8175" s="353"/>
      <c r="N8175" s="353"/>
      <c r="O8175" s="353"/>
      <c r="P8175" s="353"/>
      <c r="Q8175" s="353"/>
      <c r="R8175" s="353"/>
      <c r="S8175" s="353"/>
      <c r="T8175" s="353"/>
      <c r="U8175" s="353"/>
      <c r="V8175" s="353"/>
      <c r="W8175" s="353"/>
      <c r="X8175" s="353"/>
      <c r="Y8175" s="353"/>
      <c r="Z8175" s="353"/>
      <c r="AA8175" s="353"/>
      <c r="AB8175" s="353"/>
      <c r="AC8175" s="353"/>
      <c r="AD8175" s="353"/>
      <c r="AE8175" s="353"/>
      <c r="AF8175" s="353"/>
      <c r="AG8175" s="353"/>
      <c r="AH8175" s="353"/>
      <c r="AI8175" s="353"/>
      <c r="AJ8175" s="353"/>
      <c r="AK8175" s="353"/>
      <c r="AL8175" s="353"/>
    </row>
    <row r="8176" spans="1:38" s="153" customFormat="1" ht="12.5" x14ac:dyDescent="0.25">
      <c r="A8176" s="355"/>
      <c r="L8176" s="353"/>
      <c r="M8176" s="353"/>
      <c r="N8176" s="353"/>
      <c r="O8176" s="353"/>
      <c r="P8176" s="353"/>
      <c r="Q8176" s="353"/>
      <c r="R8176" s="353"/>
      <c r="S8176" s="353"/>
      <c r="T8176" s="353"/>
      <c r="U8176" s="353"/>
      <c r="V8176" s="353"/>
      <c r="W8176" s="353"/>
      <c r="X8176" s="353"/>
      <c r="Y8176" s="353"/>
      <c r="Z8176" s="353"/>
      <c r="AA8176" s="353"/>
      <c r="AB8176" s="353"/>
      <c r="AC8176" s="353"/>
      <c r="AD8176" s="353"/>
      <c r="AE8176" s="353"/>
      <c r="AF8176" s="353"/>
      <c r="AG8176" s="353"/>
      <c r="AH8176" s="353"/>
      <c r="AI8176" s="353"/>
      <c r="AJ8176" s="353"/>
      <c r="AK8176" s="353"/>
      <c r="AL8176" s="353"/>
    </row>
    <row r="8177" spans="1:38" s="153" customFormat="1" ht="12.5" x14ac:dyDescent="0.25">
      <c r="A8177" s="355"/>
      <c r="L8177" s="353"/>
      <c r="M8177" s="353"/>
      <c r="N8177" s="353"/>
      <c r="O8177" s="353"/>
      <c r="P8177" s="353"/>
      <c r="Q8177" s="353"/>
      <c r="R8177" s="353"/>
      <c r="S8177" s="353"/>
      <c r="T8177" s="353"/>
      <c r="U8177" s="353"/>
      <c r="V8177" s="353"/>
      <c r="W8177" s="353"/>
      <c r="X8177" s="353"/>
      <c r="Y8177" s="353"/>
      <c r="Z8177" s="353"/>
      <c r="AA8177" s="353"/>
      <c r="AB8177" s="353"/>
      <c r="AC8177" s="353"/>
      <c r="AD8177" s="353"/>
      <c r="AE8177" s="353"/>
      <c r="AF8177" s="353"/>
      <c r="AG8177" s="353"/>
      <c r="AH8177" s="353"/>
      <c r="AI8177" s="353"/>
      <c r="AJ8177" s="353"/>
      <c r="AK8177" s="353"/>
      <c r="AL8177" s="353"/>
    </row>
    <row r="8178" spans="1:38" s="153" customFormat="1" ht="12.5" x14ac:dyDescent="0.25">
      <c r="A8178" s="355"/>
      <c r="L8178" s="353"/>
      <c r="M8178" s="353"/>
      <c r="N8178" s="353"/>
      <c r="O8178" s="353"/>
      <c r="P8178" s="353"/>
      <c r="Q8178" s="353"/>
      <c r="R8178" s="353"/>
      <c r="S8178" s="353"/>
      <c r="T8178" s="353"/>
      <c r="U8178" s="353"/>
      <c r="V8178" s="353"/>
      <c r="W8178" s="353"/>
      <c r="X8178" s="353"/>
      <c r="Y8178" s="353"/>
      <c r="Z8178" s="353"/>
      <c r="AA8178" s="353"/>
      <c r="AB8178" s="353"/>
      <c r="AC8178" s="353"/>
      <c r="AD8178" s="353"/>
      <c r="AE8178" s="353"/>
      <c r="AF8178" s="353"/>
      <c r="AG8178" s="353"/>
      <c r="AH8178" s="353"/>
      <c r="AI8178" s="353"/>
      <c r="AJ8178" s="353"/>
      <c r="AK8178" s="353"/>
      <c r="AL8178" s="353"/>
    </row>
    <row r="8179" spans="1:38" s="153" customFormat="1" ht="12.5" x14ac:dyDescent="0.25">
      <c r="A8179" s="355"/>
      <c r="L8179" s="353"/>
      <c r="M8179" s="353"/>
      <c r="N8179" s="353"/>
      <c r="O8179" s="353"/>
      <c r="P8179" s="353"/>
      <c r="Q8179" s="353"/>
      <c r="R8179" s="353"/>
      <c r="S8179" s="353"/>
      <c r="T8179" s="353"/>
      <c r="U8179" s="353"/>
      <c r="V8179" s="353"/>
      <c r="W8179" s="353"/>
      <c r="X8179" s="353"/>
      <c r="Y8179" s="353"/>
      <c r="Z8179" s="353"/>
      <c r="AA8179" s="353"/>
      <c r="AB8179" s="353"/>
      <c r="AC8179" s="353"/>
      <c r="AD8179" s="353"/>
      <c r="AE8179" s="353"/>
      <c r="AF8179" s="353"/>
      <c r="AG8179" s="353"/>
      <c r="AH8179" s="353"/>
      <c r="AI8179" s="353"/>
      <c r="AJ8179" s="353"/>
      <c r="AK8179" s="353"/>
      <c r="AL8179" s="353"/>
    </row>
    <row r="8180" spans="1:38" s="153" customFormat="1" ht="12.5" x14ac:dyDescent="0.25">
      <c r="A8180" s="355"/>
      <c r="L8180" s="353"/>
      <c r="M8180" s="353"/>
      <c r="N8180" s="353"/>
      <c r="O8180" s="353"/>
      <c r="P8180" s="353"/>
      <c r="Q8180" s="353"/>
      <c r="R8180" s="353"/>
      <c r="S8180" s="353"/>
      <c r="T8180" s="353"/>
      <c r="U8180" s="353"/>
      <c r="V8180" s="353"/>
      <c r="W8180" s="353"/>
      <c r="X8180" s="353"/>
      <c r="Y8180" s="353"/>
      <c r="Z8180" s="353"/>
      <c r="AA8180" s="353"/>
      <c r="AB8180" s="353"/>
      <c r="AC8180" s="353"/>
      <c r="AD8180" s="353"/>
      <c r="AE8180" s="353"/>
      <c r="AF8180" s="353"/>
      <c r="AG8180" s="353"/>
      <c r="AH8180" s="353"/>
      <c r="AI8180" s="353"/>
      <c r="AJ8180" s="353"/>
      <c r="AK8180" s="353"/>
      <c r="AL8180" s="353"/>
    </row>
    <row r="8181" spans="1:38" s="153" customFormat="1" ht="12.5" x14ac:dyDescent="0.25">
      <c r="A8181" s="355"/>
      <c r="L8181" s="353"/>
      <c r="M8181" s="353"/>
      <c r="N8181" s="353"/>
      <c r="O8181" s="353"/>
      <c r="P8181" s="353"/>
      <c r="Q8181" s="353"/>
      <c r="R8181" s="353"/>
      <c r="S8181" s="353"/>
      <c r="T8181" s="353"/>
      <c r="U8181" s="353"/>
      <c r="V8181" s="353"/>
      <c r="W8181" s="353"/>
      <c r="X8181" s="353"/>
      <c r="Y8181" s="353"/>
      <c r="Z8181" s="353"/>
      <c r="AA8181" s="353"/>
      <c r="AB8181" s="353"/>
      <c r="AC8181" s="353"/>
      <c r="AD8181" s="353"/>
      <c r="AE8181" s="353"/>
      <c r="AF8181" s="353"/>
      <c r="AG8181" s="353"/>
      <c r="AH8181" s="353"/>
      <c r="AI8181" s="353"/>
      <c r="AJ8181" s="353"/>
      <c r="AK8181" s="353"/>
      <c r="AL8181" s="353"/>
    </row>
    <row r="8182" spans="1:38" s="153" customFormat="1" ht="12.5" x14ac:dyDescent="0.25">
      <c r="A8182" s="355"/>
      <c r="L8182" s="353"/>
      <c r="M8182" s="353"/>
      <c r="N8182" s="353"/>
      <c r="O8182" s="353"/>
      <c r="P8182" s="353"/>
      <c r="Q8182" s="353"/>
      <c r="R8182" s="353"/>
      <c r="S8182" s="353"/>
      <c r="T8182" s="353"/>
      <c r="U8182" s="353"/>
      <c r="V8182" s="353"/>
      <c r="W8182" s="353"/>
      <c r="X8182" s="353"/>
      <c r="Y8182" s="353"/>
      <c r="Z8182" s="353"/>
      <c r="AA8182" s="353"/>
      <c r="AB8182" s="353"/>
      <c r="AC8182" s="353"/>
      <c r="AD8182" s="353"/>
      <c r="AE8182" s="353"/>
      <c r="AF8182" s="353"/>
      <c r="AG8182" s="353"/>
      <c r="AH8182" s="353"/>
      <c r="AI8182" s="353"/>
      <c r="AJ8182" s="353"/>
      <c r="AK8182" s="353"/>
      <c r="AL8182" s="353"/>
    </row>
    <row r="8183" spans="1:38" s="153" customFormat="1" ht="12.5" x14ac:dyDescent="0.25">
      <c r="A8183" s="355"/>
      <c r="L8183" s="353"/>
      <c r="M8183" s="353"/>
      <c r="N8183" s="353"/>
      <c r="O8183" s="353"/>
      <c r="P8183" s="353"/>
      <c r="Q8183" s="353"/>
      <c r="R8183" s="353"/>
      <c r="S8183" s="353"/>
      <c r="T8183" s="353"/>
      <c r="U8183" s="353"/>
      <c r="V8183" s="353"/>
      <c r="W8183" s="353"/>
      <c r="X8183" s="353"/>
      <c r="Y8183" s="353"/>
      <c r="Z8183" s="353"/>
      <c r="AA8183" s="353"/>
      <c r="AB8183" s="353"/>
      <c r="AC8183" s="353"/>
      <c r="AD8183" s="353"/>
      <c r="AE8183" s="353"/>
      <c r="AF8183" s="353"/>
      <c r="AG8183" s="353"/>
      <c r="AH8183" s="353"/>
      <c r="AI8183" s="353"/>
      <c r="AJ8183" s="353"/>
      <c r="AK8183" s="353"/>
      <c r="AL8183" s="353"/>
    </row>
    <row r="8184" spans="1:38" s="153" customFormat="1" ht="12.5" x14ac:dyDescent="0.25">
      <c r="A8184" s="355"/>
      <c r="L8184" s="353"/>
      <c r="M8184" s="353"/>
      <c r="N8184" s="353"/>
      <c r="O8184" s="353"/>
      <c r="P8184" s="353"/>
      <c r="Q8184" s="353"/>
      <c r="R8184" s="353"/>
      <c r="S8184" s="353"/>
      <c r="T8184" s="353"/>
      <c r="U8184" s="353"/>
      <c r="V8184" s="353"/>
      <c r="W8184" s="353"/>
      <c r="X8184" s="353"/>
      <c r="Y8184" s="353"/>
      <c r="Z8184" s="353"/>
      <c r="AA8184" s="353"/>
      <c r="AB8184" s="353"/>
      <c r="AC8184" s="353"/>
      <c r="AD8184" s="353"/>
      <c r="AE8184" s="353"/>
      <c r="AF8184" s="353"/>
      <c r="AG8184" s="353"/>
      <c r="AH8184" s="353"/>
      <c r="AI8184" s="353"/>
      <c r="AJ8184" s="353"/>
      <c r="AK8184" s="353"/>
      <c r="AL8184" s="353"/>
    </row>
    <row r="8185" spans="1:38" s="153" customFormat="1" ht="12.5" x14ac:dyDescent="0.25">
      <c r="A8185" s="355"/>
      <c r="L8185" s="353"/>
      <c r="M8185" s="353"/>
      <c r="N8185" s="353"/>
      <c r="O8185" s="353"/>
      <c r="P8185" s="353"/>
      <c r="Q8185" s="353"/>
      <c r="R8185" s="353"/>
      <c r="S8185" s="353"/>
      <c r="T8185" s="353"/>
      <c r="U8185" s="353"/>
      <c r="V8185" s="353"/>
      <c r="W8185" s="353"/>
      <c r="X8185" s="353"/>
      <c r="Y8185" s="353"/>
      <c r="Z8185" s="353"/>
      <c r="AA8185" s="353"/>
      <c r="AB8185" s="353"/>
      <c r="AC8185" s="353"/>
      <c r="AD8185" s="353"/>
      <c r="AE8185" s="353"/>
      <c r="AF8185" s="353"/>
      <c r="AG8185" s="353"/>
      <c r="AH8185" s="353"/>
      <c r="AI8185" s="353"/>
      <c r="AJ8185" s="353"/>
      <c r="AK8185" s="353"/>
      <c r="AL8185" s="353"/>
    </row>
    <row r="8186" spans="1:38" s="153" customFormat="1" ht="12.5" x14ac:dyDescent="0.25">
      <c r="A8186" s="355"/>
      <c r="L8186" s="353"/>
      <c r="M8186" s="353"/>
      <c r="N8186" s="353"/>
      <c r="O8186" s="353"/>
      <c r="P8186" s="353"/>
      <c r="Q8186" s="353"/>
      <c r="R8186" s="353"/>
      <c r="S8186" s="353"/>
      <c r="T8186" s="353"/>
      <c r="U8186" s="353"/>
      <c r="V8186" s="353"/>
      <c r="W8186" s="353"/>
      <c r="X8186" s="353"/>
      <c r="Y8186" s="353"/>
      <c r="Z8186" s="353"/>
      <c r="AA8186" s="353"/>
      <c r="AB8186" s="353"/>
      <c r="AC8186" s="353"/>
      <c r="AD8186" s="353"/>
      <c r="AE8186" s="353"/>
      <c r="AF8186" s="353"/>
      <c r="AG8186" s="353"/>
      <c r="AH8186" s="353"/>
      <c r="AI8186" s="353"/>
      <c r="AJ8186" s="353"/>
      <c r="AK8186" s="353"/>
      <c r="AL8186" s="353"/>
    </row>
    <row r="8187" spans="1:38" s="153" customFormat="1" ht="12.5" x14ac:dyDescent="0.25">
      <c r="A8187" s="355"/>
      <c r="L8187" s="353"/>
      <c r="M8187" s="353"/>
      <c r="N8187" s="353"/>
      <c r="O8187" s="353"/>
      <c r="P8187" s="353"/>
      <c r="Q8187" s="353"/>
      <c r="R8187" s="353"/>
      <c r="S8187" s="353"/>
      <c r="T8187" s="353"/>
      <c r="U8187" s="353"/>
      <c r="V8187" s="353"/>
      <c r="W8187" s="353"/>
      <c r="X8187" s="353"/>
      <c r="Y8187" s="353"/>
      <c r="Z8187" s="353"/>
      <c r="AA8187" s="353"/>
      <c r="AB8187" s="353"/>
      <c r="AC8187" s="353"/>
      <c r="AD8187" s="353"/>
      <c r="AE8187" s="353"/>
      <c r="AF8187" s="353"/>
      <c r="AG8187" s="353"/>
      <c r="AH8187" s="353"/>
      <c r="AI8187" s="353"/>
      <c r="AJ8187" s="353"/>
      <c r="AK8187" s="353"/>
      <c r="AL8187" s="353"/>
    </row>
    <row r="8188" spans="1:38" s="153" customFormat="1" ht="12.5" x14ac:dyDescent="0.25">
      <c r="A8188" s="355"/>
      <c r="L8188" s="353"/>
      <c r="M8188" s="353"/>
      <c r="N8188" s="353"/>
      <c r="O8188" s="353"/>
      <c r="P8188" s="353"/>
      <c r="Q8188" s="353"/>
      <c r="R8188" s="353"/>
      <c r="S8188" s="353"/>
      <c r="T8188" s="353"/>
      <c r="U8188" s="353"/>
      <c r="V8188" s="353"/>
      <c r="W8188" s="353"/>
      <c r="X8188" s="353"/>
      <c r="Y8188" s="353"/>
      <c r="Z8188" s="353"/>
      <c r="AA8188" s="353"/>
      <c r="AB8188" s="353"/>
      <c r="AC8188" s="353"/>
      <c r="AD8188" s="353"/>
      <c r="AE8188" s="353"/>
      <c r="AF8188" s="353"/>
      <c r="AG8188" s="353"/>
      <c r="AH8188" s="353"/>
      <c r="AI8188" s="353"/>
      <c r="AJ8188" s="353"/>
      <c r="AK8188" s="353"/>
      <c r="AL8188" s="353"/>
    </row>
    <row r="8189" spans="1:38" s="153" customFormat="1" ht="12.5" x14ac:dyDescent="0.25">
      <c r="A8189" s="355"/>
      <c r="L8189" s="353"/>
      <c r="M8189" s="353"/>
      <c r="N8189" s="353"/>
      <c r="O8189" s="353"/>
      <c r="P8189" s="353"/>
      <c r="Q8189" s="353"/>
      <c r="R8189" s="353"/>
      <c r="S8189" s="353"/>
      <c r="T8189" s="353"/>
      <c r="U8189" s="353"/>
      <c r="V8189" s="353"/>
      <c r="W8189" s="353"/>
      <c r="X8189" s="353"/>
      <c r="Y8189" s="353"/>
      <c r="Z8189" s="353"/>
      <c r="AA8189" s="353"/>
      <c r="AB8189" s="353"/>
      <c r="AC8189" s="353"/>
      <c r="AD8189" s="353"/>
      <c r="AE8189" s="353"/>
      <c r="AF8189" s="353"/>
      <c r="AG8189" s="353"/>
      <c r="AH8189" s="353"/>
      <c r="AI8189" s="353"/>
      <c r="AJ8189" s="353"/>
      <c r="AK8189" s="353"/>
      <c r="AL8189" s="353"/>
    </row>
    <row r="8190" spans="1:38" s="153" customFormat="1" ht="12.5" x14ac:dyDescent="0.25">
      <c r="A8190" s="355"/>
      <c r="L8190" s="353"/>
      <c r="M8190" s="353"/>
      <c r="N8190" s="353"/>
      <c r="O8190" s="353"/>
      <c r="P8190" s="353"/>
      <c r="Q8190" s="353"/>
      <c r="R8190" s="353"/>
      <c r="S8190" s="353"/>
      <c r="T8190" s="353"/>
      <c r="U8190" s="353"/>
      <c r="V8190" s="353"/>
      <c r="W8190" s="353"/>
      <c r="X8190" s="353"/>
      <c r="Y8190" s="353"/>
      <c r="Z8190" s="353"/>
      <c r="AA8190" s="353"/>
      <c r="AB8190" s="353"/>
      <c r="AC8190" s="353"/>
      <c r="AD8190" s="353"/>
      <c r="AE8190" s="353"/>
      <c r="AF8190" s="353"/>
      <c r="AG8190" s="353"/>
      <c r="AH8190" s="353"/>
      <c r="AI8190" s="353"/>
      <c r="AJ8190" s="353"/>
      <c r="AK8190" s="353"/>
      <c r="AL8190" s="353"/>
    </row>
    <row r="8191" spans="1:38" s="153" customFormat="1" ht="12.5" x14ac:dyDescent="0.25">
      <c r="A8191" s="355"/>
      <c r="L8191" s="353"/>
      <c r="M8191" s="353"/>
      <c r="N8191" s="353"/>
      <c r="O8191" s="353"/>
      <c r="P8191" s="353"/>
      <c r="Q8191" s="353"/>
      <c r="R8191" s="353"/>
      <c r="S8191" s="353"/>
      <c r="T8191" s="353"/>
      <c r="U8191" s="353"/>
      <c r="V8191" s="353"/>
      <c r="W8191" s="353"/>
      <c r="X8191" s="353"/>
      <c r="Y8191" s="353"/>
      <c r="Z8191" s="353"/>
      <c r="AA8191" s="353"/>
      <c r="AB8191" s="353"/>
      <c r="AC8191" s="353"/>
      <c r="AD8191" s="353"/>
      <c r="AE8191" s="353"/>
      <c r="AF8191" s="353"/>
      <c r="AG8191" s="353"/>
      <c r="AH8191" s="353"/>
      <c r="AI8191" s="353"/>
      <c r="AJ8191" s="353"/>
      <c r="AK8191" s="353"/>
      <c r="AL8191" s="353"/>
    </row>
    <row r="8192" spans="1:38" s="153" customFormat="1" ht="12.5" x14ac:dyDescent="0.25">
      <c r="A8192" s="355"/>
      <c r="L8192" s="353"/>
      <c r="M8192" s="353"/>
      <c r="N8192" s="353"/>
      <c r="O8192" s="353"/>
      <c r="P8192" s="353"/>
      <c r="Q8192" s="353"/>
      <c r="R8192" s="353"/>
      <c r="S8192" s="353"/>
      <c r="T8192" s="353"/>
      <c r="U8192" s="353"/>
      <c r="V8192" s="353"/>
      <c r="W8192" s="353"/>
      <c r="X8192" s="353"/>
      <c r="Y8192" s="353"/>
      <c r="Z8192" s="353"/>
      <c r="AA8192" s="353"/>
      <c r="AB8192" s="353"/>
      <c r="AC8192" s="353"/>
      <c r="AD8192" s="353"/>
      <c r="AE8192" s="353"/>
      <c r="AF8192" s="353"/>
      <c r="AG8192" s="353"/>
      <c r="AH8192" s="353"/>
      <c r="AI8192" s="353"/>
      <c r="AJ8192" s="353"/>
      <c r="AK8192" s="353"/>
      <c r="AL8192" s="353"/>
    </row>
    <row r="8193" spans="1:38" s="153" customFormat="1" ht="12.5" x14ac:dyDescent="0.25">
      <c r="A8193" s="355"/>
      <c r="L8193" s="353"/>
      <c r="M8193" s="353"/>
      <c r="N8193" s="353"/>
      <c r="O8193" s="353"/>
      <c r="P8193" s="353"/>
      <c r="Q8193" s="353"/>
      <c r="R8193" s="353"/>
      <c r="S8193" s="353"/>
      <c r="T8193" s="353"/>
      <c r="U8193" s="353"/>
      <c r="V8193" s="353"/>
      <c r="W8193" s="353"/>
      <c r="X8193" s="353"/>
      <c r="Y8193" s="353"/>
      <c r="Z8193" s="353"/>
      <c r="AA8193" s="353"/>
      <c r="AB8193" s="353"/>
      <c r="AC8193" s="353"/>
      <c r="AD8193" s="353"/>
      <c r="AE8193" s="353"/>
      <c r="AF8193" s="353"/>
      <c r="AG8193" s="353"/>
      <c r="AH8193" s="353"/>
      <c r="AI8193" s="353"/>
      <c r="AJ8193" s="353"/>
      <c r="AK8193" s="353"/>
      <c r="AL8193" s="353"/>
    </row>
    <row r="8194" spans="1:38" s="153" customFormat="1" ht="12.5" x14ac:dyDescent="0.25">
      <c r="A8194" s="355"/>
      <c r="L8194" s="353"/>
      <c r="M8194" s="353"/>
      <c r="N8194" s="353"/>
      <c r="O8194" s="353"/>
      <c r="P8194" s="353"/>
      <c r="Q8194" s="353"/>
      <c r="R8194" s="353"/>
      <c r="S8194" s="353"/>
      <c r="T8194" s="353"/>
      <c r="U8194" s="353"/>
      <c r="V8194" s="353"/>
      <c r="W8194" s="353"/>
      <c r="X8194" s="353"/>
      <c r="Y8194" s="353"/>
      <c r="Z8194" s="353"/>
      <c r="AA8194" s="353"/>
      <c r="AB8194" s="353"/>
      <c r="AC8194" s="353"/>
      <c r="AD8194" s="353"/>
      <c r="AE8194" s="353"/>
      <c r="AF8194" s="353"/>
      <c r="AG8194" s="353"/>
      <c r="AH8194" s="353"/>
      <c r="AI8194" s="353"/>
      <c r="AJ8194" s="353"/>
      <c r="AK8194" s="353"/>
      <c r="AL8194" s="353"/>
    </row>
    <row r="8195" spans="1:38" s="153" customFormat="1" ht="12.5" x14ac:dyDescent="0.25">
      <c r="A8195" s="355"/>
      <c r="L8195" s="353"/>
      <c r="M8195" s="353"/>
      <c r="N8195" s="353"/>
      <c r="O8195" s="353"/>
      <c r="P8195" s="353"/>
      <c r="Q8195" s="353"/>
      <c r="R8195" s="353"/>
      <c r="S8195" s="353"/>
      <c r="T8195" s="353"/>
      <c r="U8195" s="353"/>
      <c r="V8195" s="353"/>
      <c r="W8195" s="353"/>
      <c r="X8195" s="353"/>
      <c r="Y8195" s="353"/>
      <c r="Z8195" s="353"/>
      <c r="AA8195" s="353"/>
      <c r="AB8195" s="353"/>
      <c r="AC8195" s="353"/>
      <c r="AD8195" s="353"/>
      <c r="AE8195" s="353"/>
      <c r="AF8195" s="353"/>
      <c r="AG8195" s="353"/>
      <c r="AH8195" s="353"/>
      <c r="AI8195" s="353"/>
      <c r="AJ8195" s="353"/>
      <c r="AK8195" s="353"/>
      <c r="AL8195" s="353"/>
    </row>
    <row r="8196" spans="1:38" s="153" customFormat="1" ht="12.5" x14ac:dyDescent="0.25">
      <c r="A8196" s="355"/>
      <c r="L8196" s="353"/>
      <c r="M8196" s="353"/>
      <c r="N8196" s="353"/>
      <c r="O8196" s="353"/>
      <c r="P8196" s="353"/>
      <c r="Q8196" s="353"/>
      <c r="R8196" s="353"/>
      <c r="S8196" s="353"/>
      <c r="T8196" s="353"/>
      <c r="U8196" s="353"/>
      <c r="V8196" s="353"/>
      <c r="W8196" s="353"/>
      <c r="X8196" s="353"/>
      <c r="Y8196" s="353"/>
      <c r="Z8196" s="353"/>
      <c r="AA8196" s="353"/>
      <c r="AB8196" s="353"/>
      <c r="AC8196" s="353"/>
      <c r="AD8196" s="353"/>
      <c r="AE8196" s="353"/>
      <c r="AF8196" s="353"/>
      <c r="AG8196" s="353"/>
      <c r="AH8196" s="353"/>
      <c r="AI8196" s="353"/>
      <c r="AJ8196" s="353"/>
      <c r="AK8196" s="353"/>
      <c r="AL8196" s="353"/>
    </row>
    <row r="8197" spans="1:38" s="153" customFormat="1" ht="12.5" x14ac:dyDescent="0.25">
      <c r="A8197" s="355"/>
      <c r="L8197" s="353"/>
      <c r="M8197" s="353"/>
      <c r="N8197" s="353"/>
      <c r="O8197" s="353"/>
      <c r="P8197" s="353"/>
      <c r="Q8197" s="353"/>
      <c r="R8197" s="353"/>
      <c r="S8197" s="353"/>
      <c r="T8197" s="353"/>
      <c r="U8197" s="353"/>
      <c r="V8197" s="353"/>
      <c r="W8197" s="353"/>
      <c r="X8197" s="353"/>
      <c r="Y8197" s="353"/>
      <c r="Z8197" s="353"/>
      <c r="AA8197" s="353"/>
      <c r="AB8197" s="353"/>
      <c r="AC8197" s="353"/>
      <c r="AD8197" s="353"/>
      <c r="AE8197" s="353"/>
      <c r="AF8197" s="353"/>
      <c r="AG8197" s="353"/>
      <c r="AH8197" s="353"/>
      <c r="AI8197" s="353"/>
      <c r="AJ8197" s="353"/>
      <c r="AK8197" s="353"/>
      <c r="AL8197" s="353"/>
    </row>
    <row r="8198" spans="1:38" s="153" customFormat="1" ht="12.5" x14ac:dyDescent="0.25">
      <c r="A8198" s="355"/>
      <c r="L8198" s="353"/>
      <c r="M8198" s="353"/>
      <c r="N8198" s="353"/>
      <c r="O8198" s="353"/>
      <c r="P8198" s="353"/>
      <c r="Q8198" s="353"/>
      <c r="R8198" s="353"/>
      <c r="S8198" s="353"/>
      <c r="T8198" s="353"/>
      <c r="U8198" s="353"/>
      <c r="V8198" s="353"/>
      <c r="W8198" s="353"/>
      <c r="X8198" s="353"/>
      <c r="Y8198" s="353"/>
      <c r="Z8198" s="353"/>
      <c r="AA8198" s="353"/>
      <c r="AB8198" s="353"/>
      <c r="AC8198" s="353"/>
      <c r="AD8198" s="353"/>
      <c r="AE8198" s="353"/>
      <c r="AF8198" s="353"/>
      <c r="AG8198" s="353"/>
      <c r="AH8198" s="353"/>
      <c r="AI8198" s="353"/>
      <c r="AJ8198" s="353"/>
      <c r="AK8198" s="353"/>
      <c r="AL8198" s="353"/>
    </row>
    <row r="8199" spans="1:38" s="153" customFormat="1" ht="12.5" x14ac:dyDescent="0.25">
      <c r="A8199" s="355"/>
      <c r="L8199" s="353"/>
      <c r="M8199" s="353"/>
      <c r="N8199" s="353"/>
      <c r="O8199" s="353"/>
      <c r="P8199" s="353"/>
      <c r="Q8199" s="353"/>
      <c r="R8199" s="353"/>
      <c r="S8199" s="353"/>
      <c r="T8199" s="353"/>
      <c r="U8199" s="353"/>
      <c r="V8199" s="353"/>
      <c r="W8199" s="353"/>
      <c r="X8199" s="353"/>
      <c r="Y8199" s="353"/>
      <c r="Z8199" s="353"/>
      <c r="AA8199" s="353"/>
      <c r="AB8199" s="353"/>
      <c r="AC8199" s="353"/>
      <c r="AD8199" s="353"/>
      <c r="AE8199" s="353"/>
      <c r="AF8199" s="353"/>
      <c r="AG8199" s="353"/>
      <c r="AH8199" s="353"/>
      <c r="AI8199" s="353"/>
      <c r="AJ8199" s="353"/>
      <c r="AK8199" s="353"/>
      <c r="AL8199" s="353"/>
    </row>
    <row r="8200" spans="1:38" s="153" customFormat="1" ht="12.5" x14ac:dyDescent="0.25">
      <c r="A8200" s="355"/>
      <c r="L8200" s="353"/>
      <c r="M8200" s="353"/>
      <c r="N8200" s="353"/>
      <c r="O8200" s="353"/>
      <c r="P8200" s="353"/>
      <c r="Q8200" s="353"/>
      <c r="R8200" s="353"/>
      <c r="S8200" s="353"/>
      <c r="T8200" s="353"/>
      <c r="U8200" s="353"/>
      <c r="V8200" s="353"/>
      <c r="W8200" s="353"/>
      <c r="X8200" s="353"/>
      <c r="Y8200" s="353"/>
      <c r="Z8200" s="353"/>
      <c r="AA8200" s="353"/>
      <c r="AB8200" s="353"/>
      <c r="AC8200" s="353"/>
      <c r="AD8200" s="353"/>
      <c r="AE8200" s="353"/>
      <c r="AF8200" s="353"/>
      <c r="AG8200" s="353"/>
      <c r="AH8200" s="353"/>
      <c r="AI8200" s="353"/>
      <c r="AJ8200" s="353"/>
      <c r="AK8200" s="353"/>
      <c r="AL8200" s="353"/>
    </row>
    <row r="8201" spans="1:38" s="153" customFormat="1" ht="12.5" x14ac:dyDescent="0.25">
      <c r="A8201" s="355"/>
      <c r="L8201" s="353"/>
      <c r="M8201" s="353"/>
      <c r="N8201" s="353"/>
      <c r="O8201" s="353"/>
      <c r="P8201" s="353"/>
      <c r="Q8201" s="353"/>
      <c r="R8201" s="353"/>
      <c r="S8201" s="353"/>
      <c r="T8201" s="353"/>
      <c r="U8201" s="353"/>
      <c r="V8201" s="353"/>
      <c r="W8201" s="353"/>
      <c r="X8201" s="353"/>
      <c r="Y8201" s="353"/>
      <c r="Z8201" s="353"/>
      <c r="AA8201" s="353"/>
      <c r="AB8201" s="353"/>
      <c r="AC8201" s="353"/>
      <c r="AD8201" s="353"/>
      <c r="AE8201" s="353"/>
      <c r="AF8201" s="353"/>
      <c r="AG8201" s="353"/>
      <c r="AH8201" s="353"/>
      <c r="AI8201" s="353"/>
      <c r="AJ8201" s="353"/>
      <c r="AK8201" s="353"/>
      <c r="AL8201" s="353"/>
    </row>
    <row r="8202" spans="1:38" s="153" customFormat="1" ht="12.5" x14ac:dyDescent="0.25">
      <c r="A8202" s="355"/>
      <c r="L8202" s="353"/>
      <c r="M8202" s="353"/>
      <c r="N8202" s="353"/>
      <c r="O8202" s="353"/>
      <c r="P8202" s="353"/>
      <c r="Q8202" s="353"/>
      <c r="R8202" s="353"/>
      <c r="S8202" s="353"/>
      <c r="T8202" s="353"/>
      <c r="U8202" s="353"/>
      <c r="V8202" s="353"/>
      <c r="W8202" s="353"/>
      <c r="X8202" s="353"/>
      <c r="Y8202" s="353"/>
      <c r="Z8202" s="353"/>
      <c r="AA8202" s="353"/>
      <c r="AB8202" s="353"/>
      <c r="AC8202" s="353"/>
      <c r="AD8202" s="353"/>
      <c r="AE8202" s="353"/>
      <c r="AF8202" s="353"/>
      <c r="AG8202" s="353"/>
      <c r="AH8202" s="353"/>
      <c r="AI8202" s="353"/>
      <c r="AJ8202" s="353"/>
      <c r="AK8202" s="353"/>
      <c r="AL8202" s="353"/>
    </row>
    <row r="8203" spans="1:38" s="153" customFormat="1" ht="12.5" x14ac:dyDescent="0.25">
      <c r="A8203" s="355"/>
      <c r="L8203" s="353"/>
      <c r="M8203" s="353"/>
      <c r="N8203" s="353"/>
      <c r="O8203" s="353"/>
      <c r="P8203" s="353"/>
      <c r="Q8203" s="353"/>
      <c r="R8203" s="353"/>
      <c r="S8203" s="353"/>
      <c r="T8203" s="353"/>
      <c r="U8203" s="353"/>
      <c r="V8203" s="353"/>
      <c r="W8203" s="353"/>
      <c r="X8203" s="353"/>
      <c r="Y8203" s="353"/>
      <c r="Z8203" s="353"/>
      <c r="AA8203" s="353"/>
      <c r="AB8203" s="353"/>
      <c r="AC8203" s="353"/>
      <c r="AD8203" s="353"/>
      <c r="AE8203" s="353"/>
      <c r="AF8203" s="353"/>
      <c r="AG8203" s="353"/>
      <c r="AH8203" s="353"/>
      <c r="AI8203" s="353"/>
      <c r="AJ8203" s="353"/>
      <c r="AK8203" s="353"/>
      <c r="AL8203" s="353"/>
    </row>
    <row r="8204" spans="1:38" s="153" customFormat="1" ht="12.5" x14ac:dyDescent="0.25">
      <c r="A8204" s="355"/>
      <c r="L8204" s="353"/>
      <c r="M8204" s="353"/>
      <c r="N8204" s="353"/>
      <c r="O8204" s="353"/>
      <c r="P8204" s="353"/>
      <c r="Q8204" s="353"/>
      <c r="R8204" s="353"/>
      <c r="S8204" s="353"/>
      <c r="T8204" s="353"/>
      <c r="U8204" s="353"/>
      <c r="V8204" s="353"/>
      <c r="W8204" s="353"/>
      <c r="X8204" s="353"/>
      <c r="Y8204" s="353"/>
      <c r="Z8204" s="353"/>
      <c r="AA8204" s="353"/>
      <c r="AB8204" s="353"/>
      <c r="AC8204" s="353"/>
      <c r="AD8204" s="353"/>
      <c r="AE8204" s="353"/>
      <c r="AF8204" s="353"/>
      <c r="AG8204" s="353"/>
      <c r="AH8204" s="353"/>
      <c r="AI8204" s="353"/>
      <c r="AJ8204" s="353"/>
      <c r="AK8204" s="353"/>
      <c r="AL8204" s="353"/>
    </row>
    <row r="8205" spans="1:38" s="153" customFormat="1" ht="12.5" x14ac:dyDescent="0.25">
      <c r="A8205" s="355"/>
      <c r="L8205" s="353"/>
      <c r="M8205" s="353"/>
      <c r="N8205" s="353"/>
      <c r="O8205" s="353"/>
      <c r="P8205" s="353"/>
      <c r="Q8205" s="353"/>
      <c r="R8205" s="353"/>
      <c r="S8205" s="353"/>
      <c r="T8205" s="353"/>
      <c r="U8205" s="353"/>
      <c r="V8205" s="353"/>
      <c r="W8205" s="353"/>
      <c r="X8205" s="353"/>
      <c r="Y8205" s="353"/>
      <c r="Z8205" s="353"/>
      <c r="AA8205" s="353"/>
      <c r="AB8205" s="353"/>
      <c r="AC8205" s="353"/>
      <c r="AD8205" s="353"/>
      <c r="AE8205" s="353"/>
      <c r="AF8205" s="353"/>
      <c r="AG8205" s="353"/>
      <c r="AH8205" s="353"/>
      <c r="AI8205" s="353"/>
      <c r="AJ8205" s="353"/>
      <c r="AK8205" s="353"/>
      <c r="AL8205" s="353"/>
    </row>
    <row r="8206" spans="1:38" s="153" customFormat="1" ht="12.5" x14ac:dyDescent="0.25">
      <c r="A8206" s="355"/>
      <c r="L8206" s="353"/>
      <c r="M8206" s="353"/>
      <c r="N8206" s="353"/>
      <c r="O8206" s="353"/>
      <c r="P8206" s="353"/>
      <c r="Q8206" s="353"/>
      <c r="R8206" s="353"/>
      <c r="S8206" s="353"/>
      <c r="T8206" s="353"/>
      <c r="U8206" s="353"/>
      <c r="V8206" s="353"/>
      <c r="W8206" s="353"/>
      <c r="X8206" s="353"/>
      <c r="Y8206" s="353"/>
      <c r="Z8206" s="353"/>
      <c r="AA8206" s="353"/>
      <c r="AB8206" s="353"/>
      <c r="AC8206" s="353"/>
      <c r="AD8206" s="353"/>
      <c r="AE8206" s="353"/>
      <c r="AF8206" s="353"/>
      <c r="AG8206" s="353"/>
      <c r="AH8206" s="353"/>
      <c r="AI8206" s="353"/>
      <c r="AJ8206" s="353"/>
      <c r="AK8206" s="353"/>
      <c r="AL8206" s="353"/>
    </row>
    <row r="8207" spans="1:38" s="153" customFormat="1" ht="12.5" x14ac:dyDescent="0.25">
      <c r="A8207" s="355"/>
      <c r="L8207" s="353"/>
      <c r="M8207" s="353"/>
      <c r="N8207" s="353"/>
      <c r="O8207" s="353"/>
      <c r="P8207" s="353"/>
      <c r="Q8207" s="353"/>
      <c r="R8207" s="353"/>
      <c r="S8207" s="353"/>
      <c r="T8207" s="353"/>
      <c r="U8207" s="353"/>
      <c r="V8207" s="353"/>
      <c r="W8207" s="353"/>
      <c r="X8207" s="353"/>
      <c r="Y8207" s="353"/>
      <c r="Z8207" s="353"/>
      <c r="AA8207" s="353"/>
      <c r="AB8207" s="353"/>
      <c r="AC8207" s="353"/>
      <c r="AD8207" s="353"/>
      <c r="AE8207" s="353"/>
      <c r="AF8207" s="353"/>
      <c r="AG8207" s="353"/>
      <c r="AH8207" s="353"/>
      <c r="AI8207" s="353"/>
      <c r="AJ8207" s="353"/>
      <c r="AK8207" s="353"/>
      <c r="AL8207" s="353"/>
    </row>
    <row r="8208" spans="1:38" s="153" customFormat="1" ht="12.5" x14ac:dyDescent="0.25">
      <c r="A8208" s="355"/>
      <c r="L8208" s="353"/>
      <c r="M8208" s="353"/>
      <c r="N8208" s="353"/>
      <c r="O8208" s="353"/>
      <c r="P8208" s="353"/>
      <c r="Q8208" s="353"/>
      <c r="R8208" s="353"/>
      <c r="S8208" s="353"/>
      <c r="T8208" s="353"/>
      <c r="U8208" s="353"/>
      <c r="V8208" s="353"/>
      <c r="W8208" s="353"/>
      <c r="X8208" s="353"/>
      <c r="Y8208" s="353"/>
      <c r="Z8208" s="353"/>
      <c r="AA8208" s="353"/>
      <c r="AB8208" s="353"/>
      <c r="AC8208" s="353"/>
      <c r="AD8208" s="353"/>
      <c r="AE8208" s="353"/>
      <c r="AF8208" s="353"/>
      <c r="AG8208" s="353"/>
      <c r="AH8208" s="353"/>
      <c r="AI8208" s="353"/>
      <c r="AJ8208" s="353"/>
      <c r="AK8208" s="353"/>
      <c r="AL8208" s="353"/>
    </row>
    <row r="8209" spans="1:38" s="153" customFormat="1" ht="12.5" x14ac:dyDescent="0.25">
      <c r="A8209" s="355"/>
      <c r="L8209" s="353"/>
      <c r="M8209" s="353"/>
      <c r="N8209" s="353"/>
      <c r="O8209" s="353"/>
      <c r="P8209" s="353"/>
      <c r="Q8209" s="353"/>
      <c r="R8209" s="353"/>
      <c r="S8209" s="353"/>
      <c r="T8209" s="353"/>
      <c r="U8209" s="353"/>
      <c r="V8209" s="353"/>
      <c r="W8209" s="353"/>
      <c r="X8209" s="353"/>
      <c r="Y8209" s="353"/>
      <c r="Z8209" s="353"/>
      <c r="AA8209" s="353"/>
      <c r="AB8209" s="353"/>
      <c r="AC8209" s="353"/>
      <c r="AD8209" s="353"/>
      <c r="AE8209" s="353"/>
      <c r="AF8209" s="353"/>
      <c r="AG8209" s="353"/>
      <c r="AH8209" s="353"/>
      <c r="AI8209" s="353"/>
      <c r="AJ8209" s="353"/>
      <c r="AK8209" s="353"/>
      <c r="AL8209" s="353"/>
    </row>
    <row r="8210" spans="1:38" s="153" customFormat="1" ht="12.5" x14ac:dyDescent="0.25">
      <c r="A8210" s="355"/>
      <c r="L8210" s="353"/>
      <c r="M8210" s="353"/>
      <c r="N8210" s="353"/>
      <c r="O8210" s="353"/>
      <c r="P8210" s="353"/>
      <c r="Q8210" s="353"/>
      <c r="R8210" s="353"/>
      <c r="S8210" s="353"/>
      <c r="T8210" s="353"/>
      <c r="U8210" s="353"/>
      <c r="V8210" s="353"/>
      <c r="W8210" s="353"/>
      <c r="X8210" s="353"/>
      <c r="Y8210" s="353"/>
      <c r="Z8210" s="353"/>
      <c r="AA8210" s="353"/>
      <c r="AB8210" s="353"/>
      <c r="AC8210" s="353"/>
      <c r="AD8210" s="353"/>
      <c r="AE8210" s="353"/>
      <c r="AF8210" s="353"/>
      <c r="AG8210" s="353"/>
      <c r="AH8210" s="353"/>
      <c r="AI8210" s="353"/>
      <c r="AJ8210" s="353"/>
      <c r="AK8210" s="353"/>
      <c r="AL8210" s="353"/>
    </row>
    <row r="8211" spans="1:38" s="153" customFormat="1" ht="12.5" x14ac:dyDescent="0.25">
      <c r="A8211" s="355"/>
      <c r="L8211" s="353"/>
      <c r="M8211" s="353"/>
      <c r="N8211" s="353"/>
      <c r="O8211" s="353"/>
      <c r="P8211" s="353"/>
      <c r="Q8211" s="353"/>
      <c r="R8211" s="353"/>
      <c r="S8211" s="353"/>
      <c r="T8211" s="353"/>
      <c r="U8211" s="353"/>
      <c r="V8211" s="353"/>
      <c r="W8211" s="353"/>
      <c r="X8211" s="353"/>
      <c r="Y8211" s="353"/>
      <c r="Z8211" s="353"/>
      <c r="AA8211" s="353"/>
      <c r="AB8211" s="353"/>
      <c r="AC8211" s="353"/>
      <c r="AD8211" s="353"/>
      <c r="AE8211" s="353"/>
      <c r="AF8211" s="353"/>
      <c r="AG8211" s="353"/>
      <c r="AH8211" s="353"/>
      <c r="AI8211" s="353"/>
      <c r="AJ8211" s="353"/>
      <c r="AK8211" s="353"/>
      <c r="AL8211" s="353"/>
    </row>
    <row r="8212" spans="1:38" s="153" customFormat="1" ht="12.5" x14ac:dyDescent="0.25">
      <c r="A8212" s="355"/>
      <c r="L8212" s="353"/>
      <c r="M8212" s="353"/>
      <c r="N8212" s="353"/>
      <c r="O8212" s="353"/>
      <c r="P8212" s="353"/>
      <c r="Q8212" s="353"/>
      <c r="R8212" s="353"/>
      <c r="S8212" s="353"/>
      <c r="T8212" s="353"/>
      <c r="U8212" s="353"/>
      <c r="V8212" s="353"/>
      <c r="W8212" s="353"/>
      <c r="X8212" s="353"/>
      <c r="Y8212" s="353"/>
      <c r="Z8212" s="353"/>
      <c r="AA8212" s="353"/>
      <c r="AB8212" s="353"/>
      <c r="AC8212" s="353"/>
      <c r="AD8212" s="353"/>
      <c r="AE8212" s="353"/>
      <c r="AF8212" s="353"/>
      <c r="AG8212" s="353"/>
      <c r="AH8212" s="353"/>
      <c r="AI8212" s="353"/>
      <c r="AJ8212" s="353"/>
      <c r="AK8212" s="353"/>
      <c r="AL8212" s="353"/>
    </row>
    <row r="8213" spans="1:38" s="153" customFormat="1" ht="12.5" x14ac:dyDescent="0.25">
      <c r="A8213" s="355"/>
      <c r="L8213" s="353"/>
      <c r="M8213" s="353"/>
      <c r="N8213" s="353"/>
      <c r="O8213" s="353"/>
      <c r="P8213" s="353"/>
      <c r="Q8213" s="353"/>
      <c r="R8213" s="353"/>
      <c r="S8213" s="353"/>
      <c r="T8213" s="353"/>
      <c r="U8213" s="353"/>
      <c r="V8213" s="353"/>
      <c r="W8213" s="353"/>
      <c r="X8213" s="353"/>
      <c r="Y8213" s="353"/>
      <c r="Z8213" s="353"/>
      <c r="AA8213" s="353"/>
      <c r="AB8213" s="353"/>
      <c r="AC8213" s="353"/>
      <c r="AD8213" s="353"/>
      <c r="AE8213" s="353"/>
      <c r="AF8213" s="353"/>
      <c r="AG8213" s="353"/>
      <c r="AH8213" s="353"/>
      <c r="AI8213" s="353"/>
      <c r="AJ8213" s="353"/>
      <c r="AK8213" s="353"/>
      <c r="AL8213" s="353"/>
    </row>
    <row r="8214" spans="1:38" s="153" customFormat="1" ht="12.5" x14ac:dyDescent="0.25">
      <c r="A8214" s="355"/>
      <c r="L8214" s="353"/>
      <c r="M8214" s="353"/>
      <c r="N8214" s="353"/>
      <c r="O8214" s="353"/>
      <c r="P8214" s="353"/>
      <c r="Q8214" s="353"/>
      <c r="R8214" s="353"/>
      <c r="S8214" s="353"/>
      <c r="T8214" s="353"/>
      <c r="U8214" s="353"/>
      <c r="V8214" s="353"/>
      <c r="W8214" s="353"/>
      <c r="X8214" s="353"/>
      <c r="Y8214" s="353"/>
      <c r="Z8214" s="353"/>
      <c r="AA8214" s="353"/>
      <c r="AB8214" s="353"/>
      <c r="AC8214" s="353"/>
      <c r="AD8214" s="353"/>
      <c r="AE8214" s="353"/>
      <c r="AF8214" s="353"/>
      <c r="AG8214" s="353"/>
      <c r="AH8214" s="353"/>
      <c r="AI8214" s="353"/>
      <c r="AJ8214" s="353"/>
      <c r="AK8214" s="353"/>
      <c r="AL8214" s="353"/>
    </row>
    <row r="8215" spans="1:38" s="153" customFormat="1" ht="12.5" x14ac:dyDescent="0.25">
      <c r="A8215" s="355"/>
      <c r="L8215" s="353"/>
      <c r="M8215" s="353"/>
      <c r="N8215" s="353"/>
      <c r="O8215" s="353"/>
      <c r="P8215" s="353"/>
      <c r="Q8215" s="353"/>
      <c r="R8215" s="353"/>
      <c r="S8215" s="353"/>
      <c r="T8215" s="353"/>
      <c r="U8215" s="353"/>
      <c r="V8215" s="353"/>
      <c r="W8215" s="353"/>
      <c r="X8215" s="353"/>
      <c r="Y8215" s="353"/>
      <c r="Z8215" s="353"/>
      <c r="AA8215" s="353"/>
      <c r="AB8215" s="353"/>
      <c r="AC8215" s="353"/>
      <c r="AD8215" s="353"/>
      <c r="AE8215" s="353"/>
      <c r="AF8215" s="353"/>
      <c r="AG8215" s="353"/>
      <c r="AH8215" s="353"/>
      <c r="AI8215" s="353"/>
      <c r="AJ8215" s="353"/>
      <c r="AK8215" s="353"/>
      <c r="AL8215" s="353"/>
    </row>
    <row r="8216" spans="1:38" s="153" customFormat="1" ht="12.5" x14ac:dyDescent="0.25">
      <c r="A8216" s="355"/>
      <c r="L8216" s="353"/>
      <c r="M8216" s="353"/>
      <c r="N8216" s="353"/>
      <c r="O8216" s="353"/>
      <c r="P8216" s="353"/>
      <c r="Q8216" s="353"/>
      <c r="R8216" s="353"/>
      <c r="S8216" s="353"/>
      <c r="T8216" s="353"/>
      <c r="U8216" s="353"/>
      <c r="V8216" s="353"/>
      <c r="W8216" s="353"/>
      <c r="X8216" s="353"/>
      <c r="Y8216" s="353"/>
      <c r="Z8216" s="353"/>
      <c r="AA8216" s="353"/>
      <c r="AB8216" s="353"/>
      <c r="AC8216" s="353"/>
      <c r="AD8216" s="353"/>
      <c r="AE8216" s="353"/>
      <c r="AF8216" s="353"/>
      <c r="AG8216" s="353"/>
      <c r="AH8216" s="353"/>
      <c r="AI8216" s="353"/>
      <c r="AJ8216" s="353"/>
      <c r="AK8216" s="353"/>
      <c r="AL8216" s="353"/>
    </row>
    <row r="8217" spans="1:38" s="153" customFormat="1" ht="12.5" x14ac:dyDescent="0.25">
      <c r="A8217" s="355"/>
      <c r="L8217" s="353"/>
      <c r="M8217" s="353"/>
      <c r="N8217" s="353"/>
      <c r="O8217" s="353"/>
      <c r="P8217" s="353"/>
      <c r="Q8217" s="353"/>
      <c r="R8217" s="353"/>
      <c r="S8217" s="353"/>
      <c r="T8217" s="353"/>
      <c r="U8217" s="353"/>
      <c r="V8217" s="353"/>
      <c r="W8217" s="353"/>
      <c r="X8217" s="353"/>
      <c r="Y8217" s="353"/>
      <c r="Z8217" s="353"/>
      <c r="AA8217" s="353"/>
      <c r="AB8217" s="353"/>
      <c r="AC8217" s="353"/>
      <c r="AD8217" s="353"/>
      <c r="AE8217" s="353"/>
      <c r="AF8217" s="353"/>
      <c r="AG8217" s="353"/>
      <c r="AH8217" s="353"/>
      <c r="AI8217" s="353"/>
      <c r="AJ8217" s="353"/>
      <c r="AK8217" s="353"/>
      <c r="AL8217" s="353"/>
    </row>
    <row r="8218" spans="1:38" s="153" customFormat="1" ht="12.5" x14ac:dyDescent="0.25">
      <c r="A8218" s="355"/>
      <c r="L8218" s="353"/>
      <c r="M8218" s="353"/>
      <c r="N8218" s="353"/>
      <c r="O8218" s="353"/>
      <c r="P8218" s="353"/>
      <c r="Q8218" s="353"/>
      <c r="R8218" s="353"/>
      <c r="S8218" s="353"/>
      <c r="T8218" s="353"/>
      <c r="U8218" s="353"/>
      <c r="V8218" s="353"/>
      <c r="W8218" s="353"/>
      <c r="X8218" s="353"/>
      <c r="Y8218" s="353"/>
      <c r="Z8218" s="353"/>
      <c r="AA8218" s="353"/>
      <c r="AB8218" s="353"/>
      <c r="AC8218" s="353"/>
      <c r="AD8218" s="353"/>
      <c r="AE8218" s="353"/>
      <c r="AF8218" s="353"/>
      <c r="AG8218" s="353"/>
      <c r="AH8218" s="353"/>
      <c r="AI8218" s="353"/>
      <c r="AJ8218" s="353"/>
      <c r="AK8218" s="353"/>
      <c r="AL8218" s="353"/>
    </row>
    <row r="8219" spans="1:38" s="153" customFormat="1" ht="12.5" x14ac:dyDescent="0.25">
      <c r="A8219" s="355"/>
      <c r="L8219" s="353"/>
      <c r="M8219" s="353"/>
      <c r="N8219" s="353"/>
      <c r="O8219" s="353"/>
      <c r="P8219" s="353"/>
      <c r="Q8219" s="353"/>
      <c r="R8219" s="353"/>
      <c r="S8219" s="353"/>
      <c r="T8219" s="353"/>
      <c r="U8219" s="353"/>
      <c r="V8219" s="353"/>
      <c r="W8219" s="353"/>
      <c r="X8219" s="353"/>
      <c r="Y8219" s="353"/>
      <c r="Z8219" s="353"/>
      <c r="AA8219" s="353"/>
      <c r="AB8219" s="353"/>
      <c r="AC8219" s="353"/>
      <c r="AD8219" s="353"/>
      <c r="AE8219" s="353"/>
      <c r="AF8219" s="353"/>
      <c r="AG8219" s="353"/>
      <c r="AH8219" s="353"/>
      <c r="AI8219" s="353"/>
      <c r="AJ8219" s="353"/>
      <c r="AK8219" s="353"/>
      <c r="AL8219" s="353"/>
    </row>
    <row r="8220" spans="1:38" s="153" customFormat="1" ht="12.5" x14ac:dyDescent="0.25">
      <c r="A8220" s="355"/>
      <c r="L8220" s="353"/>
      <c r="M8220" s="353"/>
      <c r="N8220" s="353"/>
      <c r="O8220" s="353"/>
      <c r="P8220" s="353"/>
      <c r="Q8220" s="353"/>
      <c r="R8220" s="353"/>
      <c r="S8220" s="353"/>
      <c r="T8220" s="353"/>
      <c r="U8220" s="353"/>
      <c r="V8220" s="353"/>
      <c r="W8220" s="353"/>
      <c r="X8220" s="353"/>
      <c r="Y8220" s="353"/>
      <c r="Z8220" s="353"/>
      <c r="AA8220" s="353"/>
      <c r="AB8220" s="353"/>
      <c r="AC8220" s="353"/>
      <c r="AD8220" s="353"/>
      <c r="AE8220" s="353"/>
      <c r="AF8220" s="353"/>
      <c r="AG8220" s="353"/>
      <c r="AH8220" s="353"/>
      <c r="AI8220" s="353"/>
      <c r="AJ8220" s="353"/>
      <c r="AK8220" s="353"/>
      <c r="AL8220" s="353"/>
    </row>
    <row r="8221" spans="1:38" s="153" customFormat="1" ht="12.5" x14ac:dyDescent="0.25">
      <c r="A8221" s="355"/>
      <c r="L8221" s="353"/>
      <c r="M8221" s="353"/>
      <c r="N8221" s="353"/>
      <c r="O8221" s="353"/>
      <c r="P8221" s="353"/>
      <c r="Q8221" s="353"/>
      <c r="R8221" s="353"/>
      <c r="S8221" s="353"/>
      <c r="T8221" s="353"/>
      <c r="U8221" s="353"/>
      <c r="V8221" s="353"/>
      <c r="W8221" s="353"/>
      <c r="X8221" s="353"/>
      <c r="Y8221" s="353"/>
      <c r="Z8221" s="353"/>
      <c r="AA8221" s="353"/>
      <c r="AB8221" s="353"/>
      <c r="AC8221" s="353"/>
      <c r="AD8221" s="353"/>
      <c r="AE8221" s="353"/>
      <c r="AF8221" s="353"/>
      <c r="AG8221" s="353"/>
      <c r="AH8221" s="353"/>
      <c r="AI8221" s="353"/>
      <c r="AJ8221" s="353"/>
      <c r="AK8221" s="353"/>
      <c r="AL8221" s="353"/>
    </row>
    <row r="8222" spans="1:38" s="153" customFormat="1" ht="12.5" x14ac:dyDescent="0.25">
      <c r="A8222" s="355"/>
      <c r="L8222" s="353"/>
      <c r="M8222" s="353"/>
      <c r="N8222" s="353"/>
      <c r="O8222" s="353"/>
      <c r="P8222" s="353"/>
      <c r="Q8222" s="353"/>
      <c r="R8222" s="353"/>
      <c r="S8222" s="353"/>
      <c r="T8222" s="353"/>
      <c r="U8222" s="353"/>
      <c r="V8222" s="353"/>
      <c r="W8222" s="353"/>
      <c r="X8222" s="353"/>
      <c r="Y8222" s="353"/>
      <c r="Z8222" s="353"/>
      <c r="AA8222" s="353"/>
      <c r="AB8222" s="353"/>
      <c r="AC8222" s="353"/>
      <c r="AD8222" s="353"/>
      <c r="AE8222" s="353"/>
      <c r="AF8222" s="353"/>
      <c r="AG8222" s="353"/>
      <c r="AH8222" s="353"/>
      <c r="AI8222" s="353"/>
      <c r="AJ8222" s="353"/>
      <c r="AK8222" s="353"/>
      <c r="AL8222" s="353"/>
    </row>
    <row r="8223" spans="1:38" s="153" customFormat="1" ht="12.5" x14ac:dyDescent="0.25">
      <c r="A8223" s="355"/>
      <c r="L8223" s="353"/>
      <c r="M8223" s="353"/>
      <c r="N8223" s="353"/>
      <c r="O8223" s="353"/>
      <c r="P8223" s="353"/>
      <c r="Q8223" s="353"/>
      <c r="R8223" s="353"/>
      <c r="S8223" s="353"/>
      <c r="T8223" s="353"/>
      <c r="U8223" s="353"/>
      <c r="V8223" s="353"/>
      <c r="W8223" s="353"/>
      <c r="X8223" s="353"/>
      <c r="Y8223" s="353"/>
      <c r="Z8223" s="353"/>
      <c r="AA8223" s="353"/>
      <c r="AB8223" s="353"/>
      <c r="AC8223" s="353"/>
      <c r="AD8223" s="353"/>
      <c r="AE8223" s="353"/>
      <c r="AF8223" s="353"/>
      <c r="AG8223" s="353"/>
      <c r="AH8223" s="353"/>
      <c r="AI8223" s="353"/>
      <c r="AJ8223" s="353"/>
      <c r="AK8223" s="353"/>
      <c r="AL8223" s="353"/>
    </row>
    <row r="8224" spans="1:38" s="153" customFormat="1" ht="12.5" x14ac:dyDescent="0.25">
      <c r="A8224" s="355"/>
      <c r="L8224" s="353"/>
      <c r="M8224" s="353"/>
      <c r="N8224" s="353"/>
      <c r="O8224" s="353"/>
      <c r="P8224" s="353"/>
      <c r="Q8224" s="353"/>
      <c r="R8224" s="353"/>
      <c r="S8224" s="353"/>
      <c r="T8224" s="353"/>
      <c r="U8224" s="353"/>
      <c r="V8224" s="353"/>
      <c r="W8224" s="353"/>
      <c r="X8224" s="353"/>
      <c r="Y8224" s="353"/>
      <c r="Z8224" s="353"/>
      <c r="AA8224" s="353"/>
      <c r="AB8224" s="353"/>
      <c r="AC8224" s="353"/>
      <c r="AD8224" s="353"/>
      <c r="AE8224" s="353"/>
      <c r="AF8224" s="353"/>
      <c r="AG8224" s="353"/>
      <c r="AH8224" s="353"/>
      <c r="AI8224" s="353"/>
      <c r="AJ8224" s="353"/>
      <c r="AK8224" s="353"/>
      <c r="AL8224" s="353"/>
    </row>
    <row r="8225" spans="1:38" s="153" customFormat="1" ht="12.5" x14ac:dyDescent="0.25">
      <c r="A8225" s="355"/>
      <c r="L8225" s="353"/>
      <c r="M8225" s="353"/>
      <c r="N8225" s="353"/>
      <c r="O8225" s="353"/>
      <c r="P8225" s="353"/>
      <c r="Q8225" s="353"/>
      <c r="R8225" s="353"/>
      <c r="S8225" s="353"/>
      <c r="T8225" s="353"/>
      <c r="U8225" s="353"/>
      <c r="V8225" s="353"/>
      <c r="W8225" s="353"/>
      <c r="X8225" s="353"/>
      <c r="Y8225" s="353"/>
      <c r="Z8225" s="353"/>
      <c r="AA8225" s="353"/>
      <c r="AB8225" s="353"/>
      <c r="AC8225" s="353"/>
      <c r="AD8225" s="353"/>
      <c r="AE8225" s="353"/>
      <c r="AF8225" s="353"/>
      <c r="AG8225" s="353"/>
      <c r="AH8225" s="353"/>
      <c r="AI8225" s="353"/>
      <c r="AJ8225" s="353"/>
      <c r="AK8225" s="353"/>
      <c r="AL8225" s="353"/>
    </row>
    <row r="8226" spans="1:38" s="153" customFormat="1" ht="12.5" x14ac:dyDescent="0.25">
      <c r="A8226" s="355"/>
      <c r="L8226" s="353"/>
      <c r="M8226" s="353"/>
      <c r="N8226" s="353"/>
      <c r="O8226" s="353"/>
      <c r="P8226" s="353"/>
      <c r="Q8226" s="353"/>
      <c r="R8226" s="353"/>
      <c r="S8226" s="353"/>
      <c r="T8226" s="353"/>
      <c r="U8226" s="353"/>
      <c r="V8226" s="353"/>
      <c r="W8226" s="353"/>
      <c r="X8226" s="353"/>
      <c r="Y8226" s="353"/>
      <c r="Z8226" s="353"/>
      <c r="AA8226" s="353"/>
      <c r="AB8226" s="353"/>
      <c r="AC8226" s="353"/>
      <c r="AD8226" s="353"/>
      <c r="AE8226" s="353"/>
      <c r="AF8226" s="353"/>
      <c r="AG8226" s="353"/>
      <c r="AH8226" s="353"/>
      <c r="AI8226" s="353"/>
      <c r="AJ8226" s="353"/>
      <c r="AK8226" s="353"/>
      <c r="AL8226" s="353"/>
    </row>
    <row r="8227" spans="1:38" s="153" customFormat="1" ht="12.5" x14ac:dyDescent="0.25">
      <c r="A8227" s="355"/>
      <c r="L8227" s="353"/>
      <c r="M8227" s="353"/>
      <c r="N8227" s="353"/>
      <c r="O8227" s="353"/>
      <c r="P8227" s="353"/>
      <c r="Q8227" s="353"/>
      <c r="R8227" s="353"/>
      <c r="S8227" s="353"/>
      <c r="T8227" s="353"/>
      <c r="U8227" s="353"/>
      <c r="V8227" s="353"/>
      <c r="W8227" s="353"/>
      <c r="X8227" s="353"/>
      <c r="Y8227" s="353"/>
      <c r="Z8227" s="353"/>
      <c r="AA8227" s="353"/>
      <c r="AB8227" s="353"/>
      <c r="AC8227" s="353"/>
      <c r="AD8227" s="353"/>
      <c r="AE8227" s="353"/>
      <c r="AF8227" s="353"/>
      <c r="AG8227" s="353"/>
      <c r="AH8227" s="353"/>
      <c r="AI8227" s="353"/>
      <c r="AJ8227" s="353"/>
      <c r="AK8227" s="353"/>
      <c r="AL8227" s="353"/>
    </row>
    <row r="8228" spans="1:38" s="153" customFormat="1" ht="12.5" x14ac:dyDescent="0.25">
      <c r="A8228" s="355"/>
      <c r="L8228" s="353"/>
      <c r="M8228" s="353"/>
      <c r="N8228" s="353"/>
      <c r="O8228" s="353"/>
      <c r="P8228" s="353"/>
      <c r="Q8228" s="353"/>
      <c r="R8228" s="353"/>
      <c r="S8228" s="353"/>
      <c r="T8228" s="353"/>
      <c r="U8228" s="353"/>
      <c r="V8228" s="353"/>
      <c r="W8228" s="353"/>
      <c r="X8228" s="353"/>
      <c r="Y8228" s="353"/>
      <c r="Z8228" s="353"/>
      <c r="AA8228" s="353"/>
      <c r="AB8228" s="353"/>
      <c r="AC8228" s="353"/>
      <c r="AD8228" s="353"/>
      <c r="AE8228" s="353"/>
      <c r="AF8228" s="353"/>
      <c r="AG8228" s="353"/>
      <c r="AH8228" s="353"/>
      <c r="AI8228" s="353"/>
      <c r="AJ8228" s="353"/>
      <c r="AK8228" s="353"/>
      <c r="AL8228" s="353"/>
    </row>
    <row r="8229" spans="1:38" s="153" customFormat="1" ht="12.5" x14ac:dyDescent="0.25">
      <c r="A8229" s="355"/>
      <c r="L8229" s="353"/>
      <c r="M8229" s="353"/>
      <c r="N8229" s="353"/>
      <c r="O8229" s="353"/>
      <c r="P8229" s="353"/>
      <c r="Q8229" s="353"/>
      <c r="R8229" s="353"/>
      <c r="S8229" s="353"/>
      <c r="T8229" s="353"/>
      <c r="U8229" s="353"/>
      <c r="V8229" s="353"/>
      <c r="W8229" s="353"/>
      <c r="X8229" s="353"/>
      <c r="Y8229" s="353"/>
      <c r="Z8229" s="353"/>
      <c r="AA8229" s="353"/>
      <c r="AB8229" s="353"/>
      <c r="AC8229" s="353"/>
      <c r="AD8229" s="353"/>
      <c r="AE8229" s="353"/>
      <c r="AF8229" s="353"/>
      <c r="AG8229" s="353"/>
      <c r="AH8229" s="353"/>
      <c r="AI8229" s="353"/>
      <c r="AJ8229" s="353"/>
      <c r="AK8229" s="353"/>
      <c r="AL8229" s="353"/>
    </row>
    <row r="8230" spans="1:38" s="153" customFormat="1" ht="12.5" x14ac:dyDescent="0.25">
      <c r="A8230" s="355"/>
      <c r="L8230" s="353"/>
      <c r="M8230" s="353"/>
      <c r="N8230" s="353"/>
      <c r="O8230" s="353"/>
      <c r="P8230" s="353"/>
      <c r="Q8230" s="353"/>
      <c r="R8230" s="353"/>
      <c r="S8230" s="353"/>
      <c r="T8230" s="353"/>
      <c r="U8230" s="353"/>
      <c r="V8230" s="353"/>
      <c r="W8230" s="353"/>
      <c r="X8230" s="353"/>
      <c r="Y8230" s="353"/>
      <c r="Z8230" s="353"/>
      <c r="AA8230" s="353"/>
      <c r="AB8230" s="353"/>
      <c r="AC8230" s="353"/>
      <c r="AD8230" s="353"/>
      <c r="AE8230" s="353"/>
      <c r="AF8230" s="353"/>
      <c r="AG8230" s="353"/>
      <c r="AH8230" s="353"/>
      <c r="AI8230" s="353"/>
      <c r="AJ8230" s="353"/>
      <c r="AK8230" s="353"/>
      <c r="AL8230" s="353"/>
    </row>
    <row r="8231" spans="1:38" s="153" customFormat="1" ht="12.5" x14ac:dyDescent="0.25">
      <c r="A8231" s="355"/>
      <c r="L8231" s="353"/>
      <c r="M8231" s="353"/>
      <c r="N8231" s="353"/>
      <c r="O8231" s="353"/>
      <c r="P8231" s="353"/>
      <c r="Q8231" s="353"/>
      <c r="R8231" s="353"/>
      <c r="S8231" s="353"/>
      <c r="T8231" s="353"/>
      <c r="U8231" s="353"/>
      <c r="V8231" s="353"/>
      <c r="W8231" s="353"/>
      <c r="X8231" s="353"/>
      <c r="Y8231" s="353"/>
      <c r="Z8231" s="353"/>
      <c r="AA8231" s="353"/>
      <c r="AB8231" s="353"/>
      <c r="AC8231" s="353"/>
      <c r="AD8231" s="353"/>
      <c r="AE8231" s="353"/>
      <c r="AF8231" s="353"/>
      <c r="AG8231" s="353"/>
      <c r="AH8231" s="353"/>
      <c r="AI8231" s="353"/>
      <c r="AJ8231" s="353"/>
      <c r="AK8231" s="353"/>
      <c r="AL8231" s="353"/>
    </row>
    <row r="8232" spans="1:38" s="153" customFormat="1" ht="12.5" x14ac:dyDescent="0.25">
      <c r="A8232" s="355"/>
      <c r="L8232" s="353"/>
      <c r="M8232" s="353"/>
      <c r="N8232" s="353"/>
      <c r="O8232" s="353"/>
      <c r="P8232" s="353"/>
      <c r="Q8232" s="353"/>
      <c r="R8232" s="353"/>
      <c r="S8232" s="353"/>
      <c r="T8232" s="353"/>
      <c r="U8232" s="353"/>
      <c r="V8232" s="353"/>
      <c r="W8232" s="353"/>
      <c r="X8232" s="353"/>
      <c r="Y8232" s="353"/>
      <c r="Z8232" s="353"/>
      <c r="AA8232" s="353"/>
      <c r="AB8232" s="353"/>
      <c r="AC8232" s="353"/>
      <c r="AD8232" s="353"/>
      <c r="AE8232" s="353"/>
      <c r="AF8232" s="353"/>
      <c r="AG8232" s="353"/>
      <c r="AH8232" s="353"/>
      <c r="AI8232" s="353"/>
      <c r="AJ8232" s="353"/>
      <c r="AK8232" s="353"/>
      <c r="AL8232" s="353"/>
    </row>
    <row r="8233" spans="1:38" s="153" customFormat="1" ht="12.5" x14ac:dyDescent="0.25">
      <c r="A8233" s="355"/>
      <c r="L8233" s="353"/>
      <c r="M8233" s="353"/>
      <c r="N8233" s="353"/>
      <c r="O8233" s="353"/>
      <c r="P8233" s="353"/>
      <c r="Q8233" s="353"/>
      <c r="R8233" s="353"/>
      <c r="S8233" s="353"/>
      <c r="T8233" s="353"/>
      <c r="U8233" s="353"/>
      <c r="V8233" s="353"/>
      <c r="W8233" s="353"/>
      <c r="X8233" s="353"/>
      <c r="Y8233" s="353"/>
      <c r="Z8233" s="353"/>
      <c r="AA8233" s="353"/>
      <c r="AB8233" s="353"/>
      <c r="AC8233" s="353"/>
      <c r="AD8233" s="353"/>
      <c r="AE8233" s="353"/>
      <c r="AF8233" s="353"/>
      <c r="AG8233" s="353"/>
      <c r="AH8233" s="353"/>
      <c r="AI8233" s="353"/>
      <c r="AJ8233" s="353"/>
      <c r="AK8233" s="353"/>
      <c r="AL8233" s="353"/>
    </row>
    <row r="8234" spans="1:38" s="153" customFormat="1" ht="12.5" x14ac:dyDescent="0.25">
      <c r="A8234" s="355"/>
      <c r="L8234" s="353"/>
      <c r="M8234" s="353"/>
      <c r="N8234" s="353"/>
      <c r="O8234" s="353"/>
      <c r="P8234" s="353"/>
      <c r="Q8234" s="353"/>
      <c r="R8234" s="353"/>
      <c r="S8234" s="353"/>
      <c r="T8234" s="353"/>
      <c r="U8234" s="353"/>
      <c r="V8234" s="353"/>
      <c r="W8234" s="353"/>
      <c r="X8234" s="353"/>
      <c r="Y8234" s="353"/>
      <c r="Z8234" s="353"/>
      <c r="AA8234" s="353"/>
      <c r="AB8234" s="353"/>
      <c r="AC8234" s="353"/>
      <c r="AD8234" s="353"/>
      <c r="AE8234" s="353"/>
      <c r="AF8234" s="353"/>
      <c r="AG8234" s="353"/>
      <c r="AH8234" s="353"/>
      <c r="AI8234" s="353"/>
      <c r="AJ8234" s="353"/>
      <c r="AK8234" s="353"/>
      <c r="AL8234" s="353"/>
    </row>
    <row r="8235" spans="1:38" s="153" customFormat="1" ht="12.5" x14ac:dyDescent="0.25">
      <c r="A8235" s="355"/>
      <c r="L8235" s="353"/>
      <c r="M8235" s="353"/>
      <c r="N8235" s="353"/>
      <c r="O8235" s="353"/>
      <c r="P8235" s="353"/>
      <c r="Q8235" s="353"/>
      <c r="R8235" s="353"/>
      <c r="S8235" s="353"/>
      <c r="T8235" s="353"/>
      <c r="U8235" s="353"/>
      <c r="V8235" s="353"/>
      <c r="W8235" s="353"/>
      <c r="X8235" s="353"/>
      <c r="Y8235" s="353"/>
      <c r="Z8235" s="353"/>
      <c r="AA8235" s="353"/>
      <c r="AB8235" s="353"/>
      <c r="AC8235" s="353"/>
      <c r="AD8235" s="353"/>
      <c r="AE8235" s="353"/>
      <c r="AF8235" s="353"/>
      <c r="AG8235" s="353"/>
      <c r="AH8235" s="353"/>
      <c r="AI8235" s="353"/>
      <c r="AJ8235" s="353"/>
      <c r="AK8235" s="353"/>
      <c r="AL8235" s="353"/>
    </row>
    <row r="8236" spans="1:38" s="153" customFormat="1" ht="12.5" x14ac:dyDescent="0.25">
      <c r="A8236" s="355"/>
      <c r="L8236" s="353"/>
      <c r="M8236" s="353"/>
      <c r="N8236" s="353"/>
      <c r="O8236" s="353"/>
      <c r="P8236" s="353"/>
      <c r="Q8236" s="353"/>
      <c r="R8236" s="353"/>
      <c r="S8236" s="353"/>
      <c r="T8236" s="353"/>
      <c r="U8236" s="353"/>
      <c r="V8236" s="353"/>
      <c r="W8236" s="353"/>
      <c r="X8236" s="353"/>
      <c r="Y8236" s="353"/>
      <c r="Z8236" s="353"/>
      <c r="AA8236" s="353"/>
      <c r="AB8236" s="353"/>
      <c r="AC8236" s="353"/>
      <c r="AD8236" s="353"/>
      <c r="AE8236" s="353"/>
      <c r="AF8236" s="353"/>
      <c r="AG8236" s="353"/>
      <c r="AH8236" s="353"/>
      <c r="AI8236" s="353"/>
      <c r="AJ8236" s="353"/>
      <c r="AK8236" s="353"/>
      <c r="AL8236" s="353"/>
    </row>
    <row r="8237" spans="1:38" s="153" customFormat="1" ht="12.5" x14ac:dyDescent="0.25">
      <c r="A8237" s="355"/>
      <c r="L8237" s="353"/>
      <c r="M8237" s="353"/>
      <c r="N8237" s="353"/>
      <c r="O8237" s="353"/>
      <c r="P8237" s="353"/>
      <c r="Q8237" s="353"/>
      <c r="R8237" s="353"/>
      <c r="S8237" s="353"/>
      <c r="T8237" s="353"/>
      <c r="U8237" s="353"/>
      <c r="V8237" s="353"/>
      <c r="W8237" s="353"/>
      <c r="X8237" s="353"/>
      <c r="Y8237" s="353"/>
      <c r="Z8237" s="353"/>
      <c r="AA8237" s="353"/>
      <c r="AB8237" s="353"/>
      <c r="AC8237" s="353"/>
      <c r="AD8237" s="353"/>
      <c r="AE8237" s="353"/>
      <c r="AF8237" s="353"/>
      <c r="AG8237" s="353"/>
      <c r="AH8237" s="353"/>
      <c r="AI8237" s="353"/>
      <c r="AJ8237" s="353"/>
      <c r="AK8237" s="353"/>
      <c r="AL8237" s="353"/>
    </row>
    <row r="8238" spans="1:38" s="153" customFormat="1" ht="12.5" x14ac:dyDescent="0.25">
      <c r="A8238" s="355"/>
      <c r="L8238" s="353"/>
      <c r="M8238" s="353"/>
      <c r="N8238" s="353"/>
      <c r="O8238" s="353"/>
      <c r="P8238" s="353"/>
      <c r="Q8238" s="353"/>
      <c r="R8238" s="353"/>
      <c r="S8238" s="353"/>
      <c r="T8238" s="353"/>
      <c r="U8238" s="353"/>
      <c r="V8238" s="353"/>
      <c r="W8238" s="353"/>
      <c r="X8238" s="353"/>
      <c r="Y8238" s="353"/>
      <c r="Z8238" s="353"/>
      <c r="AA8238" s="353"/>
      <c r="AB8238" s="353"/>
      <c r="AC8238" s="353"/>
      <c r="AD8238" s="353"/>
      <c r="AE8238" s="353"/>
      <c r="AF8238" s="353"/>
      <c r="AG8238" s="353"/>
      <c r="AH8238" s="353"/>
      <c r="AI8238" s="353"/>
      <c r="AJ8238" s="353"/>
      <c r="AK8238" s="353"/>
      <c r="AL8238" s="353"/>
    </row>
    <row r="8239" spans="1:38" s="153" customFormat="1" ht="12.5" x14ac:dyDescent="0.25">
      <c r="A8239" s="355"/>
      <c r="L8239" s="353"/>
      <c r="M8239" s="353"/>
      <c r="N8239" s="353"/>
      <c r="O8239" s="353"/>
      <c r="P8239" s="353"/>
      <c r="Q8239" s="353"/>
      <c r="R8239" s="353"/>
      <c r="S8239" s="353"/>
      <c r="T8239" s="353"/>
      <c r="U8239" s="353"/>
      <c r="V8239" s="353"/>
      <c r="W8239" s="353"/>
      <c r="X8239" s="353"/>
      <c r="Y8239" s="353"/>
      <c r="Z8239" s="353"/>
      <c r="AA8239" s="353"/>
      <c r="AB8239" s="353"/>
      <c r="AC8239" s="353"/>
      <c r="AD8239" s="353"/>
      <c r="AE8239" s="353"/>
      <c r="AF8239" s="353"/>
      <c r="AG8239" s="353"/>
      <c r="AH8239" s="353"/>
      <c r="AI8239" s="353"/>
      <c r="AJ8239" s="353"/>
      <c r="AK8239" s="353"/>
      <c r="AL8239" s="353"/>
    </row>
    <row r="8240" spans="1:38" s="153" customFormat="1" ht="12.5" x14ac:dyDescent="0.25">
      <c r="A8240" s="355"/>
      <c r="L8240" s="353"/>
      <c r="M8240" s="353"/>
      <c r="N8240" s="353"/>
      <c r="O8240" s="353"/>
      <c r="P8240" s="353"/>
      <c r="Q8240" s="353"/>
      <c r="R8240" s="353"/>
      <c r="S8240" s="353"/>
      <c r="T8240" s="353"/>
      <c r="U8240" s="353"/>
      <c r="V8240" s="353"/>
      <c r="W8240" s="353"/>
      <c r="X8240" s="353"/>
      <c r="Y8240" s="353"/>
      <c r="Z8240" s="353"/>
      <c r="AA8240" s="353"/>
      <c r="AB8240" s="353"/>
      <c r="AC8240" s="353"/>
      <c r="AD8240" s="353"/>
      <c r="AE8240" s="353"/>
      <c r="AF8240" s="353"/>
      <c r="AG8240" s="353"/>
      <c r="AH8240" s="353"/>
      <c r="AI8240" s="353"/>
      <c r="AJ8240" s="353"/>
      <c r="AK8240" s="353"/>
      <c r="AL8240" s="353"/>
    </row>
    <row r="8241" spans="1:38" s="153" customFormat="1" ht="12.5" x14ac:dyDescent="0.25">
      <c r="A8241" s="355"/>
      <c r="L8241" s="353"/>
      <c r="M8241" s="353"/>
      <c r="N8241" s="353"/>
      <c r="O8241" s="353"/>
      <c r="P8241" s="353"/>
      <c r="Q8241" s="353"/>
      <c r="R8241" s="353"/>
      <c r="S8241" s="353"/>
      <c r="T8241" s="353"/>
      <c r="U8241" s="353"/>
      <c r="V8241" s="353"/>
      <c r="W8241" s="353"/>
      <c r="X8241" s="353"/>
      <c r="Y8241" s="353"/>
      <c r="Z8241" s="353"/>
      <c r="AA8241" s="353"/>
      <c r="AB8241" s="353"/>
      <c r="AC8241" s="353"/>
      <c r="AD8241" s="353"/>
      <c r="AE8241" s="353"/>
      <c r="AF8241" s="353"/>
      <c r="AG8241" s="353"/>
      <c r="AH8241" s="353"/>
      <c r="AI8241" s="353"/>
      <c r="AJ8241" s="353"/>
      <c r="AK8241" s="353"/>
      <c r="AL8241" s="353"/>
    </row>
    <row r="8242" spans="1:38" s="153" customFormat="1" ht="12.5" x14ac:dyDescent="0.25">
      <c r="A8242" s="355"/>
      <c r="L8242" s="353"/>
      <c r="M8242" s="353"/>
      <c r="N8242" s="353"/>
      <c r="O8242" s="353"/>
      <c r="P8242" s="353"/>
      <c r="Q8242" s="353"/>
      <c r="R8242" s="353"/>
      <c r="S8242" s="353"/>
      <c r="T8242" s="353"/>
      <c r="U8242" s="353"/>
      <c r="V8242" s="353"/>
      <c r="W8242" s="353"/>
      <c r="X8242" s="353"/>
      <c r="Y8242" s="353"/>
      <c r="Z8242" s="353"/>
      <c r="AA8242" s="353"/>
      <c r="AB8242" s="353"/>
      <c r="AC8242" s="353"/>
      <c r="AD8242" s="353"/>
      <c r="AE8242" s="353"/>
      <c r="AF8242" s="353"/>
      <c r="AG8242" s="353"/>
      <c r="AH8242" s="353"/>
      <c r="AI8242" s="353"/>
      <c r="AJ8242" s="353"/>
      <c r="AK8242" s="353"/>
      <c r="AL8242" s="353"/>
    </row>
    <row r="8243" spans="1:38" s="153" customFormat="1" ht="12.5" x14ac:dyDescent="0.25">
      <c r="A8243" s="355"/>
      <c r="L8243" s="353"/>
      <c r="M8243" s="353"/>
      <c r="N8243" s="353"/>
      <c r="O8243" s="353"/>
      <c r="P8243" s="353"/>
      <c r="Q8243" s="353"/>
      <c r="R8243" s="353"/>
      <c r="S8243" s="353"/>
      <c r="T8243" s="353"/>
      <c r="U8243" s="353"/>
      <c r="V8243" s="353"/>
      <c r="W8243" s="353"/>
      <c r="X8243" s="353"/>
      <c r="Y8243" s="353"/>
      <c r="Z8243" s="353"/>
      <c r="AA8243" s="353"/>
      <c r="AB8243" s="353"/>
      <c r="AC8243" s="353"/>
      <c r="AD8243" s="353"/>
      <c r="AE8243" s="353"/>
      <c r="AF8243" s="353"/>
      <c r="AG8243" s="353"/>
      <c r="AH8243" s="353"/>
      <c r="AI8243" s="353"/>
      <c r="AJ8243" s="353"/>
      <c r="AK8243" s="353"/>
      <c r="AL8243" s="353"/>
    </row>
    <row r="8244" spans="1:38" s="153" customFormat="1" ht="12.5" x14ac:dyDescent="0.25">
      <c r="A8244" s="355"/>
      <c r="L8244" s="353"/>
      <c r="M8244" s="353"/>
      <c r="N8244" s="353"/>
      <c r="O8244" s="353"/>
      <c r="P8244" s="353"/>
      <c r="Q8244" s="353"/>
      <c r="R8244" s="353"/>
      <c r="S8244" s="353"/>
      <c r="T8244" s="353"/>
      <c r="U8244" s="353"/>
      <c r="V8244" s="353"/>
      <c r="W8244" s="353"/>
      <c r="X8244" s="353"/>
      <c r="Y8244" s="353"/>
      <c r="Z8244" s="353"/>
      <c r="AA8244" s="353"/>
      <c r="AB8244" s="353"/>
      <c r="AC8244" s="353"/>
      <c r="AD8244" s="353"/>
      <c r="AE8244" s="353"/>
      <c r="AF8244" s="353"/>
      <c r="AG8244" s="353"/>
      <c r="AH8244" s="353"/>
      <c r="AI8244" s="353"/>
      <c r="AJ8244" s="353"/>
      <c r="AK8244" s="353"/>
      <c r="AL8244" s="353"/>
    </row>
    <row r="8245" spans="1:38" s="153" customFormat="1" ht="12.5" x14ac:dyDescent="0.25">
      <c r="A8245" s="355"/>
      <c r="L8245" s="353"/>
      <c r="M8245" s="353"/>
      <c r="N8245" s="353"/>
      <c r="O8245" s="353"/>
      <c r="P8245" s="353"/>
      <c r="Q8245" s="353"/>
      <c r="R8245" s="353"/>
      <c r="S8245" s="353"/>
      <c r="T8245" s="353"/>
      <c r="U8245" s="353"/>
      <c r="V8245" s="353"/>
      <c r="W8245" s="353"/>
      <c r="X8245" s="353"/>
      <c r="Y8245" s="353"/>
      <c r="Z8245" s="353"/>
      <c r="AA8245" s="353"/>
      <c r="AB8245" s="353"/>
      <c r="AC8245" s="353"/>
      <c r="AD8245" s="353"/>
      <c r="AE8245" s="353"/>
      <c r="AF8245" s="353"/>
      <c r="AG8245" s="353"/>
      <c r="AH8245" s="353"/>
      <c r="AI8245" s="353"/>
      <c r="AJ8245" s="353"/>
      <c r="AK8245" s="353"/>
      <c r="AL8245" s="353"/>
    </row>
    <row r="8246" spans="1:38" s="153" customFormat="1" ht="12.5" x14ac:dyDescent="0.25">
      <c r="A8246" s="355"/>
      <c r="L8246" s="353"/>
      <c r="M8246" s="353"/>
      <c r="N8246" s="353"/>
      <c r="O8246" s="353"/>
      <c r="P8246" s="353"/>
      <c r="Q8246" s="353"/>
      <c r="R8246" s="353"/>
      <c r="S8246" s="353"/>
      <c r="T8246" s="353"/>
      <c r="U8246" s="353"/>
      <c r="V8246" s="353"/>
      <c r="W8246" s="353"/>
      <c r="X8246" s="353"/>
      <c r="Y8246" s="353"/>
      <c r="Z8246" s="353"/>
      <c r="AA8246" s="353"/>
      <c r="AB8246" s="353"/>
      <c r="AC8246" s="353"/>
      <c r="AD8246" s="353"/>
      <c r="AE8246" s="353"/>
      <c r="AF8246" s="353"/>
      <c r="AG8246" s="353"/>
      <c r="AH8246" s="353"/>
      <c r="AI8246" s="353"/>
      <c r="AJ8246" s="353"/>
      <c r="AK8246" s="353"/>
      <c r="AL8246" s="353"/>
    </row>
    <row r="8247" spans="1:38" s="153" customFormat="1" ht="12.5" x14ac:dyDescent="0.25">
      <c r="A8247" s="355"/>
      <c r="L8247" s="353"/>
      <c r="M8247" s="353"/>
      <c r="N8247" s="353"/>
      <c r="O8247" s="353"/>
      <c r="P8247" s="353"/>
      <c r="Q8247" s="353"/>
      <c r="R8247" s="353"/>
      <c r="S8247" s="353"/>
      <c r="T8247" s="353"/>
      <c r="U8247" s="353"/>
      <c r="V8247" s="353"/>
      <c r="W8247" s="353"/>
      <c r="X8247" s="353"/>
      <c r="Y8247" s="353"/>
      <c r="Z8247" s="353"/>
      <c r="AA8247" s="353"/>
      <c r="AB8247" s="353"/>
      <c r="AC8247" s="353"/>
      <c r="AD8247" s="353"/>
      <c r="AE8247" s="353"/>
      <c r="AF8247" s="353"/>
      <c r="AG8247" s="353"/>
      <c r="AH8247" s="353"/>
      <c r="AI8247" s="353"/>
      <c r="AJ8247" s="353"/>
      <c r="AK8247" s="353"/>
      <c r="AL8247" s="353"/>
    </row>
    <row r="8248" spans="1:38" s="153" customFormat="1" ht="12.5" x14ac:dyDescent="0.25">
      <c r="A8248" s="355"/>
      <c r="L8248" s="353"/>
      <c r="M8248" s="353"/>
      <c r="N8248" s="353"/>
      <c r="O8248" s="353"/>
      <c r="P8248" s="353"/>
      <c r="Q8248" s="353"/>
      <c r="R8248" s="353"/>
      <c r="S8248" s="353"/>
      <c r="T8248" s="353"/>
      <c r="U8248" s="353"/>
      <c r="V8248" s="353"/>
      <c r="W8248" s="353"/>
      <c r="X8248" s="353"/>
      <c r="Y8248" s="353"/>
      <c r="Z8248" s="353"/>
      <c r="AA8248" s="353"/>
      <c r="AB8248" s="353"/>
      <c r="AC8248" s="353"/>
      <c r="AD8248" s="353"/>
      <c r="AE8248" s="353"/>
      <c r="AF8248" s="353"/>
      <c r="AG8248" s="353"/>
      <c r="AH8248" s="353"/>
      <c r="AI8248" s="353"/>
      <c r="AJ8248" s="353"/>
      <c r="AK8248" s="353"/>
      <c r="AL8248" s="353"/>
    </row>
    <row r="8249" spans="1:38" s="153" customFormat="1" ht="12.5" x14ac:dyDescent="0.25">
      <c r="A8249" s="355"/>
      <c r="L8249" s="353"/>
      <c r="M8249" s="353"/>
      <c r="N8249" s="353"/>
      <c r="O8249" s="353"/>
      <c r="P8249" s="353"/>
      <c r="Q8249" s="353"/>
      <c r="R8249" s="353"/>
      <c r="S8249" s="353"/>
      <c r="T8249" s="353"/>
      <c r="U8249" s="353"/>
      <c r="V8249" s="353"/>
      <c r="W8249" s="353"/>
      <c r="X8249" s="353"/>
      <c r="Y8249" s="353"/>
      <c r="Z8249" s="353"/>
      <c r="AA8249" s="353"/>
      <c r="AB8249" s="353"/>
      <c r="AC8249" s="353"/>
      <c r="AD8249" s="353"/>
      <c r="AE8249" s="353"/>
      <c r="AF8249" s="353"/>
      <c r="AG8249" s="353"/>
      <c r="AH8249" s="353"/>
      <c r="AI8249" s="353"/>
      <c r="AJ8249" s="353"/>
      <c r="AK8249" s="353"/>
      <c r="AL8249" s="353"/>
    </row>
    <row r="8250" spans="1:38" s="153" customFormat="1" ht="12.5" x14ac:dyDescent="0.25">
      <c r="A8250" s="355"/>
      <c r="L8250" s="353"/>
      <c r="M8250" s="353"/>
      <c r="N8250" s="353"/>
      <c r="O8250" s="353"/>
      <c r="P8250" s="353"/>
      <c r="Q8250" s="353"/>
      <c r="R8250" s="353"/>
      <c r="S8250" s="353"/>
      <c r="T8250" s="353"/>
      <c r="U8250" s="353"/>
      <c r="V8250" s="353"/>
      <c r="W8250" s="353"/>
      <c r="X8250" s="353"/>
      <c r="Y8250" s="353"/>
      <c r="Z8250" s="353"/>
      <c r="AA8250" s="353"/>
      <c r="AB8250" s="353"/>
      <c r="AC8250" s="353"/>
      <c r="AD8250" s="353"/>
      <c r="AE8250" s="353"/>
      <c r="AF8250" s="353"/>
      <c r="AG8250" s="353"/>
      <c r="AH8250" s="353"/>
      <c r="AI8250" s="353"/>
      <c r="AJ8250" s="353"/>
      <c r="AK8250" s="353"/>
      <c r="AL8250" s="353"/>
    </row>
    <row r="8251" spans="1:38" s="153" customFormat="1" ht="12.5" x14ac:dyDescent="0.25">
      <c r="A8251" s="355"/>
      <c r="L8251" s="353"/>
      <c r="M8251" s="353"/>
      <c r="N8251" s="353"/>
      <c r="O8251" s="353"/>
      <c r="P8251" s="353"/>
      <c r="Q8251" s="353"/>
      <c r="R8251" s="353"/>
      <c r="S8251" s="353"/>
      <c r="T8251" s="353"/>
      <c r="U8251" s="353"/>
      <c r="V8251" s="353"/>
      <c r="W8251" s="353"/>
      <c r="X8251" s="353"/>
      <c r="Y8251" s="353"/>
      <c r="Z8251" s="353"/>
      <c r="AA8251" s="353"/>
      <c r="AB8251" s="353"/>
      <c r="AC8251" s="353"/>
      <c r="AD8251" s="353"/>
      <c r="AE8251" s="353"/>
      <c r="AF8251" s="353"/>
      <c r="AG8251" s="353"/>
      <c r="AH8251" s="353"/>
      <c r="AI8251" s="353"/>
      <c r="AJ8251" s="353"/>
      <c r="AK8251" s="353"/>
      <c r="AL8251" s="353"/>
    </row>
    <row r="8252" spans="1:38" s="153" customFormat="1" ht="12.5" x14ac:dyDescent="0.25">
      <c r="A8252" s="355"/>
      <c r="L8252" s="353"/>
      <c r="M8252" s="353"/>
      <c r="N8252" s="353"/>
      <c r="O8252" s="353"/>
      <c r="P8252" s="353"/>
      <c r="Q8252" s="353"/>
      <c r="R8252" s="353"/>
      <c r="S8252" s="353"/>
      <c r="T8252" s="353"/>
      <c r="U8252" s="353"/>
      <c r="V8252" s="353"/>
      <c r="W8252" s="353"/>
      <c r="X8252" s="353"/>
      <c r="Y8252" s="353"/>
      <c r="Z8252" s="353"/>
      <c r="AA8252" s="353"/>
      <c r="AB8252" s="353"/>
      <c r="AC8252" s="353"/>
      <c r="AD8252" s="353"/>
      <c r="AE8252" s="353"/>
      <c r="AF8252" s="353"/>
      <c r="AG8252" s="353"/>
      <c r="AH8252" s="353"/>
      <c r="AI8252" s="353"/>
      <c r="AJ8252" s="353"/>
      <c r="AK8252" s="353"/>
      <c r="AL8252" s="353"/>
    </row>
    <row r="8253" spans="1:38" s="153" customFormat="1" ht="12.5" x14ac:dyDescent="0.25">
      <c r="A8253" s="355"/>
      <c r="L8253" s="353"/>
      <c r="M8253" s="353"/>
      <c r="N8253" s="353"/>
      <c r="O8253" s="353"/>
      <c r="P8253" s="353"/>
      <c r="Q8253" s="353"/>
      <c r="R8253" s="353"/>
      <c r="S8253" s="353"/>
      <c r="T8253" s="353"/>
      <c r="U8253" s="353"/>
      <c r="V8253" s="353"/>
      <c r="W8253" s="353"/>
      <c r="X8253" s="353"/>
      <c r="Y8253" s="353"/>
      <c r="Z8253" s="353"/>
      <c r="AA8253" s="353"/>
      <c r="AB8253" s="353"/>
      <c r="AC8253" s="353"/>
      <c r="AD8253" s="353"/>
      <c r="AE8253" s="353"/>
      <c r="AF8253" s="353"/>
      <c r="AG8253" s="353"/>
      <c r="AH8253" s="353"/>
      <c r="AI8253" s="353"/>
      <c r="AJ8253" s="353"/>
      <c r="AK8253" s="353"/>
      <c r="AL8253" s="353"/>
    </row>
    <row r="8254" spans="1:38" s="153" customFormat="1" ht="12.5" x14ac:dyDescent="0.25">
      <c r="A8254" s="355"/>
      <c r="L8254" s="353"/>
      <c r="M8254" s="353"/>
      <c r="N8254" s="353"/>
      <c r="O8254" s="353"/>
      <c r="P8254" s="353"/>
      <c r="Q8254" s="353"/>
      <c r="R8254" s="353"/>
      <c r="S8254" s="353"/>
      <c r="T8254" s="353"/>
      <c r="U8254" s="353"/>
      <c r="V8254" s="353"/>
      <c r="W8254" s="353"/>
      <c r="X8254" s="353"/>
      <c r="Y8254" s="353"/>
      <c r="Z8254" s="353"/>
      <c r="AA8254" s="353"/>
      <c r="AB8254" s="353"/>
      <c r="AC8254" s="353"/>
      <c r="AD8254" s="353"/>
      <c r="AE8254" s="353"/>
      <c r="AF8254" s="353"/>
      <c r="AG8254" s="353"/>
      <c r="AH8254" s="353"/>
      <c r="AI8254" s="353"/>
      <c r="AJ8254" s="353"/>
      <c r="AK8254" s="353"/>
      <c r="AL8254" s="353"/>
    </row>
    <row r="8255" spans="1:38" s="153" customFormat="1" ht="12.5" x14ac:dyDescent="0.25">
      <c r="A8255" s="355"/>
      <c r="L8255" s="353"/>
      <c r="M8255" s="353"/>
      <c r="N8255" s="353"/>
      <c r="O8255" s="353"/>
      <c r="P8255" s="353"/>
      <c r="Q8255" s="353"/>
      <c r="R8255" s="353"/>
      <c r="S8255" s="353"/>
      <c r="T8255" s="353"/>
      <c r="U8255" s="353"/>
      <c r="V8255" s="353"/>
      <c r="W8255" s="353"/>
      <c r="X8255" s="353"/>
      <c r="Y8255" s="353"/>
      <c r="Z8255" s="353"/>
      <c r="AA8255" s="353"/>
      <c r="AB8255" s="353"/>
      <c r="AC8255" s="353"/>
      <c r="AD8255" s="353"/>
      <c r="AE8255" s="353"/>
      <c r="AF8255" s="353"/>
      <c r="AG8255" s="353"/>
      <c r="AH8255" s="353"/>
      <c r="AI8255" s="353"/>
      <c r="AJ8255" s="353"/>
      <c r="AK8255" s="353"/>
      <c r="AL8255" s="353"/>
    </row>
    <row r="8256" spans="1:38" s="153" customFormat="1" ht="12.5" x14ac:dyDescent="0.25">
      <c r="A8256" s="355"/>
      <c r="L8256" s="353"/>
      <c r="M8256" s="353"/>
      <c r="N8256" s="353"/>
      <c r="O8256" s="353"/>
      <c r="P8256" s="353"/>
      <c r="Q8256" s="353"/>
      <c r="R8256" s="353"/>
      <c r="S8256" s="353"/>
      <c r="T8256" s="353"/>
      <c r="U8256" s="353"/>
      <c r="V8256" s="353"/>
      <c r="W8256" s="353"/>
      <c r="X8256" s="353"/>
      <c r="Y8256" s="353"/>
      <c r="Z8256" s="353"/>
      <c r="AA8256" s="353"/>
      <c r="AB8256" s="353"/>
      <c r="AC8256" s="353"/>
      <c r="AD8256" s="353"/>
      <c r="AE8256" s="353"/>
      <c r="AF8256" s="353"/>
      <c r="AG8256" s="353"/>
      <c r="AH8256" s="353"/>
      <c r="AI8256" s="353"/>
      <c r="AJ8256" s="353"/>
      <c r="AK8256" s="353"/>
      <c r="AL8256" s="353"/>
    </row>
    <row r="8257" spans="1:38" s="153" customFormat="1" ht="12.5" x14ac:dyDescent="0.25">
      <c r="A8257" s="355"/>
      <c r="L8257" s="353"/>
      <c r="M8257" s="353"/>
      <c r="N8257" s="353"/>
      <c r="O8257" s="353"/>
      <c r="P8257" s="353"/>
      <c r="Q8257" s="353"/>
      <c r="R8257" s="353"/>
      <c r="S8257" s="353"/>
      <c r="T8257" s="353"/>
      <c r="U8257" s="353"/>
      <c r="V8257" s="353"/>
      <c r="W8257" s="353"/>
      <c r="X8257" s="353"/>
      <c r="Y8257" s="353"/>
      <c r="Z8257" s="353"/>
      <c r="AA8257" s="353"/>
      <c r="AB8257" s="353"/>
      <c r="AC8257" s="353"/>
      <c r="AD8257" s="353"/>
      <c r="AE8257" s="353"/>
      <c r="AF8257" s="353"/>
      <c r="AG8257" s="353"/>
      <c r="AH8257" s="353"/>
      <c r="AI8257" s="353"/>
      <c r="AJ8257" s="353"/>
      <c r="AK8257" s="353"/>
      <c r="AL8257" s="353"/>
    </row>
    <row r="8258" spans="1:38" s="153" customFormat="1" ht="12.5" x14ac:dyDescent="0.25">
      <c r="A8258" s="355"/>
      <c r="L8258" s="353"/>
      <c r="M8258" s="353"/>
      <c r="N8258" s="353"/>
      <c r="O8258" s="353"/>
      <c r="P8258" s="353"/>
      <c r="Q8258" s="353"/>
      <c r="R8258" s="353"/>
      <c r="S8258" s="353"/>
      <c r="T8258" s="353"/>
      <c r="U8258" s="353"/>
      <c r="V8258" s="353"/>
      <c r="W8258" s="353"/>
      <c r="X8258" s="353"/>
      <c r="Y8258" s="353"/>
      <c r="Z8258" s="353"/>
      <c r="AA8258" s="353"/>
      <c r="AB8258" s="353"/>
      <c r="AC8258" s="353"/>
      <c r="AD8258" s="353"/>
      <c r="AE8258" s="353"/>
      <c r="AF8258" s="353"/>
      <c r="AG8258" s="353"/>
      <c r="AH8258" s="353"/>
      <c r="AI8258" s="353"/>
      <c r="AJ8258" s="353"/>
      <c r="AK8258" s="353"/>
      <c r="AL8258" s="353"/>
    </row>
    <row r="8259" spans="1:38" s="153" customFormat="1" ht="12.5" x14ac:dyDescent="0.25">
      <c r="A8259" s="355"/>
      <c r="L8259" s="353"/>
      <c r="M8259" s="353"/>
      <c r="N8259" s="353"/>
      <c r="O8259" s="353"/>
      <c r="P8259" s="353"/>
      <c r="Q8259" s="353"/>
      <c r="R8259" s="353"/>
      <c r="S8259" s="353"/>
      <c r="T8259" s="353"/>
      <c r="U8259" s="353"/>
      <c r="V8259" s="353"/>
      <c r="W8259" s="353"/>
      <c r="X8259" s="353"/>
      <c r="Y8259" s="353"/>
      <c r="Z8259" s="353"/>
      <c r="AA8259" s="353"/>
      <c r="AB8259" s="353"/>
      <c r="AC8259" s="353"/>
      <c r="AD8259" s="353"/>
      <c r="AE8259" s="353"/>
      <c r="AF8259" s="353"/>
      <c r="AG8259" s="353"/>
      <c r="AH8259" s="353"/>
      <c r="AI8259" s="353"/>
      <c r="AJ8259" s="353"/>
      <c r="AK8259" s="353"/>
      <c r="AL8259" s="353"/>
    </row>
    <row r="8260" spans="1:38" s="153" customFormat="1" ht="12.5" x14ac:dyDescent="0.25">
      <c r="A8260" s="355"/>
      <c r="L8260" s="353"/>
      <c r="M8260" s="353"/>
      <c r="N8260" s="353"/>
      <c r="O8260" s="353"/>
      <c r="P8260" s="353"/>
      <c r="Q8260" s="353"/>
      <c r="R8260" s="353"/>
      <c r="S8260" s="353"/>
      <c r="T8260" s="353"/>
      <c r="U8260" s="353"/>
      <c r="V8260" s="353"/>
      <c r="W8260" s="353"/>
      <c r="X8260" s="353"/>
      <c r="Y8260" s="353"/>
      <c r="Z8260" s="353"/>
      <c r="AA8260" s="353"/>
      <c r="AB8260" s="353"/>
      <c r="AC8260" s="353"/>
      <c r="AD8260" s="353"/>
      <c r="AE8260" s="353"/>
      <c r="AF8260" s="353"/>
      <c r="AG8260" s="353"/>
      <c r="AH8260" s="353"/>
      <c r="AI8260" s="353"/>
      <c r="AJ8260" s="353"/>
      <c r="AK8260" s="353"/>
      <c r="AL8260" s="353"/>
    </row>
    <row r="8261" spans="1:38" s="153" customFormat="1" ht="12.5" x14ac:dyDescent="0.25">
      <c r="A8261" s="355"/>
      <c r="L8261" s="353"/>
      <c r="M8261" s="353"/>
      <c r="N8261" s="353"/>
      <c r="O8261" s="353"/>
      <c r="P8261" s="353"/>
      <c r="Q8261" s="353"/>
      <c r="R8261" s="353"/>
      <c r="S8261" s="353"/>
      <c r="T8261" s="353"/>
      <c r="U8261" s="353"/>
      <c r="V8261" s="353"/>
      <c r="W8261" s="353"/>
      <c r="X8261" s="353"/>
      <c r="Y8261" s="353"/>
      <c r="Z8261" s="353"/>
      <c r="AA8261" s="353"/>
      <c r="AB8261" s="353"/>
      <c r="AC8261" s="353"/>
      <c r="AD8261" s="353"/>
      <c r="AE8261" s="353"/>
      <c r="AF8261" s="353"/>
      <c r="AG8261" s="353"/>
      <c r="AH8261" s="353"/>
      <c r="AI8261" s="353"/>
      <c r="AJ8261" s="353"/>
      <c r="AK8261" s="353"/>
      <c r="AL8261" s="353"/>
    </row>
    <row r="8262" spans="1:38" s="153" customFormat="1" ht="12.5" x14ac:dyDescent="0.25">
      <c r="A8262" s="355"/>
      <c r="L8262" s="353"/>
      <c r="M8262" s="353"/>
      <c r="N8262" s="353"/>
      <c r="O8262" s="353"/>
      <c r="P8262" s="353"/>
      <c r="Q8262" s="353"/>
      <c r="R8262" s="353"/>
      <c r="S8262" s="353"/>
      <c r="T8262" s="353"/>
      <c r="U8262" s="353"/>
      <c r="V8262" s="353"/>
      <c r="W8262" s="353"/>
      <c r="X8262" s="353"/>
      <c r="Y8262" s="353"/>
      <c r="Z8262" s="353"/>
      <c r="AA8262" s="353"/>
      <c r="AB8262" s="353"/>
      <c r="AC8262" s="353"/>
      <c r="AD8262" s="353"/>
      <c r="AE8262" s="353"/>
      <c r="AF8262" s="353"/>
      <c r="AG8262" s="353"/>
      <c r="AH8262" s="353"/>
      <c r="AI8262" s="353"/>
      <c r="AJ8262" s="353"/>
      <c r="AK8262" s="353"/>
      <c r="AL8262" s="353"/>
    </row>
    <row r="8263" spans="1:38" s="153" customFormat="1" ht="12.5" x14ac:dyDescent="0.25">
      <c r="A8263" s="355"/>
      <c r="L8263" s="353"/>
      <c r="M8263" s="353"/>
      <c r="N8263" s="353"/>
      <c r="O8263" s="353"/>
      <c r="P8263" s="353"/>
      <c r="Q8263" s="353"/>
      <c r="R8263" s="353"/>
      <c r="S8263" s="353"/>
      <c r="T8263" s="353"/>
      <c r="U8263" s="353"/>
      <c r="V8263" s="353"/>
      <c r="W8263" s="353"/>
      <c r="X8263" s="353"/>
      <c r="Y8263" s="353"/>
      <c r="Z8263" s="353"/>
      <c r="AA8263" s="353"/>
      <c r="AB8263" s="353"/>
      <c r="AC8263" s="353"/>
      <c r="AD8263" s="353"/>
      <c r="AE8263" s="353"/>
      <c r="AF8263" s="353"/>
      <c r="AG8263" s="353"/>
      <c r="AH8263" s="353"/>
      <c r="AI8263" s="353"/>
      <c r="AJ8263" s="353"/>
      <c r="AK8263" s="353"/>
      <c r="AL8263" s="353"/>
    </row>
    <row r="8264" spans="1:38" s="153" customFormat="1" ht="12.5" x14ac:dyDescent="0.25">
      <c r="A8264" s="355"/>
      <c r="L8264" s="353"/>
      <c r="M8264" s="353"/>
      <c r="N8264" s="353"/>
      <c r="O8264" s="353"/>
      <c r="P8264" s="353"/>
      <c r="Q8264" s="353"/>
      <c r="R8264" s="353"/>
      <c r="S8264" s="353"/>
      <c r="T8264" s="353"/>
      <c r="U8264" s="353"/>
      <c r="V8264" s="353"/>
      <c r="W8264" s="353"/>
      <c r="X8264" s="353"/>
      <c r="Y8264" s="353"/>
      <c r="Z8264" s="353"/>
      <c r="AA8264" s="353"/>
      <c r="AB8264" s="353"/>
      <c r="AC8264" s="353"/>
      <c r="AD8264" s="353"/>
      <c r="AE8264" s="353"/>
      <c r="AF8264" s="353"/>
      <c r="AG8264" s="353"/>
      <c r="AH8264" s="353"/>
      <c r="AI8264" s="353"/>
      <c r="AJ8264" s="353"/>
      <c r="AK8264" s="353"/>
      <c r="AL8264" s="353"/>
    </row>
    <row r="8265" spans="1:38" s="153" customFormat="1" ht="12.5" x14ac:dyDescent="0.25">
      <c r="A8265" s="355"/>
      <c r="L8265" s="353"/>
      <c r="M8265" s="353"/>
      <c r="N8265" s="353"/>
      <c r="O8265" s="353"/>
      <c r="P8265" s="353"/>
      <c r="Q8265" s="353"/>
      <c r="R8265" s="353"/>
      <c r="S8265" s="353"/>
      <c r="T8265" s="353"/>
      <c r="U8265" s="353"/>
      <c r="V8265" s="353"/>
      <c r="W8265" s="353"/>
      <c r="X8265" s="353"/>
      <c r="Y8265" s="353"/>
      <c r="Z8265" s="353"/>
      <c r="AA8265" s="353"/>
      <c r="AB8265" s="353"/>
      <c r="AC8265" s="353"/>
      <c r="AD8265" s="353"/>
      <c r="AE8265" s="353"/>
      <c r="AF8265" s="353"/>
      <c r="AG8265" s="353"/>
      <c r="AH8265" s="353"/>
      <c r="AI8265" s="353"/>
      <c r="AJ8265" s="353"/>
      <c r="AK8265" s="353"/>
      <c r="AL8265" s="353"/>
    </row>
    <row r="8266" spans="1:38" s="153" customFormat="1" ht="12.5" x14ac:dyDescent="0.25">
      <c r="A8266" s="355"/>
      <c r="L8266" s="353"/>
      <c r="M8266" s="353"/>
      <c r="N8266" s="353"/>
      <c r="O8266" s="353"/>
      <c r="P8266" s="353"/>
      <c r="Q8266" s="353"/>
      <c r="R8266" s="353"/>
      <c r="S8266" s="353"/>
      <c r="T8266" s="353"/>
      <c r="U8266" s="353"/>
      <c r="V8266" s="353"/>
      <c r="W8266" s="353"/>
      <c r="X8266" s="353"/>
      <c r="Y8266" s="353"/>
      <c r="Z8266" s="353"/>
      <c r="AA8266" s="353"/>
      <c r="AB8266" s="353"/>
      <c r="AC8266" s="353"/>
      <c r="AD8266" s="353"/>
      <c r="AE8266" s="353"/>
      <c r="AF8266" s="353"/>
      <c r="AG8266" s="353"/>
      <c r="AH8266" s="353"/>
      <c r="AI8266" s="353"/>
      <c r="AJ8266" s="353"/>
      <c r="AK8266" s="353"/>
      <c r="AL8266" s="353"/>
    </row>
    <row r="8267" spans="1:38" s="153" customFormat="1" ht="12.5" x14ac:dyDescent="0.25">
      <c r="A8267" s="355"/>
      <c r="L8267" s="353"/>
      <c r="M8267" s="353"/>
      <c r="N8267" s="353"/>
      <c r="O8267" s="353"/>
      <c r="P8267" s="353"/>
      <c r="Q8267" s="353"/>
      <c r="R8267" s="353"/>
      <c r="S8267" s="353"/>
      <c r="T8267" s="353"/>
      <c r="U8267" s="353"/>
      <c r="V8267" s="353"/>
      <c r="W8267" s="353"/>
      <c r="X8267" s="353"/>
      <c r="Y8267" s="353"/>
      <c r="Z8267" s="353"/>
      <c r="AA8267" s="353"/>
      <c r="AB8267" s="353"/>
      <c r="AC8267" s="353"/>
      <c r="AD8267" s="353"/>
      <c r="AE8267" s="353"/>
      <c r="AF8267" s="353"/>
      <c r="AG8267" s="353"/>
      <c r="AH8267" s="353"/>
      <c r="AI8267" s="353"/>
      <c r="AJ8267" s="353"/>
      <c r="AK8267" s="353"/>
      <c r="AL8267" s="353"/>
    </row>
    <row r="8268" spans="1:38" s="153" customFormat="1" ht="12.5" x14ac:dyDescent="0.25">
      <c r="A8268" s="355"/>
      <c r="L8268" s="353"/>
      <c r="M8268" s="353"/>
      <c r="N8268" s="353"/>
      <c r="O8268" s="353"/>
      <c r="P8268" s="353"/>
      <c r="Q8268" s="353"/>
      <c r="R8268" s="353"/>
      <c r="S8268" s="353"/>
      <c r="T8268" s="353"/>
      <c r="U8268" s="353"/>
      <c r="V8268" s="353"/>
      <c r="W8268" s="353"/>
      <c r="X8268" s="353"/>
      <c r="Y8268" s="353"/>
      <c r="Z8268" s="353"/>
      <c r="AA8268" s="353"/>
      <c r="AB8268" s="353"/>
      <c r="AC8268" s="353"/>
      <c r="AD8268" s="353"/>
      <c r="AE8268" s="353"/>
      <c r="AF8268" s="353"/>
      <c r="AG8268" s="353"/>
      <c r="AH8268" s="353"/>
      <c r="AI8268" s="353"/>
      <c r="AJ8268" s="353"/>
      <c r="AK8268" s="353"/>
      <c r="AL8268" s="353"/>
    </row>
    <row r="8269" spans="1:38" s="153" customFormat="1" ht="12.5" x14ac:dyDescent="0.25">
      <c r="A8269" s="355"/>
      <c r="L8269" s="353"/>
      <c r="M8269" s="353"/>
      <c r="N8269" s="353"/>
      <c r="O8269" s="353"/>
      <c r="P8269" s="353"/>
      <c r="Q8269" s="353"/>
      <c r="R8269" s="353"/>
      <c r="S8269" s="353"/>
      <c r="T8269" s="353"/>
      <c r="U8269" s="353"/>
      <c r="V8269" s="353"/>
      <c r="W8269" s="353"/>
      <c r="X8269" s="353"/>
      <c r="Y8269" s="353"/>
      <c r="Z8269" s="353"/>
      <c r="AA8269" s="353"/>
      <c r="AB8269" s="353"/>
      <c r="AC8269" s="353"/>
      <c r="AD8269" s="353"/>
      <c r="AE8269" s="353"/>
      <c r="AF8269" s="353"/>
      <c r="AG8269" s="353"/>
      <c r="AH8269" s="353"/>
      <c r="AI8269" s="353"/>
      <c r="AJ8269" s="353"/>
      <c r="AK8269" s="353"/>
      <c r="AL8269" s="353"/>
    </row>
    <row r="8270" spans="1:38" s="153" customFormat="1" ht="12.5" x14ac:dyDescent="0.25">
      <c r="A8270" s="355"/>
      <c r="L8270" s="353"/>
      <c r="M8270" s="353"/>
      <c r="N8270" s="353"/>
      <c r="O8270" s="353"/>
      <c r="P8270" s="353"/>
      <c r="Q8270" s="353"/>
      <c r="R8270" s="353"/>
      <c r="S8270" s="353"/>
      <c r="T8270" s="353"/>
      <c r="U8270" s="353"/>
      <c r="V8270" s="353"/>
      <c r="W8270" s="353"/>
      <c r="X8270" s="353"/>
      <c r="Y8270" s="353"/>
      <c r="Z8270" s="353"/>
      <c r="AA8270" s="353"/>
      <c r="AB8270" s="353"/>
      <c r="AC8270" s="353"/>
      <c r="AD8270" s="353"/>
      <c r="AE8270" s="353"/>
      <c r="AF8270" s="353"/>
      <c r="AG8270" s="353"/>
      <c r="AH8270" s="353"/>
      <c r="AI8270" s="353"/>
      <c r="AJ8270" s="353"/>
      <c r="AK8270" s="353"/>
      <c r="AL8270" s="353"/>
    </row>
    <row r="8271" spans="1:38" s="153" customFormat="1" ht="12.5" x14ac:dyDescent="0.25">
      <c r="A8271" s="355"/>
      <c r="L8271" s="353"/>
      <c r="M8271" s="353"/>
      <c r="N8271" s="353"/>
      <c r="O8271" s="353"/>
      <c r="P8271" s="353"/>
      <c r="Q8271" s="353"/>
      <c r="R8271" s="353"/>
      <c r="S8271" s="353"/>
      <c r="T8271" s="353"/>
      <c r="U8271" s="353"/>
      <c r="V8271" s="353"/>
      <c r="W8271" s="353"/>
      <c r="X8271" s="353"/>
      <c r="Y8271" s="353"/>
      <c r="Z8271" s="353"/>
      <c r="AA8271" s="353"/>
      <c r="AB8271" s="353"/>
      <c r="AC8271" s="353"/>
      <c r="AD8271" s="353"/>
      <c r="AE8271" s="353"/>
      <c r="AF8271" s="353"/>
      <c r="AG8271" s="353"/>
      <c r="AH8271" s="353"/>
      <c r="AI8271" s="353"/>
      <c r="AJ8271" s="353"/>
      <c r="AK8271" s="353"/>
      <c r="AL8271" s="353"/>
    </row>
    <row r="8272" spans="1:38" s="153" customFormat="1" ht="12.5" x14ac:dyDescent="0.25">
      <c r="A8272" s="355"/>
      <c r="L8272" s="353"/>
      <c r="M8272" s="353"/>
      <c r="N8272" s="353"/>
      <c r="O8272" s="353"/>
      <c r="P8272" s="353"/>
      <c r="Q8272" s="353"/>
      <c r="R8272" s="353"/>
      <c r="S8272" s="353"/>
      <c r="T8272" s="353"/>
      <c r="U8272" s="353"/>
      <c r="V8272" s="353"/>
      <c r="W8272" s="353"/>
      <c r="X8272" s="353"/>
      <c r="Y8272" s="353"/>
      <c r="Z8272" s="353"/>
      <c r="AA8272" s="353"/>
      <c r="AB8272" s="353"/>
      <c r="AC8272" s="353"/>
      <c r="AD8272" s="353"/>
      <c r="AE8272" s="353"/>
      <c r="AF8272" s="353"/>
      <c r="AG8272" s="353"/>
      <c r="AH8272" s="353"/>
      <c r="AI8272" s="353"/>
      <c r="AJ8272" s="353"/>
      <c r="AK8272" s="353"/>
      <c r="AL8272" s="353"/>
    </row>
    <row r="8273" spans="1:38" s="153" customFormat="1" ht="12.5" x14ac:dyDescent="0.25">
      <c r="A8273" s="355"/>
      <c r="L8273" s="353"/>
      <c r="M8273" s="353"/>
      <c r="N8273" s="353"/>
      <c r="O8273" s="353"/>
      <c r="P8273" s="353"/>
      <c r="Q8273" s="353"/>
      <c r="R8273" s="353"/>
      <c r="S8273" s="353"/>
      <c r="T8273" s="353"/>
      <c r="U8273" s="353"/>
      <c r="V8273" s="353"/>
      <c r="W8273" s="353"/>
      <c r="X8273" s="353"/>
      <c r="Y8273" s="353"/>
      <c r="Z8273" s="353"/>
      <c r="AA8273" s="353"/>
      <c r="AB8273" s="353"/>
      <c r="AC8273" s="353"/>
      <c r="AD8273" s="353"/>
      <c r="AE8273" s="353"/>
      <c r="AF8273" s="353"/>
      <c r="AG8273" s="353"/>
      <c r="AH8273" s="353"/>
      <c r="AI8273" s="353"/>
      <c r="AJ8273" s="353"/>
      <c r="AK8273" s="353"/>
      <c r="AL8273" s="353"/>
    </row>
    <row r="8274" spans="1:38" s="153" customFormat="1" ht="12.5" x14ac:dyDescent="0.25">
      <c r="A8274" s="355"/>
      <c r="L8274" s="353"/>
      <c r="M8274" s="353"/>
      <c r="N8274" s="353"/>
      <c r="O8274" s="353"/>
      <c r="P8274" s="353"/>
      <c r="Q8274" s="353"/>
      <c r="R8274" s="353"/>
      <c r="S8274" s="353"/>
      <c r="T8274" s="353"/>
      <c r="U8274" s="353"/>
      <c r="V8274" s="353"/>
      <c r="W8274" s="353"/>
      <c r="X8274" s="353"/>
      <c r="Y8274" s="353"/>
      <c r="Z8274" s="353"/>
      <c r="AA8274" s="353"/>
      <c r="AB8274" s="353"/>
      <c r="AC8274" s="353"/>
      <c r="AD8274" s="353"/>
      <c r="AE8274" s="353"/>
      <c r="AF8274" s="353"/>
      <c r="AG8274" s="353"/>
      <c r="AH8274" s="353"/>
      <c r="AI8274" s="353"/>
      <c r="AJ8274" s="353"/>
      <c r="AK8274" s="353"/>
      <c r="AL8274" s="353"/>
    </row>
    <row r="8275" spans="1:38" s="153" customFormat="1" ht="12.5" x14ac:dyDescent="0.25">
      <c r="A8275" s="355"/>
      <c r="L8275" s="353"/>
      <c r="M8275" s="353"/>
      <c r="N8275" s="353"/>
      <c r="O8275" s="353"/>
      <c r="P8275" s="353"/>
      <c r="Q8275" s="353"/>
      <c r="R8275" s="353"/>
      <c r="S8275" s="353"/>
      <c r="T8275" s="353"/>
      <c r="U8275" s="353"/>
      <c r="V8275" s="353"/>
      <c r="W8275" s="353"/>
      <c r="X8275" s="353"/>
      <c r="Y8275" s="353"/>
      <c r="Z8275" s="353"/>
      <c r="AA8275" s="353"/>
      <c r="AB8275" s="353"/>
      <c r="AC8275" s="353"/>
      <c r="AD8275" s="353"/>
      <c r="AE8275" s="353"/>
      <c r="AF8275" s="353"/>
      <c r="AG8275" s="353"/>
      <c r="AH8275" s="353"/>
      <c r="AI8275" s="353"/>
      <c r="AJ8275" s="353"/>
      <c r="AK8275" s="353"/>
      <c r="AL8275" s="353"/>
    </row>
    <row r="8276" spans="1:38" s="153" customFormat="1" ht="12.5" x14ac:dyDescent="0.25">
      <c r="A8276" s="355"/>
      <c r="L8276" s="353"/>
      <c r="M8276" s="353"/>
      <c r="N8276" s="353"/>
      <c r="O8276" s="353"/>
      <c r="P8276" s="353"/>
      <c r="Q8276" s="353"/>
      <c r="R8276" s="353"/>
      <c r="S8276" s="353"/>
      <c r="T8276" s="353"/>
      <c r="U8276" s="353"/>
      <c r="V8276" s="353"/>
      <c r="W8276" s="353"/>
      <c r="X8276" s="353"/>
      <c r="Y8276" s="353"/>
      <c r="Z8276" s="353"/>
      <c r="AA8276" s="353"/>
      <c r="AB8276" s="353"/>
      <c r="AC8276" s="353"/>
      <c r="AD8276" s="353"/>
      <c r="AE8276" s="353"/>
      <c r="AF8276" s="353"/>
      <c r="AG8276" s="353"/>
      <c r="AH8276" s="353"/>
      <c r="AI8276" s="353"/>
      <c r="AJ8276" s="353"/>
      <c r="AK8276" s="353"/>
      <c r="AL8276" s="353"/>
    </row>
    <row r="8277" spans="1:38" s="153" customFormat="1" ht="12.5" x14ac:dyDescent="0.25">
      <c r="A8277" s="355"/>
      <c r="L8277" s="353"/>
      <c r="M8277" s="353"/>
      <c r="N8277" s="353"/>
      <c r="O8277" s="353"/>
      <c r="P8277" s="353"/>
      <c r="Q8277" s="353"/>
      <c r="R8277" s="353"/>
      <c r="S8277" s="353"/>
      <c r="T8277" s="353"/>
      <c r="U8277" s="353"/>
      <c r="V8277" s="353"/>
      <c r="W8277" s="353"/>
      <c r="X8277" s="353"/>
      <c r="Y8277" s="353"/>
      <c r="Z8277" s="353"/>
      <c r="AA8277" s="353"/>
      <c r="AB8277" s="353"/>
      <c r="AC8277" s="353"/>
      <c r="AD8277" s="353"/>
      <c r="AE8277" s="353"/>
      <c r="AF8277" s="353"/>
      <c r="AG8277" s="353"/>
      <c r="AH8277" s="353"/>
      <c r="AI8277" s="353"/>
      <c r="AJ8277" s="353"/>
      <c r="AK8277" s="353"/>
      <c r="AL8277" s="353"/>
    </row>
    <row r="8278" spans="1:38" s="153" customFormat="1" ht="12.5" x14ac:dyDescent="0.25">
      <c r="A8278" s="355"/>
      <c r="L8278" s="353"/>
      <c r="M8278" s="353"/>
      <c r="N8278" s="353"/>
      <c r="O8278" s="353"/>
      <c r="P8278" s="353"/>
      <c r="Q8278" s="353"/>
      <c r="R8278" s="353"/>
      <c r="S8278" s="353"/>
      <c r="T8278" s="353"/>
      <c r="U8278" s="353"/>
      <c r="V8278" s="353"/>
      <c r="W8278" s="353"/>
      <c r="X8278" s="353"/>
      <c r="Y8278" s="353"/>
      <c r="Z8278" s="353"/>
      <c r="AA8278" s="353"/>
      <c r="AB8278" s="353"/>
      <c r="AC8278" s="353"/>
      <c r="AD8278" s="353"/>
      <c r="AE8278" s="353"/>
      <c r="AF8278" s="353"/>
      <c r="AG8278" s="353"/>
      <c r="AH8278" s="353"/>
      <c r="AI8278" s="353"/>
      <c r="AJ8278" s="353"/>
      <c r="AK8278" s="353"/>
      <c r="AL8278" s="353"/>
    </row>
    <row r="8279" spans="1:38" s="153" customFormat="1" ht="12.5" x14ac:dyDescent="0.25">
      <c r="A8279" s="355"/>
      <c r="L8279" s="353"/>
      <c r="M8279" s="353"/>
      <c r="N8279" s="353"/>
      <c r="O8279" s="353"/>
      <c r="P8279" s="353"/>
      <c r="Q8279" s="353"/>
      <c r="R8279" s="353"/>
      <c r="S8279" s="353"/>
      <c r="T8279" s="353"/>
      <c r="U8279" s="353"/>
      <c r="V8279" s="353"/>
      <c r="W8279" s="353"/>
      <c r="X8279" s="353"/>
      <c r="Y8279" s="353"/>
      <c r="Z8279" s="353"/>
      <c r="AA8279" s="353"/>
      <c r="AB8279" s="353"/>
      <c r="AC8279" s="353"/>
      <c r="AD8279" s="353"/>
      <c r="AE8279" s="353"/>
      <c r="AF8279" s="353"/>
      <c r="AG8279" s="353"/>
      <c r="AH8279" s="353"/>
      <c r="AI8279" s="353"/>
      <c r="AJ8279" s="353"/>
      <c r="AK8279" s="353"/>
      <c r="AL8279" s="353"/>
    </row>
    <row r="8280" spans="1:38" s="153" customFormat="1" ht="12.5" x14ac:dyDescent="0.25">
      <c r="A8280" s="355"/>
      <c r="L8280" s="353"/>
      <c r="M8280" s="353"/>
      <c r="N8280" s="353"/>
      <c r="O8280" s="353"/>
      <c r="P8280" s="353"/>
      <c r="Q8280" s="353"/>
      <c r="R8280" s="353"/>
      <c r="S8280" s="353"/>
      <c r="T8280" s="353"/>
      <c r="U8280" s="353"/>
      <c r="V8280" s="353"/>
      <c r="W8280" s="353"/>
      <c r="X8280" s="353"/>
      <c r="Y8280" s="353"/>
      <c r="Z8280" s="353"/>
      <c r="AA8280" s="353"/>
      <c r="AB8280" s="353"/>
      <c r="AC8280" s="353"/>
      <c r="AD8280" s="353"/>
      <c r="AE8280" s="353"/>
      <c r="AF8280" s="353"/>
      <c r="AG8280" s="353"/>
      <c r="AH8280" s="353"/>
      <c r="AI8280" s="353"/>
      <c r="AJ8280" s="353"/>
      <c r="AK8280" s="353"/>
      <c r="AL8280" s="353"/>
    </row>
    <row r="8281" spans="1:38" s="153" customFormat="1" ht="12.5" x14ac:dyDescent="0.25">
      <c r="A8281" s="355"/>
      <c r="L8281" s="353"/>
      <c r="M8281" s="353"/>
      <c r="N8281" s="353"/>
      <c r="O8281" s="353"/>
      <c r="P8281" s="353"/>
      <c r="Q8281" s="353"/>
      <c r="R8281" s="353"/>
      <c r="S8281" s="353"/>
      <c r="T8281" s="353"/>
      <c r="U8281" s="353"/>
      <c r="V8281" s="353"/>
      <c r="W8281" s="353"/>
      <c r="X8281" s="353"/>
      <c r="Y8281" s="353"/>
      <c r="Z8281" s="353"/>
      <c r="AA8281" s="353"/>
      <c r="AB8281" s="353"/>
      <c r="AC8281" s="353"/>
      <c r="AD8281" s="353"/>
      <c r="AE8281" s="353"/>
      <c r="AF8281" s="353"/>
      <c r="AG8281" s="353"/>
      <c r="AH8281" s="353"/>
      <c r="AI8281" s="353"/>
      <c r="AJ8281" s="353"/>
      <c r="AK8281" s="353"/>
      <c r="AL8281" s="353"/>
    </row>
    <row r="8282" spans="1:38" s="153" customFormat="1" ht="12.5" x14ac:dyDescent="0.25">
      <c r="A8282" s="355"/>
      <c r="L8282" s="353"/>
      <c r="M8282" s="353"/>
      <c r="N8282" s="353"/>
      <c r="O8282" s="353"/>
      <c r="P8282" s="353"/>
      <c r="Q8282" s="353"/>
      <c r="R8282" s="353"/>
      <c r="S8282" s="353"/>
      <c r="T8282" s="353"/>
      <c r="U8282" s="353"/>
      <c r="V8282" s="353"/>
      <c r="W8282" s="353"/>
      <c r="X8282" s="353"/>
      <c r="Y8282" s="353"/>
      <c r="Z8282" s="353"/>
      <c r="AA8282" s="353"/>
      <c r="AB8282" s="353"/>
      <c r="AC8282" s="353"/>
      <c r="AD8282" s="353"/>
      <c r="AE8282" s="353"/>
      <c r="AF8282" s="353"/>
      <c r="AG8282" s="353"/>
      <c r="AH8282" s="353"/>
      <c r="AI8282" s="353"/>
      <c r="AJ8282" s="353"/>
      <c r="AK8282" s="353"/>
      <c r="AL8282" s="353"/>
    </row>
    <row r="8283" spans="1:38" s="153" customFormat="1" ht="12.5" x14ac:dyDescent="0.25">
      <c r="A8283" s="355"/>
      <c r="L8283" s="353"/>
      <c r="M8283" s="353"/>
      <c r="N8283" s="353"/>
      <c r="O8283" s="353"/>
      <c r="P8283" s="353"/>
      <c r="Q8283" s="353"/>
      <c r="R8283" s="353"/>
      <c r="S8283" s="353"/>
      <c r="T8283" s="353"/>
      <c r="U8283" s="353"/>
      <c r="V8283" s="353"/>
      <c r="W8283" s="353"/>
      <c r="X8283" s="353"/>
      <c r="Y8283" s="353"/>
      <c r="Z8283" s="353"/>
      <c r="AA8283" s="353"/>
      <c r="AB8283" s="353"/>
      <c r="AC8283" s="353"/>
      <c r="AD8283" s="353"/>
      <c r="AE8283" s="353"/>
      <c r="AF8283" s="353"/>
      <c r="AG8283" s="353"/>
      <c r="AH8283" s="353"/>
      <c r="AI8283" s="353"/>
      <c r="AJ8283" s="353"/>
      <c r="AK8283" s="353"/>
      <c r="AL8283" s="353"/>
    </row>
    <row r="8284" spans="1:38" s="153" customFormat="1" ht="12.5" x14ac:dyDescent="0.25">
      <c r="A8284" s="355"/>
      <c r="L8284" s="353"/>
      <c r="M8284" s="353"/>
      <c r="N8284" s="353"/>
      <c r="O8284" s="353"/>
      <c r="P8284" s="353"/>
      <c r="Q8284" s="353"/>
      <c r="R8284" s="353"/>
      <c r="S8284" s="353"/>
      <c r="T8284" s="353"/>
      <c r="U8284" s="353"/>
      <c r="V8284" s="353"/>
      <c r="W8284" s="353"/>
      <c r="X8284" s="353"/>
      <c r="Y8284" s="353"/>
      <c r="Z8284" s="353"/>
      <c r="AA8284" s="353"/>
      <c r="AB8284" s="353"/>
      <c r="AC8284" s="353"/>
      <c r="AD8284" s="353"/>
      <c r="AE8284" s="353"/>
      <c r="AF8284" s="353"/>
      <c r="AG8284" s="353"/>
      <c r="AH8284" s="353"/>
      <c r="AI8284" s="353"/>
      <c r="AJ8284" s="353"/>
      <c r="AK8284" s="353"/>
      <c r="AL8284" s="353"/>
    </row>
    <row r="8285" spans="1:38" s="153" customFormat="1" ht="12.5" x14ac:dyDescent="0.25">
      <c r="A8285" s="355"/>
      <c r="L8285" s="353"/>
      <c r="M8285" s="353"/>
      <c r="N8285" s="353"/>
      <c r="O8285" s="353"/>
      <c r="P8285" s="353"/>
      <c r="Q8285" s="353"/>
      <c r="R8285" s="353"/>
      <c r="S8285" s="353"/>
      <c r="T8285" s="353"/>
      <c r="U8285" s="353"/>
      <c r="V8285" s="353"/>
      <c r="W8285" s="353"/>
      <c r="X8285" s="353"/>
      <c r="Y8285" s="353"/>
      <c r="Z8285" s="353"/>
      <c r="AA8285" s="353"/>
      <c r="AB8285" s="353"/>
      <c r="AC8285" s="353"/>
      <c r="AD8285" s="353"/>
      <c r="AE8285" s="353"/>
      <c r="AF8285" s="353"/>
      <c r="AG8285" s="353"/>
      <c r="AH8285" s="353"/>
      <c r="AI8285" s="353"/>
      <c r="AJ8285" s="353"/>
      <c r="AK8285" s="353"/>
      <c r="AL8285" s="353"/>
    </row>
    <row r="8286" spans="1:38" s="153" customFormat="1" ht="12.5" x14ac:dyDescent="0.25">
      <c r="A8286" s="355"/>
      <c r="L8286" s="353"/>
      <c r="M8286" s="353"/>
      <c r="N8286" s="353"/>
      <c r="O8286" s="353"/>
      <c r="P8286" s="353"/>
      <c r="Q8286" s="353"/>
      <c r="R8286" s="353"/>
      <c r="S8286" s="353"/>
      <c r="T8286" s="353"/>
      <c r="U8286" s="353"/>
      <c r="V8286" s="353"/>
      <c r="W8286" s="353"/>
      <c r="X8286" s="353"/>
      <c r="Y8286" s="353"/>
      <c r="Z8286" s="353"/>
      <c r="AA8286" s="353"/>
      <c r="AB8286" s="353"/>
      <c r="AC8286" s="353"/>
      <c r="AD8286" s="353"/>
      <c r="AE8286" s="353"/>
      <c r="AF8286" s="353"/>
      <c r="AG8286" s="353"/>
      <c r="AH8286" s="353"/>
      <c r="AI8286" s="353"/>
      <c r="AJ8286" s="353"/>
      <c r="AK8286" s="353"/>
      <c r="AL8286" s="353"/>
    </row>
    <row r="8287" spans="1:38" s="153" customFormat="1" ht="12.5" x14ac:dyDescent="0.25">
      <c r="A8287" s="355"/>
      <c r="L8287" s="353"/>
      <c r="M8287" s="353"/>
      <c r="N8287" s="353"/>
      <c r="O8287" s="353"/>
      <c r="P8287" s="353"/>
      <c r="Q8287" s="353"/>
      <c r="R8287" s="353"/>
      <c r="S8287" s="353"/>
      <c r="T8287" s="353"/>
      <c r="U8287" s="353"/>
      <c r="V8287" s="353"/>
      <c r="W8287" s="353"/>
      <c r="X8287" s="353"/>
      <c r="Y8287" s="353"/>
      <c r="Z8287" s="353"/>
      <c r="AA8287" s="353"/>
      <c r="AB8287" s="353"/>
      <c r="AC8287" s="353"/>
      <c r="AD8287" s="353"/>
      <c r="AE8287" s="353"/>
      <c r="AF8287" s="353"/>
      <c r="AG8287" s="353"/>
      <c r="AH8287" s="353"/>
      <c r="AI8287" s="353"/>
      <c r="AJ8287" s="353"/>
      <c r="AK8287" s="353"/>
      <c r="AL8287" s="353"/>
    </row>
    <row r="8288" spans="1:38" s="153" customFormat="1" ht="12.5" x14ac:dyDescent="0.25">
      <c r="A8288" s="355"/>
      <c r="L8288" s="353"/>
      <c r="M8288" s="353"/>
      <c r="N8288" s="353"/>
      <c r="O8288" s="353"/>
      <c r="P8288" s="353"/>
      <c r="Q8288" s="353"/>
      <c r="R8288" s="353"/>
      <c r="S8288" s="353"/>
      <c r="T8288" s="353"/>
      <c r="U8288" s="353"/>
      <c r="V8288" s="353"/>
      <c r="W8288" s="353"/>
      <c r="X8288" s="353"/>
      <c r="Y8288" s="353"/>
      <c r="Z8288" s="353"/>
      <c r="AA8288" s="353"/>
      <c r="AB8288" s="353"/>
      <c r="AC8288" s="353"/>
      <c r="AD8288" s="353"/>
      <c r="AE8288" s="353"/>
      <c r="AF8288" s="353"/>
      <c r="AG8288" s="353"/>
      <c r="AH8288" s="353"/>
      <c r="AI8288" s="353"/>
      <c r="AJ8288" s="353"/>
      <c r="AK8288" s="353"/>
      <c r="AL8288" s="353"/>
    </row>
    <row r="8289" spans="1:38" s="153" customFormat="1" ht="12.5" x14ac:dyDescent="0.25">
      <c r="A8289" s="355"/>
      <c r="L8289" s="353"/>
      <c r="M8289" s="353"/>
      <c r="N8289" s="353"/>
      <c r="O8289" s="353"/>
      <c r="P8289" s="353"/>
      <c r="Q8289" s="353"/>
      <c r="R8289" s="353"/>
      <c r="S8289" s="353"/>
      <c r="T8289" s="353"/>
      <c r="U8289" s="353"/>
      <c r="V8289" s="353"/>
      <c r="W8289" s="353"/>
      <c r="X8289" s="353"/>
      <c r="Y8289" s="353"/>
      <c r="Z8289" s="353"/>
      <c r="AA8289" s="353"/>
      <c r="AB8289" s="353"/>
      <c r="AC8289" s="353"/>
      <c r="AD8289" s="353"/>
      <c r="AE8289" s="353"/>
      <c r="AF8289" s="353"/>
      <c r="AG8289" s="353"/>
      <c r="AH8289" s="353"/>
      <c r="AI8289" s="353"/>
      <c r="AJ8289" s="353"/>
      <c r="AK8289" s="353"/>
      <c r="AL8289" s="353"/>
    </row>
    <row r="8290" spans="1:38" s="153" customFormat="1" ht="12.5" x14ac:dyDescent="0.25">
      <c r="A8290" s="355"/>
      <c r="L8290" s="353"/>
      <c r="M8290" s="353"/>
      <c r="N8290" s="353"/>
      <c r="O8290" s="353"/>
      <c r="P8290" s="353"/>
      <c r="Q8290" s="353"/>
      <c r="R8290" s="353"/>
      <c r="S8290" s="353"/>
      <c r="T8290" s="353"/>
      <c r="U8290" s="353"/>
      <c r="V8290" s="353"/>
      <c r="W8290" s="353"/>
      <c r="X8290" s="353"/>
      <c r="Y8290" s="353"/>
      <c r="Z8290" s="353"/>
      <c r="AA8290" s="353"/>
      <c r="AB8290" s="353"/>
      <c r="AC8290" s="353"/>
      <c r="AD8290" s="353"/>
      <c r="AE8290" s="353"/>
      <c r="AF8290" s="353"/>
      <c r="AG8290" s="353"/>
      <c r="AH8290" s="353"/>
      <c r="AI8290" s="353"/>
      <c r="AJ8290" s="353"/>
      <c r="AK8290" s="353"/>
      <c r="AL8290" s="353"/>
    </row>
    <row r="8291" spans="1:38" s="153" customFormat="1" ht="12.5" x14ac:dyDescent="0.25">
      <c r="A8291" s="355"/>
      <c r="L8291" s="353"/>
      <c r="M8291" s="353"/>
      <c r="N8291" s="353"/>
      <c r="O8291" s="353"/>
      <c r="P8291" s="353"/>
      <c r="Q8291" s="353"/>
      <c r="R8291" s="353"/>
      <c r="S8291" s="353"/>
      <c r="T8291" s="353"/>
      <c r="U8291" s="353"/>
      <c r="V8291" s="353"/>
      <c r="W8291" s="353"/>
      <c r="X8291" s="353"/>
      <c r="Y8291" s="353"/>
      <c r="Z8291" s="353"/>
      <c r="AA8291" s="353"/>
      <c r="AB8291" s="353"/>
      <c r="AC8291" s="353"/>
      <c r="AD8291" s="353"/>
      <c r="AE8291" s="353"/>
      <c r="AF8291" s="353"/>
      <c r="AG8291" s="353"/>
      <c r="AH8291" s="353"/>
      <c r="AI8291" s="353"/>
      <c r="AJ8291" s="353"/>
      <c r="AK8291" s="353"/>
      <c r="AL8291" s="353"/>
    </row>
    <row r="8292" spans="1:38" s="153" customFormat="1" ht="12.5" x14ac:dyDescent="0.25">
      <c r="A8292" s="355"/>
      <c r="L8292" s="353"/>
      <c r="M8292" s="353"/>
      <c r="N8292" s="353"/>
      <c r="O8292" s="353"/>
      <c r="P8292" s="353"/>
      <c r="Q8292" s="353"/>
      <c r="R8292" s="353"/>
      <c r="S8292" s="353"/>
      <c r="T8292" s="353"/>
      <c r="U8292" s="353"/>
      <c r="V8292" s="353"/>
      <c r="W8292" s="353"/>
      <c r="X8292" s="353"/>
      <c r="Y8292" s="353"/>
      <c r="Z8292" s="353"/>
      <c r="AA8292" s="353"/>
      <c r="AB8292" s="353"/>
      <c r="AC8292" s="353"/>
      <c r="AD8292" s="353"/>
      <c r="AE8292" s="353"/>
      <c r="AF8292" s="353"/>
      <c r="AG8292" s="353"/>
      <c r="AH8292" s="353"/>
      <c r="AI8292" s="353"/>
      <c r="AJ8292" s="353"/>
      <c r="AK8292" s="353"/>
      <c r="AL8292" s="353"/>
    </row>
    <row r="8293" spans="1:38" s="153" customFormat="1" ht="12.5" x14ac:dyDescent="0.25">
      <c r="A8293" s="355"/>
      <c r="L8293" s="353"/>
      <c r="M8293" s="353"/>
      <c r="N8293" s="353"/>
      <c r="O8293" s="353"/>
      <c r="P8293" s="353"/>
      <c r="Q8293" s="353"/>
      <c r="R8293" s="353"/>
      <c r="S8293" s="353"/>
      <c r="T8293" s="353"/>
      <c r="U8293" s="353"/>
      <c r="V8293" s="353"/>
      <c r="W8293" s="353"/>
      <c r="X8293" s="353"/>
      <c r="Y8293" s="353"/>
      <c r="Z8293" s="353"/>
      <c r="AA8293" s="353"/>
      <c r="AB8293" s="353"/>
      <c r="AC8293" s="353"/>
      <c r="AD8293" s="353"/>
      <c r="AE8293" s="353"/>
      <c r="AF8293" s="353"/>
      <c r="AG8293" s="353"/>
      <c r="AH8293" s="353"/>
      <c r="AI8293" s="353"/>
      <c r="AJ8293" s="353"/>
      <c r="AK8293" s="353"/>
      <c r="AL8293" s="353"/>
    </row>
    <row r="8294" spans="1:38" s="153" customFormat="1" ht="12.5" x14ac:dyDescent="0.25">
      <c r="A8294" s="355"/>
      <c r="L8294" s="353"/>
      <c r="M8294" s="353"/>
      <c r="N8294" s="353"/>
      <c r="O8294" s="353"/>
      <c r="P8294" s="353"/>
      <c r="Q8294" s="353"/>
      <c r="R8294" s="353"/>
      <c r="S8294" s="353"/>
      <c r="T8294" s="353"/>
      <c r="U8294" s="353"/>
      <c r="V8294" s="353"/>
      <c r="W8294" s="353"/>
      <c r="X8294" s="353"/>
      <c r="Y8294" s="353"/>
      <c r="Z8294" s="353"/>
      <c r="AA8294" s="353"/>
      <c r="AB8294" s="353"/>
      <c r="AC8294" s="353"/>
      <c r="AD8294" s="353"/>
      <c r="AE8294" s="353"/>
      <c r="AF8294" s="353"/>
      <c r="AG8294" s="353"/>
      <c r="AH8294" s="353"/>
      <c r="AI8294" s="353"/>
      <c r="AJ8294" s="353"/>
      <c r="AK8294" s="353"/>
      <c r="AL8294" s="353"/>
    </row>
    <row r="8295" spans="1:38" s="153" customFormat="1" ht="12.5" x14ac:dyDescent="0.25">
      <c r="A8295" s="355"/>
      <c r="L8295" s="353"/>
      <c r="M8295" s="353"/>
      <c r="N8295" s="353"/>
      <c r="O8295" s="353"/>
      <c r="P8295" s="353"/>
      <c r="Q8295" s="353"/>
      <c r="R8295" s="353"/>
      <c r="S8295" s="353"/>
      <c r="T8295" s="353"/>
      <c r="U8295" s="353"/>
      <c r="V8295" s="353"/>
      <c r="W8295" s="353"/>
      <c r="X8295" s="353"/>
      <c r="Y8295" s="353"/>
      <c r="Z8295" s="353"/>
      <c r="AA8295" s="353"/>
      <c r="AB8295" s="353"/>
      <c r="AC8295" s="353"/>
      <c r="AD8295" s="353"/>
      <c r="AE8295" s="353"/>
      <c r="AF8295" s="353"/>
      <c r="AG8295" s="353"/>
      <c r="AH8295" s="353"/>
      <c r="AI8295" s="353"/>
      <c r="AJ8295" s="353"/>
      <c r="AK8295" s="353"/>
      <c r="AL8295" s="353"/>
    </row>
    <row r="8296" spans="1:38" s="153" customFormat="1" ht="12.5" x14ac:dyDescent="0.25">
      <c r="A8296" s="355"/>
      <c r="L8296" s="353"/>
      <c r="M8296" s="353"/>
      <c r="N8296" s="353"/>
      <c r="O8296" s="353"/>
      <c r="P8296" s="353"/>
      <c r="Q8296" s="353"/>
      <c r="R8296" s="353"/>
      <c r="S8296" s="353"/>
      <c r="T8296" s="353"/>
      <c r="U8296" s="353"/>
      <c r="V8296" s="353"/>
      <c r="W8296" s="353"/>
      <c r="X8296" s="353"/>
      <c r="Y8296" s="353"/>
      <c r="Z8296" s="353"/>
      <c r="AA8296" s="353"/>
      <c r="AB8296" s="353"/>
      <c r="AC8296" s="353"/>
      <c r="AD8296" s="353"/>
      <c r="AE8296" s="353"/>
      <c r="AF8296" s="353"/>
      <c r="AG8296" s="353"/>
      <c r="AH8296" s="353"/>
      <c r="AI8296" s="353"/>
      <c r="AJ8296" s="353"/>
      <c r="AK8296" s="353"/>
      <c r="AL8296" s="353"/>
    </row>
    <row r="8297" spans="1:38" s="153" customFormat="1" ht="12.5" x14ac:dyDescent="0.25">
      <c r="A8297" s="355"/>
      <c r="L8297" s="353"/>
      <c r="M8297" s="353"/>
      <c r="N8297" s="353"/>
      <c r="O8297" s="353"/>
      <c r="P8297" s="353"/>
      <c r="Q8297" s="353"/>
      <c r="R8297" s="353"/>
      <c r="S8297" s="353"/>
      <c r="T8297" s="353"/>
      <c r="U8297" s="353"/>
      <c r="V8297" s="353"/>
      <c r="W8297" s="353"/>
      <c r="X8297" s="353"/>
      <c r="Y8297" s="353"/>
      <c r="Z8297" s="353"/>
      <c r="AA8297" s="353"/>
      <c r="AB8297" s="353"/>
      <c r="AC8297" s="353"/>
      <c r="AD8297" s="353"/>
      <c r="AE8297" s="353"/>
      <c r="AF8297" s="353"/>
      <c r="AG8297" s="353"/>
      <c r="AH8297" s="353"/>
      <c r="AI8297" s="353"/>
      <c r="AJ8297" s="353"/>
      <c r="AK8297" s="353"/>
      <c r="AL8297" s="353"/>
    </row>
    <row r="8298" spans="1:38" s="153" customFormat="1" ht="12.5" x14ac:dyDescent="0.25">
      <c r="A8298" s="355"/>
      <c r="L8298" s="353"/>
      <c r="M8298" s="353"/>
      <c r="N8298" s="353"/>
      <c r="O8298" s="353"/>
      <c r="P8298" s="353"/>
      <c r="Q8298" s="353"/>
      <c r="R8298" s="353"/>
      <c r="S8298" s="353"/>
      <c r="T8298" s="353"/>
      <c r="U8298" s="353"/>
      <c r="V8298" s="353"/>
      <c r="W8298" s="353"/>
      <c r="X8298" s="353"/>
      <c r="Y8298" s="353"/>
      <c r="Z8298" s="353"/>
      <c r="AA8298" s="353"/>
      <c r="AB8298" s="353"/>
      <c r="AC8298" s="353"/>
      <c r="AD8298" s="353"/>
      <c r="AE8298" s="353"/>
      <c r="AF8298" s="353"/>
      <c r="AG8298" s="353"/>
      <c r="AH8298" s="353"/>
      <c r="AI8298" s="353"/>
      <c r="AJ8298" s="353"/>
      <c r="AK8298" s="353"/>
      <c r="AL8298" s="353"/>
    </row>
    <row r="8299" spans="1:38" s="153" customFormat="1" ht="12.5" x14ac:dyDescent="0.25">
      <c r="A8299" s="355"/>
      <c r="L8299" s="353"/>
      <c r="M8299" s="353"/>
      <c r="N8299" s="353"/>
      <c r="O8299" s="353"/>
      <c r="P8299" s="353"/>
      <c r="Q8299" s="353"/>
      <c r="R8299" s="353"/>
      <c r="S8299" s="353"/>
      <c r="T8299" s="353"/>
      <c r="U8299" s="353"/>
      <c r="V8299" s="353"/>
      <c r="W8299" s="353"/>
      <c r="X8299" s="353"/>
      <c r="Y8299" s="353"/>
      <c r="Z8299" s="353"/>
      <c r="AA8299" s="353"/>
      <c r="AB8299" s="353"/>
      <c r="AC8299" s="353"/>
      <c r="AD8299" s="353"/>
      <c r="AE8299" s="353"/>
      <c r="AF8299" s="353"/>
      <c r="AG8299" s="353"/>
      <c r="AH8299" s="353"/>
      <c r="AI8299" s="353"/>
      <c r="AJ8299" s="353"/>
      <c r="AK8299" s="353"/>
      <c r="AL8299" s="353"/>
    </row>
    <row r="8300" spans="1:38" s="153" customFormat="1" ht="12.5" x14ac:dyDescent="0.25">
      <c r="A8300" s="355"/>
      <c r="L8300" s="353"/>
      <c r="M8300" s="353"/>
      <c r="N8300" s="353"/>
      <c r="O8300" s="353"/>
      <c r="P8300" s="353"/>
      <c r="Q8300" s="353"/>
      <c r="R8300" s="353"/>
      <c r="S8300" s="353"/>
      <c r="T8300" s="353"/>
      <c r="U8300" s="353"/>
      <c r="V8300" s="353"/>
      <c r="W8300" s="353"/>
      <c r="X8300" s="353"/>
      <c r="Y8300" s="353"/>
      <c r="Z8300" s="353"/>
      <c r="AA8300" s="353"/>
      <c r="AB8300" s="353"/>
      <c r="AC8300" s="353"/>
      <c r="AD8300" s="353"/>
      <c r="AE8300" s="353"/>
      <c r="AF8300" s="353"/>
      <c r="AG8300" s="353"/>
      <c r="AH8300" s="353"/>
      <c r="AI8300" s="353"/>
      <c r="AJ8300" s="353"/>
      <c r="AK8300" s="353"/>
      <c r="AL8300" s="353"/>
    </row>
    <row r="8301" spans="1:38" s="153" customFormat="1" ht="12.5" x14ac:dyDescent="0.25">
      <c r="A8301" s="355"/>
      <c r="L8301" s="353"/>
      <c r="M8301" s="353"/>
      <c r="N8301" s="353"/>
      <c r="O8301" s="353"/>
      <c r="P8301" s="353"/>
      <c r="Q8301" s="353"/>
      <c r="R8301" s="353"/>
      <c r="S8301" s="353"/>
      <c r="T8301" s="353"/>
      <c r="U8301" s="353"/>
      <c r="V8301" s="353"/>
      <c r="W8301" s="353"/>
      <c r="X8301" s="353"/>
      <c r="Y8301" s="353"/>
      <c r="Z8301" s="353"/>
      <c r="AA8301" s="353"/>
      <c r="AB8301" s="353"/>
      <c r="AC8301" s="353"/>
      <c r="AD8301" s="353"/>
      <c r="AE8301" s="353"/>
      <c r="AF8301" s="353"/>
      <c r="AG8301" s="353"/>
      <c r="AH8301" s="353"/>
      <c r="AI8301" s="353"/>
      <c r="AJ8301" s="353"/>
      <c r="AK8301" s="353"/>
      <c r="AL8301" s="353"/>
    </row>
    <row r="8302" spans="1:38" s="153" customFormat="1" ht="12.5" x14ac:dyDescent="0.25">
      <c r="A8302" s="355"/>
      <c r="L8302" s="353"/>
      <c r="M8302" s="353"/>
      <c r="N8302" s="353"/>
      <c r="O8302" s="353"/>
      <c r="P8302" s="353"/>
      <c r="Q8302" s="353"/>
      <c r="R8302" s="353"/>
      <c r="S8302" s="353"/>
      <c r="T8302" s="353"/>
      <c r="U8302" s="353"/>
      <c r="V8302" s="353"/>
      <c r="W8302" s="353"/>
      <c r="X8302" s="353"/>
      <c r="Y8302" s="353"/>
      <c r="Z8302" s="353"/>
      <c r="AA8302" s="353"/>
      <c r="AB8302" s="353"/>
      <c r="AC8302" s="353"/>
      <c r="AD8302" s="353"/>
      <c r="AE8302" s="353"/>
      <c r="AF8302" s="353"/>
      <c r="AG8302" s="353"/>
      <c r="AH8302" s="353"/>
      <c r="AI8302" s="353"/>
      <c r="AJ8302" s="353"/>
      <c r="AK8302" s="353"/>
      <c r="AL8302" s="353"/>
    </row>
    <row r="8303" spans="1:38" s="153" customFormat="1" ht="12.5" x14ac:dyDescent="0.25">
      <c r="A8303" s="355"/>
      <c r="L8303" s="353"/>
      <c r="M8303" s="353"/>
      <c r="N8303" s="353"/>
      <c r="O8303" s="353"/>
      <c r="P8303" s="353"/>
      <c r="Q8303" s="353"/>
      <c r="R8303" s="353"/>
      <c r="S8303" s="353"/>
      <c r="T8303" s="353"/>
      <c r="U8303" s="353"/>
      <c r="V8303" s="353"/>
      <c r="W8303" s="353"/>
      <c r="X8303" s="353"/>
      <c r="Y8303" s="353"/>
      <c r="Z8303" s="353"/>
      <c r="AA8303" s="353"/>
      <c r="AB8303" s="353"/>
      <c r="AC8303" s="353"/>
      <c r="AD8303" s="353"/>
      <c r="AE8303" s="353"/>
      <c r="AF8303" s="353"/>
      <c r="AG8303" s="353"/>
      <c r="AH8303" s="353"/>
      <c r="AI8303" s="353"/>
      <c r="AJ8303" s="353"/>
      <c r="AK8303" s="353"/>
      <c r="AL8303" s="353"/>
    </row>
    <row r="8304" spans="1:38" s="153" customFormat="1" ht="12.5" x14ac:dyDescent="0.25">
      <c r="A8304" s="355"/>
      <c r="L8304" s="353"/>
      <c r="M8304" s="353"/>
      <c r="N8304" s="353"/>
      <c r="O8304" s="353"/>
      <c r="P8304" s="353"/>
      <c r="Q8304" s="353"/>
      <c r="R8304" s="353"/>
      <c r="S8304" s="353"/>
      <c r="T8304" s="353"/>
      <c r="U8304" s="353"/>
      <c r="V8304" s="353"/>
      <c r="W8304" s="353"/>
      <c r="X8304" s="353"/>
      <c r="Y8304" s="353"/>
      <c r="Z8304" s="353"/>
      <c r="AA8304" s="353"/>
      <c r="AB8304" s="353"/>
      <c r="AC8304" s="353"/>
      <c r="AD8304" s="353"/>
      <c r="AE8304" s="353"/>
      <c r="AF8304" s="353"/>
      <c r="AG8304" s="353"/>
      <c r="AH8304" s="353"/>
      <c r="AI8304" s="353"/>
      <c r="AJ8304" s="353"/>
      <c r="AK8304" s="353"/>
      <c r="AL8304" s="353"/>
    </row>
    <row r="8305" spans="1:38" s="153" customFormat="1" ht="12.5" x14ac:dyDescent="0.25">
      <c r="A8305" s="355"/>
      <c r="L8305" s="353"/>
      <c r="M8305" s="353"/>
      <c r="N8305" s="353"/>
      <c r="O8305" s="353"/>
      <c r="P8305" s="353"/>
      <c r="Q8305" s="353"/>
      <c r="R8305" s="353"/>
      <c r="S8305" s="353"/>
      <c r="T8305" s="353"/>
      <c r="U8305" s="353"/>
      <c r="V8305" s="353"/>
      <c r="W8305" s="353"/>
      <c r="X8305" s="353"/>
      <c r="Y8305" s="353"/>
      <c r="Z8305" s="353"/>
      <c r="AA8305" s="353"/>
      <c r="AB8305" s="353"/>
      <c r="AC8305" s="353"/>
      <c r="AD8305" s="353"/>
      <c r="AE8305" s="353"/>
      <c r="AF8305" s="353"/>
      <c r="AG8305" s="353"/>
      <c r="AH8305" s="353"/>
      <c r="AI8305" s="353"/>
      <c r="AJ8305" s="353"/>
      <c r="AK8305" s="353"/>
      <c r="AL8305" s="353"/>
    </row>
    <row r="8306" spans="1:38" s="153" customFormat="1" ht="12.5" x14ac:dyDescent="0.25">
      <c r="A8306" s="355"/>
      <c r="L8306" s="353"/>
      <c r="M8306" s="353"/>
      <c r="N8306" s="353"/>
      <c r="O8306" s="353"/>
      <c r="P8306" s="353"/>
      <c r="Q8306" s="353"/>
      <c r="R8306" s="353"/>
      <c r="S8306" s="353"/>
      <c r="T8306" s="353"/>
      <c r="U8306" s="353"/>
      <c r="V8306" s="353"/>
      <c r="W8306" s="353"/>
      <c r="X8306" s="353"/>
      <c r="Y8306" s="353"/>
      <c r="Z8306" s="353"/>
      <c r="AA8306" s="353"/>
      <c r="AB8306" s="353"/>
      <c r="AC8306" s="353"/>
      <c r="AD8306" s="353"/>
      <c r="AE8306" s="353"/>
      <c r="AF8306" s="353"/>
      <c r="AG8306" s="353"/>
      <c r="AH8306" s="353"/>
      <c r="AI8306" s="353"/>
      <c r="AJ8306" s="353"/>
      <c r="AK8306" s="353"/>
      <c r="AL8306" s="353"/>
    </row>
    <row r="8307" spans="1:38" s="153" customFormat="1" ht="12.5" x14ac:dyDescent="0.25">
      <c r="A8307" s="355"/>
      <c r="L8307" s="353"/>
      <c r="M8307" s="353"/>
      <c r="N8307" s="353"/>
      <c r="O8307" s="353"/>
      <c r="P8307" s="353"/>
      <c r="Q8307" s="353"/>
      <c r="R8307" s="353"/>
      <c r="S8307" s="353"/>
      <c r="T8307" s="353"/>
      <c r="U8307" s="353"/>
      <c r="V8307" s="353"/>
      <c r="W8307" s="353"/>
      <c r="X8307" s="353"/>
      <c r="Y8307" s="353"/>
      <c r="Z8307" s="353"/>
      <c r="AA8307" s="353"/>
      <c r="AB8307" s="353"/>
      <c r="AC8307" s="353"/>
      <c r="AD8307" s="353"/>
      <c r="AE8307" s="353"/>
      <c r="AF8307" s="353"/>
      <c r="AG8307" s="353"/>
      <c r="AH8307" s="353"/>
      <c r="AI8307" s="353"/>
      <c r="AJ8307" s="353"/>
      <c r="AK8307" s="353"/>
      <c r="AL8307" s="353"/>
    </row>
    <row r="8308" spans="1:38" s="153" customFormat="1" ht="12.5" x14ac:dyDescent="0.25">
      <c r="A8308" s="355"/>
      <c r="L8308" s="353"/>
      <c r="M8308" s="353"/>
      <c r="N8308" s="353"/>
      <c r="O8308" s="353"/>
      <c r="P8308" s="353"/>
      <c r="Q8308" s="353"/>
      <c r="R8308" s="353"/>
      <c r="S8308" s="353"/>
      <c r="T8308" s="353"/>
      <c r="U8308" s="353"/>
      <c r="V8308" s="353"/>
      <c r="W8308" s="353"/>
      <c r="X8308" s="353"/>
      <c r="Y8308" s="353"/>
      <c r="Z8308" s="353"/>
      <c r="AA8308" s="353"/>
      <c r="AB8308" s="353"/>
      <c r="AC8308" s="353"/>
      <c r="AD8308" s="353"/>
      <c r="AE8308" s="353"/>
      <c r="AF8308" s="353"/>
      <c r="AG8308" s="353"/>
      <c r="AH8308" s="353"/>
      <c r="AI8308" s="353"/>
      <c r="AJ8308" s="353"/>
      <c r="AK8308" s="353"/>
      <c r="AL8308" s="353"/>
    </row>
    <row r="8309" spans="1:38" s="153" customFormat="1" ht="12.5" x14ac:dyDescent="0.25">
      <c r="A8309" s="355"/>
      <c r="L8309" s="353"/>
      <c r="M8309" s="353"/>
      <c r="N8309" s="353"/>
      <c r="O8309" s="353"/>
      <c r="P8309" s="353"/>
      <c r="Q8309" s="353"/>
      <c r="R8309" s="353"/>
      <c r="S8309" s="353"/>
      <c r="T8309" s="353"/>
      <c r="U8309" s="353"/>
      <c r="V8309" s="353"/>
      <c r="W8309" s="353"/>
      <c r="X8309" s="353"/>
      <c r="Y8309" s="353"/>
      <c r="Z8309" s="353"/>
      <c r="AA8309" s="353"/>
      <c r="AB8309" s="353"/>
      <c r="AC8309" s="353"/>
      <c r="AD8309" s="353"/>
      <c r="AE8309" s="353"/>
      <c r="AF8309" s="353"/>
      <c r="AG8309" s="353"/>
      <c r="AH8309" s="353"/>
      <c r="AI8309" s="353"/>
      <c r="AJ8309" s="353"/>
      <c r="AK8309" s="353"/>
      <c r="AL8309" s="353"/>
    </row>
    <row r="8310" spans="1:38" s="153" customFormat="1" ht="12.5" x14ac:dyDescent="0.25">
      <c r="A8310" s="355"/>
      <c r="L8310" s="353"/>
      <c r="M8310" s="353"/>
      <c r="N8310" s="353"/>
      <c r="O8310" s="353"/>
      <c r="P8310" s="353"/>
      <c r="Q8310" s="353"/>
      <c r="R8310" s="353"/>
      <c r="S8310" s="353"/>
      <c r="T8310" s="353"/>
      <c r="U8310" s="353"/>
      <c r="V8310" s="353"/>
      <c r="W8310" s="353"/>
      <c r="X8310" s="353"/>
      <c r="Y8310" s="353"/>
      <c r="Z8310" s="353"/>
      <c r="AA8310" s="353"/>
      <c r="AB8310" s="353"/>
      <c r="AC8310" s="353"/>
      <c r="AD8310" s="353"/>
      <c r="AE8310" s="353"/>
      <c r="AF8310" s="353"/>
      <c r="AG8310" s="353"/>
      <c r="AH8310" s="353"/>
      <c r="AI8310" s="353"/>
      <c r="AJ8310" s="353"/>
      <c r="AK8310" s="353"/>
      <c r="AL8310" s="353"/>
    </row>
    <row r="8311" spans="1:38" s="153" customFormat="1" ht="12.5" x14ac:dyDescent="0.25">
      <c r="A8311" s="355"/>
      <c r="L8311" s="353"/>
      <c r="M8311" s="353"/>
      <c r="N8311" s="353"/>
      <c r="O8311" s="353"/>
      <c r="P8311" s="353"/>
      <c r="Q8311" s="353"/>
      <c r="R8311" s="353"/>
      <c r="S8311" s="353"/>
      <c r="T8311" s="353"/>
      <c r="U8311" s="353"/>
      <c r="V8311" s="353"/>
      <c r="W8311" s="353"/>
      <c r="X8311" s="353"/>
      <c r="Y8311" s="353"/>
      <c r="Z8311" s="353"/>
      <c r="AA8311" s="353"/>
      <c r="AB8311" s="353"/>
      <c r="AC8311" s="353"/>
      <c r="AD8311" s="353"/>
      <c r="AE8311" s="353"/>
      <c r="AF8311" s="353"/>
      <c r="AG8311" s="353"/>
      <c r="AH8311" s="353"/>
      <c r="AI8311" s="353"/>
      <c r="AJ8311" s="353"/>
      <c r="AK8311" s="353"/>
      <c r="AL8311" s="353"/>
    </row>
    <row r="8312" spans="1:38" s="153" customFormat="1" ht="12.5" x14ac:dyDescent="0.25">
      <c r="A8312" s="355"/>
      <c r="L8312" s="353"/>
      <c r="M8312" s="353"/>
      <c r="N8312" s="353"/>
      <c r="O8312" s="353"/>
      <c r="P8312" s="353"/>
      <c r="Q8312" s="353"/>
      <c r="R8312" s="353"/>
      <c r="S8312" s="353"/>
      <c r="T8312" s="353"/>
      <c r="U8312" s="353"/>
      <c r="V8312" s="353"/>
      <c r="W8312" s="353"/>
      <c r="X8312" s="353"/>
      <c r="Y8312" s="353"/>
      <c r="Z8312" s="353"/>
      <c r="AA8312" s="353"/>
      <c r="AB8312" s="353"/>
      <c r="AC8312" s="353"/>
      <c r="AD8312" s="353"/>
      <c r="AE8312" s="353"/>
      <c r="AF8312" s="353"/>
      <c r="AG8312" s="353"/>
      <c r="AH8312" s="353"/>
      <c r="AI8312" s="353"/>
      <c r="AJ8312" s="353"/>
      <c r="AK8312" s="353"/>
      <c r="AL8312" s="353"/>
    </row>
    <row r="8313" spans="1:38" s="153" customFormat="1" ht="12.5" x14ac:dyDescent="0.25">
      <c r="A8313" s="355"/>
      <c r="L8313" s="353"/>
      <c r="M8313" s="353"/>
      <c r="N8313" s="353"/>
      <c r="O8313" s="353"/>
      <c r="P8313" s="353"/>
      <c r="Q8313" s="353"/>
      <c r="R8313" s="353"/>
      <c r="S8313" s="353"/>
      <c r="T8313" s="353"/>
      <c r="U8313" s="353"/>
      <c r="V8313" s="353"/>
      <c r="W8313" s="353"/>
      <c r="X8313" s="353"/>
      <c r="Y8313" s="353"/>
      <c r="Z8313" s="353"/>
      <c r="AA8313" s="353"/>
      <c r="AB8313" s="353"/>
      <c r="AC8313" s="353"/>
      <c r="AD8313" s="353"/>
      <c r="AE8313" s="353"/>
      <c r="AF8313" s="353"/>
      <c r="AG8313" s="353"/>
      <c r="AH8313" s="353"/>
      <c r="AI8313" s="353"/>
      <c r="AJ8313" s="353"/>
      <c r="AK8313" s="353"/>
      <c r="AL8313" s="353"/>
    </row>
    <row r="8314" spans="1:38" s="153" customFormat="1" ht="12.5" x14ac:dyDescent="0.25">
      <c r="A8314" s="355"/>
      <c r="L8314" s="353"/>
      <c r="M8314" s="353"/>
      <c r="N8314" s="353"/>
      <c r="O8314" s="353"/>
      <c r="P8314" s="353"/>
      <c r="Q8314" s="353"/>
      <c r="R8314" s="353"/>
      <c r="S8314" s="353"/>
      <c r="T8314" s="353"/>
      <c r="U8314" s="353"/>
      <c r="V8314" s="353"/>
      <c r="W8314" s="353"/>
      <c r="X8314" s="353"/>
      <c r="Y8314" s="353"/>
      <c r="Z8314" s="353"/>
      <c r="AA8314" s="353"/>
      <c r="AB8314" s="353"/>
      <c r="AC8314" s="353"/>
      <c r="AD8314" s="353"/>
      <c r="AE8314" s="353"/>
      <c r="AF8314" s="353"/>
      <c r="AG8314" s="353"/>
      <c r="AH8314" s="353"/>
      <c r="AI8314" s="353"/>
      <c r="AJ8314" s="353"/>
      <c r="AK8314" s="353"/>
      <c r="AL8314" s="353"/>
    </row>
    <row r="8315" spans="1:38" s="153" customFormat="1" ht="12.5" x14ac:dyDescent="0.25">
      <c r="A8315" s="355"/>
      <c r="L8315" s="353"/>
      <c r="M8315" s="353"/>
      <c r="N8315" s="353"/>
      <c r="O8315" s="353"/>
      <c r="P8315" s="353"/>
      <c r="Q8315" s="353"/>
      <c r="R8315" s="353"/>
      <c r="S8315" s="353"/>
      <c r="T8315" s="353"/>
      <c r="U8315" s="353"/>
      <c r="V8315" s="353"/>
      <c r="W8315" s="353"/>
      <c r="X8315" s="353"/>
      <c r="Y8315" s="353"/>
      <c r="Z8315" s="353"/>
      <c r="AA8315" s="353"/>
      <c r="AB8315" s="353"/>
      <c r="AC8315" s="353"/>
      <c r="AD8315" s="353"/>
      <c r="AE8315" s="353"/>
      <c r="AF8315" s="353"/>
      <c r="AG8315" s="353"/>
      <c r="AH8315" s="353"/>
      <c r="AI8315" s="353"/>
      <c r="AJ8315" s="353"/>
      <c r="AK8315" s="353"/>
      <c r="AL8315" s="353"/>
    </row>
    <row r="8316" spans="1:38" s="153" customFormat="1" ht="12.5" x14ac:dyDescent="0.25">
      <c r="A8316" s="355"/>
      <c r="L8316" s="353"/>
      <c r="M8316" s="353"/>
      <c r="N8316" s="353"/>
      <c r="O8316" s="353"/>
      <c r="P8316" s="353"/>
      <c r="Q8316" s="353"/>
      <c r="R8316" s="353"/>
      <c r="S8316" s="353"/>
      <c r="T8316" s="353"/>
      <c r="U8316" s="353"/>
      <c r="V8316" s="353"/>
      <c r="W8316" s="353"/>
      <c r="X8316" s="353"/>
      <c r="Y8316" s="353"/>
      <c r="Z8316" s="353"/>
      <c r="AA8316" s="353"/>
      <c r="AB8316" s="353"/>
      <c r="AC8316" s="353"/>
      <c r="AD8316" s="353"/>
      <c r="AE8316" s="353"/>
      <c r="AF8316" s="353"/>
      <c r="AG8316" s="353"/>
      <c r="AH8316" s="353"/>
      <c r="AI8316" s="353"/>
      <c r="AJ8316" s="353"/>
      <c r="AK8316" s="353"/>
      <c r="AL8316" s="353"/>
    </row>
    <row r="8317" spans="1:38" s="153" customFormat="1" ht="12.5" x14ac:dyDescent="0.25">
      <c r="A8317" s="355"/>
      <c r="L8317" s="353"/>
      <c r="M8317" s="353"/>
      <c r="N8317" s="353"/>
      <c r="O8317" s="353"/>
      <c r="P8317" s="353"/>
      <c r="Q8317" s="353"/>
      <c r="R8317" s="353"/>
      <c r="S8317" s="353"/>
      <c r="T8317" s="353"/>
      <c r="U8317" s="353"/>
      <c r="V8317" s="353"/>
      <c r="W8317" s="353"/>
      <c r="X8317" s="353"/>
      <c r="Y8317" s="353"/>
      <c r="Z8317" s="353"/>
      <c r="AA8317" s="353"/>
      <c r="AB8317" s="353"/>
      <c r="AC8317" s="353"/>
      <c r="AD8317" s="353"/>
      <c r="AE8317" s="353"/>
      <c r="AF8317" s="353"/>
      <c r="AG8317" s="353"/>
      <c r="AH8317" s="353"/>
      <c r="AI8317" s="353"/>
      <c r="AJ8317" s="353"/>
      <c r="AK8317" s="353"/>
      <c r="AL8317" s="353"/>
    </row>
    <row r="8318" spans="1:38" s="153" customFormat="1" ht="12.5" x14ac:dyDescent="0.25">
      <c r="A8318" s="355"/>
      <c r="L8318" s="353"/>
      <c r="M8318" s="353"/>
      <c r="N8318" s="353"/>
      <c r="O8318" s="353"/>
      <c r="P8318" s="353"/>
      <c r="Q8318" s="353"/>
      <c r="R8318" s="353"/>
      <c r="S8318" s="353"/>
      <c r="T8318" s="353"/>
      <c r="U8318" s="353"/>
      <c r="V8318" s="353"/>
      <c r="W8318" s="353"/>
      <c r="X8318" s="353"/>
      <c r="Y8318" s="353"/>
      <c r="Z8318" s="353"/>
      <c r="AA8318" s="353"/>
      <c r="AB8318" s="353"/>
      <c r="AC8318" s="353"/>
      <c r="AD8318" s="353"/>
      <c r="AE8318" s="353"/>
      <c r="AF8318" s="353"/>
      <c r="AG8318" s="353"/>
      <c r="AH8318" s="353"/>
      <c r="AI8318" s="353"/>
      <c r="AJ8318" s="353"/>
      <c r="AK8318" s="353"/>
      <c r="AL8318" s="353"/>
    </row>
    <row r="8319" spans="1:38" s="153" customFormat="1" ht="12.5" x14ac:dyDescent="0.25">
      <c r="A8319" s="355"/>
      <c r="L8319" s="353"/>
      <c r="M8319" s="353"/>
      <c r="N8319" s="353"/>
      <c r="O8319" s="353"/>
      <c r="P8319" s="353"/>
      <c r="Q8319" s="353"/>
      <c r="R8319" s="353"/>
      <c r="S8319" s="353"/>
      <c r="T8319" s="353"/>
      <c r="U8319" s="353"/>
      <c r="V8319" s="353"/>
      <c r="W8319" s="353"/>
      <c r="X8319" s="353"/>
      <c r="Y8319" s="353"/>
      <c r="Z8319" s="353"/>
      <c r="AA8319" s="353"/>
      <c r="AB8319" s="353"/>
      <c r="AC8319" s="353"/>
      <c r="AD8319" s="353"/>
      <c r="AE8319" s="353"/>
      <c r="AF8319" s="353"/>
      <c r="AG8319" s="353"/>
      <c r="AH8319" s="353"/>
      <c r="AI8319" s="353"/>
      <c r="AJ8319" s="353"/>
      <c r="AK8319" s="353"/>
      <c r="AL8319" s="353"/>
    </row>
    <row r="8320" spans="1:38" s="153" customFormat="1" ht="12.5" x14ac:dyDescent="0.25">
      <c r="A8320" s="355"/>
      <c r="L8320" s="353"/>
      <c r="M8320" s="353"/>
      <c r="N8320" s="353"/>
      <c r="O8320" s="353"/>
      <c r="P8320" s="353"/>
      <c r="Q8320" s="353"/>
      <c r="R8320" s="353"/>
      <c r="S8320" s="353"/>
      <c r="T8320" s="353"/>
      <c r="U8320" s="353"/>
      <c r="V8320" s="353"/>
      <c r="W8320" s="353"/>
      <c r="X8320" s="353"/>
      <c r="Y8320" s="353"/>
      <c r="Z8320" s="353"/>
      <c r="AA8320" s="353"/>
      <c r="AB8320" s="353"/>
      <c r="AC8320" s="353"/>
      <c r="AD8320" s="353"/>
      <c r="AE8320" s="353"/>
      <c r="AF8320" s="353"/>
      <c r="AG8320" s="353"/>
      <c r="AH8320" s="353"/>
      <c r="AI8320" s="353"/>
      <c r="AJ8320" s="353"/>
      <c r="AK8320" s="353"/>
      <c r="AL8320" s="353"/>
    </row>
    <row r="8321" spans="1:38" s="153" customFormat="1" ht="12.5" x14ac:dyDescent="0.25">
      <c r="A8321" s="355"/>
      <c r="L8321" s="353"/>
      <c r="M8321" s="353"/>
      <c r="N8321" s="353"/>
      <c r="O8321" s="353"/>
      <c r="P8321" s="353"/>
      <c r="Q8321" s="353"/>
      <c r="R8321" s="353"/>
      <c r="S8321" s="353"/>
      <c r="T8321" s="353"/>
      <c r="U8321" s="353"/>
      <c r="V8321" s="353"/>
      <c r="W8321" s="353"/>
      <c r="X8321" s="353"/>
      <c r="Y8321" s="353"/>
      <c r="Z8321" s="353"/>
      <c r="AA8321" s="353"/>
      <c r="AB8321" s="353"/>
      <c r="AC8321" s="353"/>
      <c r="AD8321" s="353"/>
      <c r="AE8321" s="353"/>
      <c r="AF8321" s="353"/>
      <c r="AG8321" s="353"/>
      <c r="AH8321" s="353"/>
      <c r="AI8321" s="353"/>
      <c r="AJ8321" s="353"/>
      <c r="AK8321" s="353"/>
      <c r="AL8321" s="353"/>
    </row>
    <row r="8322" spans="1:38" s="153" customFormat="1" ht="12.5" x14ac:dyDescent="0.25">
      <c r="A8322" s="355"/>
      <c r="L8322" s="353"/>
      <c r="M8322" s="353"/>
      <c r="N8322" s="353"/>
      <c r="O8322" s="353"/>
      <c r="P8322" s="353"/>
      <c r="Q8322" s="353"/>
      <c r="R8322" s="353"/>
      <c r="S8322" s="353"/>
      <c r="T8322" s="353"/>
      <c r="U8322" s="353"/>
      <c r="V8322" s="353"/>
      <c r="W8322" s="353"/>
      <c r="X8322" s="353"/>
      <c r="Y8322" s="353"/>
      <c r="Z8322" s="353"/>
      <c r="AA8322" s="353"/>
      <c r="AB8322" s="353"/>
      <c r="AC8322" s="353"/>
      <c r="AD8322" s="353"/>
      <c r="AE8322" s="353"/>
      <c r="AF8322" s="353"/>
      <c r="AG8322" s="353"/>
      <c r="AH8322" s="353"/>
      <c r="AI8322" s="353"/>
      <c r="AJ8322" s="353"/>
      <c r="AK8322" s="353"/>
      <c r="AL8322" s="353"/>
    </row>
    <row r="8323" spans="1:38" s="153" customFormat="1" ht="12.5" x14ac:dyDescent="0.25">
      <c r="A8323" s="355"/>
      <c r="L8323" s="353"/>
      <c r="M8323" s="353"/>
      <c r="N8323" s="353"/>
      <c r="O8323" s="353"/>
      <c r="P8323" s="353"/>
      <c r="Q8323" s="353"/>
      <c r="R8323" s="353"/>
      <c r="S8323" s="353"/>
      <c r="T8323" s="353"/>
      <c r="U8323" s="353"/>
      <c r="V8323" s="353"/>
      <c r="W8323" s="353"/>
      <c r="X8323" s="353"/>
      <c r="Y8323" s="353"/>
      <c r="Z8323" s="353"/>
      <c r="AA8323" s="353"/>
      <c r="AB8323" s="353"/>
      <c r="AC8323" s="353"/>
      <c r="AD8323" s="353"/>
      <c r="AE8323" s="353"/>
      <c r="AF8323" s="353"/>
      <c r="AG8323" s="353"/>
      <c r="AH8323" s="353"/>
      <c r="AI8323" s="353"/>
      <c r="AJ8323" s="353"/>
      <c r="AK8323" s="353"/>
      <c r="AL8323" s="353"/>
    </row>
    <row r="8324" spans="1:38" s="153" customFormat="1" ht="12.5" x14ac:dyDescent="0.25">
      <c r="A8324" s="355"/>
      <c r="L8324" s="353"/>
      <c r="M8324" s="353"/>
      <c r="N8324" s="353"/>
      <c r="O8324" s="353"/>
      <c r="P8324" s="353"/>
      <c r="Q8324" s="353"/>
      <c r="R8324" s="353"/>
      <c r="S8324" s="353"/>
      <c r="T8324" s="353"/>
      <c r="U8324" s="353"/>
      <c r="V8324" s="353"/>
      <c r="W8324" s="353"/>
      <c r="X8324" s="353"/>
      <c r="Y8324" s="353"/>
      <c r="Z8324" s="353"/>
      <c r="AA8324" s="353"/>
      <c r="AB8324" s="353"/>
      <c r="AC8324" s="353"/>
      <c r="AD8324" s="353"/>
      <c r="AE8324" s="353"/>
      <c r="AF8324" s="353"/>
      <c r="AG8324" s="353"/>
      <c r="AH8324" s="353"/>
      <c r="AI8324" s="353"/>
      <c r="AJ8324" s="353"/>
      <c r="AK8324" s="353"/>
      <c r="AL8324" s="353"/>
    </row>
    <row r="8325" spans="1:38" s="153" customFormat="1" ht="12.5" x14ac:dyDescent="0.25">
      <c r="A8325" s="355"/>
      <c r="L8325" s="353"/>
      <c r="M8325" s="353"/>
      <c r="N8325" s="353"/>
      <c r="O8325" s="353"/>
      <c r="P8325" s="353"/>
      <c r="Q8325" s="353"/>
      <c r="R8325" s="353"/>
      <c r="S8325" s="353"/>
      <c r="T8325" s="353"/>
      <c r="U8325" s="353"/>
      <c r="V8325" s="353"/>
      <c r="W8325" s="353"/>
      <c r="X8325" s="353"/>
      <c r="Y8325" s="353"/>
      <c r="Z8325" s="353"/>
      <c r="AA8325" s="353"/>
      <c r="AB8325" s="353"/>
      <c r="AC8325" s="353"/>
      <c r="AD8325" s="353"/>
      <c r="AE8325" s="353"/>
      <c r="AF8325" s="353"/>
      <c r="AG8325" s="353"/>
      <c r="AH8325" s="353"/>
      <c r="AI8325" s="353"/>
      <c r="AJ8325" s="353"/>
      <c r="AK8325" s="353"/>
      <c r="AL8325" s="353"/>
    </row>
    <row r="8326" spans="1:38" s="153" customFormat="1" ht="12.5" x14ac:dyDescent="0.25">
      <c r="A8326" s="355"/>
      <c r="L8326" s="353"/>
      <c r="M8326" s="353"/>
      <c r="N8326" s="353"/>
      <c r="O8326" s="353"/>
      <c r="P8326" s="353"/>
      <c r="Q8326" s="353"/>
      <c r="R8326" s="353"/>
      <c r="S8326" s="353"/>
      <c r="T8326" s="353"/>
      <c r="U8326" s="353"/>
      <c r="V8326" s="353"/>
      <c r="W8326" s="353"/>
      <c r="X8326" s="353"/>
      <c r="Y8326" s="353"/>
      <c r="Z8326" s="353"/>
      <c r="AA8326" s="353"/>
      <c r="AB8326" s="353"/>
      <c r="AC8326" s="353"/>
      <c r="AD8326" s="353"/>
      <c r="AE8326" s="353"/>
      <c r="AF8326" s="353"/>
      <c r="AG8326" s="353"/>
      <c r="AH8326" s="353"/>
      <c r="AI8326" s="353"/>
      <c r="AJ8326" s="353"/>
      <c r="AK8326" s="353"/>
      <c r="AL8326" s="353"/>
    </row>
    <row r="8327" spans="1:38" s="153" customFormat="1" ht="12.5" x14ac:dyDescent="0.25">
      <c r="A8327" s="355"/>
      <c r="L8327" s="353"/>
      <c r="M8327" s="353"/>
      <c r="N8327" s="353"/>
      <c r="O8327" s="353"/>
      <c r="P8327" s="353"/>
      <c r="Q8327" s="353"/>
      <c r="R8327" s="353"/>
      <c r="S8327" s="353"/>
      <c r="T8327" s="353"/>
      <c r="U8327" s="353"/>
      <c r="V8327" s="353"/>
      <c r="W8327" s="353"/>
      <c r="X8327" s="353"/>
      <c r="Y8327" s="353"/>
      <c r="Z8327" s="353"/>
      <c r="AA8327" s="353"/>
      <c r="AB8327" s="353"/>
      <c r="AC8327" s="353"/>
      <c r="AD8327" s="353"/>
      <c r="AE8327" s="353"/>
      <c r="AF8327" s="353"/>
      <c r="AG8327" s="353"/>
      <c r="AH8327" s="353"/>
      <c r="AI8327" s="353"/>
      <c r="AJ8327" s="353"/>
      <c r="AK8327" s="353"/>
      <c r="AL8327" s="353"/>
    </row>
    <row r="8328" spans="1:38" s="153" customFormat="1" ht="12.5" x14ac:dyDescent="0.25">
      <c r="A8328" s="355"/>
      <c r="L8328" s="353"/>
      <c r="M8328" s="353"/>
      <c r="N8328" s="353"/>
      <c r="O8328" s="353"/>
      <c r="P8328" s="353"/>
      <c r="Q8328" s="353"/>
      <c r="R8328" s="353"/>
      <c r="S8328" s="353"/>
      <c r="T8328" s="353"/>
      <c r="U8328" s="353"/>
      <c r="V8328" s="353"/>
      <c r="W8328" s="353"/>
      <c r="X8328" s="353"/>
      <c r="Y8328" s="353"/>
      <c r="Z8328" s="353"/>
      <c r="AA8328" s="353"/>
      <c r="AB8328" s="353"/>
      <c r="AC8328" s="353"/>
      <c r="AD8328" s="353"/>
      <c r="AE8328" s="353"/>
      <c r="AF8328" s="353"/>
      <c r="AG8328" s="353"/>
      <c r="AH8328" s="353"/>
      <c r="AI8328" s="353"/>
      <c r="AJ8328" s="353"/>
      <c r="AK8328" s="353"/>
      <c r="AL8328" s="353"/>
    </row>
    <row r="8329" spans="1:38" s="153" customFormat="1" ht="12.5" x14ac:dyDescent="0.25">
      <c r="A8329" s="355"/>
      <c r="L8329" s="353"/>
      <c r="M8329" s="353"/>
      <c r="N8329" s="353"/>
      <c r="O8329" s="353"/>
      <c r="P8329" s="353"/>
      <c r="Q8329" s="353"/>
      <c r="R8329" s="353"/>
      <c r="S8329" s="353"/>
      <c r="T8329" s="353"/>
      <c r="U8329" s="353"/>
      <c r="V8329" s="353"/>
      <c r="W8329" s="353"/>
      <c r="X8329" s="353"/>
      <c r="Y8329" s="353"/>
      <c r="Z8329" s="353"/>
      <c r="AA8329" s="353"/>
      <c r="AB8329" s="353"/>
      <c r="AC8329" s="353"/>
      <c r="AD8329" s="353"/>
      <c r="AE8329" s="353"/>
      <c r="AF8329" s="353"/>
      <c r="AG8329" s="353"/>
      <c r="AH8329" s="353"/>
      <c r="AI8329" s="353"/>
      <c r="AJ8329" s="353"/>
      <c r="AK8329" s="353"/>
      <c r="AL8329" s="353"/>
    </row>
    <row r="8330" spans="1:38" s="153" customFormat="1" ht="12.5" x14ac:dyDescent="0.25">
      <c r="A8330" s="355"/>
      <c r="L8330" s="353"/>
      <c r="M8330" s="353"/>
      <c r="N8330" s="353"/>
      <c r="O8330" s="353"/>
      <c r="P8330" s="353"/>
      <c r="Q8330" s="353"/>
      <c r="R8330" s="353"/>
      <c r="S8330" s="353"/>
      <c r="T8330" s="353"/>
      <c r="U8330" s="353"/>
      <c r="V8330" s="353"/>
      <c r="W8330" s="353"/>
      <c r="X8330" s="353"/>
      <c r="Y8330" s="353"/>
      <c r="Z8330" s="353"/>
      <c r="AA8330" s="353"/>
      <c r="AB8330" s="353"/>
      <c r="AC8330" s="353"/>
      <c r="AD8330" s="353"/>
      <c r="AE8330" s="353"/>
      <c r="AF8330" s="353"/>
      <c r="AG8330" s="353"/>
      <c r="AH8330" s="353"/>
      <c r="AI8330" s="353"/>
      <c r="AJ8330" s="353"/>
      <c r="AK8330" s="353"/>
      <c r="AL8330" s="353"/>
    </row>
    <row r="8331" spans="1:38" s="153" customFormat="1" ht="12.5" x14ac:dyDescent="0.25">
      <c r="A8331" s="355"/>
      <c r="L8331" s="353"/>
      <c r="M8331" s="353"/>
      <c r="N8331" s="353"/>
      <c r="O8331" s="353"/>
      <c r="P8331" s="353"/>
      <c r="Q8331" s="353"/>
      <c r="R8331" s="353"/>
      <c r="S8331" s="353"/>
      <c r="T8331" s="353"/>
      <c r="U8331" s="353"/>
      <c r="V8331" s="353"/>
      <c r="W8331" s="353"/>
      <c r="X8331" s="353"/>
      <c r="Y8331" s="353"/>
      <c r="Z8331" s="353"/>
      <c r="AA8331" s="353"/>
      <c r="AB8331" s="353"/>
      <c r="AC8331" s="353"/>
      <c r="AD8331" s="353"/>
      <c r="AE8331" s="353"/>
      <c r="AF8331" s="353"/>
      <c r="AG8331" s="353"/>
      <c r="AH8331" s="353"/>
      <c r="AI8331" s="353"/>
      <c r="AJ8331" s="353"/>
      <c r="AK8331" s="353"/>
      <c r="AL8331" s="353"/>
    </row>
    <row r="8332" spans="1:38" s="153" customFormat="1" ht="12.5" x14ac:dyDescent="0.25">
      <c r="A8332" s="355"/>
      <c r="L8332" s="353"/>
      <c r="M8332" s="353"/>
      <c r="N8332" s="353"/>
      <c r="O8332" s="353"/>
      <c r="P8332" s="353"/>
      <c r="Q8332" s="353"/>
      <c r="R8332" s="353"/>
      <c r="S8332" s="353"/>
      <c r="T8332" s="353"/>
      <c r="U8332" s="353"/>
      <c r="V8332" s="353"/>
      <c r="W8332" s="353"/>
      <c r="X8332" s="353"/>
      <c r="Y8332" s="353"/>
      <c r="Z8332" s="353"/>
      <c r="AA8332" s="353"/>
      <c r="AB8332" s="353"/>
      <c r="AC8332" s="353"/>
      <c r="AD8332" s="353"/>
      <c r="AE8332" s="353"/>
      <c r="AF8332" s="353"/>
      <c r="AG8332" s="353"/>
      <c r="AH8332" s="353"/>
      <c r="AI8332" s="353"/>
      <c r="AJ8332" s="353"/>
      <c r="AK8332" s="353"/>
      <c r="AL8332" s="353"/>
    </row>
    <row r="8333" spans="1:38" s="153" customFormat="1" ht="12.5" x14ac:dyDescent="0.25">
      <c r="A8333" s="355"/>
      <c r="L8333" s="353"/>
      <c r="M8333" s="353"/>
      <c r="N8333" s="353"/>
      <c r="O8333" s="353"/>
      <c r="P8333" s="353"/>
      <c r="Q8333" s="353"/>
      <c r="R8333" s="353"/>
      <c r="S8333" s="353"/>
      <c r="T8333" s="353"/>
      <c r="U8333" s="353"/>
      <c r="V8333" s="353"/>
      <c r="W8333" s="353"/>
      <c r="X8333" s="353"/>
      <c r="Y8333" s="353"/>
      <c r="Z8333" s="353"/>
      <c r="AA8333" s="353"/>
      <c r="AB8333" s="353"/>
      <c r="AC8333" s="353"/>
      <c r="AD8333" s="353"/>
      <c r="AE8333" s="353"/>
      <c r="AF8333" s="353"/>
      <c r="AG8333" s="353"/>
      <c r="AH8333" s="353"/>
      <c r="AI8333" s="353"/>
      <c r="AJ8333" s="353"/>
      <c r="AK8333" s="353"/>
      <c r="AL8333" s="353"/>
    </row>
    <row r="8334" spans="1:38" s="153" customFormat="1" ht="12.5" x14ac:dyDescent="0.25">
      <c r="A8334" s="355"/>
      <c r="L8334" s="353"/>
      <c r="M8334" s="353"/>
      <c r="N8334" s="353"/>
      <c r="O8334" s="353"/>
      <c r="P8334" s="353"/>
      <c r="Q8334" s="353"/>
      <c r="R8334" s="353"/>
      <c r="S8334" s="353"/>
      <c r="T8334" s="353"/>
      <c r="U8334" s="353"/>
      <c r="V8334" s="353"/>
      <c r="W8334" s="353"/>
      <c r="X8334" s="353"/>
      <c r="Y8334" s="353"/>
      <c r="Z8334" s="353"/>
      <c r="AA8334" s="353"/>
      <c r="AB8334" s="353"/>
      <c r="AC8334" s="353"/>
      <c r="AD8334" s="353"/>
      <c r="AE8334" s="353"/>
      <c r="AF8334" s="353"/>
      <c r="AG8334" s="353"/>
      <c r="AH8334" s="353"/>
      <c r="AI8334" s="353"/>
      <c r="AJ8334" s="353"/>
      <c r="AK8334" s="353"/>
      <c r="AL8334" s="353"/>
    </row>
    <row r="8335" spans="1:38" s="153" customFormat="1" ht="12.5" x14ac:dyDescent="0.25">
      <c r="A8335" s="355"/>
      <c r="L8335" s="353"/>
      <c r="M8335" s="353"/>
      <c r="N8335" s="353"/>
      <c r="O8335" s="353"/>
      <c r="P8335" s="353"/>
      <c r="Q8335" s="353"/>
      <c r="R8335" s="353"/>
      <c r="S8335" s="353"/>
      <c r="T8335" s="353"/>
      <c r="U8335" s="353"/>
      <c r="V8335" s="353"/>
      <c r="W8335" s="353"/>
      <c r="X8335" s="353"/>
      <c r="Y8335" s="353"/>
      <c r="Z8335" s="353"/>
      <c r="AA8335" s="353"/>
      <c r="AB8335" s="353"/>
      <c r="AC8335" s="353"/>
      <c r="AD8335" s="353"/>
      <c r="AE8335" s="353"/>
      <c r="AF8335" s="353"/>
      <c r="AG8335" s="353"/>
      <c r="AH8335" s="353"/>
      <c r="AI8335" s="353"/>
      <c r="AJ8335" s="353"/>
      <c r="AK8335" s="353"/>
      <c r="AL8335" s="353"/>
    </row>
    <row r="8336" spans="1:38" s="153" customFormat="1" ht="12.5" x14ac:dyDescent="0.25">
      <c r="A8336" s="355"/>
      <c r="L8336" s="353"/>
      <c r="M8336" s="353"/>
      <c r="N8336" s="353"/>
      <c r="O8336" s="353"/>
      <c r="P8336" s="353"/>
      <c r="Q8336" s="353"/>
      <c r="R8336" s="353"/>
      <c r="S8336" s="353"/>
      <c r="T8336" s="353"/>
      <c r="U8336" s="353"/>
      <c r="V8336" s="353"/>
      <c r="W8336" s="353"/>
      <c r="X8336" s="353"/>
      <c r="Y8336" s="353"/>
      <c r="Z8336" s="353"/>
      <c r="AA8336" s="353"/>
      <c r="AB8336" s="353"/>
      <c r="AC8336" s="353"/>
      <c r="AD8336" s="353"/>
      <c r="AE8336" s="353"/>
      <c r="AF8336" s="353"/>
      <c r="AG8336" s="353"/>
      <c r="AH8336" s="353"/>
      <c r="AI8336" s="353"/>
      <c r="AJ8336" s="353"/>
      <c r="AK8336" s="353"/>
      <c r="AL8336" s="353"/>
    </row>
    <row r="8337" spans="1:38" s="153" customFormat="1" ht="12.5" x14ac:dyDescent="0.25">
      <c r="A8337" s="355"/>
      <c r="L8337" s="353"/>
      <c r="M8337" s="353"/>
      <c r="N8337" s="353"/>
      <c r="O8337" s="353"/>
      <c r="P8337" s="353"/>
      <c r="Q8337" s="353"/>
      <c r="R8337" s="353"/>
      <c r="S8337" s="353"/>
      <c r="T8337" s="353"/>
      <c r="U8337" s="353"/>
      <c r="V8337" s="353"/>
      <c r="W8337" s="353"/>
      <c r="X8337" s="353"/>
      <c r="Y8337" s="353"/>
      <c r="Z8337" s="353"/>
      <c r="AA8337" s="353"/>
      <c r="AB8337" s="353"/>
      <c r="AC8337" s="353"/>
      <c r="AD8337" s="353"/>
      <c r="AE8337" s="353"/>
      <c r="AF8337" s="353"/>
      <c r="AG8337" s="353"/>
      <c r="AH8337" s="353"/>
      <c r="AI8337" s="353"/>
      <c r="AJ8337" s="353"/>
      <c r="AK8337" s="353"/>
      <c r="AL8337" s="353"/>
    </row>
    <row r="8338" spans="1:38" s="153" customFormat="1" ht="12.5" x14ac:dyDescent="0.25">
      <c r="A8338" s="355"/>
      <c r="L8338" s="353"/>
      <c r="M8338" s="353"/>
      <c r="N8338" s="353"/>
      <c r="O8338" s="353"/>
      <c r="P8338" s="353"/>
      <c r="Q8338" s="353"/>
      <c r="R8338" s="353"/>
      <c r="S8338" s="353"/>
      <c r="T8338" s="353"/>
      <c r="U8338" s="353"/>
      <c r="V8338" s="353"/>
      <c r="W8338" s="353"/>
      <c r="X8338" s="353"/>
      <c r="Y8338" s="353"/>
      <c r="Z8338" s="353"/>
      <c r="AA8338" s="353"/>
      <c r="AB8338" s="353"/>
      <c r="AC8338" s="353"/>
      <c r="AD8338" s="353"/>
      <c r="AE8338" s="353"/>
      <c r="AF8338" s="353"/>
      <c r="AG8338" s="353"/>
      <c r="AH8338" s="353"/>
      <c r="AI8338" s="353"/>
      <c r="AJ8338" s="353"/>
      <c r="AK8338" s="353"/>
      <c r="AL8338" s="353"/>
    </row>
    <row r="8339" spans="1:38" s="153" customFormat="1" ht="12.5" x14ac:dyDescent="0.25">
      <c r="A8339" s="355"/>
      <c r="L8339" s="353"/>
      <c r="M8339" s="353"/>
      <c r="N8339" s="353"/>
      <c r="O8339" s="353"/>
      <c r="P8339" s="353"/>
      <c r="Q8339" s="353"/>
      <c r="R8339" s="353"/>
      <c r="S8339" s="353"/>
      <c r="T8339" s="353"/>
      <c r="U8339" s="353"/>
      <c r="V8339" s="353"/>
      <c r="W8339" s="353"/>
      <c r="X8339" s="353"/>
      <c r="Y8339" s="353"/>
      <c r="Z8339" s="353"/>
      <c r="AA8339" s="353"/>
      <c r="AB8339" s="353"/>
      <c r="AC8339" s="353"/>
      <c r="AD8339" s="353"/>
      <c r="AE8339" s="353"/>
      <c r="AF8339" s="353"/>
      <c r="AG8339" s="353"/>
      <c r="AH8339" s="353"/>
      <c r="AI8339" s="353"/>
      <c r="AJ8339" s="353"/>
      <c r="AK8339" s="353"/>
      <c r="AL8339" s="353"/>
    </row>
    <row r="8340" spans="1:38" s="153" customFormat="1" ht="12.5" x14ac:dyDescent="0.25">
      <c r="A8340" s="355"/>
      <c r="L8340" s="353"/>
      <c r="M8340" s="353"/>
      <c r="N8340" s="353"/>
      <c r="O8340" s="353"/>
      <c r="P8340" s="353"/>
      <c r="Q8340" s="353"/>
      <c r="R8340" s="353"/>
      <c r="S8340" s="353"/>
      <c r="T8340" s="353"/>
      <c r="U8340" s="353"/>
      <c r="V8340" s="353"/>
      <c r="W8340" s="353"/>
      <c r="X8340" s="353"/>
      <c r="Y8340" s="353"/>
      <c r="Z8340" s="353"/>
      <c r="AA8340" s="353"/>
      <c r="AB8340" s="353"/>
      <c r="AC8340" s="353"/>
      <c r="AD8340" s="353"/>
      <c r="AE8340" s="353"/>
      <c r="AF8340" s="353"/>
      <c r="AG8340" s="353"/>
      <c r="AH8340" s="353"/>
      <c r="AI8340" s="353"/>
      <c r="AJ8340" s="353"/>
      <c r="AK8340" s="353"/>
      <c r="AL8340" s="353"/>
    </row>
    <row r="8341" spans="1:38" s="153" customFormat="1" ht="12.5" x14ac:dyDescent="0.25">
      <c r="A8341" s="355"/>
      <c r="L8341" s="353"/>
      <c r="M8341" s="353"/>
      <c r="N8341" s="353"/>
      <c r="O8341" s="353"/>
      <c r="P8341" s="353"/>
      <c r="Q8341" s="353"/>
      <c r="R8341" s="353"/>
      <c r="S8341" s="353"/>
      <c r="T8341" s="353"/>
      <c r="U8341" s="353"/>
      <c r="V8341" s="353"/>
      <c r="W8341" s="353"/>
      <c r="X8341" s="353"/>
      <c r="Y8341" s="353"/>
      <c r="Z8341" s="353"/>
      <c r="AA8341" s="353"/>
      <c r="AB8341" s="353"/>
      <c r="AC8341" s="353"/>
      <c r="AD8341" s="353"/>
      <c r="AE8341" s="353"/>
      <c r="AF8341" s="353"/>
      <c r="AG8341" s="353"/>
      <c r="AH8341" s="353"/>
      <c r="AI8341" s="353"/>
      <c r="AJ8341" s="353"/>
      <c r="AK8341" s="353"/>
      <c r="AL8341" s="353"/>
    </row>
    <row r="8342" spans="1:38" s="153" customFormat="1" ht="12.5" x14ac:dyDescent="0.25">
      <c r="A8342" s="355"/>
      <c r="L8342" s="353"/>
      <c r="M8342" s="353"/>
      <c r="N8342" s="353"/>
      <c r="O8342" s="353"/>
      <c r="P8342" s="353"/>
      <c r="Q8342" s="353"/>
      <c r="R8342" s="353"/>
      <c r="S8342" s="353"/>
      <c r="T8342" s="353"/>
      <c r="U8342" s="353"/>
      <c r="V8342" s="353"/>
      <c r="W8342" s="353"/>
      <c r="X8342" s="353"/>
      <c r="Y8342" s="353"/>
      <c r="Z8342" s="353"/>
      <c r="AA8342" s="353"/>
      <c r="AB8342" s="353"/>
      <c r="AC8342" s="353"/>
      <c r="AD8342" s="353"/>
      <c r="AE8342" s="353"/>
      <c r="AF8342" s="353"/>
      <c r="AG8342" s="353"/>
      <c r="AH8342" s="353"/>
      <c r="AI8342" s="353"/>
      <c r="AJ8342" s="353"/>
      <c r="AK8342" s="353"/>
      <c r="AL8342" s="353"/>
    </row>
    <row r="8343" spans="1:38" s="153" customFormat="1" ht="12.5" x14ac:dyDescent="0.25">
      <c r="A8343" s="355"/>
      <c r="L8343" s="353"/>
      <c r="M8343" s="353"/>
      <c r="N8343" s="353"/>
      <c r="O8343" s="353"/>
      <c r="P8343" s="353"/>
      <c r="Q8343" s="353"/>
      <c r="R8343" s="353"/>
      <c r="S8343" s="353"/>
      <c r="T8343" s="353"/>
      <c r="U8343" s="353"/>
      <c r="V8343" s="353"/>
      <c r="W8343" s="353"/>
      <c r="X8343" s="353"/>
      <c r="Y8343" s="353"/>
      <c r="Z8343" s="353"/>
      <c r="AA8343" s="353"/>
      <c r="AB8343" s="353"/>
      <c r="AC8343" s="353"/>
      <c r="AD8343" s="353"/>
      <c r="AE8343" s="353"/>
      <c r="AF8343" s="353"/>
      <c r="AG8343" s="353"/>
      <c r="AH8343" s="353"/>
      <c r="AI8343" s="353"/>
      <c r="AJ8343" s="353"/>
      <c r="AK8343" s="353"/>
      <c r="AL8343" s="353"/>
    </row>
    <row r="8344" spans="1:38" s="153" customFormat="1" ht="12.5" x14ac:dyDescent="0.25">
      <c r="A8344" s="355"/>
      <c r="L8344" s="353"/>
      <c r="M8344" s="353"/>
      <c r="N8344" s="353"/>
      <c r="O8344" s="353"/>
      <c r="P8344" s="353"/>
      <c r="Q8344" s="353"/>
      <c r="R8344" s="353"/>
      <c r="S8344" s="353"/>
      <c r="T8344" s="353"/>
      <c r="U8344" s="353"/>
      <c r="V8344" s="353"/>
      <c r="W8344" s="353"/>
      <c r="X8344" s="353"/>
      <c r="Y8344" s="353"/>
      <c r="Z8344" s="353"/>
      <c r="AA8344" s="353"/>
      <c r="AB8344" s="353"/>
      <c r="AC8344" s="353"/>
      <c r="AD8344" s="353"/>
      <c r="AE8344" s="353"/>
      <c r="AF8344" s="353"/>
      <c r="AG8344" s="353"/>
      <c r="AH8344" s="353"/>
      <c r="AI8344" s="353"/>
      <c r="AJ8344" s="353"/>
      <c r="AK8344" s="353"/>
      <c r="AL8344" s="353"/>
    </row>
    <row r="8345" spans="1:38" s="153" customFormat="1" ht="12.5" x14ac:dyDescent="0.25">
      <c r="A8345" s="355"/>
      <c r="L8345" s="353"/>
      <c r="M8345" s="353"/>
      <c r="N8345" s="353"/>
      <c r="O8345" s="353"/>
      <c r="P8345" s="353"/>
      <c r="Q8345" s="353"/>
      <c r="R8345" s="353"/>
      <c r="S8345" s="353"/>
      <c r="T8345" s="353"/>
      <c r="U8345" s="353"/>
      <c r="V8345" s="353"/>
      <c r="W8345" s="353"/>
      <c r="X8345" s="353"/>
      <c r="Y8345" s="353"/>
      <c r="Z8345" s="353"/>
      <c r="AA8345" s="353"/>
      <c r="AB8345" s="353"/>
      <c r="AC8345" s="353"/>
      <c r="AD8345" s="353"/>
      <c r="AE8345" s="353"/>
      <c r="AF8345" s="353"/>
      <c r="AG8345" s="353"/>
      <c r="AH8345" s="353"/>
      <c r="AI8345" s="353"/>
      <c r="AJ8345" s="353"/>
      <c r="AK8345" s="353"/>
      <c r="AL8345" s="353"/>
    </row>
    <row r="8346" spans="1:38" s="153" customFormat="1" ht="12.5" x14ac:dyDescent="0.25">
      <c r="A8346" s="355"/>
      <c r="L8346" s="353"/>
      <c r="M8346" s="353"/>
      <c r="N8346" s="353"/>
      <c r="O8346" s="353"/>
      <c r="P8346" s="353"/>
      <c r="Q8346" s="353"/>
      <c r="R8346" s="353"/>
      <c r="S8346" s="353"/>
      <c r="T8346" s="353"/>
      <c r="U8346" s="353"/>
      <c r="V8346" s="353"/>
      <c r="W8346" s="353"/>
      <c r="X8346" s="353"/>
      <c r="Y8346" s="353"/>
      <c r="Z8346" s="353"/>
      <c r="AA8346" s="353"/>
      <c r="AB8346" s="353"/>
      <c r="AC8346" s="353"/>
      <c r="AD8346" s="353"/>
      <c r="AE8346" s="353"/>
      <c r="AF8346" s="353"/>
      <c r="AG8346" s="353"/>
      <c r="AH8346" s="353"/>
      <c r="AI8346" s="353"/>
      <c r="AJ8346" s="353"/>
      <c r="AK8346" s="353"/>
      <c r="AL8346" s="353"/>
    </row>
    <row r="8347" spans="1:38" s="153" customFormat="1" ht="12.5" x14ac:dyDescent="0.25">
      <c r="A8347" s="355"/>
      <c r="L8347" s="353"/>
      <c r="M8347" s="353"/>
      <c r="N8347" s="353"/>
      <c r="O8347" s="353"/>
      <c r="P8347" s="353"/>
      <c r="Q8347" s="353"/>
      <c r="R8347" s="353"/>
      <c r="S8347" s="353"/>
      <c r="T8347" s="353"/>
      <c r="U8347" s="353"/>
      <c r="V8347" s="353"/>
      <c r="W8347" s="353"/>
      <c r="X8347" s="353"/>
      <c r="Y8347" s="353"/>
      <c r="Z8347" s="353"/>
      <c r="AA8347" s="353"/>
      <c r="AB8347" s="353"/>
      <c r="AC8347" s="353"/>
      <c r="AD8347" s="353"/>
      <c r="AE8347" s="353"/>
      <c r="AF8347" s="353"/>
      <c r="AG8347" s="353"/>
      <c r="AH8347" s="353"/>
      <c r="AI8347" s="353"/>
      <c r="AJ8347" s="353"/>
      <c r="AK8347" s="353"/>
      <c r="AL8347" s="353"/>
    </row>
    <row r="8348" spans="1:38" s="153" customFormat="1" ht="12.5" x14ac:dyDescent="0.25">
      <c r="A8348" s="355"/>
      <c r="L8348" s="353"/>
      <c r="M8348" s="353"/>
      <c r="N8348" s="353"/>
      <c r="O8348" s="353"/>
      <c r="P8348" s="353"/>
      <c r="Q8348" s="353"/>
      <c r="R8348" s="353"/>
      <c r="S8348" s="353"/>
      <c r="T8348" s="353"/>
      <c r="U8348" s="353"/>
      <c r="V8348" s="353"/>
      <c r="W8348" s="353"/>
      <c r="X8348" s="353"/>
      <c r="Y8348" s="353"/>
      <c r="Z8348" s="353"/>
      <c r="AA8348" s="353"/>
      <c r="AB8348" s="353"/>
      <c r="AC8348" s="353"/>
      <c r="AD8348" s="353"/>
      <c r="AE8348" s="353"/>
      <c r="AF8348" s="353"/>
      <c r="AG8348" s="353"/>
      <c r="AH8348" s="353"/>
      <c r="AI8348" s="353"/>
      <c r="AJ8348" s="353"/>
      <c r="AK8348" s="353"/>
      <c r="AL8348" s="353"/>
    </row>
    <row r="8349" spans="1:38" s="153" customFormat="1" ht="12.5" x14ac:dyDescent="0.25">
      <c r="A8349" s="355"/>
      <c r="L8349" s="353"/>
      <c r="M8349" s="353"/>
      <c r="N8349" s="353"/>
      <c r="O8349" s="353"/>
      <c r="P8349" s="353"/>
      <c r="Q8349" s="353"/>
      <c r="R8349" s="353"/>
      <c r="S8349" s="353"/>
      <c r="T8349" s="353"/>
      <c r="U8349" s="353"/>
      <c r="V8349" s="353"/>
      <c r="W8349" s="353"/>
      <c r="X8349" s="353"/>
      <c r="Y8349" s="353"/>
      <c r="Z8349" s="353"/>
      <c r="AA8349" s="353"/>
      <c r="AB8349" s="353"/>
      <c r="AC8349" s="353"/>
      <c r="AD8349" s="353"/>
      <c r="AE8349" s="353"/>
      <c r="AF8349" s="353"/>
      <c r="AG8349" s="353"/>
      <c r="AH8349" s="353"/>
      <c r="AI8349" s="353"/>
      <c r="AJ8349" s="353"/>
      <c r="AK8349" s="353"/>
      <c r="AL8349" s="353"/>
    </row>
    <row r="8350" spans="1:38" s="153" customFormat="1" ht="12.5" x14ac:dyDescent="0.25">
      <c r="A8350" s="355"/>
      <c r="L8350" s="353"/>
      <c r="M8350" s="353"/>
      <c r="N8350" s="353"/>
      <c r="O8350" s="353"/>
      <c r="P8350" s="353"/>
      <c r="Q8350" s="353"/>
      <c r="R8350" s="353"/>
      <c r="S8350" s="353"/>
      <c r="T8350" s="353"/>
      <c r="U8350" s="353"/>
      <c r="V8350" s="353"/>
      <c r="W8350" s="353"/>
      <c r="X8350" s="353"/>
      <c r="Y8350" s="353"/>
      <c r="Z8350" s="353"/>
      <c r="AA8350" s="353"/>
      <c r="AB8350" s="353"/>
      <c r="AC8350" s="353"/>
      <c r="AD8350" s="353"/>
      <c r="AE8350" s="353"/>
      <c r="AF8350" s="353"/>
      <c r="AG8350" s="353"/>
      <c r="AH8350" s="353"/>
      <c r="AI8350" s="353"/>
      <c r="AJ8350" s="353"/>
      <c r="AK8350" s="353"/>
      <c r="AL8350" s="353"/>
    </row>
    <row r="8351" spans="1:38" s="153" customFormat="1" ht="12.5" x14ac:dyDescent="0.25">
      <c r="A8351" s="355"/>
      <c r="L8351" s="353"/>
      <c r="M8351" s="353"/>
      <c r="N8351" s="353"/>
      <c r="O8351" s="353"/>
      <c r="P8351" s="353"/>
      <c r="Q8351" s="353"/>
      <c r="R8351" s="353"/>
      <c r="S8351" s="353"/>
      <c r="T8351" s="353"/>
      <c r="U8351" s="353"/>
      <c r="V8351" s="353"/>
      <c r="W8351" s="353"/>
      <c r="X8351" s="353"/>
      <c r="Y8351" s="353"/>
      <c r="Z8351" s="353"/>
      <c r="AA8351" s="353"/>
      <c r="AB8351" s="353"/>
      <c r="AC8351" s="353"/>
      <c r="AD8351" s="353"/>
      <c r="AE8351" s="353"/>
      <c r="AF8351" s="353"/>
      <c r="AG8351" s="353"/>
      <c r="AH8351" s="353"/>
      <c r="AI8351" s="353"/>
      <c r="AJ8351" s="353"/>
      <c r="AK8351" s="353"/>
      <c r="AL8351" s="353"/>
    </row>
    <row r="8352" spans="1:38" s="153" customFormat="1" ht="12.5" x14ac:dyDescent="0.25">
      <c r="A8352" s="355"/>
      <c r="L8352" s="353"/>
      <c r="M8352" s="353"/>
      <c r="N8352" s="353"/>
      <c r="O8352" s="353"/>
      <c r="P8352" s="353"/>
      <c r="Q8352" s="353"/>
      <c r="R8352" s="353"/>
      <c r="S8352" s="353"/>
      <c r="T8352" s="353"/>
      <c r="U8352" s="353"/>
      <c r="V8352" s="353"/>
      <c r="W8352" s="353"/>
      <c r="X8352" s="353"/>
      <c r="Y8352" s="353"/>
      <c r="Z8352" s="353"/>
      <c r="AA8352" s="353"/>
      <c r="AB8352" s="353"/>
      <c r="AC8352" s="353"/>
      <c r="AD8352" s="353"/>
      <c r="AE8352" s="353"/>
      <c r="AF8352" s="353"/>
      <c r="AG8352" s="353"/>
      <c r="AH8352" s="353"/>
      <c r="AI8352" s="353"/>
      <c r="AJ8352" s="353"/>
      <c r="AK8352" s="353"/>
      <c r="AL8352" s="353"/>
    </row>
    <row r="8353" spans="1:38" s="153" customFormat="1" ht="12.5" x14ac:dyDescent="0.25">
      <c r="A8353" s="355"/>
      <c r="L8353" s="353"/>
      <c r="M8353" s="353"/>
      <c r="N8353" s="353"/>
      <c r="O8353" s="353"/>
      <c r="P8353" s="353"/>
      <c r="Q8353" s="353"/>
      <c r="R8353" s="353"/>
      <c r="S8353" s="353"/>
      <c r="T8353" s="353"/>
      <c r="U8353" s="353"/>
      <c r="V8353" s="353"/>
      <c r="W8353" s="353"/>
      <c r="X8353" s="353"/>
      <c r="Y8353" s="353"/>
      <c r="Z8353" s="353"/>
      <c r="AA8353" s="353"/>
      <c r="AB8353" s="353"/>
      <c r="AC8353" s="353"/>
      <c r="AD8353" s="353"/>
      <c r="AE8353" s="353"/>
      <c r="AF8353" s="353"/>
      <c r="AG8353" s="353"/>
      <c r="AH8353" s="353"/>
      <c r="AI8353" s="353"/>
      <c r="AJ8353" s="353"/>
      <c r="AK8353" s="353"/>
      <c r="AL8353" s="353"/>
    </row>
    <row r="8354" spans="1:38" s="153" customFormat="1" ht="12.5" x14ac:dyDescent="0.25">
      <c r="A8354" s="355"/>
      <c r="L8354" s="353"/>
      <c r="M8354" s="353"/>
      <c r="N8354" s="353"/>
      <c r="O8354" s="353"/>
      <c r="P8354" s="353"/>
      <c r="Q8354" s="353"/>
      <c r="R8354" s="353"/>
      <c r="S8354" s="353"/>
      <c r="T8354" s="353"/>
      <c r="U8354" s="353"/>
      <c r="V8354" s="353"/>
      <c r="W8354" s="353"/>
      <c r="X8354" s="353"/>
      <c r="Y8354" s="353"/>
      <c r="Z8354" s="353"/>
      <c r="AA8354" s="353"/>
      <c r="AB8354" s="353"/>
      <c r="AC8354" s="353"/>
      <c r="AD8354" s="353"/>
      <c r="AE8354" s="353"/>
      <c r="AF8354" s="353"/>
      <c r="AG8354" s="353"/>
      <c r="AH8354" s="353"/>
      <c r="AI8354" s="353"/>
      <c r="AJ8354" s="353"/>
      <c r="AK8354" s="353"/>
      <c r="AL8354" s="353"/>
    </row>
    <row r="8355" spans="1:38" s="153" customFormat="1" ht="12.5" x14ac:dyDescent="0.25">
      <c r="A8355" s="355"/>
      <c r="L8355" s="353"/>
      <c r="M8355" s="353"/>
      <c r="N8355" s="353"/>
      <c r="O8355" s="353"/>
      <c r="P8355" s="353"/>
      <c r="Q8355" s="353"/>
      <c r="R8355" s="353"/>
      <c r="S8355" s="353"/>
      <c r="T8355" s="353"/>
      <c r="U8355" s="353"/>
      <c r="V8355" s="353"/>
      <c r="W8355" s="353"/>
      <c r="X8355" s="353"/>
      <c r="Y8355" s="353"/>
      <c r="Z8355" s="353"/>
      <c r="AA8355" s="353"/>
      <c r="AB8355" s="353"/>
      <c r="AC8355" s="353"/>
      <c r="AD8355" s="353"/>
      <c r="AE8355" s="353"/>
      <c r="AF8355" s="353"/>
      <c r="AG8355" s="353"/>
      <c r="AH8355" s="353"/>
      <c r="AI8355" s="353"/>
      <c r="AJ8355" s="353"/>
      <c r="AK8355" s="353"/>
      <c r="AL8355" s="353"/>
    </row>
    <row r="8356" spans="1:38" s="153" customFormat="1" ht="12.5" x14ac:dyDescent="0.25">
      <c r="A8356" s="355"/>
      <c r="L8356" s="353"/>
      <c r="M8356" s="353"/>
      <c r="N8356" s="353"/>
      <c r="O8356" s="353"/>
      <c r="P8356" s="353"/>
      <c r="Q8356" s="353"/>
      <c r="R8356" s="353"/>
      <c r="S8356" s="353"/>
      <c r="T8356" s="353"/>
      <c r="U8356" s="353"/>
      <c r="V8356" s="353"/>
      <c r="W8356" s="353"/>
      <c r="X8356" s="353"/>
      <c r="Y8356" s="353"/>
      <c r="Z8356" s="353"/>
      <c r="AA8356" s="353"/>
      <c r="AB8356" s="353"/>
      <c r="AC8356" s="353"/>
      <c r="AD8356" s="353"/>
      <c r="AE8356" s="353"/>
      <c r="AF8356" s="353"/>
      <c r="AG8356" s="353"/>
      <c r="AH8356" s="353"/>
      <c r="AI8356" s="353"/>
      <c r="AJ8356" s="353"/>
      <c r="AK8356" s="353"/>
      <c r="AL8356" s="353"/>
    </row>
    <row r="8357" spans="1:38" s="153" customFormat="1" ht="12.5" x14ac:dyDescent="0.25">
      <c r="A8357" s="355"/>
      <c r="L8357" s="353"/>
      <c r="M8357" s="353"/>
      <c r="N8357" s="353"/>
      <c r="O8357" s="353"/>
      <c r="P8357" s="353"/>
      <c r="Q8357" s="353"/>
      <c r="R8357" s="353"/>
      <c r="S8357" s="353"/>
      <c r="T8357" s="353"/>
      <c r="U8357" s="353"/>
      <c r="V8357" s="353"/>
      <c r="W8357" s="353"/>
      <c r="X8357" s="353"/>
      <c r="Y8357" s="353"/>
      <c r="Z8357" s="353"/>
      <c r="AA8357" s="353"/>
      <c r="AB8357" s="353"/>
      <c r="AC8357" s="353"/>
      <c r="AD8357" s="353"/>
      <c r="AE8357" s="353"/>
      <c r="AF8357" s="353"/>
      <c r="AG8357" s="353"/>
      <c r="AH8357" s="353"/>
      <c r="AI8357" s="353"/>
      <c r="AJ8357" s="353"/>
      <c r="AK8357" s="353"/>
      <c r="AL8357" s="353"/>
    </row>
    <row r="8358" spans="1:38" s="153" customFormat="1" ht="12.5" x14ac:dyDescent="0.25">
      <c r="A8358" s="355"/>
      <c r="L8358" s="353"/>
      <c r="M8358" s="353"/>
      <c r="N8358" s="353"/>
      <c r="O8358" s="353"/>
      <c r="P8358" s="353"/>
      <c r="Q8358" s="353"/>
      <c r="R8358" s="353"/>
      <c r="S8358" s="353"/>
      <c r="T8358" s="353"/>
      <c r="U8358" s="353"/>
      <c r="V8358" s="353"/>
      <c r="W8358" s="353"/>
      <c r="X8358" s="353"/>
      <c r="Y8358" s="353"/>
      <c r="Z8358" s="353"/>
      <c r="AA8358" s="353"/>
      <c r="AB8358" s="353"/>
      <c r="AC8358" s="353"/>
      <c r="AD8358" s="353"/>
      <c r="AE8358" s="353"/>
      <c r="AF8358" s="353"/>
      <c r="AG8358" s="353"/>
      <c r="AH8358" s="353"/>
      <c r="AI8358" s="353"/>
      <c r="AJ8358" s="353"/>
      <c r="AK8358" s="353"/>
      <c r="AL8358" s="353"/>
    </row>
    <row r="8359" spans="1:38" s="153" customFormat="1" ht="12.5" x14ac:dyDescent="0.25">
      <c r="A8359" s="355"/>
      <c r="L8359" s="353"/>
      <c r="M8359" s="353"/>
      <c r="N8359" s="353"/>
      <c r="O8359" s="353"/>
      <c r="P8359" s="353"/>
      <c r="Q8359" s="353"/>
      <c r="R8359" s="353"/>
      <c r="S8359" s="353"/>
      <c r="T8359" s="353"/>
      <c r="U8359" s="353"/>
      <c r="V8359" s="353"/>
      <c r="W8359" s="353"/>
      <c r="X8359" s="353"/>
      <c r="Y8359" s="353"/>
      <c r="Z8359" s="353"/>
      <c r="AA8359" s="353"/>
      <c r="AB8359" s="353"/>
      <c r="AC8359" s="353"/>
      <c r="AD8359" s="353"/>
      <c r="AE8359" s="353"/>
      <c r="AF8359" s="353"/>
      <c r="AG8359" s="353"/>
      <c r="AH8359" s="353"/>
      <c r="AI8359" s="353"/>
      <c r="AJ8359" s="353"/>
      <c r="AK8359" s="353"/>
      <c r="AL8359" s="353"/>
    </row>
    <row r="8360" spans="1:38" s="153" customFormat="1" ht="12.5" x14ac:dyDescent="0.25">
      <c r="A8360" s="355"/>
      <c r="L8360" s="353"/>
      <c r="M8360" s="353"/>
      <c r="N8360" s="353"/>
      <c r="O8360" s="353"/>
      <c r="P8360" s="353"/>
      <c r="Q8360" s="353"/>
      <c r="R8360" s="353"/>
      <c r="S8360" s="353"/>
      <c r="T8360" s="353"/>
      <c r="U8360" s="353"/>
      <c r="V8360" s="353"/>
      <c r="W8360" s="353"/>
      <c r="X8360" s="353"/>
      <c r="Y8360" s="353"/>
      <c r="Z8360" s="353"/>
      <c r="AA8360" s="353"/>
      <c r="AB8360" s="353"/>
      <c r="AC8360" s="353"/>
      <c r="AD8360" s="353"/>
      <c r="AE8360" s="353"/>
      <c r="AF8360" s="353"/>
      <c r="AG8360" s="353"/>
      <c r="AH8360" s="353"/>
      <c r="AI8360" s="353"/>
      <c r="AJ8360" s="353"/>
      <c r="AK8360" s="353"/>
      <c r="AL8360" s="353"/>
    </row>
    <row r="8361" spans="1:38" s="153" customFormat="1" ht="12.5" x14ac:dyDescent="0.25">
      <c r="A8361" s="355"/>
      <c r="L8361" s="353"/>
      <c r="M8361" s="353"/>
      <c r="N8361" s="353"/>
      <c r="O8361" s="353"/>
      <c r="P8361" s="353"/>
      <c r="Q8361" s="353"/>
      <c r="R8361" s="353"/>
      <c r="S8361" s="353"/>
      <c r="T8361" s="353"/>
      <c r="U8361" s="353"/>
      <c r="V8361" s="353"/>
      <c r="W8361" s="353"/>
      <c r="X8361" s="353"/>
      <c r="Y8361" s="353"/>
      <c r="Z8361" s="353"/>
      <c r="AA8361" s="353"/>
      <c r="AB8361" s="353"/>
      <c r="AC8361" s="353"/>
      <c r="AD8361" s="353"/>
      <c r="AE8361" s="353"/>
      <c r="AF8361" s="353"/>
      <c r="AG8361" s="353"/>
      <c r="AH8361" s="353"/>
      <c r="AI8361" s="353"/>
      <c r="AJ8361" s="353"/>
      <c r="AK8361" s="353"/>
      <c r="AL8361" s="353"/>
    </row>
    <row r="8362" spans="1:38" s="153" customFormat="1" ht="12.5" x14ac:dyDescent="0.25">
      <c r="A8362" s="355"/>
      <c r="L8362" s="353"/>
      <c r="M8362" s="353"/>
      <c r="N8362" s="353"/>
      <c r="O8362" s="353"/>
      <c r="P8362" s="353"/>
      <c r="Q8362" s="353"/>
      <c r="R8362" s="353"/>
      <c r="S8362" s="353"/>
      <c r="T8362" s="353"/>
      <c r="U8362" s="353"/>
      <c r="V8362" s="353"/>
      <c r="W8362" s="353"/>
      <c r="X8362" s="353"/>
      <c r="Y8362" s="353"/>
      <c r="Z8362" s="353"/>
      <c r="AA8362" s="353"/>
      <c r="AB8362" s="353"/>
      <c r="AC8362" s="353"/>
      <c r="AD8362" s="353"/>
      <c r="AE8362" s="353"/>
      <c r="AF8362" s="353"/>
      <c r="AG8362" s="353"/>
      <c r="AH8362" s="353"/>
      <c r="AI8362" s="353"/>
      <c r="AJ8362" s="353"/>
      <c r="AK8362" s="353"/>
      <c r="AL8362" s="353"/>
    </row>
    <row r="8363" spans="1:38" s="153" customFormat="1" ht="12.5" x14ac:dyDescent="0.25">
      <c r="A8363" s="355"/>
      <c r="L8363" s="353"/>
      <c r="M8363" s="353"/>
      <c r="N8363" s="353"/>
      <c r="O8363" s="353"/>
      <c r="P8363" s="353"/>
      <c r="Q8363" s="353"/>
      <c r="R8363" s="353"/>
      <c r="S8363" s="353"/>
      <c r="T8363" s="353"/>
      <c r="U8363" s="353"/>
      <c r="V8363" s="353"/>
      <c r="W8363" s="353"/>
      <c r="X8363" s="353"/>
      <c r="Y8363" s="353"/>
      <c r="Z8363" s="353"/>
      <c r="AA8363" s="353"/>
      <c r="AB8363" s="353"/>
      <c r="AC8363" s="353"/>
      <c r="AD8363" s="353"/>
      <c r="AE8363" s="353"/>
      <c r="AF8363" s="353"/>
      <c r="AG8363" s="353"/>
      <c r="AH8363" s="353"/>
      <c r="AI8363" s="353"/>
      <c r="AJ8363" s="353"/>
      <c r="AK8363" s="353"/>
      <c r="AL8363" s="353"/>
    </row>
    <row r="8364" spans="1:38" s="153" customFormat="1" ht="12.5" x14ac:dyDescent="0.25">
      <c r="A8364" s="355"/>
      <c r="L8364" s="353"/>
      <c r="M8364" s="353"/>
      <c r="N8364" s="353"/>
      <c r="O8364" s="353"/>
      <c r="P8364" s="353"/>
      <c r="Q8364" s="353"/>
      <c r="R8364" s="353"/>
      <c r="S8364" s="353"/>
      <c r="T8364" s="353"/>
      <c r="U8364" s="353"/>
      <c r="V8364" s="353"/>
      <c r="W8364" s="353"/>
      <c r="X8364" s="353"/>
      <c r="Y8364" s="353"/>
      <c r="Z8364" s="353"/>
      <c r="AA8364" s="353"/>
      <c r="AB8364" s="353"/>
      <c r="AC8364" s="353"/>
      <c r="AD8364" s="353"/>
      <c r="AE8364" s="353"/>
      <c r="AF8364" s="353"/>
      <c r="AG8364" s="353"/>
      <c r="AH8364" s="353"/>
      <c r="AI8364" s="353"/>
      <c r="AJ8364" s="353"/>
      <c r="AK8364" s="353"/>
      <c r="AL8364" s="353"/>
    </row>
    <row r="8365" spans="1:38" s="153" customFormat="1" ht="12.5" x14ac:dyDescent="0.25">
      <c r="A8365" s="355"/>
      <c r="L8365" s="353"/>
      <c r="M8365" s="353"/>
      <c r="N8365" s="353"/>
      <c r="O8365" s="353"/>
      <c r="P8365" s="353"/>
      <c r="Q8365" s="353"/>
      <c r="R8365" s="353"/>
      <c r="S8365" s="353"/>
      <c r="T8365" s="353"/>
      <c r="U8365" s="353"/>
      <c r="V8365" s="353"/>
      <c r="W8365" s="353"/>
      <c r="X8365" s="353"/>
      <c r="Y8365" s="353"/>
      <c r="Z8365" s="353"/>
      <c r="AA8365" s="353"/>
      <c r="AB8365" s="353"/>
      <c r="AC8365" s="353"/>
      <c r="AD8365" s="353"/>
      <c r="AE8365" s="353"/>
      <c r="AF8365" s="353"/>
      <c r="AG8365" s="353"/>
      <c r="AH8365" s="353"/>
      <c r="AI8365" s="353"/>
      <c r="AJ8365" s="353"/>
      <c r="AK8365" s="353"/>
      <c r="AL8365" s="353"/>
    </row>
    <row r="8366" spans="1:38" s="153" customFormat="1" ht="12.5" x14ac:dyDescent="0.25">
      <c r="A8366" s="355"/>
      <c r="L8366" s="353"/>
      <c r="M8366" s="353"/>
      <c r="N8366" s="353"/>
      <c r="O8366" s="353"/>
      <c r="P8366" s="353"/>
      <c r="Q8366" s="353"/>
      <c r="R8366" s="353"/>
      <c r="S8366" s="353"/>
      <c r="T8366" s="353"/>
      <c r="U8366" s="353"/>
      <c r="V8366" s="353"/>
      <c r="W8366" s="353"/>
      <c r="X8366" s="353"/>
      <c r="Y8366" s="353"/>
      <c r="Z8366" s="353"/>
      <c r="AA8366" s="353"/>
      <c r="AB8366" s="353"/>
      <c r="AC8366" s="353"/>
      <c r="AD8366" s="353"/>
      <c r="AE8366" s="353"/>
      <c r="AF8366" s="353"/>
      <c r="AG8366" s="353"/>
      <c r="AH8366" s="353"/>
      <c r="AI8366" s="353"/>
      <c r="AJ8366" s="353"/>
      <c r="AK8366" s="353"/>
      <c r="AL8366" s="353"/>
    </row>
    <row r="8367" spans="1:38" s="153" customFormat="1" ht="12.5" x14ac:dyDescent="0.25">
      <c r="A8367" s="355"/>
      <c r="L8367" s="353"/>
      <c r="M8367" s="353"/>
      <c r="N8367" s="353"/>
      <c r="O8367" s="353"/>
      <c r="P8367" s="353"/>
      <c r="Q8367" s="353"/>
      <c r="R8367" s="353"/>
      <c r="S8367" s="353"/>
      <c r="T8367" s="353"/>
      <c r="U8367" s="353"/>
      <c r="V8367" s="353"/>
      <c r="W8367" s="353"/>
      <c r="X8367" s="353"/>
      <c r="Y8367" s="353"/>
      <c r="Z8367" s="353"/>
      <c r="AA8367" s="353"/>
      <c r="AB8367" s="353"/>
      <c r="AC8367" s="353"/>
      <c r="AD8367" s="353"/>
      <c r="AE8367" s="353"/>
      <c r="AF8367" s="353"/>
      <c r="AG8367" s="353"/>
      <c r="AH8367" s="353"/>
      <c r="AI8367" s="353"/>
      <c r="AJ8367" s="353"/>
      <c r="AK8367" s="353"/>
      <c r="AL8367" s="353"/>
    </row>
    <row r="8368" spans="1:38" s="153" customFormat="1" ht="12.5" x14ac:dyDescent="0.25">
      <c r="A8368" s="355"/>
      <c r="L8368" s="353"/>
      <c r="M8368" s="353"/>
      <c r="N8368" s="353"/>
      <c r="O8368" s="353"/>
      <c r="P8368" s="353"/>
      <c r="Q8368" s="353"/>
      <c r="R8368" s="353"/>
      <c r="S8368" s="353"/>
      <c r="T8368" s="353"/>
      <c r="U8368" s="353"/>
      <c r="V8368" s="353"/>
      <c r="W8368" s="353"/>
      <c r="X8368" s="353"/>
      <c r="Y8368" s="353"/>
      <c r="Z8368" s="353"/>
      <c r="AA8368" s="353"/>
      <c r="AB8368" s="353"/>
      <c r="AC8368" s="353"/>
      <c r="AD8368" s="353"/>
      <c r="AE8368" s="353"/>
      <c r="AF8368" s="353"/>
      <c r="AG8368" s="353"/>
      <c r="AH8368" s="353"/>
      <c r="AI8368" s="353"/>
      <c r="AJ8368" s="353"/>
      <c r="AK8368" s="353"/>
      <c r="AL8368" s="353"/>
    </row>
    <row r="8369" spans="1:38" s="153" customFormat="1" ht="12.5" x14ac:dyDescent="0.25">
      <c r="A8369" s="355"/>
      <c r="L8369" s="353"/>
      <c r="M8369" s="353"/>
      <c r="N8369" s="353"/>
      <c r="O8369" s="353"/>
      <c r="P8369" s="353"/>
      <c r="Q8369" s="353"/>
      <c r="R8369" s="353"/>
      <c r="S8369" s="353"/>
      <c r="T8369" s="353"/>
      <c r="U8369" s="353"/>
      <c r="V8369" s="353"/>
      <c r="W8369" s="353"/>
      <c r="X8369" s="353"/>
      <c r="Y8369" s="353"/>
      <c r="Z8369" s="353"/>
      <c r="AA8369" s="353"/>
      <c r="AB8369" s="353"/>
      <c r="AC8369" s="353"/>
      <c r="AD8369" s="353"/>
      <c r="AE8369" s="353"/>
      <c r="AF8369" s="353"/>
      <c r="AG8369" s="353"/>
      <c r="AH8369" s="353"/>
      <c r="AI8369" s="353"/>
      <c r="AJ8369" s="353"/>
      <c r="AK8369" s="353"/>
      <c r="AL8369" s="353"/>
    </row>
    <row r="8370" spans="1:38" s="153" customFormat="1" ht="12.5" x14ac:dyDescent="0.25">
      <c r="A8370" s="355"/>
      <c r="L8370" s="353"/>
      <c r="M8370" s="353"/>
      <c r="N8370" s="353"/>
      <c r="O8370" s="353"/>
      <c r="P8370" s="353"/>
      <c r="Q8370" s="353"/>
      <c r="R8370" s="353"/>
      <c r="S8370" s="353"/>
      <c r="T8370" s="353"/>
      <c r="U8370" s="353"/>
      <c r="V8370" s="353"/>
      <c r="W8370" s="353"/>
      <c r="X8370" s="353"/>
      <c r="Y8370" s="353"/>
      <c r="Z8370" s="353"/>
      <c r="AA8370" s="353"/>
      <c r="AB8370" s="353"/>
      <c r="AC8370" s="353"/>
      <c r="AD8370" s="353"/>
      <c r="AE8370" s="353"/>
      <c r="AF8370" s="353"/>
      <c r="AG8370" s="353"/>
      <c r="AH8370" s="353"/>
      <c r="AI8370" s="353"/>
      <c r="AJ8370" s="353"/>
      <c r="AK8370" s="353"/>
      <c r="AL8370" s="353"/>
    </row>
    <row r="8371" spans="1:38" s="153" customFormat="1" ht="12.5" x14ac:dyDescent="0.25">
      <c r="A8371" s="355"/>
      <c r="L8371" s="353"/>
      <c r="M8371" s="353"/>
      <c r="N8371" s="353"/>
      <c r="O8371" s="353"/>
      <c r="P8371" s="353"/>
      <c r="Q8371" s="353"/>
      <c r="R8371" s="353"/>
      <c r="S8371" s="353"/>
      <c r="T8371" s="353"/>
      <c r="U8371" s="353"/>
      <c r="V8371" s="353"/>
      <c r="W8371" s="353"/>
      <c r="X8371" s="353"/>
      <c r="Y8371" s="353"/>
      <c r="Z8371" s="353"/>
      <c r="AA8371" s="353"/>
      <c r="AB8371" s="353"/>
      <c r="AC8371" s="353"/>
      <c r="AD8371" s="353"/>
      <c r="AE8371" s="353"/>
      <c r="AF8371" s="353"/>
      <c r="AG8371" s="353"/>
      <c r="AH8371" s="353"/>
      <c r="AI8371" s="353"/>
      <c r="AJ8371" s="353"/>
      <c r="AK8371" s="353"/>
      <c r="AL8371" s="353"/>
    </row>
    <row r="8372" spans="1:38" s="153" customFormat="1" ht="12.5" x14ac:dyDescent="0.25">
      <c r="A8372" s="355"/>
      <c r="L8372" s="353"/>
      <c r="M8372" s="353"/>
      <c r="N8372" s="353"/>
      <c r="O8372" s="353"/>
      <c r="P8372" s="353"/>
      <c r="Q8372" s="353"/>
      <c r="R8372" s="353"/>
      <c r="S8372" s="353"/>
      <c r="T8372" s="353"/>
      <c r="U8372" s="353"/>
      <c r="V8372" s="353"/>
      <c r="W8372" s="353"/>
      <c r="X8372" s="353"/>
      <c r="Y8372" s="353"/>
      <c r="Z8372" s="353"/>
      <c r="AA8372" s="353"/>
      <c r="AB8372" s="353"/>
      <c r="AC8372" s="353"/>
      <c r="AD8372" s="353"/>
      <c r="AE8372" s="353"/>
      <c r="AF8372" s="353"/>
      <c r="AG8372" s="353"/>
      <c r="AH8372" s="353"/>
      <c r="AI8372" s="353"/>
      <c r="AJ8372" s="353"/>
      <c r="AK8372" s="353"/>
      <c r="AL8372" s="353"/>
    </row>
    <row r="8373" spans="1:38" s="153" customFormat="1" ht="12.5" x14ac:dyDescent="0.25">
      <c r="A8373" s="355"/>
      <c r="L8373" s="353"/>
      <c r="M8373" s="353"/>
      <c r="N8373" s="353"/>
      <c r="O8373" s="353"/>
      <c r="P8373" s="353"/>
      <c r="Q8373" s="353"/>
      <c r="R8373" s="353"/>
      <c r="S8373" s="353"/>
      <c r="T8373" s="353"/>
      <c r="U8373" s="353"/>
      <c r="V8373" s="353"/>
      <c r="W8373" s="353"/>
      <c r="X8373" s="353"/>
      <c r="Y8373" s="353"/>
      <c r="Z8373" s="353"/>
      <c r="AA8373" s="353"/>
      <c r="AB8373" s="353"/>
      <c r="AC8373" s="353"/>
      <c r="AD8373" s="353"/>
      <c r="AE8373" s="353"/>
      <c r="AF8373" s="353"/>
      <c r="AG8373" s="353"/>
      <c r="AH8373" s="353"/>
      <c r="AI8373" s="353"/>
      <c r="AJ8373" s="353"/>
      <c r="AK8373" s="353"/>
      <c r="AL8373" s="353"/>
    </row>
    <row r="8374" spans="1:38" s="153" customFormat="1" ht="12.5" x14ac:dyDescent="0.25">
      <c r="A8374" s="355"/>
      <c r="L8374" s="353"/>
      <c r="M8374" s="353"/>
      <c r="N8374" s="353"/>
      <c r="O8374" s="353"/>
      <c r="P8374" s="353"/>
      <c r="Q8374" s="353"/>
      <c r="R8374" s="353"/>
      <c r="S8374" s="353"/>
      <c r="T8374" s="353"/>
      <c r="U8374" s="353"/>
      <c r="V8374" s="353"/>
      <c r="W8374" s="353"/>
      <c r="X8374" s="353"/>
      <c r="Y8374" s="353"/>
      <c r="Z8374" s="353"/>
      <c r="AA8374" s="353"/>
      <c r="AB8374" s="353"/>
      <c r="AC8374" s="353"/>
      <c r="AD8374" s="353"/>
      <c r="AE8374" s="353"/>
      <c r="AF8374" s="353"/>
      <c r="AG8374" s="353"/>
      <c r="AH8374" s="353"/>
      <c r="AI8374" s="353"/>
      <c r="AJ8374" s="353"/>
      <c r="AK8374" s="353"/>
      <c r="AL8374" s="353"/>
    </row>
    <row r="8375" spans="1:38" s="153" customFormat="1" ht="12.5" x14ac:dyDescent="0.25">
      <c r="A8375" s="355"/>
      <c r="L8375" s="353"/>
      <c r="M8375" s="353"/>
      <c r="N8375" s="353"/>
      <c r="O8375" s="353"/>
      <c r="P8375" s="353"/>
      <c r="Q8375" s="353"/>
      <c r="R8375" s="353"/>
      <c r="S8375" s="353"/>
      <c r="T8375" s="353"/>
      <c r="U8375" s="353"/>
      <c r="V8375" s="353"/>
      <c r="W8375" s="353"/>
      <c r="X8375" s="353"/>
      <c r="Y8375" s="353"/>
      <c r="Z8375" s="353"/>
      <c r="AA8375" s="353"/>
      <c r="AB8375" s="353"/>
      <c r="AC8375" s="353"/>
      <c r="AD8375" s="353"/>
      <c r="AE8375" s="353"/>
      <c r="AF8375" s="353"/>
      <c r="AG8375" s="353"/>
      <c r="AH8375" s="353"/>
      <c r="AI8375" s="353"/>
      <c r="AJ8375" s="353"/>
      <c r="AK8375" s="353"/>
      <c r="AL8375" s="353"/>
    </row>
    <row r="8376" spans="1:38" s="153" customFormat="1" ht="12.5" x14ac:dyDescent="0.25">
      <c r="A8376" s="355"/>
      <c r="L8376" s="353"/>
      <c r="M8376" s="353"/>
      <c r="N8376" s="353"/>
      <c r="O8376" s="353"/>
      <c r="P8376" s="353"/>
      <c r="Q8376" s="353"/>
      <c r="R8376" s="353"/>
      <c r="S8376" s="353"/>
      <c r="T8376" s="353"/>
      <c r="U8376" s="353"/>
      <c r="V8376" s="353"/>
      <c r="W8376" s="353"/>
      <c r="X8376" s="353"/>
      <c r="Y8376" s="353"/>
      <c r="Z8376" s="353"/>
      <c r="AA8376" s="353"/>
      <c r="AB8376" s="353"/>
      <c r="AC8376" s="353"/>
      <c r="AD8376" s="353"/>
      <c r="AE8376" s="353"/>
      <c r="AF8376" s="353"/>
      <c r="AG8376" s="353"/>
      <c r="AH8376" s="353"/>
      <c r="AI8376" s="353"/>
      <c r="AJ8376" s="353"/>
      <c r="AK8376" s="353"/>
      <c r="AL8376" s="353"/>
    </row>
    <row r="8377" spans="1:38" s="153" customFormat="1" ht="12.5" x14ac:dyDescent="0.25">
      <c r="A8377" s="355"/>
      <c r="L8377" s="353"/>
      <c r="M8377" s="353"/>
      <c r="N8377" s="353"/>
      <c r="O8377" s="353"/>
      <c r="P8377" s="353"/>
      <c r="Q8377" s="353"/>
      <c r="R8377" s="353"/>
      <c r="S8377" s="353"/>
      <c r="T8377" s="353"/>
      <c r="U8377" s="353"/>
      <c r="V8377" s="353"/>
      <c r="W8377" s="353"/>
      <c r="X8377" s="353"/>
      <c r="Y8377" s="353"/>
      <c r="Z8377" s="353"/>
      <c r="AA8377" s="353"/>
      <c r="AB8377" s="353"/>
      <c r="AC8377" s="353"/>
      <c r="AD8377" s="353"/>
      <c r="AE8377" s="353"/>
      <c r="AF8377" s="353"/>
      <c r="AG8377" s="353"/>
      <c r="AH8377" s="353"/>
      <c r="AI8377" s="353"/>
      <c r="AJ8377" s="353"/>
      <c r="AK8377" s="353"/>
      <c r="AL8377" s="353"/>
    </row>
    <row r="8378" spans="1:38" s="153" customFormat="1" ht="12.5" x14ac:dyDescent="0.25">
      <c r="A8378" s="355"/>
      <c r="L8378" s="353"/>
      <c r="M8378" s="353"/>
      <c r="N8378" s="353"/>
      <c r="O8378" s="353"/>
      <c r="P8378" s="353"/>
      <c r="Q8378" s="353"/>
      <c r="R8378" s="353"/>
      <c r="S8378" s="353"/>
      <c r="T8378" s="353"/>
      <c r="U8378" s="353"/>
      <c r="V8378" s="353"/>
      <c r="W8378" s="353"/>
      <c r="X8378" s="353"/>
      <c r="Y8378" s="353"/>
      <c r="Z8378" s="353"/>
      <c r="AA8378" s="353"/>
      <c r="AB8378" s="353"/>
      <c r="AC8378" s="353"/>
      <c r="AD8378" s="353"/>
      <c r="AE8378" s="353"/>
      <c r="AF8378" s="353"/>
      <c r="AG8378" s="353"/>
      <c r="AH8378" s="353"/>
      <c r="AI8378" s="353"/>
      <c r="AJ8378" s="353"/>
      <c r="AK8378" s="353"/>
      <c r="AL8378" s="353"/>
    </row>
    <row r="8379" spans="1:38" s="153" customFormat="1" ht="12.5" x14ac:dyDescent="0.25">
      <c r="A8379" s="355"/>
      <c r="L8379" s="353"/>
      <c r="M8379" s="353"/>
      <c r="N8379" s="353"/>
      <c r="O8379" s="353"/>
      <c r="P8379" s="353"/>
      <c r="Q8379" s="353"/>
      <c r="R8379" s="353"/>
      <c r="S8379" s="353"/>
      <c r="T8379" s="353"/>
      <c r="U8379" s="353"/>
      <c r="V8379" s="353"/>
      <c r="W8379" s="353"/>
      <c r="X8379" s="353"/>
      <c r="Y8379" s="353"/>
      <c r="Z8379" s="353"/>
      <c r="AA8379" s="353"/>
      <c r="AB8379" s="353"/>
      <c r="AC8379" s="353"/>
      <c r="AD8379" s="353"/>
      <c r="AE8379" s="353"/>
      <c r="AF8379" s="353"/>
      <c r="AG8379" s="353"/>
      <c r="AH8379" s="353"/>
      <c r="AI8379" s="353"/>
      <c r="AJ8379" s="353"/>
      <c r="AK8379" s="353"/>
      <c r="AL8379" s="353"/>
    </row>
    <row r="8380" spans="1:38" s="153" customFormat="1" ht="12.5" x14ac:dyDescent="0.25">
      <c r="A8380" s="355"/>
      <c r="L8380" s="353"/>
      <c r="M8380" s="353"/>
      <c r="N8380" s="353"/>
      <c r="O8380" s="353"/>
      <c r="P8380" s="353"/>
      <c r="Q8380" s="353"/>
      <c r="R8380" s="353"/>
      <c r="S8380" s="353"/>
      <c r="T8380" s="353"/>
      <c r="U8380" s="353"/>
      <c r="V8380" s="353"/>
      <c r="W8380" s="353"/>
      <c r="X8380" s="353"/>
      <c r="Y8380" s="353"/>
      <c r="Z8380" s="353"/>
      <c r="AA8380" s="353"/>
      <c r="AB8380" s="353"/>
      <c r="AC8380" s="353"/>
      <c r="AD8380" s="353"/>
      <c r="AE8380" s="353"/>
      <c r="AF8380" s="353"/>
      <c r="AG8380" s="353"/>
      <c r="AH8380" s="353"/>
      <c r="AI8380" s="353"/>
      <c r="AJ8380" s="353"/>
      <c r="AK8380" s="353"/>
      <c r="AL8380" s="353"/>
    </row>
    <row r="8381" spans="1:38" s="153" customFormat="1" ht="12.5" x14ac:dyDescent="0.25">
      <c r="A8381" s="355"/>
      <c r="L8381" s="353"/>
      <c r="M8381" s="353"/>
      <c r="N8381" s="353"/>
      <c r="O8381" s="353"/>
      <c r="P8381" s="353"/>
      <c r="Q8381" s="353"/>
      <c r="R8381" s="353"/>
      <c r="S8381" s="353"/>
      <c r="T8381" s="353"/>
      <c r="U8381" s="353"/>
      <c r="V8381" s="353"/>
      <c r="W8381" s="353"/>
      <c r="X8381" s="353"/>
      <c r="Y8381" s="353"/>
      <c r="Z8381" s="353"/>
      <c r="AA8381" s="353"/>
      <c r="AB8381" s="353"/>
      <c r="AC8381" s="353"/>
      <c r="AD8381" s="353"/>
      <c r="AE8381" s="353"/>
      <c r="AF8381" s="353"/>
      <c r="AG8381" s="353"/>
      <c r="AH8381" s="353"/>
      <c r="AI8381" s="353"/>
      <c r="AJ8381" s="353"/>
      <c r="AK8381" s="353"/>
      <c r="AL8381" s="353"/>
    </row>
    <row r="8382" spans="1:38" s="153" customFormat="1" ht="12.5" x14ac:dyDescent="0.25">
      <c r="A8382" s="355"/>
      <c r="L8382" s="353"/>
      <c r="M8382" s="353"/>
      <c r="N8382" s="353"/>
      <c r="O8382" s="353"/>
      <c r="P8382" s="353"/>
      <c r="Q8382" s="353"/>
      <c r="R8382" s="353"/>
      <c r="S8382" s="353"/>
      <c r="T8382" s="353"/>
      <c r="U8382" s="353"/>
      <c r="V8382" s="353"/>
      <c r="W8382" s="353"/>
      <c r="X8382" s="353"/>
      <c r="Y8382" s="353"/>
      <c r="Z8382" s="353"/>
      <c r="AA8382" s="353"/>
      <c r="AB8382" s="353"/>
      <c r="AC8382" s="353"/>
      <c r="AD8382" s="353"/>
      <c r="AE8382" s="353"/>
      <c r="AF8382" s="353"/>
      <c r="AG8382" s="353"/>
      <c r="AH8382" s="353"/>
      <c r="AI8382" s="353"/>
      <c r="AJ8382" s="353"/>
      <c r="AK8382" s="353"/>
      <c r="AL8382" s="353"/>
    </row>
    <row r="8383" spans="1:38" s="153" customFormat="1" ht="12.5" x14ac:dyDescent="0.25">
      <c r="A8383" s="355"/>
      <c r="L8383" s="353"/>
      <c r="M8383" s="353"/>
      <c r="N8383" s="353"/>
      <c r="O8383" s="353"/>
      <c r="P8383" s="353"/>
      <c r="Q8383" s="353"/>
      <c r="R8383" s="353"/>
      <c r="S8383" s="353"/>
      <c r="T8383" s="353"/>
      <c r="U8383" s="353"/>
      <c r="V8383" s="353"/>
      <c r="W8383" s="353"/>
      <c r="X8383" s="353"/>
      <c r="Y8383" s="353"/>
      <c r="Z8383" s="353"/>
      <c r="AA8383" s="353"/>
      <c r="AB8383" s="353"/>
      <c r="AC8383" s="353"/>
      <c r="AD8383" s="353"/>
      <c r="AE8383" s="353"/>
      <c r="AF8383" s="353"/>
      <c r="AG8383" s="353"/>
      <c r="AH8383" s="353"/>
      <c r="AI8383" s="353"/>
      <c r="AJ8383" s="353"/>
      <c r="AK8383" s="353"/>
      <c r="AL8383" s="353"/>
    </row>
    <row r="8384" spans="1:38" s="153" customFormat="1" ht="12.5" x14ac:dyDescent="0.25">
      <c r="A8384" s="355"/>
      <c r="L8384" s="353"/>
      <c r="M8384" s="353"/>
      <c r="N8384" s="353"/>
      <c r="O8384" s="353"/>
      <c r="P8384" s="353"/>
      <c r="Q8384" s="353"/>
      <c r="R8384" s="353"/>
      <c r="S8384" s="353"/>
      <c r="T8384" s="353"/>
      <c r="U8384" s="353"/>
      <c r="V8384" s="353"/>
      <c r="W8384" s="353"/>
      <c r="X8384" s="353"/>
      <c r="Y8384" s="353"/>
      <c r="Z8384" s="353"/>
      <c r="AA8384" s="353"/>
      <c r="AB8384" s="353"/>
      <c r="AC8384" s="353"/>
      <c r="AD8384" s="353"/>
      <c r="AE8384" s="353"/>
      <c r="AF8384" s="353"/>
      <c r="AG8384" s="353"/>
      <c r="AH8384" s="353"/>
      <c r="AI8384" s="353"/>
      <c r="AJ8384" s="353"/>
      <c r="AK8384" s="353"/>
      <c r="AL8384" s="353"/>
    </row>
    <row r="8385" spans="1:38" s="153" customFormat="1" ht="12.5" x14ac:dyDescent="0.25">
      <c r="A8385" s="355"/>
      <c r="L8385" s="353"/>
      <c r="M8385" s="353"/>
      <c r="N8385" s="353"/>
      <c r="O8385" s="353"/>
      <c r="P8385" s="353"/>
      <c r="Q8385" s="353"/>
      <c r="R8385" s="353"/>
      <c r="S8385" s="353"/>
      <c r="T8385" s="353"/>
      <c r="U8385" s="353"/>
      <c r="V8385" s="353"/>
      <c r="W8385" s="353"/>
      <c r="X8385" s="353"/>
      <c r="Y8385" s="353"/>
      <c r="Z8385" s="353"/>
      <c r="AA8385" s="353"/>
      <c r="AB8385" s="353"/>
      <c r="AC8385" s="353"/>
      <c r="AD8385" s="353"/>
      <c r="AE8385" s="353"/>
      <c r="AF8385" s="353"/>
      <c r="AG8385" s="353"/>
      <c r="AH8385" s="353"/>
      <c r="AI8385" s="353"/>
      <c r="AJ8385" s="353"/>
      <c r="AK8385" s="353"/>
      <c r="AL8385" s="353"/>
    </row>
    <row r="8386" spans="1:38" s="153" customFormat="1" ht="12.5" x14ac:dyDescent="0.25">
      <c r="A8386" s="355"/>
      <c r="L8386" s="353"/>
      <c r="M8386" s="353"/>
      <c r="N8386" s="353"/>
      <c r="O8386" s="353"/>
      <c r="P8386" s="353"/>
      <c r="Q8386" s="353"/>
      <c r="R8386" s="353"/>
      <c r="S8386" s="353"/>
      <c r="T8386" s="353"/>
      <c r="U8386" s="353"/>
      <c r="V8386" s="353"/>
      <c r="W8386" s="353"/>
      <c r="X8386" s="353"/>
      <c r="Y8386" s="353"/>
      <c r="Z8386" s="353"/>
      <c r="AA8386" s="353"/>
      <c r="AB8386" s="353"/>
      <c r="AC8386" s="353"/>
      <c r="AD8386" s="353"/>
      <c r="AE8386" s="353"/>
      <c r="AF8386" s="353"/>
      <c r="AG8386" s="353"/>
      <c r="AH8386" s="353"/>
      <c r="AI8386" s="353"/>
      <c r="AJ8386" s="353"/>
      <c r="AK8386" s="353"/>
      <c r="AL8386" s="353"/>
    </row>
    <row r="8387" spans="1:38" s="153" customFormat="1" ht="12.5" x14ac:dyDescent="0.25">
      <c r="A8387" s="355"/>
      <c r="L8387" s="353"/>
      <c r="M8387" s="353"/>
      <c r="N8387" s="353"/>
      <c r="O8387" s="353"/>
      <c r="P8387" s="353"/>
      <c r="Q8387" s="353"/>
      <c r="R8387" s="353"/>
      <c r="S8387" s="353"/>
      <c r="T8387" s="353"/>
      <c r="U8387" s="353"/>
      <c r="V8387" s="353"/>
      <c r="W8387" s="353"/>
      <c r="X8387" s="353"/>
      <c r="Y8387" s="353"/>
      <c r="Z8387" s="353"/>
      <c r="AA8387" s="353"/>
      <c r="AB8387" s="353"/>
      <c r="AC8387" s="353"/>
      <c r="AD8387" s="353"/>
      <c r="AE8387" s="353"/>
      <c r="AF8387" s="353"/>
      <c r="AG8387" s="353"/>
      <c r="AH8387" s="353"/>
      <c r="AI8387" s="353"/>
      <c r="AJ8387" s="353"/>
      <c r="AK8387" s="353"/>
      <c r="AL8387" s="353"/>
    </row>
    <row r="8388" spans="1:38" s="153" customFormat="1" ht="12.5" x14ac:dyDescent="0.25">
      <c r="A8388" s="355"/>
      <c r="L8388" s="353"/>
      <c r="M8388" s="353"/>
      <c r="N8388" s="353"/>
      <c r="O8388" s="353"/>
      <c r="P8388" s="353"/>
      <c r="Q8388" s="353"/>
      <c r="R8388" s="353"/>
      <c r="S8388" s="353"/>
      <c r="T8388" s="353"/>
      <c r="U8388" s="353"/>
      <c r="V8388" s="353"/>
      <c r="W8388" s="353"/>
      <c r="X8388" s="353"/>
      <c r="Y8388" s="353"/>
      <c r="Z8388" s="353"/>
      <c r="AA8388" s="353"/>
      <c r="AB8388" s="353"/>
      <c r="AC8388" s="353"/>
      <c r="AD8388" s="353"/>
      <c r="AE8388" s="353"/>
      <c r="AF8388" s="353"/>
      <c r="AG8388" s="353"/>
      <c r="AH8388" s="353"/>
      <c r="AI8388" s="353"/>
      <c r="AJ8388" s="353"/>
      <c r="AK8388" s="353"/>
      <c r="AL8388" s="353"/>
    </row>
    <row r="8389" spans="1:38" s="153" customFormat="1" ht="12.5" x14ac:dyDescent="0.25">
      <c r="A8389" s="355"/>
      <c r="L8389" s="353"/>
      <c r="M8389" s="353"/>
      <c r="N8389" s="353"/>
      <c r="O8389" s="353"/>
      <c r="P8389" s="353"/>
      <c r="Q8389" s="353"/>
      <c r="R8389" s="353"/>
      <c r="S8389" s="353"/>
      <c r="T8389" s="353"/>
      <c r="U8389" s="353"/>
      <c r="V8389" s="353"/>
      <c r="W8389" s="353"/>
      <c r="X8389" s="353"/>
      <c r="Y8389" s="353"/>
      <c r="Z8389" s="353"/>
      <c r="AA8389" s="353"/>
      <c r="AB8389" s="353"/>
      <c r="AC8389" s="353"/>
      <c r="AD8389" s="353"/>
      <c r="AE8389" s="353"/>
      <c r="AF8389" s="353"/>
      <c r="AG8389" s="353"/>
      <c r="AH8389" s="353"/>
      <c r="AI8389" s="353"/>
      <c r="AJ8389" s="353"/>
      <c r="AK8389" s="353"/>
      <c r="AL8389" s="353"/>
    </row>
    <row r="8390" spans="1:38" s="153" customFormat="1" ht="12.5" x14ac:dyDescent="0.25">
      <c r="A8390" s="355"/>
      <c r="L8390" s="353"/>
      <c r="M8390" s="353"/>
      <c r="N8390" s="353"/>
      <c r="O8390" s="353"/>
      <c r="P8390" s="353"/>
      <c r="Q8390" s="353"/>
      <c r="R8390" s="353"/>
      <c r="S8390" s="353"/>
      <c r="T8390" s="353"/>
      <c r="U8390" s="353"/>
      <c r="V8390" s="353"/>
      <c r="W8390" s="353"/>
      <c r="X8390" s="353"/>
      <c r="Y8390" s="353"/>
      <c r="Z8390" s="353"/>
      <c r="AA8390" s="353"/>
      <c r="AB8390" s="353"/>
      <c r="AC8390" s="353"/>
      <c r="AD8390" s="353"/>
      <c r="AE8390" s="353"/>
      <c r="AF8390" s="353"/>
      <c r="AG8390" s="353"/>
      <c r="AH8390" s="353"/>
      <c r="AI8390" s="353"/>
      <c r="AJ8390" s="353"/>
      <c r="AK8390" s="353"/>
      <c r="AL8390" s="353"/>
    </row>
    <row r="8391" spans="1:38" s="153" customFormat="1" ht="12.5" x14ac:dyDescent="0.25">
      <c r="A8391" s="355"/>
      <c r="L8391" s="353"/>
      <c r="M8391" s="353"/>
      <c r="N8391" s="353"/>
      <c r="O8391" s="353"/>
      <c r="P8391" s="353"/>
      <c r="Q8391" s="353"/>
      <c r="R8391" s="353"/>
      <c r="S8391" s="353"/>
      <c r="T8391" s="353"/>
      <c r="U8391" s="353"/>
      <c r="V8391" s="353"/>
      <c r="W8391" s="353"/>
      <c r="X8391" s="353"/>
      <c r="Y8391" s="353"/>
      <c r="Z8391" s="353"/>
      <c r="AA8391" s="353"/>
      <c r="AB8391" s="353"/>
      <c r="AC8391" s="353"/>
      <c r="AD8391" s="353"/>
      <c r="AE8391" s="353"/>
      <c r="AF8391" s="353"/>
      <c r="AG8391" s="353"/>
      <c r="AH8391" s="353"/>
      <c r="AI8391" s="353"/>
      <c r="AJ8391" s="353"/>
      <c r="AK8391" s="353"/>
      <c r="AL8391" s="353"/>
    </row>
    <row r="8392" spans="1:38" s="153" customFormat="1" ht="12.5" x14ac:dyDescent="0.25">
      <c r="A8392" s="355"/>
      <c r="L8392" s="353"/>
      <c r="M8392" s="353"/>
      <c r="N8392" s="353"/>
      <c r="O8392" s="353"/>
      <c r="P8392" s="353"/>
      <c r="Q8392" s="353"/>
      <c r="R8392" s="353"/>
      <c r="S8392" s="353"/>
      <c r="T8392" s="353"/>
      <c r="U8392" s="353"/>
      <c r="V8392" s="353"/>
      <c r="W8392" s="353"/>
      <c r="X8392" s="353"/>
      <c r="Y8392" s="353"/>
      <c r="Z8392" s="353"/>
      <c r="AA8392" s="353"/>
      <c r="AB8392" s="353"/>
      <c r="AC8392" s="353"/>
      <c r="AD8392" s="353"/>
      <c r="AE8392" s="353"/>
      <c r="AF8392" s="353"/>
      <c r="AG8392" s="353"/>
      <c r="AH8392" s="353"/>
      <c r="AI8392" s="353"/>
      <c r="AJ8392" s="353"/>
      <c r="AK8392" s="353"/>
      <c r="AL8392" s="353"/>
    </row>
    <row r="8393" spans="1:38" s="153" customFormat="1" ht="12.5" x14ac:dyDescent="0.25">
      <c r="A8393" s="355"/>
      <c r="L8393" s="353"/>
      <c r="M8393" s="353"/>
      <c r="N8393" s="353"/>
      <c r="O8393" s="353"/>
      <c r="P8393" s="353"/>
      <c r="Q8393" s="353"/>
      <c r="R8393" s="353"/>
      <c r="S8393" s="353"/>
      <c r="T8393" s="353"/>
      <c r="U8393" s="353"/>
      <c r="V8393" s="353"/>
      <c r="W8393" s="353"/>
      <c r="X8393" s="353"/>
      <c r="Y8393" s="353"/>
      <c r="Z8393" s="353"/>
      <c r="AA8393" s="353"/>
      <c r="AB8393" s="353"/>
      <c r="AC8393" s="353"/>
      <c r="AD8393" s="353"/>
      <c r="AE8393" s="353"/>
      <c r="AF8393" s="353"/>
      <c r="AG8393" s="353"/>
      <c r="AH8393" s="353"/>
      <c r="AI8393" s="353"/>
      <c r="AJ8393" s="353"/>
      <c r="AK8393" s="353"/>
      <c r="AL8393" s="353"/>
    </row>
    <row r="8394" spans="1:38" s="153" customFormat="1" ht="12.5" x14ac:dyDescent="0.25">
      <c r="A8394" s="355"/>
      <c r="L8394" s="353"/>
      <c r="M8394" s="353"/>
      <c r="N8394" s="353"/>
      <c r="O8394" s="353"/>
      <c r="P8394" s="353"/>
      <c r="Q8394" s="353"/>
      <c r="R8394" s="353"/>
      <c r="S8394" s="353"/>
      <c r="T8394" s="353"/>
      <c r="U8394" s="353"/>
      <c r="V8394" s="353"/>
      <c r="W8394" s="353"/>
      <c r="X8394" s="353"/>
      <c r="Y8394" s="353"/>
      <c r="Z8394" s="353"/>
      <c r="AA8394" s="353"/>
      <c r="AB8394" s="353"/>
      <c r="AC8394" s="353"/>
      <c r="AD8394" s="353"/>
      <c r="AE8394" s="353"/>
      <c r="AF8394" s="353"/>
      <c r="AG8394" s="353"/>
      <c r="AH8394" s="353"/>
      <c r="AI8394" s="353"/>
      <c r="AJ8394" s="353"/>
      <c r="AK8394" s="353"/>
      <c r="AL8394" s="353"/>
    </row>
    <row r="8395" spans="1:38" s="153" customFormat="1" ht="12.5" x14ac:dyDescent="0.25">
      <c r="A8395" s="355"/>
      <c r="L8395" s="353"/>
      <c r="M8395" s="353"/>
      <c r="N8395" s="353"/>
      <c r="O8395" s="353"/>
      <c r="P8395" s="353"/>
      <c r="Q8395" s="353"/>
      <c r="R8395" s="353"/>
      <c r="S8395" s="353"/>
      <c r="T8395" s="353"/>
      <c r="U8395" s="353"/>
      <c r="V8395" s="353"/>
      <c r="W8395" s="353"/>
      <c r="X8395" s="353"/>
      <c r="Y8395" s="353"/>
      <c r="Z8395" s="353"/>
      <c r="AA8395" s="353"/>
      <c r="AB8395" s="353"/>
      <c r="AC8395" s="353"/>
      <c r="AD8395" s="353"/>
      <c r="AE8395" s="353"/>
      <c r="AF8395" s="353"/>
      <c r="AG8395" s="353"/>
      <c r="AH8395" s="353"/>
      <c r="AI8395" s="353"/>
      <c r="AJ8395" s="353"/>
      <c r="AK8395" s="353"/>
      <c r="AL8395" s="353"/>
    </row>
    <row r="8396" spans="1:38" s="153" customFormat="1" ht="12.5" x14ac:dyDescent="0.25">
      <c r="A8396" s="355"/>
      <c r="L8396" s="353"/>
      <c r="M8396" s="353"/>
      <c r="N8396" s="353"/>
      <c r="O8396" s="353"/>
      <c r="P8396" s="353"/>
      <c r="Q8396" s="353"/>
      <c r="R8396" s="353"/>
      <c r="S8396" s="353"/>
      <c r="T8396" s="353"/>
      <c r="U8396" s="353"/>
      <c r="V8396" s="353"/>
      <c r="W8396" s="353"/>
      <c r="X8396" s="353"/>
      <c r="Y8396" s="353"/>
      <c r="Z8396" s="353"/>
      <c r="AA8396" s="353"/>
      <c r="AB8396" s="353"/>
      <c r="AC8396" s="353"/>
      <c r="AD8396" s="353"/>
      <c r="AE8396" s="353"/>
      <c r="AF8396" s="353"/>
      <c r="AG8396" s="353"/>
      <c r="AH8396" s="353"/>
      <c r="AI8396" s="353"/>
      <c r="AJ8396" s="353"/>
      <c r="AK8396" s="353"/>
      <c r="AL8396" s="353"/>
    </row>
    <row r="8397" spans="1:38" s="153" customFormat="1" ht="12.5" x14ac:dyDescent="0.25">
      <c r="A8397" s="355"/>
      <c r="L8397" s="353"/>
      <c r="M8397" s="353"/>
      <c r="N8397" s="353"/>
      <c r="O8397" s="353"/>
      <c r="P8397" s="353"/>
      <c r="Q8397" s="353"/>
      <c r="R8397" s="353"/>
      <c r="S8397" s="353"/>
      <c r="T8397" s="353"/>
      <c r="U8397" s="353"/>
      <c r="V8397" s="353"/>
      <c r="W8397" s="353"/>
      <c r="X8397" s="353"/>
      <c r="Y8397" s="353"/>
      <c r="Z8397" s="353"/>
      <c r="AA8397" s="353"/>
      <c r="AB8397" s="353"/>
      <c r="AC8397" s="353"/>
      <c r="AD8397" s="353"/>
      <c r="AE8397" s="353"/>
      <c r="AF8397" s="353"/>
      <c r="AG8397" s="353"/>
      <c r="AH8397" s="353"/>
      <c r="AI8397" s="353"/>
      <c r="AJ8397" s="353"/>
      <c r="AK8397" s="353"/>
      <c r="AL8397" s="353"/>
    </row>
    <row r="8398" spans="1:38" s="153" customFormat="1" ht="12.5" x14ac:dyDescent="0.25">
      <c r="A8398" s="355"/>
      <c r="L8398" s="353"/>
      <c r="M8398" s="353"/>
      <c r="N8398" s="353"/>
      <c r="O8398" s="353"/>
      <c r="P8398" s="353"/>
      <c r="Q8398" s="353"/>
      <c r="R8398" s="353"/>
      <c r="S8398" s="353"/>
      <c r="T8398" s="353"/>
      <c r="U8398" s="353"/>
      <c r="V8398" s="353"/>
      <c r="W8398" s="353"/>
      <c r="X8398" s="353"/>
      <c r="Y8398" s="353"/>
      <c r="Z8398" s="353"/>
      <c r="AA8398" s="353"/>
      <c r="AB8398" s="353"/>
      <c r="AC8398" s="353"/>
      <c r="AD8398" s="353"/>
      <c r="AE8398" s="353"/>
      <c r="AF8398" s="353"/>
      <c r="AG8398" s="353"/>
      <c r="AH8398" s="353"/>
      <c r="AI8398" s="353"/>
      <c r="AJ8398" s="353"/>
      <c r="AK8398" s="353"/>
      <c r="AL8398" s="353"/>
    </row>
    <row r="8399" spans="1:38" s="153" customFormat="1" ht="12.5" x14ac:dyDescent="0.25">
      <c r="A8399" s="355"/>
      <c r="L8399" s="353"/>
      <c r="M8399" s="353"/>
      <c r="N8399" s="353"/>
      <c r="O8399" s="353"/>
      <c r="P8399" s="353"/>
      <c r="Q8399" s="353"/>
      <c r="R8399" s="353"/>
      <c r="S8399" s="353"/>
      <c r="T8399" s="353"/>
      <c r="U8399" s="353"/>
      <c r="V8399" s="353"/>
      <c r="W8399" s="353"/>
      <c r="X8399" s="353"/>
      <c r="Y8399" s="353"/>
      <c r="Z8399" s="353"/>
      <c r="AA8399" s="353"/>
      <c r="AB8399" s="353"/>
      <c r="AC8399" s="353"/>
      <c r="AD8399" s="353"/>
      <c r="AE8399" s="353"/>
      <c r="AF8399" s="353"/>
      <c r="AG8399" s="353"/>
      <c r="AH8399" s="353"/>
      <c r="AI8399" s="353"/>
      <c r="AJ8399" s="353"/>
      <c r="AK8399" s="353"/>
      <c r="AL8399" s="353"/>
    </row>
    <row r="8400" spans="1:38" s="153" customFormat="1" ht="12.5" x14ac:dyDescent="0.25">
      <c r="A8400" s="355"/>
      <c r="L8400" s="353"/>
      <c r="M8400" s="353"/>
      <c r="N8400" s="353"/>
      <c r="O8400" s="353"/>
      <c r="P8400" s="353"/>
      <c r="Q8400" s="353"/>
      <c r="R8400" s="353"/>
      <c r="S8400" s="353"/>
      <c r="T8400" s="353"/>
      <c r="U8400" s="353"/>
      <c r="V8400" s="353"/>
      <c r="W8400" s="353"/>
      <c r="X8400" s="353"/>
      <c r="Y8400" s="353"/>
      <c r="Z8400" s="353"/>
      <c r="AA8400" s="353"/>
      <c r="AB8400" s="353"/>
      <c r="AC8400" s="353"/>
      <c r="AD8400" s="353"/>
      <c r="AE8400" s="353"/>
      <c r="AF8400" s="353"/>
      <c r="AG8400" s="353"/>
      <c r="AH8400" s="353"/>
      <c r="AI8400" s="353"/>
      <c r="AJ8400" s="353"/>
      <c r="AK8400" s="353"/>
      <c r="AL8400" s="353"/>
    </row>
    <row r="8401" spans="1:38" s="153" customFormat="1" ht="12.5" x14ac:dyDescent="0.25">
      <c r="A8401" s="355"/>
      <c r="L8401" s="353"/>
      <c r="M8401" s="353"/>
      <c r="N8401" s="353"/>
      <c r="O8401" s="353"/>
      <c r="P8401" s="353"/>
      <c r="Q8401" s="353"/>
      <c r="R8401" s="353"/>
      <c r="S8401" s="353"/>
      <c r="T8401" s="353"/>
      <c r="U8401" s="353"/>
      <c r="V8401" s="353"/>
      <c r="W8401" s="353"/>
      <c r="X8401" s="353"/>
      <c r="Y8401" s="353"/>
      <c r="Z8401" s="353"/>
      <c r="AA8401" s="353"/>
      <c r="AB8401" s="353"/>
      <c r="AC8401" s="353"/>
      <c r="AD8401" s="353"/>
      <c r="AE8401" s="353"/>
      <c r="AF8401" s="353"/>
      <c r="AG8401" s="353"/>
      <c r="AH8401" s="353"/>
      <c r="AI8401" s="353"/>
      <c r="AJ8401" s="353"/>
      <c r="AK8401" s="353"/>
      <c r="AL8401" s="353"/>
    </row>
    <row r="8402" spans="1:38" s="153" customFormat="1" ht="12.5" x14ac:dyDescent="0.25">
      <c r="A8402" s="355"/>
      <c r="L8402" s="353"/>
      <c r="M8402" s="353"/>
      <c r="N8402" s="353"/>
      <c r="O8402" s="353"/>
      <c r="P8402" s="353"/>
      <c r="Q8402" s="353"/>
      <c r="R8402" s="353"/>
      <c r="S8402" s="353"/>
      <c r="T8402" s="353"/>
      <c r="U8402" s="353"/>
      <c r="V8402" s="353"/>
      <c r="W8402" s="353"/>
      <c r="X8402" s="353"/>
      <c r="Y8402" s="353"/>
      <c r="Z8402" s="353"/>
      <c r="AA8402" s="353"/>
      <c r="AB8402" s="353"/>
      <c r="AC8402" s="353"/>
      <c r="AD8402" s="353"/>
      <c r="AE8402" s="353"/>
      <c r="AF8402" s="353"/>
      <c r="AG8402" s="353"/>
      <c r="AH8402" s="353"/>
      <c r="AI8402" s="353"/>
      <c r="AJ8402" s="353"/>
      <c r="AK8402" s="353"/>
      <c r="AL8402" s="353"/>
    </row>
    <row r="8403" spans="1:38" s="153" customFormat="1" ht="12.5" x14ac:dyDescent="0.25">
      <c r="A8403" s="355"/>
      <c r="L8403" s="353"/>
      <c r="M8403" s="353"/>
      <c r="N8403" s="353"/>
      <c r="O8403" s="353"/>
      <c r="P8403" s="353"/>
      <c r="Q8403" s="353"/>
      <c r="R8403" s="353"/>
      <c r="S8403" s="353"/>
      <c r="T8403" s="353"/>
      <c r="U8403" s="353"/>
      <c r="V8403" s="353"/>
      <c r="W8403" s="353"/>
      <c r="X8403" s="353"/>
      <c r="Y8403" s="353"/>
      <c r="Z8403" s="353"/>
      <c r="AA8403" s="353"/>
      <c r="AB8403" s="353"/>
      <c r="AC8403" s="353"/>
      <c r="AD8403" s="353"/>
      <c r="AE8403" s="353"/>
      <c r="AF8403" s="353"/>
      <c r="AG8403" s="353"/>
      <c r="AH8403" s="353"/>
      <c r="AI8403" s="353"/>
      <c r="AJ8403" s="353"/>
      <c r="AK8403" s="353"/>
      <c r="AL8403" s="353"/>
    </row>
    <row r="8404" spans="1:38" s="153" customFormat="1" ht="12.5" x14ac:dyDescent="0.25">
      <c r="A8404" s="355"/>
      <c r="L8404" s="353"/>
      <c r="M8404" s="353"/>
      <c r="N8404" s="353"/>
      <c r="O8404" s="353"/>
      <c r="P8404" s="353"/>
      <c r="Q8404" s="353"/>
      <c r="R8404" s="353"/>
      <c r="S8404" s="353"/>
      <c r="T8404" s="353"/>
      <c r="U8404" s="353"/>
      <c r="V8404" s="353"/>
      <c r="W8404" s="353"/>
      <c r="X8404" s="353"/>
      <c r="Y8404" s="353"/>
      <c r="Z8404" s="353"/>
      <c r="AA8404" s="353"/>
      <c r="AB8404" s="353"/>
      <c r="AC8404" s="353"/>
      <c r="AD8404" s="353"/>
      <c r="AE8404" s="353"/>
      <c r="AF8404" s="353"/>
      <c r="AG8404" s="353"/>
      <c r="AH8404" s="353"/>
      <c r="AI8404" s="353"/>
      <c r="AJ8404" s="353"/>
      <c r="AK8404" s="353"/>
      <c r="AL8404" s="353"/>
    </row>
    <row r="8405" spans="1:38" s="153" customFormat="1" ht="12.5" x14ac:dyDescent="0.25">
      <c r="A8405" s="355"/>
      <c r="L8405" s="353"/>
      <c r="M8405" s="353"/>
      <c r="N8405" s="353"/>
      <c r="O8405" s="353"/>
      <c r="P8405" s="353"/>
      <c r="Q8405" s="353"/>
      <c r="R8405" s="353"/>
      <c r="S8405" s="353"/>
      <c r="T8405" s="353"/>
      <c r="U8405" s="353"/>
      <c r="V8405" s="353"/>
      <c r="W8405" s="353"/>
      <c r="X8405" s="353"/>
      <c r="Y8405" s="353"/>
      <c r="Z8405" s="353"/>
      <c r="AA8405" s="353"/>
      <c r="AB8405" s="353"/>
      <c r="AC8405" s="353"/>
      <c r="AD8405" s="353"/>
      <c r="AE8405" s="353"/>
      <c r="AF8405" s="353"/>
      <c r="AG8405" s="353"/>
      <c r="AH8405" s="353"/>
      <c r="AI8405" s="353"/>
      <c r="AJ8405" s="353"/>
      <c r="AK8405" s="353"/>
      <c r="AL8405" s="353"/>
    </row>
    <row r="8406" spans="1:38" s="153" customFormat="1" ht="12.5" x14ac:dyDescent="0.25">
      <c r="A8406" s="355"/>
      <c r="L8406" s="353"/>
      <c r="M8406" s="353"/>
      <c r="N8406" s="353"/>
      <c r="O8406" s="353"/>
      <c r="P8406" s="353"/>
      <c r="Q8406" s="353"/>
      <c r="R8406" s="353"/>
      <c r="S8406" s="353"/>
      <c r="T8406" s="353"/>
      <c r="U8406" s="353"/>
      <c r="V8406" s="353"/>
      <c r="W8406" s="353"/>
      <c r="X8406" s="353"/>
      <c r="Y8406" s="353"/>
      <c r="Z8406" s="353"/>
      <c r="AA8406" s="353"/>
      <c r="AB8406" s="353"/>
      <c r="AC8406" s="353"/>
      <c r="AD8406" s="353"/>
      <c r="AE8406" s="353"/>
      <c r="AF8406" s="353"/>
      <c r="AG8406" s="353"/>
      <c r="AH8406" s="353"/>
      <c r="AI8406" s="353"/>
      <c r="AJ8406" s="353"/>
      <c r="AK8406" s="353"/>
      <c r="AL8406" s="353"/>
    </row>
    <row r="8407" spans="1:38" s="153" customFormat="1" ht="12.5" x14ac:dyDescent="0.25">
      <c r="A8407" s="355"/>
      <c r="L8407" s="353"/>
      <c r="M8407" s="353"/>
      <c r="N8407" s="353"/>
      <c r="O8407" s="353"/>
      <c r="P8407" s="353"/>
      <c r="Q8407" s="353"/>
      <c r="R8407" s="353"/>
      <c r="S8407" s="353"/>
      <c r="T8407" s="353"/>
      <c r="U8407" s="353"/>
      <c r="V8407" s="353"/>
      <c r="W8407" s="353"/>
      <c r="X8407" s="353"/>
      <c r="Y8407" s="353"/>
      <c r="Z8407" s="353"/>
      <c r="AA8407" s="353"/>
      <c r="AB8407" s="353"/>
      <c r="AC8407" s="353"/>
      <c r="AD8407" s="353"/>
      <c r="AE8407" s="353"/>
      <c r="AF8407" s="353"/>
      <c r="AG8407" s="353"/>
      <c r="AH8407" s="353"/>
      <c r="AI8407" s="353"/>
      <c r="AJ8407" s="353"/>
      <c r="AK8407" s="353"/>
      <c r="AL8407" s="353"/>
    </row>
    <row r="8408" spans="1:38" s="153" customFormat="1" ht="12.5" x14ac:dyDescent="0.25">
      <c r="A8408" s="355"/>
      <c r="L8408" s="353"/>
      <c r="M8408" s="353"/>
      <c r="N8408" s="353"/>
      <c r="O8408" s="353"/>
      <c r="P8408" s="353"/>
      <c r="Q8408" s="353"/>
      <c r="R8408" s="353"/>
      <c r="S8408" s="353"/>
      <c r="T8408" s="353"/>
      <c r="U8408" s="353"/>
      <c r="V8408" s="353"/>
      <c r="W8408" s="353"/>
      <c r="X8408" s="353"/>
      <c r="Y8408" s="353"/>
      <c r="Z8408" s="353"/>
      <c r="AA8408" s="353"/>
      <c r="AB8408" s="353"/>
      <c r="AC8408" s="353"/>
      <c r="AD8408" s="353"/>
      <c r="AE8408" s="353"/>
      <c r="AF8408" s="353"/>
      <c r="AG8408" s="353"/>
      <c r="AH8408" s="353"/>
      <c r="AI8408" s="353"/>
      <c r="AJ8408" s="353"/>
      <c r="AK8408" s="353"/>
      <c r="AL8408" s="353"/>
    </row>
    <row r="8409" spans="1:38" s="153" customFormat="1" ht="12.5" x14ac:dyDescent="0.25">
      <c r="A8409" s="355"/>
      <c r="L8409" s="353"/>
      <c r="M8409" s="353"/>
      <c r="N8409" s="353"/>
      <c r="O8409" s="353"/>
      <c r="P8409" s="353"/>
      <c r="Q8409" s="353"/>
      <c r="R8409" s="353"/>
      <c r="S8409" s="353"/>
      <c r="T8409" s="353"/>
      <c r="U8409" s="353"/>
      <c r="V8409" s="353"/>
      <c r="W8409" s="353"/>
      <c r="X8409" s="353"/>
      <c r="Y8409" s="353"/>
      <c r="Z8409" s="353"/>
      <c r="AA8409" s="353"/>
      <c r="AB8409" s="353"/>
      <c r="AC8409" s="353"/>
      <c r="AD8409" s="353"/>
      <c r="AE8409" s="353"/>
      <c r="AF8409" s="353"/>
      <c r="AG8409" s="353"/>
      <c r="AH8409" s="353"/>
      <c r="AI8409" s="353"/>
      <c r="AJ8409" s="353"/>
      <c r="AK8409" s="353"/>
      <c r="AL8409" s="353"/>
    </row>
    <row r="8410" spans="1:38" s="153" customFormat="1" ht="12.5" x14ac:dyDescent="0.25">
      <c r="A8410" s="355"/>
      <c r="L8410" s="353"/>
      <c r="M8410" s="353"/>
      <c r="N8410" s="353"/>
      <c r="O8410" s="353"/>
      <c r="P8410" s="353"/>
      <c r="Q8410" s="353"/>
      <c r="R8410" s="353"/>
      <c r="S8410" s="353"/>
      <c r="T8410" s="353"/>
      <c r="U8410" s="353"/>
      <c r="V8410" s="353"/>
      <c r="W8410" s="353"/>
      <c r="X8410" s="353"/>
      <c r="Y8410" s="353"/>
      <c r="Z8410" s="353"/>
      <c r="AA8410" s="353"/>
      <c r="AB8410" s="353"/>
      <c r="AC8410" s="353"/>
      <c r="AD8410" s="353"/>
      <c r="AE8410" s="353"/>
      <c r="AF8410" s="353"/>
      <c r="AG8410" s="353"/>
      <c r="AH8410" s="353"/>
      <c r="AI8410" s="353"/>
      <c r="AJ8410" s="353"/>
      <c r="AK8410" s="353"/>
      <c r="AL8410" s="353"/>
    </row>
    <row r="8411" spans="1:38" s="153" customFormat="1" ht="12.5" x14ac:dyDescent="0.25">
      <c r="A8411" s="355"/>
      <c r="L8411" s="353"/>
      <c r="M8411" s="353"/>
      <c r="N8411" s="353"/>
      <c r="O8411" s="353"/>
      <c r="P8411" s="353"/>
      <c r="Q8411" s="353"/>
      <c r="R8411" s="353"/>
      <c r="S8411" s="353"/>
      <c r="T8411" s="353"/>
      <c r="U8411" s="353"/>
      <c r="V8411" s="353"/>
      <c r="W8411" s="353"/>
      <c r="X8411" s="353"/>
      <c r="Y8411" s="353"/>
      <c r="Z8411" s="353"/>
      <c r="AA8411" s="353"/>
      <c r="AB8411" s="353"/>
      <c r="AC8411" s="353"/>
      <c r="AD8411" s="353"/>
      <c r="AE8411" s="353"/>
      <c r="AF8411" s="353"/>
      <c r="AG8411" s="353"/>
      <c r="AH8411" s="353"/>
      <c r="AI8411" s="353"/>
      <c r="AJ8411" s="353"/>
      <c r="AK8411" s="353"/>
      <c r="AL8411" s="353"/>
    </row>
    <row r="8412" spans="1:38" s="153" customFormat="1" ht="12.5" x14ac:dyDescent="0.25">
      <c r="A8412" s="355"/>
      <c r="L8412" s="353"/>
      <c r="M8412" s="353"/>
      <c r="N8412" s="353"/>
      <c r="O8412" s="353"/>
      <c r="P8412" s="353"/>
      <c r="Q8412" s="353"/>
      <c r="R8412" s="353"/>
      <c r="S8412" s="353"/>
      <c r="T8412" s="353"/>
      <c r="U8412" s="353"/>
      <c r="V8412" s="353"/>
      <c r="W8412" s="353"/>
      <c r="X8412" s="353"/>
      <c r="Y8412" s="353"/>
      <c r="Z8412" s="353"/>
      <c r="AA8412" s="353"/>
      <c r="AB8412" s="353"/>
      <c r="AC8412" s="353"/>
      <c r="AD8412" s="353"/>
      <c r="AE8412" s="353"/>
      <c r="AF8412" s="353"/>
      <c r="AG8412" s="353"/>
      <c r="AH8412" s="353"/>
      <c r="AI8412" s="353"/>
      <c r="AJ8412" s="353"/>
      <c r="AK8412" s="353"/>
      <c r="AL8412" s="353"/>
    </row>
    <row r="8413" spans="1:38" s="153" customFormat="1" ht="12.5" x14ac:dyDescent="0.25">
      <c r="A8413" s="355"/>
      <c r="L8413" s="353"/>
      <c r="M8413" s="353"/>
      <c r="N8413" s="353"/>
      <c r="O8413" s="353"/>
      <c r="P8413" s="353"/>
      <c r="Q8413" s="353"/>
      <c r="R8413" s="353"/>
      <c r="S8413" s="353"/>
      <c r="T8413" s="353"/>
      <c r="U8413" s="353"/>
      <c r="V8413" s="353"/>
      <c r="W8413" s="353"/>
      <c r="X8413" s="353"/>
      <c r="Y8413" s="353"/>
      <c r="Z8413" s="353"/>
      <c r="AA8413" s="353"/>
      <c r="AB8413" s="353"/>
      <c r="AC8413" s="353"/>
      <c r="AD8413" s="353"/>
      <c r="AE8413" s="353"/>
      <c r="AF8413" s="353"/>
      <c r="AG8413" s="353"/>
      <c r="AH8413" s="353"/>
      <c r="AI8413" s="353"/>
      <c r="AJ8413" s="353"/>
      <c r="AK8413" s="353"/>
      <c r="AL8413" s="353"/>
    </row>
    <row r="8414" spans="1:38" s="153" customFormat="1" ht="12.5" x14ac:dyDescent="0.25">
      <c r="A8414" s="355"/>
      <c r="L8414" s="353"/>
      <c r="M8414" s="353"/>
      <c r="N8414" s="353"/>
      <c r="O8414" s="353"/>
      <c r="P8414" s="353"/>
      <c r="Q8414" s="353"/>
      <c r="R8414" s="353"/>
      <c r="S8414" s="353"/>
      <c r="T8414" s="353"/>
      <c r="U8414" s="353"/>
      <c r="V8414" s="353"/>
      <c r="W8414" s="353"/>
      <c r="X8414" s="353"/>
      <c r="Y8414" s="353"/>
      <c r="Z8414" s="353"/>
      <c r="AA8414" s="353"/>
      <c r="AB8414" s="353"/>
      <c r="AC8414" s="353"/>
      <c r="AD8414" s="353"/>
      <c r="AE8414" s="353"/>
      <c r="AF8414" s="353"/>
      <c r="AG8414" s="353"/>
      <c r="AH8414" s="353"/>
      <c r="AI8414" s="353"/>
      <c r="AJ8414" s="353"/>
      <c r="AK8414" s="353"/>
      <c r="AL8414" s="353"/>
    </row>
    <row r="8415" spans="1:38" s="153" customFormat="1" ht="12.5" x14ac:dyDescent="0.25">
      <c r="A8415" s="355"/>
      <c r="L8415" s="353"/>
      <c r="M8415" s="353"/>
      <c r="N8415" s="353"/>
      <c r="O8415" s="353"/>
      <c r="P8415" s="353"/>
      <c r="Q8415" s="353"/>
      <c r="R8415" s="353"/>
      <c r="S8415" s="353"/>
      <c r="T8415" s="353"/>
      <c r="U8415" s="353"/>
      <c r="V8415" s="353"/>
      <c r="W8415" s="353"/>
      <c r="X8415" s="353"/>
      <c r="Y8415" s="353"/>
      <c r="Z8415" s="353"/>
      <c r="AA8415" s="353"/>
      <c r="AB8415" s="353"/>
      <c r="AC8415" s="353"/>
      <c r="AD8415" s="353"/>
      <c r="AE8415" s="353"/>
      <c r="AF8415" s="353"/>
      <c r="AG8415" s="353"/>
      <c r="AH8415" s="353"/>
      <c r="AI8415" s="353"/>
      <c r="AJ8415" s="353"/>
      <c r="AK8415" s="353"/>
      <c r="AL8415" s="353"/>
    </row>
    <row r="8416" spans="1:38" s="153" customFormat="1" ht="12.5" x14ac:dyDescent="0.25">
      <c r="A8416" s="355"/>
      <c r="L8416" s="353"/>
      <c r="M8416" s="353"/>
      <c r="N8416" s="353"/>
      <c r="O8416" s="353"/>
      <c r="P8416" s="353"/>
      <c r="Q8416" s="353"/>
      <c r="R8416" s="353"/>
      <c r="S8416" s="353"/>
      <c r="T8416" s="353"/>
      <c r="U8416" s="353"/>
      <c r="V8416" s="353"/>
      <c r="W8416" s="353"/>
      <c r="X8416" s="353"/>
      <c r="Y8416" s="353"/>
      <c r="Z8416" s="353"/>
      <c r="AA8416" s="353"/>
      <c r="AB8416" s="353"/>
      <c r="AC8416" s="353"/>
      <c r="AD8416" s="353"/>
      <c r="AE8416" s="353"/>
      <c r="AF8416" s="353"/>
      <c r="AG8416" s="353"/>
      <c r="AH8416" s="353"/>
      <c r="AI8416" s="353"/>
      <c r="AJ8416" s="353"/>
      <c r="AK8416" s="353"/>
      <c r="AL8416" s="353"/>
    </row>
    <row r="8417" spans="1:38" s="153" customFormat="1" ht="12.5" x14ac:dyDescent="0.25">
      <c r="A8417" s="355"/>
      <c r="L8417" s="353"/>
      <c r="M8417" s="353"/>
      <c r="N8417" s="353"/>
      <c r="O8417" s="353"/>
      <c r="P8417" s="353"/>
      <c r="Q8417" s="353"/>
      <c r="R8417" s="353"/>
      <c r="S8417" s="353"/>
      <c r="T8417" s="353"/>
      <c r="U8417" s="353"/>
      <c r="V8417" s="353"/>
      <c r="W8417" s="353"/>
      <c r="X8417" s="353"/>
      <c r="Y8417" s="353"/>
      <c r="Z8417" s="353"/>
      <c r="AA8417" s="353"/>
      <c r="AB8417" s="353"/>
      <c r="AC8417" s="353"/>
      <c r="AD8417" s="353"/>
      <c r="AE8417" s="353"/>
      <c r="AF8417" s="353"/>
      <c r="AG8417" s="353"/>
      <c r="AH8417" s="353"/>
      <c r="AI8417" s="353"/>
      <c r="AJ8417" s="353"/>
      <c r="AK8417" s="353"/>
      <c r="AL8417" s="353"/>
    </row>
    <row r="8418" spans="1:38" s="153" customFormat="1" ht="12.5" x14ac:dyDescent="0.25">
      <c r="A8418" s="355"/>
      <c r="L8418" s="353"/>
      <c r="M8418" s="353"/>
      <c r="N8418" s="353"/>
      <c r="O8418" s="353"/>
      <c r="P8418" s="353"/>
      <c r="Q8418" s="353"/>
      <c r="R8418" s="353"/>
      <c r="S8418" s="353"/>
      <c r="T8418" s="353"/>
      <c r="U8418" s="353"/>
      <c r="V8418" s="353"/>
      <c r="W8418" s="353"/>
      <c r="X8418" s="353"/>
      <c r="Y8418" s="353"/>
      <c r="Z8418" s="353"/>
      <c r="AA8418" s="353"/>
      <c r="AB8418" s="353"/>
      <c r="AC8418" s="353"/>
      <c r="AD8418" s="353"/>
      <c r="AE8418" s="353"/>
      <c r="AF8418" s="353"/>
      <c r="AG8418" s="353"/>
      <c r="AH8418" s="353"/>
      <c r="AI8418" s="353"/>
      <c r="AJ8418" s="353"/>
      <c r="AK8418" s="353"/>
      <c r="AL8418" s="353"/>
    </row>
    <row r="8419" spans="1:38" s="153" customFormat="1" ht="12.5" x14ac:dyDescent="0.25">
      <c r="A8419" s="355"/>
      <c r="L8419" s="353"/>
      <c r="M8419" s="353"/>
      <c r="N8419" s="353"/>
      <c r="O8419" s="353"/>
      <c r="P8419" s="353"/>
      <c r="Q8419" s="353"/>
      <c r="R8419" s="353"/>
      <c r="S8419" s="353"/>
      <c r="T8419" s="353"/>
      <c r="U8419" s="353"/>
      <c r="V8419" s="353"/>
      <c r="W8419" s="353"/>
      <c r="X8419" s="353"/>
      <c r="Y8419" s="353"/>
      <c r="Z8419" s="353"/>
      <c r="AA8419" s="353"/>
      <c r="AB8419" s="353"/>
      <c r="AC8419" s="353"/>
      <c r="AD8419" s="353"/>
      <c r="AE8419" s="353"/>
      <c r="AF8419" s="353"/>
      <c r="AG8419" s="353"/>
      <c r="AH8419" s="353"/>
      <c r="AI8419" s="353"/>
      <c r="AJ8419" s="353"/>
      <c r="AK8419" s="353"/>
      <c r="AL8419" s="353"/>
    </row>
    <row r="8420" spans="1:38" s="153" customFormat="1" ht="12.5" x14ac:dyDescent="0.25">
      <c r="A8420" s="355"/>
      <c r="L8420" s="353"/>
      <c r="M8420" s="353"/>
      <c r="N8420" s="353"/>
      <c r="O8420" s="353"/>
      <c r="P8420" s="353"/>
      <c r="Q8420" s="353"/>
      <c r="R8420" s="353"/>
      <c r="S8420" s="353"/>
      <c r="T8420" s="353"/>
      <c r="U8420" s="353"/>
      <c r="V8420" s="353"/>
      <c r="W8420" s="353"/>
      <c r="X8420" s="353"/>
      <c r="Y8420" s="353"/>
      <c r="Z8420" s="353"/>
      <c r="AA8420" s="353"/>
      <c r="AB8420" s="353"/>
      <c r="AC8420" s="353"/>
      <c r="AD8420" s="353"/>
      <c r="AE8420" s="353"/>
      <c r="AF8420" s="353"/>
      <c r="AG8420" s="353"/>
      <c r="AH8420" s="353"/>
      <c r="AI8420" s="353"/>
      <c r="AJ8420" s="353"/>
      <c r="AK8420" s="353"/>
      <c r="AL8420" s="353"/>
    </row>
    <row r="8421" spans="1:38" s="153" customFormat="1" ht="12.5" x14ac:dyDescent="0.25">
      <c r="A8421" s="355"/>
      <c r="L8421" s="353"/>
      <c r="M8421" s="353"/>
      <c r="N8421" s="353"/>
      <c r="O8421" s="353"/>
      <c r="P8421" s="353"/>
      <c r="Q8421" s="353"/>
      <c r="R8421" s="353"/>
      <c r="S8421" s="353"/>
      <c r="T8421" s="353"/>
      <c r="U8421" s="353"/>
      <c r="V8421" s="353"/>
      <c r="W8421" s="353"/>
      <c r="X8421" s="353"/>
      <c r="Y8421" s="353"/>
      <c r="Z8421" s="353"/>
      <c r="AA8421" s="353"/>
      <c r="AB8421" s="353"/>
      <c r="AC8421" s="353"/>
      <c r="AD8421" s="353"/>
      <c r="AE8421" s="353"/>
      <c r="AF8421" s="353"/>
      <c r="AG8421" s="353"/>
      <c r="AH8421" s="353"/>
      <c r="AI8421" s="353"/>
      <c r="AJ8421" s="353"/>
      <c r="AK8421" s="353"/>
      <c r="AL8421" s="353"/>
    </row>
    <row r="8422" spans="1:38" s="153" customFormat="1" ht="12.5" x14ac:dyDescent="0.25">
      <c r="A8422" s="355"/>
      <c r="L8422" s="353"/>
      <c r="M8422" s="353"/>
      <c r="N8422" s="353"/>
      <c r="O8422" s="353"/>
      <c r="P8422" s="353"/>
      <c r="Q8422" s="353"/>
      <c r="R8422" s="353"/>
      <c r="S8422" s="353"/>
      <c r="T8422" s="353"/>
      <c r="U8422" s="353"/>
      <c r="V8422" s="353"/>
      <c r="W8422" s="353"/>
      <c r="X8422" s="353"/>
      <c r="Y8422" s="353"/>
      <c r="Z8422" s="353"/>
      <c r="AA8422" s="353"/>
      <c r="AB8422" s="353"/>
      <c r="AC8422" s="353"/>
      <c r="AD8422" s="353"/>
      <c r="AE8422" s="353"/>
      <c r="AF8422" s="353"/>
      <c r="AG8422" s="353"/>
      <c r="AH8422" s="353"/>
      <c r="AI8422" s="353"/>
      <c r="AJ8422" s="353"/>
      <c r="AK8422" s="353"/>
      <c r="AL8422" s="353"/>
    </row>
    <row r="8423" spans="1:38" s="153" customFormat="1" ht="12.5" x14ac:dyDescent="0.25">
      <c r="A8423" s="355"/>
      <c r="L8423" s="353"/>
      <c r="M8423" s="353"/>
      <c r="N8423" s="353"/>
      <c r="O8423" s="353"/>
      <c r="P8423" s="353"/>
      <c r="Q8423" s="353"/>
      <c r="R8423" s="353"/>
      <c r="S8423" s="353"/>
      <c r="T8423" s="353"/>
      <c r="U8423" s="353"/>
      <c r="V8423" s="353"/>
      <c r="W8423" s="353"/>
      <c r="X8423" s="353"/>
      <c r="Y8423" s="353"/>
      <c r="Z8423" s="353"/>
      <c r="AA8423" s="353"/>
      <c r="AB8423" s="353"/>
      <c r="AC8423" s="353"/>
      <c r="AD8423" s="353"/>
      <c r="AE8423" s="353"/>
      <c r="AF8423" s="353"/>
      <c r="AG8423" s="353"/>
      <c r="AH8423" s="353"/>
      <c r="AI8423" s="353"/>
      <c r="AJ8423" s="353"/>
      <c r="AK8423" s="353"/>
      <c r="AL8423" s="353"/>
    </row>
    <row r="8424" spans="1:38" s="153" customFormat="1" ht="12.5" x14ac:dyDescent="0.25">
      <c r="A8424" s="355"/>
      <c r="L8424" s="353"/>
      <c r="M8424" s="353"/>
      <c r="N8424" s="353"/>
      <c r="O8424" s="353"/>
      <c r="P8424" s="353"/>
      <c r="Q8424" s="353"/>
      <c r="R8424" s="353"/>
      <c r="S8424" s="353"/>
      <c r="T8424" s="353"/>
      <c r="U8424" s="353"/>
      <c r="V8424" s="353"/>
      <c r="W8424" s="353"/>
      <c r="X8424" s="353"/>
      <c r="Y8424" s="353"/>
      <c r="Z8424" s="353"/>
      <c r="AA8424" s="353"/>
      <c r="AB8424" s="353"/>
      <c r="AC8424" s="353"/>
      <c r="AD8424" s="353"/>
      <c r="AE8424" s="353"/>
      <c r="AF8424" s="353"/>
      <c r="AG8424" s="353"/>
      <c r="AH8424" s="353"/>
      <c r="AI8424" s="353"/>
      <c r="AJ8424" s="353"/>
      <c r="AK8424" s="353"/>
      <c r="AL8424" s="353"/>
    </row>
    <row r="8425" spans="1:38" s="153" customFormat="1" ht="12.5" x14ac:dyDescent="0.25">
      <c r="A8425" s="355"/>
      <c r="L8425" s="353"/>
      <c r="M8425" s="353"/>
      <c r="N8425" s="353"/>
      <c r="O8425" s="353"/>
      <c r="P8425" s="353"/>
      <c r="Q8425" s="353"/>
      <c r="R8425" s="353"/>
      <c r="S8425" s="353"/>
      <c r="T8425" s="353"/>
      <c r="U8425" s="353"/>
      <c r="V8425" s="353"/>
      <c r="W8425" s="353"/>
      <c r="X8425" s="353"/>
      <c r="Y8425" s="353"/>
      <c r="Z8425" s="353"/>
      <c r="AA8425" s="353"/>
      <c r="AB8425" s="353"/>
      <c r="AC8425" s="353"/>
      <c r="AD8425" s="353"/>
      <c r="AE8425" s="353"/>
      <c r="AF8425" s="353"/>
      <c r="AG8425" s="353"/>
      <c r="AH8425" s="353"/>
      <c r="AI8425" s="353"/>
      <c r="AJ8425" s="353"/>
      <c r="AK8425" s="353"/>
      <c r="AL8425" s="353"/>
    </row>
    <row r="8426" spans="1:38" s="153" customFormat="1" ht="12.5" x14ac:dyDescent="0.25">
      <c r="A8426" s="355"/>
      <c r="L8426" s="353"/>
      <c r="M8426" s="353"/>
      <c r="N8426" s="353"/>
      <c r="O8426" s="353"/>
      <c r="P8426" s="353"/>
      <c r="Q8426" s="353"/>
      <c r="R8426" s="353"/>
      <c r="S8426" s="353"/>
      <c r="T8426" s="353"/>
      <c r="U8426" s="353"/>
      <c r="V8426" s="353"/>
      <c r="W8426" s="353"/>
      <c r="X8426" s="353"/>
      <c r="Y8426" s="353"/>
      <c r="Z8426" s="353"/>
      <c r="AA8426" s="353"/>
      <c r="AB8426" s="353"/>
      <c r="AC8426" s="353"/>
      <c r="AD8426" s="353"/>
      <c r="AE8426" s="353"/>
      <c r="AF8426" s="353"/>
      <c r="AG8426" s="353"/>
      <c r="AH8426" s="353"/>
      <c r="AI8426" s="353"/>
      <c r="AJ8426" s="353"/>
      <c r="AK8426" s="353"/>
      <c r="AL8426" s="353"/>
    </row>
    <row r="8427" spans="1:38" s="153" customFormat="1" ht="12.5" x14ac:dyDescent="0.25">
      <c r="A8427" s="355"/>
      <c r="L8427" s="353"/>
      <c r="M8427" s="353"/>
      <c r="N8427" s="353"/>
      <c r="O8427" s="353"/>
      <c r="P8427" s="353"/>
      <c r="Q8427" s="353"/>
      <c r="R8427" s="353"/>
      <c r="S8427" s="353"/>
      <c r="T8427" s="353"/>
      <c r="U8427" s="353"/>
      <c r="V8427" s="353"/>
      <c r="W8427" s="353"/>
      <c r="X8427" s="353"/>
      <c r="Y8427" s="353"/>
      <c r="Z8427" s="353"/>
      <c r="AA8427" s="353"/>
      <c r="AB8427" s="353"/>
      <c r="AC8427" s="353"/>
      <c r="AD8427" s="353"/>
      <c r="AE8427" s="353"/>
      <c r="AF8427" s="353"/>
      <c r="AG8427" s="353"/>
      <c r="AH8427" s="353"/>
      <c r="AI8427" s="353"/>
      <c r="AJ8427" s="353"/>
      <c r="AK8427" s="353"/>
      <c r="AL8427" s="353"/>
    </row>
    <row r="8428" spans="1:38" s="153" customFormat="1" ht="12.5" x14ac:dyDescent="0.25">
      <c r="A8428" s="355"/>
      <c r="L8428" s="353"/>
      <c r="M8428" s="353"/>
      <c r="N8428" s="353"/>
      <c r="O8428" s="353"/>
      <c r="P8428" s="353"/>
      <c r="Q8428" s="353"/>
      <c r="R8428" s="353"/>
      <c r="S8428" s="353"/>
      <c r="T8428" s="353"/>
      <c r="U8428" s="353"/>
      <c r="V8428" s="353"/>
      <c r="W8428" s="353"/>
      <c r="X8428" s="353"/>
      <c r="Y8428" s="353"/>
      <c r="Z8428" s="353"/>
      <c r="AA8428" s="353"/>
      <c r="AB8428" s="353"/>
      <c r="AC8428" s="353"/>
      <c r="AD8428" s="353"/>
      <c r="AE8428" s="353"/>
      <c r="AF8428" s="353"/>
      <c r="AG8428" s="353"/>
      <c r="AH8428" s="353"/>
      <c r="AI8428" s="353"/>
      <c r="AJ8428" s="353"/>
      <c r="AK8428" s="353"/>
      <c r="AL8428" s="353"/>
    </row>
    <row r="8429" spans="1:38" s="153" customFormat="1" ht="12.5" x14ac:dyDescent="0.25">
      <c r="A8429" s="355"/>
      <c r="L8429" s="353"/>
      <c r="M8429" s="353"/>
      <c r="N8429" s="353"/>
      <c r="O8429" s="353"/>
      <c r="P8429" s="353"/>
      <c r="Q8429" s="353"/>
      <c r="R8429" s="353"/>
      <c r="S8429" s="353"/>
      <c r="T8429" s="353"/>
      <c r="U8429" s="353"/>
      <c r="V8429" s="353"/>
      <c r="W8429" s="353"/>
      <c r="X8429" s="353"/>
      <c r="Y8429" s="353"/>
      <c r="Z8429" s="353"/>
      <c r="AA8429" s="353"/>
      <c r="AB8429" s="353"/>
      <c r="AC8429" s="353"/>
      <c r="AD8429" s="353"/>
      <c r="AE8429" s="353"/>
      <c r="AF8429" s="353"/>
      <c r="AG8429" s="353"/>
      <c r="AH8429" s="353"/>
      <c r="AI8429" s="353"/>
      <c r="AJ8429" s="353"/>
      <c r="AK8429" s="353"/>
      <c r="AL8429" s="353"/>
    </row>
    <row r="8430" spans="1:38" s="153" customFormat="1" ht="12.5" x14ac:dyDescent="0.25">
      <c r="A8430" s="355"/>
      <c r="L8430" s="353"/>
      <c r="M8430" s="353"/>
      <c r="N8430" s="353"/>
      <c r="O8430" s="353"/>
      <c r="P8430" s="353"/>
      <c r="Q8430" s="353"/>
      <c r="R8430" s="353"/>
      <c r="S8430" s="353"/>
      <c r="T8430" s="353"/>
      <c r="U8430" s="353"/>
      <c r="V8430" s="353"/>
      <c r="W8430" s="353"/>
      <c r="X8430" s="353"/>
      <c r="Y8430" s="353"/>
      <c r="Z8430" s="353"/>
      <c r="AA8430" s="353"/>
      <c r="AB8430" s="353"/>
      <c r="AC8430" s="353"/>
      <c r="AD8430" s="353"/>
      <c r="AE8430" s="353"/>
      <c r="AF8430" s="353"/>
      <c r="AG8430" s="353"/>
      <c r="AH8430" s="353"/>
      <c r="AI8430" s="353"/>
      <c r="AJ8430" s="353"/>
      <c r="AK8430" s="353"/>
      <c r="AL8430" s="353"/>
    </row>
    <row r="8431" spans="1:38" s="153" customFormat="1" ht="12.5" x14ac:dyDescent="0.25">
      <c r="A8431" s="355"/>
      <c r="L8431" s="353"/>
      <c r="M8431" s="353"/>
      <c r="N8431" s="353"/>
      <c r="O8431" s="353"/>
      <c r="P8431" s="353"/>
      <c r="Q8431" s="353"/>
      <c r="R8431" s="353"/>
      <c r="S8431" s="353"/>
      <c r="T8431" s="353"/>
      <c r="U8431" s="353"/>
      <c r="V8431" s="353"/>
      <c r="W8431" s="353"/>
      <c r="X8431" s="353"/>
      <c r="Y8431" s="353"/>
      <c r="Z8431" s="353"/>
      <c r="AA8431" s="353"/>
      <c r="AB8431" s="353"/>
      <c r="AC8431" s="353"/>
      <c r="AD8431" s="353"/>
      <c r="AE8431" s="353"/>
      <c r="AF8431" s="353"/>
      <c r="AG8431" s="353"/>
      <c r="AH8431" s="353"/>
      <c r="AI8431" s="353"/>
      <c r="AJ8431" s="353"/>
      <c r="AK8431" s="353"/>
      <c r="AL8431" s="353"/>
    </row>
    <row r="8432" spans="1:38" s="153" customFormat="1" ht="12.5" x14ac:dyDescent="0.25">
      <c r="A8432" s="355"/>
      <c r="L8432" s="353"/>
      <c r="M8432" s="353"/>
      <c r="N8432" s="353"/>
      <c r="O8432" s="353"/>
      <c r="P8432" s="353"/>
      <c r="Q8432" s="353"/>
      <c r="R8432" s="353"/>
      <c r="S8432" s="353"/>
      <c r="T8432" s="353"/>
      <c r="U8432" s="353"/>
      <c r="V8432" s="353"/>
      <c r="W8432" s="353"/>
      <c r="X8432" s="353"/>
      <c r="Y8432" s="353"/>
      <c r="Z8432" s="353"/>
      <c r="AA8432" s="353"/>
      <c r="AB8432" s="353"/>
      <c r="AC8432" s="353"/>
      <c r="AD8432" s="353"/>
      <c r="AE8432" s="353"/>
      <c r="AF8432" s="353"/>
      <c r="AG8432" s="353"/>
      <c r="AH8432" s="353"/>
      <c r="AI8432" s="353"/>
      <c r="AJ8432" s="353"/>
      <c r="AK8432" s="353"/>
      <c r="AL8432" s="353"/>
    </row>
    <row r="8433" spans="1:38" s="153" customFormat="1" ht="12.5" x14ac:dyDescent="0.25">
      <c r="A8433" s="355"/>
      <c r="L8433" s="353"/>
      <c r="M8433" s="353"/>
      <c r="N8433" s="353"/>
      <c r="O8433" s="353"/>
      <c r="P8433" s="353"/>
      <c r="Q8433" s="353"/>
      <c r="R8433" s="353"/>
      <c r="S8433" s="353"/>
      <c r="T8433" s="353"/>
      <c r="U8433" s="353"/>
      <c r="V8433" s="353"/>
      <c r="W8433" s="353"/>
      <c r="X8433" s="353"/>
      <c r="Y8433" s="353"/>
      <c r="Z8433" s="353"/>
      <c r="AA8433" s="353"/>
      <c r="AB8433" s="353"/>
      <c r="AC8433" s="353"/>
      <c r="AD8433" s="353"/>
      <c r="AE8433" s="353"/>
      <c r="AF8433" s="353"/>
      <c r="AG8433" s="353"/>
      <c r="AH8433" s="353"/>
      <c r="AI8433" s="353"/>
      <c r="AJ8433" s="353"/>
      <c r="AK8433" s="353"/>
      <c r="AL8433" s="353"/>
    </row>
    <row r="8434" spans="1:38" s="153" customFormat="1" ht="12.5" x14ac:dyDescent="0.25">
      <c r="A8434" s="355"/>
      <c r="L8434" s="353"/>
      <c r="M8434" s="353"/>
      <c r="N8434" s="353"/>
      <c r="O8434" s="353"/>
      <c r="P8434" s="353"/>
      <c r="Q8434" s="353"/>
      <c r="R8434" s="353"/>
      <c r="S8434" s="353"/>
      <c r="T8434" s="353"/>
      <c r="U8434" s="353"/>
      <c r="V8434" s="353"/>
      <c r="W8434" s="353"/>
      <c r="X8434" s="353"/>
      <c r="Y8434" s="353"/>
      <c r="Z8434" s="353"/>
      <c r="AA8434" s="353"/>
      <c r="AB8434" s="353"/>
      <c r="AC8434" s="353"/>
      <c r="AD8434" s="353"/>
      <c r="AE8434" s="353"/>
      <c r="AF8434" s="353"/>
      <c r="AG8434" s="353"/>
      <c r="AH8434" s="353"/>
      <c r="AI8434" s="353"/>
      <c r="AJ8434" s="353"/>
      <c r="AK8434" s="353"/>
      <c r="AL8434" s="353"/>
    </row>
    <row r="8435" spans="1:38" s="153" customFormat="1" ht="12.5" x14ac:dyDescent="0.25">
      <c r="A8435" s="355"/>
      <c r="L8435" s="353"/>
      <c r="M8435" s="353"/>
      <c r="N8435" s="353"/>
      <c r="O8435" s="353"/>
      <c r="P8435" s="353"/>
      <c r="Q8435" s="353"/>
      <c r="R8435" s="353"/>
      <c r="S8435" s="353"/>
      <c r="T8435" s="353"/>
      <c r="U8435" s="353"/>
      <c r="V8435" s="353"/>
      <c r="W8435" s="353"/>
      <c r="X8435" s="353"/>
      <c r="Y8435" s="353"/>
      <c r="Z8435" s="353"/>
      <c r="AA8435" s="353"/>
      <c r="AB8435" s="353"/>
      <c r="AC8435" s="353"/>
      <c r="AD8435" s="353"/>
      <c r="AE8435" s="353"/>
      <c r="AF8435" s="353"/>
      <c r="AG8435" s="353"/>
      <c r="AH8435" s="353"/>
      <c r="AI8435" s="353"/>
      <c r="AJ8435" s="353"/>
      <c r="AK8435" s="353"/>
      <c r="AL8435" s="353"/>
    </row>
    <row r="8436" spans="1:38" s="153" customFormat="1" ht="12.5" x14ac:dyDescent="0.25">
      <c r="A8436" s="355"/>
      <c r="L8436" s="353"/>
      <c r="M8436" s="353"/>
      <c r="N8436" s="353"/>
      <c r="O8436" s="353"/>
      <c r="P8436" s="353"/>
      <c r="Q8436" s="353"/>
      <c r="R8436" s="353"/>
      <c r="S8436" s="353"/>
      <c r="T8436" s="353"/>
      <c r="U8436" s="353"/>
      <c r="V8436" s="353"/>
      <c r="W8436" s="353"/>
      <c r="X8436" s="353"/>
      <c r="Y8436" s="353"/>
      <c r="Z8436" s="353"/>
      <c r="AA8436" s="353"/>
      <c r="AB8436" s="353"/>
      <c r="AC8436" s="353"/>
      <c r="AD8436" s="353"/>
      <c r="AE8436" s="353"/>
      <c r="AF8436" s="353"/>
      <c r="AG8436" s="353"/>
      <c r="AH8436" s="353"/>
      <c r="AI8436" s="353"/>
      <c r="AJ8436" s="353"/>
      <c r="AK8436" s="353"/>
      <c r="AL8436" s="353"/>
    </row>
    <row r="8437" spans="1:38" s="153" customFormat="1" ht="12.5" x14ac:dyDescent="0.25">
      <c r="A8437" s="355"/>
      <c r="L8437" s="353"/>
      <c r="M8437" s="353"/>
      <c r="N8437" s="353"/>
      <c r="O8437" s="353"/>
      <c r="P8437" s="353"/>
      <c r="Q8437" s="353"/>
      <c r="R8437" s="353"/>
      <c r="S8437" s="353"/>
      <c r="T8437" s="353"/>
      <c r="U8437" s="353"/>
      <c r="V8437" s="353"/>
      <c r="W8437" s="353"/>
      <c r="X8437" s="353"/>
      <c r="Y8437" s="353"/>
      <c r="Z8437" s="353"/>
      <c r="AA8437" s="353"/>
      <c r="AB8437" s="353"/>
      <c r="AC8437" s="353"/>
      <c r="AD8437" s="353"/>
      <c r="AE8437" s="353"/>
      <c r="AF8437" s="353"/>
      <c r="AG8437" s="353"/>
      <c r="AH8437" s="353"/>
      <c r="AI8437" s="353"/>
      <c r="AJ8437" s="353"/>
      <c r="AK8437" s="353"/>
      <c r="AL8437" s="353"/>
    </row>
    <row r="8438" spans="1:38" s="153" customFormat="1" ht="12.5" x14ac:dyDescent="0.25">
      <c r="A8438" s="355"/>
      <c r="L8438" s="353"/>
      <c r="M8438" s="353"/>
      <c r="N8438" s="353"/>
      <c r="O8438" s="353"/>
      <c r="P8438" s="353"/>
      <c r="Q8438" s="353"/>
      <c r="R8438" s="353"/>
      <c r="S8438" s="353"/>
      <c r="T8438" s="353"/>
      <c r="U8438" s="353"/>
      <c r="V8438" s="353"/>
      <c r="W8438" s="353"/>
      <c r="X8438" s="353"/>
      <c r="Y8438" s="353"/>
      <c r="Z8438" s="353"/>
      <c r="AA8438" s="353"/>
      <c r="AB8438" s="353"/>
      <c r="AC8438" s="353"/>
      <c r="AD8438" s="353"/>
      <c r="AE8438" s="353"/>
      <c r="AF8438" s="353"/>
      <c r="AG8438" s="353"/>
      <c r="AH8438" s="353"/>
      <c r="AI8438" s="353"/>
      <c r="AJ8438" s="353"/>
      <c r="AK8438" s="353"/>
      <c r="AL8438" s="353"/>
    </row>
    <row r="8439" spans="1:38" s="153" customFormat="1" ht="12.5" x14ac:dyDescent="0.25">
      <c r="A8439" s="355"/>
      <c r="L8439" s="353"/>
      <c r="M8439" s="353"/>
      <c r="N8439" s="353"/>
      <c r="O8439" s="353"/>
      <c r="P8439" s="353"/>
      <c r="Q8439" s="353"/>
      <c r="R8439" s="353"/>
      <c r="S8439" s="353"/>
      <c r="T8439" s="353"/>
      <c r="U8439" s="353"/>
      <c r="V8439" s="353"/>
      <c r="W8439" s="353"/>
      <c r="X8439" s="353"/>
      <c r="Y8439" s="353"/>
      <c r="Z8439" s="353"/>
      <c r="AA8439" s="353"/>
      <c r="AB8439" s="353"/>
      <c r="AC8439" s="353"/>
      <c r="AD8439" s="353"/>
      <c r="AE8439" s="353"/>
      <c r="AF8439" s="353"/>
      <c r="AG8439" s="353"/>
      <c r="AH8439" s="353"/>
      <c r="AI8439" s="353"/>
      <c r="AJ8439" s="353"/>
      <c r="AK8439" s="353"/>
      <c r="AL8439" s="353"/>
    </row>
    <row r="8440" spans="1:38" s="153" customFormat="1" ht="12.5" x14ac:dyDescent="0.25">
      <c r="A8440" s="355"/>
      <c r="L8440" s="353"/>
      <c r="M8440" s="353"/>
      <c r="N8440" s="353"/>
      <c r="O8440" s="353"/>
      <c r="P8440" s="353"/>
      <c r="Q8440" s="353"/>
      <c r="R8440" s="353"/>
      <c r="S8440" s="353"/>
      <c r="T8440" s="353"/>
      <c r="U8440" s="353"/>
      <c r="V8440" s="353"/>
      <c r="W8440" s="353"/>
      <c r="X8440" s="353"/>
      <c r="Y8440" s="353"/>
      <c r="Z8440" s="353"/>
      <c r="AA8440" s="353"/>
      <c r="AB8440" s="353"/>
      <c r="AC8440" s="353"/>
      <c r="AD8440" s="353"/>
      <c r="AE8440" s="353"/>
      <c r="AF8440" s="353"/>
      <c r="AG8440" s="353"/>
      <c r="AH8440" s="353"/>
      <c r="AI8440" s="353"/>
      <c r="AJ8440" s="353"/>
      <c r="AK8440" s="353"/>
      <c r="AL8440" s="353"/>
    </row>
    <row r="8441" spans="1:38" s="153" customFormat="1" ht="12.5" x14ac:dyDescent="0.25">
      <c r="A8441" s="355"/>
      <c r="L8441" s="353"/>
      <c r="M8441" s="353"/>
      <c r="N8441" s="353"/>
      <c r="O8441" s="353"/>
      <c r="P8441" s="353"/>
      <c r="Q8441" s="353"/>
      <c r="R8441" s="353"/>
      <c r="S8441" s="353"/>
      <c r="T8441" s="353"/>
      <c r="U8441" s="353"/>
      <c r="V8441" s="353"/>
      <c r="W8441" s="353"/>
      <c r="X8441" s="353"/>
      <c r="Y8441" s="353"/>
      <c r="Z8441" s="353"/>
      <c r="AA8441" s="353"/>
      <c r="AB8441" s="353"/>
      <c r="AC8441" s="353"/>
      <c r="AD8441" s="353"/>
      <c r="AE8441" s="353"/>
      <c r="AF8441" s="353"/>
      <c r="AG8441" s="353"/>
      <c r="AH8441" s="353"/>
      <c r="AI8441" s="353"/>
      <c r="AJ8441" s="353"/>
      <c r="AK8441" s="353"/>
      <c r="AL8441" s="353"/>
    </row>
    <row r="8442" spans="1:38" s="153" customFormat="1" ht="12.5" x14ac:dyDescent="0.25">
      <c r="A8442" s="355"/>
      <c r="L8442" s="353"/>
      <c r="M8442" s="353"/>
      <c r="N8442" s="353"/>
      <c r="O8442" s="353"/>
      <c r="P8442" s="353"/>
      <c r="Q8442" s="353"/>
      <c r="R8442" s="353"/>
      <c r="S8442" s="353"/>
      <c r="T8442" s="353"/>
      <c r="U8442" s="353"/>
      <c r="V8442" s="353"/>
      <c r="W8442" s="353"/>
      <c r="X8442" s="353"/>
      <c r="Y8442" s="353"/>
      <c r="Z8442" s="353"/>
      <c r="AA8442" s="353"/>
      <c r="AB8442" s="353"/>
      <c r="AC8442" s="353"/>
      <c r="AD8442" s="353"/>
      <c r="AE8442" s="353"/>
      <c r="AF8442" s="353"/>
      <c r="AG8442" s="353"/>
      <c r="AH8442" s="353"/>
      <c r="AI8442" s="353"/>
      <c r="AJ8442" s="353"/>
      <c r="AK8442" s="353"/>
      <c r="AL8442" s="353"/>
    </row>
    <row r="8443" spans="1:38" s="153" customFormat="1" ht="12.5" x14ac:dyDescent="0.25">
      <c r="A8443" s="355"/>
      <c r="L8443" s="353"/>
      <c r="M8443" s="353"/>
      <c r="N8443" s="353"/>
      <c r="O8443" s="353"/>
      <c r="P8443" s="353"/>
      <c r="Q8443" s="353"/>
      <c r="R8443" s="353"/>
      <c r="S8443" s="353"/>
      <c r="T8443" s="353"/>
      <c r="U8443" s="353"/>
      <c r="V8443" s="353"/>
      <c r="W8443" s="353"/>
      <c r="X8443" s="353"/>
      <c r="Y8443" s="353"/>
      <c r="Z8443" s="353"/>
      <c r="AA8443" s="353"/>
      <c r="AB8443" s="353"/>
      <c r="AC8443" s="353"/>
      <c r="AD8443" s="353"/>
      <c r="AE8443" s="353"/>
      <c r="AF8443" s="353"/>
      <c r="AG8443" s="353"/>
      <c r="AH8443" s="353"/>
      <c r="AI8443" s="353"/>
      <c r="AJ8443" s="353"/>
      <c r="AK8443" s="353"/>
      <c r="AL8443" s="353"/>
    </row>
    <row r="8444" spans="1:38" s="153" customFormat="1" ht="12.5" x14ac:dyDescent="0.25">
      <c r="A8444" s="355"/>
      <c r="L8444" s="353"/>
      <c r="M8444" s="353"/>
      <c r="N8444" s="353"/>
      <c r="O8444" s="353"/>
      <c r="P8444" s="353"/>
      <c r="Q8444" s="353"/>
      <c r="R8444" s="353"/>
      <c r="S8444" s="353"/>
      <c r="T8444" s="353"/>
      <c r="U8444" s="353"/>
      <c r="V8444" s="353"/>
      <c r="W8444" s="353"/>
      <c r="X8444" s="353"/>
      <c r="Y8444" s="353"/>
      <c r="Z8444" s="353"/>
      <c r="AA8444" s="353"/>
      <c r="AB8444" s="353"/>
      <c r="AC8444" s="353"/>
      <c r="AD8444" s="353"/>
      <c r="AE8444" s="353"/>
      <c r="AF8444" s="353"/>
      <c r="AG8444" s="353"/>
      <c r="AH8444" s="353"/>
      <c r="AI8444" s="353"/>
      <c r="AJ8444" s="353"/>
      <c r="AK8444" s="353"/>
      <c r="AL8444" s="353"/>
    </row>
    <row r="8445" spans="1:38" s="153" customFormat="1" ht="12.5" x14ac:dyDescent="0.25">
      <c r="A8445" s="355"/>
      <c r="L8445" s="353"/>
      <c r="M8445" s="353"/>
      <c r="N8445" s="353"/>
      <c r="O8445" s="353"/>
      <c r="P8445" s="353"/>
      <c r="Q8445" s="353"/>
      <c r="R8445" s="353"/>
      <c r="S8445" s="353"/>
      <c r="T8445" s="353"/>
      <c r="U8445" s="353"/>
      <c r="V8445" s="353"/>
      <c r="W8445" s="353"/>
      <c r="X8445" s="353"/>
      <c r="Y8445" s="353"/>
      <c r="Z8445" s="353"/>
      <c r="AA8445" s="353"/>
      <c r="AB8445" s="353"/>
      <c r="AC8445" s="353"/>
      <c r="AD8445" s="353"/>
      <c r="AE8445" s="353"/>
      <c r="AF8445" s="353"/>
      <c r="AG8445" s="353"/>
      <c r="AH8445" s="353"/>
      <c r="AI8445" s="353"/>
      <c r="AJ8445" s="353"/>
      <c r="AK8445" s="353"/>
      <c r="AL8445" s="353"/>
    </row>
    <row r="8446" spans="1:38" s="153" customFormat="1" ht="12.5" x14ac:dyDescent="0.25">
      <c r="A8446" s="355"/>
      <c r="L8446" s="353"/>
      <c r="M8446" s="353"/>
      <c r="N8446" s="353"/>
      <c r="O8446" s="353"/>
      <c r="P8446" s="353"/>
      <c r="Q8446" s="353"/>
      <c r="R8446" s="353"/>
      <c r="S8446" s="353"/>
      <c r="T8446" s="353"/>
      <c r="U8446" s="353"/>
      <c r="V8446" s="353"/>
      <c r="W8446" s="353"/>
      <c r="X8446" s="353"/>
      <c r="Y8446" s="353"/>
      <c r="Z8446" s="353"/>
      <c r="AA8446" s="353"/>
      <c r="AB8446" s="353"/>
      <c r="AC8446" s="353"/>
      <c r="AD8446" s="353"/>
      <c r="AE8446" s="353"/>
      <c r="AF8446" s="353"/>
      <c r="AG8446" s="353"/>
      <c r="AH8446" s="353"/>
      <c r="AI8446" s="353"/>
      <c r="AJ8446" s="353"/>
      <c r="AK8446" s="353"/>
      <c r="AL8446" s="353"/>
    </row>
    <row r="8447" spans="1:38" s="153" customFormat="1" ht="12.5" x14ac:dyDescent="0.25">
      <c r="A8447" s="355"/>
      <c r="L8447" s="353"/>
      <c r="M8447" s="353"/>
      <c r="N8447" s="353"/>
      <c r="O8447" s="353"/>
      <c r="P8447" s="353"/>
      <c r="Q8447" s="353"/>
      <c r="R8447" s="353"/>
      <c r="S8447" s="353"/>
      <c r="T8447" s="353"/>
      <c r="U8447" s="353"/>
      <c r="V8447" s="353"/>
      <c r="W8447" s="353"/>
      <c r="X8447" s="353"/>
      <c r="Y8447" s="353"/>
      <c r="Z8447" s="353"/>
      <c r="AA8447" s="353"/>
      <c r="AB8447" s="353"/>
      <c r="AC8447" s="353"/>
      <c r="AD8447" s="353"/>
      <c r="AE8447" s="353"/>
      <c r="AF8447" s="353"/>
      <c r="AG8447" s="353"/>
      <c r="AH8447" s="353"/>
      <c r="AI8447" s="353"/>
      <c r="AJ8447" s="353"/>
      <c r="AK8447" s="353"/>
      <c r="AL8447" s="353"/>
    </row>
    <row r="8448" spans="1:38" s="153" customFormat="1" ht="12.5" x14ac:dyDescent="0.25">
      <c r="A8448" s="355"/>
      <c r="L8448" s="353"/>
      <c r="M8448" s="353"/>
      <c r="N8448" s="353"/>
      <c r="O8448" s="353"/>
      <c r="P8448" s="353"/>
      <c r="Q8448" s="353"/>
      <c r="R8448" s="353"/>
      <c r="S8448" s="353"/>
      <c r="T8448" s="353"/>
      <c r="U8448" s="353"/>
      <c r="V8448" s="353"/>
      <c r="W8448" s="353"/>
      <c r="X8448" s="353"/>
      <c r="Y8448" s="353"/>
      <c r="Z8448" s="353"/>
      <c r="AA8448" s="353"/>
      <c r="AB8448" s="353"/>
      <c r="AC8448" s="353"/>
      <c r="AD8448" s="353"/>
      <c r="AE8448" s="353"/>
      <c r="AF8448" s="353"/>
      <c r="AG8448" s="353"/>
      <c r="AH8448" s="353"/>
      <c r="AI8448" s="353"/>
      <c r="AJ8448" s="353"/>
      <c r="AK8448" s="353"/>
      <c r="AL8448" s="353"/>
    </row>
    <row r="8449" spans="1:38" s="153" customFormat="1" ht="12.5" x14ac:dyDescent="0.25">
      <c r="A8449" s="355"/>
      <c r="L8449" s="353"/>
      <c r="M8449" s="353"/>
      <c r="N8449" s="353"/>
      <c r="O8449" s="353"/>
      <c r="P8449" s="353"/>
      <c r="Q8449" s="353"/>
      <c r="R8449" s="353"/>
      <c r="S8449" s="353"/>
      <c r="T8449" s="353"/>
      <c r="U8449" s="353"/>
      <c r="V8449" s="353"/>
      <c r="W8449" s="353"/>
      <c r="X8449" s="353"/>
      <c r="Y8449" s="353"/>
      <c r="Z8449" s="353"/>
      <c r="AA8449" s="353"/>
      <c r="AB8449" s="353"/>
      <c r="AC8449" s="353"/>
      <c r="AD8449" s="353"/>
      <c r="AE8449" s="353"/>
      <c r="AF8449" s="353"/>
      <c r="AG8449" s="353"/>
      <c r="AH8449" s="353"/>
      <c r="AI8449" s="353"/>
      <c r="AJ8449" s="353"/>
      <c r="AK8449" s="353"/>
      <c r="AL8449" s="353"/>
    </row>
    <row r="8450" spans="1:38" s="153" customFormat="1" ht="12.5" x14ac:dyDescent="0.25">
      <c r="A8450" s="355"/>
      <c r="L8450" s="353"/>
      <c r="M8450" s="353"/>
      <c r="N8450" s="353"/>
      <c r="O8450" s="353"/>
      <c r="P8450" s="353"/>
      <c r="Q8450" s="353"/>
      <c r="R8450" s="353"/>
      <c r="S8450" s="353"/>
      <c r="T8450" s="353"/>
      <c r="U8450" s="353"/>
      <c r="V8450" s="353"/>
      <c r="W8450" s="353"/>
      <c r="X8450" s="353"/>
      <c r="Y8450" s="353"/>
      <c r="Z8450" s="353"/>
      <c r="AA8450" s="353"/>
      <c r="AB8450" s="353"/>
      <c r="AC8450" s="353"/>
      <c r="AD8450" s="353"/>
      <c r="AE8450" s="353"/>
      <c r="AF8450" s="353"/>
      <c r="AG8450" s="353"/>
      <c r="AH8450" s="353"/>
      <c r="AI8450" s="353"/>
      <c r="AJ8450" s="353"/>
      <c r="AK8450" s="353"/>
      <c r="AL8450" s="353"/>
    </row>
    <row r="8451" spans="1:38" s="153" customFormat="1" ht="12.5" x14ac:dyDescent="0.25">
      <c r="A8451" s="355"/>
      <c r="L8451" s="353"/>
      <c r="M8451" s="353"/>
      <c r="N8451" s="353"/>
      <c r="O8451" s="353"/>
      <c r="P8451" s="353"/>
      <c r="Q8451" s="353"/>
      <c r="R8451" s="353"/>
      <c r="S8451" s="353"/>
      <c r="T8451" s="353"/>
      <c r="U8451" s="353"/>
      <c r="V8451" s="353"/>
      <c r="W8451" s="353"/>
      <c r="X8451" s="353"/>
      <c r="Y8451" s="353"/>
      <c r="Z8451" s="353"/>
      <c r="AA8451" s="353"/>
      <c r="AB8451" s="353"/>
      <c r="AC8451" s="353"/>
      <c r="AD8451" s="353"/>
      <c r="AE8451" s="353"/>
      <c r="AF8451" s="353"/>
      <c r="AG8451" s="353"/>
      <c r="AH8451" s="353"/>
      <c r="AI8451" s="353"/>
      <c r="AJ8451" s="353"/>
      <c r="AK8451" s="353"/>
      <c r="AL8451" s="353"/>
    </row>
    <row r="8452" spans="1:38" s="153" customFormat="1" ht="12.5" x14ac:dyDescent="0.25">
      <c r="A8452" s="355"/>
      <c r="L8452" s="353"/>
      <c r="M8452" s="353"/>
      <c r="N8452" s="353"/>
      <c r="O8452" s="353"/>
      <c r="P8452" s="353"/>
      <c r="Q8452" s="353"/>
      <c r="R8452" s="353"/>
      <c r="S8452" s="353"/>
      <c r="T8452" s="353"/>
      <c r="U8452" s="353"/>
      <c r="V8452" s="353"/>
      <c r="W8452" s="353"/>
      <c r="X8452" s="353"/>
      <c r="Y8452" s="353"/>
      <c r="Z8452" s="353"/>
      <c r="AA8452" s="353"/>
      <c r="AB8452" s="353"/>
      <c r="AC8452" s="353"/>
      <c r="AD8452" s="353"/>
      <c r="AE8452" s="353"/>
      <c r="AF8452" s="353"/>
      <c r="AG8452" s="353"/>
      <c r="AH8452" s="353"/>
      <c r="AI8452" s="353"/>
      <c r="AJ8452" s="353"/>
      <c r="AK8452" s="353"/>
      <c r="AL8452" s="353"/>
    </row>
    <row r="8453" spans="1:38" s="153" customFormat="1" ht="12.5" x14ac:dyDescent="0.25">
      <c r="A8453" s="355"/>
      <c r="L8453" s="353"/>
      <c r="M8453" s="353"/>
      <c r="N8453" s="353"/>
      <c r="O8453" s="353"/>
      <c r="P8453" s="353"/>
      <c r="Q8453" s="353"/>
      <c r="R8453" s="353"/>
      <c r="S8453" s="353"/>
      <c r="T8453" s="353"/>
      <c r="U8453" s="353"/>
      <c r="V8453" s="353"/>
      <c r="W8453" s="353"/>
      <c r="X8453" s="353"/>
      <c r="Y8453" s="353"/>
      <c r="Z8453" s="353"/>
      <c r="AA8453" s="353"/>
      <c r="AB8453" s="353"/>
      <c r="AC8453" s="353"/>
      <c r="AD8453" s="353"/>
      <c r="AE8453" s="353"/>
      <c r="AF8453" s="353"/>
      <c r="AG8453" s="353"/>
      <c r="AH8453" s="353"/>
      <c r="AI8453" s="353"/>
      <c r="AJ8453" s="353"/>
      <c r="AK8453" s="353"/>
      <c r="AL8453" s="353"/>
    </row>
    <row r="8454" spans="1:38" s="153" customFormat="1" ht="12.5" x14ac:dyDescent="0.25">
      <c r="A8454" s="355"/>
      <c r="L8454" s="353"/>
      <c r="M8454" s="353"/>
      <c r="N8454" s="353"/>
      <c r="O8454" s="353"/>
      <c r="P8454" s="353"/>
      <c r="Q8454" s="353"/>
      <c r="R8454" s="353"/>
      <c r="S8454" s="353"/>
      <c r="T8454" s="353"/>
      <c r="U8454" s="353"/>
      <c r="V8454" s="353"/>
      <c r="W8454" s="353"/>
      <c r="X8454" s="353"/>
      <c r="Y8454" s="353"/>
      <c r="Z8454" s="353"/>
      <c r="AA8454" s="353"/>
      <c r="AB8454" s="353"/>
      <c r="AC8454" s="353"/>
      <c r="AD8454" s="353"/>
      <c r="AE8454" s="353"/>
      <c r="AF8454" s="353"/>
      <c r="AG8454" s="353"/>
      <c r="AH8454" s="353"/>
      <c r="AI8454" s="353"/>
      <c r="AJ8454" s="353"/>
      <c r="AK8454" s="353"/>
      <c r="AL8454" s="353"/>
    </row>
    <row r="8455" spans="1:38" s="153" customFormat="1" ht="12.5" x14ac:dyDescent="0.25">
      <c r="A8455" s="355"/>
      <c r="L8455" s="353"/>
      <c r="M8455" s="353"/>
      <c r="N8455" s="353"/>
      <c r="O8455" s="353"/>
      <c r="P8455" s="353"/>
      <c r="Q8455" s="353"/>
      <c r="R8455" s="353"/>
      <c r="S8455" s="353"/>
      <c r="T8455" s="353"/>
      <c r="U8455" s="353"/>
      <c r="V8455" s="353"/>
      <c r="W8455" s="353"/>
      <c r="X8455" s="353"/>
      <c r="Y8455" s="353"/>
      <c r="Z8455" s="353"/>
      <c r="AA8455" s="353"/>
      <c r="AB8455" s="353"/>
      <c r="AC8455" s="353"/>
      <c r="AD8455" s="353"/>
      <c r="AE8455" s="353"/>
      <c r="AF8455" s="353"/>
      <c r="AG8455" s="353"/>
      <c r="AH8455" s="353"/>
      <c r="AI8455" s="353"/>
      <c r="AJ8455" s="353"/>
      <c r="AK8455" s="353"/>
      <c r="AL8455" s="353"/>
    </row>
    <row r="8456" spans="1:38" s="153" customFormat="1" ht="12.5" x14ac:dyDescent="0.25">
      <c r="A8456" s="355"/>
      <c r="L8456" s="353"/>
      <c r="M8456" s="353"/>
      <c r="N8456" s="353"/>
      <c r="O8456" s="353"/>
      <c r="P8456" s="353"/>
      <c r="Q8456" s="353"/>
      <c r="R8456" s="353"/>
      <c r="S8456" s="353"/>
      <c r="T8456" s="353"/>
      <c r="U8456" s="353"/>
      <c r="V8456" s="353"/>
      <c r="W8456" s="353"/>
      <c r="X8456" s="353"/>
      <c r="Y8456" s="353"/>
      <c r="Z8456" s="353"/>
      <c r="AA8456" s="353"/>
      <c r="AB8456" s="353"/>
      <c r="AC8456" s="353"/>
      <c r="AD8456" s="353"/>
      <c r="AE8456" s="353"/>
      <c r="AF8456" s="353"/>
      <c r="AG8456" s="353"/>
      <c r="AH8456" s="353"/>
      <c r="AI8456" s="353"/>
      <c r="AJ8456" s="353"/>
      <c r="AK8456" s="353"/>
      <c r="AL8456" s="353"/>
    </row>
    <row r="8457" spans="1:38" s="153" customFormat="1" ht="12.5" x14ac:dyDescent="0.25">
      <c r="A8457" s="355"/>
      <c r="L8457" s="353"/>
      <c r="M8457" s="353"/>
      <c r="N8457" s="353"/>
      <c r="O8457" s="353"/>
      <c r="P8457" s="353"/>
      <c r="Q8457" s="353"/>
      <c r="R8457" s="353"/>
      <c r="S8457" s="353"/>
      <c r="T8457" s="353"/>
      <c r="U8457" s="353"/>
      <c r="V8457" s="353"/>
      <c r="W8457" s="353"/>
      <c r="X8457" s="353"/>
      <c r="Y8457" s="353"/>
      <c r="Z8457" s="353"/>
      <c r="AA8457" s="353"/>
      <c r="AB8457" s="353"/>
      <c r="AC8457" s="353"/>
      <c r="AD8457" s="353"/>
      <c r="AE8457" s="353"/>
      <c r="AF8457" s="353"/>
      <c r="AG8457" s="353"/>
      <c r="AH8457" s="353"/>
      <c r="AI8457" s="353"/>
      <c r="AJ8457" s="353"/>
      <c r="AK8457" s="353"/>
      <c r="AL8457" s="353"/>
    </row>
    <row r="8458" spans="1:38" s="153" customFormat="1" ht="12.5" x14ac:dyDescent="0.25">
      <c r="A8458" s="355"/>
      <c r="L8458" s="353"/>
      <c r="M8458" s="353"/>
      <c r="N8458" s="353"/>
      <c r="O8458" s="353"/>
      <c r="P8458" s="353"/>
      <c r="Q8458" s="353"/>
      <c r="R8458" s="353"/>
      <c r="S8458" s="353"/>
      <c r="T8458" s="353"/>
      <c r="U8458" s="353"/>
      <c r="V8458" s="353"/>
      <c r="W8458" s="353"/>
      <c r="X8458" s="353"/>
      <c r="Y8458" s="353"/>
      <c r="Z8458" s="353"/>
      <c r="AA8458" s="353"/>
      <c r="AB8458" s="353"/>
      <c r="AC8458" s="353"/>
      <c r="AD8458" s="353"/>
      <c r="AE8458" s="353"/>
      <c r="AF8458" s="353"/>
      <c r="AG8458" s="353"/>
      <c r="AH8458" s="353"/>
      <c r="AI8458" s="353"/>
      <c r="AJ8458" s="353"/>
      <c r="AK8458" s="353"/>
      <c r="AL8458" s="353"/>
    </row>
    <row r="8459" spans="1:38" s="153" customFormat="1" ht="12.5" x14ac:dyDescent="0.25">
      <c r="A8459" s="355"/>
      <c r="L8459" s="353"/>
      <c r="M8459" s="353"/>
      <c r="N8459" s="353"/>
      <c r="O8459" s="353"/>
      <c r="P8459" s="353"/>
      <c r="Q8459" s="353"/>
      <c r="R8459" s="353"/>
      <c r="S8459" s="353"/>
      <c r="T8459" s="353"/>
      <c r="U8459" s="353"/>
      <c r="V8459" s="353"/>
      <c r="W8459" s="353"/>
      <c r="X8459" s="353"/>
      <c r="Y8459" s="353"/>
      <c r="Z8459" s="353"/>
      <c r="AA8459" s="353"/>
      <c r="AB8459" s="353"/>
      <c r="AC8459" s="353"/>
      <c r="AD8459" s="353"/>
      <c r="AE8459" s="353"/>
      <c r="AF8459" s="353"/>
      <c r="AG8459" s="353"/>
      <c r="AH8459" s="353"/>
      <c r="AI8459" s="353"/>
      <c r="AJ8459" s="353"/>
      <c r="AK8459" s="353"/>
      <c r="AL8459" s="353"/>
    </row>
    <row r="8460" spans="1:38" s="153" customFormat="1" ht="12.5" x14ac:dyDescent="0.25">
      <c r="A8460" s="355"/>
      <c r="L8460" s="353"/>
      <c r="M8460" s="353"/>
      <c r="N8460" s="353"/>
      <c r="O8460" s="353"/>
      <c r="P8460" s="353"/>
      <c r="Q8460" s="353"/>
      <c r="R8460" s="353"/>
      <c r="S8460" s="353"/>
      <c r="T8460" s="353"/>
      <c r="U8460" s="353"/>
      <c r="V8460" s="353"/>
      <c r="W8460" s="353"/>
      <c r="X8460" s="353"/>
      <c r="Y8460" s="353"/>
      <c r="Z8460" s="353"/>
      <c r="AA8460" s="353"/>
      <c r="AB8460" s="353"/>
      <c r="AC8460" s="353"/>
      <c r="AD8460" s="353"/>
      <c r="AE8460" s="353"/>
      <c r="AF8460" s="353"/>
      <c r="AG8460" s="353"/>
      <c r="AH8460" s="353"/>
      <c r="AI8460" s="353"/>
      <c r="AJ8460" s="353"/>
      <c r="AK8460" s="353"/>
      <c r="AL8460" s="353"/>
    </row>
    <row r="8461" spans="1:38" s="153" customFormat="1" ht="12.5" x14ac:dyDescent="0.25">
      <c r="A8461" s="355"/>
      <c r="L8461" s="353"/>
      <c r="M8461" s="353"/>
      <c r="N8461" s="353"/>
      <c r="O8461" s="353"/>
      <c r="P8461" s="353"/>
      <c r="Q8461" s="353"/>
      <c r="R8461" s="353"/>
      <c r="S8461" s="353"/>
      <c r="T8461" s="353"/>
      <c r="U8461" s="353"/>
      <c r="V8461" s="353"/>
      <c r="W8461" s="353"/>
      <c r="X8461" s="353"/>
      <c r="Y8461" s="353"/>
      <c r="Z8461" s="353"/>
      <c r="AA8461" s="353"/>
      <c r="AB8461" s="353"/>
      <c r="AC8461" s="353"/>
      <c r="AD8461" s="353"/>
      <c r="AE8461" s="353"/>
      <c r="AF8461" s="353"/>
      <c r="AG8461" s="353"/>
      <c r="AH8461" s="353"/>
      <c r="AI8461" s="353"/>
      <c r="AJ8461" s="353"/>
      <c r="AK8461" s="353"/>
      <c r="AL8461" s="353"/>
    </row>
    <row r="8462" spans="1:38" s="153" customFormat="1" ht="12.5" x14ac:dyDescent="0.25">
      <c r="A8462" s="355"/>
      <c r="L8462" s="353"/>
      <c r="M8462" s="353"/>
      <c r="N8462" s="353"/>
      <c r="O8462" s="353"/>
      <c r="P8462" s="353"/>
      <c r="Q8462" s="353"/>
      <c r="R8462" s="353"/>
      <c r="S8462" s="353"/>
      <c r="T8462" s="353"/>
      <c r="U8462" s="353"/>
      <c r="V8462" s="353"/>
      <c r="W8462" s="353"/>
      <c r="X8462" s="353"/>
      <c r="Y8462" s="353"/>
      <c r="Z8462" s="353"/>
      <c r="AA8462" s="353"/>
      <c r="AB8462" s="353"/>
      <c r="AC8462" s="353"/>
      <c r="AD8462" s="353"/>
      <c r="AE8462" s="353"/>
      <c r="AF8462" s="353"/>
      <c r="AG8462" s="353"/>
      <c r="AH8462" s="353"/>
      <c r="AI8462" s="353"/>
      <c r="AJ8462" s="353"/>
      <c r="AK8462" s="353"/>
      <c r="AL8462" s="353"/>
    </row>
    <row r="8463" spans="1:38" s="153" customFormat="1" ht="12.5" x14ac:dyDescent="0.25">
      <c r="A8463" s="355"/>
      <c r="L8463" s="353"/>
      <c r="M8463" s="353"/>
      <c r="N8463" s="353"/>
      <c r="O8463" s="353"/>
      <c r="P8463" s="353"/>
      <c r="Q8463" s="353"/>
      <c r="R8463" s="353"/>
      <c r="S8463" s="353"/>
      <c r="T8463" s="353"/>
      <c r="U8463" s="353"/>
      <c r="V8463" s="353"/>
      <c r="W8463" s="353"/>
      <c r="X8463" s="353"/>
      <c r="Y8463" s="353"/>
      <c r="Z8463" s="353"/>
      <c r="AA8463" s="353"/>
      <c r="AB8463" s="353"/>
      <c r="AC8463" s="353"/>
      <c r="AD8463" s="353"/>
      <c r="AE8463" s="353"/>
      <c r="AF8463" s="353"/>
      <c r="AG8463" s="353"/>
      <c r="AH8463" s="353"/>
      <c r="AI8463" s="353"/>
      <c r="AJ8463" s="353"/>
      <c r="AK8463" s="353"/>
      <c r="AL8463" s="353"/>
    </row>
    <row r="8464" spans="1:38" s="153" customFormat="1" ht="12.5" x14ac:dyDescent="0.25">
      <c r="A8464" s="355"/>
      <c r="L8464" s="353"/>
      <c r="M8464" s="353"/>
      <c r="N8464" s="353"/>
      <c r="O8464" s="353"/>
      <c r="P8464" s="353"/>
      <c r="Q8464" s="353"/>
      <c r="R8464" s="353"/>
      <c r="S8464" s="353"/>
      <c r="T8464" s="353"/>
      <c r="U8464" s="353"/>
      <c r="V8464" s="353"/>
      <c r="W8464" s="353"/>
      <c r="X8464" s="353"/>
      <c r="Y8464" s="353"/>
      <c r="Z8464" s="353"/>
      <c r="AA8464" s="353"/>
      <c r="AB8464" s="353"/>
      <c r="AC8464" s="353"/>
      <c r="AD8464" s="353"/>
      <c r="AE8464" s="353"/>
      <c r="AF8464" s="353"/>
      <c r="AG8464" s="353"/>
      <c r="AH8464" s="353"/>
      <c r="AI8464" s="353"/>
      <c r="AJ8464" s="353"/>
      <c r="AK8464" s="353"/>
      <c r="AL8464" s="353"/>
    </row>
    <row r="8465" spans="1:38" s="153" customFormat="1" ht="12.5" x14ac:dyDescent="0.25">
      <c r="A8465" s="355"/>
      <c r="L8465" s="353"/>
      <c r="M8465" s="353"/>
      <c r="N8465" s="353"/>
      <c r="O8465" s="353"/>
      <c r="P8465" s="353"/>
      <c r="Q8465" s="353"/>
      <c r="R8465" s="353"/>
      <c r="S8465" s="353"/>
      <c r="T8465" s="353"/>
      <c r="U8465" s="353"/>
      <c r="V8465" s="353"/>
      <c r="W8465" s="353"/>
      <c r="X8465" s="353"/>
      <c r="Y8465" s="353"/>
      <c r="Z8465" s="353"/>
      <c r="AA8465" s="353"/>
      <c r="AB8465" s="353"/>
      <c r="AC8465" s="353"/>
      <c r="AD8465" s="353"/>
      <c r="AE8465" s="353"/>
      <c r="AF8465" s="353"/>
      <c r="AG8465" s="353"/>
      <c r="AH8465" s="353"/>
      <c r="AI8465" s="353"/>
      <c r="AJ8465" s="353"/>
      <c r="AK8465" s="353"/>
      <c r="AL8465" s="353"/>
    </row>
    <row r="8466" spans="1:38" s="153" customFormat="1" ht="12.5" x14ac:dyDescent="0.25">
      <c r="A8466" s="355"/>
      <c r="L8466" s="353"/>
      <c r="M8466" s="353"/>
      <c r="N8466" s="353"/>
      <c r="O8466" s="353"/>
      <c r="P8466" s="353"/>
      <c r="Q8466" s="353"/>
      <c r="R8466" s="353"/>
      <c r="S8466" s="353"/>
      <c r="T8466" s="353"/>
      <c r="U8466" s="353"/>
      <c r="V8466" s="353"/>
      <c r="W8466" s="353"/>
      <c r="X8466" s="353"/>
      <c r="Y8466" s="353"/>
      <c r="Z8466" s="353"/>
      <c r="AA8466" s="353"/>
      <c r="AB8466" s="353"/>
      <c r="AC8466" s="353"/>
      <c r="AD8466" s="353"/>
      <c r="AE8466" s="353"/>
      <c r="AF8466" s="353"/>
      <c r="AG8466" s="353"/>
      <c r="AH8466" s="353"/>
      <c r="AI8466" s="353"/>
      <c r="AJ8466" s="353"/>
      <c r="AK8466" s="353"/>
      <c r="AL8466" s="353"/>
    </row>
    <row r="8467" spans="1:38" s="153" customFormat="1" ht="12.5" x14ac:dyDescent="0.25">
      <c r="A8467" s="355"/>
      <c r="L8467" s="353"/>
      <c r="M8467" s="353"/>
      <c r="N8467" s="353"/>
      <c r="O8467" s="353"/>
      <c r="P8467" s="353"/>
      <c r="Q8467" s="353"/>
      <c r="R8467" s="353"/>
      <c r="S8467" s="353"/>
      <c r="T8467" s="353"/>
      <c r="U8467" s="353"/>
      <c r="V8467" s="353"/>
      <c r="W8467" s="353"/>
      <c r="X8467" s="353"/>
      <c r="Y8467" s="353"/>
      <c r="Z8467" s="353"/>
      <c r="AA8467" s="353"/>
      <c r="AB8467" s="353"/>
      <c r="AC8467" s="353"/>
      <c r="AD8467" s="353"/>
      <c r="AE8467" s="353"/>
      <c r="AF8467" s="353"/>
      <c r="AG8467" s="353"/>
      <c r="AH8467" s="353"/>
      <c r="AI8467" s="353"/>
      <c r="AJ8467" s="353"/>
      <c r="AK8467" s="353"/>
      <c r="AL8467" s="353"/>
    </row>
    <row r="8468" spans="1:38" s="153" customFormat="1" ht="12.5" x14ac:dyDescent="0.25">
      <c r="A8468" s="355"/>
      <c r="L8468" s="353"/>
      <c r="M8468" s="353"/>
      <c r="N8468" s="353"/>
      <c r="O8468" s="353"/>
      <c r="P8468" s="353"/>
      <c r="Q8468" s="353"/>
      <c r="R8468" s="353"/>
      <c r="S8468" s="353"/>
      <c r="T8468" s="353"/>
      <c r="U8468" s="353"/>
      <c r="V8468" s="353"/>
      <c r="W8468" s="353"/>
      <c r="X8468" s="353"/>
      <c r="Y8468" s="353"/>
      <c r="Z8468" s="353"/>
      <c r="AA8468" s="353"/>
      <c r="AB8468" s="353"/>
      <c r="AC8468" s="353"/>
      <c r="AD8468" s="353"/>
      <c r="AE8468" s="353"/>
      <c r="AF8468" s="353"/>
      <c r="AG8468" s="353"/>
      <c r="AH8468" s="353"/>
      <c r="AI8468" s="353"/>
      <c r="AJ8468" s="353"/>
      <c r="AK8468" s="353"/>
      <c r="AL8468" s="353"/>
    </row>
    <row r="8469" spans="1:38" s="153" customFormat="1" ht="12.5" x14ac:dyDescent="0.25">
      <c r="A8469" s="355"/>
      <c r="L8469" s="353"/>
      <c r="M8469" s="353"/>
      <c r="N8469" s="353"/>
      <c r="O8469" s="353"/>
      <c r="P8469" s="353"/>
      <c r="Q8469" s="353"/>
      <c r="R8469" s="353"/>
      <c r="S8469" s="353"/>
      <c r="T8469" s="353"/>
      <c r="U8469" s="353"/>
      <c r="V8469" s="353"/>
      <c r="W8469" s="353"/>
      <c r="X8469" s="353"/>
      <c r="Y8469" s="353"/>
      <c r="Z8469" s="353"/>
      <c r="AA8469" s="353"/>
      <c r="AB8469" s="353"/>
      <c r="AC8469" s="353"/>
      <c r="AD8469" s="353"/>
      <c r="AE8469" s="353"/>
      <c r="AF8469" s="353"/>
      <c r="AG8469" s="353"/>
      <c r="AH8469" s="353"/>
      <c r="AI8469" s="353"/>
      <c r="AJ8469" s="353"/>
      <c r="AK8469" s="353"/>
      <c r="AL8469" s="353"/>
    </row>
    <row r="8470" spans="1:38" s="153" customFormat="1" ht="12.5" x14ac:dyDescent="0.25">
      <c r="A8470" s="355"/>
      <c r="L8470" s="353"/>
      <c r="M8470" s="353"/>
      <c r="N8470" s="353"/>
      <c r="O8470" s="353"/>
      <c r="P8470" s="353"/>
      <c r="Q8470" s="353"/>
      <c r="R8470" s="353"/>
      <c r="S8470" s="353"/>
      <c r="T8470" s="353"/>
      <c r="U8470" s="353"/>
      <c r="V8470" s="353"/>
      <c r="W8470" s="353"/>
      <c r="X8470" s="353"/>
      <c r="Y8470" s="353"/>
      <c r="Z8470" s="353"/>
      <c r="AA8470" s="353"/>
      <c r="AB8470" s="353"/>
      <c r="AC8470" s="353"/>
      <c r="AD8470" s="353"/>
      <c r="AE8470" s="353"/>
      <c r="AF8470" s="353"/>
      <c r="AG8470" s="353"/>
      <c r="AH8470" s="353"/>
      <c r="AI8470" s="353"/>
      <c r="AJ8470" s="353"/>
      <c r="AK8470" s="353"/>
      <c r="AL8470" s="353"/>
    </row>
    <row r="8471" spans="1:38" s="153" customFormat="1" ht="12.5" x14ac:dyDescent="0.25">
      <c r="A8471" s="355"/>
      <c r="L8471" s="353"/>
      <c r="M8471" s="353"/>
      <c r="N8471" s="353"/>
      <c r="O8471" s="353"/>
      <c r="P8471" s="353"/>
      <c r="Q8471" s="353"/>
      <c r="R8471" s="353"/>
      <c r="S8471" s="353"/>
      <c r="T8471" s="353"/>
      <c r="U8471" s="353"/>
      <c r="V8471" s="353"/>
      <c r="W8471" s="353"/>
      <c r="X8471" s="353"/>
      <c r="Y8471" s="353"/>
      <c r="Z8471" s="353"/>
      <c r="AA8471" s="353"/>
      <c r="AB8471" s="353"/>
      <c r="AC8471" s="353"/>
      <c r="AD8471" s="353"/>
      <c r="AE8471" s="353"/>
      <c r="AF8471" s="353"/>
      <c r="AG8471" s="353"/>
      <c r="AH8471" s="353"/>
      <c r="AI8471" s="353"/>
      <c r="AJ8471" s="353"/>
      <c r="AK8471" s="353"/>
      <c r="AL8471" s="353"/>
    </row>
    <row r="8472" spans="1:38" s="153" customFormat="1" ht="12.5" x14ac:dyDescent="0.25">
      <c r="A8472" s="355"/>
      <c r="L8472" s="353"/>
      <c r="M8472" s="353"/>
      <c r="N8472" s="353"/>
      <c r="O8472" s="353"/>
      <c r="P8472" s="353"/>
      <c r="Q8472" s="353"/>
      <c r="R8472" s="353"/>
      <c r="S8472" s="353"/>
      <c r="T8472" s="353"/>
      <c r="U8472" s="353"/>
      <c r="V8472" s="353"/>
      <c r="W8472" s="353"/>
      <c r="X8472" s="353"/>
      <c r="Y8472" s="353"/>
      <c r="Z8472" s="353"/>
      <c r="AA8472" s="353"/>
      <c r="AB8472" s="353"/>
      <c r="AC8472" s="353"/>
      <c r="AD8472" s="353"/>
      <c r="AE8472" s="353"/>
      <c r="AF8472" s="353"/>
      <c r="AG8472" s="353"/>
      <c r="AH8472" s="353"/>
      <c r="AI8472" s="353"/>
      <c r="AJ8472" s="353"/>
      <c r="AK8472" s="353"/>
      <c r="AL8472" s="353"/>
    </row>
    <row r="8473" spans="1:38" s="153" customFormat="1" ht="12.5" x14ac:dyDescent="0.25">
      <c r="A8473" s="355"/>
      <c r="L8473" s="353"/>
      <c r="M8473" s="353"/>
      <c r="N8473" s="353"/>
      <c r="O8473" s="353"/>
      <c r="P8473" s="353"/>
      <c r="Q8473" s="353"/>
      <c r="R8473" s="353"/>
      <c r="S8473" s="353"/>
      <c r="T8473" s="353"/>
      <c r="U8473" s="353"/>
      <c r="V8473" s="353"/>
      <c r="W8473" s="353"/>
      <c r="X8473" s="353"/>
      <c r="Y8473" s="353"/>
      <c r="Z8473" s="353"/>
      <c r="AA8473" s="353"/>
      <c r="AB8473" s="353"/>
      <c r="AC8473" s="353"/>
      <c r="AD8473" s="353"/>
      <c r="AE8473" s="353"/>
      <c r="AF8473" s="353"/>
      <c r="AG8473" s="353"/>
      <c r="AH8473" s="353"/>
      <c r="AI8473" s="353"/>
      <c r="AJ8473" s="353"/>
      <c r="AK8473" s="353"/>
      <c r="AL8473" s="353"/>
    </row>
    <row r="8474" spans="1:38" s="153" customFormat="1" ht="12.5" x14ac:dyDescent="0.25">
      <c r="A8474" s="355"/>
      <c r="L8474" s="353"/>
      <c r="M8474" s="353"/>
      <c r="N8474" s="353"/>
      <c r="O8474" s="353"/>
      <c r="P8474" s="353"/>
      <c r="Q8474" s="353"/>
      <c r="R8474" s="353"/>
      <c r="S8474" s="353"/>
      <c r="T8474" s="353"/>
      <c r="U8474" s="353"/>
      <c r="V8474" s="353"/>
      <c r="W8474" s="353"/>
      <c r="X8474" s="353"/>
      <c r="Y8474" s="353"/>
      <c r="Z8474" s="353"/>
      <c r="AA8474" s="353"/>
      <c r="AB8474" s="353"/>
      <c r="AC8474" s="353"/>
      <c r="AD8474" s="353"/>
      <c r="AE8474" s="353"/>
      <c r="AF8474" s="353"/>
      <c r="AG8474" s="353"/>
      <c r="AH8474" s="353"/>
      <c r="AI8474" s="353"/>
      <c r="AJ8474" s="353"/>
      <c r="AK8474" s="353"/>
      <c r="AL8474" s="353"/>
    </row>
    <row r="8475" spans="1:38" s="153" customFormat="1" ht="12.5" x14ac:dyDescent="0.25">
      <c r="A8475" s="355"/>
      <c r="L8475" s="353"/>
      <c r="M8475" s="353"/>
      <c r="N8475" s="353"/>
      <c r="O8475" s="353"/>
      <c r="P8475" s="353"/>
      <c r="Q8475" s="353"/>
      <c r="R8475" s="353"/>
      <c r="S8475" s="353"/>
      <c r="T8475" s="353"/>
      <c r="U8475" s="353"/>
      <c r="V8475" s="353"/>
      <c r="W8475" s="353"/>
      <c r="X8475" s="353"/>
      <c r="Y8475" s="353"/>
      <c r="Z8475" s="353"/>
      <c r="AA8475" s="353"/>
      <c r="AB8475" s="353"/>
      <c r="AC8475" s="353"/>
      <c r="AD8475" s="353"/>
      <c r="AE8475" s="353"/>
      <c r="AF8475" s="353"/>
      <c r="AG8475" s="353"/>
      <c r="AH8475" s="353"/>
      <c r="AI8475" s="353"/>
      <c r="AJ8475" s="353"/>
      <c r="AK8475" s="353"/>
      <c r="AL8475" s="353"/>
    </row>
    <row r="8476" spans="1:38" s="153" customFormat="1" ht="12.5" x14ac:dyDescent="0.25">
      <c r="A8476" s="355"/>
      <c r="L8476" s="353"/>
      <c r="M8476" s="353"/>
      <c r="N8476" s="353"/>
      <c r="O8476" s="353"/>
      <c r="P8476" s="353"/>
      <c r="Q8476" s="353"/>
      <c r="R8476" s="353"/>
      <c r="S8476" s="353"/>
      <c r="T8476" s="353"/>
      <c r="U8476" s="353"/>
      <c r="V8476" s="353"/>
      <c r="W8476" s="353"/>
      <c r="X8476" s="353"/>
      <c r="Y8476" s="353"/>
      <c r="Z8476" s="353"/>
      <c r="AA8476" s="353"/>
      <c r="AB8476" s="353"/>
      <c r="AC8476" s="353"/>
      <c r="AD8476" s="353"/>
      <c r="AE8476" s="353"/>
      <c r="AF8476" s="353"/>
      <c r="AG8476" s="353"/>
      <c r="AH8476" s="353"/>
      <c r="AI8476" s="353"/>
      <c r="AJ8476" s="353"/>
      <c r="AK8476" s="353"/>
      <c r="AL8476" s="353"/>
    </row>
    <row r="8477" spans="1:38" s="153" customFormat="1" ht="12.5" x14ac:dyDescent="0.25">
      <c r="A8477" s="355"/>
      <c r="L8477" s="353"/>
      <c r="M8477" s="353"/>
      <c r="N8477" s="353"/>
      <c r="O8477" s="353"/>
      <c r="P8477" s="353"/>
      <c r="Q8477" s="353"/>
      <c r="R8477" s="353"/>
      <c r="S8477" s="353"/>
      <c r="T8477" s="353"/>
      <c r="U8477" s="353"/>
      <c r="V8477" s="353"/>
      <c r="W8477" s="353"/>
      <c r="X8477" s="353"/>
      <c r="Y8477" s="353"/>
      <c r="Z8477" s="353"/>
      <c r="AA8477" s="353"/>
      <c r="AB8477" s="353"/>
      <c r="AC8477" s="353"/>
      <c r="AD8477" s="353"/>
      <c r="AE8477" s="353"/>
      <c r="AF8477" s="353"/>
      <c r="AG8477" s="353"/>
      <c r="AH8477" s="353"/>
      <c r="AI8477" s="353"/>
      <c r="AJ8477" s="353"/>
      <c r="AK8477" s="353"/>
      <c r="AL8477" s="353"/>
    </row>
    <row r="8478" spans="1:38" s="153" customFormat="1" ht="12.5" x14ac:dyDescent="0.25">
      <c r="A8478" s="355"/>
      <c r="L8478" s="353"/>
      <c r="M8478" s="353"/>
      <c r="N8478" s="353"/>
      <c r="O8478" s="353"/>
      <c r="P8478" s="353"/>
      <c r="Q8478" s="353"/>
      <c r="R8478" s="353"/>
      <c r="S8478" s="353"/>
      <c r="T8478" s="353"/>
      <c r="U8478" s="353"/>
      <c r="V8478" s="353"/>
      <c r="W8478" s="353"/>
      <c r="X8478" s="353"/>
      <c r="Y8478" s="353"/>
      <c r="Z8478" s="353"/>
      <c r="AA8478" s="353"/>
      <c r="AB8478" s="353"/>
      <c r="AC8478" s="353"/>
      <c r="AD8478" s="353"/>
      <c r="AE8478" s="353"/>
      <c r="AF8478" s="353"/>
      <c r="AG8478" s="353"/>
      <c r="AH8478" s="353"/>
      <c r="AI8478" s="353"/>
      <c r="AJ8478" s="353"/>
      <c r="AK8478" s="353"/>
      <c r="AL8478" s="353"/>
    </row>
    <row r="8479" spans="1:38" s="153" customFormat="1" ht="12.5" x14ac:dyDescent="0.25">
      <c r="A8479" s="355"/>
      <c r="L8479" s="353"/>
      <c r="M8479" s="353"/>
      <c r="N8479" s="353"/>
      <c r="O8479" s="353"/>
      <c r="P8479" s="353"/>
      <c r="Q8479" s="353"/>
      <c r="R8479" s="353"/>
      <c r="S8479" s="353"/>
      <c r="T8479" s="353"/>
      <c r="U8479" s="353"/>
      <c r="V8479" s="353"/>
      <c r="W8479" s="353"/>
      <c r="X8479" s="353"/>
      <c r="Y8479" s="353"/>
      <c r="Z8479" s="353"/>
      <c r="AA8479" s="353"/>
      <c r="AB8479" s="353"/>
      <c r="AC8479" s="353"/>
      <c r="AD8479" s="353"/>
      <c r="AE8479" s="353"/>
      <c r="AF8479" s="353"/>
      <c r="AG8479" s="353"/>
      <c r="AH8479" s="353"/>
      <c r="AI8479" s="353"/>
      <c r="AJ8479" s="353"/>
      <c r="AK8479" s="353"/>
      <c r="AL8479" s="353"/>
    </row>
    <row r="8480" spans="1:38" s="153" customFormat="1" ht="12.5" x14ac:dyDescent="0.25">
      <c r="A8480" s="355"/>
      <c r="L8480" s="353"/>
      <c r="M8480" s="353"/>
      <c r="N8480" s="353"/>
      <c r="O8480" s="353"/>
      <c r="P8480" s="353"/>
      <c r="Q8480" s="353"/>
      <c r="R8480" s="353"/>
      <c r="S8480" s="353"/>
      <c r="T8480" s="353"/>
      <c r="U8480" s="353"/>
      <c r="V8480" s="353"/>
      <c r="W8480" s="353"/>
      <c r="X8480" s="353"/>
      <c r="Y8480" s="353"/>
      <c r="Z8480" s="353"/>
      <c r="AA8480" s="353"/>
      <c r="AB8480" s="353"/>
      <c r="AC8480" s="353"/>
      <c r="AD8480" s="353"/>
      <c r="AE8480" s="353"/>
      <c r="AF8480" s="353"/>
      <c r="AG8480" s="353"/>
      <c r="AH8480" s="353"/>
      <c r="AI8480" s="353"/>
      <c r="AJ8480" s="353"/>
      <c r="AK8480" s="353"/>
      <c r="AL8480" s="353"/>
    </row>
    <row r="8481" spans="1:38" s="153" customFormat="1" ht="12.5" x14ac:dyDescent="0.25">
      <c r="A8481" s="355"/>
      <c r="L8481" s="353"/>
      <c r="M8481" s="353"/>
      <c r="N8481" s="353"/>
      <c r="O8481" s="353"/>
      <c r="P8481" s="353"/>
      <c r="Q8481" s="353"/>
      <c r="R8481" s="353"/>
      <c r="S8481" s="353"/>
      <c r="T8481" s="353"/>
      <c r="U8481" s="353"/>
      <c r="V8481" s="353"/>
      <c r="W8481" s="353"/>
      <c r="X8481" s="353"/>
      <c r="Y8481" s="353"/>
      <c r="Z8481" s="353"/>
      <c r="AA8481" s="353"/>
      <c r="AB8481" s="353"/>
      <c r="AC8481" s="353"/>
      <c r="AD8481" s="353"/>
      <c r="AE8481" s="353"/>
      <c r="AF8481" s="353"/>
      <c r="AG8481" s="353"/>
      <c r="AH8481" s="353"/>
      <c r="AI8481" s="353"/>
      <c r="AJ8481" s="353"/>
      <c r="AK8481" s="353"/>
      <c r="AL8481" s="353"/>
    </row>
    <row r="8482" spans="1:38" s="153" customFormat="1" ht="12.5" x14ac:dyDescent="0.25">
      <c r="A8482" s="355"/>
      <c r="L8482" s="353"/>
      <c r="M8482" s="353"/>
      <c r="N8482" s="353"/>
      <c r="O8482" s="353"/>
      <c r="P8482" s="353"/>
      <c r="Q8482" s="353"/>
      <c r="R8482" s="353"/>
      <c r="S8482" s="353"/>
      <c r="T8482" s="353"/>
      <c r="U8482" s="353"/>
      <c r="V8482" s="353"/>
      <c r="W8482" s="353"/>
      <c r="X8482" s="353"/>
      <c r="Y8482" s="353"/>
      <c r="Z8482" s="353"/>
      <c r="AA8482" s="353"/>
      <c r="AB8482" s="353"/>
      <c r="AC8482" s="353"/>
      <c r="AD8482" s="353"/>
      <c r="AE8482" s="353"/>
      <c r="AF8482" s="353"/>
      <c r="AG8482" s="353"/>
      <c r="AH8482" s="353"/>
      <c r="AI8482" s="353"/>
      <c r="AJ8482" s="353"/>
      <c r="AK8482" s="353"/>
      <c r="AL8482" s="353"/>
    </row>
    <row r="8483" spans="1:38" s="153" customFormat="1" ht="12.5" x14ac:dyDescent="0.25">
      <c r="A8483" s="355"/>
      <c r="L8483" s="353"/>
      <c r="M8483" s="353"/>
      <c r="N8483" s="353"/>
      <c r="O8483" s="353"/>
      <c r="P8483" s="353"/>
      <c r="Q8483" s="353"/>
      <c r="R8483" s="353"/>
      <c r="S8483" s="353"/>
      <c r="T8483" s="353"/>
      <c r="U8483" s="353"/>
      <c r="V8483" s="353"/>
      <c r="W8483" s="353"/>
      <c r="X8483" s="353"/>
      <c r="Y8483" s="353"/>
      <c r="Z8483" s="353"/>
      <c r="AA8483" s="353"/>
      <c r="AB8483" s="353"/>
      <c r="AC8483" s="353"/>
      <c r="AD8483" s="353"/>
      <c r="AE8483" s="353"/>
      <c r="AF8483" s="353"/>
      <c r="AG8483" s="353"/>
      <c r="AH8483" s="353"/>
      <c r="AI8483" s="353"/>
      <c r="AJ8483" s="353"/>
      <c r="AK8483" s="353"/>
      <c r="AL8483" s="353"/>
    </row>
    <row r="8484" spans="1:38" s="153" customFormat="1" ht="12.5" x14ac:dyDescent="0.25">
      <c r="A8484" s="355"/>
      <c r="L8484" s="353"/>
      <c r="M8484" s="353"/>
      <c r="N8484" s="353"/>
      <c r="O8484" s="353"/>
      <c r="P8484" s="353"/>
      <c r="Q8484" s="353"/>
      <c r="R8484" s="353"/>
      <c r="S8484" s="353"/>
      <c r="T8484" s="353"/>
      <c r="U8484" s="353"/>
      <c r="V8484" s="353"/>
      <c r="W8484" s="353"/>
      <c r="X8484" s="353"/>
      <c r="Y8484" s="353"/>
      <c r="Z8484" s="353"/>
      <c r="AA8484" s="353"/>
      <c r="AB8484" s="353"/>
      <c r="AC8484" s="353"/>
      <c r="AD8484" s="353"/>
      <c r="AE8484" s="353"/>
      <c r="AF8484" s="353"/>
      <c r="AG8484" s="353"/>
      <c r="AH8484" s="353"/>
      <c r="AI8484" s="353"/>
      <c r="AJ8484" s="353"/>
      <c r="AK8484" s="353"/>
      <c r="AL8484" s="353"/>
    </row>
    <row r="8485" spans="1:38" s="153" customFormat="1" ht="12.5" x14ac:dyDescent="0.25">
      <c r="A8485" s="355"/>
      <c r="L8485" s="353"/>
      <c r="M8485" s="353"/>
      <c r="N8485" s="353"/>
      <c r="O8485" s="353"/>
      <c r="P8485" s="353"/>
      <c r="Q8485" s="353"/>
      <c r="R8485" s="353"/>
      <c r="S8485" s="353"/>
      <c r="T8485" s="353"/>
      <c r="U8485" s="353"/>
      <c r="V8485" s="353"/>
      <c r="W8485" s="353"/>
      <c r="X8485" s="353"/>
      <c r="Y8485" s="353"/>
      <c r="Z8485" s="353"/>
      <c r="AA8485" s="353"/>
      <c r="AB8485" s="353"/>
      <c r="AC8485" s="353"/>
      <c r="AD8485" s="353"/>
      <c r="AE8485" s="353"/>
      <c r="AF8485" s="353"/>
      <c r="AG8485" s="353"/>
      <c r="AH8485" s="353"/>
      <c r="AI8485" s="353"/>
      <c r="AJ8485" s="353"/>
      <c r="AK8485" s="353"/>
      <c r="AL8485" s="353"/>
    </row>
    <row r="8486" spans="1:38" s="153" customFormat="1" ht="12.5" x14ac:dyDescent="0.25">
      <c r="A8486" s="355"/>
      <c r="L8486" s="353"/>
      <c r="M8486" s="353"/>
      <c r="N8486" s="353"/>
      <c r="O8486" s="353"/>
      <c r="P8486" s="353"/>
      <c r="Q8486" s="353"/>
      <c r="R8486" s="353"/>
      <c r="S8486" s="353"/>
      <c r="T8486" s="353"/>
      <c r="U8486" s="353"/>
      <c r="V8486" s="353"/>
      <c r="W8486" s="353"/>
      <c r="X8486" s="353"/>
      <c r="Y8486" s="353"/>
      <c r="Z8486" s="353"/>
      <c r="AA8486" s="353"/>
      <c r="AB8486" s="353"/>
      <c r="AC8486" s="353"/>
      <c r="AD8486" s="353"/>
      <c r="AE8486" s="353"/>
      <c r="AF8486" s="353"/>
      <c r="AG8486" s="353"/>
      <c r="AH8486" s="353"/>
      <c r="AI8486" s="353"/>
      <c r="AJ8486" s="353"/>
      <c r="AK8486" s="353"/>
      <c r="AL8486" s="353"/>
    </row>
    <row r="8487" spans="1:38" s="153" customFormat="1" ht="12.5" x14ac:dyDescent="0.25">
      <c r="A8487" s="355"/>
      <c r="L8487" s="353"/>
      <c r="M8487" s="353"/>
      <c r="N8487" s="353"/>
      <c r="O8487" s="353"/>
      <c r="P8487" s="353"/>
      <c r="Q8487" s="353"/>
      <c r="R8487" s="353"/>
      <c r="S8487" s="353"/>
      <c r="T8487" s="353"/>
      <c r="U8487" s="353"/>
      <c r="V8487" s="353"/>
      <c r="W8487" s="353"/>
      <c r="X8487" s="353"/>
      <c r="Y8487" s="353"/>
      <c r="Z8487" s="353"/>
      <c r="AA8487" s="353"/>
      <c r="AB8487" s="353"/>
      <c r="AC8487" s="353"/>
      <c r="AD8487" s="353"/>
      <c r="AE8487" s="353"/>
      <c r="AF8487" s="353"/>
      <c r="AG8487" s="353"/>
      <c r="AH8487" s="353"/>
      <c r="AI8487" s="353"/>
      <c r="AJ8487" s="353"/>
      <c r="AK8487" s="353"/>
      <c r="AL8487" s="353"/>
    </row>
    <row r="8488" spans="1:38" s="153" customFormat="1" ht="12.5" x14ac:dyDescent="0.25">
      <c r="A8488" s="355"/>
      <c r="L8488" s="353"/>
      <c r="M8488" s="353"/>
      <c r="N8488" s="353"/>
      <c r="O8488" s="353"/>
      <c r="P8488" s="353"/>
      <c r="Q8488" s="353"/>
      <c r="R8488" s="353"/>
      <c r="S8488" s="353"/>
      <c r="T8488" s="353"/>
      <c r="U8488" s="353"/>
      <c r="V8488" s="353"/>
      <c r="W8488" s="353"/>
      <c r="X8488" s="353"/>
      <c r="Y8488" s="353"/>
      <c r="Z8488" s="353"/>
      <c r="AA8488" s="353"/>
      <c r="AB8488" s="353"/>
      <c r="AC8488" s="353"/>
      <c r="AD8488" s="353"/>
      <c r="AE8488" s="353"/>
      <c r="AF8488" s="353"/>
      <c r="AG8488" s="353"/>
      <c r="AH8488" s="353"/>
      <c r="AI8488" s="353"/>
      <c r="AJ8488" s="353"/>
      <c r="AK8488" s="353"/>
      <c r="AL8488" s="353"/>
    </row>
    <row r="8489" spans="1:38" s="153" customFormat="1" ht="12.5" x14ac:dyDescent="0.25">
      <c r="A8489" s="355"/>
      <c r="L8489" s="353"/>
      <c r="M8489" s="353"/>
      <c r="N8489" s="353"/>
      <c r="O8489" s="353"/>
      <c r="P8489" s="353"/>
      <c r="Q8489" s="353"/>
      <c r="R8489" s="353"/>
      <c r="S8489" s="353"/>
      <c r="T8489" s="353"/>
      <c r="U8489" s="353"/>
      <c r="V8489" s="353"/>
      <c r="W8489" s="353"/>
      <c r="X8489" s="353"/>
      <c r="Y8489" s="353"/>
      <c r="Z8489" s="353"/>
      <c r="AA8489" s="353"/>
      <c r="AB8489" s="353"/>
      <c r="AC8489" s="353"/>
      <c r="AD8489" s="353"/>
      <c r="AE8489" s="353"/>
      <c r="AF8489" s="353"/>
      <c r="AG8489" s="353"/>
      <c r="AH8489" s="353"/>
      <c r="AI8489" s="353"/>
      <c r="AJ8489" s="353"/>
      <c r="AK8489" s="353"/>
      <c r="AL8489" s="353"/>
    </row>
    <row r="8490" spans="1:38" s="153" customFormat="1" ht="12.5" x14ac:dyDescent="0.25">
      <c r="A8490" s="355"/>
      <c r="L8490" s="353"/>
      <c r="M8490" s="353"/>
      <c r="N8490" s="353"/>
      <c r="O8490" s="353"/>
      <c r="P8490" s="353"/>
      <c r="Q8490" s="353"/>
      <c r="R8490" s="353"/>
      <c r="S8490" s="353"/>
      <c r="T8490" s="353"/>
      <c r="U8490" s="353"/>
      <c r="V8490" s="353"/>
      <c r="W8490" s="353"/>
      <c r="X8490" s="353"/>
      <c r="Y8490" s="353"/>
      <c r="Z8490" s="353"/>
      <c r="AA8490" s="353"/>
      <c r="AB8490" s="353"/>
      <c r="AC8490" s="353"/>
      <c r="AD8490" s="353"/>
      <c r="AE8490" s="353"/>
      <c r="AF8490" s="353"/>
      <c r="AG8490" s="353"/>
      <c r="AH8490" s="353"/>
      <c r="AI8490" s="353"/>
      <c r="AJ8490" s="353"/>
      <c r="AK8490" s="353"/>
      <c r="AL8490" s="353"/>
    </row>
    <row r="8491" spans="1:38" s="153" customFormat="1" ht="12.5" x14ac:dyDescent="0.25">
      <c r="A8491" s="355"/>
      <c r="L8491" s="353"/>
      <c r="M8491" s="353"/>
      <c r="N8491" s="353"/>
      <c r="O8491" s="353"/>
      <c r="P8491" s="353"/>
      <c r="Q8491" s="353"/>
      <c r="R8491" s="353"/>
      <c r="S8491" s="353"/>
      <c r="T8491" s="353"/>
      <c r="U8491" s="353"/>
      <c r="V8491" s="353"/>
      <c r="W8491" s="353"/>
      <c r="X8491" s="353"/>
      <c r="Y8491" s="353"/>
      <c r="Z8491" s="353"/>
      <c r="AA8491" s="353"/>
      <c r="AB8491" s="353"/>
      <c r="AC8491" s="353"/>
      <c r="AD8491" s="353"/>
      <c r="AE8491" s="353"/>
      <c r="AF8491" s="353"/>
      <c r="AG8491" s="353"/>
      <c r="AH8491" s="353"/>
      <c r="AI8491" s="353"/>
      <c r="AJ8491" s="353"/>
      <c r="AK8491" s="353"/>
      <c r="AL8491" s="353"/>
    </row>
    <row r="8492" spans="1:38" s="153" customFormat="1" ht="12.5" x14ac:dyDescent="0.25">
      <c r="A8492" s="355"/>
      <c r="L8492" s="353"/>
      <c r="M8492" s="353"/>
      <c r="N8492" s="353"/>
      <c r="O8492" s="353"/>
      <c r="P8492" s="353"/>
      <c r="Q8492" s="353"/>
      <c r="R8492" s="353"/>
      <c r="S8492" s="353"/>
      <c r="T8492" s="353"/>
      <c r="U8492" s="353"/>
      <c r="V8492" s="353"/>
      <c r="W8492" s="353"/>
      <c r="X8492" s="353"/>
      <c r="Y8492" s="353"/>
      <c r="Z8492" s="353"/>
      <c r="AA8492" s="353"/>
      <c r="AB8492" s="353"/>
      <c r="AC8492" s="353"/>
      <c r="AD8492" s="353"/>
      <c r="AE8492" s="353"/>
      <c r="AF8492" s="353"/>
      <c r="AG8492" s="353"/>
      <c r="AH8492" s="353"/>
      <c r="AI8492" s="353"/>
      <c r="AJ8492" s="353"/>
      <c r="AK8492" s="353"/>
      <c r="AL8492" s="353"/>
    </row>
    <row r="8493" spans="1:38" s="153" customFormat="1" ht="12.5" x14ac:dyDescent="0.25">
      <c r="A8493" s="355"/>
      <c r="L8493" s="353"/>
      <c r="M8493" s="353"/>
      <c r="N8493" s="353"/>
      <c r="O8493" s="353"/>
      <c r="P8493" s="353"/>
      <c r="Q8493" s="353"/>
      <c r="R8493" s="353"/>
      <c r="S8493" s="353"/>
      <c r="T8493" s="353"/>
      <c r="U8493" s="353"/>
      <c r="V8493" s="353"/>
      <c r="W8493" s="353"/>
      <c r="X8493" s="353"/>
      <c r="Y8493" s="353"/>
      <c r="Z8493" s="353"/>
      <c r="AA8493" s="353"/>
      <c r="AB8493" s="353"/>
      <c r="AC8493" s="353"/>
      <c r="AD8493" s="353"/>
      <c r="AE8493" s="353"/>
      <c r="AF8493" s="353"/>
      <c r="AG8493" s="353"/>
      <c r="AH8493" s="353"/>
      <c r="AI8493" s="353"/>
      <c r="AJ8493" s="353"/>
      <c r="AK8493" s="353"/>
      <c r="AL8493" s="353"/>
    </row>
    <row r="8494" spans="1:38" s="153" customFormat="1" ht="12.5" x14ac:dyDescent="0.25">
      <c r="A8494" s="355"/>
      <c r="L8494" s="353"/>
      <c r="M8494" s="353"/>
      <c r="N8494" s="353"/>
      <c r="O8494" s="353"/>
      <c r="P8494" s="353"/>
      <c r="Q8494" s="353"/>
      <c r="R8494" s="353"/>
      <c r="S8494" s="353"/>
      <c r="T8494" s="353"/>
      <c r="U8494" s="353"/>
      <c r="V8494" s="353"/>
      <c r="W8494" s="353"/>
      <c r="X8494" s="353"/>
      <c r="Y8494" s="353"/>
      <c r="Z8494" s="353"/>
      <c r="AA8494" s="353"/>
      <c r="AB8494" s="353"/>
      <c r="AC8494" s="353"/>
      <c r="AD8494" s="353"/>
      <c r="AE8494" s="353"/>
      <c r="AF8494" s="353"/>
      <c r="AG8494" s="353"/>
      <c r="AH8494" s="353"/>
      <c r="AI8494" s="353"/>
      <c r="AJ8494" s="353"/>
      <c r="AK8494" s="353"/>
      <c r="AL8494" s="353"/>
    </row>
    <row r="8495" spans="1:38" s="153" customFormat="1" ht="12.5" x14ac:dyDescent="0.25">
      <c r="A8495" s="355"/>
      <c r="L8495" s="353"/>
      <c r="M8495" s="353"/>
      <c r="N8495" s="353"/>
      <c r="O8495" s="353"/>
      <c r="P8495" s="353"/>
      <c r="Q8495" s="353"/>
      <c r="R8495" s="353"/>
      <c r="S8495" s="353"/>
      <c r="T8495" s="353"/>
      <c r="U8495" s="353"/>
      <c r="V8495" s="353"/>
      <c r="W8495" s="353"/>
      <c r="X8495" s="353"/>
      <c r="Y8495" s="353"/>
      <c r="Z8495" s="353"/>
      <c r="AA8495" s="353"/>
      <c r="AB8495" s="353"/>
      <c r="AC8495" s="353"/>
      <c r="AD8495" s="353"/>
      <c r="AE8495" s="353"/>
      <c r="AF8495" s="353"/>
      <c r="AG8495" s="353"/>
      <c r="AH8495" s="353"/>
      <c r="AI8495" s="353"/>
      <c r="AJ8495" s="353"/>
      <c r="AK8495" s="353"/>
      <c r="AL8495" s="353"/>
    </row>
    <row r="8496" spans="1:38" s="153" customFormat="1" ht="12.5" x14ac:dyDescent="0.25">
      <c r="A8496" s="355"/>
      <c r="L8496" s="353"/>
      <c r="M8496" s="353"/>
      <c r="N8496" s="353"/>
      <c r="O8496" s="353"/>
      <c r="P8496" s="353"/>
      <c r="Q8496" s="353"/>
      <c r="R8496" s="353"/>
      <c r="S8496" s="353"/>
      <c r="T8496" s="353"/>
      <c r="U8496" s="353"/>
      <c r="V8496" s="353"/>
      <c r="W8496" s="353"/>
      <c r="X8496" s="353"/>
      <c r="Y8496" s="353"/>
      <c r="Z8496" s="353"/>
      <c r="AA8496" s="353"/>
      <c r="AB8496" s="353"/>
      <c r="AC8496" s="353"/>
      <c r="AD8496" s="353"/>
      <c r="AE8496" s="353"/>
      <c r="AF8496" s="353"/>
      <c r="AG8496" s="353"/>
      <c r="AH8496" s="353"/>
      <c r="AI8496" s="353"/>
      <c r="AJ8496" s="353"/>
      <c r="AK8496" s="353"/>
      <c r="AL8496" s="353"/>
    </row>
    <row r="8497" spans="1:38" s="153" customFormat="1" ht="12.5" x14ac:dyDescent="0.25">
      <c r="A8497" s="355"/>
      <c r="L8497" s="353"/>
      <c r="M8497" s="353"/>
      <c r="N8497" s="353"/>
      <c r="O8497" s="353"/>
      <c r="P8497" s="353"/>
      <c r="Q8497" s="353"/>
      <c r="R8497" s="353"/>
      <c r="S8497" s="353"/>
      <c r="T8497" s="353"/>
      <c r="U8497" s="353"/>
      <c r="V8497" s="353"/>
      <c r="W8497" s="353"/>
      <c r="X8497" s="353"/>
      <c r="Y8497" s="353"/>
      <c r="Z8497" s="353"/>
      <c r="AA8497" s="353"/>
      <c r="AB8497" s="353"/>
      <c r="AC8497" s="353"/>
      <c r="AD8497" s="353"/>
      <c r="AE8497" s="353"/>
      <c r="AF8497" s="353"/>
      <c r="AG8497" s="353"/>
      <c r="AH8497" s="353"/>
      <c r="AI8497" s="353"/>
      <c r="AJ8497" s="353"/>
      <c r="AK8497" s="353"/>
      <c r="AL8497" s="353"/>
    </row>
    <row r="8498" spans="1:38" s="153" customFormat="1" ht="12.5" x14ac:dyDescent="0.25">
      <c r="A8498" s="355"/>
      <c r="L8498" s="353"/>
      <c r="M8498" s="353"/>
      <c r="N8498" s="353"/>
      <c r="O8498" s="353"/>
      <c r="P8498" s="353"/>
      <c r="Q8498" s="353"/>
      <c r="R8498" s="353"/>
      <c r="S8498" s="353"/>
      <c r="T8498" s="353"/>
      <c r="U8498" s="353"/>
      <c r="V8498" s="353"/>
      <c r="W8498" s="353"/>
      <c r="X8498" s="353"/>
      <c r="Y8498" s="353"/>
      <c r="Z8498" s="353"/>
      <c r="AA8498" s="353"/>
      <c r="AB8498" s="353"/>
      <c r="AC8498" s="353"/>
      <c r="AD8498" s="353"/>
      <c r="AE8498" s="353"/>
      <c r="AF8498" s="353"/>
      <c r="AG8498" s="353"/>
      <c r="AH8498" s="353"/>
      <c r="AI8498" s="353"/>
      <c r="AJ8498" s="353"/>
      <c r="AK8498" s="353"/>
      <c r="AL8498" s="353"/>
    </row>
    <row r="8499" spans="1:38" s="153" customFormat="1" ht="12.5" x14ac:dyDescent="0.25">
      <c r="A8499" s="355"/>
      <c r="L8499" s="353"/>
      <c r="M8499" s="353"/>
      <c r="N8499" s="353"/>
      <c r="O8499" s="353"/>
      <c r="P8499" s="353"/>
      <c r="Q8499" s="353"/>
      <c r="R8499" s="353"/>
      <c r="S8499" s="353"/>
      <c r="T8499" s="353"/>
      <c r="U8499" s="353"/>
      <c r="V8499" s="353"/>
      <c r="W8499" s="353"/>
      <c r="X8499" s="353"/>
      <c r="Y8499" s="353"/>
      <c r="Z8499" s="353"/>
      <c r="AA8499" s="353"/>
      <c r="AB8499" s="353"/>
      <c r="AC8499" s="353"/>
      <c r="AD8499" s="353"/>
      <c r="AE8499" s="353"/>
      <c r="AF8499" s="353"/>
      <c r="AG8499" s="353"/>
      <c r="AH8499" s="353"/>
      <c r="AI8499" s="353"/>
      <c r="AJ8499" s="353"/>
      <c r="AK8499" s="353"/>
      <c r="AL8499" s="353"/>
    </row>
    <row r="8500" spans="1:38" s="153" customFormat="1" ht="12.5" x14ac:dyDescent="0.25">
      <c r="A8500" s="355"/>
      <c r="L8500" s="353"/>
      <c r="M8500" s="353"/>
      <c r="N8500" s="353"/>
      <c r="O8500" s="353"/>
      <c r="P8500" s="353"/>
      <c r="Q8500" s="353"/>
      <c r="R8500" s="353"/>
      <c r="S8500" s="353"/>
      <c r="T8500" s="353"/>
      <c r="U8500" s="353"/>
      <c r="V8500" s="353"/>
      <c r="W8500" s="353"/>
      <c r="X8500" s="353"/>
      <c r="Y8500" s="353"/>
      <c r="Z8500" s="353"/>
      <c r="AA8500" s="353"/>
      <c r="AB8500" s="353"/>
      <c r="AC8500" s="353"/>
      <c r="AD8500" s="353"/>
      <c r="AE8500" s="353"/>
      <c r="AF8500" s="353"/>
      <c r="AG8500" s="353"/>
      <c r="AH8500" s="353"/>
      <c r="AI8500" s="353"/>
      <c r="AJ8500" s="353"/>
      <c r="AK8500" s="353"/>
      <c r="AL8500" s="353"/>
    </row>
    <row r="8501" spans="1:38" s="153" customFormat="1" ht="12.5" x14ac:dyDescent="0.25">
      <c r="A8501" s="355"/>
      <c r="L8501" s="353"/>
      <c r="M8501" s="353"/>
      <c r="N8501" s="353"/>
      <c r="O8501" s="353"/>
      <c r="P8501" s="353"/>
      <c r="Q8501" s="353"/>
      <c r="R8501" s="353"/>
      <c r="S8501" s="353"/>
      <c r="T8501" s="353"/>
      <c r="U8501" s="353"/>
      <c r="V8501" s="353"/>
      <c r="W8501" s="353"/>
      <c r="X8501" s="353"/>
      <c r="Y8501" s="353"/>
      <c r="Z8501" s="353"/>
      <c r="AA8501" s="353"/>
      <c r="AB8501" s="353"/>
      <c r="AC8501" s="353"/>
      <c r="AD8501" s="353"/>
      <c r="AE8501" s="353"/>
      <c r="AF8501" s="353"/>
      <c r="AG8501" s="353"/>
      <c r="AH8501" s="353"/>
      <c r="AI8501" s="353"/>
      <c r="AJ8501" s="353"/>
      <c r="AK8501" s="353"/>
      <c r="AL8501" s="353"/>
    </row>
    <row r="8502" spans="1:38" s="153" customFormat="1" ht="12.5" x14ac:dyDescent="0.25">
      <c r="A8502" s="355"/>
      <c r="L8502" s="353"/>
      <c r="M8502" s="353"/>
      <c r="N8502" s="353"/>
      <c r="O8502" s="353"/>
      <c r="P8502" s="353"/>
      <c r="Q8502" s="353"/>
      <c r="R8502" s="353"/>
      <c r="S8502" s="353"/>
      <c r="T8502" s="353"/>
      <c r="U8502" s="353"/>
      <c r="V8502" s="353"/>
      <c r="W8502" s="353"/>
      <c r="X8502" s="353"/>
      <c r="Y8502" s="353"/>
      <c r="Z8502" s="353"/>
      <c r="AA8502" s="353"/>
      <c r="AB8502" s="353"/>
      <c r="AC8502" s="353"/>
      <c r="AD8502" s="353"/>
      <c r="AE8502" s="353"/>
      <c r="AF8502" s="353"/>
      <c r="AG8502" s="353"/>
      <c r="AH8502" s="353"/>
      <c r="AI8502" s="353"/>
      <c r="AJ8502" s="353"/>
      <c r="AK8502" s="353"/>
      <c r="AL8502" s="353"/>
    </row>
    <row r="8503" spans="1:38" s="153" customFormat="1" ht="12.5" x14ac:dyDescent="0.25">
      <c r="A8503" s="355"/>
      <c r="L8503" s="353"/>
      <c r="M8503" s="353"/>
      <c r="N8503" s="353"/>
      <c r="O8503" s="353"/>
      <c r="P8503" s="353"/>
      <c r="Q8503" s="353"/>
      <c r="R8503" s="353"/>
      <c r="S8503" s="353"/>
      <c r="T8503" s="353"/>
      <c r="U8503" s="353"/>
      <c r="V8503" s="353"/>
      <c r="W8503" s="353"/>
      <c r="X8503" s="353"/>
      <c r="Y8503" s="353"/>
      <c r="Z8503" s="353"/>
      <c r="AA8503" s="353"/>
      <c r="AB8503" s="353"/>
      <c r="AC8503" s="353"/>
      <c r="AD8503" s="353"/>
      <c r="AE8503" s="353"/>
      <c r="AF8503" s="353"/>
      <c r="AG8503" s="353"/>
      <c r="AH8503" s="353"/>
      <c r="AI8503" s="353"/>
      <c r="AJ8503" s="353"/>
      <c r="AK8503" s="353"/>
      <c r="AL8503" s="353"/>
    </row>
    <row r="8504" spans="1:38" s="153" customFormat="1" ht="12.5" x14ac:dyDescent="0.25">
      <c r="A8504" s="355"/>
      <c r="L8504" s="353"/>
      <c r="M8504" s="353"/>
      <c r="N8504" s="353"/>
      <c r="O8504" s="353"/>
      <c r="P8504" s="353"/>
      <c r="Q8504" s="353"/>
      <c r="R8504" s="353"/>
      <c r="S8504" s="353"/>
      <c r="T8504" s="353"/>
      <c r="U8504" s="353"/>
      <c r="V8504" s="353"/>
      <c r="W8504" s="353"/>
      <c r="X8504" s="353"/>
      <c r="Y8504" s="353"/>
      <c r="Z8504" s="353"/>
      <c r="AA8504" s="353"/>
      <c r="AB8504" s="353"/>
      <c r="AC8504" s="353"/>
      <c r="AD8504" s="353"/>
      <c r="AE8504" s="353"/>
      <c r="AF8504" s="353"/>
      <c r="AG8504" s="353"/>
      <c r="AH8504" s="353"/>
      <c r="AI8504" s="353"/>
      <c r="AJ8504" s="353"/>
      <c r="AK8504" s="353"/>
      <c r="AL8504" s="353"/>
    </row>
    <row r="8505" spans="1:38" s="153" customFormat="1" ht="12.5" x14ac:dyDescent="0.25">
      <c r="A8505" s="355"/>
      <c r="L8505" s="353"/>
      <c r="M8505" s="353"/>
      <c r="N8505" s="353"/>
      <c r="O8505" s="353"/>
      <c r="P8505" s="353"/>
      <c r="Q8505" s="353"/>
      <c r="R8505" s="353"/>
      <c r="S8505" s="353"/>
      <c r="T8505" s="353"/>
      <c r="U8505" s="353"/>
      <c r="V8505" s="353"/>
      <c r="W8505" s="353"/>
      <c r="X8505" s="353"/>
      <c r="Y8505" s="353"/>
      <c r="Z8505" s="353"/>
      <c r="AA8505" s="353"/>
      <c r="AB8505" s="353"/>
      <c r="AC8505" s="353"/>
      <c r="AD8505" s="353"/>
      <c r="AE8505" s="353"/>
      <c r="AF8505" s="353"/>
      <c r="AG8505" s="353"/>
      <c r="AH8505" s="353"/>
      <c r="AI8505" s="353"/>
      <c r="AJ8505" s="353"/>
      <c r="AK8505" s="353"/>
      <c r="AL8505" s="353"/>
    </row>
    <row r="8506" spans="1:38" s="153" customFormat="1" ht="12.5" x14ac:dyDescent="0.25">
      <c r="A8506" s="355"/>
      <c r="L8506" s="353"/>
      <c r="M8506" s="353"/>
      <c r="N8506" s="353"/>
      <c r="O8506" s="353"/>
      <c r="P8506" s="353"/>
      <c r="Q8506" s="353"/>
      <c r="R8506" s="353"/>
      <c r="S8506" s="353"/>
      <c r="T8506" s="353"/>
      <c r="U8506" s="353"/>
      <c r="V8506" s="353"/>
      <c r="W8506" s="353"/>
      <c r="X8506" s="353"/>
      <c r="Y8506" s="353"/>
      <c r="Z8506" s="353"/>
      <c r="AA8506" s="353"/>
      <c r="AB8506" s="353"/>
      <c r="AC8506" s="353"/>
      <c r="AD8506" s="353"/>
      <c r="AE8506" s="353"/>
      <c r="AF8506" s="353"/>
      <c r="AG8506" s="353"/>
      <c r="AH8506" s="353"/>
      <c r="AI8506" s="353"/>
      <c r="AJ8506" s="353"/>
      <c r="AK8506" s="353"/>
      <c r="AL8506" s="353"/>
    </row>
    <row r="8507" spans="1:38" s="153" customFormat="1" ht="12.5" x14ac:dyDescent="0.25">
      <c r="A8507" s="355"/>
      <c r="L8507" s="353"/>
      <c r="M8507" s="353"/>
      <c r="N8507" s="353"/>
      <c r="O8507" s="353"/>
      <c r="P8507" s="353"/>
      <c r="Q8507" s="353"/>
      <c r="R8507" s="353"/>
      <c r="S8507" s="353"/>
      <c r="T8507" s="353"/>
      <c r="U8507" s="353"/>
      <c r="V8507" s="353"/>
      <c r="W8507" s="353"/>
      <c r="X8507" s="353"/>
      <c r="Y8507" s="353"/>
      <c r="Z8507" s="353"/>
      <c r="AA8507" s="353"/>
      <c r="AB8507" s="353"/>
      <c r="AC8507" s="353"/>
      <c r="AD8507" s="353"/>
      <c r="AE8507" s="353"/>
      <c r="AF8507" s="353"/>
      <c r="AG8507" s="353"/>
      <c r="AH8507" s="353"/>
      <c r="AI8507" s="353"/>
      <c r="AJ8507" s="353"/>
      <c r="AK8507" s="353"/>
      <c r="AL8507" s="353"/>
    </row>
    <row r="8508" spans="1:38" s="153" customFormat="1" ht="12.5" x14ac:dyDescent="0.25">
      <c r="A8508" s="355"/>
      <c r="L8508" s="353"/>
      <c r="M8508" s="353"/>
      <c r="N8508" s="353"/>
      <c r="O8508" s="353"/>
      <c r="P8508" s="353"/>
      <c r="Q8508" s="353"/>
      <c r="R8508" s="353"/>
      <c r="S8508" s="353"/>
      <c r="T8508" s="353"/>
      <c r="U8508" s="353"/>
      <c r="V8508" s="353"/>
      <c r="W8508" s="353"/>
      <c r="X8508" s="353"/>
      <c r="Y8508" s="353"/>
      <c r="Z8508" s="353"/>
      <c r="AA8508" s="353"/>
      <c r="AB8508" s="353"/>
      <c r="AC8508" s="353"/>
      <c r="AD8508" s="353"/>
      <c r="AE8508" s="353"/>
      <c r="AF8508" s="353"/>
      <c r="AG8508" s="353"/>
      <c r="AH8508" s="353"/>
      <c r="AI8508" s="353"/>
      <c r="AJ8508" s="353"/>
      <c r="AK8508" s="353"/>
      <c r="AL8508" s="353"/>
    </row>
    <row r="8509" spans="1:38" s="153" customFormat="1" ht="12.5" x14ac:dyDescent="0.25">
      <c r="A8509" s="355"/>
      <c r="L8509" s="353"/>
      <c r="M8509" s="353"/>
      <c r="N8509" s="353"/>
      <c r="O8509" s="353"/>
      <c r="P8509" s="353"/>
      <c r="Q8509" s="353"/>
      <c r="R8509" s="353"/>
      <c r="S8509" s="353"/>
      <c r="T8509" s="353"/>
      <c r="U8509" s="353"/>
      <c r="V8509" s="353"/>
      <c r="W8509" s="353"/>
      <c r="X8509" s="353"/>
      <c r="Y8509" s="353"/>
      <c r="Z8509" s="353"/>
      <c r="AA8509" s="353"/>
      <c r="AB8509" s="353"/>
      <c r="AC8509" s="353"/>
      <c r="AD8509" s="353"/>
      <c r="AE8509" s="353"/>
      <c r="AF8509" s="353"/>
      <c r="AG8509" s="353"/>
      <c r="AH8509" s="353"/>
      <c r="AI8509" s="353"/>
      <c r="AJ8509" s="353"/>
      <c r="AK8509" s="353"/>
      <c r="AL8509" s="353"/>
    </row>
    <row r="8510" spans="1:38" s="153" customFormat="1" ht="12.5" x14ac:dyDescent="0.25">
      <c r="A8510" s="355"/>
      <c r="L8510" s="353"/>
      <c r="M8510" s="353"/>
      <c r="N8510" s="353"/>
      <c r="O8510" s="353"/>
      <c r="P8510" s="353"/>
      <c r="Q8510" s="353"/>
      <c r="R8510" s="353"/>
      <c r="S8510" s="353"/>
      <c r="T8510" s="353"/>
      <c r="U8510" s="353"/>
      <c r="V8510" s="353"/>
      <c r="W8510" s="353"/>
      <c r="X8510" s="353"/>
      <c r="Y8510" s="353"/>
      <c r="Z8510" s="353"/>
      <c r="AA8510" s="353"/>
      <c r="AB8510" s="353"/>
      <c r="AC8510" s="353"/>
      <c r="AD8510" s="353"/>
      <c r="AE8510" s="353"/>
      <c r="AF8510" s="353"/>
      <c r="AG8510" s="353"/>
      <c r="AH8510" s="353"/>
      <c r="AI8510" s="353"/>
      <c r="AJ8510" s="353"/>
      <c r="AK8510" s="353"/>
      <c r="AL8510" s="353"/>
    </row>
    <row r="8511" spans="1:38" s="153" customFormat="1" ht="12.5" x14ac:dyDescent="0.25">
      <c r="A8511" s="355"/>
      <c r="L8511" s="353"/>
      <c r="M8511" s="353"/>
      <c r="N8511" s="353"/>
      <c r="O8511" s="353"/>
      <c r="P8511" s="353"/>
      <c r="Q8511" s="353"/>
      <c r="R8511" s="353"/>
      <c r="S8511" s="353"/>
      <c r="T8511" s="353"/>
      <c r="U8511" s="353"/>
      <c r="V8511" s="353"/>
      <c r="W8511" s="353"/>
      <c r="X8511" s="353"/>
      <c r="Y8511" s="353"/>
      <c r="Z8511" s="353"/>
      <c r="AA8511" s="353"/>
      <c r="AB8511" s="353"/>
      <c r="AC8511" s="353"/>
      <c r="AD8511" s="353"/>
      <c r="AE8511" s="353"/>
      <c r="AF8511" s="353"/>
      <c r="AG8511" s="353"/>
      <c r="AH8511" s="353"/>
      <c r="AI8511" s="353"/>
      <c r="AJ8511" s="353"/>
      <c r="AK8511" s="353"/>
      <c r="AL8511" s="353"/>
    </row>
    <row r="8512" spans="1:38" s="153" customFormat="1" ht="12.5" x14ac:dyDescent="0.25">
      <c r="A8512" s="355"/>
      <c r="L8512" s="353"/>
      <c r="M8512" s="353"/>
      <c r="N8512" s="353"/>
      <c r="O8512" s="353"/>
      <c r="P8512" s="353"/>
      <c r="Q8512" s="353"/>
      <c r="R8512" s="353"/>
      <c r="S8512" s="353"/>
      <c r="T8512" s="353"/>
      <c r="U8512" s="353"/>
      <c r="V8512" s="353"/>
      <c r="W8512" s="353"/>
      <c r="X8512" s="353"/>
      <c r="Y8512" s="353"/>
      <c r="Z8512" s="353"/>
      <c r="AA8512" s="353"/>
      <c r="AB8512" s="353"/>
      <c r="AC8512" s="353"/>
      <c r="AD8512" s="353"/>
      <c r="AE8512" s="353"/>
      <c r="AF8512" s="353"/>
      <c r="AG8512" s="353"/>
      <c r="AH8512" s="353"/>
      <c r="AI8512" s="353"/>
      <c r="AJ8512" s="353"/>
      <c r="AK8512" s="353"/>
      <c r="AL8512" s="353"/>
    </row>
    <row r="8513" spans="1:38" s="153" customFormat="1" ht="12.5" x14ac:dyDescent="0.25">
      <c r="A8513" s="355"/>
      <c r="L8513" s="353"/>
      <c r="M8513" s="353"/>
      <c r="N8513" s="353"/>
      <c r="O8513" s="353"/>
      <c r="P8513" s="353"/>
      <c r="Q8513" s="353"/>
      <c r="R8513" s="353"/>
      <c r="S8513" s="353"/>
      <c r="T8513" s="353"/>
      <c r="U8513" s="353"/>
      <c r="V8513" s="353"/>
      <c r="W8513" s="353"/>
      <c r="X8513" s="353"/>
      <c r="Y8513" s="353"/>
      <c r="Z8513" s="353"/>
      <c r="AA8513" s="353"/>
      <c r="AB8513" s="353"/>
      <c r="AC8513" s="353"/>
      <c r="AD8513" s="353"/>
      <c r="AE8513" s="353"/>
      <c r="AF8513" s="353"/>
      <c r="AG8513" s="353"/>
      <c r="AH8513" s="353"/>
      <c r="AI8513" s="353"/>
      <c r="AJ8513" s="353"/>
      <c r="AK8513" s="353"/>
      <c r="AL8513" s="353"/>
    </row>
    <row r="8514" spans="1:38" s="153" customFormat="1" ht="12.5" x14ac:dyDescent="0.25">
      <c r="A8514" s="355"/>
      <c r="L8514" s="353"/>
      <c r="M8514" s="353"/>
      <c r="N8514" s="353"/>
      <c r="O8514" s="353"/>
      <c r="P8514" s="353"/>
      <c r="Q8514" s="353"/>
      <c r="R8514" s="353"/>
      <c r="S8514" s="353"/>
      <c r="T8514" s="353"/>
      <c r="U8514" s="353"/>
      <c r="V8514" s="353"/>
      <c r="W8514" s="353"/>
      <c r="X8514" s="353"/>
      <c r="Y8514" s="353"/>
      <c r="Z8514" s="353"/>
      <c r="AA8514" s="353"/>
      <c r="AB8514" s="353"/>
      <c r="AC8514" s="353"/>
      <c r="AD8514" s="353"/>
      <c r="AE8514" s="353"/>
      <c r="AF8514" s="353"/>
      <c r="AG8514" s="353"/>
      <c r="AH8514" s="353"/>
      <c r="AI8514" s="353"/>
      <c r="AJ8514" s="353"/>
      <c r="AK8514" s="353"/>
      <c r="AL8514" s="353"/>
    </row>
    <row r="8515" spans="1:38" s="153" customFormat="1" ht="12.5" x14ac:dyDescent="0.25">
      <c r="A8515" s="355"/>
      <c r="L8515" s="353"/>
      <c r="M8515" s="353"/>
      <c r="N8515" s="353"/>
      <c r="O8515" s="353"/>
      <c r="P8515" s="353"/>
      <c r="Q8515" s="353"/>
      <c r="R8515" s="353"/>
      <c r="S8515" s="353"/>
      <c r="T8515" s="353"/>
      <c r="U8515" s="353"/>
      <c r="V8515" s="353"/>
      <c r="W8515" s="353"/>
      <c r="X8515" s="353"/>
      <c r="Y8515" s="353"/>
      <c r="Z8515" s="353"/>
      <c r="AA8515" s="353"/>
      <c r="AB8515" s="353"/>
      <c r="AC8515" s="353"/>
      <c r="AD8515" s="353"/>
      <c r="AE8515" s="353"/>
      <c r="AF8515" s="353"/>
      <c r="AG8515" s="353"/>
      <c r="AH8515" s="353"/>
      <c r="AI8515" s="353"/>
      <c r="AJ8515" s="353"/>
      <c r="AK8515" s="353"/>
      <c r="AL8515" s="353"/>
    </row>
    <row r="8516" spans="1:38" s="153" customFormat="1" ht="12.5" x14ac:dyDescent="0.25">
      <c r="A8516" s="355"/>
      <c r="L8516" s="353"/>
      <c r="M8516" s="353"/>
      <c r="N8516" s="353"/>
      <c r="O8516" s="353"/>
      <c r="P8516" s="353"/>
      <c r="Q8516" s="353"/>
      <c r="R8516" s="353"/>
      <c r="S8516" s="353"/>
      <c r="T8516" s="353"/>
      <c r="U8516" s="353"/>
      <c r="V8516" s="353"/>
      <c r="W8516" s="353"/>
      <c r="X8516" s="353"/>
      <c r="Y8516" s="353"/>
      <c r="Z8516" s="353"/>
      <c r="AA8516" s="353"/>
      <c r="AB8516" s="353"/>
      <c r="AC8516" s="353"/>
      <c r="AD8516" s="353"/>
      <c r="AE8516" s="353"/>
      <c r="AF8516" s="353"/>
      <c r="AG8516" s="353"/>
      <c r="AH8516" s="353"/>
      <c r="AI8516" s="353"/>
      <c r="AJ8516" s="353"/>
      <c r="AK8516" s="353"/>
      <c r="AL8516" s="353"/>
    </row>
    <row r="8517" spans="1:38" s="153" customFormat="1" ht="12.5" x14ac:dyDescent="0.25">
      <c r="A8517" s="355"/>
      <c r="L8517" s="353"/>
      <c r="M8517" s="353"/>
      <c r="N8517" s="353"/>
      <c r="O8517" s="353"/>
      <c r="P8517" s="353"/>
      <c r="Q8517" s="353"/>
      <c r="R8517" s="353"/>
      <c r="S8517" s="353"/>
      <c r="T8517" s="353"/>
      <c r="U8517" s="353"/>
      <c r="V8517" s="353"/>
      <c r="W8517" s="353"/>
      <c r="X8517" s="353"/>
      <c r="Y8517" s="353"/>
      <c r="Z8517" s="353"/>
      <c r="AA8517" s="353"/>
      <c r="AB8517" s="353"/>
      <c r="AC8517" s="353"/>
      <c r="AD8517" s="353"/>
      <c r="AE8517" s="353"/>
      <c r="AF8517" s="353"/>
      <c r="AG8517" s="353"/>
      <c r="AH8517" s="353"/>
      <c r="AI8517" s="353"/>
      <c r="AJ8517" s="353"/>
      <c r="AK8517" s="353"/>
      <c r="AL8517" s="353"/>
    </row>
    <row r="8518" spans="1:38" s="153" customFormat="1" ht="12.5" x14ac:dyDescent="0.25">
      <c r="A8518" s="355"/>
      <c r="L8518" s="353"/>
      <c r="M8518" s="353"/>
      <c r="N8518" s="353"/>
      <c r="O8518" s="353"/>
      <c r="P8518" s="353"/>
      <c r="Q8518" s="353"/>
      <c r="R8518" s="353"/>
      <c r="S8518" s="353"/>
      <c r="T8518" s="353"/>
      <c r="U8518" s="353"/>
      <c r="V8518" s="353"/>
      <c r="W8518" s="353"/>
      <c r="X8518" s="353"/>
      <c r="Y8518" s="353"/>
      <c r="Z8518" s="353"/>
      <c r="AA8518" s="353"/>
      <c r="AB8518" s="353"/>
      <c r="AC8518" s="353"/>
      <c r="AD8518" s="353"/>
      <c r="AE8518" s="353"/>
      <c r="AF8518" s="353"/>
      <c r="AG8518" s="353"/>
      <c r="AH8518" s="353"/>
      <c r="AI8518" s="353"/>
      <c r="AJ8518" s="353"/>
      <c r="AK8518" s="353"/>
      <c r="AL8518" s="353"/>
    </row>
    <row r="8519" spans="1:38" s="153" customFormat="1" ht="12.5" x14ac:dyDescent="0.25">
      <c r="A8519" s="355"/>
      <c r="L8519" s="353"/>
      <c r="M8519" s="353"/>
      <c r="N8519" s="353"/>
      <c r="O8519" s="353"/>
      <c r="P8519" s="353"/>
      <c r="Q8519" s="353"/>
      <c r="R8519" s="353"/>
      <c r="S8519" s="353"/>
      <c r="T8519" s="353"/>
      <c r="U8519" s="353"/>
      <c r="V8519" s="353"/>
      <c r="W8519" s="353"/>
      <c r="X8519" s="353"/>
      <c r="Y8519" s="353"/>
      <c r="Z8519" s="353"/>
      <c r="AA8519" s="353"/>
      <c r="AB8519" s="353"/>
      <c r="AC8519" s="353"/>
      <c r="AD8519" s="353"/>
      <c r="AE8519" s="353"/>
      <c r="AF8519" s="353"/>
      <c r="AG8519" s="353"/>
      <c r="AH8519" s="353"/>
      <c r="AI8519" s="353"/>
      <c r="AJ8519" s="353"/>
      <c r="AK8519" s="353"/>
      <c r="AL8519" s="353"/>
    </row>
    <row r="8520" spans="1:38" s="153" customFormat="1" ht="12.5" x14ac:dyDescent="0.25">
      <c r="A8520" s="355"/>
      <c r="L8520" s="353"/>
      <c r="M8520" s="353"/>
      <c r="N8520" s="353"/>
      <c r="O8520" s="353"/>
      <c r="P8520" s="353"/>
      <c r="Q8520" s="353"/>
      <c r="R8520" s="353"/>
      <c r="S8520" s="353"/>
      <c r="T8520" s="353"/>
      <c r="U8520" s="353"/>
      <c r="V8520" s="353"/>
      <c r="W8520" s="353"/>
      <c r="X8520" s="353"/>
      <c r="Y8520" s="353"/>
      <c r="Z8520" s="353"/>
      <c r="AA8520" s="353"/>
      <c r="AB8520" s="353"/>
      <c r="AC8520" s="353"/>
      <c r="AD8520" s="353"/>
      <c r="AE8520" s="353"/>
      <c r="AF8520" s="353"/>
      <c r="AG8520" s="353"/>
      <c r="AH8520" s="353"/>
      <c r="AI8520" s="353"/>
      <c r="AJ8520" s="353"/>
      <c r="AK8520" s="353"/>
      <c r="AL8520" s="353"/>
    </row>
    <row r="8521" spans="1:38" s="153" customFormat="1" ht="12.5" x14ac:dyDescent="0.25">
      <c r="A8521" s="355"/>
      <c r="L8521" s="353"/>
      <c r="M8521" s="353"/>
      <c r="N8521" s="353"/>
      <c r="O8521" s="353"/>
      <c r="P8521" s="353"/>
      <c r="Q8521" s="353"/>
      <c r="R8521" s="353"/>
      <c r="S8521" s="353"/>
      <c r="T8521" s="353"/>
      <c r="U8521" s="353"/>
      <c r="V8521" s="353"/>
      <c r="W8521" s="353"/>
      <c r="X8521" s="353"/>
      <c r="Y8521" s="353"/>
      <c r="Z8521" s="353"/>
      <c r="AA8521" s="353"/>
      <c r="AB8521" s="353"/>
      <c r="AC8521" s="353"/>
      <c r="AD8521" s="353"/>
      <c r="AE8521" s="353"/>
      <c r="AF8521" s="353"/>
      <c r="AG8521" s="353"/>
      <c r="AH8521" s="353"/>
      <c r="AI8521" s="353"/>
      <c r="AJ8521" s="353"/>
      <c r="AK8521" s="353"/>
      <c r="AL8521" s="353"/>
    </row>
    <row r="8522" spans="1:38" s="153" customFormat="1" ht="12.5" x14ac:dyDescent="0.25">
      <c r="A8522" s="355"/>
      <c r="L8522" s="353"/>
      <c r="M8522" s="353"/>
      <c r="N8522" s="353"/>
      <c r="O8522" s="353"/>
      <c r="P8522" s="353"/>
      <c r="Q8522" s="353"/>
      <c r="R8522" s="353"/>
      <c r="S8522" s="353"/>
      <c r="T8522" s="353"/>
      <c r="U8522" s="353"/>
      <c r="V8522" s="353"/>
      <c r="W8522" s="353"/>
      <c r="X8522" s="353"/>
      <c r="Y8522" s="353"/>
      <c r="Z8522" s="353"/>
      <c r="AA8522" s="353"/>
      <c r="AB8522" s="353"/>
      <c r="AC8522" s="353"/>
      <c r="AD8522" s="353"/>
      <c r="AE8522" s="353"/>
      <c r="AF8522" s="353"/>
      <c r="AG8522" s="353"/>
      <c r="AH8522" s="353"/>
      <c r="AI8522" s="353"/>
      <c r="AJ8522" s="353"/>
      <c r="AK8522" s="353"/>
      <c r="AL8522" s="353"/>
    </row>
    <row r="8523" spans="1:38" s="153" customFormat="1" ht="12.5" x14ac:dyDescent="0.25">
      <c r="A8523" s="355"/>
      <c r="L8523" s="353"/>
      <c r="M8523" s="353"/>
      <c r="N8523" s="353"/>
      <c r="O8523" s="353"/>
      <c r="P8523" s="353"/>
      <c r="Q8523" s="353"/>
      <c r="R8523" s="353"/>
      <c r="S8523" s="353"/>
      <c r="T8523" s="353"/>
      <c r="U8523" s="353"/>
      <c r="V8523" s="353"/>
      <c r="W8523" s="353"/>
      <c r="X8523" s="353"/>
      <c r="Y8523" s="353"/>
      <c r="Z8523" s="353"/>
      <c r="AA8523" s="353"/>
      <c r="AB8523" s="353"/>
      <c r="AC8523" s="353"/>
      <c r="AD8523" s="353"/>
      <c r="AE8523" s="353"/>
      <c r="AF8523" s="353"/>
      <c r="AG8523" s="353"/>
      <c r="AH8523" s="353"/>
      <c r="AI8523" s="353"/>
      <c r="AJ8523" s="353"/>
      <c r="AK8523" s="353"/>
      <c r="AL8523" s="353"/>
    </row>
    <row r="8524" spans="1:38" s="153" customFormat="1" ht="12.5" x14ac:dyDescent="0.25">
      <c r="A8524" s="355"/>
      <c r="L8524" s="353"/>
      <c r="M8524" s="353"/>
      <c r="N8524" s="353"/>
      <c r="O8524" s="353"/>
      <c r="P8524" s="353"/>
      <c r="Q8524" s="353"/>
      <c r="R8524" s="353"/>
      <c r="S8524" s="353"/>
      <c r="T8524" s="353"/>
      <c r="U8524" s="353"/>
      <c r="V8524" s="353"/>
      <c r="W8524" s="353"/>
      <c r="X8524" s="353"/>
      <c r="Y8524" s="353"/>
      <c r="Z8524" s="353"/>
      <c r="AA8524" s="353"/>
      <c r="AB8524" s="353"/>
      <c r="AC8524" s="353"/>
      <c r="AD8524" s="353"/>
      <c r="AE8524" s="353"/>
      <c r="AF8524" s="353"/>
      <c r="AG8524" s="353"/>
      <c r="AH8524" s="353"/>
      <c r="AI8524" s="353"/>
      <c r="AJ8524" s="353"/>
      <c r="AK8524" s="353"/>
      <c r="AL8524" s="353"/>
    </row>
    <row r="8525" spans="1:38" s="153" customFormat="1" ht="12.5" x14ac:dyDescent="0.25">
      <c r="A8525" s="355"/>
      <c r="L8525" s="353"/>
      <c r="M8525" s="353"/>
      <c r="N8525" s="353"/>
      <c r="O8525" s="353"/>
      <c r="P8525" s="353"/>
      <c r="Q8525" s="353"/>
      <c r="R8525" s="353"/>
      <c r="S8525" s="353"/>
      <c r="T8525" s="353"/>
      <c r="U8525" s="353"/>
      <c r="V8525" s="353"/>
      <c r="W8525" s="353"/>
      <c r="X8525" s="353"/>
      <c r="Y8525" s="353"/>
      <c r="Z8525" s="353"/>
      <c r="AA8525" s="353"/>
      <c r="AB8525" s="353"/>
      <c r="AC8525" s="353"/>
      <c r="AD8525" s="353"/>
      <c r="AE8525" s="353"/>
      <c r="AF8525" s="353"/>
      <c r="AG8525" s="353"/>
      <c r="AH8525" s="353"/>
      <c r="AI8525" s="353"/>
      <c r="AJ8525" s="353"/>
      <c r="AK8525" s="353"/>
      <c r="AL8525" s="353"/>
    </row>
    <row r="8526" spans="1:38" s="153" customFormat="1" ht="12.5" x14ac:dyDescent="0.25">
      <c r="A8526" s="355"/>
      <c r="L8526" s="353"/>
      <c r="M8526" s="353"/>
      <c r="N8526" s="353"/>
      <c r="O8526" s="353"/>
      <c r="P8526" s="353"/>
      <c r="Q8526" s="353"/>
      <c r="R8526" s="353"/>
      <c r="S8526" s="353"/>
      <c r="T8526" s="353"/>
      <c r="U8526" s="353"/>
      <c r="V8526" s="353"/>
      <c r="W8526" s="353"/>
      <c r="X8526" s="353"/>
      <c r="Y8526" s="353"/>
      <c r="Z8526" s="353"/>
      <c r="AA8526" s="353"/>
      <c r="AB8526" s="353"/>
      <c r="AC8526" s="353"/>
      <c r="AD8526" s="353"/>
      <c r="AE8526" s="353"/>
      <c r="AF8526" s="353"/>
      <c r="AG8526" s="353"/>
      <c r="AH8526" s="353"/>
      <c r="AI8526" s="353"/>
      <c r="AJ8526" s="353"/>
      <c r="AK8526" s="353"/>
      <c r="AL8526" s="353"/>
    </row>
    <row r="8527" spans="1:38" s="153" customFormat="1" ht="12.5" x14ac:dyDescent="0.25">
      <c r="A8527" s="355"/>
      <c r="L8527" s="353"/>
      <c r="M8527" s="353"/>
      <c r="N8527" s="353"/>
      <c r="O8527" s="353"/>
      <c r="P8527" s="353"/>
      <c r="Q8527" s="353"/>
      <c r="R8527" s="353"/>
      <c r="S8527" s="353"/>
      <c r="T8527" s="353"/>
      <c r="U8527" s="353"/>
      <c r="V8527" s="353"/>
      <c r="W8527" s="353"/>
      <c r="X8527" s="353"/>
      <c r="Y8527" s="353"/>
      <c r="Z8527" s="353"/>
      <c r="AA8527" s="353"/>
      <c r="AB8527" s="353"/>
      <c r="AC8527" s="353"/>
      <c r="AD8527" s="353"/>
      <c r="AE8527" s="353"/>
      <c r="AF8527" s="353"/>
      <c r="AG8527" s="353"/>
      <c r="AH8527" s="353"/>
      <c r="AI8527" s="353"/>
      <c r="AJ8527" s="353"/>
      <c r="AK8527" s="353"/>
      <c r="AL8527" s="353"/>
    </row>
    <row r="8528" spans="1:38" s="153" customFormat="1" ht="12.5" x14ac:dyDescent="0.25">
      <c r="A8528" s="355"/>
      <c r="L8528" s="353"/>
      <c r="M8528" s="353"/>
      <c r="N8528" s="353"/>
      <c r="O8528" s="353"/>
      <c r="P8528" s="353"/>
      <c r="Q8528" s="353"/>
      <c r="R8528" s="353"/>
      <c r="S8528" s="353"/>
      <c r="T8528" s="353"/>
      <c r="U8528" s="353"/>
      <c r="V8528" s="353"/>
      <c r="W8528" s="353"/>
      <c r="X8528" s="353"/>
      <c r="Y8528" s="353"/>
      <c r="Z8528" s="353"/>
      <c r="AA8528" s="353"/>
      <c r="AB8528" s="353"/>
      <c r="AC8528" s="353"/>
      <c r="AD8528" s="353"/>
      <c r="AE8528" s="353"/>
      <c r="AF8528" s="353"/>
      <c r="AG8528" s="353"/>
      <c r="AH8528" s="353"/>
      <c r="AI8528" s="353"/>
      <c r="AJ8528" s="353"/>
      <c r="AK8528" s="353"/>
      <c r="AL8528" s="353"/>
    </row>
    <row r="8529" spans="1:38" s="153" customFormat="1" ht="12.5" x14ac:dyDescent="0.25">
      <c r="A8529" s="355"/>
      <c r="L8529" s="353"/>
      <c r="M8529" s="353"/>
      <c r="N8529" s="353"/>
      <c r="O8529" s="353"/>
      <c r="P8529" s="353"/>
      <c r="Q8529" s="353"/>
      <c r="R8529" s="353"/>
      <c r="S8529" s="353"/>
      <c r="T8529" s="353"/>
      <c r="U8529" s="353"/>
      <c r="V8529" s="353"/>
      <c r="W8529" s="353"/>
      <c r="X8529" s="353"/>
      <c r="Y8529" s="353"/>
      <c r="Z8529" s="353"/>
      <c r="AA8529" s="353"/>
      <c r="AB8529" s="353"/>
      <c r="AC8529" s="353"/>
      <c r="AD8529" s="353"/>
      <c r="AE8529" s="353"/>
      <c r="AF8529" s="353"/>
      <c r="AG8529" s="353"/>
      <c r="AH8529" s="353"/>
      <c r="AI8529" s="353"/>
      <c r="AJ8529" s="353"/>
      <c r="AK8529" s="353"/>
      <c r="AL8529" s="353"/>
    </row>
    <row r="8530" spans="1:38" s="153" customFormat="1" ht="12.5" x14ac:dyDescent="0.25">
      <c r="A8530" s="355"/>
      <c r="L8530" s="353"/>
      <c r="M8530" s="353"/>
      <c r="N8530" s="353"/>
      <c r="O8530" s="353"/>
      <c r="P8530" s="353"/>
      <c r="Q8530" s="353"/>
      <c r="R8530" s="353"/>
      <c r="S8530" s="353"/>
      <c r="T8530" s="353"/>
      <c r="U8530" s="353"/>
      <c r="V8530" s="353"/>
      <c r="W8530" s="353"/>
      <c r="X8530" s="353"/>
      <c r="Y8530" s="353"/>
      <c r="Z8530" s="353"/>
      <c r="AA8530" s="353"/>
      <c r="AB8530" s="353"/>
      <c r="AC8530" s="353"/>
      <c r="AD8530" s="353"/>
      <c r="AE8530" s="353"/>
      <c r="AF8530" s="353"/>
      <c r="AG8530" s="353"/>
      <c r="AH8530" s="353"/>
      <c r="AI8530" s="353"/>
      <c r="AJ8530" s="353"/>
      <c r="AK8530" s="353"/>
      <c r="AL8530" s="353"/>
    </row>
    <row r="8531" spans="1:38" s="153" customFormat="1" ht="12.5" x14ac:dyDescent="0.25">
      <c r="A8531" s="355"/>
      <c r="L8531" s="353"/>
      <c r="M8531" s="353"/>
      <c r="N8531" s="353"/>
      <c r="O8531" s="353"/>
      <c r="P8531" s="353"/>
      <c r="Q8531" s="353"/>
      <c r="R8531" s="353"/>
      <c r="S8531" s="353"/>
      <c r="T8531" s="353"/>
      <c r="U8531" s="353"/>
      <c r="V8531" s="353"/>
      <c r="W8531" s="353"/>
      <c r="X8531" s="353"/>
      <c r="Y8531" s="353"/>
      <c r="Z8531" s="353"/>
      <c r="AA8531" s="353"/>
      <c r="AB8531" s="353"/>
      <c r="AC8531" s="353"/>
      <c r="AD8531" s="353"/>
      <c r="AE8531" s="353"/>
      <c r="AF8531" s="353"/>
      <c r="AG8531" s="353"/>
      <c r="AH8531" s="353"/>
      <c r="AI8531" s="353"/>
      <c r="AJ8531" s="353"/>
      <c r="AK8531" s="353"/>
      <c r="AL8531" s="353"/>
    </row>
    <row r="8532" spans="1:38" s="153" customFormat="1" ht="12.5" x14ac:dyDescent="0.25">
      <c r="A8532" s="355"/>
      <c r="L8532" s="353"/>
      <c r="M8532" s="353"/>
      <c r="N8532" s="353"/>
      <c r="O8532" s="353"/>
      <c r="P8532" s="353"/>
      <c r="Q8532" s="353"/>
      <c r="R8532" s="353"/>
      <c r="S8532" s="353"/>
      <c r="T8532" s="353"/>
      <c r="U8532" s="353"/>
      <c r="V8532" s="353"/>
      <c r="W8532" s="353"/>
      <c r="X8532" s="353"/>
      <c r="Y8532" s="353"/>
      <c r="Z8532" s="353"/>
      <c r="AA8532" s="353"/>
      <c r="AB8532" s="353"/>
      <c r="AC8532" s="353"/>
      <c r="AD8532" s="353"/>
      <c r="AE8532" s="353"/>
      <c r="AF8532" s="353"/>
      <c r="AG8532" s="353"/>
      <c r="AH8532" s="353"/>
      <c r="AI8532" s="353"/>
      <c r="AJ8532" s="353"/>
      <c r="AK8532" s="353"/>
      <c r="AL8532" s="353"/>
    </row>
    <row r="8533" spans="1:38" s="153" customFormat="1" ht="12.5" x14ac:dyDescent="0.25">
      <c r="A8533" s="355"/>
      <c r="L8533" s="353"/>
      <c r="M8533" s="353"/>
      <c r="N8533" s="353"/>
      <c r="O8533" s="353"/>
      <c r="P8533" s="353"/>
      <c r="Q8533" s="353"/>
      <c r="R8533" s="353"/>
      <c r="S8533" s="353"/>
      <c r="T8533" s="353"/>
      <c r="U8533" s="353"/>
      <c r="V8533" s="353"/>
      <c r="W8533" s="353"/>
      <c r="X8533" s="353"/>
      <c r="Y8533" s="353"/>
      <c r="Z8533" s="353"/>
      <c r="AA8533" s="353"/>
      <c r="AB8533" s="353"/>
      <c r="AC8533" s="353"/>
      <c r="AD8533" s="353"/>
      <c r="AE8533" s="353"/>
      <c r="AF8533" s="353"/>
      <c r="AG8533" s="353"/>
      <c r="AH8533" s="353"/>
      <c r="AI8533" s="353"/>
      <c r="AJ8533" s="353"/>
      <c r="AK8533" s="353"/>
      <c r="AL8533" s="353"/>
    </row>
    <row r="8534" spans="1:38" s="153" customFormat="1" ht="12.5" x14ac:dyDescent="0.25">
      <c r="A8534" s="355"/>
      <c r="L8534" s="353"/>
      <c r="M8534" s="353"/>
      <c r="N8534" s="353"/>
      <c r="O8534" s="353"/>
      <c r="P8534" s="353"/>
      <c r="Q8534" s="353"/>
      <c r="R8534" s="353"/>
      <c r="S8534" s="353"/>
      <c r="T8534" s="353"/>
      <c r="U8534" s="353"/>
      <c r="V8534" s="353"/>
      <c r="W8534" s="353"/>
      <c r="X8534" s="353"/>
      <c r="Y8534" s="353"/>
      <c r="Z8534" s="353"/>
      <c r="AA8534" s="353"/>
      <c r="AB8534" s="353"/>
      <c r="AC8534" s="353"/>
      <c r="AD8534" s="353"/>
      <c r="AE8534" s="353"/>
      <c r="AF8534" s="353"/>
      <c r="AG8534" s="353"/>
      <c r="AH8534" s="353"/>
      <c r="AI8534" s="353"/>
      <c r="AJ8534" s="353"/>
      <c r="AK8534" s="353"/>
      <c r="AL8534" s="353"/>
    </row>
    <row r="8535" spans="1:38" s="153" customFormat="1" ht="12.5" x14ac:dyDescent="0.25">
      <c r="A8535" s="355"/>
      <c r="L8535" s="353"/>
      <c r="M8535" s="353"/>
      <c r="N8535" s="353"/>
      <c r="O8535" s="353"/>
      <c r="P8535" s="353"/>
      <c r="Q8535" s="353"/>
      <c r="R8535" s="353"/>
      <c r="S8535" s="353"/>
      <c r="T8535" s="353"/>
      <c r="U8535" s="353"/>
      <c r="V8535" s="353"/>
      <c r="W8535" s="353"/>
      <c r="X8535" s="353"/>
      <c r="Y8535" s="353"/>
      <c r="Z8535" s="353"/>
      <c r="AA8535" s="353"/>
      <c r="AB8535" s="353"/>
      <c r="AC8535" s="353"/>
      <c r="AD8535" s="353"/>
      <c r="AE8535" s="353"/>
      <c r="AF8535" s="353"/>
      <c r="AG8535" s="353"/>
      <c r="AH8535" s="353"/>
      <c r="AI8535" s="353"/>
      <c r="AJ8535" s="353"/>
      <c r="AK8535" s="353"/>
      <c r="AL8535" s="353"/>
    </row>
    <row r="8536" spans="1:38" s="153" customFormat="1" ht="12.5" x14ac:dyDescent="0.25">
      <c r="A8536" s="355"/>
      <c r="L8536" s="353"/>
      <c r="M8536" s="353"/>
      <c r="N8536" s="353"/>
      <c r="O8536" s="353"/>
      <c r="P8536" s="353"/>
      <c r="Q8536" s="353"/>
      <c r="R8536" s="353"/>
      <c r="S8536" s="353"/>
      <c r="T8536" s="353"/>
      <c r="U8536" s="353"/>
      <c r="V8536" s="353"/>
      <c r="W8536" s="353"/>
      <c r="X8536" s="353"/>
      <c r="Y8536" s="353"/>
      <c r="Z8536" s="353"/>
      <c r="AA8536" s="353"/>
      <c r="AB8536" s="353"/>
      <c r="AC8536" s="353"/>
      <c r="AD8536" s="353"/>
      <c r="AE8536" s="353"/>
      <c r="AF8536" s="353"/>
      <c r="AG8536" s="353"/>
      <c r="AH8536" s="353"/>
      <c r="AI8536" s="353"/>
      <c r="AJ8536" s="353"/>
      <c r="AK8536" s="353"/>
      <c r="AL8536" s="353"/>
    </row>
    <row r="8537" spans="1:38" s="153" customFormat="1" ht="12.5" x14ac:dyDescent="0.25">
      <c r="A8537" s="355"/>
      <c r="L8537" s="353"/>
      <c r="M8537" s="353"/>
      <c r="N8537" s="353"/>
      <c r="O8537" s="353"/>
      <c r="P8537" s="353"/>
      <c r="Q8537" s="353"/>
      <c r="R8537" s="353"/>
      <c r="S8537" s="353"/>
      <c r="T8537" s="353"/>
      <c r="U8537" s="353"/>
      <c r="V8537" s="353"/>
      <c r="W8537" s="353"/>
      <c r="X8537" s="353"/>
      <c r="Y8537" s="353"/>
      <c r="Z8537" s="353"/>
      <c r="AA8537" s="353"/>
      <c r="AB8537" s="353"/>
      <c r="AC8537" s="353"/>
      <c r="AD8537" s="353"/>
      <c r="AE8537" s="353"/>
      <c r="AF8537" s="353"/>
      <c r="AG8537" s="353"/>
      <c r="AH8537" s="353"/>
      <c r="AI8537" s="353"/>
      <c r="AJ8537" s="353"/>
      <c r="AK8537" s="353"/>
      <c r="AL8537" s="353"/>
    </row>
    <row r="8538" spans="1:38" s="153" customFormat="1" ht="12.5" x14ac:dyDescent="0.25">
      <c r="A8538" s="355"/>
      <c r="L8538" s="353"/>
      <c r="M8538" s="353"/>
      <c r="N8538" s="353"/>
      <c r="O8538" s="353"/>
      <c r="P8538" s="353"/>
      <c r="Q8538" s="353"/>
      <c r="R8538" s="353"/>
      <c r="S8538" s="353"/>
      <c r="T8538" s="353"/>
      <c r="U8538" s="353"/>
      <c r="V8538" s="353"/>
      <c r="W8538" s="353"/>
      <c r="X8538" s="353"/>
      <c r="Y8538" s="353"/>
      <c r="Z8538" s="353"/>
      <c r="AA8538" s="353"/>
      <c r="AB8538" s="353"/>
      <c r="AC8538" s="353"/>
      <c r="AD8538" s="353"/>
      <c r="AE8538" s="353"/>
      <c r="AF8538" s="353"/>
      <c r="AG8538" s="353"/>
      <c r="AH8538" s="353"/>
      <c r="AI8538" s="353"/>
      <c r="AJ8538" s="353"/>
      <c r="AK8538" s="353"/>
      <c r="AL8538" s="353"/>
    </row>
    <row r="8539" spans="1:38" s="153" customFormat="1" ht="12.5" x14ac:dyDescent="0.25">
      <c r="A8539" s="355"/>
      <c r="L8539" s="353"/>
      <c r="M8539" s="353"/>
      <c r="N8539" s="353"/>
      <c r="O8539" s="353"/>
      <c r="P8539" s="353"/>
      <c r="Q8539" s="353"/>
      <c r="R8539" s="353"/>
      <c r="S8539" s="353"/>
      <c r="T8539" s="353"/>
      <c r="U8539" s="353"/>
      <c r="V8539" s="353"/>
      <c r="W8539" s="353"/>
      <c r="X8539" s="353"/>
      <c r="Y8539" s="353"/>
      <c r="Z8539" s="353"/>
      <c r="AA8539" s="353"/>
      <c r="AB8539" s="353"/>
      <c r="AC8539" s="353"/>
      <c r="AD8539" s="353"/>
      <c r="AE8539" s="353"/>
      <c r="AF8539" s="353"/>
      <c r="AG8539" s="353"/>
      <c r="AH8539" s="353"/>
      <c r="AI8539" s="353"/>
      <c r="AJ8539" s="353"/>
      <c r="AK8539" s="353"/>
      <c r="AL8539" s="353"/>
    </row>
    <row r="8540" spans="1:38" s="153" customFormat="1" ht="12.5" x14ac:dyDescent="0.25">
      <c r="A8540" s="355"/>
      <c r="L8540" s="353"/>
      <c r="M8540" s="353"/>
      <c r="N8540" s="353"/>
      <c r="O8540" s="353"/>
      <c r="P8540" s="353"/>
      <c r="Q8540" s="353"/>
      <c r="R8540" s="353"/>
      <c r="S8540" s="353"/>
      <c r="T8540" s="353"/>
      <c r="U8540" s="353"/>
      <c r="V8540" s="353"/>
      <c r="W8540" s="353"/>
      <c r="X8540" s="353"/>
      <c r="Y8540" s="353"/>
      <c r="Z8540" s="353"/>
      <c r="AA8540" s="353"/>
      <c r="AB8540" s="353"/>
      <c r="AC8540" s="353"/>
      <c r="AD8540" s="353"/>
      <c r="AE8540" s="353"/>
      <c r="AF8540" s="353"/>
      <c r="AG8540" s="353"/>
      <c r="AH8540" s="353"/>
      <c r="AI8540" s="353"/>
      <c r="AJ8540" s="353"/>
      <c r="AK8540" s="353"/>
      <c r="AL8540" s="353"/>
    </row>
    <row r="8541" spans="1:38" s="153" customFormat="1" ht="12.5" x14ac:dyDescent="0.25">
      <c r="A8541" s="355"/>
      <c r="L8541" s="353"/>
      <c r="M8541" s="353"/>
      <c r="N8541" s="353"/>
      <c r="O8541" s="353"/>
      <c r="P8541" s="353"/>
      <c r="Q8541" s="353"/>
      <c r="R8541" s="353"/>
      <c r="S8541" s="353"/>
      <c r="T8541" s="353"/>
      <c r="U8541" s="353"/>
      <c r="V8541" s="353"/>
      <c r="W8541" s="353"/>
      <c r="X8541" s="353"/>
      <c r="Y8541" s="353"/>
      <c r="Z8541" s="353"/>
      <c r="AA8541" s="353"/>
      <c r="AB8541" s="353"/>
      <c r="AC8541" s="353"/>
      <c r="AD8541" s="353"/>
      <c r="AE8541" s="353"/>
      <c r="AF8541" s="353"/>
      <c r="AG8541" s="353"/>
      <c r="AH8541" s="353"/>
      <c r="AI8541" s="353"/>
      <c r="AJ8541" s="353"/>
      <c r="AK8541" s="353"/>
      <c r="AL8541" s="353"/>
    </row>
    <row r="8542" spans="1:38" s="153" customFormat="1" ht="12.5" x14ac:dyDescent="0.25">
      <c r="A8542" s="355"/>
      <c r="L8542" s="353"/>
      <c r="M8542" s="353"/>
      <c r="N8542" s="353"/>
      <c r="O8542" s="353"/>
      <c r="P8542" s="353"/>
      <c r="Q8542" s="353"/>
      <c r="R8542" s="353"/>
      <c r="S8542" s="353"/>
      <c r="T8542" s="353"/>
      <c r="U8542" s="353"/>
      <c r="V8542" s="353"/>
      <c r="W8542" s="353"/>
      <c r="X8542" s="353"/>
      <c r="Y8542" s="353"/>
      <c r="Z8542" s="353"/>
      <c r="AA8542" s="353"/>
      <c r="AB8542" s="353"/>
      <c r="AC8542" s="353"/>
      <c r="AD8542" s="353"/>
      <c r="AE8542" s="353"/>
      <c r="AF8542" s="353"/>
      <c r="AG8542" s="353"/>
      <c r="AH8542" s="353"/>
      <c r="AI8542" s="353"/>
      <c r="AJ8542" s="353"/>
      <c r="AK8542" s="353"/>
      <c r="AL8542" s="353"/>
    </row>
    <row r="8543" spans="1:38" s="153" customFormat="1" ht="12.5" x14ac:dyDescent="0.25">
      <c r="A8543" s="355"/>
      <c r="L8543" s="353"/>
      <c r="M8543" s="353"/>
      <c r="N8543" s="353"/>
      <c r="O8543" s="353"/>
      <c r="P8543" s="353"/>
      <c r="Q8543" s="353"/>
      <c r="R8543" s="353"/>
      <c r="S8543" s="353"/>
      <c r="T8543" s="353"/>
      <c r="U8543" s="353"/>
      <c r="V8543" s="353"/>
      <c r="W8543" s="353"/>
      <c r="X8543" s="353"/>
      <c r="Y8543" s="353"/>
      <c r="Z8543" s="353"/>
      <c r="AA8543" s="353"/>
      <c r="AB8543" s="353"/>
      <c r="AC8543" s="353"/>
      <c r="AD8543" s="353"/>
      <c r="AE8543" s="353"/>
      <c r="AF8543" s="353"/>
      <c r="AG8543" s="353"/>
      <c r="AH8543" s="353"/>
      <c r="AI8543" s="353"/>
      <c r="AJ8543" s="353"/>
      <c r="AK8543" s="353"/>
      <c r="AL8543" s="353"/>
    </row>
    <row r="8544" spans="1:38" s="153" customFormat="1" ht="12.5" x14ac:dyDescent="0.25">
      <c r="A8544" s="355"/>
      <c r="L8544" s="353"/>
      <c r="M8544" s="353"/>
      <c r="N8544" s="353"/>
      <c r="O8544" s="353"/>
      <c r="P8544" s="353"/>
      <c r="Q8544" s="353"/>
      <c r="R8544" s="353"/>
      <c r="S8544" s="353"/>
      <c r="T8544" s="353"/>
      <c r="U8544" s="353"/>
      <c r="V8544" s="353"/>
      <c r="W8544" s="353"/>
      <c r="X8544" s="353"/>
      <c r="Y8544" s="353"/>
      <c r="Z8544" s="353"/>
      <c r="AA8544" s="353"/>
      <c r="AB8544" s="353"/>
      <c r="AC8544" s="353"/>
      <c r="AD8544" s="353"/>
      <c r="AE8544" s="353"/>
      <c r="AF8544" s="353"/>
      <c r="AG8544" s="353"/>
      <c r="AH8544" s="353"/>
      <c r="AI8544" s="353"/>
      <c r="AJ8544" s="353"/>
      <c r="AK8544" s="353"/>
      <c r="AL8544" s="353"/>
    </row>
    <row r="8545" spans="1:38" s="153" customFormat="1" ht="12.5" x14ac:dyDescent="0.25">
      <c r="A8545" s="355"/>
      <c r="L8545" s="353"/>
      <c r="M8545" s="353"/>
      <c r="N8545" s="353"/>
      <c r="O8545" s="353"/>
      <c r="P8545" s="353"/>
      <c r="Q8545" s="353"/>
      <c r="R8545" s="353"/>
      <c r="S8545" s="353"/>
      <c r="T8545" s="353"/>
      <c r="U8545" s="353"/>
      <c r="V8545" s="353"/>
      <c r="W8545" s="353"/>
      <c r="X8545" s="353"/>
      <c r="Y8545" s="353"/>
      <c r="Z8545" s="353"/>
      <c r="AA8545" s="353"/>
      <c r="AB8545" s="353"/>
      <c r="AC8545" s="353"/>
      <c r="AD8545" s="353"/>
      <c r="AE8545" s="353"/>
      <c r="AF8545" s="353"/>
      <c r="AG8545" s="353"/>
      <c r="AH8545" s="353"/>
      <c r="AI8545" s="353"/>
      <c r="AJ8545" s="353"/>
      <c r="AK8545" s="353"/>
      <c r="AL8545" s="353"/>
    </row>
    <row r="8546" spans="1:38" s="153" customFormat="1" ht="12.5" x14ac:dyDescent="0.25">
      <c r="A8546" s="355"/>
      <c r="L8546" s="353"/>
      <c r="M8546" s="353"/>
      <c r="N8546" s="353"/>
      <c r="O8546" s="353"/>
      <c r="P8546" s="353"/>
      <c r="Q8546" s="353"/>
      <c r="R8546" s="353"/>
      <c r="S8546" s="353"/>
      <c r="T8546" s="353"/>
      <c r="U8546" s="353"/>
      <c r="V8546" s="353"/>
      <c r="W8546" s="353"/>
      <c r="X8546" s="353"/>
      <c r="Y8546" s="353"/>
      <c r="Z8546" s="353"/>
      <c r="AA8546" s="353"/>
      <c r="AB8546" s="353"/>
      <c r="AC8546" s="353"/>
      <c r="AD8546" s="353"/>
      <c r="AE8546" s="353"/>
      <c r="AF8546" s="353"/>
      <c r="AG8546" s="353"/>
      <c r="AH8546" s="353"/>
      <c r="AI8546" s="353"/>
      <c r="AJ8546" s="353"/>
      <c r="AK8546" s="353"/>
      <c r="AL8546" s="353"/>
    </row>
    <row r="8547" spans="1:38" s="153" customFormat="1" ht="12.5" x14ac:dyDescent="0.25">
      <c r="A8547" s="355"/>
      <c r="L8547" s="353"/>
      <c r="M8547" s="353"/>
      <c r="N8547" s="353"/>
      <c r="O8547" s="353"/>
      <c r="P8547" s="353"/>
      <c r="Q8547" s="353"/>
      <c r="R8547" s="353"/>
      <c r="S8547" s="353"/>
      <c r="T8547" s="353"/>
      <c r="U8547" s="353"/>
      <c r="V8547" s="353"/>
      <c r="W8547" s="353"/>
      <c r="X8547" s="353"/>
      <c r="Y8547" s="353"/>
      <c r="Z8547" s="353"/>
      <c r="AA8547" s="353"/>
      <c r="AB8547" s="353"/>
      <c r="AC8547" s="353"/>
      <c r="AD8547" s="353"/>
      <c r="AE8547" s="353"/>
      <c r="AF8547" s="353"/>
      <c r="AG8547" s="353"/>
      <c r="AH8547" s="353"/>
      <c r="AI8547" s="353"/>
      <c r="AJ8547" s="353"/>
      <c r="AK8547" s="353"/>
      <c r="AL8547" s="353"/>
    </row>
    <row r="8548" spans="1:38" s="153" customFormat="1" ht="12.5" x14ac:dyDescent="0.25">
      <c r="A8548" s="355"/>
      <c r="L8548" s="353"/>
      <c r="M8548" s="353"/>
      <c r="N8548" s="353"/>
      <c r="O8548" s="353"/>
      <c r="P8548" s="353"/>
      <c r="Q8548" s="353"/>
      <c r="R8548" s="353"/>
      <c r="S8548" s="353"/>
      <c r="T8548" s="353"/>
      <c r="U8548" s="353"/>
      <c r="V8548" s="353"/>
      <c r="W8548" s="353"/>
      <c r="X8548" s="353"/>
      <c r="Y8548" s="353"/>
      <c r="Z8548" s="353"/>
      <c r="AA8548" s="353"/>
      <c r="AB8548" s="353"/>
      <c r="AC8548" s="353"/>
      <c r="AD8548" s="353"/>
      <c r="AE8548" s="353"/>
      <c r="AF8548" s="353"/>
      <c r="AG8548" s="353"/>
      <c r="AH8548" s="353"/>
      <c r="AI8548" s="353"/>
      <c r="AJ8548" s="353"/>
      <c r="AK8548" s="353"/>
      <c r="AL8548" s="353"/>
    </row>
    <row r="8549" spans="1:38" s="153" customFormat="1" ht="12.5" x14ac:dyDescent="0.25">
      <c r="A8549" s="355"/>
      <c r="L8549" s="353"/>
      <c r="M8549" s="353"/>
      <c r="N8549" s="353"/>
      <c r="O8549" s="353"/>
      <c r="P8549" s="353"/>
      <c r="Q8549" s="353"/>
      <c r="R8549" s="353"/>
      <c r="S8549" s="353"/>
      <c r="T8549" s="353"/>
      <c r="U8549" s="353"/>
      <c r="V8549" s="353"/>
      <c r="W8549" s="353"/>
      <c r="X8549" s="353"/>
      <c r="Y8549" s="353"/>
      <c r="Z8549" s="353"/>
      <c r="AA8549" s="353"/>
      <c r="AB8549" s="353"/>
      <c r="AC8549" s="353"/>
      <c r="AD8549" s="353"/>
      <c r="AE8549" s="353"/>
      <c r="AF8549" s="353"/>
      <c r="AG8549" s="353"/>
      <c r="AH8549" s="353"/>
      <c r="AI8549" s="353"/>
      <c r="AJ8549" s="353"/>
      <c r="AK8549" s="353"/>
      <c r="AL8549" s="353"/>
    </row>
    <row r="8550" spans="1:38" s="153" customFormat="1" ht="12.5" x14ac:dyDescent="0.25">
      <c r="A8550" s="355"/>
      <c r="L8550" s="353"/>
      <c r="M8550" s="353"/>
      <c r="N8550" s="353"/>
      <c r="O8550" s="353"/>
      <c r="P8550" s="353"/>
      <c r="Q8550" s="353"/>
      <c r="R8550" s="353"/>
      <c r="S8550" s="353"/>
      <c r="T8550" s="353"/>
      <c r="U8550" s="353"/>
      <c r="V8550" s="353"/>
      <c r="W8550" s="353"/>
      <c r="X8550" s="353"/>
      <c r="Y8550" s="353"/>
      <c r="Z8550" s="353"/>
      <c r="AA8550" s="353"/>
      <c r="AB8550" s="353"/>
      <c r="AC8550" s="353"/>
      <c r="AD8550" s="353"/>
      <c r="AE8550" s="353"/>
      <c r="AF8550" s="353"/>
      <c r="AG8550" s="353"/>
      <c r="AH8550" s="353"/>
      <c r="AI8550" s="353"/>
      <c r="AJ8550" s="353"/>
      <c r="AK8550" s="353"/>
      <c r="AL8550" s="353"/>
    </row>
    <row r="8551" spans="1:38" s="153" customFormat="1" ht="12.5" x14ac:dyDescent="0.25">
      <c r="A8551" s="355"/>
      <c r="L8551" s="353"/>
      <c r="M8551" s="353"/>
      <c r="N8551" s="353"/>
      <c r="O8551" s="353"/>
      <c r="P8551" s="353"/>
      <c r="Q8551" s="353"/>
      <c r="R8551" s="353"/>
      <c r="S8551" s="353"/>
      <c r="T8551" s="353"/>
      <c r="U8551" s="353"/>
      <c r="V8551" s="353"/>
      <c r="W8551" s="353"/>
      <c r="X8551" s="353"/>
      <c r="Y8551" s="353"/>
      <c r="Z8551" s="353"/>
      <c r="AA8551" s="353"/>
      <c r="AB8551" s="353"/>
      <c r="AC8551" s="353"/>
      <c r="AD8551" s="353"/>
      <c r="AE8551" s="353"/>
      <c r="AF8551" s="353"/>
      <c r="AG8551" s="353"/>
      <c r="AH8551" s="353"/>
      <c r="AI8551" s="353"/>
      <c r="AJ8551" s="353"/>
      <c r="AK8551" s="353"/>
      <c r="AL8551" s="353"/>
    </row>
    <row r="8552" spans="1:38" s="153" customFormat="1" ht="12.5" x14ac:dyDescent="0.25">
      <c r="A8552" s="355"/>
      <c r="L8552" s="353"/>
      <c r="M8552" s="353"/>
      <c r="N8552" s="353"/>
      <c r="O8552" s="353"/>
      <c r="P8552" s="353"/>
      <c r="Q8552" s="353"/>
      <c r="R8552" s="353"/>
      <c r="S8552" s="353"/>
      <c r="T8552" s="353"/>
      <c r="U8552" s="353"/>
      <c r="V8552" s="353"/>
      <c r="W8552" s="353"/>
      <c r="X8552" s="353"/>
      <c r="Y8552" s="353"/>
      <c r="Z8552" s="353"/>
      <c r="AA8552" s="353"/>
      <c r="AB8552" s="353"/>
      <c r="AC8552" s="353"/>
      <c r="AD8552" s="353"/>
      <c r="AE8552" s="353"/>
      <c r="AF8552" s="353"/>
      <c r="AG8552" s="353"/>
      <c r="AH8552" s="353"/>
      <c r="AI8552" s="353"/>
      <c r="AJ8552" s="353"/>
      <c r="AK8552" s="353"/>
      <c r="AL8552" s="353"/>
    </row>
    <row r="8553" spans="1:38" s="153" customFormat="1" ht="12.5" x14ac:dyDescent="0.25">
      <c r="A8553" s="355"/>
      <c r="L8553" s="353"/>
      <c r="M8553" s="353"/>
      <c r="N8553" s="353"/>
      <c r="O8553" s="353"/>
      <c r="P8553" s="353"/>
      <c r="Q8553" s="353"/>
      <c r="R8553" s="353"/>
      <c r="S8553" s="353"/>
      <c r="T8553" s="353"/>
      <c r="U8553" s="353"/>
      <c r="V8553" s="353"/>
      <c r="W8553" s="353"/>
      <c r="X8553" s="353"/>
      <c r="Y8553" s="353"/>
      <c r="Z8553" s="353"/>
      <c r="AA8553" s="353"/>
      <c r="AB8553" s="353"/>
      <c r="AC8553" s="353"/>
      <c r="AD8553" s="353"/>
      <c r="AE8553" s="353"/>
      <c r="AF8553" s="353"/>
      <c r="AG8553" s="353"/>
      <c r="AH8553" s="353"/>
      <c r="AI8553" s="353"/>
      <c r="AJ8553" s="353"/>
      <c r="AK8553" s="353"/>
      <c r="AL8553" s="353"/>
    </row>
    <row r="8554" spans="1:38" s="153" customFormat="1" ht="12.5" x14ac:dyDescent="0.25">
      <c r="A8554" s="355"/>
      <c r="L8554" s="353"/>
      <c r="M8554" s="353"/>
      <c r="N8554" s="353"/>
      <c r="O8554" s="353"/>
      <c r="P8554" s="353"/>
      <c r="Q8554" s="353"/>
      <c r="R8554" s="353"/>
      <c r="S8554" s="353"/>
      <c r="T8554" s="353"/>
      <c r="U8554" s="353"/>
      <c r="V8554" s="353"/>
      <c r="W8554" s="353"/>
      <c r="X8554" s="353"/>
      <c r="Y8554" s="353"/>
      <c r="Z8554" s="353"/>
      <c r="AA8554" s="353"/>
      <c r="AB8554" s="353"/>
      <c r="AC8554" s="353"/>
      <c r="AD8554" s="353"/>
      <c r="AE8554" s="353"/>
      <c r="AF8554" s="353"/>
      <c r="AG8554" s="353"/>
      <c r="AH8554" s="353"/>
      <c r="AI8554" s="353"/>
      <c r="AJ8554" s="353"/>
      <c r="AK8554" s="353"/>
      <c r="AL8554" s="353"/>
    </row>
    <row r="8555" spans="1:38" s="153" customFormat="1" ht="12.5" x14ac:dyDescent="0.25">
      <c r="A8555" s="355"/>
      <c r="L8555" s="353"/>
      <c r="M8555" s="353"/>
      <c r="N8555" s="353"/>
      <c r="O8555" s="353"/>
      <c r="P8555" s="353"/>
      <c r="Q8555" s="353"/>
      <c r="R8555" s="353"/>
      <c r="S8555" s="353"/>
      <c r="T8555" s="353"/>
      <c r="U8555" s="353"/>
      <c r="V8555" s="353"/>
      <c r="W8555" s="353"/>
      <c r="X8555" s="353"/>
      <c r="Y8555" s="353"/>
      <c r="Z8555" s="353"/>
      <c r="AA8555" s="353"/>
      <c r="AB8555" s="353"/>
      <c r="AC8555" s="353"/>
      <c r="AD8555" s="353"/>
      <c r="AE8555" s="353"/>
      <c r="AF8555" s="353"/>
      <c r="AG8555" s="353"/>
      <c r="AH8555" s="353"/>
      <c r="AI8555" s="353"/>
      <c r="AJ8555" s="353"/>
      <c r="AK8555" s="353"/>
      <c r="AL8555" s="353"/>
    </row>
    <row r="8556" spans="1:38" s="153" customFormat="1" ht="12.5" x14ac:dyDescent="0.25">
      <c r="A8556" s="355"/>
      <c r="L8556" s="353"/>
      <c r="M8556" s="353"/>
      <c r="N8556" s="353"/>
      <c r="O8556" s="353"/>
      <c r="P8556" s="353"/>
      <c r="Q8556" s="353"/>
      <c r="R8556" s="353"/>
      <c r="S8556" s="353"/>
      <c r="T8556" s="353"/>
      <c r="U8556" s="353"/>
      <c r="V8556" s="353"/>
      <c r="W8556" s="353"/>
      <c r="X8556" s="353"/>
      <c r="Y8556" s="353"/>
      <c r="Z8556" s="353"/>
      <c r="AA8556" s="353"/>
      <c r="AB8556" s="353"/>
      <c r="AC8556" s="353"/>
      <c r="AD8556" s="353"/>
      <c r="AE8556" s="353"/>
      <c r="AF8556" s="353"/>
      <c r="AG8556" s="353"/>
      <c r="AH8556" s="353"/>
      <c r="AI8556" s="353"/>
      <c r="AJ8556" s="353"/>
      <c r="AK8556" s="353"/>
      <c r="AL8556" s="353"/>
    </row>
    <row r="8557" spans="1:38" s="153" customFormat="1" ht="12.5" x14ac:dyDescent="0.25">
      <c r="A8557" s="355"/>
      <c r="L8557" s="353"/>
      <c r="M8557" s="353"/>
      <c r="N8557" s="353"/>
      <c r="O8557" s="353"/>
      <c r="P8557" s="353"/>
      <c r="Q8557" s="353"/>
      <c r="R8557" s="353"/>
      <c r="S8557" s="353"/>
      <c r="T8557" s="353"/>
      <c r="U8557" s="353"/>
      <c r="V8557" s="353"/>
      <c r="W8557" s="353"/>
      <c r="X8557" s="353"/>
      <c r="Y8557" s="353"/>
      <c r="Z8557" s="353"/>
      <c r="AA8557" s="353"/>
      <c r="AB8557" s="353"/>
      <c r="AC8557" s="353"/>
      <c r="AD8557" s="353"/>
      <c r="AE8557" s="353"/>
      <c r="AF8557" s="353"/>
      <c r="AG8557" s="353"/>
      <c r="AH8557" s="353"/>
      <c r="AI8557" s="353"/>
      <c r="AJ8557" s="353"/>
      <c r="AK8557" s="353"/>
      <c r="AL8557" s="353"/>
    </row>
    <row r="8558" spans="1:38" s="153" customFormat="1" ht="12.5" x14ac:dyDescent="0.25">
      <c r="A8558" s="355"/>
      <c r="L8558" s="353"/>
      <c r="M8558" s="353"/>
      <c r="N8558" s="353"/>
      <c r="O8558" s="353"/>
      <c r="P8558" s="353"/>
      <c r="Q8558" s="353"/>
      <c r="R8558" s="353"/>
      <c r="S8558" s="353"/>
      <c r="T8558" s="353"/>
      <c r="U8558" s="353"/>
      <c r="V8558" s="353"/>
      <c r="W8558" s="353"/>
      <c r="X8558" s="353"/>
      <c r="Y8558" s="353"/>
      <c r="Z8558" s="353"/>
      <c r="AA8558" s="353"/>
      <c r="AB8558" s="353"/>
      <c r="AC8558" s="353"/>
      <c r="AD8558" s="353"/>
      <c r="AE8558" s="353"/>
      <c r="AF8558" s="353"/>
      <c r="AG8558" s="353"/>
      <c r="AH8558" s="353"/>
      <c r="AI8558" s="353"/>
      <c r="AJ8558" s="353"/>
      <c r="AK8558" s="353"/>
      <c r="AL8558" s="353"/>
    </row>
    <row r="8559" spans="1:38" s="153" customFormat="1" ht="12.5" x14ac:dyDescent="0.25">
      <c r="A8559" s="355"/>
      <c r="L8559" s="353"/>
      <c r="M8559" s="353"/>
      <c r="N8559" s="353"/>
      <c r="O8559" s="353"/>
      <c r="P8559" s="353"/>
      <c r="Q8559" s="353"/>
      <c r="R8559" s="353"/>
      <c r="S8559" s="353"/>
      <c r="T8559" s="353"/>
      <c r="U8559" s="353"/>
      <c r="V8559" s="353"/>
      <c r="W8559" s="353"/>
      <c r="X8559" s="353"/>
      <c r="Y8559" s="353"/>
      <c r="Z8559" s="353"/>
      <c r="AA8559" s="353"/>
      <c r="AB8559" s="353"/>
      <c r="AC8559" s="353"/>
      <c r="AD8559" s="353"/>
      <c r="AE8559" s="353"/>
      <c r="AF8559" s="353"/>
      <c r="AG8559" s="353"/>
      <c r="AH8559" s="353"/>
      <c r="AI8559" s="353"/>
      <c r="AJ8559" s="353"/>
      <c r="AK8559" s="353"/>
      <c r="AL8559" s="353"/>
    </row>
    <row r="8560" spans="1:38" s="153" customFormat="1" ht="12.5" x14ac:dyDescent="0.25">
      <c r="A8560" s="355"/>
      <c r="L8560" s="353"/>
      <c r="M8560" s="353"/>
      <c r="N8560" s="353"/>
      <c r="O8560" s="353"/>
      <c r="P8560" s="353"/>
      <c r="Q8560" s="353"/>
      <c r="R8560" s="353"/>
      <c r="S8560" s="353"/>
      <c r="T8560" s="353"/>
      <c r="U8560" s="353"/>
      <c r="V8560" s="353"/>
      <c r="W8560" s="353"/>
      <c r="X8560" s="353"/>
      <c r="Y8560" s="353"/>
      <c r="Z8560" s="353"/>
      <c r="AA8560" s="353"/>
      <c r="AB8560" s="353"/>
      <c r="AC8560" s="353"/>
      <c r="AD8560" s="353"/>
      <c r="AE8560" s="353"/>
      <c r="AF8560" s="353"/>
      <c r="AG8560" s="353"/>
      <c r="AH8560" s="353"/>
      <c r="AI8560" s="353"/>
      <c r="AJ8560" s="353"/>
      <c r="AK8560" s="353"/>
      <c r="AL8560" s="353"/>
    </row>
    <row r="8561" spans="1:38" s="153" customFormat="1" ht="12.5" x14ac:dyDescent="0.25">
      <c r="A8561" s="355"/>
      <c r="L8561" s="353"/>
      <c r="M8561" s="353"/>
      <c r="N8561" s="353"/>
      <c r="O8561" s="353"/>
      <c r="P8561" s="353"/>
      <c r="Q8561" s="353"/>
      <c r="R8561" s="353"/>
      <c r="S8561" s="353"/>
      <c r="T8561" s="353"/>
      <c r="U8561" s="353"/>
      <c r="V8561" s="353"/>
      <c r="W8561" s="353"/>
      <c r="X8561" s="353"/>
      <c r="Y8561" s="353"/>
      <c r="Z8561" s="353"/>
      <c r="AA8561" s="353"/>
      <c r="AB8561" s="353"/>
      <c r="AC8561" s="353"/>
      <c r="AD8561" s="353"/>
      <c r="AE8561" s="353"/>
      <c r="AF8561" s="353"/>
      <c r="AG8561" s="353"/>
      <c r="AH8561" s="353"/>
      <c r="AI8561" s="353"/>
      <c r="AJ8561" s="353"/>
      <c r="AK8561" s="353"/>
      <c r="AL8561" s="353"/>
    </row>
    <row r="8562" spans="1:38" s="153" customFormat="1" ht="12.5" x14ac:dyDescent="0.25">
      <c r="A8562" s="355"/>
      <c r="L8562" s="353"/>
      <c r="M8562" s="353"/>
      <c r="N8562" s="353"/>
      <c r="O8562" s="353"/>
      <c r="P8562" s="353"/>
      <c r="Q8562" s="353"/>
      <c r="R8562" s="353"/>
      <c r="S8562" s="353"/>
      <c r="T8562" s="353"/>
      <c r="U8562" s="353"/>
      <c r="V8562" s="353"/>
      <c r="W8562" s="353"/>
      <c r="X8562" s="353"/>
      <c r="Y8562" s="353"/>
      <c r="Z8562" s="353"/>
      <c r="AA8562" s="353"/>
      <c r="AB8562" s="353"/>
      <c r="AC8562" s="353"/>
      <c r="AD8562" s="353"/>
      <c r="AE8562" s="353"/>
      <c r="AF8562" s="353"/>
      <c r="AG8562" s="353"/>
      <c r="AH8562" s="353"/>
      <c r="AI8562" s="353"/>
      <c r="AJ8562" s="353"/>
      <c r="AK8562" s="353"/>
      <c r="AL8562" s="353"/>
    </row>
    <row r="8563" spans="1:38" s="153" customFormat="1" ht="12.5" x14ac:dyDescent="0.25">
      <c r="A8563" s="355"/>
      <c r="L8563" s="353"/>
      <c r="M8563" s="353"/>
      <c r="N8563" s="353"/>
      <c r="O8563" s="353"/>
      <c r="P8563" s="353"/>
      <c r="Q8563" s="353"/>
      <c r="R8563" s="353"/>
      <c r="S8563" s="353"/>
      <c r="T8563" s="353"/>
      <c r="U8563" s="353"/>
      <c r="V8563" s="353"/>
      <c r="W8563" s="353"/>
      <c r="X8563" s="353"/>
      <c r="Y8563" s="353"/>
      <c r="Z8563" s="353"/>
      <c r="AA8563" s="353"/>
      <c r="AB8563" s="353"/>
      <c r="AC8563" s="353"/>
      <c r="AD8563" s="353"/>
      <c r="AE8563" s="353"/>
      <c r="AF8563" s="353"/>
      <c r="AG8563" s="353"/>
      <c r="AH8563" s="353"/>
      <c r="AI8563" s="353"/>
      <c r="AJ8563" s="353"/>
      <c r="AK8563" s="353"/>
      <c r="AL8563" s="353"/>
    </row>
    <row r="8564" spans="1:38" s="153" customFormat="1" ht="12.5" x14ac:dyDescent="0.25">
      <c r="A8564" s="355"/>
      <c r="L8564" s="353"/>
      <c r="M8564" s="353"/>
      <c r="N8564" s="353"/>
      <c r="O8564" s="353"/>
      <c r="P8564" s="353"/>
      <c r="Q8564" s="353"/>
      <c r="R8564" s="353"/>
      <c r="S8564" s="353"/>
      <c r="T8564" s="353"/>
      <c r="U8564" s="353"/>
      <c r="V8564" s="353"/>
      <c r="W8564" s="353"/>
      <c r="X8564" s="353"/>
      <c r="Y8564" s="353"/>
      <c r="Z8564" s="353"/>
      <c r="AA8564" s="353"/>
      <c r="AB8564" s="353"/>
      <c r="AC8564" s="353"/>
      <c r="AD8564" s="353"/>
      <c r="AE8564" s="353"/>
      <c r="AF8564" s="353"/>
      <c r="AG8564" s="353"/>
      <c r="AH8564" s="353"/>
      <c r="AI8564" s="353"/>
      <c r="AJ8564" s="353"/>
      <c r="AK8564" s="353"/>
      <c r="AL8564" s="353"/>
    </row>
    <row r="8565" spans="1:38" s="153" customFormat="1" ht="12.5" x14ac:dyDescent="0.25">
      <c r="A8565" s="355"/>
      <c r="L8565" s="353"/>
      <c r="M8565" s="353"/>
      <c r="N8565" s="353"/>
      <c r="O8565" s="353"/>
      <c r="P8565" s="353"/>
      <c r="Q8565" s="353"/>
      <c r="R8565" s="353"/>
      <c r="S8565" s="353"/>
      <c r="T8565" s="353"/>
      <c r="U8565" s="353"/>
      <c r="V8565" s="353"/>
      <c r="W8565" s="353"/>
      <c r="X8565" s="353"/>
      <c r="Y8565" s="353"/>
      <c r="Z8565" s="353"/>
      <c r="AA8565" s="353"/>
      <c r="AB8565" s="353"/>
      <c r="AC8565" s="353"/>
      <c r="AD8565" s="353"/>
      <c r="AE8565" s="353"/>
      <c r="AF8565" s="353"/>
      <c r="AG8565" s="353"/>
      <c r="AH8565" s="353"/>
      <c r="AI8565" s="353"/>
      <c r="AJ8565" s="353"/>
      <c r="AK8565" s="353"/>
      <c r="AL8565" s="353"/>
    </row>
    <row r="8566" spans="1:38" s="153" customFormat="1" ht="12.5" x14ac:dyDescent="0.25">
      <c r="A8566" s="355"/>
      <c r="L8566" s="353"/>
      <c r="M8566" s="353"/>
      <c r="N8566" s="353"/>
      <c r="O8566" s="353"/>
      <c r="P8566" s="353"/>
      <c r="Q8566" s="353"/>
      <c r="R8566" s="353"/>
      <c r="S8566" s="353"/>
      <c r="T8566" s="353"/>
      <c r="U8566" s="353"/>
      <c r="V8566" s="353"/>
      <c r="W8566" s="353"/>
      <c r="X8566" s="353"/>
      <c r="Y8566" s="353"/>
      <c r="Z8566" s="353"/>
      <c r="AA8566" s="353"/>
      <c r="AB8566" s="353"/>
      <c r="AC8566" s="353"/>
      <c r="AD8566" s="353"/>
      <c r="AE8566" s="353"/>
      <c r="AF8566" s="353"/>
      <c r="AG8566" s="353"/>
      <c r="AH8566" s="353"/>
      <c r="AI8566" s="353"/>
      <c r="AJ8566" s="353"/>
      <c r="AK8566" s="353"/>
      <c r="AL8566" s="353"/>
    </row>
    <row r="8567" spans="1:38" s="153" customFormat="1" ht="12.5" x14ac:dyDescent="0.25">
      <c r="A8567" s="355"/>
      <c r="L8567" s="353"/>
      <c r="M8567" s="353"/>
      <c r="N8567" s="353"/>
      <c r="O8567" s="353"/>
      <c r="P8567" s="353"/>
      <c r="Q8567" s="353"/>
      <c r="R8567" s="353"/>
      <c r="S8567" s="353"/>
      <c r="T8567" s="353"/>
      <c r="U8567" s="353"/>
      <c r="V8567" s="353"/>
      <c r="W8567" s="353"/>
      <c r="X8567" s="353"/>
      <c r="Y8567" s="353"/>
      <c r="Z8567" s="353"/>
      <c r="AA8567" s="353"/>
      <c r="AB8567" s="353"/>
      <c r="AC8567" s="353"/>
      <c r="AD8567" s="353"/>
      <c r="AE8567" s="353"/>
      <c r="AF8567" s="353"/>
      <c r="AG8567" s="353"/>
      <c r="AH8567" s="353"/>
      <c r="AI8567" s="353"/>
      <c r="AJ8567" s="353"/>
      <c r="AK8567" s="353"/>
      <c r="AL8567" s="353"/>
    </row>
    <row r="8568" spans="1:38" s="153" customFormat="1" ht="12.5" x14ac:dyDescent="0.25">
      <c r="A8568" s="355"/>
      <c r="L8568" s="353"/>
      <c r="M8568" s="353"/>
      <c r="N8568" s="353"/>
      <c r="O8568" s="353"/>
      <c r="P8568" s="353"/>
      <c r="Q8568" s="353"/>
      <c r="R8568" s="353"/>
      <c r="S8568" s="353"/>
      <c r="T8568" s="353"/>
      <c r="U8568" s="353"/>
      <c r="V8568" s="353"/>
      <c r="W8568" s="353"/>
      <c r="X8568" s="353"/>
      <c r="Y8568" s="353"/>
      <c r="Z8568" s="353"/>
      <c r="AA8568" s="353"/>
      <c r="AB8568" s="353"/>
      <c r="AC8568" s="353"/>
      <c r="AD8568" s="353"/>
      <c r="AE8568" s="353"/>
      <c r="AF8568" s="353"/>
      <c r="AG8568" s="353"/>
      <c r="AH8568" s="353"/>
      <c r="AI8568" s="353"/>
      <c r="AJ8568" s="353"/>
      <c r="AK8568" s="353"/>
      <c r="AL8568" s="353"/>
    </row>
    <row r="8569" spans="1:38" s="153" customFormat="1" ht="12.5" x14ac:dyDescent="0.25">
      <c r="A8569" s="355"/>
      <c r="L8569" s="353"/>
      <c r="M8569" s="353"/>
      <c r="N8569" s="353"/>
      <c r="O8569" s="353"/>
      <c r="P8569" s="353"/>
      <c r="Q8569" s="353"/>
      <c r="R8569" s="353"/>
      <c r="S8569" s="353"/>
      <c r="T8569" s="353"/>
      <c r="U8569" s="353"/>
      <c r="V8569" s="353"/>
      <c r="W8569" s="353"/>
      <c r="X8569" s="353"/>
      <c r="Y8569" s="353"/>
      <c r="Z8569" s="353"/>
      <c r="AA8569" s="353"/>
      <c r="AB8569" s="353"/>
      <c r="AC8569" s="353"/>
      <c r="AD8569" s="353"/>
      <c r="AE8569" s="353"/>
      <c r="AF8569" s="353"/>
      <c r="AG8569" s="353"/>
      <c r="AH8569" s="353"/>
      <c r="AI8569" s="353"/>
      <c r="AJ8569" s="353"/>
      <c r="AK8569" s="353"/>
      <c r="AL8569" s="353"/>
    </row>
    <row r="8570" spans="1:38" s="153" customFormat="1" ht="12.5" x14ac:dyDescent="0.25">
      <c r="A8570" s="355"/>
      <c r="L8570" s="353"/>
      <c r="M8570" s="353"/>
      <c r="N8570" s="353"/>
      <c r="O8570" s="353"/>
      <c r="P8570" s="353"/>
      <c r="Q8570" s="353"/>
      <c r="R8570" s="353"/>
      <c r="S8570" s="353"/>
      <c r="T8570" s="353"/>
      <c r="U8570" s="353"/>
      <c r="V8570" s="353"/>
      <c r="W8570" s="353"/>
      <c r="X8570" s="353"/>
      <c r="Y8570" s="353"/>
      <c r="Z8570" s="353"/>
      <c r="AA8570" s="353"/>
      <c r="AB8570" s="353"/>
      <c r="AC8570" s="353"/>
      <c r="AD8570" s="353"/>
      <c r="AE8570" s="353"/>
      <c r="AF8570" s="353"/>
      <c r="AG8570" s="353"/>
      <c r="AH8570" s="353"/>
      <c r="AI8570" s="353"/>
      <c r="AJ8570" s="353"/>
      <c r="AK8570" s="353"/>
      <c r="AL8570" s="353"/>
    </row>
    <row r="8571" spans="1:38" s="153" customFormat="1" ht="12.5" x14ac:dyDescent="0.25">
      <c r="A8571" s="355"/>
      <c r="L8571" s="353"/>
      <c r="M8571" s="353"/>
      <c r="N8571" s="353"/>
      <c r="O8571" s="353"/>
      <c r="P8571" s="353"/>
      <c r="Q8571" s="353"/>
      <c r="R8571" s="353"/>
      <c r="S8571" s="353"/>
      <c r="T8571" s="353"/>
      <c r="U8571" s="353"/>
      <c r="V8571" s="353"/>
      <c r="W8571" s="353"/>
      <c r="X8571" s="353"/>
      <c r="Y8571" s="353"/>
      <c r="Z8571" s="353"/>
      <c r="AA8571" s="353"/>
      <c r="AB8571" s="353"/>
      <c r="AC8571" s="353"/>
      <c r="AD8571" s="353"/>
      <c r="AE8571" s="353"/>
      <c r="AF8571" s="353"/>
      <c r="AG8571" s="353"/>
      <c r="AH8571" s="353"/>
      <c r="AI8571" s="353"/>
      <c r="AJ8571" s="353"/>
      <c r="AK8571" s="353"/>
      <c r="AL8571" s="353"/>
    </row>
    <row r="8572" spans="1:38" s="153" customFormat="1" ht="12.5" x14ac:dyDescent="0.25">
      <c r="A8572" s="355"/>
      <c r="L8572" s="353"/>
      <c r="M8572" s="353"/>
      <c r="N8572" s="353"/>
      <c r="O8572" s="353"/>
      <c r="P8572" s="353"/>
      <c r="Q8572" s="353"/>
      <c r="R8572" s="353"/>
      <c r="S8572" s="353"/>
      <c r="T8572" s="353"/>
      <c r="U8572" s="353"/>
      <c r="V8572" s="353"/>
      <c r="W8572" s="353"/>
      <c r="X8572" s="353"/>
      <c r="Y8572" s="353"/>
      <c r="Z8572" s="353"/>
      <c r="AA8572" s="353"/>
      <c r="AB8572" s="353"/>
      <c r="AC8572" s="353"/>
      <c r="AD8572" s="353"/>
      <c r="AE8572" s="353"/>
      <c r="AF8572" s="353"/>
      <c r="AG8572" s="353"/>
      <c r="AH8572" s="353"/>
      <c r="AI8572" s="353"/>
      <c r="AJ8572" s="353"/>
      <c r="AK8572" s="353"/>
      <c r="AL8572" s="353"/>
    </row>
    <row r="8573" spans="1:38" s="153" customFormat="1" ht="12.5" x14ac:dyDescent="0.25">
      <c r="A8573" s="355"/>
      <c r="L8573" s="353"/>
      <c r="M8573" s="353"/>
      <c r="N8573" s="353"/>
      <c r="O8573" s="353"/>
      <c r="P8573" s="353"/>
      <c r="Q8573" s="353"/>
      <c r="R8573" s="353"/>
      <c r="S8573" s="353"/>
      <c r="T8573" s="353"/>
      <c r="U8573" s="353"/>
      <c r="V8573" s="353"/>
      <c r="W8573" s="353"/>
      <c r="X8573" s="353"/>
      <c r="Y8573" s="353"/>
      <c r="Z8573" s="353"/>
      <c r="AA8573" s="353"/>
      <c r="AB8573" s="353"/>
      <c r="AC8573" s="353"/>
      <c r="AD8573" s="353"/>
      <c r="AE8573" s="353"/>
      <c r="AF8573" s="353"/>
      <c r="AG8573" s="353"/>
      <c r="AH8573" s="353"/>
      <c r="AI8573" s="353"/>
      <c r="AJ8573" s="353"/>
      <c r="AK8573" s="353"/>
      <c r="AL8573" s="353"/>
    </row>
    <row r="8574" spans="1:38" s="153" customFormat="1" ht="12.5" x14ac:dyDescent="0.25">
      <c r="A8574" s="355"/>
      <c r="L8574" s="353"/>
      <c r="M8574" s="353"/>
      <c r="N8574" s="353"/>
      <c r="O8574" s="353"/>
      <c r="P8574" s="353"/>
      <c r="Q8574" s="353"/>
      <c r="R8574" s="353"/>
      <c r="S8574" s="353"/>
      <c r="T8574" s="353"/>
      <c r="U8574" s="353"/>
      <c r="V8574" s="353"/>
      <c r="W8574" s="353"/>
      <c r="X8574" s="353"/>
      <c r="Y8574" s="353"/>
      <c r="Z8574" s="353"/>
      <c r="AA8574" s="353"/>
      <c r="AB8574" s="353"/>
      <c r="AC8574" s="353"/>
      <c r="AD8574" s="353"/>
      <c r="AE8574" s="353"/>
      <c r="AF8574" s="353"/>
      <c r="AG8574" s="353"/>
      <c r="AH8574" s="353"/>
      <c r="AI8574" s="353"/>
      <c r="AJ8574" s="353"/>
      <c r="AK8574" s="353"/>
      <c r="AL8574" s="353"/>
    </row>
    <row r="8575" spans="1:38" s="153" customFormat="1" ht="12.5" x14ac:dyDescent="0.25">
      <c r="A8575" s="355"/>
      <c r="L8575" s="353"/>
      <c r="M8575" s="353"/>
      <c r="N8575" s="353"/>
      <c r="O8575" s="353"/>
      <c r="P8575" s="353"/>
      <c r="Q8575" s="353"/>
      <c r="R8575" s="353"/>
      <c r="S8575" s="353"/>
      <c r="T8575" s="353"/>
      <c r="U8575" s="353"/>
      <c r="V8575" s="353"/>
      <c r="W8575" s="353"/>
      <c r="X8575" s="353"/>
      <c r="Y8575" s="353"/>
      <c r="Z8575" s="353"/>
      <c r="AA8575" s="353"/>
      <c r="AB8575" s="353"/>
      <c r="AC8575" s="353"/>
      <c r="AD8575" s="353"/>
      <c r="AE8575" s="353"/>
      <c r="AF8575" s="353"/>
      <c r="AG8575" s="353"/>
      <c r="AH8575" s="353"/>
      <c r="AI8575" s="353"/>
      <c r="AJ8575" s="353"/>
      <c r="AK8575" s="353"/>
      <c r="AL8575" s="353"/>
    </row>
    <row r="8576" spans="1:38" s="153" customFormat="1" ht="12.5" x14ac:dyDescent="0.25">
      <c r="A8576" s="355"/>
      <c r="L8576" s="353"/>
      <c r="M8576" s="353"/>
      <c r="N8576" s="353"/>
      <c r="O8576" s="353"/>
      <c r="P8576" s="353"/>
      <c r="Q8576" s="353"/>
      <c r="R8576" s="353"/>
      <c r="S8576" s="353"/>
      <c r="T8576" s="353"/>
      <c r="U8576" s="353"/>
      <c r="V8576" s="353"/>
      <c r="W8576" s="353"/>
      <c r="X8576" s="353"/>
      <c r="Y8576" s="353"/>
      <c r="Z8576" s="353"/>
      <c r="AA8576" s="353"/>
      <c r="AB8576" s="353"/>
      <c r="AC8576" s="353"/>
      <c r="AD8576" s="353"/>
      <c r="AE8576" s="353"/>
      <c r="AF8576" s="353"/>
      <c r="AG8576" s="353"/>
      <c r="AH8576" s="353"/>
      <c r="AI8576" s="353"/>
      <c r="AJ8576" s="353"/>
      <c r="AK8576" s="353"/>
      <c r="AL8576" s="353"/>
    </row>
    <row r="8577" spans="1:38" s="153" customFormat="1" ht="12.5" x14ac:dyDescent="0.25">
      <c r="A8577" s="355"/>
      <c r="L8577" s="353"/>
      <c r="M8577" s="353"/>
      <c r="N8577" s="353"/>
      <c r="O8577" s="353"/>
      <c r="P8577" s="353"/>
      <c r="Q8577" s="353"/>
      <c r="R8577" s="353"/>
      <c r="S8577" s="353"/>
      <c r="T8577" s="353"/>
      <c r="U8577" s="353"/>
      <c r="V8577" s="353"/>
      <c r="W8577" s="353"/>
      <c r="X8577" s="353"/>
      <c r="Y8577" s="353"/>
      <c r="Z8577" s="353"/>
      <c r="AA8577" s="353"/>
      <c r="AB8577" s="353"/>
      <c r="AC8577" s="353"/>
      <c r="AD8577" s="353"/>
      <c r="AE8577" s="353"/>
      <c r="AF8577" s="353"/>
      <c r="AG8577" s="353"/>
      <c r="AH8577" s="353"/>
      <c r="AI8577" s="353"/>
      <c r="AJ8577" s="353"/>
      <c r="AK8577" s="353"/>
      <c r="AL8577" s="353"/>
    </row>
    <row r="8578" spans="1:38" s="153" customFormat="1" ht="12.5" x14ac:dyDescent="0.25">
      <c r="A8578" s="355"/>
      <c r="L8578" s="353"/>
      <c r="M8578" s="353"/>
      <c r="N8578" s="353"/>
      <c r="O8578" s="353"/>
      <c r="P8578" s="353"/>
      <c r="Q8578" s="353"/>
      <c r="R8578" s="353"/>
      <c r="S8578" s="353"/>
      <c r="T8578" s="353"/>
      <c r="U8578" s="353"/>
      <c r="V8578" s="353"/>
      <c r="W8578" s="353"/>
      <c r="X8578" s="353"/>
      <c r="Y8578" s="353"/>
      <c r="Z8578" s="353"/>
      <c r="AA8578" s="353"/>
      <c r="AB8578" s="353"/>
      <c r="AC8578" s="353"/>
      <c r="AD8578" s="353"/>
      <c r="AE8578" s="353"/>
      <c r="AF8578" s="353"/>
      <c r="AG8578" s="353"/>
      <c r="AH8578" s="353"/>
      <c r="AI8578" s="353"/>
      <c r="AJ8578" s="353"/>
      <c r="AK8578" s="353"/>
      <c r="AL8578" s="353"/>
    </row>
    <row r="8579" spans="1:38" s="153" customFormat="1" ht="12.5" x14ac:dyDescent="0.25">
      <c r="A8579" s="355"/>
      <c r="L8579" s="353"/>
      <c r="M8579" s="353"/>
      <c r="N8579" s="353"/>
      <c r="O8579" s="353"/>
      <c r="P8579" s="353"/>
      <c r="Q8579" s="353"/>
      <c r="R8579" s="353"/>
      <c r="S8579" s="353"/>
      <c r="T8579" s="353"/>
      <c r="U8579" s="353"/>
      <c r="V8579" s="353"/>
      <c r="W8579" s="353"/>
      <c r="X8579" s="353"/>
      <c r="Y8579" s="353"/>
      <c r="Z8579" s="353"/>
      <c r="AA8579" s="353"/>
      <c r="AB8579" s="353"/>
      <c r="AC8579" s="353"/>
      <c r="AD8579" s="353"/>
      <c r="AE8579" s="353"/>
      <c r="AF8579" s="353"/>
      <c r="AG8579" s="353"/>
      <c r="AH8579" s="353"/>
      <c r="AI8579" s="353"/>
      <c r="AJ8579" s="353"/>
      <c r="AK8579" s="353"/>
      <c r="AL8579" s="353"/>
    </row>
    <row r="8580" spans="1:38" s="153" customFormat="1" ht="12.5" x14ac:dyDescent="0.25">
      <c r="A8580" s="355"/>
      <c r="L8580" s="353"/>
      <c r="M8580" s="353"/>
      <c r="N8580" s="353"/>
      <c r="O8580" s="353"/>
      <c r="P8580" s="353"/>
      <c r="Q8580" s="353"/>
      <c r="R8580" s="353"/>
      <c r="S8580" s="353"/>
      <c r="T8580" s="353"/>
      <c r="U8580" s="353"/>
      <c r="V8580" s="353"/>
      <c r="W8580" s="353"/>
      <c r="X8580" s="353"/>
      <c r="Y8580" s="353"/>
      <c r="Z8580" s="353"/>
      <c r="AA8580" s="353"/>
      <c r="AB8580" s="353"/>
      <c r="AC8580" s="353"/>
      <c r="AD8580" s="353"/>
      <c r="AE8580" s="353"/>
      <c r="AF8580" s="353"/>
      <c r="AG8580" s="353"/>
      <c r="AH8580" s="353"/>
      <c r="AI8580" s="353"/>
      <c r="AJ8580" s="353"/>
      <c r="AK8580" s="353"/>
      <c r="AL8580" s="353"/>
    </row>
    <row r="8581" spans="1:38" s="153" customFormat="1" ht="12.5" x14ac:dyDescent="0.25">
      <c r="A8581" s="355"/>
      <c r="L8581" s="353"/>
      <c r="M8581" s="353"/>
      <c r="N8581" s="353"/>
      <c r="O8581" s="353"/>
      <c r="P8581" s="353"/>
      <c r="Q8581" s="353"/>
      <c r="R8581" s="353"/>
      <c r="S8581" s="353"/>
      <c r="T8581" s="353"/>
      <c r="U8581" s="353"/>
      <c r="V8581" s="353"/>
      <c r="W8581" s="353"/>
      <c r="X8581" s="353"/>
      <c r="Y8581" s="353"/>
      <c r="Z8581" s="353"/>
      <c r="AA8581" s="353"/>
      <c r="AB8581" s="353"/>
      <c r="AC8581" s="353"/>
      <c r="AD8581" s="353"/>
      <c r="AE8581" s="353"/>
      <c r="AF8581" s="353"/>
      <c r="AG8581" s="353"/>
      <c r="AH8581" s="353"/>
      <c r="AI8581" s="353"/>
      <c r="AJ8581" s="353"/>
      <c r="AK8581" s="353"/>
      <c r="AL8581" s="353"/>
    </row>
    <row r="8582" spans="1:38" s="153" customFormat="1" ht="12.5" x14ac:dyDescent="0.25">
      <c r="A8582" s="355"/>
      <c r="L8582" s="353"/>
      <c r="M8582" s="353"/>
      <c r="N8582" s="353"/>
      <c r="O8582" s="353"/>
      <c r="P8582" s="353"/>
      <c r="Q8582" s="353"/>
      <c r="R8582" s="353"/>
      <c r="S8582" s="353"/>
      <c r="T8582" s="353"/>
      <c r="U8582" s="353"/>
      <c r="V8582" s="353"/>
      <c r="W8582" s="353"/>
      <c r="X8582" s="353"/>
      <c r="Y8582" s="353"/>
      <c r="Z8582" s="353"/>
      <c r="AA8582" s="353"/>
      <c r="AB8582" s="353"/>
      <c r="AC8582" s="353"/>
      <c r="AD8582" s="353"/>
      <c r="AE8582" s="353"/>
      <c r="AF8582" s="353"/>
      <c r="AG8582" s="353"/>
      <c r="AH8582" s="353"/>
      <c r="AI8582" s="353"/>
      <c r="AJ8582" s="353"/>
      <c r="AK8582" s="353"/>
      <c r="AL8582" s="353"/>
    </row>
    <row r="8583" spans="1:38" s="153" customFormat="1" ht="12.5" x14ac:dyDescent="0.25">
      <c r="A8583" s="355"/>
      <c r="L8583" s="353"/>
      <c r="M8583" s="353"/>
      <c r="N8583" s="353"/>
      <c r="O8583" s="353"/>
      <c r="P8583" s="353"/>
      <c r="Q8583" s="353"/>
      <c r="R8583" s="353"/>
      <c r="S8583" s="353"/>
      <c r="T8583" s="353"/>
      <c r="U8583" s="353"/>
      <c r="V8583" s="353"/>
      <c r="W8583" s="353"/>
      <c r="X8583" s="353"/>
      <c r="Y8583" s="353"/>
      <c r="Z8583" s="353"/>
      <c r="AA8583" s="353"/>
      <c r="AB8583" s="353"/>
      <c r="AC8583" s="353"/>
      <c r="AD8583" s="353"/>
      <c r="AE8583" s="353"/>
      <c r="AF8583" s="353"/>
      <c r="AG8583" s="353"/>
      <c r="AH8583" s="353"/>
      <c r="AI8583" s="353"/>
      <c r="AJ8583" s="353"/>
      <c r="AK8583" s="353"/>
      <c r="AL8583" s="353"/>
    </row>
    <row r="8584" spans="1:38" s="153" customFormat="1" ht="12.5" x14ac:dyDescent="0.25">
      <c r="A8584" s="355"/>
      <c r="L8584" s="353"/>
      <c r="M8584" s="353"/>
      <c r="N8584" s="353"/>
      <c r="O8584" s="353"/>
      <c r="P8584" s="353"/>
      <c r="Q8584" s="353"/>
      <c r="R8584" s="353"/>
      <c r="S8584" s="353"/>
      <c r="T8584" s="353"/>
      <c r="U8584" s="353"/>
      <c r="V8584" s="353"/>
      <c r="W8584" s="353"/>
      <c r="X8584" s="353"/>
      <c r="Y8584" s="353"/>
      <c r="Z8584" s="353"/>
      <c r="AA8584" s="353"/>
      <c r="AB8584" s="353"/>
      <c r="AC8584" s="353"/>
      <c r="AD8584" s="353"/>
      <c r="AE8584" s="353"/>
      <c r="AF8584" s="353"/>
      <c r="AG8584" s="353"/>
      <c r="AH8584" s="353"/>
      <c r="AI8584" s="353"/>
      <c r="AJ8584" s="353"/>
      <c r="AK8584" s="353"/>
      <c r="AL8584" s="353"/>
    </row>
    <row r="8585" spans="1:38" s="153" customFormat="1" ht="12.5" x14ac:dyDescent="0.25">
      <c r="A8585" s="355"/>
      <c r="L8585" s="353"/>
      <c r="M8585" s="353"/>
      <c r="N8585" s="353"/>
      <c r="O8585" s="353"/>
      <c r="P8585" s="353"/>
      <c r="Q8585" s="353"/>
      <c r="R8585" s="353"/>
      <c r="S8585" s="353"/>
      <c r="T8585" s="353"/>
      <c r="U8585" s="353"/>
      <c r="V8585" s="353"/>
      <c r="W8585" s="353"/>
      <c r="X8585" s="353"/>
      <c r="Y8585" s="353"/>
      <c r="Z8585" s="353"/>
      <c r="AA8585" s="353"/>
      <c r="AB8585" s="353"/>
      <c r="AC8585" s="353"/>
      <c r="AD8585" s="353"/>
      <c r="AE8585" s="353"/>
      <c r="AF8585" s="353"/>
      <c r="AG8585" s="353"/>
      <c r="AH8585" s="353"/>
      <c r="AI8585" s="353"/>
      <c r="AJ8585" s="353"/>
      <c r="AK8585" s="353"/>
      <c r="AL8585" s="353"/>
    </row>
    <row r="8586" spans="1:38" s="153" customFormat="1" ht="12.5" x14ac:dyDescent="0.25">
      <c r="A8586" s="355"/>
      <c r="L8586" s="353"/>
      <c r="M8586" s="353"/>
      <c r="N8586" s="353"/>
      <c r="O8586" s="353"/>
      <c r="P8586" s="353"/>
      <c r="Q8586" s="353"/>
      <c r="R8586" s="353"/>
      <c r="S8586" s="353"/>
      <c r="T8586" s="353"/>
      <c r="U8586" s="353"/>
      <c r="V8586" s="353"/>
      <c r="W8586" s="353"/>
      <c r="X8586" s="353"/>
      <c r="Y8586" s="353"/>
      <c r="Z8586" s="353"/>
      <c r="AA8586" s="353"/>
      <c r="AB8586" s="353"/>
      <c r="AC8586" s="353"/>
      <c r="AD8586" s="353"/>
      <c r="AE8586" s="353"/>
      <c r="AF8586" s="353"/>
      <c r="AG8586" s="353"/>
      <c r="AH8586" s="353"/>
      <c r="AI8586" s="353"/>
      <c r="AJ8586" s="353"/>
      <c r="AK8586" s="353"/>
      <c r="AL8586" s="353"/>
    </row>
    <row r="8587" spans="1:38" s="153" customFormat="1" ht="12.5" x14ac:dyDescent="0.25">
      <c r="A8587" s="355"/>
      <c r="L8587" s="353"/>
      <c r="M8587" s="353"/>
      <c r="N8587" s="353"/>
      <c r="O8587" s="353"/>
      <c r="P8587" s="353"/>
      <c r="Q8587" s="353"/>
      <c r="R8587" s="353"/>
      <c r="S8587" s="353"/>
      <c r="T8587" s="353"/>
      <c r="U8587" s="353"/>
      <c r="V8587" s="353"/>
      <c r="W8587" s="353"/>
      <c r="X8587" s="353"/>
      <c r="Y8587" s="353"/>
      <c r="Z8587" s="353"/>
      <c r="AA8587" s="353"/>
      <c r="AB8587" s="353"/>
      <c r="AC8587" s="353"/>
      <c r="AD8587" s="353"/>
      <c r="AE8587" s="353"/>
      <c r="AF8587" s="353"/>
      <c r="AG8587" s="353"/>
      <c r="AH8587" s="353"/>
      <c r="AI8587" s="353"/>
      <c r="AJ8587" s="353"/>
      <c r="AK8587" s="353"/>
      <c r="AL8587" s="353"/>
    </row>
    <row r="8588" spans="1:38" s="153" customFormat="1" ht="12.5" x14ac:dyDescent="0.25">
      <c r="A8588" s="355"/>
      <c r="L8588" s="353"/>
      <c r="M8588" s="353"/>
      <c r="N8588" s="353"/>
      <c r="O8588" s="353"/>
      <c r="P8588" s="353"/>
      <c r="Q8588" s="353"/>
      <c r="R8588" s="353"/>
      <c r="S8588" s="353"/>
      <c r="T8588" s="353"/>
      <c r="U8588" s="353"/>
      <c r="V8588" s="353"/>
      <c r="W8588" s="353"/>
      <c r="X8588" s="353"/>
      <c r="Y8588" s="353"/>
      <c r="Z8588" s="353"/>
      <c r="AA8588" s="353"/>
      <c r="AB8588" s="353"/>
      <c r="AC8588" s="353"/>
      <c r="AD8588" s="353"/>
      <c r="AE8588" s="353"/>
      <c r="AF8588" s="353"/>
      <c r="AG8588" s="353"/>
      <c r="AH8588" s="353"/>
      <c r="AI8588" s="353"/>
      <c r="AJ8588" s="353"/>
      <c r="AK8588" s="353"/>
      <c r="AL8588" s="353"/>
    </row>
    <row r="8589" spans="1:38" s="153" customFormat="1" ht="12.5" x14ac:dyDescent="0.25">
      <c r="A8589" s="355"/>
      <c r="L8589" s="353"/>
      <c r="M8589" s="353"/>
      <c r="N8589" s="353"/>
      <c r="O8589" s="353"/>
      <c r="P8589" s="353"/>
      <c r="Q8589" s="353"/>
      <c r="R8589" s="353"/>
      <c r="S8589" s="353"/>
      <c r="T8589" s="353"/>
      <c r="U8589" s="353"/>
      <c r="V8589" s="353"/>
      <c r="W8589" s="353"/>
      <c r="X8589" s="353"/>
      <c r="Y8589" s="353"/>
      <c r="Z8589" s="353"/>
      <c r="AA8589" s="353"/>
      <c r="AB8589" s="353"/>
      <c r="AC8589" s="353"/>
      <c r="AD8589" s="353"/>
      <c r="AE8589" s="353"/>
      <c r="AF8589" s="353"/>
      <c r="AG8589" s="353"/>
      <c r="AH8589" s="353"/>
      <c r="AI8589" s="353"/>
      <c r="AJ8589" s="353"/>
      <c r="AK8589" s="353"/>
      <c r="AL8589" s="353"/>
    </row>
    <row r="8590" spans="1:38" s="153" customFormat="1" ht="12.5" x14ac:dyDescent="0.25">
      <c r="A8590" s="355"/>
      <c r="L8590" s="353"/>
      <c r="M8590" s="353"/>
      <c r="N8590" s="353"/>
      <c r="O8590" s="353"/>
      <c r="P8590" s="353"/>
      <c r="Q8590" s="353"/>
      <c r="R8590" s="353"/>
      <c r="S8590" s="353"/>
      <c r="T8590" s="353"/>
      <c r="U8590" s="353"/>
      <c r="V8590" s="353"/>
      <c r="W8590" s="353"/>
      <c r="X8590" s="353"/>
      <c r="Y8590" s="353"/>
      <c r="Z8590" s="353"/>
      <c r="AA8590" s="353"/>
      <c r="AB8590" s="353"/>
      <c r="AC8590" s="353"/>
      <c r="AD8590" s="353"/>
      <c r="AE8590" s="353"/>
      <c r="AF8590" s="353"/>
      <c r="AG8590" s="353"/>
      <c r="AH8590" s="353"/>
      <c r="AI8590" s="353"/>
      <c r="AJ8590" s="353"/>
      <c r="AK8590" s="353"/>
      <c r="AL8590" s="353"/>
    </row>
    <row r="8591" spans="1:38" s="153" customFormat="1" ht="12.5" x14ac:dyDescent="0.25">
      <c r="A8591" s="355"/>
      <c r="L8591" s="353"/>
      <c r="M8591" s="353"/>
      <c r="N8591" s="353"/>
      <c r="O8591" s="353"/>
      <c r="P8591" s="353"/>
      <c r="Q8591" s="353"/>
      <c r="R8591" s="353"/>
      <c r="S8591" s="353"/>
      <c r="T8591" s="353"/>
      <c r="U8591" s="353"/>
      <c r="V8591" s="353"/>
      <c r="W8591" s="353"/>
      <c r="X8591" s="353"/>
      <c r="Y8591" s="353"/>
      <c r="Z8591" s="353"/>
      <c r="AA8591" s="353"/>
      <c r="AB8591" s="353"/>
      <c r="AC8591" s="353"/>
      <c r="AD8591" s="353"/>
      <c r="AE8591" s="353"/>
      <c r="AF8591" s="353"/>
      <c r="AG8591" s="353"/>
      <c r="AH8591" s="353"/>
      <c r="AI8591" s="353"/>
      <c r="AJ8591" s="353"/>
      <c r="AK8591" s="353"/>
      <c r="AL8591" s="353"/>
    </row>
    <row r="8592" spans="1:38" s="153" customFormat="1" ht="12.5" x14ac:dyDescent="0.25">
      <c r="A8592" s="355"/>
      <c r="L8592" s="353"/>
      <c r="M8592" s="353"/>
      <c r="N8592" s="353"/>
      <c r="O8592" s="353"/>
      <c r="P8592" s="353"/>
      <c r="Q8592" s="353"/>
      <c r="R8592" s="353"/>
      <c r="S8592" s="353"/>
      <c r="T8592" s="353"/>
      <c r="U8592" s="353"/>
      <c r="V8592" s="353"/>
      <c r="W8592" s="353"/>
      <c r="X8592" s="353"/>
      <c r="Y8592" s="353"/>
      <c r="Z8592" s="353"/>
      <c r="AA8592" s="353"/>
      <c r="AB8592" s="353"/>
      <c r="AC8592" s="353"/>
      <c r="AD8592" s="353"/>
      <c r="AE8592" s="353"/>
      <c r="AF8592" s="353"/>
      <c r="AG8592" s="353"/>
      <c r="AH8592" s="353"/>
      <c r="AI8592" s="353"/>
      <c r="AJ8592" s="353"/>
      <c r="AK8592" s="353"/>
      <c r="AL8592" s="353"/>
    </row>
    <row r="8593" spans="1:38" s="153" customFormat="1" ht="12.5" x14ac:dyDescent="0.25">
      <c r="A8593" s="355"/>
      <c r="L8593" s="353"/>
      <c r="M8593" s="353"/>
      <c r="N8593" s="353"/>
      <c r="O8593" s="353"/>
      <c r="P8593" s="353"/>
      <c r="Q8593" s="353"/>
      <c r="R8593" s="353"/>
      <c r="S8593" s="353"/>
      <c r="T8593" s="353"/>
      <c r="U8593" s="353"/>
      <c r="V8593" s="353"/>
      <c r="W8593" s="353"/>
      <c r="X8593" s="353"/>
      <c r="Y8593" s="353"/>
      <c r="Z8593" s="353"/>
      <c r="AA8593" s="353"/>
      <c r="AB8593" s="353"/>
      <c r="AC8593" s="353"/>
      <c r="AD8593" s="353"/>
      <c r="AE8593" s="353"/>
      <c r="AF8593" s="353"/>
      <c r="AG8593" s="353"/>
      <c r="AH8593" s="353"/>
      <c r="AI8593" s="353"/>
      <c r="AJ8593" s="353"/>
      <c r="AK8593" s="353"/>
      <c r="AL8593" s="353"/>
    </row>
    <row r="8594" spans="1:38" s="153" customFormat="1" ht="12.5" x14ac:dyDescent="0.25">
      <c r="A8594" s="355"/>
      <c r="L8594" s="353"/>
      <c r="M8594" s="353"/>
      <c r="N8594" s="353"/>
      <c r="O8594" s="353"/>
      <c r="P8594" s="353"/>
      <c r="Q8594" s="353"/>
      <c r="R8594" s="353"/>
      <c r="S8594" s="353"/>
      <c r="T8594" s="353"/>
      <c r="U8594" s="353"/>
      <c r="V8594" s="353"/>
      <c r="W8594" s="353"/>
      <c r="X8594" s="353"/>
      <c r="Y8594" s="353"/>
      <c r="Z8594" s="353"/>
      <c r="AA8594" s="353"/>
      <c r="AB8594" s="353"/>
      <c r="AC8594" s="353"/>
      <c r="AD8594" s="353"/>
      <c r="AE8594" s="353"/>
      <c r="AF8594" s="353"/>
      <c r="AG8594" s="353"/>
      <c r="AH8594" s="353"/>
      <c r="AI8594" s="353"/>
      <c r="AJ8594" s="353"/>
      <c r="AK8594" s="353"/>
      <c r="AL8594" s="353"/>
    </row>
    <row r="8595" spans="1:38" s="153" customFormat="1" ht="12.5" x14ac:dyDescent="0.25">
      <c r="A8595" s="355"/>
      <c r="L8595" s="353"/>
      <c r="M8595" s="353"/>
      <c r="N8595" s="353"/>
      <c r="O8595" s="353"/>
      <c r="P8595" s="353"/>
      <c r="Q8595" s="353"/>
      <c r="R8595" s="353"/>
      <c r="S8595" s="353"/>
      <c r="T8595" s="353"/>
      <c r="U8595" s="353"/>
      <c r="V8595" s="353"/>
      <c r="W8595" s="353"/>
      <c r="X8595" s="353"/>
      <c r="Y8595" s="353"/>
      <c r="Z8595" s="353"/>
      <c r="AA8595" s="353"/>
      <c r="AB8595" s="353"/>
      <c r="AC8595" s="353"/>
      <c r="AD8595" s="353"/>
      <c r="AE8595" s="353"/>
      <c r="AF8595" s="353"/>
      <c r="AG8595" s="353"/>
      <c r="AH8595" s="353"/>
      <c r="AI8595" s="353"/>
      <c r="AJ8595" s="353"/>
      <c r="AK8595" s="353"/>
      <c r="AL8595" s="353"/>
    </row>
    <row r="8596" spans="1:38" s="153" customFormat="1" ht="12.5" x14ac:dyDescent="0.25">
      <c r="A8596" s="355"/>
      <c r="L8596" s="353"/>
      <c r="M8596" s="353"/>
      <c r="N8596" s="353"/>
      <c r="O8596" s="353"/>
      <c r="P8596" s="353"/>
      <c r="Q8596" s="353"/>
      <c r="R8596" s="353"/>
      <c r="S8596" s="353"/>
      <c r="T8596" s="353"/>
      <c r="U8596" s="353"/>
      <c r="V8596" s="353"/>
      <c r="W8596" s="353"/>
      <c r="X8596" s="353"/>
      <c r="Y8596" s="353"/>
      <c r="Z8596" s="353"/>
      <c r="AA8596" s="353"/>
      <c r="AB8596" s="353"/>
      <c r="AC8596" s="353"/>
      <c r="AD8596" s="353"/>
      <c r="AE8596" s="353"/>
      <c r="AF8596" s="353"/>
      <c r="AG8596" s="353"/>
      <c r="AH8596" s="353"/>
      <c r="AI8596" s="353"/>
      <c r="AJ8596" s="353"/>
      <c r="AK8596" s="353"/>
      <c r="AL8596" s="353"/>
    </row>
    <row r="8597" spans="1:38" s="153" customFormat="1" ht="12.5" x14ac:dyDescent="0.25">
      <c r="A8597" s="355"/>
      <c r="L8597" s="353"/>
      <c r="M8597" s="353"/>
      <c r="N8597" s="353"/>
      <c r="O8597" s="353"/>
      <c r="P8597" s="353"/>
      <c r="Q8597" s="353"/>
      <c r="R8597" s="353"/>
      <c r="S8597" s="353"/>
      <c r="T8597" s="353"/>
      <c r="U8597" s="353"/>
      <c r="V8597" s="353"/>
      <c r="W8597" s="353"/>
      <c r="X8597" s="353"/>
      <c r="Y8597" s="353"/>
      <c r="Z8597" s="353"/>
      <c r="AA8597" s="353"/>
      <c r="AB8597" s="353"/>
      <c r="AC8597" s="353"/>
      <c r="AD8597" s="353"/>
      <c r="AE8597" s="353"/>
      <c r="AF8597" s="353"/>
      <c r="AG8597" s="353"/>
      <c r="AH8597" s="353"/>
      <c r="AI8597" s="353"/>
      <c r="AJ8597" s="353"/>
      <c r="AK8597" s="353"/>
      <c r="AL8597" s="353"/>
    </row>
    <row r="8598" spans="1:38" s="153" customFormat="1" ht="12.5" x14ac:dyDescent="0.25">
      <c r="A8598" s="355"/>
      <c r="L8598" s="353"/>
      <c r="M8598" s="353"/>
      <c r="N8598" s="353"/>
      <c r="O8598" s="353"/>
      <c r="P8598" s="353"/>
      <c r="Q8598" s="353"/>
      <c r="R8598" s="353"/>
      <c r="S8598" s="353"/>
      <c r="T8598" s="353"/>
      <c r="U8598" s="353"/>
      <c r="V8598" s="353"/>
      <c r="W8598" s="353"/>
      <c r="X8598" s="353"/>
      <c r="Y8598" s="353"/>
      <c r="Z8598" s="353"/>
      <c r="AA8598" s="353"/>
      <c r="AB8598" s="353"/>
      <c r="AC8598" s="353"/>
      <c r="AD8598" s="353"/>
      <c r="AE8598" s="353"/>
      <c r="AF8598" s="353"/>
      <c r="AG8598" s="353"/>
      <c r="AH8598" s="353"/>
      <c r="AI8598" s="353"/>
      <c r="AJ8598" s="353"/>
      <c r="AK8598" s="353"/>
      <c r="AL8598" s="353"/>
    </row>
    <row r="8599" spans="1:38" s="153" customFormat="1" ht="12.5" x14ac:dyDescent="0.25">
      <c r="A8599" s="355"/>
      <c r="L8599" s="353"/>
      <c r="M8599" s="353"/>
      <c r="N8599" s="353"/>
      <c r="O8599" s="353"/>
      <c r="P8599" s="353"/>
      <c r="Q8599" s="353"/>
      <c r="R8599" s="353"/>
      <c r="S8599" s="353"/>
      <c r="T8599" s="353"/>
      <c r="U8599" s="353"/>
      <c r="V8599" s="353"/>
      <c r="W8599" s="353"/>
      <c r="X8599" s="353"/>
      <c r="Y8599" s="353"/>
      <c r="Z8599" s="353"/>
      <c r="AA8599" s="353"/>
      <c r="AB8599" s="353"/>
      <c r="AC8599" s="353"/>
      <c r="AD8599" s="353"/>
      <c r="AE8599" s="353"/>
      <c r="AF8599" s="353"/>
      <c r="AG8599" s="353"/>
      <c r="AH8599" s="353"/>
      <c r="AI8599" s="353"/>
      <c r="AJ8599" s="353"/>
      <c r="AK8599" s="353"/>
      <c r="AL8599" s="353"/>
    </row>
    <row r="8600" spans="1:38" s="153" customFormat="1" ht="12.5" x14ac:dyDescent="0.25">
      <c r="A8600" s="355"/>
      <c r="L8600" s="353"/>
      <c r="M8600" s="353"/>
      <c r="N8600" s="353"/>
      <c r="O8600" s="353"/>
      <c r="P8600" s="353"/>
      <c r="Q8600" s="353"/>
      <c r="R8600" s="353"/>
      <c r="S8600" s="353"/>
      <c r="T8600" s="353"/>
      <c r="U8600" s="353"/>
      <c r="V8600" s="353"/>
      <c r="W8600" s="353"/>
      <c r="X8600" s="353"/>
      <c r="Y8600" s="353"/>
      <c r="Z8600" s="353"/>
      <c r="AA8600" s="353"/>
      <c r="AB8600" s="353"/>
      <c r="AC8600" s="353"/>
      <c r="AD8600" s="353"/>
      <c r="AE8600" s="353"/>
      <c r="AF8600" s="353"/>
      <c r="AG8600" s="353"/>
      <c r="AH8600" s="353"/>
      <c r="AI8600" s="353"/>
      <c r="AJ8600" s="353"/>
      <c r="AK8600" s="353"/>
      <c r="AL8600" s="353"/>
    </row>
    <row r="8601" spans="1:38" s="153" customFormat="1" ht="12.5" x14ac:dyDescent="0.25">
      <c r="A8601" s="355"/>
      <c r="L8601" s="353"/>
      <c r="M8601" s="353"/>
      <c r="N8601" s="353"/>
      <c r="O8601" s="353"/>
      <c r="P8601" s="353"/>
      <c r="Q8601" s="353"/>
      <c r="R8601" s="353"/>
      <c r="S8601" s="353"/>
      <c r="T8601" s="353"/>
      <c r="U8601" s="353"/>
      <c r="V8601" s="353"/>
      <c r="W8601" s="353"/>
      <c r="X8601" s="353"/>
      <c r="Y8601" s="353"/>
      <c r="Z8601" s="353"/>
      <c r="AA8601" s="353"/>
      <c r="AB8601" s="353"/>
      <c r="AC8601" s="353"/>
      <c r="AD8601" s="353"/>
      <c r="AE8601" s="353"/>
      <c r="AF8601" s="353"/>
      <c r="AG8601" s="353"/>
      <c r="AH8601" s="353"/>
      <c r="AI8601" s="353"/>
      <c r="AJ8601" s="353"/>
      <c r="AK8601" s="353"/>
      <c r="AL8601" s="353"/>
    </row>
    <row r="8602" spans="1:38" s="153" customFormat="1" ht="12.5" x14ac:dyDescent="0.25">
      <c r="A8602" s="355"/>
      <c r="L8602" s="353"/>
      <c r="M8602" s="353"/>
      <c r="N8602" s="353"/>
      <c r="O8602" s="353"/>
      <c r="P8602" s="353"/>
      <c r="Q8602" s="353"/>
      <c r="R8602" s="353"/>
      <c r="S8602" s="353"/>
      <c r="T8602" s="353"/>
      <c r="U8602" s="353"/>
      <c r="V8602" s="353"/>
      <c r="W8602" s="353"/>
      <c r="X8602" s="353"/>
      <c r="Y8602" s="353"/>
      <c r="Z8602" s="353"/>
      <c r="AA8602" s="353"/>
      <c r="AB8602" s="353"/>
      <c r="AC8602" s="353"/>
      <c r="AD8602" s="353"/>
      <c r="AE8602" s="353"/>
      <c r="AF8602" s="353"/>
      <c r="AG8602" s="353"/>
      <c r="AH8602" s="353"/>
      <c r="AI8602" s="353"/>
      <c r="AJ8602" s="353"/>
      <c r="AK8602" s="353"/>
      <c r="AL8602" s="353"/>
    </row>
    <row r="8603" spans="1:38" s="153" customFormat="1" ht="12.5" x14ac:dyDescent="0.25">
      <c r="A8603" s="355"/>
      <c r="L8603" s="353"/>
      <c r="M8603" s="353"/>
      <c r="N8603" s="353"/>
      <c r="O8603" s="353"/>
      <c r="P8603" s="353"/>
      <c r="Q8603" s="353"/>
      <c r="R8603" s="353"/>
      <c r="S8603" s="353"/>
      <c r="T8603" s="353"/>
      <c r="U8603" s="353"/>
      <c r="V8603" s="353"/>
      <c r="W8603" s="353"/>
      <c r="X8603" s="353"/>
      <c r="Y8603" s="353"/>
      <c r="Z8603" s="353"/>
      <c r="AA8603" s="353"/>
      <c r="AB8603" s="353"/>
      <c r="AC8603" s="353"/>
      <c r="AD8603" s="353"/>
      <c r="AE8603" s="353"/>
      <c r="AF8603" s="353"/>
      <c r="AG8603" s="353"/>
      <c r="AH8603" s="353"/>
      <c r="AI8603" s="353"/>
      <c r="AJ8603" s="353"/>
      <c r="AK8603" s="353"/>
      <c r="AL8603" s="353"/>
    </row>
    <row r="8604" spans="1:38" s="153" customFormat="1" ht="12.5" x14ac:dyDescent="0.25">
      <c r="A8604" s="355"/>
      <c r="L8604" s="353"/>
      <c r="M8604" s="353"/>
      <c r="N8604" s="353"/>
      <c r="O8604" s="353"/>
      <c r="P8604" s="353"/>
      <c r="Q8604" s="353"/>
      <c r="R8604" s="353"/>
      <c r="S8604" s="353"/>
      <c r="T8604" s="353"/>
      <c r="U8604" s="353"/>
      <c r="V8604" s="353"/>
      <c r="W8604" s="353"/>
      <c r="X8604" s="353"/>
      <c r="Y8604" s="353"/>
      <c r="Z8604" s="353"/>
      <c r="AA8604" s="353"/>
      <c r="AB8604" s="353"/>
      <c r="AC8604" s="353"/>
      <c r="AD8604" s="353"/>
      <c r="AE8604" s="353"/>
      <c r="AF8604" s="353"/>
      <c r="AG8604" s="353"/>
      <c r="AH8604" s="353"/>
      <c r="AI8604" s="353"/>
      <c r="AJ8604" s="353"/>
      <c r="AK8604" s="353"/>
      <c r="AL8604" s="353"/>
    </row>
    <row r="8605" spans="1:38" s="153" customFormat="1" ht="12.5" x14ac:dyDescent="0.25">
      <c r="A8605" s="355"/>
      <c r="L8605" s="353"/>
      <c r="M8605" s="353"/>
      <c r="N8605" s="353"/>
      <c r="O8605" s="353"/>
      <c r="P8605" s="353"/>
      <c r="Q8605" s="353"/>
      <c r="R8605" s="353"/>
      <c r="S8605" s="353"/>
      <c r="T8605" s="353"/>
      <c r="U8605" s="353"/>
      <c r="V8605" s="353"/>
      <c r="W8605" s="353"/>
      <c r="X8605" s="353"/>
      <c r="Y8605" s="353"/>
      <c r="Z8605" s="353"/>
      <c r="AA8605" s="353"/>
      <c r="AB8605" s="353"/>
      <c r="AC8605" s="353"/>
      <c r="AD8605" s="353"/>
      <c r="AE8605" s="353"/>
      <c r="AF8605" s="353"/>
      <c r="AG8605" s="353"/>
      <c r="AH8605" s="353"/>
      <c r="AI8605" s="353"/>
      <c r="AJ8605" s="353"/>
      <c r="AK8605" s="353"/>
      <c r="AL8605" s="353"/>
    </row>
    <row r="8606" spans="1:38" s="153" customFormat="1" ht="12.5" x14ac:dyDescent="0.25">
      <c r="A8606" s="355"/>
      <c r="L8606" s="353"/>
      <c r="M8606" s="353"/>
      <c r="N8606" s="353"/>
      <c r="O8606" s="353"/>
      <c r="P8606" s="353"/>
      <c r="Q8606" s="353"/>
      <c r="R8606" s="353"/>
      <c r="S8606" s="353"/>
      <c r="T8606" s="353"/>
      <c r="U8606" s="353"/>
      <c r="V8606" s="353"/>
      <c r="W8606" s="353"/>
      <c r="X8606" s="353"/>
      <c r="Y8606" s="353"/>
      <c r="Z8606" s="353"/>
      <c r="AA8606" s="353"/>
      <c r="AB8606" s="353"/>
      <c r="AC8606" s="353"/>
      <c r="AD8606" s="353"/>
      <c r="AE8606" s="353"/>
      <c r="AF8606" s="353"/>
      <c r="AG8606" s="353"/>
      <c r="AH8606" s="353"/>
      <c r="AI8606" s="353"/>
      <c r="AJ8606" s="353"/>
      <c r="AK8606" s="353"/>
      <c r="AL8606" s="353"/>
    </row>
    <row r="8607" spans="1:38" s="153" customFormat="1" ht="12.5" x14ac:dyDescent="0.25">
      <c r="A8607" s="355"/>
      <c r="L8607" s="353"/>
      <c r="M8607" s="353"/>
      <c r="N8607" s="353"/>
      <c r="O8607" s="353"/>
      <c r="P8607" s="353"/>
      <c r="Q8607" s="353"/>
      <c r="R8607" s="353"/>
      <c r="S8607" s="353"/>
      <c r="T8607" s="353"/>
      <c r="U8607" s="353"/>
      <c r="V8607" s="353"/>
      <c r="W8607" s="353"/>
      <c r="X8607" s="353"/>
      <c r="Y8607" s="353"/>
      <c r="Z8607" s="353"/>
      <c r="AA8607" s="353"/>
      <c r="AB8607" s="353"/>
      <c r="AC8607" s="353"/>
      <c r="AD8607" s="353"/>
      <c r="AE8607" s="353"/>
      <c r="AF8607" s="353"/>
      <c r="AG8607" s="353"/>
      <c r="AH8607" s="353"/>
      <c r="AI8607" s="353"/>
      <c r="AJ8607" s="353"/>
      <c r="AK8607" s="353"/>
      <c r="AL8607" s="353"/>
    </row>
    <row r="8608" spans="1:38" s="153" customFormat="1" ht="12.5" x14ac:dyDescent="0.25">
      <c r="A8608" s="355"/>
      <c r="L8608" s="353"/>
      <c r="M8608" s="353"/>
      <c r="N8608" s="353"/>
      <c r="O8608" s="353"/>
      <c r="P8608" s="353"/>
      <c r="Q8608" s="353"/>
      <c r="R8608" s="353"/>
      <c r="S8608" s="353"/>
      <c r="T8608" s="353"/>
      <c r="U8608" s="353"/>
      <c r="V8608" s="353"/>
      <c r="W8608" s="353"/>
      <c r="X8608" s="353"/>
      <c r="Y8608" s="353"/>
      <c r="Z8608" s="353"/>
      <c r="AA8608" s="353"/>
      <c r="AB8608" s="353"/>
      <c r="AC8608" s="353"/>
      <c r="AD8608" s="353"/>
      <c r="AE8608" s="353"/>
      <c r="AF8608" s="353"/>
      <c r="AG8608" s="353"/>
      <c r="AH8608" s="353"/>
      <c r="AI8608" s="353"/>
      <c r="AJ8608" s="353"/>
      <c r="AK8608" s="353"/>
      <c r="AL8608" s="353"/>
    </row>
    <row r="8609" spans="1:38" s="153" customFormat="1" ht="12.5" x14ac:dyDescent="0.25">
      <c r="A8609" s="355"/>
      <c r="L8609" s="353"/>
      <c r="M8609" s="353"/>
      <c r="N8609" s="353"/>
      <c r="O8609" s="353"/>
      <c r="P8609" s="353"/>
      <c r="Q8609" s="353"/>
      <c r="R8609" s="353"/>
      <c r="S8609" s="353"/>
      <c r="T8609" s="353"/>
      <c r="U8609" s="353"/>
      <c r="V8609" s="353"/>
      <c r="W8609" s="353"/>
      <c r="X8609" s="353"/>
      <c r="Y8609" s="353"/>
      <c r="Z8609" s="353"/>
      <c r="AA8609" s="353"/>
      <c r="AB8609" s="353"/>
      <c r="AC8609" s="353"/>
      <c r="AD8609" s="353"/>
      <c r="AE8609" s="353"/>
      <c r="AF8609" s="353"/>
      <c r="AG8609" s="353"/>
      <c r="AH8609" s="353"/>
      <c r="AI8609" s="353"/>
      <c r="AJ8609" s="353"/>
      <c r="AK8609" s="353"/>
      <c r="AL8609" s="353"/>
    </row>
    <row r="8610" spans="1:38" s="153" customFormat="1" ht="12.5" x14ac:dyDescent="0.25">
      <c r="A8610" s="355"/>
      <c r="L8610" s="353"/>
      <c r="M8610" s="353"/>
      <c r="N8610" s="353"/>
      <c r="O8610" s="353"/>
      <c r="P8610" s="353"/>
      <c r="Q8610" s="353"/>
      <c r="R8610" s="353"/>
      <c r="S8610" s="353"/>
      <c r="T8610" s="353"/>
      <c r="U8610" s="353"/>
      <c r="V8610" s="353"/>
      <c r="W8610" s="353"/>
      <c r="X8610" s="353"/>
      <c r="Y8610" s="353"/>
      <c r="Z8610" s="353"/>
      <c r="AA8610" s="353"/>
      <c r="AB8610" s="353"/>
      <c r="AC8610" s="353"/>
      <c r="AD8610" s="353"/>
      <c r="AE8610" s="353"/>
      <c r="AF8610" s="353"/>
      <c r="AG8610" s="353"/>
      <c r="AH8610" s="353"/>
      <c r="AI8610" s="353"/>
      <c r="AJ8610" s="353"/>
      <c r="AK8610" s="353"/>
      <c r="AL8610" s="353"/>
    </row>
    <row r="8611" spans="1:38" s="153" customFormat="1" ht="12.5" x14ac:dyDescent="0.25">
      <c r="A8611" s="355"/>
      <c r="L8611" s="353"/>
      <c r="M8611" s="353"/>
      <c r="N8611" s="353"/>
      <c r="O8611" s="353"/>
      <c r="P8611" s="353"/>
      <c r="Q8611" s="353"/>
      <c r="R8611" s="353"/>
      <c r="S8611" s="353"/>
      <c r="T8611" s="353"/>
      <c r="U8611" s="353"/>
      <c r="V8611" s="353"/>
      <c r="W8611" s="353"/>
      <c r="X8611" s="353"/>
      <c r="Y8611" s="353"/>
      <c r="Z8611" s="353"/>
      <c r="AA8611" s="353"/>
      <c r="AB8611" s="353"/>
      <c r="AC8611" s="353"/>
      <c r="AD8611" s="353"/>
      <c r="AE8611" s="353"/>
      <c r="AF8611" s="353"/>
      <c r="AG8611" s="353"/>
      <c r="AH8611" s="353"/>
      <c r="AI8611" s="353"/>
      <c r="AJ8611" s="353"/>
      <c r="AK8611" s="353"/>
      <c r="AL8611" s="353"/>
    </row>
    <row r="8612" spans="1:38" s="153" customFormat="1" ht="12.5" x14ac:dyDescent="0.25">
      <c r="A8612" s="355"/>
      <c r="L8612" s="353"/>
      <c r="M8612" s="353"/>
      <c r="N8612" s="353"/>
      <c r="O8612" s="353"/>
      <c r="P8612" s="353"/>
      <c r="Q8612" s="353"/>
      <c r="R8612" s="353"/>
      <c r="S8612" s="353"/>
      <c r="T8612" s="353"/>
      <c r="U8612" s="353"/>
      <c r="V8612" s="353"/>
      <c r="W8612" s="353"/>
      <c r="X8612" s="353"/>
      <c r="Y8612" s="353"/>
      <c r="Z8612" s="353"/>
      <c r="AA8612" s="353"/>
      <c r="AB8612" s="353"/>
      <c r="AC8612" s="353"/>
      <c r="AD8612" s="353"/>
      <c r="AE8612" s="353"/>
      <c r="AF8612" s="353"/>
      <c r="AG8612" s="353"/>
      <c r="AH8612" s="353"/>
      <c r="AI8612" s="353"/>
      <c r="AJ8612" s="353"/>
      <c r="AK8612" s="353"/>
      <c r="AL8612" s="353"/>
    </row>
    <row r="8613" spans="1:38" s="153" customFormat="1" ht="12.5" x14ac:dyDescent="0.25">
      <c r="A8613" s="355"/>
      <c r="L8613" s="353"/>
      <c r="M8613" s="353"/>
      <c r="N8613" s="353"/>
      <c r="O8613" s="353"/>
      <c r="P8613" s="353"/>
      <c r="Q8613" s="353"/>
      <c r="R8613" s="353"/>
      <c r="S8613" s="353"/>
      <c r="T8613" s="353"/>
      <c r="U8613" s="353"/>
      <c r="V8613" s="353"/>
      <c r="W8613" s="353"/>
      <c r="X8613" s="353"/>
      <c r="Y8613" s="353"/>
      <c r="Z8613" s="353"/>
      <c r="AA8613" s="353"/>
      <c r="AB8613" s="353"/>
      <c r="AC8613" s="353"/>
      <c r="AD8613" s="353"/>
      <c r="AE8613" s="353"/>
      <c r="AF8613" s="353"/>
      <c r="AG8613" s="353"/>
      <c r="AH8613" s="353"/>
      <c r="AI8613" s="353"/>
      <c r="AJ8613" s="353"/>
      <c r="AK8613" s="353"/>
      <c r="AL8613" s="353"/>
    </row>
    <row r="8614" spans="1:38" s="153" customFormat="1" ht="12.5" x14ac:dyDescent="0.25">
      <c r="A8614" s="355"/>
      <c r="L8614" s="353"/>
      <c r="M8614" s="353"/>
      <c r="N8614" s="353"/>
      <c r="O8614" s="353"/>
      <c r="P8614" s="353"/>
      <c r="Q8614" s="353"/>
      <c r="R8614" s="353"/>
      <c r="S8614" s="353"/>
      <c r="T8614" s="353"/>
      <c r="U8614" s="353"/>
      <c r="V8614" s="353"/>
      <c r="W8614" s="353"/>
      <c r="X8614" s="353"/>
      <c r="Y8614" s="353"/>
      <c r="Z8614" s="353"/>
      <c r="AA8614" s="353"/>
      <c r="AB8614" s="353"/>
      <c r="AC8614" s="353"/>
      <c r="AD8614" s="353"/>
      <c r="AE8614" s="353"/>
      <c r="AF8614" s="353"/>
      <c r="AG8614" s="353"/>
      <c r="AH8614" s="353"/>
      <c r="AI8614" s="353"/>
      <c r="AJ8614" s="353"/>
      <c r="AK8614" s="353"/>
      <c r="AL8614" s="353"/>
    </row>
    <row r="8615" spans="1:38" s="153" customFormat="1" ht="12.5" x14ac:dyDescent="0.25">
      <c r="A8615" s="355"/>
      <c r="L8615" s="353"/>
      <c r="M8615" s="353"/>
      <c r="N8615" s="353"/>
      <c r="O8615" s="353"/>
      <c r="P8615" s="353"/>
      <c r="Q8615" s="353"/>
      <c r="R8615" s="353"/>
      <c r="S8615" s="353"/>
      <c r="T8615" s="353"/>
      <c r="U8615" s="353"/>
      <c r="V8615" s="353"/>
      <c r="W8615" s="353"/>
      <c r="X8615" s="353"/>
      <c r="Y8615" s="353"/>
      <c r="Z8615" s="353"/>
      <c r="AA8615" s="353"/>
      <c r="AB8615" s="353"/>
      <c r="AC8615" s="353"/>
      <c r="AD8615" s="353"/>
      <c r="AE8615" s="353"/>
      <c r="AF8615" s="353"/>
      <c r="AG8615" s="353"/>
      <c r="AH8615" s="353"/>
      <c r="AI8615" s="353"/>
      <c r="AJ8615" s="353"/>
      <c r="AK8615" s="353"/>
      <c r="AL8615" s="353"/>
    </row>
    <row r="8616" spans="1:38" s="153" customFormat="1" ht="12.5" x14ac:dyDescent="0.25">
      <c r="A8616" s="355"/>
      <c r="L8616" s="353"/>
      <c r="M8616" s="353"/>
      <c r="N8616" s="353"/>
      <c r="O8616" s="353"/>
      <c r="P8616" s="353"/>
      <c r="Q8616" s="353"/>
      <c r="R8616" s="353"/>
      <c r="S8616" s="353"/>
      <c r="T8616" s="353"/>
      <c r="U8616" s="353"/>
      <c r="V8616" s="353"/>
      <c r="W8616" s="353"/>
      <c r="X8616" s="353"/>
      <c r="Y8616" s="353"/>
      <c r="Z8616" s="353"/>
      <c r="AA8616" s="353"/>
      <c r="AB8616" s="353"/>
      <c r="AC8616" s="353"/>
      <c r="AD8616" s="353"/>
      <c r="AE8616" s="353"/>
      <c r="AF8616" s="353"/>
      <c r="AG8616" s="353"/>
      <c r="AH8616" s="353"/>
      <c r="AI8616" s="353"/>
      <c r="AJ8616" s="353"/>
      <c r="AK8616" s="353"/>
      <c r="AL8616" s="353"/>
    </row>
    <row r="8617" spans="1:38" s="153" customFormat="1" ht="12.5" x14ac:dyDescent="0.25">
      <c r="A8617" s="355"/>
      <c r="L8617" s="353"/>
      <c r="M8617" s="353"/>
      <c r="N8617" s="353"/>
      <c r="O8617" s="353"/>
      <c r="P8617" s="353"/>
      <c r="Q8617" s="353"/>
      <c r="R8617" s="353"/>
      <c r="S8617" s="353"/>
      <c r="T8617" s="353"/>
      <c r="U8617" s="353"/>
      <c r="V8617" s="353"/>
      <c r="W8617" s="353"/>
      <c r="X8617" s="353"/>
      <c r="Y8617" s="353"/>
      <c r="Z8617" s="353"/>
      <c r="AA8617" s="353"/>
      <c r="AB8617" s="353"/>
      <c r="AC8617" s="353"/>
      <c r="AD8617" s="353"/>
      <c r="AE8617" s="353"/>
      <c r="AF8617" s="353"/>
      <c r="AG8617" s="353"/>
      <c r="AH8617" s="353"/>
      <c r="AI8617" s="353"/>
      <c r="AJ8617" s="353"/>
      <c r="AK8617" s="353"/>
      <c r="AL8617" s="353"/>
    </row>
    <row r="8618" spans="1:38" s="153" customFormat="1" ht="12.5" x14ac:dyDescent="0.25">
      <c r="A8618" s="355"/>
      <c r="L8618" s="353"/>
      <c r="M8618" s="353"/>
      <c r="N8618" s="353"/>
      <c r="O8618" s="353"/>
      <c r="P8618" s="353"/>
      <c r="Q8618" s="353"/>
      <c r="R8618" s="353"/>
      <c r="S8618" s="353"/>
      <c r="T8618" s="353"/>
      <c r="U8618" s="353"/>
      <c r="V8618" s="353"/>
      <c r="W8618" s="353"/>
      <c r="X8618" s="353"/>
      <c r="Y8618" s="353"/>
      <c r="Z8618" s="353"/>
      <c r="AA8618" s="353"/>
      <c r="AB8618" s="353"/>
      <c r="AC8618" s="353"/>
      <c r="AD8618" s="353"/>
      <c r="AE8618" s="353"/>
      <c r="AF8618" s="353"/>
      <c r="AG8618" s="353"/>
      <c r="AH8618" s="353"/>
      <c r="AI8618" s="353"/>
      <c r="AJ8618" s="353"/>
      <c r="AK8618" s="353"/>
      <c r="AL8618" s="353"/>
    </row>
    <row r="8619" spans="1:38" s="153" customFormat="1" ht="12.5" x14ac:dyDescent="0.25">
      <c r="A8619" s="355"/>
      <c r="L8619" s="353"/>
      <c r="M8619" s="353"/>
      <c r="N8619" s="353"/>
      <c r="O8619" s="353"/>
      <c r="P8619" s="353"/>
      <c r="Q8619" s="353"/>
      <c r="R8619" s="353"/>
      <c r="S8619" s="353"/>
      <c r="T8619" s="353"/>
      <c r="U8619" s="353"/>
      <c r="V8619" s="353"/>
      <c r="W8619" s="353"/>
      <c r="X8619" s="353"/>
      <c r="Y8619" s="353"/>
      <c r="Z8619" s="353"/>
      <c r="AA8619" s="353"/>
      <c r="AB8619" s="353"/>
      <c r="AC8619" s="353"/>
      <c r="AD8619" s="353"/>
      <c r="AE8619" s="353"/>
      <c r="AF8619" s="353"/>
      <c r="AG8619" s="353"/>
      <c r="AH8619" s="353"/>
      <c r="AI8619" s="353"/>
      <c r="AJ8619" s="353"/>
      <c r="AK8619" s="353"/>
      <c r="AL8619" s="353"/>
    </row>
    <row r="8620" spans="1:38" s="153" customFormat="1" ht="12.5" x14ac:dyDescent="0.25">
      <c r="A8620" s="355"/>
      <c r="L8620" s="353"/>
      <c r="M8620" s="353"/>
      <c r="N8620" s="353"/>
      <c r="O8620" s="353"/>
      <c r="P8620" s="353"/>
      <c r="Q8620" s="353"/>
      <c r="R8620" s="353"/>
      <c r="S8620" s="353"/>
      <c r="T8620" s="353"/>
      <c r="U8620" s="353"/>
      <c r="V8620" s="353"/>
      <c r="W8620" s="353"/>
      <c r="X8620" s="353"/>
      <c r="Y8620" s="353"/>
      <c r="Z8620" s="353"/>
      <c r="AA8620" s="353"/>
      <c r="AB8620" s="353"/>
      <c r="AC8620" s="353"/>
      <c r="AD8620" s="353"/>
      <c r="AE8620" s="353"/>
      <c r="AF8620" s="353"/>
      <c r="AG8620" s="353"/>
      <c r="AH8620" s="353"/>
      <c r="AI8620" s="353"/>
      <c r="AJ8620" s="353"/>
      <c r="AK8620" s="353"/>
      <c r="AL8620" s="353"/>
    </row>
    <row r="8621" spans="1:38" s="153" customFormat="1" ht="12.5" x14ac:dyDescent="0.25">
      <c r="A8621" s="355"/>
      <c r="L8621" s="353"/>
      <c r="M8621" s="353"/>
      <c r="N8621" s="353"/>
      <c r="O8621" s="353"/>
      <c r="P8621" s="353"/>
      <c r="Q8621" s="353"/>
      <c r="R8621" s="353"/>
      <c r="S8621" s="353"/>
      <c r="T8621" s="353"/>
      <c r="U8621" s="353"/>
      <c r="V8621" s="353"/>
      <c r="W8621" s="353"/>
      <c r="X8621" s="353"/>
      <c r="Y8621" s="353"/>
      <c r="Z8621" s="353"/>
      <c r="AA8621" s="353"/>
      <c r="AB8621" s="353"/>
      <c r="AC8621" s="353"/>
      <c r="AD8621" s="353"/>
      <c r="AE8621" s="353"/>
      <c r="AF8621" s="353"/>
      <c r="AG8621" s="353"/>
      <c r="AH8621" s="353"/>
      <c r="AI8621" s="353"/>
      <c r="AJ8621" s="353"/>
      <c r="AK8621" s="353"/>
      <c r="AL8621" s="353"/>
    </row>
    <row r="8622" spans="1:38" s="153" customFormat="1" ht="12.5" x14ac:dyDescent="0.25">
      <c r="A8622" s="355"/>
      <c r="L8622" s="353"/>
      <c r="M8622" s="353"/>
      <c r="N8622" s="353"/>
      <c r="O8622" s="353"/>
      <c r="P8622" s="353"/>
      <c r="Q8622" s="353"/>
      <c r="R8622" s="353"/>
      <c r="S8622" s="353"/>
      <c r="T8622" s="353"/>
      <c r="U8622" s="353"/>
      <c r="V8622" s="353"/>
      <c r="W8622" s="353"/>
      <c r="X8622" s="353"/>
      <c r="Y8622" s="353"/>
      <c r="Z8622" s="353"/>
      <c r="AA8622" s="353"/>
      <c r="AB8622" s="353"/>
      <c r="AC8622" s="353"/>
      <c r="AD8622" s="353"/>
      <c r="AE8622" s="353"/>
      <c r="AF8622" s="353"/>
      <c r="AG8622" s="353"/>
      <c r="AH8622" s="353"/>
      <c r="AI8622" s="353"/>
      <c r="AJ8622" s="353"/>
      <c r="AK8622" s="353"/>
      <c r="AL8622" s="353"/>
    </row>
    <row r="8623" spans="1:38" s="153" customFormat="1" ht="12.5" x14ac:dyDescent="0.25">
      <c r="A8623" s="355"/>
      <c r="L8623" s="353"/>
      <c r="M8623" s="353"/>
      <c r="N8623" s="353"/>
      <c r="O8623" s="353"/>
      <c r="P8623" s="353"/>
      <c r="Q8623" s="353"/>
      <c r="R8623" s="353"/>
      <c r="S8623" s="353"/>
      <c r="T8623" s="353"/>
      <c r="U8623" s="353"/>
      <c r="V8623" s="353"/>
      <c r="W8623" s="353"/>
      <c r="X8623" s="353"/>
      <c r="Y8623" s="353"/>
      <c r="Z8623" s="353"/>
      <c r="AA8623" s="353"/>
      <c r="AB8623" s="353"/>
      <c r="AC8623" s="353"/>
      <c r="AD8623" s="353"/>
      <c r="AE8623" s="353"/>
      <c r="AF8623" s="353"/>
      <c r="AG8623" s="353"/>
      <c r="AH8623" s="353"/>
      <c r="AI8623" s="353"/>
      <c r="AJ8623" s="353"/>
      <c r="AK8623" s="353"/>
      <c r="AL8623" s="353"/>
    </row>
    <row r="8624" spans="1:38" s="153" customFormat="1" ht="12.5" x14ac:dyDescent="0.25">
      <c r="A8624" s="355"/>
      <c r="L8624" s="353"/>
      <c r="M8624" s="353"/>
      <c r="N8624" s="353"/>
      <c r="O8624" s="353"/>
      <c r="P8624" s="353"/>
      <c r="Q8624" s="353"/>
      <c r="R8624" s="353"/>
      <c r="S8624" s="353"/>
      <c r="T8624" s="353"/>
      <c r="U8624" s="353"/>
      <c r="V8624" s="353"/>
      <c r="W8624" s="353"/>
      <c r="X8624" s="353"/>
      <c r="Y8624" s="353"/>
      <c r="Z8624" s="353"/>
      <c r="AA8624" s="353"/>
      <c r="AB8624" s="353"/>
      <c r="AC8624" s="353"/>
      <c r="AD8624" s="353"/>
      <c r="AE8624" s="353"/>
      <c r="AF8624" s="353"/>
      <c r="AG8624" s="353"/>
      <c r="AH8624" s="353"/>
      <c r="AI8624" s="353"/>
      <c r="AJ8624" s="353"/>
      <c r="AK8624" s="353"/>
      <c r="AL8624" s="353"/>
    </row>
    <row r="8625" spans="1:38" s="153" customFormat="1" ht="12.5" x14ac:dyDescent="0.25">
      <c r="A8625" s="355"/>
      <c r="L8625" s="353"/>
      <c r="M8625" s="353"/>
      <c r="N8625" s="353"/>
      <c r="O8625" s="353"/>
      <c r="P8625" s="353"/>
      <c r="Q8625" s="353"/>
      <c r="R8625" s="353"/>
      <c r="S8625" s="353"/>
      <c r="T8625" s="353"/>
      <c r="U8625" s="353"/>
      <c r="V8625" s="353"/>
      <c r="W8625" s="353"/>
      <c r="X8625" s="353"/>
      <c r="Y8625" s="353"/>
      <c r="Z8625" s="353"/>
      <c r="AA8625" s="353"/>
      <c r="AB8625" s="353"/>
      <c r="AC8625" s="353"/>
      <c r="AD8625" s="353"/>
      <c r="AE8625" s="353"/>
      <c r="AF8625" s="353"/>
      <c r="AG8625" s="353"/>
      <c r="AH8625" s="353"/>
      <c r="AI8625" s="353"/>
      <c r="AJ8625" s="353"/>
      <c r="AK8625" s="353"/>
      <c r="AL8625" s="353"/>
    </row>
    <row r="8626" spans="1:38" s="153" customFormat="1" ht="12.5" x14ac:dyDescent="0.25">
      <c r="A8626" s="355"/>
      <c r="L8626" s="353"/>
      <c r="M8626" s="353"/>
      <c r="N8626" s="353"/>
      <c r="O8626" s="353"/>
      <c r="P8626" s="353"/>
      <c r="Q8626" s="353"/>
      <c r="R8626" s="353"/>
      <c r="S8626" s="353"/>
      <c r="T8626" s="353"/>
      <c r="U8626" s="353"/>
      <c r="V8626" s="353"/>
      <c r="W8626" s="353"/>
      <c r="X8626" s="353"/>
      <c r="Y8626" s="353"/>
      <c r="Z8626" s="353"/>
      <c r="AA8626" s="353"/>
      <c r="AB8626" s="353"/>
      <c r="AC8626" s="353"/>
      <c r="AD8626" s="353"/>
      <c r="AE8626" s="353"/>
      <c r="AF8626" s="353"/>
      <c r="AG8626" s="353"/>
      <c r="AH8626" s="353"/>
      <c r="AI8626" s="353"/>
      <c r="AJ8626" s="353"/>
      <c r="AK8626" s="353"/>
      <c r="AL8626" s="353"/>
    </row>
    <row r="8627" spans="1:38" s="153" customFormat="1" ht="12.5" x14ac:dyDescent="0.25">
      <c r="A8627" s="355"/>
      <c r="L8627" s="353"/>
      <c r="M8627" s="353"/>
      <c r="N8627" s="353"/>
      <c r="O8627" s="353"/>
      <c r="P8627" s="353"/>
      <c r="Q8627" s="353"/>
      <c r="R8627" s="353"/>
      <c r="S8627" s="353"/>
      <c r="T8627" s="353"/>
      <c r="U8627" s="353"/>
      <c r="V8627" s="353"/>
      <c r="W8627" s="353"/>
      <c r="X8627" s="353"/>
      <c r="Y8627" s="353"/>
      <c r="Z8627" s="353"/>
      <c r="AA8627" s="353"/>
      <c r="AB8627" s="353"/>
      <c r="AC8627" s="353"/>
      <c r="AD8627" s="353"/>
      <c r="AE8627" s="353"/>
      <c r="AF8627" s="353"/>
      <c r="AG8627" s="353"/>
      <c r="AH8627" s="353"/>
      <c r="AI8627" s="353"/>
      <c r="AJ8627" s="353"/>
      <c r="AK8627" s="353"/>
      <c r="AL8627" s="353"/>
    </row>
    <row r="8628" spans="1:38" s="153" customFormat="1" ht="12.5" x14ac:dyDescent="0.25">
      <c r="A8628" s="355"/>
      <c r="L8628" s="353"/>
      <c r="M8628" s="353"/>
      <c r="N8628" s="353"/>
      <c r="O8628" s="353"/>
      <c r="P8628" s="353"/>
      <c r="Q8628" s="353"/>
      <c r="R8628" s="353"/>
      <c r="S8628" s="353"/>
      <c r="T8628" s="353"/>
      <c r="U8628" s="353"/>
      <c r="V8628" s="353"/>
      <c r="W8628" s="353"/>
      <c r="X8628" s="353"/>
      <c r="Y8628" s="353"/>
      <c r="Z8628" s="353"/>
      <c r="AA8628" s="353"/>
      <c r="AB8628" s="353"/>
      <c r="AC8628" s="353"/>
      <c r="AD8628" s="353"/>
      <c r="AE8628" s="353"/>
      <c r="AF8628" s="353"/>
      <c r="AG8628" s="353"/>
      <c r="AH8628" s="353"/>
      <c r="AI8628" s="353"/>
      <c r="AJ8628" s="353"/>
      <c r="AK8628" s="353"/>
      <c r="AL8628" s="353"/>
    </row>
    <row r="8629" spans="1:38" s="153" customFormat="1" ht="12.5" x14ac:dyDescent="0.25">
      <c r="A8629" s="355"/>
      <c r="L8629" s="353"/>
      <c r="M8629" s="353"/>
      <c r="N8629" s="353"/>
      <c r="O8629" s="353"/>
      <c r="P8629" s="353"/>
      <c r="Q8629" s="353"/>
      <c r="R8629" s="353"/>
      <c r="S8629" s="353"/>
      <c r="T8629" s="353"/>
      <c r="U8629" s="353"/>
      <c r="V8629" s="353"/>
      <c r="W8629" s="353"/>
      <c r="X8629" s="353"/>
      <c r="Y8629" s="353"/>
      <c r="Z8629" s="353"/>
      <c r="AA8629" s="353"/>
      <c r="AB8629" s="353"/>
      <c r="AC8629" s="353"/>
      <c r="AD8629" s="353"/>
      <c r="AE8629" s="353"/>
      <c r="AF8629" s="353"/>
      <c r="AG8629" s="353"/>
      <c r="AH8629" s="353"/>
      <c r="AI8629" s="353"/>
      <c r="AJ8629" s="353"/>
      <c r="AK8629" s="353"/>
      <c r="AL8629" s="353"/>
    </row>
    <row r="8630" spans="1:38" s="153" customFormat="1" ht="12.5" x14ac:dyDescent="0.25">
      <c r="A8630" s="355"/>
      <c r="L8630" s="353"/>
      <c r="M8630" s="353"/>
      <c r="N8630" s="353"/>
      <c r="O8630" s="353"/>
      <c r="P8630" s="353"/>
      <c r="Q8630" s="353"/>
      <c r="R8630" s="353"/>
      <c r="S8630" s="353"/>
      <c r="T8630" s="353"/>
      <c r="U8630" s="353"/>
      <c r="V8630" s="353"/>
      <c r="W8630" s="353"/>
      <c r="X8630" s="353"/>
      <c r="Y8630" s="353"/>
      <c r="Z8630" s="353"/>
      <c r="AA8630" s="353"/>
      <c r="AB8630" s="353"/>
      <c r="AC8630" s="353"/>
      <c r="AD8630" s="353"/>
      <c r="AE8630" s="353"/>
      <c r="AF8630" s="353"/>
      <c r="AG8630" s="353"/>
      <c r="AH8630" s="353"/>
      <c r="AI8630" s="353"/>
      <c r="AJ8630" s="353"/>
      <c r="AK8630" s="353"/>
      <c r="AL8630" s="353"/>
    </row>
    <row r="8631" spans="1:38" s="153" customFormat="1" ht="12.5" x14ac:dyDescent="0.25">
      <c r="A8631" s="355"/>
      <c r="L8631" s="353"/>
      <c r="M8631" s="353"/>
      <c r="N8631" s="353"/>
      <c r="O8631" s="353"/>
      <c r="P8631" s="353"/>
      <c r="Q8631" s="353"/>
      <c r="R8631" s="353"/>
      <c r="S8631" s="353"/>
      <c r="T8631" s="353"/>
      <c r="U8631" s="353"/>
      <c r="V8631" s="353"/>
      <c r="W8631" s="353"/>
      <c r="X8631" s="353"/>
      <c r="Y8631" s="353"/>
      <c r="Z8631" s="353"/>
      <c r="AA8631" s="353"/>
      <c r="AB8631" s="353"/>
      <c r="AC8631" s="353"/>
      <c r="AD8631" s="353"/>
      <c r="AE8631" s="353"/>
      <c r="AF8631" s="353"/>
      <c r="AG8631" s="353"/>
      <c r="AH8631" s="353"/>
      <c r="AI8631" s="353"/>
      <c r="AJ8631" s="353"/>
      <c r="AK8631" s="353"/>
      <c r="AL8631" s="353"/>
    </row>
    <row r="8632" spans="1:38" s="153" customFormat="1" ht="12.5" x14ac:dyDescent="0.25">
      <c r="A8632" s="355"/>
      <c r="L8632" s="353"/>
      <c r="M8632" s="353"/>
      <c r="N8632" s="353"/>
      <c r="O8632" s="353"/>
      <c r="P8632" s="353"/>
      <c r="Q8632" s="353"/>
      <c r="R8632" s="353"/>
      <c r="S8632" s="353"/>
      <c r="T8632" s="353"/>
      <c r="U8632" s="353"/>
      <c r="V8632" s="353"/>
      <c r="W8632" s="353"/>
      <c r="X8632" s="353"/>
      <c r="Y8632" s="353"/>
      <c r="Z8632" s="353"/>
      <c r="AA8632" s="353"/>
      <c r="AB8632" s="353"/>
      <c r="AC8632" s="353"/>
      <c r="AD8632" s="353"/>
      <c r="AE8632" s="353"/>
      <c r="AF8632" s="353"/>
      <c r="AG8632" s="353"/>
      <c r="AH8632" s="353"/>
      <c r="AI8632" s="353"/>
      <c r="AJ8632" s="353"/>
      <c r="AK8632" s="353"/>
      <c r="AL8632" s="353"/>
    </row>
    <row r="8633" spans="1:38" s="153" customFormat="1" ht="12.5" x14ac:dyDescent="0.25">
      <c r="A8633" s="355"/>
      <c r="L8633" s="353"/>
      <c r="M8633" s="353"/>
      <c r="N8633" s="353"/>
      <c r="O8633" s="353"/>
      <c r="P8633" s="353"/>
      <c r="Q8633" s="353"/>
      <c r="R8633" s="353"/>
      <c r="S8633" s="353"/>
      <c r="T8633" s="353"/>
      <c r="U8633" s="353"/>
      <c r="V8633" s="353"/>
      <c r="W8633" s="353"/>
      <c r="X8633" s="353"/>
      <c r="Y8633" s="353"/>
      <c r="Z8633" s="353"/>
      <c r="AA8633" s="353"/>
      <c r="AB8633" s="353"/>
      <c r="AC8633" s="353"/>
      <c r="AD8633" s="353"/>
      <c r="AE8633" s="353"/>
      <c r="AF8633" s="353"/>
      <c r="AG8633" s="353"/>
      <c r="AH8633" s="353"/>
      <c r="AI8633" s="353"/>
      <c r="AJ8633" s="353"/>
      <c r="AK8633" s="353"/>
      <c r="AL8633" s="353"/>
    </row>
    <row r="8634" spans="1:38" s="153" customFormat="1" ht="12.5" x14ac:dyDescent="0.25">
      <c r="A8634" s="355"/>
      <c r="L8634" s="353"/>
      <c r="M8634" s="353"/>
      <c r="N8634" s="353"/>
      <c r="O8634" s="353"/>
      <c r="P8634" s="353"/>
      <c r="Q8634" s="353"/>
      <c r="R8634" s="353"/>
      <c r="S8634" s="353"/>
      <c r="T8634" s="353"/>
      <c r="U8634" s="353"/>
      <c r="V8634" s="353"/>
      <c r="W8634" s="353"/>
      <c r="X8634" s="353"/>
      <c r="Y8634" s="353"/>
      <c r="Z8634" s="353"/>
      <c r="AA8634" s="353"/>
      <c r="AB8634" s="353"/>
      <c r="AC8634" s="353"/>
      <c r="AD8634" s="353"/>
      <c r="AE8634" s="353"/>
      <c r="AF8634" s="353"/>
      <c r="AG8634" s="353"/>
      <c r="AH8634" s="353"/>
      <c r="AI8634" s="353"/>
      <c r="AJ8634" s="353"/>
      <c r="AK8634" s="353"/>
      <c r="AL8634" s="353"/>
    </row>
    <row r="8635" spans="1:38" s="153" customFormat="1" ht="12.5" x14ac:dyDescent="0.25">
      <c r="A8635" s="355"/>
      <c r="L8635" s="353"/>
      <c r="M8635" s="353"/>
      <c r="N8635" s="353"/>
      <c r="O8635" s="353"/>
      <c r="P8635" s="353"/>
      <c r="Q8635" s="353"/>
      <c r="R8635" s="353"/>
      <c r="S8635" s="353"/>
      <c r="T8635" s="353"/>
      <c r="U8635" s="353"/>
      <c r="V8635" s="353"/>
      <c r="W8635" s="353"/>
      <c r="X8635" s="353"/>
      <c r="Y8635" s="353"/>
      <c r="Z8635" s="353"/>
      <c r="AA8635" s="353"/>
      <c r="AB8635" s="353"/>
      <c r="AC8635" s="353"/>
      <c r="AD8635" s="353"/>
      <c r="AE8635" s="353"/>
      <c r="AF8635" s="353"/>
      <c r="AG8635" s="353"/>
      <c r="AH8635" s="353"/>
      <c r="AI8635" s="353"/>
      <c r="AJ8635" s="353"/>
      <c r="AK8635" s="353"/>
      <c r="AL8635" s="353"/>
    </row>
    <row r="8636" spans="1:38" s="153" customFormat="1" ht="12.5" x14ac:dyDescent="0.25">
      <c r="A8636" s="355"/>
      <c r="L8636" s="353"/>
      <c r="M8636" s="353"/>
      <c r="N8636" s="353"/>
      <c r="O8636" s="353"/>
      <c r="P8636" s="353"/>
      <c r="Q8636" s="353"/>
      <c r="R8636" s="353"/>
      <c r="S8636" s="353"/>
      <c r="T8636" s="353"/>
      <c r="U8636" s="353"/>
      <c r="V8636" s="353"/>
      <c r="W8636" s="353"/>
      <c r="X8636" s="353"/>
      <c r="Y8636" s="353"/>
      <c r="Z8636" s="353"/>
      <c r="AA8636" s="353"/>
      <c r="AB8636" s="353"/>
      <c r="AC8636" s="353"/>
      <c r="AD8636" s="353"/>
      <c r="AE8636" s="353"/>
      <c r="AF8636" s="353"/>
      <c r="AG8636" s="353"/>
      <c r="AH8636" s="353"/>
      <c r="AI8636" s="353"/>
      <c r="AJ8636" s="353"/>
      <c r="AK8636" s="353"/>
      <c r="AL8636" s="353"/>
    </row>
    <row r="8637" spans="1:38" s="153" customFormat="1" ht="12.5" x14ac:dyDescent="0.25">
      <c r="A8637" s="355"/>
      <c r="L8637" s="353"/>
      <c r="M8637" s="353"/>
      <c r="N8637" s="353"/>
      <c r="O8637" s="353"/>
      <c r="P8637" s="353"/>
      <c r="Q8637" s="353"/>
      <c r="R8637" s="353"/>
      <c r="S8637" s="353"/>
      <c r="T8637" s="353"/>
      <c r="U8637" s="353"/>
      <c r="V8637" s="353"/>
      <c r="W8637" s="353"/>
      <c r="X8637" s="353"/>
      <c r="Y8637" s="353"/>
      <c r="Z8637" s="353"/>
      <c r="AA8637" s="353"/>
      <c r="AB8637" s="353"/>
      <c r="AC8637" s="353"/>
      <c r="AD8637" s="353"/>
      <c r="AE8637" s="353"/>
      <c r="AF8637" s="353"/>
      <c r="AG8637" s="353"/>
      <c r="AH8637" s="353"/>
      <c r="AI8637" s="353"/>
      <c r="AJ8637" s="353"/>
      <c r="AK8637" s="353"/>
      <c r="AL8637" s="353"/>
    </row>
    <row r="8638" spans="1:38" s="153" customFormat="1" ht="12.5" x14ac:dyDescent="0.25">
      <c r="A8638" s="355"/>
      <c r="L8638" s="353"/>
      <c r="M8638" s="353"/>
      <c r="N8638" s="353"/>
      <c r="O8638" s="353"/>
      <c r="P8638" s="353"/>
      <c r="Q8638" s="353"/>
      <c r="R8638" s="353"/>
      <c r="S8638" s="353"/>
      <c r="T8638" s="353"/>
      <c r="U8638" s="353"/>
      <c r="V8638" s="353"/>
      <c r="W8638" s="353"/>
      <c r="X8638" s="353"/>
      <c r="Y8638" s="353"/>
      <c r="Z8638" s="353"/>
      <c r="AA8638" s="353"/>
      <c r="AB8638" s="353"/>
      <c r="AC8638" s="353"/>
      <c r="AD8638" s="353"/>
      <c r="AE8638" s="353"/>
      <c r="AF8638" s="353"/>
      <c r="AG8638" s="353"/>
      <c r="AH8638" s="353"/>
      <c r="AI8638" s="353"/>
      <c r="AJ8638" s="353"/>
      <c r="AK8638" s="353"/>
      <c r="AL8638" s="353"/>
    </row>
    <row r="8639" spans="1:38" s="153" customFormat="1" ht="12.5" x14ac:dyDescent="0.25">
      <c r="A8639" s="355"/>
      <c r="L8639" s="353"/>
      <c r="M8639" s="353"/>
      <c r="N8639" s="353"/>
      <c r="O8639" s="353"/>
      <c r="P8639" s="353"/>
      <c r="Q8639" s="353"/>
      <c r="R8639" s="353"/>
      <c r="S8639" s="353"/>
      <c r="T8639" s="353"/>
      <c r="U8639" s="353"/>
      <c r="V8639" s="353"/>
      <c r="W8639" s="353"/>
      <c r="X8639" s="353"/>
      <c r="Y8639" s="353"/>
      <c r="Z8639" s="353"/>
      <c r="AA8639" s="353"/>
      <c r="AB8639" s="353"/>
      <c r="AC8639" s="353"/>
      <c r="AD8639" s="353"/>
      <c r="AE8639" s="353"/>
      <c r="AF8639" s="353"/>
      <c r="AG8639" s="353"/>
      <c r="AH8639" s="353"/>
      <c r="AI8639" s="353"/>
      <c r="AJ8639" s="353"/>
      <c r="AK8639" s="353"/>
      <c r="AL8639" s="353"/>
    </row>
    <row r="8640" spans="1:38" s="153" customFormat="1" ht="12.5" x14ac:dyDescent="0.25">
      <c r="A8640" s="355"/>
      <c r="L8640" s="353"/>
      <c r="M8640" s="353"/>
      <c r="N8640" s="353"/>
      <c r="O8640" s="353"/>
      <c r="P8640" s="353"/>
      <c r="Q8640" s="353"/>
      <c r="R8640" s="353"/>
      <c r="S8640" s="353"/>
      <c r="T8640" s="353"/>
      <c r="U8640" s="353"/>
      <c r="V8640" s="353"/>
      <c r="W8640" s="353"/>
      <c r="X8640" s="353"/>
      <c r="Y8640" s="353"/>
      <c r="Z8640" s="353"/>
      <c r="AA8640" s="353"/>
      <c r="AB8640" s="353"/>
      <c r="AC8640" s="353"/>
      <c r="AD8640" s="353"/>
      <c r="AE8640" s="353"/>
      <c r="AF8640" s="353"/>
      <c r="AG8640" s="353"/>
      <c r="AH8640" s="353"/>
      <c r="AI8640" s="353"/>
      <c r="AJ8640" s="353"/>
      <c r="AK8640" s="353"/>
      <c r="AL8640" s="353"/>
    </row>
    <row r="8641" spans="1:38" s="153" customFormat="1" ht="12.5" x14ac:dyDescent="0.25">
      <c r="A8641" s="355"/>
      <c r="L8641" s="353"/>
      <c r="M8641" s="353"/>
      <c r="N8641" s="353"/>
      <c r="O8641" s="353"/>
      <c r="P8641" s="353"/>
      <c r="Q8641" s="353"/>
      <c r="R8641" s="353"/>
      <c r="S8641" s="353"/>
      <c r="T8641" s="353"/>
      <c r="U8641" s="353"/>
      <c r="V8641" s="353"/>
      <c r="W8641" s="353"/>
      <c r="X8641" s="353"/>
      <c r="Y8641" s="353"/>
      <c r="Z8641" s="353"/>
      <c r="AA8641" s="353"/>
      <c r="AB8641" s="353"/>
      <c r="AC8641" s="353"/>
      <c r="AD8641" s="353"/>
      <c r="AE8641" s="353"/>
      <c r="AF8641" s="353"/>
      <c r="AG8641" s="353"/>
      <c r="AH8641" s="353"/>
      <c r="AI8641" s="353"/>
      <c r="AJ8641" s="353"/>
      <c r="AK8641" s="353"/>
      <c r="AL8641" s="353"/>
    </row>
    <row r="8642" spans="1:38" s="153" customFormat="1" ht="12.5" x14ac:dyDescent="0.25">
      <c r="A8642" s="355"/>
      <c r="L8642" s="353"/>
      <c r="M8642" s="353"/>
      <c r="N8642" s="353"/>
      <c r="O8642" s="353"/>
      <c r="P8642" s="353"/>
      <c r="Q8642" s="353"/>
      <c r="R8642" s="353"/>
      <c r="S8642" s="353"/>
      <c r="T8642" s="353"/>
      <c r="U8642" s="353"/>
      <c r="V8642" s="353"/>
      <c r="W8642" s="353"/>
      <c r="X8642" s="353"/>
      <c r="Y8642" s="353"/>
      <c r="Z8642" s="353"/>
      <c r="AA8642" s="353"/>
      <c r="AB8642" s="353"/>
      <c r="AC8642" s="353"/>
      <c r="AD8642" s="353"/>
      <c r="AE8642" s="353"/>
      <c r="AF8642" s="353"/>
      <c r="AG8642" s="353"/>
      <c r="AH8642" s="353"/>
      <c r="AI8642" s="353"/>
      <c r="AJ8642" s="353"/>
      <c r="AK8642" s="353"/>
      <c r="AL8642" s="353"/>
    </row>
    <row r="8643" spans="1:38" s="153" customFormat="1" ht="12.5" x14ac:dyDescent="0.25">
      <c r="A8643" s="355"/>
      <c r="L8643" s="353"/>
      <c r="M8643" s="353"/>
      <c r="N8643" s="353"/>
      <c r="O8643" s="353"/>
      <c r="P8643" s="353"/>
      <c r="Q8643" s="353"/>
      <c r="R8643" s="353"/>
      <c r="S8643" s="353"/>
      <c r="T8643" s="353"/>
      <c r="U8643" s="353"/>
      <c r="V8643" s="353"/>
      <c r="W8643" s="353"/>
      <c r="X8643" s="353"/>
      <c r="Y8643" s="353"/>
      <c r="Z8643" s="353"/>
      <c r="AA8643" s="353"/>
      <c r="AB8643" s="353"/>
      <c r="AC8643" s="353"/>
      <c r="AD8643" s="353"/>
      <c r="AE8643" s="353"/>
      <c r="AF8643" s="353"/>
      <c r="AG8643" s="353"/>
      <c r="AH8643" s="353"/>
      <c r="AI8643" s="353"/>
      <c r="AJ8643" s="353"/>
      <c r="AK8643" s="353"/>
      <c r="AL8643" s="353"/>
    </row>
    <row r="8644" spans="1:38" s="153" customFormat="1" ht="12.5" x14ac:dyDescent="0.25">
      <c r="A8644" s="355"/>
      <c r="L8644" s="353"/>
      <c r="M8644" s="353"/>
      <c r="N8644" s="353"/>
      <c r="O8644" s="353"/>
      <c r="P8644" s="353"/>
      <c r="Q8644" s="353"/>
      <c r="R8644" s="353"/>
      <c r="S8644" s="353"/>
      <c r="T8644" s="353"/>
      <c r="U8644" s="353"/>
      <c r="V8644" s="353"/>
      <c r="W8644" s="353"/>
      <c r="X8644" s="353"/>
      <c r="Y8644" s="353"/>
      <c r="Z8644" s="353"/>
      <c r="AA8644" s="353"/>
      <c r="AB8644" s="353"/>
      <c r="AC8644" s="353"/>
      <c r="AD8644" s="353"/>
      <c r="AE8644" s="353"/>
      <c r="AF8644" s="353"/>
      <c r="AG8644" s="353"/>
      <c r="AH8644" s="353"/>
      <c r="AI8644" s="353"/>
      <c r="AJ8644" s="353"/>
      <c r="AK8644" s="353"/>
      <c r="AL8644" s="353"/>
    </row>
    <row r="8645" spans="1:38" s="153" customFormat="1" ht="12.5" x14ac:dyDescent="0.25">
      <c r="A8645" s="355"/>
      <c r="L8645" s="353"/>
      <c r="M8645" s="353"/>
      <c r="N8645" s="353"/>
      <c r="O8645" s="353"/>
      <c r="P8645" s="353"/>
      <c r="Q8645" s="353"/>
      <c r="R8645" s="353"/>
      <c r="S8645" s="353"/>
      <c r="T8645" s="353"/>
      <c r="U8645" s="353"/>
      <c r="V8645" s="353"/>
      <c r="W8645" s="353"/>
      <c r="X8645" s="353"/>
      <c r="Y8645" s="353"/>
      <c r="Z8645" s="353"/>
      <c r="AA8645" s="353"/>
      <c r="AB8645" s="353"/>
      <c r="AC8645" s="353"/>
      <c r="AD8645" s="353"/>
      <c r="AE8645" s="353"/>
      <c r="AF8645" s="353"/>
      <c r="AG8645" s="353"/>
      <c r="AH8645" s="353"/>
      <c r="AI8645" s="353"/>
      <c r="AJ8645" s="353"/>
      <c r="AK8645" s="353"/>
      <c r="AL8645" s="353"/>
    </row>
    <row r="8646" spans="1:38" s="153" customFormat="1" ht="12.5" x14ac:dyDescent="0.25">
      <c r="A8646" s="355"/>
      <c r="L8646" s="353"/>
      <c r="M8646" s="353"/>
      <c r="N8646" s="353"/>
      <c r="O8646" s="353"/>
      <c r="P8646" s="353"/>
      <c r="Q8646" s="353"/>
      <c r="R8646" s="353"/>
      <c r="S8646" s="353"/>
      <c r="T8646" s="353"/>
      <c r="U8646" s="353"/>
      <c r="V8646" s="353"/>
      <c r="W8646" s="353"/>
      <c r="X8646" s="353"/>
      <c r="Y8646" s="353"/>
      <c r="Z8646" s="353"/>
      <c r="AA8646" s="353"/>
      <c r="AB8646" s="353"/>
      <c r="AC8646" s="353"/>
      <c r="AD8646" s="353"/>
      <c r="AE8646" s="353"/>
      <c r="AF8646" s="353"/>
      <c r="AG8646" s="353"/>
      <c r="AH8646" s="353"/>
      <c r="AI8646" s="353"/>
      <c r="AJ8646" s="353"/>
      <c r="AK8646" s="353"/>
      <c r="AL8646" s="353"/>
    </row>
    <row r="8647" spans="1:38" s="153" customFormat="1" ht="12.5" x14ac:dyDescent="0.25">
      <c r="A8647" s="355"/>
      <c r="L8647" s="353"/>
      <c r="M8647" s="353"/>
      <c r="N8647" s="353"/>
      <c r="O8647" s="353"/>
      <c r="P8647" s="353"/>
      <c r="Q8647" s="353"/>
      <c r="R8647" s="353"/>
      <c r="S8647" s="353"/>
      <c r="T8647" s="353"/>
      <c r="U8647" s="353"/>
      <c r="V8647" s="353"/>
      <c r="W8647" s="353"/>
      <c r="X8647" s="353"/>
      <c r="Y8647" s="353"/>
      <c r="Z8647" s="353"/>
      <c r="AA8647" s="353"/>
      <c r="AB8647" s="353"/>
      <c r="AC8647" s="353"/>
      <c r="AD8647" s="353"/>
      <c r="AE8647" s="353"/>
      <c r="AF8647" s="353"/>
      <c r="AG8647" s="353"/>
      <c r="AH8647" s="353"/>
      <c r="AI8647" s="353"/>
      <c r="AJ8647" s="353"/>
      <c r="AK8647" s="353"/>
      <c r="AL8647" s="353"/>
    </row>
    <row r="8648" spans="1:38" s="153" customFormat="1" ht="12.5" x14ac:dyDescent="0.25">
      <c r="A8648" s="355"/>
      <c r="L8648" s="353"/>
      <c r="M8648" s="353"/>
      <c r="N8648" s="353"/>
      <c r="O8648" s="353"/>
      <c r="P8648" s="353"/>
      <c r="Q8648" s="353"/>
      <c r="R8648" s="353"/>
      <c r="S8648" s="353"/>
      <c r="T8648" s="353"/>
      <c r="U8648" s="353"/>
      <c r="V8648" s="353"/>
      <c r="W8648" s="353"/>
      <c r="X8648" s="353"/>
      <c r="Y8648" s="353"/>
      <c r="Z8648" s="353"/>
      <c r="AA8648" s="353"/>
      <c r="AB8648" s="353"/>
      <c r="AC8648" s="353"/>
      <c r="AD8648" s="353"/>
      <c r="AE8648" s="353"/>
      <c r="AF8648" s="353"/>
      <c r="AG8648" s="353"/>
      <c r="AH8648" s="353"/>
      <c r="AI8648" s="353"/>
      <c r="AJ8648" s="353"/>
      <c r="AK8648" s="353"/>
      <c r="AL8648" s="353"/>
    </row>
    <row r="8649" spans="1:38" s="153" customFormat="1" ht="12.5" x14ac:dyDescent="0.25">
      <c r="A8649" s="355"/>
      <c r="L8649" s="353"/>
      <c r="M8649" s="353"/>
      <c r="N8649" s="353"/>
      <c r="O8649" s="353"/>
      <c r="P8649" s="353"/>
      <c r="Q8649" s="353"/>
      <c r="R8649" s="353"/>
      <c r="S8649" s="353"/>
      <c r="T8649" s="353"/>
      <c r="U8649" s="353"/>
      <c r="V8649" s="353"/>
      <c r="W8649" s="353"/>
      <c r="X8649" s="353"/>
      <c r="Y8649" s="353"/>
      <c r="Z8649" s="353"/>
      <c r="AA8649" s="353"/>
      <c r="AB8649" s="353"/>
      <c r="AC8649" s="353"/>
      <c r="AD8649" s="353"/>
      <c r="AE8649" s="353"/>
      <c r="AF8649" s="353"/>
      <c r="AG8649" s="353"/>
      <c r="AH8649" s="353"/>
      <c r="AI8649" s="353"/>
      <c r="AJ8649" s="353"/>
      <c r="AK8649" s="353"/>
      <c r="AL8649" s="353"/>
    </row>
    <row r="8650" spans="1:38" s="153" customFormat="1" ht="12.5" x14ac:dyDescent="0.25">
      <c r="A8650" s="355"/>
      <c r="L8650" s="353"/>
      <c r="M8650" s="353"/>
      <c r="N8650" s="353"/>
      <c r="O8650" s="353"/>
      <c r="P8650" s="353"/>
      <c r="Q8650" s="353"/>
      <c r="R8650" s="353"/>
      <c r="S8650" s="353"/>
      <c r="T8650" s="353"/>
      <c r="U8650" s="353"/>
      <c r="V8650" s="353"/>
      <c r="W8650" s="353"/>
      <c r="X8650" s="353"/>
      <c r="Y8650" s="353"/>
      <c r="Z8650" s="353"/>
      <c r="AA8650" s="353"/>
      <c r="AB8650" s="353"/>
      <c r="AC8650" s="353"/>
      <c r="AD8650" s="353"/>
      <c r="AE8650" s="353"/>
      <c r="AF8650" s="353"/>
      <c r="AG8650" s="353"/>
      <c r="AH8650" s="353"/>
      <c r="AI8650" s="353"/>
      <c r="AJ8650" s="353"/>
      <c r="AK8650" s="353"/>
      <c r="AL8650" s="353"/>
    </row>
    <row r="8651" spans="1:38" s="153" customFormat="1" ht="12.5" x14ac:dyDescent="0.25">
      <c r="A8651" s="355"/>
      <c r="L8651" s="353"/>
      <c r="M8651" s="353"/>
      <c r="N8651" s="353"/>
      <c r="O8651" s="353"/>
      <c r="P8651" s="353"/>
      <c r="Q8651" s="353"/>
      <c r="R8651" s="353"/>
      <c r="S8651" s="353"/>
      <c r="T8651" s="353"/>
      <c r="U8651" s="353"/>
      <c r="V8651" s="353"/>
      <c r="W8651" s="353"/>
      <c r="X8651" s="353"/>
      <c r="Y8651" s="353"/>
      <c r="Z8651" s="353"/>
      <c r="AA8651" s="353"/>
      <c r="AB8651" s="353"/>
      <c r="AC8651" s="353"/>
      <c r="AD8651" s="353"/>
      <c r="AE8651" s="353"/>
      <c r="AF8651" s="353"/>
      <c r="AG8651" s="353"/>
      <c r="AH8651" s="353"/>
      <c r="AI8651" s="353"/>
      <c r="AJ8651" s="353"/>
      <c r="AK8651" s="353"/>
      <c r="AL8651" s="353"/>
    </row>
    <row r="8652" spans="1:38" s="153" customFormat="1" ht="12.5" x14ac:dyDescent="0.25">
      <c r="A8652" s="355"/>
      <c r="L8652" s="353"/>
      <c r="M8652" s="353"/>
      <c r="N8652" s="353"/>
      <c r="O8652" s="353"/>
      <c r="P8652" s="353"/>
      <c r="Q8652" s="353"/>
      <c r="R8652" s="353"/>
      <c r="S8652" s="353"/>
      <c r="T8652" s="353"/>
      <c r="U8652" s="353"/>
      <c r="V8652" s="353"/>
      <c r="W8652" s="353"/>
      <c r="X8652" s="353"/>
      <c r="Y8652" s="353"/>
      <c r="Z8652" s="353"/>
      <c r="AA8652" s="353"/>
      <c r="AB8652" s="353"/>
      <c r="AC8652" s="353"/>
      <c r="AD8652" s="353"/>
      <c r="AE8652" s="353"/>
      <c r="AF8652" s="353"/>
      <c r="AG8652" s="353"/>
      <c r="AH8652" s="353"/>
      <c r="AI8652" s="353"/>
      <c r="AJ8652" s="353"/>
      <c r="AK8652" s="353"/>
      <c r="AL8652" s="353"/>
    </row>
    <row r="8653" spans="1:38" s="153" customFormat="1" ht="12.5" x14ac:dyDescent="0.25">
      <c r="A8653" s="355"/>
      <c r="L8653" s="353"/>
      <c r="M8653" s="353"/>
      <c r="N8653" s="353"/>
      <c r="O8653" s="353"/>
      <c r="P8653" s="353"/>
      <c r="Q8653" s="353"/>
      <c r="R8653" s="353"/>
      <c r="S8653" s="353"/>
      <c r="T8653" s="353"/>
      <c r="U8653" s="353"/>
      <c r="V8653" s="353"/>
      <c r="W8653" s="353"/>
      <c r="X8653" s="353"/>
      <c r="Y8653" s="353"/>
      <c r="Z8653" s="353"/>
      <c r="AA8653" s="353"/>
      <c r="AB8653" s="353"/>
      <c r="AC8653" s="353"/>
      <c r="AD8653" s="353"/>
      <c r="AE8653" s="353"/>
      <c r="AF8653" s="353"/>
      <c r="AG8653" s="353"/>
      <c r="AH8653" s="353"/>
      <c r="AI8653" s="353"/>
      <c r="AJ8653" s="353"/>
      <c r="AK8653" s="353"/>
      <c r="AL8653" s="353"/>
    </row>
    <row r="8654" spans="1:38" s="153" customFormat="1" ht="12.5" x14ac:dyDescent="0.25">
      <c r="A8654" s="355"/>
      <c r="L8654" s="353"/>
      <c r="M8654" s="353"/>
      <c r="N8654" s="353"/>
      <c r="O8654" s="353"/>
      <c r="P8654" s="353"/>
      <c r="Q8654" s="353"/>
      <c r="R8654" s="353"/>
      <c r="S8654" s="353"/>
      <c r="T8654" s="353"/>
      <c r="U8654" s="353"/>
      <c r="V8654" s="353"/>
      <c r="W8654" s="353"/>
      <c r="X8654" s="353"/>
      <c r="Y8654" s="353"/>
      <c r="Z8654" s="353"/>
      <c r="AA8654" s="353"/>
      <c r="AB8654" s="353"/>
      <c r="AC8654" s="353"/>
      <c r="AD8654" s="353"/>
      <c r="AE8654" s="353"/>
      <c r="AF8654" s="353"/>
      <c r="AG8654" s="353"/>
      <c r="AH8654" s="353"/>
      <c r="AI8654" s="353"/>
      <c r="AJ8654" s="353"/>
      <c r="AK8654" s="353"/>
      <c r="AL8654" s="353"/>
    </row>
    <row r="8655" spans="1:38" s="153" customFormat="1" ht="12.5" x14ac:dyDescent="0.25">
      <c r="A8655" s="355"/>
      <c r="L8655" s="353"/>
      <c r="M8655" s="353"/>
      <c r="N8655" s="353"/>
      <c r="O8655" s="353"/>
      <c r="P8655" s="353"/>
      <c r="Q8655" s="353"/>
      <c r="R8655" s="353"/>
      <c r="S8655" s="353"/>
      <c r="T8655" s="353"/>
      <c r="U8655" s="353"/>
      <c r="V8655" s="353"/>
      <c r="W8655" s="353"/>
      <c r="X8655" s="353"/>
      <c r="Y8655" s="353"/>
      <c r="Z8655" s="353"/>
      <c r="AA8655" s="353"/>
      <c r="AB8655" s="353"/>
      <c r="AC8655" s="353"/>
      <c r="AD8655" s="353"/>
      <c r="AE8655" s="353"/>
      <c r="AF8655" s="353"/>
      <c r="AG8655" s="353"/>
      <c r="AH8655" s="353"/>
      <c r="AI8655" s="353"/>
      <c r="AJ8655" s="353"/>
      <c r="AK8655" s="353"/>
      <c r="AL8655" s="353"/>
    </row>
    <row r="8656" spans="1:38" s="153" customFormat="1" ht="12.5" x14ac:dyDescent="0.25">
      <c r="A8656" s="355"/>
      <c r="L8656" s="353"/>
      <c r="M8656" s="353"/>
      <c r="N8656" s="353"/>
      <c r="O8656" s="353"/>
      <c r="P8656" s="353"/>
      <c r="Q8656" s="353"/>
      <c r="R8656" s="353"/>
      <c r="S8656" s="353"/>
      <c r="T8656" s="353"/>
      <c r="U8656" s="353"/>
      <c r="V8656" s="353"/>
      <c r="W8656" s="353"/>
      <c r="X8656" s="353"/>
      <c r="Y8656" s="353"/>
      <c r="Z8656" s="353"/>
      <c r="AA8656" s="353"/>
      <c r="AB8656" s="353"/>
      <c r="AC8656" s="353"/>
      <c r="AD8656" s="353"/>
      <c r="AE8656" s="353"/>
      <c r="AF8656" s="353"/>
      <c r="AG8656" s="353"/>
      <c r="AH8656" s="353"/>
      <c r="AI8656" s="353"/>
      <c r="AJ8656" s="353"/>
      <c r="AK8656" s="353"/>
      <c r="AL8656" s="353"/>
    </row>
    <row r="8657" spans="1:38" s="153" customFormat="1" ht="12.5" x14ac:dyDescent="0.25">
      <c r="A8657" s="355"/>
      <c r="L8657" s="353"/>
      <c r="M8657" s="353"/>
      <c r="N8657" s="353"/>
      <c r="O8657" s="353"/>
      <c r="P8657" s="353"/>
      <c r="Q8657" s="353"/>
      <c r="R8657" s="353"/>
      <c r="S8657" s="353"/>
      <c r="T8657" s="353"/>
      <c r="U8657" s="353"/>
      <c r="V8657" s="353"/>
      <c r="W8657" s="353"/>
      <c r="X8657" s="353"/>
      <c r="Y8657" s="353"/>
      <c r="Z8657" s="353"/>
      <c r="AA8657" s="353"/>
      <c r="AB8657" s="353"/>
      <c r="AC8657" s="353"/>
      <c r="AD8657" s="353"/>
      <c r="AE8657" s="353"/>
      <c r="AF8657" s="353"/>
      <c r="AG8657" s="353"/>
      <c r="AH8657" s="353"/>
      <c r="AI8657" s="353"/>
      <c r="AJ8657" s="353"/>
      <c r="AK8657" s="353"/>
      <c r="AL8657" s="353"/>
    </row>
    <row r="8658" spans="1:38" s="153" customFormat="1" ht="12.5" x14ac:dyDescent="0.25">
      <c r="A8658" s="355"/>
      <c r="L8658" s="353"/>
      <c r="M8658" s="353"/>
      <c r="N8658" s="353"/>
      <c r="O8658" s="353"/>
      <c r="P8658" s="353"/>
      <c r="Q8658" s="353"/>
      <c r="R8658" s="353"/>
      <c r="S8658" s="353"/>
      <c r="T8658" s="353"/>
      <c r="U8658" s="353"/>
      <c r="V8658" s="353"/>
      <c r="W8658" s="353"/>
      <c r="X8658" s="353"/>
      <c r="Y8658" s="353"/>
      <c r="Z8658" s="353"/>
      <c r="AA8658" s="353"/>
      <c r="AB8658" s="353"/>
      <c r="AC8658" s="353"/>
      <c r="AD8658" s="353"/>
      <c r="AE8658" s="353"/>
      <c r="AF8658" s="353"/>
      <c r="AG8658" s="353"/>
      <c r="AH8658" s="353"/>
      <c r="AI8658" s="353"/>
      <c r="AJ8658" s="353"/>
      <c r="AK8658" s="353"/>
      <c r="AL8658" s="353"/>
    </row>
    <row r="8659" spans="1:38" s="153" customFormat="1" ht="12.5" x14ac:dyDescent="0.25">
      <c r="A8659" s="355"/>
      <c r="L8659" s="353"/>
      <c r="M8659" s="353"/>
      <c r="N8659" s="353"/>
      <c r="O8659" s="353"/>
      <c r="P8659" s="353"/>
      <c r="Q8659" s="353"/>
      <c r="R8659" s="353"/>
      <c r="S8659" s="353"/>
      <c r="T8659" s="353"/>
      <c r="U8659" s="353"/>
      <c r="V8659" s="353"/>
      <c r="W8659" s="353"/>
      <c r="X8659" s="353"/>
      <c r="Y8659" s="353"/>
      <c r="Z8659" s="353"/>
      <c r="AA8659" s="353"/>
      <c r="AB8659" s="353"/>
      <c r="AC8659" s="353"/>
      <c r="AD8659" s="353"/>
      <c r="AE8659" s="353"/>
      <c r="AF8659" s="353"/>
      <c r="AG8659" s="353"/>
      <c r="AH8659" s="353"/>
      <c r="AI8659" s="353"/>
      <c r="AJ8659" s="353"/>
      <c r="AK8659" s="353"/>
      <c r="AL8659" s="353"/>
    </row>
    <row r="8660" spans="1:38" s="153" customFormat="1" ht="12.5" x14ac:dyDescent="0.25">
      <c r="A8660" s="355"/>
      <c r="L8660" s="353"/>
      <c r="M8660" s="353"/>
      <c r="N8660" s="353"/>
      <c r="O8660" s="353"/>
      <c r="P8660" s="353"/>
      <c r="Q8660" s="353"/>
      <c r="R8660" s="353"/>
      <c r="S8660" s="353"/>
      <c r="T8660" s="353"/>
      <c r="U8660" s="353"/>
      <c r="V8660" s="353"/>
      <c r="W8660" s="353"/>
      <c r="X8660" s="353"/>
      <c r="Y8660" s="353"/>
      <c r="Z8660" s="353"/>
      <c r="AA8660" s="353"/>
      <c r="AB8660" s="353"/>
      <c r="AC8660" s="353"/>
      <c r="AD8660" s="353"/>
      <c r="AE8660" s="353"/>
      <c r="AF8660" s="353"/>
      <c r="AG8660" s="353"/>
      <c r="AH8660" s="353"/>
      <c r="AI8660" s="353"/>
      <c r="AJ8660" s="353"/>
      <c r="AK8660" s="353"/>
      <c r="AL8660" s="353"/>
    </row>
    <row r="8661" spans="1:38" s="153" customFormat="1" ht="12.5" x14ac:dyDescent="0.25">
      <c r="A8661" s="355"/>
      <c r="L8661" s="353"/>
      <c r="M8661" s="353"/>
      <c r="N8661" s="353"/>
      <c r="O8661" s="353"/>
      <c r="P8661" s="353"/>
      <c r="Q8661" s="353"/>
      <c r="R8661" s="353"/>
      <c r="S8661" s="353"/>
      <c r="T8661" s="353"/>
      <c r="U8661" s="353"/>
      <c r="V8661" s="353"/>
      <c r="W8661" s="353"/>
      <c r="X8661" s="353"/>
      <c r="Y8661" s="353"/>
      <c r="Z8661" s="353"/>
      <c r="AA8661" s="353"/>
      <c r="AB8661" s="353"/>
      <c r="AC8661" s="353"/>
      <c r="AD8661" s="353"/>
      <c r="AE8661" s="353"/>
      <c r="AF8661" s="353"/>
      <c r="AG8661" s="353"/>
      <c r="AH8661" s="353"/>
      <c r="AI8661" s="353"/>
      <c r="AJ8661" s="353"/>
      <c r="AK8661" s="353"/>
      <c r="AL8661" s="353"/>
    </row>
    <row r="8662" spans="1:38" s="153" customFormat="1" ht="12.5" x14ac:dyDescent="0.25">
      <c r="A8662" s="355"/>
      <c r="L8662" s="353"/>
      <c r="M8662" s="353"/>
      <c r="N8662" s="353"/>
      <c r="O8662" s="353"/>
      <c r="P8662" s="353"/>
      <c r="Q8662" s="353"/>
      <c r="R8662" s="353"/>
      <c r="S8662" s="353"/>
      <c r="T8662" s="353"/>
      <c r="U8662" s="353"/>
      <c r="V8662" s="353"/>
      <c r="W8662" s="353"/>
      <c r="X8662" s="353"/>
      <c r="Y8662" s="353"/>
      <c r="Z8662" s="353"/>
      <c r="AA8662" s="353"/>
      <c r="AB8662" s="353"/>
      <c r="AC8662" s="353"/>
      <c r="AD8662" s="353"/>
      <c r="AE8662" s="353"/>
      <c r="AF8662" s="353"/>
      <c r="AG8662" s="353"/>
      <c r="AH8662" s="353"/>
      <c r="AI8662" s="353"/>
      <c r="AJ8662" s="353"/>
      <c r="AK8662" s="353"/>
      <c r="AL8662" s="353"/>
    </row>
    <row r="8663" spans="1:38" s="153" customFormat="1" ht="12.5" x14ac:dyDescent="0.25">
      <c r="A8663" s="355"/>
      <c r="L8663" s="353"/>
      <c r="M8663" s="353"/>
      <c r="N8663" s="353"/>
      <c r="O8663" s="353"/>
      <c r="P8663" s="353"/>
      <c r="Q8663" s="353"/>
      <c r="R8663" s="353"/>
      <c r="S8663" s="353"/>
      <c r="T8663" s="353"/>
      <c r="U8663" s="353"/>
      <c r="V8663" s="353"/>
      <c r="W8663" s="353"/>
      <c r="X8663" s="353"/>
      <c r="Y8663" s="353"/>
      <c r="Z8663" s="353"/>
      <c r="AA8663" s="353"/>
      <c r="AB8663" s="353"/>
      <c r="AC8663" s="353"/>
      <c r="AD8663" s="353"/>
      <c r="AE8663" s="353"/>
      <c r="AF8663" s="353"/>
      <c r="AG8663" s="353"/>
      <c r="AH8663" s="353"/>
      <c r="AI8663" s="353"/>
      <c r="AJ8663" s="353"/>
      <c r="AK8663" s="353"/>
      <c r="AL8663" s="353"/>
    </row>
    <row r="8664" spans="1:38" s="153" customFormat="1" ht="12.5" x14ac:dyDescent="0.25">
      <c r="A8664" s="355"/>
      <c r="L8664" s="353"/>
      <c r="M8664" s="353"/>
      <c r="N8664" s="353"/>
      <c r="O8664" s="353"/>
      <c r="P8664" s="353"/>
      <c r="Q8664" s="353"/>
      <c r="R8664" s="353"/>
      <c r="S8664" s="353"/>
      <c r="T8664" s="353"/>
      <c r="U8664" s="353"/>
      <c r="V8664" s="353"/>
      <c r="W8664" s="353"/>
      <c r="X8664" s="353"/>
      <c r="Y8664" s="353"/>
      <c r="Z8664" s="353"/>
      <c r="AA8664" s="353"/>
      <c r="AB8664" s="353"/>
      <c r="AC8664" s="353"/>
      <c r="AD8664" s="353"/>
      <c r="AE8664" s="353"/>
      <c r="AF8664" s="353"/>
      <c r="AG8664" s="353"/>
      <c r="AH8664" s="353"/>
      <c r="AI8664" s="353"/>
      <c r="AJ8664" s="353"/>
      <c r="AK8664" s="353"/>
      <c r="AL8664" s="353"/>
    </row>
    <row r="8665" spans="1:38" s="153" customFormat="1" ht="12.5" x14ac:dyDescent="0.25">
      <c r="A8665" s="355"/>
      <c r="L8665" s="353"/>
      <c r="M8665" s="353"/>
      <c r="N8665" s="353"/>
      <c r="O8665" s="353"/>
      <c r="P8665" s="353"/>
      <c r="Q8665" s="353"/>
      <c r="R8665" s="353"/>
      <c r="S8665" s="353"/>
      <c r="T8665" s="353"/>
      <c r="U8665" s="353"/>
      <c r="V8665" s="353"/>
      <c r="W8665" s="353"/>
      <c r="X8665" s="353"/>
      <c r="Y8665" s="353"/>
      <c r="Z8665" s="353"/>
      <c r="AA8665" s="353"/>
      <c r="AB8665" s="353"/>
      <c r="AC8665" s="353"/>
      <c r="AD8665" s="353"/>
      <c r="AE8665" s="353"/>
      <c r="AF8665" s="353"/>
      <c r="AG8665" s="353"/>
      <c r="AH8665" s="353"/>
      <c r="AI8665" s="353"/>
      <c r="AJ8665" s="353"/>
      <c r="AK8665" s="353"/>
      <c r="AL8665" s="353"/>
    </row>
    <row r="8666" spans="1:38" s="153" customFormat="1" ht="12.5" x14ac:dyDescent="0.25">
      <c r="A8666" s="355"/>
      <c r="L8666" s="353"/>
      <c r="M8666" s="353"/>
      <c r="N8666" s="353"/>
      <c r="O8666" s="353"/>
      <c r="P8666" s="353"/>
      <c r="Q8666" s="353"/>
      <c r="R8666" s="353"/>
      <c r="S8666" s="353"/>
      <c r="T8666" s="353"/>
      <c r="U8666" s="353"/>
      <c r="V8666" s="353"/>
      <c r="W8666" s="353"/>
      <c r="X8666" s="353"/>
      <c r="Y8666" s="353"/>
      <c r="Z8666" s="353"/>
      <c r="AA8666" s="353"/>
      <c r="AB8666" s="353"/>
      <c r="AC8666" s="353"/>
      <c r="AD8666" s="353"/>
      <c r="AE8666" s="353"/>
      <c r="AF8666" s="353"/>
      <c r="AG8666" s="353"/>
      <c r="AH8666" s="353"/>
      <c r="AI8666" s="353"/>
      <c r="AJ8666" s="353"/>
      <c r="AK8666" s="353"/>
      <c r="AL8666" s="353"/>
    </row>
    <row r="8667" spans="1:38" s="153" customFormat="1" ht="12.5" x14ac:dyDescent="0.25">
      <c r="A8667" s="355"/>
      <c r="L8667" s="353"/>
      <c r="M8667" s="353"/>
      <c r="N8667" s="353"/>
      <c r="O8667" s="353"/>
      <c r="P8667" s="353"/>
      <c r="Q8667" s="353"/>
      <c r="R8667" s="353"/>
      <c r="S8667" s="353"/>
      <c r="T8667" s="353"/>
      <c r="U8667" s="353"/>
      <c r="V8667" s="353"/>
      <c r="W8667" s="353"/>
      <c r="X8667" s="353"/>
      <c r="Y8667" s="353"/>
      <c r="Z8667" s="353"/>
      <c r="AA8667" s="353"/>
      <c r="AB8667" s="353"/>
      <c r="AC8667" s="353"/>
      <c r="AD8667" s="353"/>
      <c r="AE8667" s="353"/>
      <c r="AF8667" s="353"/>
      <c r="AG8667" s="353"/>
      <c r="AH8667" s="353"/>
      <c r="AI8667" s="353"/>
      <c r="AJ8667" s="353"/>
      <c r="AK8667" s="353"/>
      <c r="AL8667" s="353"/>
    </row>
    <row r="8668" spans="1:38" s="153" customFormat="1" ht="12.5" x14ac:dyDescent="0.25">
      <c r="A8668" s="355"/>
      <c r="L8668" s="353"/>
      <c r="M8668" s="353"/>
      <c r="N8668" s="353"/>
      <c r="O8668" s="353"/>
      <c r="P8668" s="353"/>
      <c r="Q8668" s="353"/>
      <c r="R8668" s="353"/>
      <c r="S8668" s="353"/>
      <c r="T8668" s="353"/>
      <c r="U8668" s="353"/>
      <c r="V8668" s="353"/>
      <c r="W8668" s="353"/>
      <c r="X8668" s="353"/>
      <c r="Y8668" s="353"/>
      <c r="Z8668" s="353"/>
      <c r="AA8668" s="353"/>
      <c r="AB8668" s="353"/>
      <c r="AC8668" s="353"/>
      <c r="AD8668" s="353"/>
      <c r="AE8668" s="353"/>
      <c r="AF8668" s="353"/>
      <c r="AG8668" s="353"/>
      <c r="AH8668" s="353"/>
      <c r="AI8668" s="353"/>
      <c r="AJ8668" s="353"/>
      <c r="AK8668" s="353"/>
      <c r="AL8668" s="353"/>
    </row>
    <row r="8669" spans="1:38" s="153" customFormat="1" ht="12.5" x14ac:dyDescent="0.25">
      <c r="A8669" s="355"/>
      <c r="L8669" s="353"/>
      <c r="M8669" s="353"/>
      <c r="N8669" s="353"/>
      <c r="O8669" s="353"/>
      <c r="P8669" s="353"/>
      <c r="Q8669" s="353"/>
      <c r="R8669" s="353"/>
      <c r="S8669" s="353"/>
      <c r="T8669" s="353"/>
      <c r="U8669" s="353"/>
      <c r="V8669" s="353"/>
      <c r="W8669" s="353"/>
      <c r="X8669" s="353"/>
      <c r="Y8669" s="353"/>
      <c r="Z8669" s="353"/>
      <c r="AA8669" s="353"/>
      <c r="AB8669" s="353"/>
      <c r="AC8669" s="353"/>
      <c r="AD8669" s="353"/>
      <c r="AE8669" s="353"/>
      <c r="AF8669" s="353"/>
      <c r="AG8669" s="353"/>
      <c r="AH8669" s="353"/>
      <c r="AI8669" s="353"/>
      <c r="AJ8669" s="353"/>
      <c r="AK8669" s="353"/>
      <c r="AL8669" s="353"/>
    </row>
    <row r="8670" spans="1:38" s="153" customFormat="1" ht="12.5" x14ac:dyDescent="0.25">
      <c r="A8670" s="355"/>
      <c r="L8670" s="353"/>
      <c r="M8670" s="353"/>
      <c r="N8670" s="353"/>
      <c r="O8670" s="353"/>
      <c r="P8670" s="353"/>
      <c r="Q8670" s="353"/>
      <c r="R8670" s="353"/>
      <c r="S8670" s="353"/>
      <c r="T8670" s="353"/>
      <c r="U8670" s="353"/>
      <c r="V8670" s="353"/>
      <c r="W8670" s="353"/>
      <c r="X8670" s="353"/>
      <c r="Y8670" s="353"/>
      <c r="Z8670" s="353"/>
      <c r="AA8670" s="353"/>
      <c r="AB8670" s="353"/>
      <c r="AC8670" s="353"/>
      <c r="AD8670" s="353"/>
      <c r="AE8670" s="353"/>
      <c r="AF8670" s="353"/>
      <c r="AG8670" s="353"/>
      <c r="AH8670" s="353"/>
      <c r="AI8670" s="353"/>
      <c r="AJ8670" s="353"/>
      <c r="AK8670" s="353"/>
      <c r="AL8670" s="353"/>
    </row>
    <row r="8671" spans="1:38" s="153" customFormat="1" ht="12.5" x14ac:dyDescent="0.25">
      <c r="A8671" s="355"/>
      <c r="L8671" s="353"/>
      <c r="M8671" s="353"/>
      <c r="N8671" s="353"/>
      <c r="O8671" s="353"/>
      <c r="P8671" s="353"/>
      <c r="Q8671" s="353"/>
      <c r="R8671" s="353"/>
      <c r="S8671" s="353"/>
      <c r="T8671" s="353"/>
      <c r="U8671" s="353"/>
      <c r="V8671" s="353"/>
      <c r="W8671" s="353"/>
      <c r="X8671" s="353"/>
      <c r="Y8671" s="353"/>
      <c r="Z8671" s="353"/>
      <c r="AA8671" s="353"/>
      <c r="AB8671" s="353"/>
      <c r="AC8671" s="353"/>
      <c r="AD8671" s="353"/>
      <c r="AE8671" s="353"/>
      <c r="AF8671" s="353"/>
      <c r="AG8671" s="353"/>
      <c r="AH8671" s="353"/>
      <c r="AI8671" s="353"/>
      <c r="AJ8671" s="353"/>
      <c r="AK8671" s="353"/>
      <c r="AL8671" s="353"/>
    </row>
    <row r="8672" spans="1:38" s="153" customFormat="1" ht="12.5" x14ac:dyDescent="0.25">
      <c r="A8672" s="355"/>
      <c r="L8672" s="353"/>
      <c r="M8672" s="353"/>
      <c r="N8672" s="353"/>
      <c r="O8672" s="353"/>
      <c r="P8672" s="353"/>
      <c r="Q8672" s="353"/>
      <c r="R8672" s="353"/>
      <c r="S8672" s="353"/>
      <c r="T8672" s="353"/>
      <c r="U8672" s="353"/>
      <c r="V8672" s="353"/>
      <c r="W8672" s="353"/>
      <c r="X8672" s="353"/>
      <c r="Y8672" s="353"/>
      <c r="Z8672" s="353"/>
      <c r="AA8672" s="353"/>
      <c r="AB8672" s="353"/>
      <c r="AC8672" s="353"/>
      <c r="AD8672" s="353"/>
      <c r="AE8672" s="353"/>
      <c r="AF8672" s="353"/>
      <c r="AG8672" s="353"/>
      <c r="AH8672" s="353"/>
      <c r="AI8672" s="353"/>
      <c r="AJ8672" s="353"/>
      <c r="AK8672" s="353"/>
      <c r="AL8672" s="353"/>
    </row>
    <row r="8673" spans="1:38" s="153" customFormat="1" ht="12.5" x14ac:dyDescent="0.25">
      <c r="A8673" s="355"/>
      <c r="L8673" s="353"/>
      <c r="M8673" s="353"/>
      <c r="N8673" s="353"/>
      <c r="O8673" s="353"/>
      <c r="P8673" s="353"/>
      <c r="Q8673" s="353"/>
      <c r="R8673" s="353"/>
      <c r="S8673" s="353"/>
      <c r="T8673" s="353"/>
      <c r="U8673" s="353"/>
      <c r="V8673" s="353"/>
      <c r="W8673" s="353"/>
      <c r="X8673" s="353"/>
      <c r="Y8673" s="353"/>
      <c r="Z8673" s="353"/>
      <c r="AA8673" s="353"/>
      <c r="AB8673" s="353"/>
      <c r="AC8673" s="353"/>
      <c r="AD8673" s="353"/>
      <c r="AE8673" s="353"/>
      <c r="AF8673" s="353"/>
      <c r="AG8673" s="353"/>
      <c r="AH8673" s="353"/>
      <c r="AI8673" s="353"/>
      <c r="AJ8673" s="353"/>
      <c r="AK8673" s="353"/>
      <c r="AL8673" s="353"/>
    </row>
    <row r="8674" spans="1:38" s="153" customFormat="1" ht="12.5" x14ac:dyDescent="0.25">
      <c r="A8674" s="355"/>
      <c r="L8674" s="353"/>
      <c r="M8674" s="353"/>
      <c r="N8674" s="353"/>
      <c r="O8674" s="353"/>
      <c r="P8674" s="353"/>
      <c r="Q8674" s="353"/>
      <c r="R8674" s="353"/>
      <c r="S8674" s="353"/>
      <c r="T8674" s="353"/>
      <c r="U8674" s="353"/>
      <c r="V8674" s="353"/>
      <c r="W8674" s="353"/>
      <c r="X8674" s="353"/>
      <c r="Y8674" s="353"/>
      <c r="Z8674" s="353"/>
      <c r="AA8674" s="353"/>
      <c r="AB8674" s="353"/>
      <c r="AC8674" s="353"/>
      <c r="AD8674" s="353"/>
      <c r="AE8674" s="353"/>
      <c r="AF8674" s="353"/>
      <c r="AG8674" s="353"/>
      <c r="AH8674" s="353"/>
      <c r="AI8674" s="353"/>
      <c r="AJ8674" s="353"/>
      <c r="AK8674" s="353"/>
      <c r="AL8674" s="353"/>
    </row>
    <row r="8675" spans="1:38" s="153" customFormat="1" ht="12.5" x14ac:dyDescent="0.25">
      <c r="A8675" s="355"/>
      <c r="L8675" s="353"/>
      <c r="M8675" s="353"/>
      <c r="N8675" s="353"/>
      <c r="O8675" s="353"/>
      <c r="P8675" s="353"/>
      <c r="Q8675" s="353"/>
      <c r="R8675" s="353"/>
      <c r="S8675" s="353"/>
      <c r="T8675" s="353"/>
      <c r="U8675" s="353"/>
      <c r="V8675" s="353"/>
      <c r="W8675" s="353"/>
      <c r="X8675" s="353"/>
      <c r="Y8675" s="353"/>
      <c r="Z8675" s="353"/>
      <c r="AA8675" s="353"/>
      <c r="AB8675" s="353"/>
      <c r="AC8675" s="353"/>
      <c r="AD8675" s="353"/>
      <c r="AE8675" s="353"/>
      <c r="AF8675" s="353"/>
      <c r="AG8675" s="353"/>
      <c r="AH8675" s="353"/>
      <c r="AI8675" s="353"/>
      <c r="AJ8675" s="353"/>
      <c r="AK8675" s="353"/>
      <c r="AL8675" s="353"/>
    </row>
    <row r="8676" spans="1:38" s="153" customFormat="1" ht="12.5" x14ac:dyDescent="0.25">
      <c r="A8676" s="355"/>
      <c r="L8676" s="353"/>
      <c r="M8676" s="353"/>
      <c r="N8676" s="353"/>
      <c r="O8676" s="353"/>
      <c r="P8676" s="353"/>
      <c r="Q8676" s="353"/>
      <c r="R8676" s="353"/>
      <c r="S8676" s="353"/>
      <c r="T8676" s="353"/>
      <c r="U8676" s="353"/>
      <c r="V8676" s="353"/>
      <c r="W8676" s="353"/>
      <c r="X8676" s="353"/>
      <c r="Y8676" s="353"/>
      <c r="Z8676" s="353"/>
      <c r="AA8676" s="353"/>
      <c r="AB8676" s="353"/>
      <c r="AC8676" s="353"/>
      <c r="AD8676" s="353"/>
      <c r="AE8676" s="353"/>
      <c r="AF8676" s="353"/>
      <c r="AG8676" s="353"/>
      <c r="AH8676" s="353"/>
      <c r="AI8676" s="353"/>
      <c r="AJ8676" s="353"/>
      <c r="AK8676" s="353"/>
      <c r="AL8676" s="353"/>
    </row>
    <row r="8677" spans="1:38" s="153" customFormat="1" ht="12.5" x14ac:dyDescent="0.25">
      <c r="A8677" s="355"/>
      <c r="L8677" s="353"/>
      <c r="M8677" s="353"/>
      <c r="N8677" s="353"/>
      <c r="O8677" s="353"/>
      <c r="P8677" s="353"/>
      <c r="Q8677" s="353"/>
      <c r="R8677" s="353"/>
      <c r="S8677" s="353"/>
      <c r="T8677" s="353"/>
      <c r="U8677" s="353"/>
      <c r="V8677" s="353"/>
      <c r="W8677" s="353"/>
      <c r="X8677" s="353"/>
      <c r="Y8677" s="353"/>
      <c r="Z8677" s="353"/>
      <c r="AA8677" s="353"/>
      <c r="AB8677" s="353"/>
      <c r="AC8677" s="353"/>
      <c r="AD8677" s="353"/>
      <c r="AE8677" s="353"/>
      <c r="AF8677" s="353"/>
      <c r="AG8677" s="353"/>
      <c r="AH8677" s="353"/>
      <c r="AI8677" s="353"/>
      <c r="AJ8677" s="353"/>
      <c r="AK8677" s="353"/>
      <c r="AL8677" s="353"/>
    </row>
    <row r="8678" spans="1:38" s="153" customFormat="1" ht="12.5" x14ac:dyDescent="0.25">
      <c r="A8678" s="355"/>
      <c r="L8678" s="353"/>
      <c r="M8678" s="353"/>
      <c r="N8678" s="353"/>
      <c r="O8678" s="353"/>
      <c r="P8678" s="353"/>
      <c r="Q8678" s="353"/>
      <c r="R8678" s="353"/>
      <c r="S8678" s="353"/>
      <c r="T8678" s="353"/>
      <c r="U8678" s="353"/>
      <c r="V8678" s="353"/>
      <c r="W8678" s="353"/>
      <c r="X8678" s="353"/>
      <c r="Y8678" s="353"/>
      <c r="Z8678" s="353"/>
      <c r="AA8678" s="353"/>
      <c r="AB8678" s="353"/>
      <c r="AC8678" s="353"/>
      <c r="AD8678" s="353"/>
      <c r="AE8678" s="353"/>
      <c r="AF8678" s="353"/>
      <c r="AG8678" s="353"/>
      <c r="AH8678" s="353"/>
      <c r="AI8678" s="353"/>
      <c r="AJ8678" s="353"/>
      <c r="AK8678" s="353"/>
      <c r="AL8678" s="353"/>
    </row>
    <row r="8679" spans="1:38" s="153" customFormat="1" ht="12.5" x14ac:dyDescent="0.25">
      <c r="A8679" s="355"/>
      <c r="L8679" s="353"/>
      <c r="M8679" s="353"/>
      <c r="N8679" s="353"/>
      <c r="O8679" s="353"/>
      <c r="P8679" s="353"/>
      <c r="Q8679" s="353"/>
      <c r="R8679" s="353"/>
      <c r="S8679" s="353"/>
      <c r="T8679" s="353"/>
      <c r="U8679" s="353"/>
      <c r="V8679" s="353"/>
      <c r="W8679" s="353"/>
      <c r="X8679" s="353"/>
      <c r="Y8679" s="353"/>
      <c r="Z8679" s="353"/>
      <c r="AA8679" s="353"/>
      <c r="AB8679" s="353"/>
      <c r="AC8679" s="353"/>
      <c r="AD8679" s="353"/>
      <c r="AE8679" s="353"/>
      <c r="AF8679" s="353"/>
      <c r="AG8679" s="353"/>
      <c r="AH8679" s="353"/>
      <c r="AI8679" s="353"/>
      <c r="AJ8679" s="353"/>
      <c r="AK8679" s="353"/>
      <c r="AL8679" s="353"/>
    </row>
    <row r="8680" spans="1:38" s="153" customFormat="1" ht="12.5" x14ac:dyDescent="0.25">
      <c r="A8680" s="355"/>
      <c r="L8680" s="353"/>
      <c r="M8680" s="353"/>
      <c r="N8680" s="353"/>
      <c r="O8680" s="353"/>
      <c r="P8680" s="353"/>
      <c r="Q8680" s="353"/>
      <c r="R8680" s="353"/>
      <c r="S8680" s="353"/>
      <c r="T8680" s="353"/>
      <c r="U8680" s="353"/>
      <c r="V8680" s="353"/>
      <c r="W8680" s="353"/>
      <c r="X8680" s="353"/>
      <c r="Y8680" s="353"/>
      <c r="Z8680" s="353"/>
      <c r="AA8680" s="353"/>
      <c r="AB8680" s="353"/>
      <c r="AC8680" s="353"/>
      <c r="AD8680" s="353"/>
      <c r="AE8680" s="353"/>
      <c r="AF8680" s="353"/>
      <c r="AG8680" s="353"/>
      <c r="AH8680" s="353"/>
      <c r="AI8680" s="353"/>
      <c r="AJ8680" s="353"/>
      <c r="AK8680" s="353"/>
      <c r="AL8680" s="353"/>
    </row>
    <row r="8681" spans="1:38" s="153" customFormat="1" ht="12.5" x14ac:dyDescent="0.25">
      <c r="A8681" s="355"/>
      <c r="L8681" s="353"/>
      <c r="M8681" s="353"/>
      <c r="N8681" s="353"/>
      <c r="O8681" s="353"/>
      <c r="P8681" s="353"/>
      <c r="Q8681" s="353"/>
      <c r="R8681" s="353"/>
      <c r="S8681" s="353"/>
      <c r="T8681" s="353"/>
      <c r="U8681" s="353"/>
      <c r="V8681" s="353"/>
      <c r="W8681" s="353"/>
      <c r="X8681" s="353"/>
      <c r="Y8681" s="353"/>
      <c r="Z8681" s="353"/>
      <c r="AA8681" s="353"/>
      <c r="AB8681" s="353"/>
      <c r="AC8681" s="353"/>
      <c r="AD8681" s="353"/>
      <c r="AE8681" s="353"/>
      <c r="AF8681" s="353"/>
      <c r="AG8681" s="353"/>
      <c r="AH8681" s="353"/>
      <c r="AI8681" s="353"/>
      <c r="AJ8681" s="353"/>
      <c r="AK8681" s="353"/>
      <c r="AL8681" s="353"/>
    </row>
    <row r="8682" spans="1:38" s="153" customFormat="1" ht="12.5" x14ac:dyDescent="0.25">
      <c r="A8682" s="355"/>
      <c r="L8682" s="353"/>
      <c r="M8682" s="353"/>
      <c r="N8682" s="353"/>
      <c r="O8682" s="353"/>
      <c r="P8682" s="353"/>
      <c r="Q8682" s="353"/>
      <c r="R8682" s="353"/>
      <c r="S8682" s="353"/>
      <c r="T8682" s="353"/>
      <c r="U8682" s="353"/>
      <c r="V8682" s="353"/>
      <c r="W8682" s="353"/>
      <c r="X8682" s="353"/>
      <c r="Y8682" s="353"/>
      <c r="Z8682" s="353"/>
      <c r="AA8682" s="353"/>
      <c r="AB8682" s="353"/>
      <c r="AC8682" s="353"/>
      <c r="AD8682" s="353"/>
      <c r="AE8682" s="353"/>
      <c r="AF8682" s="353"/>
      <c r="AG8682" s="353"/>
      <c r="AH8682" s="353"/>
      <c r="AI8682" s="353"/>
      <c r="AJ8682" s="353"/>
      <c r="AK8682" s="353"/>
      <c r="AL8682" s="353"/>
    </row>
    <row r="8683" spans="1:38" s="153" customFormat="1" ht="12.5" x14ac:dyDescent="0.25">
      <c r="A8683" s="355"/>
      <c r="L8683" s="353"/>
      <c r="M8683" s="353"/>
      <c r="N8683" s="353"/>
      <c r="O8683" s="353"/>
      <c r="P8683" s="353"/>
      <c r="Q8683" s="353"/>
      <c r="R8683" s="353"/>
      <c r="S8683" s="353"/>
      <c r="T8683" s="353"/>
      <c r="U8683" s="353"/>
      <c r="V8683" s="353"/>
      <c r="W8683" s="353"/>
      <c r="X8683" s="353"/>
      <c r="Y8683" s="353"/>
      <c r="Z8683" s="353"/>
      <c r="AA8683" s="353"/>
      <c r="AB8683" s="353"/>
      <c r="AC8683" s="353"/>
      <c r="AD8683" s="353"/>
      <c r="AE8683" s="353"/>
      <c r="AF8683" s="353"/>
      <c r="AG8683" s="353"/>
      <c r="AH8683" s="353"/>
      <c r="AI8683" s="353"/>
      <c r="AJ8683" s="353"/>
      <c r="AK8683" s="353"/>
      <c r="AL8683" s="353"/>
    </row>
    <row r="8684" spans="1:38" s="153" customFormat="1" ht="12.5" x14ac:dyDescent="0.25">
      <c r="A8684" s="355"/>
      <c r="L8684" s="353"/>
      <c r="M8684" s="353"/>
      <c r="N8684" s="353"/>
      <c r="O8684" s="353"/>
      <c r="P8684" s="353"/>
      <c r="Q8684" s="353"/>
      <c r="R8684" s="353"/>
      <c r="S8684" s="353"/>
      <c r="T8684" s="353"/>
      <c r="U8684" s="353"/>
      <c r="V8684" s="353"/>
      <c r="W8684" s="353"/>
      <c r="X8684" s="353"/>
      <c r="Y8684" s="353"/>
      <c r="Z8684" s="353"/>
      <c r="AA8684" s="353"/>
      <c r="AB8684" s="353"/>
      <c r="AC8684" s="353"/>
      <c r="AD8684" s="353"/>
      <c r="AE8684" s="353"/>
      <c r="AF8684" s="353"/>
      <c r="AG8684" s="353"/>
      <c r="AH8684" s="353"/>
      <c r="AI8684" s="353"/>
      <c r="AJ8684" s="353"/>
      <c r="AK8684" s="353"/>
      <c r="AL8684" s="353"/>
    </row>
    <row r="8685" spans="1:38" s="153" customFormat="1" ht="12.5" x14ac:dyDescent="0.25">
      <c r="A8685" s="355"/>
      <c r="L8685" s="353"/>
      <c r="M8685" s="353"/>
      <c r="N8685" s="353"/>
      <c r="O8685" s="353"/>
      <c r="P8685" s="353"/>
      <c r="Q8685" s="353"/>
      <c r="R8685" s="353"/>
      <c r="S8685" s="353"/>
      <c r="T8685" s="353"/>
      <c r="U8685" s="353"/>
      <c r="V8685" s="353"/>
      <c r="W8685" s="353"/>
      <c r="X8685" s="353"/>
      <c r="Y8685" s="353"/>
      <c r="Z8685" s="353"/>
      <c r="AA8685" s="353"/>
      <c r="AB8685" s="353"/>
      <c r="AC8685" s="353"/>
      <c r="AD8685" s="353"/>
      <c r="AE8685" s="353"/>
      <c r="AF8685" s="353"/>
      <c r="AG8685" s="353"/>
      <c r="AH8685" s="353"/>
      <c r="AI8685" s="353"/>
      <c r="AJ8685" s="353"/>
      <c r="AK8685" s="353"/>
      <c r="AL8685" s="353"/>
    </row>
    <row r="8686" spans="1:38" s="153" customFormat="1" ht="12.5" x14ac:dyDescent="0.25">
      <c r="A8686" s="355"/>
      <c r="L8686" s="353"/>
      <c r="M8686" s="353"/>
      <c r="N8686" s="353"/>
      <c r="O8686" s="353"/>
      <c r="P8686" s="353"/>
      <c r="Q8686" s="353"/>
      <c r="R8686" s="353"/>
      <c r="S8686" s="353"/>
      <c r="T8686" s="353"/>
      <c r="U8686" s="353"/>
      <c r="V8686" s="353"/>
      <c r="W8686" s="353"/>
      <c r="X8686" s="353"/>
      <c r="Y8686" s="353"/>
      <c r="Z8686" s="353"/>
      <c r="AA8686" s="353"/>
      <c r="AB8686" s="353"/>
      <c r="AC8686" s="353"/>
      <c r="AD8686" s="353"/>
      <c r="AE8686" s="353"/>
      <c r="AF8686" s="353"/>
      <c r="AG8686" s="353"/>
      <c r="AH8686" s="353"/>
      <c r="AI8686" s="353"/>
      <c r="AJ8686" s="353"/>
      <c r="AK8686" s="353"/>
      <c r="AL8686" s="353"/>
    </row>
    <row r="8687" spans="1:38" s="153" customFormat="1" ht="12.5" x14ac:dyDescent="0.25">
      <c r="A8687" s="355"/>
      <c r="L8687" s="353"/>
      <c r="M8687" s="353"/>
      <c r="N8687" s="353"/>
      <c r="O8687" s="353"/>
      <c r="P8687" s="353"/>
      <c r="Q8687" s="353"/>
      <c r="R8687" s="353"/>
      <c r="S8687" s="353"/>
      <c r="T8687" s="353"/>
      <c r="U8687" s="353"/>
      <c r="V8687" s="353"/>
      <c r="W8687" s="353"/>
      <c r="X8687" s="353"/>
      <c r="Y8687" s="353"/>
      <c r="Z8687" s="353"/>
      <c r="AA8687" s="353"/>
      <c r="AB8687" s="353"/>
      <c r="AC8687" s="353"/>
      <c r="AD8687" s="353"/>
      <c r="AE8687" s="353"/>
      <c r="AF8687" s="353"/>
      <c r="AG8687" s="353"/>
      <c r="AH8687" s="353"/>
      <c r="AI8687" s="353"/>
      <c r="AJ8687" s="353"/>
      <c r="AK8687" s="353"/>
      <c r="AL8687" s="353"/>
    </row>
    <row r="8688" spans="1:38" s="153" customFormat="1" ht="12.5" x14ac:dyDescent="0.25">
      <c r="A8688" s="355"/>
      <c r="L8688" s="353"/>
      <c r="M8688" s="353"/>
      <c r="N8688" s="353"/>
      <c r="O8688" s="353"/>
      <c r="P8688" s="353"/>
      <c r="Q8688" s="353"/>
      <c r="R8688" s="353"/>
      <c r="S8688" s="353"/>
      <c r="T8688" s="353"/>
      <c r="U8688" s="353"/>
      <c r="V8688" s="353"/>
      <c r="W8688" s="353"/>
      <c r="X8688" s="353"/>
      <c r="Y8688" s="353"/>
      <c r="Z8688" s="353"/>
      <c r="AA8688" s="353"/>
      <c r="AB8688" s="353"/>
      <c r="AC8688" s="353"/>
      <c r="AD8688" s="353"/>
      <c r="AE8688" s="353"/>
      <c r="AF8688" s="353"/>
      <c r="AG8688" s="353"/>
      <c r="AH8688" s="353"/>
      <c r="AI8688" s="353"/>
      <c r="AJ8688" s="353"/>
      <c r="AK8688" s="353"/>
      <c r="AL8688" s="353"/>
    </row>
    <row r="8689" spans="1:38" s="153" customFormat="1" ht="12.5" x14ac:dyDescent="0.25">
      <c r="A8689" s="355"/>
      <c r="L8689" s="353"/>
      <c r="M8689" s="353"/>
      <c r="N8689" s="353"/>
      <c r="O8689" s="353"/>
      <c r="P8689" s="353"/>
      <c r="Q8689" s="353"/>
      <c r="R8689" s="353"/>
      <c r="S8689" s="353"/>
      <c r="T8689" s="353"/>
      <c r="U8689" s="353"/>
      <c r="V8689" s="353"/>
      <c r="W8689" s="353"/>
      <c r="X8689" s="353"/>
      <c r="Y8689" s="353"/>
      <c r="Z8689" s="353"/>
      <c r="AA8689" s="353"/>
      <c r="AB8689" s="353"/>
      <c r="AC8689" s="353"/>
      <c r="AD8689" s="353"/>
      <c r="AE8689" s="353"/>
      <c r="AF8689" s="353"/>
      <c r="AG8689" s="353"/>
      <c r="AH8689" s="353"/>
      <c r="AI8689" s="353"/>
      <c r="AJ8689" s="353"/>
      <c r="AK8689" s="353"/>
      <c r="AL8689" s="353"/>
    </row>
    <row r="8690" spans="1:38" s="153" customFormat="1" ht="12.5" x14ac:dyDescent="0.25">
      <c r="A8690" s="355"/>
      <c r="L8690" s="353"/>
      <c r="M8690" s="353"/>
      <c r="N8690" s="353"/>
      <c r="O8690" s="353"/>
      <c r="P8690" s="353"/>
      <c r="Q8690" s="353"/>
      <c r="R8690" s="353"/>
      <c r="S8690" s="353"/>
      <c r="T8690" s="353"/>
      <c r="U8690" s="353"/>
      <c r="V8690" s="353"/>
      <c r="W8690" s="353"/>
      <c r="X8690" s="353"/>
      <c r="Y8690" s="353"/>
      <c r="Z8690" s="353"/>
      <c r="AA8690" s="353"/>
      <c r="AB8690" s="353"/>
      <c r="AC8690" s="353"/>
      <c r="AD8690" s="353"/>
      <c r="AE8690" s="353"/>
      <c r="AF8690" s="353"/>
      <c r="AG8690" s="353"/>
      <c r="AH8690" s="353"/>
      <c r="AI8690" s="353"/>
      <c r="AJ8690" s="353"/>
      <c r="AK8690" s="353"/>
      <c r="AL8690" s="353"/>
    </row>
    <row r="8691" spans="1:38" s="153" customFormat="1" ht="12.5" x14ac:dyDescent="0.25">
      <c r="A8691" s="355"/>
      <c r="L8691" s="353"/>
      <c r="M8691" s="353"/>
      <c r="N8691" s="353"/>
      <c r="O8691" s="353"/>
      <c r="P8691" s="353"/>
      <c r="Q8691" s="353"/>
      <c r="R8691" s="353"/>
      <c r="S8691" s="353"/>
      <c r="T8691" s="353"/>
      <c r="U8691" s="353"/>
      <c r="V8691" s="353"/>
      <c r="W8691" s="353"/>
      <c r="X8691" s="353"/>
      <c r="Y8691" s="353"/>
      <c r="Z8691" s="353"/>
      <c r="AA8691" s="353"/>
      <c r="AB8691" s="353"/>
      <c r="AC8691" s="353"/>
      <c r="AD8691" s="353"/>
      <c r="AE8691" s="353"/>
      <c r="AF8691" s="353"/>
      <c r="AG8691" s="353"/>
      <c r="AH8691" s="353"/>
      <c r="AI8691" s="353"/>
      <c r="AJ8691" s="353"/>
      <c r="AK8691" s="353"/>
      <c r="AL8691" s="353"/>
    </row>
    <row r="8692" spans="1:38" s="153" customFormat="1" ht="12.5" x14ac:dyDescent="0.25">
      <c r="A8692" s="355"/>
      <c r="L8692" s="353"/>
      <c r="M8692" s="353"/>
      <c r="N8692" s="353"/>
      <c r="O8692" s="353"/>
      <c r="P8692" s="353"/>
      <c r="Q8692" s="353"/>
      <c r="R8692" s="353"/>
      <c r="S8692" s="353"/>
      <c r="T8692" s="353"/>
      <c r="U8692" s="353"/>
      <c r="V8692" s="353"/>
      <c r="W8692" s="353"/>
      <c r="X8692" s="353"/>
      <c r="Y8692" s="353"/>
      <c r="Z8692" s="353"/>
      <c r="AA8692" s="353"/>
      <c r="AB8692" s="353"/>
      <c r="AC8692" s="353"/>
      <c r="AD8692" s="353"/>
      <c r="AE8692" s="353"/>
      <c r="AF8692" s="353"/>
      <c r="AG8692" s="353"/>
      <c r="AH8692" s="353"/>
      <c r="AI8692" s="353"/>
      <c r="AJ8692" s="353"/>
      <c r="AK8692" s="353"/>
      <c r="AL8692" s="353"/>
    </row>
    <row r="8693" spans="1:38" s="153" customFormat="1" ht="12.5" x14ac:dyDescent="0.25">
      <c r="A8693" s="355"/>
      <c r="L8693" s="353"/>
      <c r="M8693" s="353"/>
      <c r="N8693" s="353"/>
      <c r="O8693" s="353"/>
      <c r="P8693" s="353"/>
      <c r="Q8693" s="353"/>
      <c r="R8693" s="353"/>
      <c r="S8693" s="353"/>
      <c r="T8693" s="353"/>
      <c r="U8693" s="353"/>
      <c r="V8693" s="353"/>
      <c r="W8693" s="353"/>
      <c r="X8693" s="353"/>
      <c r="Y8693" s="353"/>
      <c r="Z8693" s="353"/>
      <c r="AA8693" s="353"/>
      <c r="AB8693" s="353"/>
      <c r="AC8693" s="353"/>
      <c r="AD8693" s="353"/>
      <c r="AE8693" s="353"/>
      <c r="AF8693" s="353"/>
      <c r="AG8693" s="353"/>
      <c r="AH8693" s="353"/>
      <c r="AI8693" s="353"/>
      <c r="AJ8693" s="353"/>
      <c r="AK8693" s="353"/>
      <c r="AL8693" s="353"/>
    </row>
    <row r="8694" spans="1:38" s="153" customFormat="1" ht="12.5" x14ac:dyDescent="0.25">
      <c r="A8694" s="355"/>
      <c r="L8694" s="353"/>
      <c r="M8694" s="353"/>
      <c r="N8694" s="353"/>
      <c r="O8694" s="353"/>
      <c r="P8694" s="353"/>
      <c r="Q8694" s="353"/>
      <c r="R8694" s="353"/>
      <c r="S8694" s="353"/>
      <c r="T8694" s="353"/>
      <c r="U8694" s="353"/>
      <c r="V8694" s="353"/>
      <c r="W8694" s="353"/>
      <c r="X8694" s="353"/>
      <c r="Y8694" s="353"/>
      <c r="Z8694" s="353"/>
      <c r="AA8694" s="353"/>
      <c r="AB8694" s="353"/>
      <c r="AC8694" s="353"/>
      <c r="AD8694" s="353"/>
      <c r="AE8694" s="353"/>
      <c r="AF8694" s="353"/>
      <c r="AG8694" s="353"/>
      <c r="AH8694" s="353"/>
      <c r="AI8694" s="353"/>
      <c r="AJ8694" s="353"/>
      <c r="AK8694" s="353"/>
      <c r="AL8694" s="353"/>
    </row>
    <row r="8695" spans="1:38" s="153" customFormat="1" ht="12.5" x14ac:dyDescent="0.25">
      <c r="A8695" s="355"/>
      <c r="L8695" s="353"/>
      <c r="M8695" s="353"/>
      <c r="N8695" s="353"/>
      <c r="O8695" s="353"/>
      <c r="P8695" s="353"/>
      <c r="Q8695" s="353"/>
      <c r="R8695" s="353"/>
      <c r="S8695" s="353"/>
      <c r="T8695" s="353"/>
      <c r="U8695" s="353"/>
      <c r="V8695" s="353"/>
      <c r="W8695" s="353"/>
      <c r="X8695" s="353"/>
      <c r="Y8695" s="353"/>
      <c r="Z8695" s="353"/>
      <c r="AA8695" s="353"/>
      <c r="AB8695" s="353"/>
      <c r="AC8695" s="353"/>
      <c r="AD8695" s="353"/>
      <c r="AE8695" s="353"/>
      <c r="AF8695" s="353"/>
      <c r="AG8695" s="353"/>
      <c r="AH8695" s="353"/>
      <c r="AI8695" s="353"/>
      <c r="AJ8695" s="353"/>
      <c r="AK8695" s="353"/>
      <c r="AL8695" s="353"/>
    </row>
    <row r="8696" spans="1:38" s="153" customFormat="1" ht="12.5" x14ac:dyDescent="0.25">
      <c r="A8696" s="355"/>
      <c r="L8696" s="353"/>
      <c r="M8696" s="353"/>
      <c r="N8696" s="353"/>
      <c r="O8696" s="353"/>
      <c r="P8696" s="353"/>
      <c r="Q8696" s="353"/>
      <c r="R8696" s="353"/>
      <c r="S8696" s="353"/>
      <c r="T8696" s="353"/>
      <c r="U8696" s="353"/>
      <c r="V8696" s="353"/>
      <c r="W8696" s="353"/>
      <c r="X8696" s="353"/>
      <c r="Y8696" s="353"/>
      <c r="Z8696" s="353"/>
      <c r="AA8696" s="353"/>
      <c r="AB8696" s="353"/>
      <c r="AC8696" s="353"/>
      <c r="AD8696" s="353"/>
      <c r="AE8696" s="353"/>
      <c r="AF8696" s="353"/>
      <c r="AG8696" s="353"/>
      <c r="AH8696" s="353"/>
      <c r="AI8696" s="353"/>
      <c r="AJ8696" s="353"/>
      <c r="AK8696" s="353"/>
      <c r="AL8696" s="353"/>
    </row>
    <row r="8697" spans="1:38" s="153" customFormat="1" ht="12.5" x14ac:dyDescent="0.25">
      <c r="A8697" s="355"/>
      <c r="L8697" s="353"/>
      <c r="M8697" s="353"/>
      <c r="N8697" s="353"/>
      <c r="O8697" s="353"/>
      <c r="P8697" s="353"/>
      <c r="Q8697" s="353"/>
      <c r="R8697" s="353"/>
      <c r="S8697" s="353"/>
      <c r="T8697" s="353"/>
      <c r="U8697" s="353"/>
      <c r="V8697" s="353"/>
      <c r="W8697" s="353"/>
      <c r="X8697" s="353"/>
      <c r="Y8697" s="353"/>
      <c r="Z8697" s="353"/>
      <c r="AA8697" s="353"/>
      <c r="AB8697" s="353"/>
      <c r="AC8697" s="353"/>
      <c r="AD8697" s="353"/>
      <c r="AE8697" s="353"/>
      <c r="AF8697" s="353"/>
      <c r="AG8697" s="353"/>
      <c r="AH8697" s="353"/>
      <c r="AI8697" s="353"/>
      <c r="AJ8697" s="353"/>
      <c r="AK8697" s="353"/>
      <c r="AL8697" s="353"/>
    </row>
    <row r="8698" spans="1:38" s="153" customFormat="1" ht="12.5" x14ac:dyDescent="0.25">
      <c r="A8698" s="355"/>
      <c r="L8698" s="353"/>
      <c r="M8698" s="353"/>
      <c r="N8698" s="353"/>
      <c r="O8698" s="353"/>
      <c r="P8698" s="353"/>
      <c r="Q8698" s="353"/>
      <c r="R8698" s="353"/>
      <c r="S8698" s="353"/>
      <c r="T8698" s="353"/>
      <c r="U8698" s="353"/>
      <c r="V8698" s="353"/>
      <c r="W8698" s="353"/>
      <c r="X8698" s="353"/>
      <c r="Y8698" s="353"/>
      <c r="Z8698" s="353"/>
      <c r="AA8698" s="353"/>
      <c r="AB8698" s="353"/>
      <c r="AC8698" s="353"/>
      <c r="AD8698" s="353"/>
      <c r="AE8698" s="353"/>
      <c r="AF8698" s="353"/>
      <c r="AG8698" s="353"/>
      <c r="AH8698" s="353"/>
      <c r="AI8698" s="353"/>
      <c r="AJ8698" s="353"/>
      <c r="AK8698" s="353"/>
      <c r="AL8698" s="353"/>
    </row>
    <row r="8699" spans="1:38" s="153" customFormat="1" ht="12.5" x14ac:dyDescent="0.25">
      <c r="A8699" s="355"/>
      <c r="L8699" s="353"/>
      <c r="M8699" s="353"/>
      <c r="N8699" s="353"/>
      <c r="O8699" s="353"/>
      <c r="P8699" s="353"/>
      <c r="Q8699" s="353"/>
      <c r="R8699" s="353"/>
      <c r="S8699" s="353"/>
      <c r="T8699" s="353"/>
      <c r="U8699" s="353"/>
      <c r="V8699" s="353"/>
      <c r="W8699" s="353"/>
      <c r="X8699" s="353"/>
      <c r="Y8699" s="353"/>
      <c r="Z8699" s="353"/>
      <c r="AA8699" s="353"/>
      <c r="AB8699" s="353"/>
      <c r="AC8699" s="353"/>
      <c r="AD8699" s="353"/>
      <c r="AE8699" s="353"/>
      <c r="AF8699" s="353"/>
      <c r="AG8699" s="353"/>
      <c r="AH8699" s="353"/>
      <c r="AI8699" s="353"/>
      <c r="AJ8699" s="353"/>
      <c r="AK8699" s="353"/>
      <c r="AL8699" s="353"/>
    </row>
    <row r="8700" spans="1:38" s="153" customFormat="1" ht="12.5" x14ac:dyDescent="0.25">
      <c r="A8700" s="355"/>
      <c r="L8700" s="353"/>
      <c r="M8700" s="353"/>
      <c r="N8700" s="353"/>
      <c r="O8700" s="353"/>
      <c r="P8700" s="353"/>
      <c r="Q8700" s="353"/>
      <c r="R8700" s="353"/>
      <c r="S8700" s="353"/>
      <c r="T8700" s="353"/>
      <c r="U8700" s="353"/>
      <c r="V8700" s="353"/>
      <c r="W8700" s="353"/>
      <c r="X8700" s="353"/>
      <c r="Y8700" s="353"/>
      <c r="Z8700" s="353"/>
      <c r="AA8700" s="353"/>
      <c r="AB8700" s="353"/>
      <c r="AC8700" s="353"/>
      <c r="AD8700" s="353"/>
      <c r="AE8700" s="353"/>
      <c r="AF8700" s="353"/>
      <c r="AG8700" s="353"/>
      <c r="AH8700" s="353"/>
      <c r="AI8700" s="353"/>
      <c r="AJ8700" s="353"/>
      <c r="AK8700" s="353"/>
      <c r="AL8700" s="353"/>
    </row>
    <row r="8701" spans="1:38" s="153" customFormat="1" ht="12.5" x14ac:dyDescent="0.25">
      <c r="A8701" s="355"/>
      <c r="L8701" s="353"/>
      <c r="M8701" s="353"/>
      <c r="N8701" s="353"/>
      <c r="O8701" s="353"/>
      <c r="P8701" s="353"/>
      <c r="Q8701" s="353"/>
      <c r="R8701" s="353"/>
      <c r="S8701" s="353"/>
      <c r="T8701" s="353"/>
      <c r="U8701" s="353"/>
      <c r="V8701" s="353"/>
      <c r="W8701" s="353"/>
      <c r="X8701" s="353"/>
      <c r="Y8701" s="353"/>
      <c r="Z8701" s="353"/>
      <c r="AA8701" s="353"/>
      <c r="AB8701" s="353"/>
      <c r="AC8701" s="353"/>
      <c r="AD8701" s="353"/>
      <c r="AE8701" s="353"/>
      <c r="AF8701" s="353"/>
      <c r="AG8701" s="353"/>
      <c r="AH8701" s="353"/>
      <c r="AI8701" s="353"/>
      <c r="AJ8701" s="353"/>
      <c r="AK8701" s="353"/>
      <c r="AL8701" s="353"/>
    </row>
    <row r="8702" spans="1:38" s="153" customFormat="1" ht="12.5" x14ac:dyDescent="0.25">
      <c r="A8702" s="355"/>
      <c r="L8702" s="353"/>
      <c r="M8702" s="353"/>
      <c r="N8702" s="353"/>
      <c r="O8702" s="353"/>
      <c r="P8702" s="353"/>
      <c r="Q8702" s="353"/>
      <c r="R8702" s="353"/>
      <c r="S8702" s="353"/>
      <c r="T8702" s="353"/>
      <c r="U8702" s="353"/>
      <c r="V8702" s="353"/>
      <c r="W8702" s="353"/>
      <c r="X8702" s="353"/>
      <c r="Y8702" s="353"/>
      <c r="Z8702" s="353"/>
      <c r="AA8702" s="353"/>
      <c r="AB8702" s="353"/>
      <c r="AC8702" s="353"/>
      <c r="AD8702" s="353"/>
      <c r="AE8702" s="353"/>
      <c r="AF8702" s="353"/>
      <c r="AG8702" s="353"/>
      <c r="AH8702" s="353"/>
      <c r="AI8702" s="353"/>
      <c r="AJ8702" s="353"/>
      <c r="AK8702" s="353"/>
      <c r="AL8702" s="353"/>
    </row>
    <row r="8703" spans="1:38" s="153" customFormat="1" ht="12.5" x14ac:dyDescent="0.25">
      <c r="A8703" s="355"/>
      <c r="L8703" s="353"/>
      <c r="M8703" s="353"/>
      <c r="N8703" s="353"/>
      <c r="O8703" s="353"/>
      <c r="P8703" s="353"/>
      <c r="Q8703" s="353"/>
      <c r="R8703" s="353"/>
      <c r="S8703" s="353"/>
      <c r="T8703" s="353"/>
      <c r="U8703" s="353"/>
      <c r="V8703" s="353"/>
      <c r="W8703" s="353"/>
      <c r="X8703" s="353"/>
      <c r="Y8703" s="353"/>
      <c r="Z8703" s="353"/>
      <c r="AA8703" s="353"/>
      <c r="AB8703" s="353"/>
      <c r="AC8703" s="353"/>
      <c r="AD8703" s="353"/>
      <c r="AE8703" s="353"/>
      <c r="AF8703" s="353"/>
      <c r="AG8703" s="353"/>
      <c r="AH8703" s="353"/>
      <c r="AI8703" s="353"/>
      <c r="AJ8703" s="353"/>
      <c r="AK8703" s="353"/>
      <c r="AL8703" s="353"/>
    </row>
    <row r="8704" spans="1:38" s="153" customFormat="1" ht="12.5" x14ac:dyDescent="0.25">
      <c r="A8704" s="355"/>
      <c r="L8704" s="353"/>
      <c r="M8704" s="353"/>
      <c r="N8704" s="353"/>
      <c r="O8704" s="353"/>
      <c r="P8704" s="353"/>
      <c r="Q8704" s="353"/>
      <c r="R8704" s="353"/>
      <c r="S8704" s="353"/>
      <c r="T8704" s="353"/>
      <c r="U8704" s="353"/>
      <c r="V8704" s="353"/>
      <c r="W8704" s="353"/>
      <c r="X8704" s="353"/>
      <c r="Y8704" s="353"/>
      <c r="Z8704" s="353"/>
      <c r="AA8704" s="353"/>
      <c r="AB8704" s="353"/>
      <c r="AC8704" s="353"/>
      <c r="AD8704" s="353"/>
      <c r="AE8704" s="353"/>
      <c r="AF8704" s="353"/>
      <c r="AG8704" s="353"/>
      <c r="AH8704" s="353"/>
      <c r="AI8704" s="353"/>
      <c r="AJ8704" s="353"/>
      <c r="AK8704" s="353"/>
      <c r="AL8704" s="353"/>
    </row>
    <row r="8705" spans="1:38" s="153" customFormat="1" ht="12.5" x14ac:dyDescent="0.25">
      <c r="A8705" s="355"/>
      <c r="L8705" s="353"/>
      <c r="M8705" s="353"/>
      <c r="N8705" s="353"/>
      <c r="O8705" s="353"/>
      <c r="P8705" s="353"/>
      <c r="Q8705" s="353"/>
      <c r="R8705" s="353"/>
      <c r="S8705" s="353"/>
      <c r="T8705" s="353"/>
      <c r="U8705" s="353"/>
      <c r="V8705" s="353"/>
      <c r="W8705" s="353"/>
      <c r="X8705" s="353"/>
      <c r="Y8705" s="353"/>
      <c r="Z8705" s="353"/>
      <c r="AA8705" s="353"/>
      <c r="AB8705" s="353"/>
      <c r="AC8705" s="353"/>
      <c r="AD8705" s="353"/>
      <c r="AE8705" s="353"/>
      <c r="AF8705" s="353"/>
      <c r="AG8705" s="353"/>
      <c r="AH8705" s="353"/>
      <c r="AI8705" s="353"/>
      <c r="AJ8705" s="353"/>
      <c r="AK8705" s="353"/>
      <c r="AL8705" s="353"/>
    </row>
    <row r="8706" spans="1:38" s="153" customFormat="1" ht="12.5" x14ac:dyDescent="0.25">
      <c r="A8706" s="355"/>
      <c r="L8706" s="353"/>
      <c r="M8706" s="353"/>
      <c r="N8706" s="353"/>
      <c r="O8706" s="353"/>
      <c r="P8706" s="353"/>
      <c r="Q8706" s="353"/>
      <c r="R8706" s="353"/>
      <c r="S8706" s="353"/>
      <c r="T8706" s="353"/>
      <c r="U8706" s="353"/>
      <c r="V8706" s="353"/>
      <c r="W8706" s="353"/>
      <c r="X8706" s="353"/>
      <c r="Y8706" s="353"/>
      <c r="Z8706" s="353"/>
      <c r="AA8706" s="353"/>
      <c r="AB8706" s="353"/>
      <c r="AC8706" s="353"/>
      <c r="AD8706" s="353"/>
      <c r="AE8706" s="353"/>
      <c r="AF8706" s="353"/>
      <c r="AG8706" s="353"/>
      <c r="AH8706" s="353"/>
      <c r="AI8706" s="353"/>
      <c r="AJ8706" s="353"/>
      <c r="AK8706" s="353"/>
      <c r="AL8706" s="353"/>
    </row>
    <row r="8707" spans="1:38" s="153" customFormat="1" ht="12.5" x14ac:dyDescent="0.25">
      <c r="A8707" s="355"/>
      <c r="L8707" s="353"/>
      <c r="M8707" s="353"/>
      <c r="N8707" s="353"/>
      <c r="O8707" s="353"/>
      <c r="P8707" s="353"/>
      <c r="Q8707" s="353"/>
      <c r="R8707" s="353"/>
      <c r="S8707" s="353"/>
      <c r="T8707" s="353"/>
      <c r="U8707" s="353"/>
      <c r="V8707" s="353"/>
      <c r="W8707" s="353"/>
      <c r="X8707" s="353"/>
      <c r="Y8707" s="353"/>
      <c r="Z8707" s="353"/>
      <c r="AA8707" s="353"/>
      <c r="AB8707" s="353"/>
      <c r="AC8707" s="353"/>
      <c r="AD8707" s="353"/>
      <c r="AE8707" s="353"/>
      <c r="AF8707" s="353"/>
      <c r="AG8707" s="353"/>
      <c r="AH8707" s="353"/>
      <c r="AI8707" s="353"/>
      <c r="AJ8707" s="353"/>
      <c r="AK8707" s="353"/>
      <c r="AL8707" s="353"/>
    </row>
    <row r="8708" spans="1:38" s="153" customFormat="1" ht="12.5" x14ac:dyDescent="0.25">
      <c r="A8708" s="355"/>
      <c r="L8708" s="353"/>
      <c r="M8708" s="353"/>
      <c r="N8708" s="353"/>
      <c r="O8708" s="353"/>
      <c r="P8708" s="353"/>
      <c r="Q8708" s="353"/>
      <c r="R8708" s="353"/>
      <c r="S8708" s="353"/>
      <c r="T8708" s="353"/>
      <c r="U8708" s="353"/>
      <c r="V8708" s="353"/>
      <c r="W8708" s="353"/>
      <c r="X8708" s="353"/>
      <c r="Y8708" s="353"/>
      <c r="Z8708" s="353"/>
      <c r="AA8708" s="353"/>
      <c r="AB8708" s="353"/>
      <c r="AC8708" s="353"/>
      <c r="AD8708" s="353"/>
      <c r="AE8708" s="353"/>
      <c r="AF8708" s="353"/>
      <c r="AG8708" s="353"/>
      <c r="AH8708" s="353"/>
      <c r="AI8708" s="353"/>
      <c r="AJ8708" s="353"/>
      <c r="AK8708" s="353"/>
      <c r="AL8708" s="353"/>
    </row>
    <row r="8709" spans="1:38" s="153" customFormat="1" ht="12.5" x14ac:dyDescent="0.25">
      <c r="A8709" s="355"/>
      <c r="L8709" s="353"/>
      <c r="M8709" s="353"/>
      <c r="N8709" s="353"/>
      <c r="O8709" s="353"/>
      <c r="P8709" s="353"/>
      <c r="Q8709" s="353"/>
      <c r="R8709" s="353"/>
      <c r="S8709" s="353"/>
      <c r="T8709" s="353"/>
      <c r="U8709" s="353"/>
      <c r="V8709" s="353"/>
      <c r="W8709" s="353"/>
      <c r="X8709" s="353"/>
      <c r="Y8709" s="353"/>
      <c r="Z8709" s="353"/>
      <c r="AA8709" s="353"/>
      <c r="AB8709" s="353"/>
      <c r="AC8709" s="353"/>
      <c r="AD8709" s="353"/>
      <c r="AE8709" s="353"/>
      <c r="AF8709" s="353"/>
      <c r="AG8709" s="353"/>
      <c r="AH8709" s="353"/>
      <c r="AI8709" s="353"/>
      <c r="AJ8709" s="353"/>
      <c r="AK8709" s="353"/>
      <c r="AL8709" s="353"/>
    </row>
    <row r="8710" spans="1:38" s="153" customFormat="1" ht="12.5" x14ac:dyDescent="0.25">
      <c r="A8710" s="355"/>
      <c r="L8710" s="353"/>
      <c r="M8710" s="353"/>
      <c r="N8710" s="353"/>
      <c r="O8710" s="353"/>
      <c r="P8710" s="353"/>
      <c r="Q8710" s="353"/>
      <c r="R8710" s="353"/>
      <c r="S8710" s="353"/>
      <c r="T8710" s="353"/>
      <c r="U8710" s="353"/>
      <c r="V8710" s="353"/>
      <c r="W8710" s="353"/>
      <c r="X8710" s="353"/>
      <c r="Y8710" s="353"/>
      <c r="Z8710" s="353"/>
      <c r="AA8710" s="353"/>
      <c r="AB8710" s="353"/>
      <c r="AC8710" s="353"/>
      <c r="AD8710" s="353"/>
      <c r="AE8710" s="353"/>
      <c r="AF8710" s="353"/>
      <c r="AG8710" s="353"/>
      <c r="AH8710" s="353"/>
      <c r="AI8710" s="353"/>
      <c r="AJ8710" s="353"/>
      <c r="AK8710" s="353"/>
      <c r="AL8710" s="353"/>
    </row>
    <row r="8711" spans="1:38" s="153" customFormat="1" ht="12.5" x14ac:dyDescent="0.25">
      <c r="A8711" s="355"/>
      <c r="L8711" s="353"/>
      <c r="M8711" s="353"/>
      <c r="N8711" s="353"/>
      <c r="O8711" s="353"/>
      <c r="P8711" s="353"/>
      <c r="Q8711" s="353"/>
      <c r="R8711" s="353"/>
      <c r="S8711" s="353"/>
      <c r="T8711" s="353"/>
      <c r="U8711" s="353"/>
      <c r="V8711" s="353"/>
      <c r="W8711" s="353"/>
      <c r="X8711" s="353"/>
      <c r="Y8711" s="353"/>
      <c r="Z8711" s="353"/>
      <c r="AA8711" s="353"/>
      <c r="AB8711" s="353"/>
      <c r="AC8711" s="353"/>
      <c r="AD8711" s="353"/>
      <c r="AE8711" s="353"/>
      <c r="AF8711" s="353"/>
      <c r="AG8711" s="353"/>
      <c r="AH8711" s="353"/>
      <c r="AI8711" s="353"/>
      <c r="AJ8711" s="353"/>
      <c r="AK8711" s="353"/>
      <c r="AL8711" s="353"/>
    </row>
    <row r="8712" spans="1:38" s="153" customFormat="1" ht="12.5" x14ac:dyDescent="0.25">
      <c r="A8712" s="355"/>
      <c r="L8712" s="353"/>
      <c r="M8712" s="353"/>
      <c r="N8712" s="353"/>
      <c r="O8712" s="353"/>
      <c r="P8712" s="353"/>
      <c r="Q8712" s="353"/>
      <c r="R8712" s="353"/>
      <c r="S8712" s="353"/>
      <c r="T8712" s="353"/>
      <c r="U8712" s="353"/>
      <c r="V8712" s="353"/>
      <c r="W8712" s="353"/>
      <c r="X8712" s="353"/>
      <c r="Y8712" s="353"/>
      <c r="Z8712" s="353"/>
      <c r="AA8712" s="353"/>
      <c r="AB8712" s="353"/>
      <c r="AC8712" s="353"/>
      <c r="AD8712" s="353"/>
      <c r="AE8712" s="353"/>
      <c r="AF8712" s="353"/>
      <c r="AG8712" s="353"/>
      <c r="AH8712" s="353"/>
      <c r="AI8712" s="353"/>
      <c r="AJ8712" s="353"/>
      <c r="AK8712" s="353"/>
      <c r="AL8712" s="353"/>
    </row>
    <row r="8713" spans="1:38" s="153" customFormat="1" ht="12.5" x14ac:dyDescent="0.25">
      <c r="A8713" s="355"/>
      <c r="L8713" s="353"/>
      <c r="M8713" s="353"/>
      <c r="N8713" s="353"/>
      <c r="O8713" s="353"/>
      <c r="P8713" s="353"/>
      <c r="Q8713" s="353"/>
      <c r="R8713" s="353"/>
      <c r="S8713" s="353"/>
      <c r="T8713" s="353"/>
      <c r="U8713" s="353"/>
      <c r="V8713" s="353"/>
      <c r="W8713" s="353"/>
      <c r="X8713" s="353"/>
      <c r="Y8713" s="353"/>
      <c r="Z8713" s="353"/>
      <c r="AA8713" s="353"/>
      <c r="AB8713" s="353"/>
      <c r="AC8713" s="353"/>
      <c r="AD8713" s="353"/>
      <c r="AE8713" s="353"/>
      <c r="AF8713" s="353"/>
      <c r="AG8713" s="353"/>
      <c r="AH8713" s="353"/>
      <c r="AI8713" s="353"/>
      <c r="AJ8713" s="353"/>
      <c r="AK8713" s="353"/>
      <c r="AL8713" s="353"/>
    </row>
    <row r="8714" spans="1:38" s="153" customFormat="1" ht="12.5" x14ac:dyDescent="0.25">
      <c r="A8714" s="355"/>
      <c r="L8714" s="353"/>
      <c r="M8714" s="353"/>
      <c r="N8714" s="353"/>
      <c r="O8714" s="353"/>
      <c r="P8714" s="353"/>
      <c r="Q8714" s="353"/>
      <c r="R8714" s="353"/>
      <c r="S8714" s="353"/>
      <c r="T8714" s="353"/>
      <c r="U8714" s="353"/>
      <c r="V8714" s="353"/>
      <c r="W8714" s="353"/>
      <c r="X8714" s="353"/>
      <c r="Y8714" s="353"/>
      <c r="Z8714" s="353"/>
      <c r="AA8714" s="353"/>
      <c r="AB8714" s="353"/>
      <c r="AC8714" s="353"/>
      <c r="AD8714" s="353"/>
      <c r="AE8714" s="353"/>
      <c r="AF8714" s="353"/>
      <c r="AG8714" s="353"/>
      <c r="AH8714" s="353"/>
      <c r="AI8714" s="353"/>
      <c r="AJ8714" s="353"/>
      <c r="AK8714" s="353"/>
      <c r="AL8714" s="353"/>
    </row>
    <row r="8715" spans="1:38" s="153" customFormat="1" ht="12.5" x14ac:dyDescent="0.25">
      <c r="A8715" s="355"/>
      <c r="L8715" s="353"/>
      <c r="M8715" s="353"/>
      <c r="N8715" s="353"/>
      <c r="O8715" s="353"/>
      <c r="P8715" s="353"/>
      <c r="Q8715" s="353"/>
      <c r="R8715" s="353"/>
      <c r="S8715" s="353"/>
      <c r="T8715" s="353"/>
      <c r="U8715" s="353"/>
      <c r="V8715" s="353"/>
      <c r="W8715" s="353"/>
      <c r="X8715" s="353"/>
      <c r="Y8715" s="353"/>
      <c r="Z8715" s="353"/>
      <c r="AA8715" s="353"/>
      <c r="AB8715" s="353"/>
      <c r="AC8715" s="353"/>
      <c r="AD8715" s="353"/>
      <c r="AE8715" s="353"/>
      <c r="AF8715" s="353"/>
      <c r="AG8715" s="353"/>
      <c r="AH8715" s="353"/>
      <c r="AI8715" s="353"/>
      <c r="AJ8715" s="353"/>
      <c r="AK8715" s="353"/>
      <c r="AL8715" s="353"/>
    </row>
    <row r="8716" spans="1:38" s="153" customFormat="1" ht="12.5" x14ac:dyDescent="0.25">
      <c r="A8716" s="355"/>
      <c r="L8716" s="353"/>
      <c r="M8716" s="353"/>
      <c r="N8716" s="353"/>
      <c r="O8716" s="353"/>
      <c r="P8716" s="353"/>
      <c r="Q8716" s="353"/>
      <c r="R8716" s="353"/>
      <c r="S8716" s="353"/>
      <c r="T8716" s="353"/>
      <c r="U8716" s="353"/>
      <c r="V8716" s="353"/>
      <c r="W8716" s="353"/>
      <c r="X8716" s="353"/>
      <c r="Y8716" s="353"/>
      <c r="Z8716" s="353"/>
      <c r="AA8716" s="353"/>
      <c r="AB8716" s="353"/>
      <c r="AC8716" s="353"/>
      <c r="AD8716" s="353"/>
      <c r="AE8716" s="353"/>
      <c r="AF8716" s="353"/>
      <c r="AG8716" s="353"/>
      <c r="AH8716" s="353"/>
      <c r="AI8716" s="353"/>
      <c r="AJ8716" s="353"/>
      <c r="AK8716" s="353"/>
      <c r="AL8716" s="353"/>
    </row>
    <row r="8717" spans="1:38" s="153" customFormat="1" ht="12.5" x14ac:dyDescent="0.25">
      <c r="A8717" s="355"/>
      <c r="L8717" s="353"/>
      <c r="M8717" s="353"/>
      <c r="N8717" s="353"/>
      <c r="O8717" s="353"/>
      <c r="P8717" s="353"/>
      <c r="Q8717" s="353"/>
      <c r="R8717" s="353"/>
      <c r="S8717" s="353"/>
      <c r="T8717" s="353"/>
      <c r="U8717" s="353"/>
      <c r="V8717" s="353"/>
      <c r="W8717" s="353"/>
      <c r="X8717" s="353"/>
      <c r="Y8717" s="353"/>
      <c r="Z8717" s="353"/>
      <c r="AA8717" s="353"/>
      <c r="AB8717" s="353"/>
      <c r="AC8717" s="353"/>
      <c r="AD8717" s="353"/>
      <c r="AE8717" s="353"/>
      <c r="AF8717" s="353"/>
      <c r="AG8717" s="353"/>
      <c r="AH8717" s="353"/>
      <c r="AI8717" s="353"/>
      <c r="AJ8717" s="353"/>
      <c r="AK8717" s="353"/>
      <c r="AL8717" s="353"/>
    </row>
    <row r="8718" spans="1:38" s="153" customFormat="1" ht="12.5" x14ac:dyDescent="0.25">
      <c r="A8718" s="355"/>
      <c r="L8718" s="353"/>
      <c r="M8718" s="353"/>
      <c r="N8718" s="353"/>
      <c r="O8718" s="353"/>
      <c r="P8718" s="353"/>
      <c r="Q8718" s="353"/>
      <c r="R8718" s="353"/>
      <c r="S8718" s="353"/>
      <c r="T8718" s="353"/>
      <c r="U8718" s="353"/>
      <c r="V8718" s="353"/>
      <c r="W8718" s="353"/>
      <c r="X8718" s="353"/>
      <c r="Y8718" s="353"/>
      <c r="Z8718" s="353"/>
      <c r="AA8718" s="353"/>
      <c r="AB8718" s="353"/>
      <c r="AC8718" s="353"/>
      <c r="AD8718" s="353"/>
      <c r="AE8718" s="353"/>
      <c r="AF8718" s="353"/>
      <c r="AG8718" s="353"/>
      <c r="AH8718" s="353"/>
      <c r="AI8718" s="353"/>
      <c r="AJ8718" s="353"/>
      <c r="AK8718" s="353"/>
      <c r="AL8718" s="353"/>
    </row>
    <row r="8719" spans="1:38" s="153" customFormat="1" ht="12.5" x14ac:dyDescent="0.25">
      <c r="A8719" s="355"/>
      <c r="L8719" s="353"/>
      <c r="M8719" s="353"/>
      <c r="N8719" s="353"/>
      <c r="O8719" s="353"/>
      <c r="P8719" s="353"/>
      <c r="Q8719" s="353"/>
      <c r="R8719" s="353"/>
      <c r="S8719" s="353"/>
      <c r="T8719" s="353"/>
      <c r="U8719" s="353"/>
      <c r="V8719" s="353"/>
      <c r="W8719" s="353"/>
      <c r="X8719" s="353"/>
      <c r="Y8719" s="353"/>
      <c r="Z8719" s="353"/>
      <c r="AA8719" s="353"/>
      <c r="AB8719" s="353"/>
      <c r="AC8719" s="353"/>
      <c r="AD8719" s="353"/>
      <c r="AE8719" s="353"/>
      <c r="AF8719" s="353"/>
      <c r="AG8719" s="353"/>
      <c r="AH8719" s="353"/>
      <c r="AI8719" s="353"/>
      <c r="AJ8719" s="353"/>
      <c r="AK8719" s="353"/>
      <c r="AL8719" s="353"/>
    </row>
    <row r="8720" spans="1:38" s="153" customFormat="1" ht="12.5" x14ac:dyDescent="0.25">
      <c r="A8720" s="355"/>
      <c r="L8720" s="353"/>
      <c r="M8720" s="353"/>
      <c r="N8720" s="353"/>
      <c r="O8720" s="353"/>
      <c r="P8720" s="353"/>
      <c r="Q8720" s="353"/>
      <c r="R8720" s="353"/>
      <c r="S8720" s="353"/>
      <c r="T8720" s="353"/>
      <c r="U8720" s="353"/>
      <c r="V8720" s="353"/>
      <c r="W8720" s="353"/>
      <c r="X8720" s="353"/>
      <c r="Y8720" s="353"/>
      <c r="Z8720" s="353"/>
      <c r="AA8720" s="353"/>
      <c r="AB8720" s="353"/>
      <c r="AC8720" s="353"/>
      <c r="AD8720" s="353"/>
      <c r="AE8720" s="353"/>
      <c r="AF8720" s="353"/>
      <c r="AG8720" s="353"/>
      <c r="AH8720" s="353"/>
      <c r="AI8720" s="353"/>
      <c r="AJ8720" s="353"/>
      <c r="AK8720" s="353"/>
      <c r="AL8720" s="353"/>
    </row>
    <row r="8721" spans="1:38" s="153" customFormat="1" ht="12.5" x14ac:dyDescent="0.25">
      <c r="A8721" s="355"/>
      <c r="L8721" s="353"/>
      <c r="M8721" s="353"/>
      <c r="N8721" s="353"/>
      <c r="O8721" s="353"/>
      <c r="P8721" s="353"/>
      <c r="Q8721" s="353"/>
      <c r="R8721" s="353"/>
      <c r="S8721" s="353"/>
      <c r="T8721" s="353"/>
      <c r="U8721" s="353"/>
      <c r="V8721" s="353"/>
      <c r="W8721" s="353"/>
      <c r="X8721" s="353"/>
      <c r="Y8721" s="353"/>
      <c r="Z8721" s="353"/>
      <c r="AA8721" s="353"/>
      <c r="AB8721" s="353"/>
      <c r="AC8721" s="353"/>
      <c r="AD8721" s="353"/>
      <c r="AE8721" s="353"/>
      <c r="AF8721" s="353"/>
      <c r="AG8721" s="353"/>
      <c r="AH8721" s="353"/>
      <c r="AI8721" s="353"/>
      <c r="AJ8721" s="353"/>
      <c r="AK8721" s="353"/>
      <c r="AL8721" s="353"/>
    </row>
    <row r="8722" spans="1:38" s="153" customFormat="1" ht="12.5" x14ac:dyDescent="0.25">
      <c r="A8722" s="355"/>
      <c r="L8722" s="353"/>
      <c r="M8722" s="353"/>
      <c r="N8722" s="353"/>
      <c r="O8722" s="353"/>
      <c r="P8722" s="353"/>
      <c r="Q8722" s="353"/>
      <c r="R8722" s="353"/>
      <c r="S8722" s="353"/>
      <c r="T8722" s="353"/>
      <c r="U8722" s="353"/>
      <c r="V8722" s="353"/>
      <c r="W8722" s="353"/>
      <c r="X8722" s="353"/>
      <c r="Y8722" s="353"/>
      <c r="Z8722" s="353"/>
      <c r="AA8722" s="353"/>
      <c r="AB8722" s="353"/>
      <c r="AC8722" s="353"/>
      <c r="AD8722" s="353"/>
      <c r="AE8722" s="353"/>
      <c r="AF8722" s="353"/>
      <c r="AG8722" s="353"/>
      <c r="AH8722" s="353"/>
      <c r="AI8722" s="353"/>
      <c r="AJ8722" s="353"/>
      <c r="AK8722" s="353"/>
      <c r="AL8722" s="353"/>
    </row>
    <row r="8723" spans="1:38" s="153" customFormat="1" ht="12.5" x14ac:dyDescent="0.25">
      <c r="A8723" s="355"/>
      <c r="L8723" s="353"/>
      <c r="M8723" s="353"/>
      <c r="N8723" s="353"/>
      <c r="O8723" s="353"/>
      <c r="P8723" s="353"/>
      <c r="Q8723" s="353"/>
      <c r="R8723" s="353"/>
      <c r="S8723" s="353"/>
      <c r="T8723" s="353"/>
      <c r="U8723" s="353"/>
      <c r="V8723" s="353"/>
      <c r="W8723" s="353"/>
      <c r="X8723" s="353"/>
      <c r="Y8723" s="353"/>
      <c r="Z8723" s="353"/>
      <c r="AA8723" s="353"/>
      <c r="AB8723" s="353"/>
      <c r="AC8723" s="353"/>
      <c r="AD8723" s="353"/>
      <c r="AE8723" s="353"/>
      <c r="AF8723" s="353"/>
      <c r="AG8723" s="353"/>
      <c r="AH8723" s="353"/>
      <c r="AI8723" s="353"/>
      <c r="AJ8723" s="353"/>
      <c r="AK8723" s="353"/>
      <c r="AL8723" s="353"/>
    </row>
    <row r="8724" spans="1:38" s="153" customFormat="1" ht="12.5" x14ac:dyDescent="0.25">
      <c r="A8724" s="355"/>
      <c r="L8724" s="353"/>
      <c r="M8724" s="353"/>
      <c r="N8724" s="353"/>
      <c r="O8724" s="353"/>
      <c r="P8724" s="353"/>
      <c r="Q8724" s="353"/>
      <c r="R8724" s="353"/>
      <c r="S8724" s="353"/>
      <c r="T8724" s="353"/>
      <c r="U8724" s="353"/>
      <c r="V8724" s="353"/>
      <c r="W8724" s="353"/>
      <c r="X8724" s="353"/>
      <c r="Y8724" s="353"/>
      <c r="Z8724" s="353"/>
      <c r="AA8724" s="353"/>
      <c r="AB8724" s="353"/>
      <c r="AC8724" s="353"/>
      <c r="AD8724" s="353"/>
      <c r="AE8724" s="353"/>
      <c r="AF8724" s="353"/>
      <c r="AG8724" s="353"/>
      <c r="AH8724" s="353"/>
      <c r="AI8724" s="353"/>
      <c r="AJ8724" s="353"/>
      <c r="AK8724" s="353"/>
      <c r="AL8724" s="353"/>
    </row>
    <row r="8725" spans="1:38" s="153" customFormat="1" ht="12.5" x14ac:dyDescent="0.25">
      <c r="A8725" s="355"/>
      <c r="L8725" s="353"/>
      <c r="M8725" s="353"/>
      <c r="N8725" s="353"/>
      <c r="O8725" s="353"/>
      <c r="P8725" s="353"/>
      <c r="Q8725" s="353"/>
      <c r="R8725" s="353"/>
      <c r="S8725" s="353"/>
      <c r="T8725" s="353"/>
      <c r="U8725" s="353"/>
      <c r="V8725" s="353"/>
      <c r="W8725" s="353"/>
      <c r="X8725" s="353"/>
      <c r="Y8725" s="353"/>
      <c r="Z8725" s="353"/>
      <c r="AA8725" s="353"/>
      <c r="AB8725" s="353"/>
      <c r="AC8725" s="353"/>
      <c r="AD8725" s="353"/>
      <c r="AE8725" s="353"/>
      <c r="AF8725" s="353"/>
      <c r="AG8725" s="353"/>
      <c r="AH8725" s="353"/>
      <c r="AI8725" s="353"/>
      <c r="AJ8725" s="353"/>
      <c r="AK8725" s="353"/>
      <c r="AL8725" s="353"/>
    </row>
    <row r="8726" spans="1:38" s="153" customFormat="1" ht="12.5" x14ac:dyDescent="0.25">
      <c r="A8726" s="355"/>
      <c r="L8726" s="353"/>
      <c r="M8726" s="353"/>
      <c r="N8726" s="353"/>
      <c r="O8726" s="353"/>
      <c r="P8726" s="353"/>
      <c r="Q8726" s="353"/>
      <c r="R8726" s="353"/>
      <c r="S8726" s="353"/>
      <c r="T8726" s="353"/>
      <c r="U8726" s="353"/>
      <c r="V8726" s="353"/>
      <c r="W8726" s="353"/>
      <c r="X8726" s="353"/>
      <c r="Y8726" s="353"/>
      <c r="Z8726" s="353"/>
      <c r="AA8726" s="353"/>
      <c r="AB8726" s="353"/>
      <c r="AC8726" s="353"/>
      <c r="AD8726" s="353"/>
      <c r="AE8726" s="353"/>
      <c r="AF8726" s="353"/>
      <c r="AG8726" s="353"/>
      <c r="AH8726" s="353"/>
      <c r="AI8726" s="353"/>
      <c r="AJ8726" s="353"/>
      <c r="AK8726" s="353"/>
      <c r="AL8726" s="353"/>
    </row>
    <row r="8727" spans="1:38" s="153" customFormat="1" ht="12.5" x14ac:dyDescent="0.25">
      <c r="A8727" s="355"/>
      <c r="L8727" s="353"/>
      <c r="M8727" s="353"/>
      <c r="N8727" s="353"/>
      <c r="O8727" s="353"/>
      <c r="P8727" s="353"/>
      <c r="Q8727" s="353"/>
      <c r="R8727" s="353"/>
      <c r="S8727" s="353"/>
      <c r="T8727" s="353"/>
      <c r="U8727" s="353"/>
      <c r="V8727" s="353"/>
      <c r="W8727" s="353"/>
      <c r="X8727" s="353"/>
      <c r="Y8727" s="353"/>
      <c r="Z8727" s="353"/>
      <c r="AA8727" s="353"/>
      <c r="AB8727" s="353"/>
      <c r="AC8727" s="353"/>
      <c r="AD8727" s="353"/>
      <c r="AE8727" s="353"/>
      <c r="AF8727" s="353"/>
      <c r="AG8727" s="353"/>
      <c r="AH8727" s="353"/>
      <c r="AI8727" s="353"/>
      <c r="AJ8727" s="353"/>
      <c r="AK8727" s="353"/>
      <c r="AL8727" s="353"/>
    </row>
    <row r="8728" spans="1:38" s="153" customFormat="1" ht="12.5" x14ac:dyDescent="0.25">
      <c r="A8728" s="355"/>
      <c r="L8728" s="353"/>
      <c r="M8728" s="353"/>
      <c r="N8728" s="353"/>
      <c r="O8728" s="353"/>
      <c r="P8728" s="353"/>
      <c r="Q8728" s="353"/>
      <c r="R8728" s="353"/>
      <c r="S8728" s="353"/>
      <c r="T8728" s="353"/>
      <c r="U8728" s="353"/>
      <c r="V8728" s="353"/>
      <c r="W8728" s="353"/>
      <c r="X8728" s="353"/>
      <c r="Y8728" s="353"/>
      <c r="Z8728" s="353"/>
      <c r="AA8728" s="353"/>
      <c r="AB8728" s="353"/>
      <c r="AC8728" s="353"/>
      <c r="AD8728" s="353"/>
      <c r="AE8728" s="353"/>
      <c r="AF8728" s="353"/>
      <c r="AG8728" s="353"/>
      <c r="AH8728" s="353"/>
      <c r="AI8728" s="353"/>
      <c r="AJ8728" s="353"/>
      <c r="AK8728" s="353"/>
      <c r="AL8728" s="353"/>
    </row>
    <row r="8729" spans="1:38" s="153" customFormat="1" ht="12.5" x14ac:dyDescent="0.25">
      <c r="A8729" s="355"/>
      <c r="L8729" s="353"/>
      <c r="M8729" s="353"/>
      <c r="N8729" s="353"/>
      <c r="O8729" s="353"/>
      <c r="P8729" s="353"/>
      <c r="Q8729" s="353"/>
      <c r="R8729" s="353"/>
      <c r="S8729" s="353"/>
      <c r="T8729" s="353"/>
      <c r="U8729" s="353"/>
      <c r="V8729" s="353"/>
      <c r="W8729" s="353"/>
      <c r="X8729" s="353"/>
      <c r="Y8729" s="353"/>
      <c r="Z8729" s="353"/>
      <c r="AA8729" s="353"/>
      <c r="AB8729" s="353"/>
      <c r="AC8729" s="353"/>
      <c r="AD8729" s="353"/>
      <c r="AE8729" s="353"/>
      <c r="AF8729" s="353"/>
      <c r="AG8729" s="353"/>
      <c r="AH8729" s="353"/>
      <c r="AI8729" s="353"/>
      <c r="AJ8729" s="353"/>
      <c r="AK8729" s="353"/>
      <c r="AL8729" s="353"/>
    </row>
    <row r="8730" spans="1:38" s="153" customFormat="1" ht="12.5" x14ac:dyDescent="0.25">
      <c r="A8730" s="355"/>
      <c r="L8730" s="353"/>
      <c r="M8730" s="353"/>
      <c r="N8730" s="353"/>
      <c r="O8730" s="353"/>
      <c r="P8730" s="353"/>
      <c r="Q8730" s="353"/>
      <c r="R8730" s="353"/>
      <c r="S8730" s="353"/>
      <c r="T8730" s="353"/>
      <c r="U8730" s="353"/>
      <c r="V8730" s="353"/>
      <c r="W8730" s="353"/>
      <c r="X8730" s="353"/>
      <c r="Y8730" s="353"/>
      <c r="Z8730" s="353"/>
      <c r="AA8730" s="353"/>
      <c r="AB8730" s="353"/>
      <c r="AC8730" s="353"/>
      <c r="AD8730" s="353"/>
      <c r="AE8730" s="353"/>
      <c r="AF8730" s="353"/>
      <c r="AG8730" s="353"/>
      <c r="AH8730" s="353"/>
      <c r="AI8730" s="353"/>
      <c r="AJ8730" s="353"/>
      <c r="AK8730" s="353"/>
      <c r="AL8730" s="353"/>
    </row>
    <row r="8731" spans="1:38" s="153" customFormat="1" ht="12.5" x14ac:dyDescent="0.25">
      <c r="A8731" s="355"/>
      <c r="L8731" s="353"/>
      <c r="M8731" s="353"/>
      <c r="N8731" s="353"/>
      <c r="O8731" s="353"/>
      <c r="P8731" s="353"/>
      <c r="Q8731" s="353"/>
      <c r="R8731" s="353"/>
      <c r="S8731" s="353"/>
      <c r="T8731" s="353"/>
      <c r="U8731" s="353"/>
      <c r="V8731" s="353"/>
      <c r="W8731" s="353"/>
      <c r="X8731" s="353"/>
      <c r="Y8731" s="353"/>
      <c r="Z8731" s="353"/>
      <c r="AA8731" s="353"/>
      <c r="AB8731" s="353"/>
      <c r="AC8731" s="353"/>
      <c r="AD8731" s="353"/>
      <c r="AE8731" s="353"/>
      <c r="AF8731" s="353"/>
      <c r="AG8731" s="353"/>
      <c r="AH8731" s="353"/>
      <c r="AI8731" s="353"/>
      <c r="AJ8731" s="353"/>
      <c r="AK8731" s="353"/>
      <c r="AL8731" s="353"/>
    </row>
    <row r="8732" spans="1:38" s="153" customFormat="1" ht="12.5" x14ac:dyDescent="0.25">
      <c r="A8732" s="355"/>
      <c r="L8732" s="353"/>
      <c r="M8732" s="353"/>
      <c r="N8732" s="353"/>
      <c r="O8732" s="353"/>
      <c r="P8732" s="353"/>
      <c r="Q8732" s="353"/>
      <c r="R8732" s="353"/>
      <c r="S8732" s="353"/>
      <c r="T8732" s="353"/>
      <c r="U8732" s="353"/>
      <c r="V8732" s="353"/>
      <c r="W8732" s="353"/>
      <c r="X8732" s="353"/>
      <c r="Y8732" s="353"/>
      <c r="Z8732" s="353"/>
      <c r="AA8732" s="353"/>
      <c r="AB8732" s="353"/>
      <c r="AC8732" s="353"/>
      <c r="AD8732" s="353"/>
      <c r="AE8732" s="353"/>
      <c r="AF8732" s="353"/>
      <c r="AG8732" s="353"/>
      <c r="AH8732" s="353"/>
      <c r="AI8732" s="353"/>
      <c r="AJ8732" s="353"/>
      <c r="AK8732" s="353"/>
      <c r="AL8732" s="353"/>
    </row>
    <row r="8733" spans="1:38" s="153" customFormat="1" ht="12.5" x14ac:dyDescent="0.25">
      <c r="A8733" s="355"/>
      <c r="L8733" s="353"/>
      <c r="M8733" s="353"/>
      <c r="N8733" s="353"/>
      <c r="O8733" s="353"/>
      <c r="P8733" s="353"/>
      <c r="Q8733" s="353"/>
      <c r="R8733" s="353"/>
      <c r="S8733" s="353"/>
      <c r="T8733" s="353"/>
      <c r="U8733" s="353"/>
      <c r="V8733" s="353"/>
      <c r="W8733" s="353"/>
      <c r="X8733" s="353"/>
      <c r="Y8733" s="353"/>
      <c r="Z8733" s="353"/>
      <c r="AA8733" s="353"/>
      <c r="AB8733" s="353"/>
      <c r="AC8733" s="353"/>
      <c r="AD8733" s="353"/>
      <c r="AE8733" s="353"/>
      <c r="AF8733" s="353"/>
      <c r="AG8733" s="353"/>
      <c r="AH8733" s="353"/>
      <c r="AI8733" s="353"/>
      <c r="AJ8733" s="353"/>
      <c r="AK8733" s="353"/>
      <c r="AL8733" s="353"/>
    </row>
    <row r="8734" spans="1:38" s="153" customFormat="1" ht="12.5" x14ac:dyDescent="0.25">
      <c r="A8734" s="355"/>
      <c r="L8734" s="353"/>
      <c r="M8734" s="353"/>
      <c r="N8734" s="353"/>
      <c r="O8734" s="353"/>
      <c r="P8734" s="353"/>
      <c r="Q8734" s="353"/>
      <c r="R8734" s="353"/>
      <c r="S8734" s="353"/>
      <c r="T8734" s="353"/>
      <c r="U8734" s="353"/>
      <c r="V8734" s="353"/>
      <c r="W8734" s="353"/>
      <c r="X8734" s="353"/>
      <c r="Y8734" s="353"/>
      <c r="Z8734" s="353"/>
      <c r="AA8734" s="353"/>
      <c r="AB8734" s="353"/>
      <c r="AC8734" s="353"/>
      <c r="AD8734" s="353"/>
      <c r="AE8734" s="353"/>
      <c r="AF8734" s="353"/>
      <c r="AG8734" s="353"/>
      <c r="AH8734" s="353"/>
      <c r="AI8734" s="353"/>
      <c r="AJ8734" s="353"/>
      <c r="AK8734" s="353"/>
      <c r="AL8734" s="353"/>
    </row>
    <row r="8735" spans="1:38" s="153" customFormat="1" ht="12.5" x14ac:dyDescent="0.25">
      <c r="A8735" s="355"/>
      <c r="L8735" s="353"/>
      <c r="M8735" s="353"/>
      <c r="N8735" s="353"/>
      <c r="O8735" s="353"/>
      <c r="P8735" s="353"/>
      <c r="Q8735" s="353"/>
      <c r="R8735" s="353"/>
      <c r="S8735" s="353"/>
      <c r="T8735" s="353"/>
      <c r="U8735" s="353"/>
      <c r="V8735" s="353"/>
      <c r="W8735" s="353"/>
      <c r="X8735" s="353"/>
      <c r="Y8735" s="353"/>
      <c r="Z8735" s="353"/>
      <c r="AA8735" s="353"/>
      <c r="AB8735" s="353"/>
      <c r="AC8735" s="353"/>
      <c r="AD8735" s="353"/>
      <c r="AE8735" s="353"/>
      <c r="AF8735" s="353"/>
      <c r="AG8735" s="353"/>
      <c r="AH8735" s="353"/>
      <c r="AI8735" s="353"/>
      <c r="AJ8735" s="353"/>
      <c r="AK8735" s="353"/>
      <c r="AL8735" s="353"/>
    </row>
    <row r="8736" spans="1:38" s="153" customFormat="1" ht="12.5" x14ac:dyDescent="0.25">
      <c r="A8736" s="355"/>
      <c r="L8736" s="353"/>
      <c r="M8736" s="353"/>
      <c r="N8736" s="353"/>
      <c r="O8736" s="353"/>
      <c r="P8736" s="353"/>
      <c r="Q8736" s="353"/>
      <c r="R8736" s="353"/>
      <c r="S8736" s="353"/>
      <c r="T8736" s="353"/>
      <c r="U8736" s="353"/>
      <c r="V8736" s="353"/>
      <c r="W8736" s="353"/>
      <c r="X8736" s="353"/>
      <c r="Y8736" s="353"/>
      <c r="Z8736" s="353"/>
      <c r="AA8736" s="353"/>
      <c r="AB8736" s="353"/>
      <c r="AC8736" s="353"/>
      <c r="AD8736" s="353"/>
      <c r="AE8736" s="353"/>
      <c r="AF8736" s="353"/>
      <c r="AG8736" s="353"/>
      <c r="AH8736" s="353"/>
      <c r="AI8736" s="353"/>
      <c r="AJ8736" s="353"/>
      <c r="AK8736" s="353"/>
      <c r="AL8736" s="353"/>
    </row>
    <row r="8737" spans="1:38" s="153" customFormat="1" ht="12.5" x14ac:dyDescent="0.25">
      <c r="A8737" s="355"/>
      <c r="L8737" s="353"/>
      <c r="M8737" s="353"/>
      <c r="N8737" s="353"/>
      <c r="O8737" s="353"/>
      <c r="P8737" s="353"/>
      <c r="Q8737" s="353"/>
      <c r="R8737" s="353"/>
      <c r="S8737" s="353"/>
      <c r="T8737" s="353"/>
      <c r="U8737" s="353"/>
      <c r="V8737" s="353"/>
      <c r="W8737" s="353"/>
      <c r="X8737" s="353"/>
      <c r="Y8737" s="353"/>
      <c r="Z8737" s="353"/>
      <c r="AA8737" s="353"/>
      <c r="AB8737" s="353"/>
      <c r="AC8737" s="353"/>
      <c r="AD8737" s="353"/>
      <c r="AE8737" s="353"/>
      <c r="AF8737" s="353"/>
      <c r="AG8737" s="353"/>
      <c r="AH8737" s="353"/>
      <c r="AI8737" s="353"/>
      <c r="AJ8737" s="353"/>
      <c r="AK8737" s="353"/>
      <c r="AL8737" s="353"/>
    </row>
    <row r="8738" spans="1:38" s="153" customFormat="1" ht="12.5" x14ac:dyDescent="0.25">
      <c r="A8738" s="355"/>
      <c r="L8738" s="353"/>
      <c r="M8738" s="353"/>
      <c r="N8738" s="353"/>
      <c r="O8738" s="353"/>
      <c r="P8738" s="353"/>
      <c r="Q8738" s="353"/>
      <c r="R8738" s="353"/>
      <c r="S8738" s="353"/>
      <c r="T8738" s="353"/>
      <c r="U8738" s="353"/>
      <c r="V8738" s="353"/>
      <c r="W8738" s="353"/>
      <c r="X8738" s="353"/>
      <c r="Y8738" s="353"/>
      <c r="Z8738" s="353"/>
      <c r="AA8738" s="353"/>
      <c r="AB8738" s="353"/>
      <c r="AC8738" s="353"/>
      <c r="AD8738" s="353"/>
      <c r="AE8738" s="353"/>
      <c r="AF8738" s="353"/>
      <c r="AG8738" s="353"/>
      <c r="AH8738" s="353"/>
      <c r="AI8738" s="353"/>
      <c r="AJ8738" s="353"/>
      <c r="AK8738" s="353"/>
      <c r="AL8738" s="353"/>
    </row>
    <row r="8739" spans="1:38" s="153" customFormat="1" ht="12.5" x14ac:dyDescent="0.25">
      <c r="A8739" s="355"/>
      <c r="L8739" s="353"/>
      <c r="M8739" s="353"/>
      <c r="N8739" s="353"/>
      <c r="O8739" s="353"/>
      <c r="P8739" s="353"/>
      <c r="Q8739" s="353"/>
      <c r="R8739" s="353"/>
      <c r="S8739" s="353"/>
      <c r="T8739" s="353"/>
      <c r="U8739" s="353"/>
      <c r="V8739" s="353"/>
      <c r="W8739" s="353"/>
      <c r="X8739" s="353"/>
      <c r="Y8739" s="353"/>
      <c r="Z8739" s="353"/>
      <c r="AA8739" s="353"/>
      <c r="AB8739" s="353"/>
      <c r="AC8739" s="353"/>
      <c r="AD8739" s="353"/>
      <c r="AE8739" s="353"/>
      <c r="AF8739" s="353"/>
      <c r="AG8739" s="353"/>
      <c r="AH8739" s="353"/>
      <c r="AI8739" s="353"/>
      <c r="AJ8739" s="353"/>
      <c r="AK8739" s="353"/>
      <c r="AL8739" s="353"/>
    </row>
    <row r="8740" spans="1:38" s="153" customFormat="1" ht="12.5" x14ac:dyDescent="0.25">
      <c r="A8740" s="355"/>
      <c r="L8740" s="353"/>
      <c r="M8740" s="353"/>
      <c r="N8740" s="353"/>
      <c r="O8740" s="353"/>
      <c r="P8740" s="353"/>
      <c r="Q8740" s="353"/>
      <c r="R8740" s="353"/>
      <c r="S8740" s="353"/>
      <c r="T8740" s="353"/>
      <c r="U8740" s="353"/>
      <c r="V8740" s="353"/>
      <c r="W8740" s="353"/>
      <c r="X8740" s="353"/>
      <c r="Y8740" s="353"/>
      <c r="Z8740" s="353"/>
      <c r="AA8740" s="353"/>
      <c r="AB8740" s="353"/>
      <c r="AC8740" s="353"/>
      <c r="AD8740" s="353"/>
      <c r="AE8740" s="353"/>
      <c r="AF8740" s="353"/>
      <c r="AG8740" s="353"/>
      <c r="AH8740" s="353"/>
      <c r="AI8740" s="353"/>
      <c r="AJ8740" s="353"/>
      <c r="AK8740" s="353"/>
      <c r="AL8740" s="353"/>
    </row>
    <row r="8741" spans="1:38" s="153" customFormat="1" ht="12.5" x14ac:dyDescent="0.25">
      <c r="A8741" s="355"/>
      <c r="L8741" s="353"/>
      <c r="M8741" s="353"/>
      <c r="N8741" s="353"/>
      <c r="O8741" s="353"/>
      <c r="P8741" s="353"/>
      <c r="Q8741" s="353"/>
      <c r="R8741" s="353"/>
      <c r="S8741" s="353"/>
      <c r="T8741" s="353"/>
      <c r="U8741" s="353"/>
      <c r="V8741" s="353"/>
      <c r="W8741" s="353"/>
      <c r="X8741" s="353"/>
      <c r="Y8741" s="353"/>
      <c r="Z8741" s="353"/>
      <c r="AA8741" s="353"/>
      <c r="AB8741" s="353"/>
      <c r="AC8741" s="353"/>
      <c r="AD8741" s="353"/>
      <c r="AE8741" s="353"/>
      <c r="AF8741" s="353"/>
      <c r="AG8741" s="353"/>
      <c r="AH8741" s="353"/>
      <c r="AI8741" s="353"/>
      <c r="AJ8741" s="353"/>
      <c r="AK8741" s="353"/>
      <c r="AL8741" s="353"/>
    </row>
    <row r="8742" spans="1:38" s="153" customFormat="1" ht="12.5" x14ac:dyDescent="0.25">
      <c r="A8742" s="355"/>
      <c r="L8742" s="353"/>
      <c r="M8742" s="353"/>
      <c r="N8742" s="353"/>
      <c r="O8742" s="353"/>
      <c r="P8742" s="353"/>
      <c r="Q8742" s="353"/>
      <c r="R8742" s="353"/>
      <c r="S8742" s="353"/>
      <c r="T8742" s="353"/>
      <c r="U8742" s="353"/>
      <c r="V8742" s="353"/>
      <c r="W8742" s="353"/>
      <c r="X8742" s="353"/>
      <c r="Y8742" s="353"/>
      <c r="Z8742" s="353"/>
      <c r="AA8742" s="353"/>
      <c r="AB8742" s="353"/>
      <c r="AC8742" s="353"/>
      <c r="AD8742" s="353"/>
      <c r="AE8742" s="353"/>
      <c r="AF8742" s="353"/>
      <c r="AG8742" s="353"/>
      <c r="AH8742" s="353"/>
      <c r="AI8742" s="353"/>
      <c r="AJ8742" s="353"/>
      <c r="AK8742" s="353"/>
      <c r="AL8742" s="353"/>
    </row>
    <row r="8743" spans="1:38" s="153" customFormat="1" ht="12.5" x14ac:dyDescent="0.25">
      <c r="A8743" s="355"/>
      <c r="L8743" s="353"/>
      <c r="M8743" s="353"/>
      <c r="N8743" s="353"/>
      <c r="O8743" s="353"/>
      <c r="P8743" s="353"/>
      <c r="Q8743" s="353"/>
      <c r="R8743" s="353"/>
      <c r="S8743" s="353"/>
      <c r="T8743" s="353"/>
      <c r="U8743" s="353"/>
      <c r="V8743" s="353"/>
      <c r="W8743" s="353"/>
      <c r="X8743" s="353"/>
      <c r="Y8743" s="353"/>
      <c r="Z8743" s="353"/>
      <c r="AA8743" s="353"/>
      <c r="AB8743" s="353"/>
      <c r="AC8743" s="353"/>
      <c r="AD8743" s="353"/>
      <c r="AE8743" s="353"/>
      <c r="AF8743" s="353"/>
      <c r="AG8743" s="353"/>
      <c r="AH8743" s="353"/>
      <c r="AI8743" s="353"/>
      <c r="AJ8743" s="353"/>
      <c r="AK8743" s="353"/>
      <c r="AL8743" s="353"/>
    </row>
    <row r="8744" spans="1:38" s="153" customFormat="1" ht="12.5" x14ac:dyDescent="0.25">
      <c r="A8744" s="355"/>
      <c r="L8744" s="353"/>
      <c r="M8744" s="353"/>
      <c r="N8744" s="353"/>
      <c r="O8744" s="353"/>
      <c r="P8744" s="353"/>
      <c r="Q8744" s="353"/>
      <c r="R8744" s="353"/>
      <c r="S8744" s="353"/>
      <c r="T8744" s="353"/>
      <c r="U8744" s="353"/>
      <c r="V8744" s="353"/>
      <c r="W8744" s="353"/>
      <c r="X8744" s="353"/>
      <c r="Y8744" s="353"/>
      <c r="Z8744" s="353"/>
      <c r="AA8744" s="353"/>
      <c r="AB8744" s="353"/>
      <c r="AC8744" s="353"/>
      <c r="AD8744" s="353"/>
      <c r="AE8744" s="353"/>
      <c r="AF8744" s="353"/>
      <c r="AG8744" s="353"/>
      <c r="AH8744" s="353"/>
      <c r="AI8744" s="353"/>
      <c r="AJ8744" s="353"/>
      <c r="AK8744" s="353"/>
      <c r="AL8744" s="353"/>
    </row>
    <row r="8745" spans="1:38" s="153" customFormat="1" ht="12.5" x14ac:dyDescent="0.25">
      <c r="A8745" s="355"/>
      <c r="L8745" s="353"/>
      <c r="M8745" s="353"/>
      <c r="N8745" s="353"/>
      <c r="O8745" s="353"/>
      <c r="P8745" s="353"/>
      <c r="Q8745" s="353"/>
      <c r="R8745" s="353"/>
      <c r="S8745" s="353"/>
      <c r="T8745" s="353"/>
      <c r="U8745" s="353"/>
      <c r="V8745" s="353"/>
      <c r="W8745" s="353"/>
      <c r="X8745" s="353"/>
      <c r="Y8745" s="353"/>
      <c r="Z8745" s="353"/>
      <c r="AA8745" s="353"/>
      <c r="AB8745" s="353"/>
      <c r="AC8745" s="353"/>
      <c r="AD8745" s="353"/>
      <c r="AE8745" s="353"/>
      <c r="AF8745" s="353"/>
      <c r="AG8745" s="353"/>
      <c r="AH8745" s="353"/>
      <c r="AI8745" s="353"/>
      <c r="AJ8745" s="353"/>
      <c r="AK8745" s="353"/>
      <c r="AL8745" s="353"/>
    </row>
    <row r="8746" spans="1:38" s="153" customFormat="1" ht="12.5" x14ac:dyDescent="0.25">
      <c r="A8746" s="355"/>
      <c r="L8746" s="353"/>
      <c r="M8746" s="353"/>
      <c r="N8746" s="353"/>
      <c r="O8746" s="353"/>
      <c r="P8746" s="353"/>
      <c r="Q8746" s="353"/>
      <c r="R8746" s="353"/>
      <c r="S8746" s="353"/>
      <c r="T8746" s="353"/>
      <c r="U8746" s="353"/>
      <c r="V8746" s="353"/>
      <c r="W8746" s="353"/>
      <c r="X8746" s="353"/>
      <c r="Y8746" s="353"/>
      <c r="Z8746" s="353"/>
      <c r="AA8746" s="353"/>
      <c r="AB8746" s="353"/>
      <c r="AC8746" s="353"/>
      <c r="AD8746" s="353"/>
      <c r="AE8746" s="353"/>
      <c r="AF8746" s="353"/>
      <c r="AG8746" s="353"/>
      <c r="AH8746" s="353"/>
      <c r="AI8746" s="353"/>
      <c r="AJ8746" s="353"/>
      <c r="AK8746" s="353"/>
      <c r="AL8746" s="353"/>
    </row>
    <row r="8747" spans="1:38" s="153" customFormat="1" ht="12.5" x14ac:dyDescent="0.25">
      <c r="A8747" s="355"/>
      <c r="L8747" s="353"/>
      <c r="M8747" s="353"/>
      <c r="N8747" s="353"/>
      <c r="O8747" s="353"/>
      <c r="P8747" s="353"/>
      <c r="Q8747" s="353"/>
      <c r="R8747" s="353"/>
      <c r="S8747" s="353"/>
      <c r="T8747" s="353"/>
      <c r="U8747" s="353"/>
      <c r="V8747" s="353"/>
      <c r="W8747" s="353"/>
      <c r="X8747" s="353"/>
      <c r="Y8747" s="353"/>
      <c r="Z8747" s="353"/>
      <c r="AA8747" s="353"/>
      <c r="AB8747" s="353"/>
      <c r="AC8747" s="353"/>
      <c r="AD8747" s="353"/>
      <c r="AE8747" s="353"/>
      <c r="AF8747" s="353"/>
      <c r="AG8747" s="353"/>
      <c r="AH8747" s="353"/>
      <c r="AI8747" s="353"/>
      <c r="AJ8747" s="353"/>
      <c r="AK8747" s="353"/>
      <c r="AL8747" s="353"/>
    </row>
    <row r="8748" spans="1:38" s="153" customFormat="1" ht="12.5" x14ac:dyDescent="0.25">
      <c r="A8748" s="355"/>
      <c r="L8748" s="353"/>
      <c r="M8748" s="353"/>
      <c r="N8748" s="353"/>
      <c r="O8748" s="353"/>
      <c r="P8748" s="353"/>
      <c r="Q8748" s="353"/>
      <c r="R8748" s="353"/>
      <c r="S8748" s="353"/>
      <c r="T8748" s="353"/>
      <c r="U8748" s="353"/>
      <c r="V8748" s="353"/>
      <c r="W8748" s="353"/>
      <c r="X8748" s="353"/>
      <c r="Y8748" s="353"/>
      <c r="Z8748" s="353"/>
      <c r="AA8748" s="353"/>
      <c r="AB8748" s="353"/>
      <c r="AC8748" s="353"/>
      <c r="AD8748" s="353"/>
      <c r="AE8748" s="353"/>
      <c r="AF8748" s="353"/>
      <c r="AG8748" s="353"/>
      <c r="AH8748" s="353"/>
      <c r="AI8748" s="353"/>
      <c r="AJ8748" s="353"/>
      <c r="AK8748" s="353"/>
      <c r="AL8748" s="353"/>
    </row>
    <row r="8749" spans="1:38" s="153" customFormat="1" ht="12.5" x14ac:dyDescent="0.25">
      <c r="A8749" s="355"/>
      <c r="L8749" s="353"/>
      <c r="M8749" s="353"/>
      <c r="N8749" s="353"/>
      <c r="O8749" s="353"/>
      <c r="P8749" s="353"/>
      <c r="Q8749" s="353"/>
      <c r="R8749" s="353"/>
      <c r="S8749" s="353"/>
      <c r="T8749" s="353"/>
      <c r="U8749" s="353"/>
      <c r="V8749" s="353"/>
      <c r="W8749" s="353"/>
      <c r="X8749" s="353"/>
      <c r="Y8749" s="353"/>
      <c r="Z8749" s="353"/>
      <c r="AA8749" s="353"/>
      <c r="AB8749" s="353"/>
      <c r="AC8749" s="353"/>
      <c r="AD8749" s="353"/>
      <c r="AE8749" s="353"/>
      <c r="AF8749" s="353"/>
      <c r="AG8749" s="353"/>
      <c r="AH8749" s="353"/>
      <c r="AI8749" s="353"/>
      <c r="AJ8749" s="353"/>
      <c r="AK8749" s="353"/>
      <c r="AL8749" s="353"/>
    </row>
    <row r="8750" spans="1:38" s="153" customFormat="1" ht="12.5" x14ac:dyDescent="0.25">
      <c r="A8750" s="355"/>
      <c r="L8750" s="353"/>
      <c r="M8750" s="353"/>
      <c r="N8750" s="353"/>
      <c r="O8750" s="353"/>
      <c r="P8750" s="353"/>
      <c r="Q8750" s="353"/>
      <c r="R8750" s="353"/>
      <c r="S8750" s="353"/>
      <c r="T8750" s="353"/>
      <c r="U8750" s="353"/>
      <c r="V8750" s="353"/>
      <c r="W8750" s="353"/>
      <c r="X8750" s="353"/>
      <c r="Y8750" s="353"/>
      <c r="Z8750" s="353"/>
      <c r="AA8750" s="353"/>
      <c r="AB8750" s="353"/>
      <c r="AC8750" s="353"/>
      <c r="AD8750" s="353"/>
      <c r="AE8750" s="353"/>
      <c r="AF8750" s="353"/>
      <c r="AG8750" s="353"/>
      <c r="AH8750" s="353"/>
      <c r="AI8750" s="353"/>
      <c r="AJ8750" s="353"/>
      <c r="AK8750" s="353"/>
      <c r="AL8750" s="353"/>
    </row>
    <row r="8751" spans="1:38" s="153" customFormat="1" ht="12.5" x14ac:dyDescent="0.25">
      <c r="A8751" s="355"/>
      <c r="L8751" s="353"/>
      <c r="M8751" s="353"/>
      <c r="N8751" s="353"/>
      <c r="O8751" s="353"/>
      <c r="P8751" s="353"/>
      <c r="Q8751" s="353"/>
      <c r="R8751" s="353"/>
      <c r="S8751" s="353"/>
      <c r="T8751" s="353"/>
      <c r="U8751" s="353"/>
      <c r="V8751" s="353"/>
      <c r="W8751" s="353"/>
      <c r="X8751" s="353"/>
      <c r="Y8751" s="353"/>
      <c r="Z8751" s="353"/>
      <c r="AA8751" s="353"/>
      <c r="AB8751" s="353"/>
      <c r="AC8751" s="353"/>
      <c r="AD8751" s="353"/>
      <c r="AE8751" s="353"/>
      <c r="AF8751" s="353"/>
      <c r="AG8751" s="353"/>
      <c r="AH8751" s="353"/>
      <c r="AI8751" s="353"/>
      <c r="AJ8751" s="353"/>
      <c r="AK8751" s="353"/>
      <c r="AL8751" s="353"/>
    </row>
    <row r="8752" spans="1:38" s="153" customFormat="1" ht="12.5" x14ac:dyDescent="0.25">
      <c r="A8752" s="355"/>
      <c r="L8752" s="353"/>
      <c r="M8752" s="353"/>
      <c r="N8752" s="353"/>
      <c r="O8752" s="353"/>
      <c r="P8752" s="353"/>
      <c r="Q8752" s="353"/>
      <c r="R8752" s="353"/>
      <c r="S8752" s="353"/>
      <c r="T8752" s="353"/>
      <c r="U8752" s="353"/>
      <c r="V8752" s="353"/>
      <c r="W8752" s="353"/>
      <c r="X8752" s="353"/>
      <c r="Y8752" s="353"/>
      <c r="Z8752" s="353"/>
      <c r="AA8752" s="353"/>
      <c r="AB8752" s="353"/>
      <c r="AC8752" s="353"/>
      <c r="AD8752" s="353"/>
      <c r="AE8752" s="353"/>
      <c r="AF8752" s="353"/>
      <c r="AG8752" s="353"/>
      <c r="AH8752" s="353"/>
      <c r="AI8752" s="353"/>
      <c r="AJ8752" s="353"/>
      <c r="AK8752" s="353"/>
      <c r="AL8752" s="353"/>
    </row>
    <row r="8753" spans="1:38" s="153" customFormat="1" ht="12.5" x14ac:dyDescent="0.25">
      <c r="A8753" s="355"/>
      <c r="L8753" s="353"/>
      <c r="M8753" s="353"/>
      <c r="N8753" s="353"/>
      <c r="O8753" s="353"/>
      <c r="P8753" s="353"/>
      <c r="Q8753" s="353"/>
      <c r="R8753" s="353"/>
      <c r="S8753" s="353"/>
      <c r="T8753" s="353"/>
      <c r="U8753" s="353"/>
      <c r="V8753" s="353"/>
      <c r="W8753" s="353"/>
      <c r="X8753" s="353"/>
      <c r="Y8753" s="353"/>
      <c r="Z8753" s="353"/>
      <c r="AA8753" s="353"/>
      <c r="AB8753" s="353"/>
      <c r="AC8753" s="353"/>
      <c r="AD8753" s="353"/>
      <c r="AE8753" s="353"/>
      <c r="AF8753" s="353"/>
      <c r="AG8753" s="353"/>
      <c r="AH8753" s="353"/>
      <c r="AI8753" s="353"/>
      <c r="AJ8753" s="353"/>
      <c r="AK8753" s="353"/>
      <c r="AL8753" s="353"/>
    </row>
    <row r="8754" spans="1:38" s="153" customFormat="1" ht="12.5" x14ac:dyDescent="0.25">
      <c r="A8754" s="355"/>
      <c r="L8754" s="353"/>
      <c r="M8754" s="353"/>
      <c r="N8754" s="353"/>
      <c r="O8754" s="353"/>
      <c r="P8754" s="353"/>
      <c r="Q8754" s="353"/>
      <c r="R8754" s="353"/>
      <c r="S8754" s="353"/>
      <c r="T8754" s="353"/>
      <c r="U8754" s="353"/>
      <c r="V8754" s="353"/>
      <c r="W8754" s="353"/>
      <c r="X8754" s="353"/>
      <c r="Y8754" s="353"/>
      <c r="Z8754" s="353"/>
      <c r="AA8754" s="353"/>
      <c r="AB8754" s="353"/>
      <c r="AC8754" s="353"/>
      <c r="AD8754" s="353"/>
      <c r="AE8754" s="353"/>
      <c r="AF8754" s="353"/>
      <c r="AG8754" s="353"/>
      <c r="AH8754" s="353"/>
      <c r="AI8754" s="353"/>
      <c r="AJ8754" s="353"/>
      <c r="AK8754" s="353"/>
      <c r="AL8754" s="353"/>
    </row>
    <row r="8755" spans="1:38" s="153" customFormat="1" ht="12.5" x14ac:dyDescent="0.25">
      <c r="A8755" s="355"/>
      <c r="L8755" s="353"/>
      <c r="M8755" s="353"/>
      <c r="N8755" s="353"/>
      <c r="O8755" s="353"/>
      <c r="P8755" s="353"/>
      <c r="Q8755" s="353"/>
      <c r="R8755" s="353"/>
      <c r="S8755" s="353"/>
      <c r="T8755" s="353"/>
      <c r="U8755" s="353"/>
      <c r="V8755" s="353"/>
      <c r="W8755" s="353"/>
      <c r="X8755" s="353"/>
      <c r="Y8755" s="353"/>
      <c r="Z8755" s="353"/>
      <c r="AA8755" s="353"/>
      <c r="AB8755" s="353"/>
      <c r="AC8755" s="353"/>
      <c r="AD8755" s="353"/>
      <c r="AE8755" s="353"/>
      <c r="AF8755" s="353"/>
      <c r="AG8755" s="353"/>
      <c r="AH8755" s="353"/>
      <c r="AI8755" s="353"/>
      <c r="AJ8755" s="353"/>
      <c r="AK8755" s="353"/>
      <c r="AL8755" s="353"/>
    </row>
    <row r="8756" spans="1:38" s="153" customFormat="1" ht="12.5" x14ac:dyDescent="0.25">
      <c r="A8756" s="355"/>
      <c r="L8756" s="353"/>
      <c r="M8756" s="353"/>
      <c r="N8756" s="353"/>
      <c r="O8756" s="353"/>
      <c r="P8756" s="353"/>
      <c r="Q8756" s="353"/>
      <c r="R8756" s="353"/>
      <c r="S8756" s="353"/>
      <c r="T8756" s="353"/>
      <c r="U8756" s="353"/>
      <c r="V8756" s="353"/>
      <c r="W8756" s="353"/>
      <c r="X8756" s="353"/>
      <c r="Y8756" s="353"/>
      <c r="Z8756" s="353"/>
      <c r="AA8756" s="353"/>
      <c r="AB8756" s="353"/>
      <c r="AC8756" s="353"/>
      <c r="AD8756" s="353"/>
      <c r="AE8756" s="353"/>
      <c r="AF8756" s="353"/>
      <c r="AG8756" s="353"/>
      <c r="AH8756" s="353"/>
      <c r="AI8756" s="353"/>
      <c r="AJ8756" s="353"/>
      <c r="AK8756" s="353"/>
      <c r="AL8756" s="353"/>
    </row>
    <row r="8757" spans="1:38" s="153" customFormat="1" ht="12.5" x14ac:dyDescent="0.25">
      <c r="A8757" s="355"/>
      <c r="L8757" s="353"/>
      <c r="M8757" s="353"/>
      <c r="N8757" s="353"/>
      <c r="O8757" s="353"/>
      <c r="P8757" s="353"/>
      <c r="Q8757" s="353"/>
      <c r="R8757" s="353"/>
      <c r="S8757" s="353"/>
      <c r="T8757" s="353"/>
      <c r="U8757" s="353"/>
      <c r="V8757" s="353"/>
      <c r="W8757" s="353"/>
      <c r="X8757" s="353"/>
      <c r="Y8757" s="353"/>
      <c r="Z8757" s="353"/>
      <c r="AA8757" s="353"/>
      <c r="AB8757" s="353"/>
      <c r="AC8757" s="353"/>
      <c r="AD8757" s="353"/>
      <c r="AE8757" s="353"/>
      <c r="AF8757" s="353"/>
      <c r="AG8757" s="353"/>
      <c r="AH8757" s="353"/>
      <c r="AI8757" s="353"/>
      <c r="AJ8757" s="353"/>
      <c r="AK8757" s="353"/>
      <c r="AL8757" s="353"/>
    </row>
    <row r="8758" spans="1:38" s="153" customFormat="1" ht="12.5" x14ac:dyDescent="0.25">
      <c r="A8758" s="355"/>
      <c r="L8758" s="353"/>
      <c r="M8758" s="353"/>
      <c r="N8758" s="353"/>
      <c r="O8758" s="353"/>
      <c r="P8758" s="353"/>
      <c r="Q8758" s="353"/>
      <c r="R8758" s="353"/>
      <c r="S8758" s="353"/>
      <c r="T8758" s="353"/>
      <c r="U8758" s="353"/>
      <c r="V8758" s="353"/>
      <c r="W8758" s="353"/>
      <c r="X8758" s="353"/>
      <c r="Y8758" s="353"/>
      <c r="Z8758" s="353"/>
      <c r="AA8758" s="353"/>
      <c r="AB8758" s="353"/>
      <c r="AC8758" s="353"/>
      <c r="AD8758" s="353"/>
      <c r="AE8758" s="353"/>
      <c r="AF8758" s="353"/>
      <c r="AG8758" s="353"/>
      <c r="AH8758" s="353"/>
      <c r="AI8758" s="353"/>
      <c r="AJ8758" s="353"/>
      <c r="AK8758" s="353"/>
      <c r="AL8758" s="353"/>
    </row>
    <row r="8759" spans="1:38" s="153" customFormat="1" ht="12.5" x14ac:dyDescent="0.25">
      <c r="A8759" s="355"/>
      <c r="L8759" s="353"/>
      <c r="M8759" s="353"/>
      <c r="N8759" s="353"/>
      <c r="O8759" s="353"/>
      <c r="P8759" s="353"/>
      <c r="Q8759" s="353"/>
      <c r="R8759" s="353"/>
      <c r="S8759" s="353"/>
      <c r="T8759" s="353"/>
      <c r="U8759" s="353"/>
      <c r="V8759" s="353"/>
      <c r="W8759" s="353"/>
      <c r="X8759" s="353"/>
      <c r="Y8759" s="353"/>
      <c r="Z8759" s="353"/>
      <c r="AA8759" s="353"/>
      <c r="AB8759" s="353"/>
      <c r="AC8759" s="353"/>
      <c r="AD8759" s="353"/>
      <c r="AE8759" s="353"/>
      <c r="AF8759" s="353"/>
      <c r="AG8759" s="353"/>
      <c r="AH8759" s="353"/>
      <c r="AI8759" s="353"/>
      <c r="AJ8759" s="353"/>
      <c r="AK8759" s="353"/>
      <c r="AL8759" s="353"/>
    </row>
    <row r="8760" spans="1:38" s="153" customFormat="1" ht="12.5" x14ac:dyDescent="0.25">
      <c r="A8760" s="355"/>
      <c r="L8760" s="353"/>
      <c r="M8760" s="353"/>
      <c r="N8760" s="353"/>
      <c r="O8760" s="353"/>
      <c r="P8760" s="353"/>
      <c r="Q8760" s="353"/>
      <c r="R8760" s="353"/>
      <c r="S8760" s="353"/>
      <c r="T8760" s="353"/>
      <c r="U8760" s="353"/>
      <c r="V8760" s="353"/>
      <c r="W8760" s="353"/>
      <c r="X8760" s="353"/>
      <c r="Y8760" s="353"/>
      <c r="Z8760" s="353"/>
      <c r="AA8760" s="353"/>
      <c r="AB8760" s="353"/>
      <c r="AC8760" s="353"/>
      <c r="AD8760" s="353"/>
      <c r="AE8760" s="353"/>
      <c r="AF8760" s="353"/>
      <c r="AG8760" s="353"/>
      <c r="AH8760" s="353"/>
      <c r="AI8760" s="353"/>
      <c r="AJ8760" s="353"/>
      <c r="AK8760" s="353"/>
      <c r="AL8760" s="353"/>
    </row>
    <row r="8761" spans="1:38" s="153" customFormat="1" ht="12.5" x14ac:dyDescent="0.25">
      <c r="A8761" s="355"/>
      <c r="L8761" s="353"/>
      <c r="M8761" s="353"/>
      <c r="N8761" s="353"/>
      <c r="O8761" s="353"/>
      <c r="P8761" s="353"/>
      <c r="Q8761" s="353"/>
      <c r="R8761" s="353"/>
      <c r="S8761" s="353"/>
      <c r="T8761" s="353"/>
      <c r="U8761" s="353"/>
      <c r="V8761" s="353"/>
      <c r="W8761" s="353"/>
      <c r="X8761" s="353"/>
      <c r="Y8761" s="353"/>
      <c r="Z8761" s="353"/>
      <c r="AA8761" s="353"/>
      <c r="AB8761" s="353"/>
      <c r="AC8761" s="353"/>
      <c r="AD8761" s="353"/>
      <c r="AE8761" s="353"/>
      <c r="AF8761" s="353"/>
      <c r="AG8761" s="353"/>
      <c r="AH8761" s="353"/>
      <c r="AI8761" s="353"/>
      <c r="AJ8761" s="353"/>
      <c r="AK8761" s="353"/>
      <c r="AL8761" s="353"/>
    </row>
    <row r="8762" spans="1:38" s="153" customFormat="1" ht="12.5" x14ac:dyDescent="0.25">
      <c r="A8762" s="355"/>
      <c r="L8762" s="353"/>
      <c r="M8762" s="353"/>
      <c r="N8762" s="353"/>
      <c r="O8762" s="353"/>
      <c r="P8762" s="353"/>
      <c r="Q8762" s="353"/>
      <c r="R8762" s="353"/>
      <c r="S8762" s="353"/>
      <c r="T8762" s="353"/>
      <c r="U8762" s="353"/>
      <c r="V8762" s="353"/>
      <c r="W8762" s="353"/>
      <c r="X8762" s="353"/>
      <c r="Y8762" s="353"/>
      <c r="Z8762" s="353"/>
      <c r="AA8762" s="353"/>
      <c r="AB8762" s="353"/>
      <c r="AC8762" s="353"/>
      <c r="AD8762" s="353"/>
      <c r="AE8762" s="353"/>
      <c r="AF8762" s="353"/>
      <c r="AG8762" s="353"/>
      <c r="AH8762" s="353"/>
      <c r="AI8762" s="353"/>
      <c r="AJ8762" s="353"/>
      <c r="AK8762" s="353"/>
      <c r="AL8762" s="353"/>
    </row>
    <row r="8763" spans="1:38" s="153" customFormat="1" ht="12.5" x14ac:dyDescent="0.25">
      <c r="A8763" s="355"/>
      <c r="L8763" s="353"/>
      <c r="M8763" s="353"/>
      <c r="N8763" s="353"/>
      <c r="O8763" s="353"/>
      <c r="P8763" s="353"/>
      <c r="Q8763" s="353"/>
      <c r="R8763" s="353"/>
      <c r="S8763" s="353"/>
      <c r="T8763" s="353"/>
      <c r="U8763" s="353"/>
      <c r="V8763" s="353"/>
      <c r="W8763" s="353"/>
      <c r="X8763" s="353"/>
      <c r="Y8763" s="353"/>
      <c r="Z8763" s="353"/>
      <c r="AA8763" s="353"/>
      <c r="AB8763" s="353"/>
      <c r="AC8763" s="353"/>
      <c r="AD8763" s="353"/>
      <c r="AE8763" s="353"/>
      <c r="AF8763" s="353"/>
      <c r="AG8763" s="353"/>
      <c r="AH8763" s="353"/>
      <c r="AI8763" s="353"/>
      <c r="AJ8763" s="353"/>
      <c r="AK8763" s="353"/>
      <c r="AL8763" s="353"/>
    </row>
    <row r="8764" spans="1:38" s="153" customFormat="1" ht="12.5" x14ac:dyDescent="0.25">
      <c r="A8764" s="355"/>
      <c r="L8764" s="353"/>
      <c r="M8764" s="353"/>
      <c r="N8764" s="353"/>
      <c r="O8764" s="353"/>
      <c r="P8764" s="353"/>
      <c r="Q8764" s="353"/>
      <c r="R8764" s="353"/>
      <c r="S8764" s="353"/>
      <c r="T8764" s="353"/>
      <c r="U8764" s="353"/>
      <c r="V8764" s="353"/>
      <c r="W8764" s="353"/>
      <c r="X8764" s="353"/>
      <c r="Y8764" s="353"/>
      <c r="Z8764" s="353"/>
      <c r="AA8764" s="353"/>
      <c r="AB8764" s="353"/>
      <c r="AC8764" s="353"/>
      <c r="AD8764" s="353"/>
      <c r="AE8764" s="353"/>
      <c r="AF8764" s="353"/>
      <c r="AG8764" s="353"/>
      <c r="AH8764" s="353"/>
      <c r="AI8764" s="353"/>
      <c r="AJ8764" s="353"/>
      <c r="AK8764" s="353"/>
      <c r="AL8764" s="353"/>
    </row>
    <row r="8765" spans="1:38" s="153" customFormat="1" ht="12.5" x14ac:dyDescent="0.25">
      <c r="A8765" s="355"/>
      <c r="L8765" s="353"/>
      <c r="M8765" s="353"/>
      <c r="N8765" s="353"/>
      <c r="O8765" s="353"/>
      <c r="P8765" s="353"/>
      <c r="Q8765" s="353"/>
      <c r="R8765" s="353"/>
      <c r="S8765" s="353"/>
      <c r="T8765" s="353"/>
      <c r="U8765" s="353"/>
      <c r="V8765" s="353"/>
      <c r="W8765" s="353"/>
      <c r="X8765" s="353"/>
      <c r="Y8765" s="353"/>
      <c r="Z8765" s="353"/>
      <c r="AA8765" s="353"/>
      <c r="AB8765" s="353"/>
      <c r="AC8765" s="353"/>
      <c r="AD8765" s="353"/>
      <c r="AE8765" s="353"/>
      <c r="AF8765" s="353"/>
      <c r="AG8765" s="353"/>
      <c r="AH8765" s="353"/>
      <c r="AI8765" s="353"/>
      <c r="AJ8765" s="353"/>
      <c r="AK8765" s="353"/>
      <c r="AL8765" s="353"/>
    </row>
    <row r="8766" spans="1:38" s="153" customFormat="1" ht="12.5" x14ac:dyDescent="0.25">
      <c r="A8766" s="355"/>
      <c r="L8766" s="353"/>
      <c r="M8766" s="353"/>
      <c r="N8766" s="353"/>
      <c r="O8766" s="353"/>
      <c r="P8766" s="353"/>
      <c r="Q8766" s="353"/>
      <c r="R8766" s="353"/>
      <c r="S8766" s="353"/>
      <c r="T8766" s="353"/>
      <c r="U8766" s="353"/>
      <c r="V8766" s="353"/>
      <c r="W8766" s="353"/>
      <c r="X8766" s="353"/>
      <c r="Y8766" s="353"/>
      <c r="Z8766" s="353"/>
      <c r="AA8766" s="353"/>
      <c r="AB8766" s="353"/>
      <c r="AC8766" s="353"/>
      <c r="AD8766" s="353"/>
      <c r="AE8766" s="353"/>
      <c r="AF8766" s="353"/>
      <c r="AG8766" s="353"/>
      <c r="AH8766" s="353"/>
      <c r="AI8766" s="353"/>
      <c r="AJ8766" s="353"/>
      <c r="AK8766" s="353"/>
      <c r="AL8766" s="353"/>
    </row>
    <row r="8767" spans="1:38" s="153" customFormat="1" ht="12.5" x14ac:dyDescent="0.25">
      <c r="A8767" s="355"/>
      <c r="L8767" s="353"/>
      <c r="M8767" s="353"/>
      <c r="N8767" s="353"/>
      <c r="O8767" s="353"/>
      <c r="P8767" s="353"/>
      <c r="Q8767" s="353"/>
      <c r="R8767" s="353"/>
      <c r="S8767" s="353"/>
      <c r="T8767" s="353"/>
      <c r="U8767" s="353"/>
      <c r="V8767" s="353"/>
      <c r="W8767" s="353"/>
      <c r="X8767" s="353"/>
      <c r="Y8767" s="353"/>
      <c r="Z8767" s="353"/>
      <c r="AA8767" s="353"/>
      <c r="AB8767" s="353"/>
      <c r="AC8767" s="353"/>
      <c r="AD8767" s="353"/>
      <c r="AE8767" s="353"/>
      <c r="AF8767" s="353"/>
      <c r="AG8767" s="353"/>
      <c r="AH8767" s="353"/>
      <c r="AI8767" s="353"/>
      <c r="AJ8767" s="353"/>
      <c r="AK8767" s="353"/>
      <c r="AL8767" s="353"/>
    </row>
    <row r="8768" spans="1:38" s="153" customFormat="1" ht="12.5" x14ac:dyDescent="0.25">
      <c r="A8768" s="355"/>
      <c r="L8768" s="353"/>
      <c r="M8768" s="353"/>
      <c r="N8768" s="353"/>
      <c r="O8768" s="353"/>
      <c r="P8768" s="353"/>
      <c r="Q8768" s="353"/>
      <c r="R8768" s="353"/>
      <c r="S8768" s="353"/>
      <c r="T8768" s="353"/>
      <c r="U8768" s="353"/>
      <c r="V8768" s="353"/>
      <c r="W8768" s="353"/>
      <c r="X8768" s="353"/>
      <c r="Y8768" s="353"/>
      <c r="Z8768" s="353"/>
      <c r="AA8768" s="353"/>
      <c r="AB8768" s="353"/>
      <c r="AC8768" s="353"/>
      <c r="AD8768" s="353"/>
      <c r="AE8768" s="353"/>
      <c r="AF8768" s="353"/>
      <c r="AG8768" s="353"/>
      <c r="AH8768" s="353"/>
      <c r="AI8768" s="353"/>
      <c r="AJ8768" s="353"/>
      <c r="AK8768" s="353"/>
      <c r="AL8768" s="353"/>
    </row>
    <row r="8769" spans="1:38" s="153" customFormat="1" ht="12.5" x14ac:dyDescent="0.25">
      <c r="A8769" s="355"/>
      <c r="L8769" s="353"/>
      <c r="M8769" s="353"/>
      <c r="N8769" s="353"/>
      <c r="O8769" s="353"/>
      <c r="P8769" s="353"/>
      <c r="Q8769" s="353"/>
      <c r="R8769" s="353"/>
      <c r="S8769" s="353"/>
      <c r="T8769" s="353"/>
      <c r="U8769" s="353"/>
      <c r="V8769" s="353"/>
      <c r="W8769" s="353"/>
      <c r="X8769" s="353"/>
      <c r="Y8769" s="353"/>
      <c r="Z8769" s="353"/>
      <c r="AA8769" s="353"/>
      <c r="AB8769" s="353"/>
      <c r="AC8769" s="353"/>
      <c r="AD8769" s="353"/>
      <c r="AE8769" s="353"/>
      <c r="AF8769" s="353"/>
      <c r="AG8769" s="353"/>
      <c r="AH8769" s="353"/>
      <c r="AI8769" s="353"/>
      <c r="AJ8769" s="353"/>
      <c r="AK8769" s="353"/>
      <c r="AL8769" s="353"/>
    </row>
    <row r="8770" spans="1:38" s="153" customFormat="1" ht="12.5" x14ac:dyDescent="0.25">
      <c r="A8770" s="355"/>
      <c r="L8770" s="353"/>
      <c r="M8770" s="353"/>
      <c r="N8770" s="353"/>
      <c r="O8770" s="353"/>
      <c r="P8770" s="353"/>
      <c r="Q8770" s="353"/>
      <c r="R8770" s="353"/>
      <c r="S8770" s="353"/>
      <c r="T8770" s="353"/>
      <c r="U8770" s="353"/>
      <c r="V8770" s="353"/>
      <c r="W8770" s="353"/>
      <c r="X8770" s="353"/>
      <c r="Y8770" s="353"/>
      <c r="Z8770" s="353"/>
      <c r="AA8770" s="353"/>
      <c r="AB8770" s="353"/>
      <c r="AC8770" s="353"/>
      <c r="AD8770" s="353"/>
      <c r="AE8770" s="353"/>
      <c r="AF8770" s="353"/>
      <c r="AG8770" s="353"/>
      <c r="AH8770" s="353"/>
      <c r="AI8770" s="353"/>
      <c r="AJ8770" s="353"/>
      <c r="AK8770" s="353"/>
      <c r="AL8770" s="353"/>
    </row>
    <row r="8771" spans="1:38" s="153" customFormat="1" ht="12.5" x14ac:dyDescent="0.25">
      <c r="A8771" s="355"/>
      <c r="L8771" s="353"/>
      <c r="M8771" s="353"/>
      <c r="N8771" s="353"/>
      <c r="O8771" s="353"/>
      <c r="P8771" s="353"/>
      <c r="Q8771" s="353"/>
      <c r="R8771" s="353"/>
      <c r="S8771" s="353"/>
      <c r="T8771" s="353"/>
      <c r="U8771" s="353"/>
      <c r="V8771" s="353"/>
      <c r="W8771" s="353"/>
      <c r="X8771" s="353"/>
      <c r="Y8771" s="353"/>
      <c r="Z8771" s="353"/>
      <c r="AA8771" s="353"/>
      <c r="AB8771" s="353"/>
      <c r="AC8771" s="353"/>
      <c r="AD8771" s="353"/>
      <c r="AE8771" s="353"/>
      <c r="AF8771" s="353"/>
      <c r="AG8771" s="353"/>
      <c r="AH8771" s="353"/>
      <c r="AI8771" s="353"/>
      <c r="AJ8771" s="353"/>
      <c r="AK8771" s="353"/>
      <c r="AL8771" s="353"/>
    </row>
    <row r="8772" spans="1:38" s="153" customFormat="1" ht="12.5" x14ac:dyDescent="0.25">
      <c r="A8772" s="355"/>
      <c r="L8772" s="353"/>
      <c r="M8772" s="353"/>
      <c r="N8772" s="353"/>
      <c r="O8772" s="353"/>
      <c r="P8772" s="353"/>
      <c r="Q8772" s="353"/>
      <c r="R8772" s="353"/>
      <c r="S8772" s="353"/>
      <c r="T8772" s="353"/>
      <c r="U8772" s="353"/>
      <c r="V8772" s="353"/>
      <c r="W8772" s="353"/>
      <c r="X8772" s="353"/>
      <c r="Y8772" s="353"/>
      <c r="Z8772" s="353"/>
      <c r="AA8772" s="353"/>
      <c r="AB8772" s="353"/>
      <c r="AC8772" s="353"/>
      <c r="AD8772" s="353"/>
      <c r="AE8772" s="353"/>
      <c r="AF8772" s="353"/>
      <c r="AG8772" s="353"/>
      <c r="AH8772" s="353"/>
      <c r="AI8772" s="353"/>
      <c r="AJ8772" s="353"/>
      <c r="AK8772" s="353"/>
      <c r="AL8772" s="353"/>
    </row>
    <row r="8773" spans="1:38" s="153" customFormat="1" ht="12.5" x14ac:dyDescent="0.25">
      <c r="A8773" s="355"/>
      <c r="L8773" s="353"/>
      <c r="M8773" s="353"/>
      <c r="N8773" s="353"/>
      <c r="O8773" s="353"/>
      <c r="P8773" s="353"/>
      <c r="Q8773" s="353"/>
      <c r="R8773" s="353"/>
      <c r="S8773" s="353"/>
      <c r="T8773" s="353"/>
      <c r="U8773" s="353"/>
      <c r="V8773" s="353"/>
      <c r="W8773" s="353"/>
      <c r="X8773" s="353"/>
      <c r="Y8773" s="353"/>
      <c r="Z8773" s="353"/>
      <c r="AA8773" s="353"/>
      <c r="AB8773" s="353"/>
      <c r="AC8773" s="353"/>
      <c r="AD8773" s="353"/>
      <c r="AE8773" s="353"/>
      <c r="AF8773" s="353"/>
      <c r="AG8773" s="353"/>
      <c r="AH8773" s="353"/>
      <c r="AI8773" s="353"/>
      <c r="AJ8773" s="353"/>
      <c r="AK8773" s="353"/>
      <c r="AL8773" s="353"/>
    </row>
    <row r="8774" spans="1:38" s="153" customFormat="1" ht="12.5" x14ac:dyDescent="0.25">
      <c r="A8774" s="355"/>
      <c r="L8774" s="353"/>
      <c r="M8774" s="353"/>
      <c r="N8774" s="353"/>
      <c r="O8774" s="353"/>
      <c r="P8774" s="353"/>
      <c r="Q8774" s="353"/>
      <c r="R8774" s="353"/>
      <c r="S8774" s="353"/>
      <c r="T8774" s="353"/>
      <c r="U8774" s="353"/>
      <c r="V8774" s="353"/>
      <c r="W8774" s="353"/>
      <c r="X8774" s="353"/>
      <c r="Y8774" s="353"/>
      <c r="Z8774" s="353"/>
      <c r="AA8774" s="353"/>
      <c r="AB8774" s="353"/>
      <c r="AC8774" s="353"/>
      <c r="AD8774" s="353"/>
      <c r="AE8774" s="353"/>
      <c r="AF8774" s="353"/>
      <c r="AG8774" s="353"/>
      <c r="AH8774" s="353"/>
      <c r="AI8774" s="353"/>
      <c r="AJ8774" s="353"/>
      <c r="AK8774" s="353"/>
      <c r="AL8774" s="353"/>
    </row>
    <row r="8775" spans="1:38" s="153" customFormat="1" ht="12.5" x14ac:dyDescent="0.25">
      <c r="A8775" s="355"/>
      <c r="L8775" s="353"/>
      <c r="M8775" s="353"/>
      <c r="N8775" s="353"/>
      <c r="O8775" s="353"/>
      <c r="P8775" s="353"/>
      <c r="Q8775" s="353"/>
      <c r="R8775" s="353"/>
      <c r="S8775" s="353"/>
      <c r="T8775" s="353"/>
      <c r="U8775" s="353"/>
      <c r="V8775" s="353"/>
      <c r="W8775" s="353"/>
      <c r="X8775" s="353"/>
      <c r="Y8775" s="353"/>
      <c r="Z8775" s="353"/>
      <c r="AA8775" s="353"/>
      <c r="AB8775" s="353"/>
      <c r="AC8775" s="353"/>
      <c r="AD8775" s="353"/>
      <c r="AE8775" s="353"/>
      <c r="AF8775" s="353"/>
      <c r="AG8775" s="353"/>
      <c r="AH8775" s="353"/>
      <c r="AI8775" s="353"/>
      <c r="AJ8775" s="353"/>
      <c r="AK8775" s="353"/>
      <c r="AL8775" s="353"/>
    </row>
    <row r="8776" spans="1:38" s="153" customFormat="1" ht="12.5" x14ac:dyDescent="0.25">
      <c r="A8776" s="355"/>
      <c r="L8776" s="353"/>
      <c r="M8776" s="353"/>
      <c r="N8776" s="353"/>
      <c r="O8776" s="353"/>
      <c r="P8776" s="353"/>
      <c r="Q8776" s="353"/>
      <c r="R8776" s="353"/>
      <c r="S8776" s="353"/>
      <c r="T8776" s="353"/>
      <c r="U8776" s="353"/>
      <c r="V8776" s="353"/>
      <c r="W8776" s="353"/>
      <c r="X8776" s="353"/>
      <c r="Y8776" s="353"/>
      <c r="Z8776" s="353"/>
      <c r="AA8776" s="353"/>
      <c r="AB8776" s="353"/>
      <c r="AC8776" s="353"/>
      <c r="AD8776" s="353"/>
      <c r="AE8776" s="353"/>
      <c r="AF8776" s="353"/>
      <c r="AG8776" s="353"/>
      <c r="AH8776" s="353"/>
      <c r="AI8776" s="353"/>
      <c r="AJ8776" s="353"/>
      <c r="AK8776" s="353"/>
      <c r="AL8776" s="353"/>
    </row>
    <row r="8777" spans="1:38" s="153" customFormat="1" ht="12.5" x14ac:dyDescent="0.25">
      <c r="A8777" s="355"/>
      <c r="L8777" s="353"/>
      <c r="M8777" s="353"/>
      <c r="N8777" s="353"/>
      <c r="O8777" s="353"/>
      <c r="P8777" s="353"/>
      <c r="Q8777" s="353"/>
      <c r="R8777" s="353"/>
      <c r="S8777" s="353"/>
      <c r="T8777" s="353"/>
      <c r="U8777" s="353"/>
      <c r="V8777" s="353"/>
      <c r="W8777" s="353"/>
      <c r="X8777" s="353"/>
      <c r="Y8777" s="353"/>
      <c r="Z8777" s="353"/>
      <c r="AA8777" s="353"/>
      <c r="AB8777" s="353"/>
      <c r="AC8777" s="353"/>
      <c r="AD8777" s="353"/>
      <c r="AE8777" s="353"/>
      <c r="AF8777" s="353"/>
      <c r="AG8777" s="353"/>
      <c r="AH8777" s="353"/>
      <c r="AI8777" s="353"/>
      <c r="AJ8777" s="353"/>
      <c r="AK8777" s="353"/>
      <c r="AL8777" s="353"/>
    </row>
    <row r="8778" spans="1:38" s="153" customFormat="1" ht="12.5" x14ac:dyDescent="0.25">
      <c r="A8778" s="355"/>
      <c r="L8778" s="353"/>
      <c r="M8778" s="353"/>
      <c r="N8778" s="353"/>
      <c r="O8778" s="353"/>
      <c r="P8778" s="353"/>
      <c r="Q8778" s="353"/>
      <c r="R8778" s="353"/>
      <c r="S8778" s="353"/>
      <c r="T8778" s="353"/>
      <c r="U8778" s="353"/>
      <c r="V8778" s="353"/>
      <c r="W8778" s="353"/>
      <c r="X8778" s="353"/>
      <c r="Y8778" s="353"/>
      <c r="Z8778" s="353"/>
      <c r="AA8778" s="353"/>
      <c r="AB8778" s="353"/>
      <c r="AC8778" s="353"/>
      <c r="AD8778" s="353"/>
      <c r="AE8778" s="353"/>
      <c r="AF8778" s="353"/>
      <c r="AG8778" s="353"/>
      <c r="AH8778" s="353"/>
      <c r="AI8778" s="353"/>
      <c r="AJ8778" s="353"/>
      <c r="AK8778" s="353"/>
      <c r="AL8778" s="353"/>
    </row>
    <row r="8779" spans="1:38" s="153" customFormat="1" ht="12.5" x14ac:dyDescent="0.25">
      <c r="A8779" s="355"/>
      <c r="L8779" s="353"/>
      <c r="M8779" s="353"/>
      <c r="N8779" s="353"/>
      <c r="O8779" s="353"/>
      <c r="P8779" s="353"/>
      <c r="Q8779" s="353"/>
      <c r="R8779" s="353"/>
      <c r="S8779" s="353"/>
      <c r="T8779" s="353"/>
      <c r="U8779" s="353"/>
      <c r="V8779" s="353"/>
      <c r="W8779" s="353"/>
      <c r="X8779" s="353"/>
      <c r="Y8779" s="353"/>
      <c r="Z8779" s="353"/>
      <c r="AA8779" s="353"/>
      <c r="AB8779" s="353"/>
      <c r="AC8779" s="353"/>
      <c r="AD8779" s="353"/>
      <c r="AE8779" s="353"/>
      <c r="AF8779" s="353"/>
      <c r="AG8779" s="353"/>
      <c r="AH8779" s="353"/>
      <c r="AI8779" s="353"/>
      <c r="AJ8779" s="353"/>
      <c r="AK8779" s="353"/>
      <c r="AL8779" s="353"/>
    </row>
    <row r="8780" spans="1:38" s="153" customFormat="1" ht="12.5" x14ac:dyDescent="0.25">
      <c r="A8780" s="355"/>
      <c r="L8780" s="353"/>
      <c r="M8780" s="353"/>
      <c r="N8780" s="353"/>
      <c r="O8780" s="353"/>
      <c r="P8780" s="353"/>
      <c r="Q8780" s="353"/>
      <c r="R8780" s="353"/>
      <c r="S8780" s="353"/>
      <c r="T8780" s="353"/>
      <c r="U8780" s="353"/>
      <c r="V8780" s="353"/>
      <c r="W8780" s="353"/>
      <c r="X8780" s="353"/>
      <c r="Y8780" s="353"/>
      <c r="Z8780" s="353"/>
      <c r="AA8780" s="353"/>
      <c r="AB8780" s="353"/>
      <c r="AC8780" s="353"/>
      <c r="AD8780" s="353"/>
      <c r="AE8780" s="353"/>
      <c r="AF8780" s="353"/>
      <c r="AG8780" s="353"/>
      <c r="AH8780" s="353"/>
      <c r="AI8780" s="353"/>
      <c r="AJ8780" s="353"/>
      <c r="AK8780" s="353"/>
      <c r="AL8780" s="353"/>
    </row>
    <row r="8781" spans="1:38" s="153" customFormat="1" ht="12.5" x14ac:dyDescent="0.25">
      <c r="A8781" s="355"/>
      <c r="L8781" s="353"/>
      <c r="M8781" s="353"/>
      <c r="N8781" s="353"/>
      <c r="O8781" s="353"/>
      <c r="P8781" s="353"/>
      <c r="Q8781" s="353"/>
      <c r="R8781" s="353"/>
      <c r="S8781" s="353"/>
      <c r="T8781" s="353"/>
      <c r="U8781" s="353"/>
      <c r="V8781" s="353"/>
      <c r="W8781" s="353"/>
      <c r="X8781" s="353"/>
      <c r="Y8781" s="353"/>
      <c r="Z8781" s="353"/>
      <c r="AA8781" s="353"/>
      <c r="AB8781" s="353"/>
      <c r="AC8781" s="353"/>
      <c r="AD8781" s="353"/>
      <c r="AE8781" s="353"/>
      <c r="AF8781" s="353"/>
      <c r="AG8781" s="353"/>
      <c r="AH8781" s="353"/>
      <c r="AI8781" s="353"/>
      <c r="AJ8781" s="353"/>
      <c r="AK8781" s="353"/>
      <c r="AL8781" s="353"/>
    </row>
    <row r="8782" spans="1:38" s="153" customFormat="1" ht="12.5" x14ac:dyDescent="0.25">
      <c r="A8782" s="355"/>
      <c r="L8782" s="353"/>
      <c r="M8782" s="353"/>
      <c r="N8782" s="353"/>
      <c r="O8782" s="353"/>
      <c r="P8782" s="353"/>
      <c r="Q8782" s="353"/>
      <c r="R8782" s="353"/>
      <c r="S8782" s="353"/>
      <c r="T8782" s="353"/>
      <c r="U8782" s="353"/>
      <c r="V8782" s="353"/>
      <c r="W8782" s="353"/>
      <c r="X8782" s="353"/>
      <c r="Y8782" s="353"/>
      <c r="Z8782" s="353"/>
      <c r="AA8782" s="353"/>
      <c r="AB8782" s="353"/>
      <c r="AC8782" s="353"/>
      <c r="AD8782" s="353"/>
      <c r="AE8782" s="353"/>
      <c r="AF8782" s="353"/>
      <c r="AG8782" s="353"/>
      <c r="AH8782" s="353"/>
      <c r="AI8782" s="353"/>
      <c r="AJ8782" s="353"/>
      <c r="AK8782" s="353"/>
      <c r="AL8782" s="353"/>
    </row>
    <row r="8783" spans="1:38" s="153" customFormat="1" ht="12.5" x14ac:dyDescent="0.25">
      <c r="A8783" s="355"/>
      <c r="L8783" s="353"/>
      <c r="M8783" s="353"/>
      <c r="N8783" s="353"/>
      <c r="O8783" s="353"/>
      <c r="P8783" s="353"/>
      <c r="Q8783" s="353"/>
      <c r="R8783" s="353"/>
      <c r="S8783" s="353"/>
      <c r="T8783" s="353"/>
      <c r="U8783" s="353"/>
      <c r="V8783" s="353"/>
      <c r="W8783" s="353"/>
      <c r="X8783" s="353"/>
      <c r="Y8783" s="353"/>
      <c r="Z8783" s="353"/>
      <c r="AA8783" s="353"/>
      <c r="AB8783" s="353"/>
      <c r="AC8783" s="353"/>
      <c r="AD8783" s="353"/>
      <c r="AE8783" s="353"/>
      <c r="AF8783" s="353"/>
      <c r="AG8783" s="353"/>
      <c r="AH8783" s="353"/>
      <c r="AI8783" s="353"/>
      <c r="AJ8783" s="353"/>
      <c r="AK8783" s="353"/>
      <c r="AL8783" s="353"/>
    </row>
    <row r="8784" spans="1:38" s="153" customFormat="1" ht="12.5" x14ac:dyDescent="0.25">
      <c r="A8784" s="355"/>
      <c r="L8784" s="353"/>
      <c r="M8784" s="353"/>
      <c r="N8784" s="353"/>
      <c r="O8784" s="353"/>
      <c r="P8784" s="353"/>
      <c r="Q8784" s="353"/>
      <c r="R8784" s="353"/>
      <c r="S8784" s="353"/>
      <c r="T8784" s="353"/>
      <c r="U8784" s="353"/>
      <c r="V8784" s="353"/>
      <c r="W8784" s="353"/>
      <c r="X8784" s="353"/>
      <c r="Y8784" s="353"/>
      <c r="Z8784" s="353"/>
      <c r="AA8784" s="353"/>
      <c r="AB8784" s="353"/>
      <c r="AC8784" s="353"/>
      <c r="AD8784" s="353"/>
      <c r="AE8784" s="353"/>
      <c r="AF8784" s="353"/>
      <c r="AG8784" s="353"/>
      <c r="AH8784" s="353"/>
      <c r="AI8784" s="353"/>
      <c r="AJ8784" s="353"/>
      <c r="AK8784" s="353"/>
      <c r="AL8784" s="353"/>
    </row>
    <row r="8785" spans="1:38" s="153" customFormat="1" ht="12.5" x14ac:dyDescent="0.25">
      <c r="A8785" s="355"/>
      <c r="L8785" s="353"/>
      <c r="M8785" s="353"/>
      <c r="N8785" s="353"/>
      <c r="O8785" s="353"/>
      <c r="P8785" s="353"/>
      <c r="Q8785" s="353"/>
      <c r="R8785" s="353"/>
      <c r="S8785" s="353"/>
      <c r="T8785" s="353"/>
      <c r="U8785" s="353"/>
      <c r="V8785" s="353"/>
      <c r="W8785" s="353"/>
      <c r="X8785" s="353"/>
      <c r="Y8785" s="353"/>
      <c r="Z8785" s="353"/>
      <c r="AA8785" s="353"/>
      <c r="AB8785" s="353"/>
      <c r="AC8785" s="353"/>
      <c r="AD8785" s="353"/>
      <c r="AE8785" s="353"/>
      <c r="AF8785" s="353"/>
      <c r="AG8785" s="353"/>
      <c r="AH8785" s="353"/>
      <c r="AI8785" s="353"/>
      <c r="AJ8785" s="353"/>
      <c r="AK8785" s="353"/>
      <c r="AL8785" s="353"/>
    </row>
    <row r="8786" spans="1:38" s="153" customFormat="1" ht="12.5" x14ac:dyDescent="0.25">
      <c r="A8786" s="355"/>
      <c r="L8786" s="353"/>
      <c r="M8786" s="353"/>
      <c r="N8786" s="353"/>
      <c r="O8786" s="353"/>
      <c r="P8786" s="353"/>
      <c r="Q8786" s="353"/>
      <c r="R8786" s="353"/>
      <c r="S8786" s="353"/>
      <c r="T8786" s="353"/>
      <c r="U8786" s="353"/>
      <c r="V8786" s="353"/>
      <c r="W8786" s="353"/>
      <c r="X8786" s="353"/>
      <c r="Y8786" s="353"/>
      <c r="Z8786" s="353"/>
      <c r="AA8786" s="353"/>
      <c r="AB8786" s="353"/>
      <c r="AC8786" s="353"/>
      <c r="AD8786" s="353"/>
      <c r="AE8786" s="353"/>
      <c r="AF8786" s="353"/>
      <c r="AG8786" s="353"/>
      <c r="AH8786" s="353"/>
      <c r="AI8786" s="353"/>
      <c r="AJ8786" s="353"/>
      <c r="AK8786" s="353"/>
      <c r="AL8786" s="353"/>
    </row>
    <row r="8787" spans="1:38" s="153" customFormat="1" ht="12.5" x14ac:dyDescent="0.25">
      <c r="A8787" s="355"/>
      <c r="L8787" s="353"/>
      <c r="M8787" s="353"/>
      <c r="N8787" s="353"/>
      <c r="O8787" s="353"/>
      <c r="P8787" s="353"/>
      <c r="Q8787" s="353"/>
      <c r="R8787" s="353"/>
      <c r="S8787" s="353"/>
      <c r="T8787" s="353"/>
      <c r="U8787" s="353"/>
      <c r="V8787" s="353"/>
      <c r="W8787" s="353"/>
      <c r="X8787" s="353"/>
      <c r="Y8787" s="353"/>
      <c r="Z8787" s="353"/>
      <c r="AA8787" s="353"/>
      <c r="AB8787" s="353"/>
      <c r="AC8787" s="353"/>
      <c r="AD8787" s="353"/>
      <c r="AE8787" s="353"/>
      <c r="AF8787" s="353"/>
      <c r="AG8787" s="353"/>
      <c r="AH8787" s="353"/>
      <c r="AI8787" s="353"/>
      <c r="AJ8787" s="353"/>
      <c r="AK8787" s="353"/>
      <c r="AL8787" s="353"/>
    </row>
    <row r="8788" spans="1:38" s="153" customFormat="1" ht="12.5" x14ac:dyDescent="0.25">
      <c r="A8788" s="355"/>
      <c r="L8788" s="353"/>
      <c r="M8788" s="353"/>
      <c r="N8788" s="353"/>
      <c r="O8788" s="353"/>
      <c r="P8788" s="353"/>
      <c r="Q8788" s="353"/>
      <c r="R8788" s="353"/>
      <c r="S8788" s="353"/>
      <c r="T8788" s="353"/>
      <c r="U8788" s="353"/>
      <c r="V8788" s="353"/>
      <c r="W8788" s="353"/>
      <c r="X8788" s="353"/>
      <c r="Y8788" s="353"/>
      <c r="Z8788" s="353"/>
      <c r="AA8788" s="353"/>
      <c r="AB8788" s="353"/>
      <c r="AC8788" s="353"/>
      <c r="AD8788" s="353"/>
      <c r="AE8788" s="353"/>
      <c r="AF8788" s="353"/>
      <c r="AG8788" s="353"/>
      <c r="AH8788" s="353"/>
      <c r="AI8788" s="353"/>
      <c r="AJ8788" s="353"/>
      <c r="AK8788" s="353"/>
      <c r="AL8788" s="353"/>
    </row>
    <row r="8789" spans="1:38" s="153" customFormat="1" ht="12.5" x14ac:dyDescent="0.25">
      <c r="A8789" s="355"/>
      <c r="L8789" s="353"/>
      <c r="M8789" s="353"/>
      <c r="N8789" s="353"/>
      <c r="O8789" s="353"/>
      <c r="P8789" s="353"/>
      <c r="Q8789" s="353"/>
      <c r="R8789" s="353"/>
      <c r="S8789" s="353"/>
      <c r="T8789" s="353"/>
      <c r="U8789" s="353"/>
      <c r="V8789" s="353"/>
      <c r="W8789" s="353"/>
      <c r="X8789" s="353"/>
      <c r="Y8789" s="353"/>
      <c r="Z8789" s="353"/>
      <c r="AA8789" s="353"/>
      <c r="AB8789" s="353"/>
      <c r="AC8789" s="353"/>
      <c r="AD8789" s="353"/>
      <c r="AE8789" s="353"/>
      <c r="AF8789" s="353"/>
      <c r="AG8789" s="353"/>
      <c r="AH8789" s="353"/>
      <c r="AI8789" s="353"/>
      <c r="AJ8789" s="353"/>
      <c r="AK8789" s="353"/>
      <c r="AL8789" s="353"/>
    </row>
    <row r="8790" spans="1:38" s="153" customFormat="1" ht="12.5" x14ac:dyDescent="0.25">
      <c r="A8790" s="355"/>
      <c r="L8790" s="353"/>
      <c r="M8790" s="353"/>
      <c r="N8790" s="353"/>
      <c r="O8790" s="353"/>
      <c r="P8790" s="353"/>
      <c r="Q8790" s="353"/>
      <c r="R8790" s="353"/>
      <c r="S8790" s="353"/>
      <c r="T8790" s="353"/>
      <c r="U8790" s="353"/>
      <c r="V8790" s="353"/>
      <c r="W8790" s="353"/>
      <c r="X8790" s="353"/>
      <c r="Y8790" s="353"/>
      <c r="Z8790" s="353"/>
      <c r="AA8790" s="353"/>
      <c r="AB8790" s="353"/>
      <c r="AC8790" s="353"/>
      <c r="AD8790" s="353"/>
      <c r="AE8790" s="353"/>
      <c r="AF8790" s="353"/>
      <c r="AG8790" s="353"/>
      <c r="AH8790" s="353"/>
      <c r="AI8790" s="353"/>
      <c r="AJ8790" s="353"/>
      <c r="AK8790" s="353"/>
      <c r="AL8790" s="353"/>
    </row>
    <row r="8791" spans="1:38" s="153" customFormat="1" ht="12.5" x14ac:dyDescent="0.25">
      <c r="A8791" s="355"/>
      <c r="L8791" s="353"/>
      <c r="M8791" s="353"/>
      <c r="N8791" s="353"/>
      <c r="O8791" s="353"/>
      <c r="P8791" s="353"/>
      <c r="Q8791" s="353"/>
      <c r="R8791" s="353"/>
      <c r="S8791" s="353"/>
      <c r="T8791" s="353"/>
      <c r="U8791" s="353"/>
      <c r="V8791" s="353"/>
      <c r="W8791" s="353"/>
      <c r="X8791" s="353"/>
      <c r="Y8791" s="353"/>
      <c r="Z8791" s="353"/>
      <c r="AA8791" s="353"/>
      <c r="AB8791" s="353"/>
      <c r="AC8791" s="353"/>
      <c r="AD8791" s="353"/>
      <c r="AE8791" s="353"/>
      <c r="AF8791" s="353"/>
      <c r="AG8791" s="353"/>
      <c r="AH8791" s="353"/>
      <c r="AI8791" s="353"/>
      <c r="AJ8791" s="353"/>
      <c r="AK8791" s="353"/>
      <c r="AL8791" s="353"/>
    </row>
    <row r="8792" spans="1:38" s="153" customFormat="1" ht="12.5" x14ac:dyDescent="0.25">
      <c r="A8792" s="355"/>
      <c r="L8792" s="353"/>
      <c r="M8792" s="353"/>
      <c r="N8792" s="353"/>
      <c r="O8792" s="353"/>
      <c r="P8792" s="353"/>
      <c r="Q8792" s="353"/>
      <c r="R8792" s="353"/>
      <c r="S8792" s="353"/>
      <c r="T8792" s="353"/>
      <c r="U8792" s="353"/>
      <c r="V8792" s="353"/>
      <c r="W8792" s="353"/>
      <c r="X8792" s="353"/>
      <c r="Y8792" s="353"/>
      <c r="Z8792" s="353"/>
      <c r="AA8792" s="353"/>
      <c r="AB8792" s="353"/>
      <c r="AC8792" s="353"/>
      <c r="AD8792" s="353"/>
      <c r="AE8792" s="353"/>
      <c r="AF8792" s="353"/>
      <c r="AG8792" s="353"/>
      <c r="AH8792" s="353"/>
      <c r="AI8792" s="353"/>
      <c r="AJ8792" s="353"/>
      <c r="AK8792" s="353"/>
      <c r="AL8792" s="353"/>
    </row>
    <row r="8793" spans="1:38" s="153" customFormat="1" ht="12.5" x14ac:dyDescent="0.25">
      <c r="A8793" s="355"/>
      <c r="L8793" s="353"/>
      <c r="M8793" s="353"/>
      <c r="N8793" s="353"/>
      <c r="O8793" s="353"/>
      <c r="P8793" s="353"/>
      <c r="Q8793" s="353"/>
      <c r="R8793" s="353"/>
      <c r="S8793" s="353"/>
      <c r="T8793" s="353"/>
      <c r="U8793" s="353"/>
      <c r="V8793" s="353"/>
      <c r="W8793" s="353"/>
      <c r="X8793" s="353"/>
      <c r="Y8793" s="353"/>
      <c r="Z8793" s="353"/>
      <c r="AA8793" s="353"/>
      <c r="AB8793" s="353"/>
      <c r="AC8793" s="353"/>
      <c r="AD8793" s="353"/>
      <c r="AE8793" s="353"/>
      <c r="AF8793" s="353"/>
      <c r="AG8793" s="353"/>
      <c r="AH8793" s="353"/>
      <c r="AI8793" s="353"/>
      <c r="AJ8793" s="353"/>
      <c r="AK8793" s="353"/>
      <c r="AL8793" s="353"/>
    </row>
    <row r="8794" spans="1:38" s="153" customFormat="1" ht="12.5" x14ac:dyDescent="0.25">
      <c r="A8794" s="355"/>
      <c r="L8794" s="353"/>
      <c r="M8794" s="353"/>
      <c r="N8794" s="353"/>
      <c r="O8794" s="353"/>
      <c r="P8794" s="353"/>
      <c r="Q8794" s="353"/>
      <c r="R8794" s="353"/>
      <c r="S8794" s="353"/>
      <c r="T8794" s="353"/>
      <c r="U8794" s="353"/>
      <c r="V8794" s="353"/>
      <c r="W8794" s="353"/>
      <c r="X8794" s="353"/>
      <c r="Y8794" s="353"/>
      <c r="Z8794" s="353"/>
      <c r="AA8794" s="353"/>
      <c r="AB8794" s="353"/>
      <c r="AC8794" s="353"/>
      <c r="AD8794" s="353"/>
      <c r="AE8794" s="353"/>
      <c r="AF8794" s="353"/>
      <c r="AG8794" s="353"/>
      <c r="AH8794" s="353"/>
      <c r="AI8794" s="353"/>
      <c r="AJ8794" s="353"/>
      <c r="AK8794" s="353"/>
      <c r="AL8794" s="353"/>
    </row>
    <row r="8795" spans="1:38" s="153" customFormat="1" ht="12.5" x14ac:dyDescent="0.25">
      <c r="A8795" s="355"/>
      <c r="L8795" s="353"/>
      <c r="M8795" s="353"/>
      <c r="N8795" s="353"/>
      <c r="O8795" s="353"/>
      <c r="P8795" s="353"/>
      <c r="Q8795" s="353"/>
      <c r="R8795" s="353"/>
      <c r="S8795" s="353"/>
      <c r="T8795" s="353"/>
      <c r="U8795" s="353"/>
      <c r="V8795" s="353"/>
      <c r="W8795" s="353"/>
      <c r="X8795" s="353"/>
      <c r="Y8795" s="353"/>
      <c r="Z8795" s="353"/>
      <c r="AA8795" s="353"/>
      <c r="AB8795" s="353"/>
      <c r="AC8795" s="353"/>
      <c r="AD8795" s="353"/>
      <c r="AE8795" s="353"/>
      <c r="AF8795" s="353"/>
      <c r="AG8795" s="353"/>
      <c r="AH8795" s="353"/>
      <c r="AI8795" s="353"/>
      <c r="AJ8795" s="353"/>
      <c r="AK8795" s="353"/>
      <c r="AL8795" s="353"/>
    </row>
    <row r="8796" spans="1:38" s="153" customFormat="1" ht="12.5" x14ac:dyDescent="0.25">
      <c r="A8796" s="355"/>
      <c r="L8796" s="353"/>
      <c r="M8796" s="353"/>
      <c r="N8796" s="353"/>
      <c r="O8796" s="353"/>
      <c r="P8796" s="353"/>
      <c r="Q8796" s="353"/>
      <c r="R8796" s="353"/>
      <c r="S8796" s="353"/>
      <c r="T8796" s="353"/>
      <c r="U8796" s="353"/>
      <c r="V8796" s="353"/>
      <c r="W8796" s="353"/>
      <c r="X8796" s="353"/>
      <c r="Y8796" s="353"/>
      <c r="Z8796" s="353"/>
      <c r="AA8796" s="353"/>
      <c r="AB8796" s="353"/>
      <c r="AC8796" s="353"/>
      <c r="AD8796" s="353"/>
      <c r="AE8796" s="353"/>
      <c r="AF8796" s="353"/>
      <c r="AG8796" s="353"/>
      <c r="AH8796" s="353"/>
      <c r="AI8796" s="353"/>
      <c r="AJ8796" s="353"/>
      <c r="AK8796" s="353"/>
      <c r="AL8796" s="353"/>
    </row>
    <row r="8797" spans="1:38" s="153" customFormat="1" ht="12.5" x14ac:dyDescent="0.25">
      <c r="A8797" s="355"/>
      <c r="L8797" s="353"/>
      <c r="M8797" s="353"/>
      <c r="N8797" s="353"/>
      <c r="O8797" s="353"/>
      <c r="P8797" s="353"/>
      <c r="Q8797" s="353"/>
      <c r="R8797" s="353"/>
      <c r="S8797" s="353"/>
      <c r="T8797" s="353"/>
      <c r="U8797" s="353"/>
      <c r="V8797" s="353"/>
      <c r="W8797" s="353"/>
      <c r="X8797" s="353"/>
      <c r="Y8797" s="353"/>
      <c r="Z8797" s="353"/>
      <c r="AA8797" s="353"/>
      <c r="AB8797" s="353"/>
      <c r="AC8797" s="353"/>
      <c r="AD8797" s="353"/>
      <c r="AE8797" s="353"/>
      <c r="AF8797" s="353"/>
      <c r="AG8797" s="353"/>
      <c r="AH8797" s="353"/>
      <c r="AI8797" s="353"/>
      <c r="AJ8797" s="353"/>
      <c r="AK8797" s="353"/>
      <c r="AL8797" s="353"/>
    </row>
    <row r="8798" spans="1:38" s="153" customFormat="1" ht="12.5" x14ac:dyDescent="0.25">
      <c r="A8798" s="355"/>
      <c r="L8798" s="353"/>
      <c r="M8798" s="353"/>
      <c r="N8798" s="353"/>
      <c r="O8798" s="353"/>
      <c r="P8798" s="353"/>
      <c r="Q8798" s="353"/>
      <c r="R8798" s="353"/>
      <c r="S8798" s="353"/>
      <c r="T8798" s="353"/>
      <c r="U8798" s="353"/>
      <c r="V8798" s="353"/>
      <c r="W8798" s="353"/>
      <c r="X8798" s="353"/>
      <c r="Y8798" s="353"/>
      <c r="Z8798" s="353"/>
      <c r="AA8798" s="353"/>
      <c r="AB8798" s="353"/>
      <c r="AC8798" s="353"/>
      <c r="AD8798" s="353"/>
      <c r="AE8798" s="353"/>
      <c r="AF8798" s="353"/>
      <c r="AG8798" s="353"/>
      <c r="AH8798" s="353"/>
      <c r="AI8798" s="353"/>
      <c r="AJ8798" s="353"/>
      <c r="AK8798" s="353"/>
      <c r="AL8798" s="353"/>
    </row>
    <row r="8799" spans="1:38" s="153" customFormat="1" ht="12.5" x14ac:dyDescent="0.25">
      <c r="A8799" s="355"/>
      <c r="L8799" s="353"/>
      <c r="M8799" s="353"/>
      <c r="N8799" s="353"/>
      <c r="O8799" s="353"/>
      <c r="P8799" s="353"/>
      <c r="Q8799" s="353"/>
      <c r="R8799" s="353"/>
      <c r="S8799" s="353"/>
      <c r="T8799" s="353"/>
      <c r="U8799" s="353"/>
      <c r="V8799" s="353"/>
      <c r="W8799" s="353"/>
      <c r="X8799" s="353"/>
      <c r="Y8799" s="353"/>
      <c r="Z8799" s="353"/>
      <c r="AA8799" s="353"/>
      <c r="AB8799" s="353"/>
      <c r="AC8799" s="353"/>
      <c r="AD8799" s="353"/>
      <c r="AE8799" s="353"/>
      <c r="AF8799" s="353"/>
      <c r="AG8799" s="353"/>
      <c r="AH8799" s="353"/>
      <c r="AI8799" s="353"/>
      <c r="AJ8799" s="353"/>
      <c r="AK8799" s="353"/>
      <c r="AL8799" s="353"/>
    </row>
    <row r="8800" spans="1:38" s="153" customFormat="1" ht="12.5" x14ac:dyDescent="0.25">
      <c r="A8800" s="355"/>
      <c r="L8800" s="353"/>
      <c r="M8800" s="353"/>
      <c r="N8800" s="353"/>
      <c r="O8800" s="353"/>
      <c r="P8800" s="353"/>
      <c r="Q8800" s="353"/>
      <c r="R8800" s="353"/>
      <c r="S8800" s="353"/>
      <c r="T8800" s="353"/>
      <c r="U8800" s="353"/>
      <c r="V8800" s="353"/>
      <c r="W8800" s="353"/>
      <c r="X8800" s="353"/>
      <c r="Y8800" s="353"/>
      <c r="Z8800" s="353"/>
      <c r="AA8800" s="353"/>
      <c r="AB8800" s="353"/>
      <c r="AC8800" s="353"/>
      <c r="AD8800" s="353"/>
      <c r="AE8800" s="353"/>
      <c r="AF8800" s="353"/>
      <c r="AG8800" s="353"/>
      <c r="AH8800" s="353"/>
      <c r="AI8800" s="353"/>
      <c r="AJ8800" s="353"/>
      <c r="AK8800" s="353"/>
      <c r="AL8800" s="353"/>
    </row>
    <row r="8801" spans="1:38" s="153" customFormat="1" ht="12.5" x14ac:dyDescent="0.25">
      <c r="A8801" s="355"/>
      <c r="L8801" s="353"/>
      <c r="M8801" s="353"/>
      <c r="N8801" s="353"/>
      <c r="O8801" s="353"/>
      <c r="P8801" s="353"/>
      <c r="Q8801" s="353"/>
      <c r="R8801" s="353"/>
      <c r="S8801" s="353"/>
      <c r="T8801" s="353"/>
      <c r="U8801" s="353"/>
      <c r="V8801" s="353"/>
      <c r="W8801" s="353"/>
      <c r="X8801" s="353"/>
      <c r="Y8801" s="353"/>
      <c r="Z8801" s="353"/>
      <c r="AA8801" s="353"/>
      <c r="AB8801" s="353"/>
      <c r="AC8801" s="353"/>
      <c r="AD8801" s="353"/>
      <c r="AE8801" s="353"/>
      <c r="AF8801" s="353"/>
      <c r="AG8801" s="353"/>
      <c r="AH8801" s="353"/>
      <c r="AI8801" s="353"/>
      <c r="AJ8801" s="353"/>
      <c r="AK8801" s="353"/>
      <c r="AL8801" s="353"/>
    </row>
    <row r="8802" spans="1:38" s="153" customFormat="1" ht="12.5" x14ac:dyDescent="0.25">
      <c r="A8802" s="355"/>
      <c r="L8802" s="353"/>
      <c r="M8802" s="353"/>
      <c r="N8802" s="353"/>
      <c r="O8802" s="353"/>
      <c r="P8802" s="353"/>
      <c r="Q8802" s="353"/>
      <c r="R8802" s="353"/>
      <c r="S8802" s="353"/>
      <c r="T8802" s="353"/>
      <c r="U8802" s="353"/>
      <c r="V8802" s="353"/>
      <c r="W8802" s="353"/>
      <c r="X8802" s="353"/>
      <c r="Y8802" s="353"/>
      <c r="Z8802" s="353"/>
      <c r="AA8802" s="353"/>
      <c r="AB8802" s="353"/>
      <c r="AC8802" s="353"/>
      <c r="AD8802" s="353"/>
      <c r="AE8802" s="353"/>
      <c r="AF8802" s="353"/>
      <c r="AG8802" s="353"/>
      <c r="AH8802" s="353"/>
      <c r="AI8802" s="353"/>
      <c r="AJ8802" s="353"/>
      <c r="AK8802" s="353"/>
      <c r="AL8802" s="353"/>
    </row>
    <row r="8803" spans="1:38" s="153" customFormat="1" ht="12.5" x14ac:dyDescent="0.25">
      <c r="A8803" s="355"/>
      <c r="L8803" s="353"/>
      <c r="M8803" s="353"/>
      <c r="N8803" s="353"/>
      <c r="O8803" s="353"/>
      <c r="P8803" s="353"/>
      <c r="Q8803" s="353"/>
      <c r="R8803" s="353"/>
      <c r="S8803" s="353"/>
      <c r="T8803" s="353"/>
      <c r="U8803" s="353"/>
      <c r="V8803" s="353"/>
      <c r="W8803" s="353"/>
      <c r="X8803" s="353"/>
      <c r="Y8803" s="353"/>
      <c r="Z8803" s="353"/>
      <c r="AA8803" s="353"/>
      <c r="AB8803" s="353"/>
      <c r="AC8803" s="353"/>
      <c r="AD8803" s="353"/>
      <c r="AE8803" s="353"/>
      <c r="AF8803" s="353"/>
      <c r="AG8803" s="353"/>
      <c r="AH8803" s="353"/>
      <c r="AI8803" s="353"/>
      <c r="AJ8803" s="353"/>
      <c r="AK8803" s="353"/>
      <c r="AL8803" s="353"/>
    </row>
    <row r="8804" spans="1:38" s="153" customFormat="1" ht="12.5" x14ac:dyDescent="0.25">
      <c r="A8804" s="355"/>
      <c r="L8804" s="353"/>
      <c r="M8804" s="353"/>
      <c r="N8804" s="353"/>
      <c r="O8804" s="353"/>
      <c r="P8804" s="353"/>
      <c r="Q8804" s="353"/>
      <c r="R8804" s="353"/>
      <c r="S8804" s="353"/>
      <c r="T8804" s="353"/>
      <c r="U8804" s="353"/>
      <c r="V8804" s="353"/>
      <c r="W8804" s="353"/>
      <c r="X8804" s="353"/>
      <c r="Y8804" s="353"/>
      <c r="Z8804" s="353"/>
      <c r="AA8804" s="353"/>
      <c r="AB8804" s="353"/>
      <c r="AC8804" s="353"/>
      <c r="AD8804" s="353"/>
      <c r="AE8804" s="353"/>
      <c r="AF8804" s="353"/>
      <c r="AG8804" s="353"/>
      <c r="AH8804" s="353"/>
      <c r="AI8804" s="353"/>
      <c r="AJ8804" s="353"/>
      <c r="AK8804" s="353"/>
      <c r="AL8804" s="353"/>
    </row>
    <row r="8805" spans="1:38" s="153" customFormat="1" ht="12.5" x14ac:dyDescent="0.25">
      <c r="A8805" s="355"/>
      <c r="L8805" s="353"/>
      <c r="M8805" s="353"/>
      <c r="N8805" s="353"/>
      <c r="O8805" s="353"/>
      <c r="P8805" s="353"/>
      <c r="Q8805" s="353"/>
      <c r="R8805" s="353"/>
      <c r="S8805" s="353"/>
      <c r="T8805" s="353"/>
      <c r="U8805" s="353"/>
      <c r="V8805" s="353"/>
      <c r="W8805" s="353"/>
      <c r="X8805" s="353"/>
      <c r="Y8805" s="353"/>
      <c r="Z8805" s="353"/>
      <c r="AA8805" s="353"/>
      <c r="AB8805" s="353"/>
      <c r="AC8805" s="353"/>
      <c r="AD8805" s="353"/>
      <c r="AE8805" s="353"/>
      <c r="AF8805" s="353"/>
      <c r="AG8805" s="353"/>
      <c r="AH8805" s="353"/>
      <c r="AI8805" s="353"/>
      <c r="AJ8805" s="353"/>
      <c r="AK8805" s="353"/>
      <c r="AL8805" s="353"/>
    </row>
    <row r="8806" spans="1:38" s="153" customFormat="1" ht="12.5" x14ac:dyDescent="0.25">
      <c r="A8806" s="355"/>
      <c r="L8806" s="353"/>
      <c r="M8806" s="353"/>
      <c r="N8806" s="353"/>
      <c r="O8806" s="353"/>
      <c r="P8806" s="353"/>
      <c r="Q8806" s="353"/>
      <c r="R8806" s="353"/>
      <c r="S8806" s="353"/>
      <c r="T8806" s="353"/>
      <c r="U8806" s="353"/>
      <c r="V8806" s="353"/>
      <c r="W8806" s="353"/>
      <c r="X8806" s="353"/>
      <c r="Y8806" s="353"/>
      <c r="Z8806" s="353"/>
      <c r="AA8806" s="353"/>
      <c r="AB8806" s="353"/>
      <c r="AC8806" s="353"/>
      <c r="AD8806" s="353"/>
      <c r="AE8806" s="353"/>
      <c r="AF8806" s="353"/>
      <c r="AG8806" s="353"/>
      <c r="AH8806" s="353"/>
      <c r="AI8806" s="353"/>
      <c r="AJ8806" s="353"/>
      <c r="AK8806" s="353"/>
      <c r="AL8806" s="353"/>
    </row>
    <row r="8807" spans="1:38" s="153" customFormat="1" ht="12.5" x14ac:dyDescent="0.25">
      <c r="A8807" s="355"/>
      <c r="L8807" s="353"/>
      <c r="M8807" s="353"/>
      <c r="N8807" s="353"/>
      <c r="O8807" s="353"/>
      <c r="P8807" s="353"/>
      <c r="Q8807" s="353"/>
      <c r="R8807" s="353"/>
      <c r="S8807" s="353"/>
      <c r="T8807" s="353"/>
      <c r="U8807" s="353"/>
      <c r="V8807" s="353"/>
      <c r="W8807" s="353"/>
      <c r="X8807" s="353"/>
      <c r="Y8807" s="353"/>
      <c r="Z8807" s="353"/>
      <c r="AA8807" s="353"/>
      <c r="AB8807" s="353"/>
      <c r="AC8807" s="353"/>
      <c r="AD8807" s="353"/>
      <c r="AE8807" s="353"/>
      <c r="AF8807" s="353"/>
      <c r="AG8807" s="353"/>
      <c r="AH8807" s="353"/>
      <c r="AI8807" s="353"/>
      <c r="AJ8807" s="353"/>
      <c r="AK8807" s="353"/>
      <c r="AL8807" s="353"/>
    </row>
    <row r="8808" spans="1:38" s="153" customFormat="1" ht="12.5" x14ac:dyDescent="0.25">
      <c r="A8808" s="355"/>
      <c r="L8808" s="353"/>
      <c r="M8808" s="353"/>
      <c r="N8808" s="353"/>
      <c r="O8808" s="353"/>
      <c r="P8808" s="353"/>
      <c r="Q8808" s="353"/>
      <c r="R8808" s="353"/>
      <c r="S8808" s="353"/>
      <c r="T8808" s="353"/>
      <c r="U8808" s="353"/>
      <c r="V8808" s="353"/>
      <c r="W8808" s="353"/>
      <c r="X8808" s="353"/>
      <c r="Y8808" s="353"/>
      <c r="Z8808" s="353"/>
      <c r="AA8808" s="353"/>
      <c r="AB8808" s="353"/>
      <c r="AC8808" s="353"/>
      <c r="AD8808" s="353"/>
      <c r="AE8808" s="353"/>
      <c r="AF8808" s="353"/>
      <c r="AG8808" s="353"/>
      <c r="AH8808" s="353"/>
      <c r="AI8808" s="353"/>
      <c r="AJ8808" s="353"/>
      <c r="AK8808" s="353"/>
      <c r="AL8808" s="353"/>
    </row>
    <row r="8809" spans="1:38" s="153" customFormat="1" ht="12.5" x14ac:dyDescent="0.25">
      <c r="A8809" s="355"/>
      <c r="L8809" s="353"/>
      <c r="M8809" s="353"/>
      <c r="N8809" s="353"/>
      <c r="O8809" s="353"/>
      <c r="P8809" s="353"/>
      <c r="Q8809" s="353"/>
      <c r="R8809" s="353"/>
      <c r="S8809" s="353"/>
      <c r="T8809" s="353"/>
      <c r="U8809" s="353"/>
      <c r="V8809" s="353"/>
      <c r="W8809" s="353"/>
      <c r="X8809" s="353"/>
      <c r="Y8809" s="353"/>
      <c r="Z8809" s="353"/>
      <c r="AA8809" s="353"/>
      <c r="AB8809" s="353"/>
      <c r="AC8809" s="353"/>
      <c r="AD8809" s="353"/>
      <c r="AE8809" s="353"/>
      <c r="AF8809" s="353"/>
      <c r="AG8809" s="353"/>
      <c r="AH8809" s="353"/>
      <c r="AI8809" s="353"/>
      <c r="AJ8809" s="353"/>
      <c r="AK8809" s="353"/>
      <c r="AL8809" s="353"/>
    </row>
    <row r="8810" spans="1:38" s="153" customFormat="1" ht="12.5" x14ac:dyDescent="0.25">
      <c r="A8810" s="355"/>
      <c r="L8810" s="353"/>
      <c r="M8810" s="353"/>
      <c r="N8810" s="353"/>
      <c r="O8810" s="353"/>
      <c r="P8810" s="353"/>
      <c r="Q8810" s="353"/>
      <c r="R8810" s="353"/>
      <c r="S8810" s="353"/>
      <c r="T8810" s="353"/>
      <c r="U8810" s="353"/>
      <c r="V8810" s="353"/>
      <c r="W8810" s="353"/>
      <c r="X8810" s="353"/>
      <c r="Y8810" s="353"/>
      <c r="Z8810" s="353"/>
      <c r="AA8810" s="353"/>
      <c r="AB8810" s="353"/>
      <c r="AC8810" s="353"/>
      <c r="AD8810" s="353"/>
      <c r="AE8810" s="353"/>
      <c r="AF8810" s="353"/>
      <c r="AG8810" s="353"/>
      <c r="AH8810" s="353"/>
      <c r="AI8810" s="353"/>
      <c r="AJ8810" s="353"/>
      <c r="AK8810" s="353"/>
      <c r="AL8810" s="353"/>
    </row>
    <row r="8811" spans="1:38" s="153" customFormat="1" ht="12.5" x14ac:dyDescent="0.25">
      <c r="A8811" s="355"/>
      <c r="L8811" s="353"/>
      <c r="M8811" s="353"/>
      <c r="N8811" s="353"/>
      <c r="O8811" s="353"/>
      <c r="P8811" s="353"/>
      <c r="Q8811" s="353"/>
      <c r="R8811" s="353"/>
      <c r="S8811" s="353"/>
      <c r="T8811" s="353"/>
      <c r="U8811" s="353"/>
      <c r="V8811" s="353"/>
      <c r="W8811" s="353"/>
      <c r="X8811" s="353"/>
      <c r="Y8811" s="353"/>
      <c r="Z8811" s="353"/>
      <c r="AA8811" s="353"/>
      <c r="AB8811" s="353"/>
      <c r="AC8811" s="353"/>
      <c r="AD8811" s="353"/>
      <c r="AE8811" s="353"/>
      <c r="AF8811" s="353"/>
      <c r="AG8811" s="353"/>
      <c r="AH8811" s="353"/>
      <c r="AI8811" s="353"/>
      <c r="AJ8811" s="353"/>
      <c r="AK8811" s="353"/>
      <c r="AL8811" s="353"/>
    </row>
    <row r="8812" spans="1:38" s="153" customFormat="1" ht="12.5" x14ac:dyDescent="0.25">
      <c r="A8812" s="355"/>
      <c r="L8812" s="353"/>
      <c r="M8812" s="353"/>
      <c r="N8812" s="353"/>
      <c r="O8812" s="353"/>
      <c r="P8812" s="353"/>
      <c r="Q8812" s="353"/>
      <c r="R8812" s="353"/>
      <c r="S8812" s="353"/>
      <c r="T8812" s="353"/>
      <c r="U8812" s="353"/>
      <c r="V8812" s="353"/>
      <c r="W8812" s="353"/>
      <c r="X8812" s="353"/>
      <c r="Y8812" s="353"/>
      <c r="Z8812" s="353"/>
      <c r="AA8812" s="353"/>
      <c r="AB8812" s="353"/>
      <c r="AC8812" s="353"/>
      <c r="AD8812" s="353"/>
      <c r="AE8812" s="353"/>
      <c r="AF8812" s="353"/>
      <c r="AG8812" s="353"/>
      <c r="AH8812" s="353"/>
      <c r="AI8812" s="353"/>
      <c r="AJ8812" s="353"/>
      <c r="AK8812" s="353"/>
      <c r="AL8812" s="353"/>
    </row>
    <row r="8813" spans="1:38" s="153" customFormat="1" ht="12.5" x14ac:dyDescent="0.25">
      <c r="A8813" s="355"/>
      <c r="L8813" s="353"/>
      <c r="M8813" s="353"/>
      <c r="N8813" s="353"/>
      <c r="O8813" s="353"/>
      <c r="P8813" s="353"/>
      <c r="Q8813" s="353"/>
      <c r="R8813" s="353"/>
      <c r="S8813" s="353"/>
      <c r="T8813" s="353"/>
      <c r="U8813" s="353"/>
      <c r="V8813" s="353"/>
      <c r="W8813" s="353"/>
      <c r="X8813" s="353"/>
      <c r="Y8813" s="353"/>
      <c r="Z8813" s="353"/>
      <c r="AA8813" s="353"/>
      <c r="AB8813" s="353"/>
      <c r="AC8813" s="353"/>
      <c r="AD8813" s="353"/>
      <c r="AE8813" s="353"/>
      <c r="AF8813" s="353"/>
      <c r="AG8813" s="353"/>
      <c r="AH8813" s="353"/>
      <c r="AI8813" s="353"/>
      <c r="AJ8813" s="353"/>
      <c r="AK8813" s="353"/>
      <c r="AL8813" s="353"/>
    </row>
    <row r="8814" spans="1:38" s="153" customFormat="1" ht="12.5" x14ac:dyDescent="0.25">
      <c r="A8814" s="355"/>
      <c r="L8814" s="353"/>
      <c r="M8814" s="353"/>
      <c r="N8814" s="353"/>
      <c r="O8814" s="353"/>
      <c r="P8814" s="353"/>
      <c r="Q8814" s="353"/>
      <c r="R8814" s="353"/>
      <c r="S8814" s="353"/>
      <c r="T8814" s="353"/>
      <c r="U8814" s="353"/>
      <c r="V8814" s="353"/>
      <c r="W8814" s="353"/>
      <c r="X8814" s="353"/>
      <c r="Y8814" s="353"/>
      <c r="Z8814" s="353"/>
      <c r="AA8814" s="353"/>
      <c r="AB8814" s="353"/>
      <c r="AC8814" s="353"/>
      <c r="AD8814" s="353"/>
      <c r="AE8814" s="353"/>
      <c r="AF8814" s="353"/>
      <c r="AG8814" s="353"/>
      <c r="AH8814" s="353"/>
      <c r="AI8814" s="353"/>
      <c r="AJ8814" s="353"/>
      <c r="AK8814" s="353"/>
      <c r="AL8814" s="353"/>
    </row>
    <row r="8815" spans="1:38" s="153" customFormat="1" ht="12.5" x14ac:dyDescent="0.25">
      <c r="A8815" s="355"/>
      <c r="L8815" s="353"/>
      <c r="M8815" s="353"/>
      <c r="N8815" s="353"/>
      <c r="O8815" s="353"/>
      <c r="P8815" s="353"/>
      <c r="Q8815" s="353"/>
      <c r="R8815" s="353"/>
      <c r="S8815" s="353"/>
      <c r="T8815" s="353"/>
      <c r="U8815" s="353"/>
      <c r="V8815" s="353"/>
      <c r="W8815" s="353"/>
      <c r="X8815" s="353"/>
      <c r="Y8815" s="353"/>
      <c r="Z8815" s="353"/>
      <c r="AA8815" s="353"/>
      <c r="AB8815" s="353"/>
      <c r="AC8815" s="353"/>
      <c r="AD8815" s="353"/>
      <c r="AE8815" s="353"/>
      <c r="AF8815" s="353"/>
      <c r="AG8815" s="353"/>
      <c r="AH8815" s="353"/>
      <c r="AI8815" s="353"/>
      <c r="AJ8815" s="353"/>
      <c r="AK8815" s="353"/>
      <c r="AL8815" s="353"/>
    </row>
    <row r="8816" spans="1:38" s="153" customFormat="1" ht="12.5" x14ac:dyDescent="0.25">
      <c r="A8816" s="355"/>
      <c r="L8816" s="353"/>
      <c r="M8816" s="353"/>
      <c r="N8816" s="353"/>
      <c r="O8816" s="353"/>
      <c r="P8816" s="353"/>
      <c r="Q8816" s="353"/>
      <c r="R8816" s="353"/>
      <c r="S8816" s="353"/>
      <c r="T8816" s="353"/>
      <c r="U8816" s="353"/>
      <c r="V8816" s="353"/>
      <c r="W8816" s="353"/>
      <c r="X8816" s="353"/>
      <c r="Y8816" s="353"/>
      <c r="Z8816" s="353"/>
      <c r="AA8816" s="353"/>
      <c r="AB8816" s="353"/>
      <c r="AC8816" s="353"/>
      <c r="AD8816" s="353"/>
      <c r="AE8816" s="353"/>
      <c r="AF8816" s="353"/>
      <c r="AG8816" s="353"/>
      <c r="AH8816" s="353"/>
      <c r="AI8816" s="353"/>
      <c r="AJ8816" s="353"/>
      <c r="AK8816" s="353"/>
      <c r="AL8816" s="353"/>
    </row>
    <row r="8817" spans="1:38" s="153" customFormat="1" ht="12.5" x14ac:dyDescent="0.25">
      <c r="A8817" s="355"/>
      <c r="L8817" s="353"/>
      <c r="M8817" s="353"/>
      <c r="N8817" s="353"/>
      <c r="O8817" s="353"/>
      <c r="P8817" s="353"/>
      <c r="Q8817" s="353"/>
      <c r="R8817" s="353"/>
      <c r="S8817" s="353"/>
      <c r="T8817" s="353"/>
      <c r="U8817" s="353"/>
      <c r="V8817" s="353"/>
      <c r="W8817" s="353"/>
      <c r="X8817" s="353"/>
      <c r="Y8817" s="353"/>
      <c r="Z8817" s="353"/>
      <c r="AA8817" s="353"/>
      <c r="AB8817" s="353"/>
      <c r="AC8817" s="353"/>
      <c r="AD8817" s="353"/>
      <c r="AE8817" s="353"/>
      <c r="AF8817" s="353"/>
      <c r="AG8817" s="353"/>
      <c r="AH8817" s="353"/>
      <c r="AI8817" s="353"/>
      <c r="AJ8817" s="353"/>
      <c r="AK8817" s="353"/>
      <c r="AL8817" s="353"/>
    </row>
    <row r="8818" spans="1:38" s="153" customFormat="1" ht="12.5" x14ac:dyDescent="0.25">
      <c r="A8818" s="355"/>
      <c r="L8818" s="353"/>
      <c r="M8818" s="353"/>
      <c r="N8818" s="353"/>
      <c r="O8818" s="353"/>
      <c r="P8818" s="353"/>
      <c r="Q8818" s="353"/>
      <c r="R8818" s="353"/>
      <c r="S8818" s="353"/>
      <c r="T8818" s="353"/>
      <c r="U8818" s="353"/>
      <c r="V8818" s="353"/>
      <c r="W8818" s="353"/>
      <c r="X8818" s="353"/>
      <c r="Y8818" s="353"/>
      <c r="Z8818" s="353"/>
      <c r="AA8818" s="353"/>
      <c r="AB8818" s="353"/>
      <c r="AC8818" s="353"/>
      <c r="AD8818" s="353"/>
      <c r="AE8818" s="353"/>
      <c r="AF8818" s="353"/>
      <c r="AG8818" s="353"/>
      <c r="AH8818" s="353"/>
      <c r="AI8818" s="353"/>
      <c r="AJ8818" s="353"/>
      <c r="AK8818" s="353"/>
      <c r="AL8818" s="353"/>
    </row>
    <row r="8819" spans="1:38" s="153" customFormat="1" ht="12.5" x14ac:dyDescent="0.25">
      <c r="A8819" s="355"/>
      <c r="L8819" s="353"/>
      <c r="M8819" s="353"/>
      <c r="N8819" s="353"/>
      <c r="O8819" s="353"/>
      <c r="P8819" s="353"/>
      <c r="Q8819" s="353"/>
      <c r="R8819" s="353"/>
      <c r="S8819" s="353"/>
      <c r="T8819" s="353"/>
      <c r="U8819" s="353"/>
      <c r="V8819" s="353"/>
      <c r="W8819" s="353"/>
      <c r="X8819" s="353"/>
      <c r="Y8819" s="353"/>
      <c r="Z8819" s="353"/>
      <c r="AA8819" s="353"/>
      <c r="AB8819" s="353"/>
      <c r="AC8819" s="353"/>
      <c r="AD8819" s="353"/>
      <c r="AE8819" s="353"/>
      <c r="AF8819" s="353"/>
      <c r="AG8819" s="353"/>
      <c r="AH8819" s="353"/>
      <c r="AI8819" s="353"/>
      <c r="AJ8819" s="353"/>
      <c r="AK8819" s="353"/>
      <c r="AL8819" s="353"/>
    </row>
    <row r="8820" spans="1:38" s="153" customFormat="1" ht="12.5" x14ac:dyDescent="0.25">
      <c r="A8820" s="355"/>
      <c r="L8820" s="353"/>
      <c r="M8820" s="353"/>
      <c r="N8820" s="353"/>
      <c r="O8820" s="353"/>
      <c r="P8820" s="353"/>
      <c r="Q8820" s="353"/>
      <c r="R8820" s="353"/>
      <c r="S8820" s="353"/>
      <c r="T8820" s="353"/>
      <c r="U8820" s="353"/>
      <c r="V8820" s="353"/>
      <c r="W8820" s="353"/>
      <c r="X8820" s="353"/>
      <c r="Y8820" s="353"/>
      <c r="Z8820" s="353"/>
      <c r="AA8820" s="353"/>
      <c r="AB8820" s="353"/>
      <c r="AC8820" s="353"/>
      <c r="AD8820" s="353"/>
      <c r="AE8820" s="353"/>
      <c r="AF8820" s="353"/>
      <c r="AG8820" s="353"/>
      <c r="AH8820" s="353"/>
      <c r="AI8820" s="353"/>
      <c r="AJ8820" s="353"/>
      <c r="AK8820" s="353"/>
      <c r="AL8820" s="353"/>
    </row>
    <row r="8821" spans="1:38" s="153" customFormat="1" ht="12.5" x14ac:dyDescent="0.25">
      <c r="A8821" s="355"/>
      <c r="L8821" s="353"/>
      <c r="M8821" s="353"/>
      <c r="N8821" s="353"/>
      <c r="O8821" s="353"/>
      <c r="P8821" s="353"/>
      <c r="Q8821" s="353"/>
      <c r="R8821" s="353"/>
      <c r="S8821" s="353"/>
      <c r="T8821" s="353"/>
      <c r="U8821" s="353"/>
      <c r="V8821" s="353"/>
      <c r="W8821" s="353"/>
      <c r="X8821" s="353"/>
      <c r="Y8821" s="353"/>
      <c r="Z8821" s="353"/>
      <c r="AA8821" s="353"/>
      <c r="AB8821" s="353"/>
      <c r="AC8821" s="353"/>
      <c r="AD8821" s="353"/>
      <c r="AE8821" s="353"/>
      <c r="AF8821" s="353"/>
      <c r="AG8821" s="353"/>
      <c r="AH8821" s="353"/>
      <c r="AI8821" s="353"/>
      <c r="AJ8821" s="353"/>
      <c r="AK8821" s="353"/>
      <c r="AL8821" s="353"/>
    </row>
    <row r="8822" spans="1:38" s="153" customFormat="1" ht="12.5" x14ac:dyDescent="0.25">
      <c r="A8822" s="355"/>
      <c r="L8822" s="353"/>
      <c r="M8822" s="353"/>
      <c r="N8822" s="353"/>
      <c r="O8822" s="353"/>
      <c r="P8822" s="353"/>
      <c r="Q8822" s="353"/>
      <c r="R8822" s="353"/>
      <c r="S8822" s="353"/>
      <c r="T8822" s="353"/>
      <c r="U8822" s="353"/>
      <c r="V8822" s="353"/>
      <c r="W8822" s="353"/>
      <c r="X8822" s="353"/>
      <c r="Y8822" s="353"/>
      <c r="Z8822" s="353"/>
      <c r="AA8822" s="353"/>
      <c r="AB8822" s="353"/>
      <c r="AC8822" s="353"/>
      <c r="AD8822" s="353"/>
      <c r="AE8822" s="353"/>
      <c r="AF8822" s="353"/>
      <c r="AG8822" s="353"/>
      <c r="AH8822" s="353"/>
      <c r="AI8822" s="353"/>
      <c r="AJ8822" s="353"/>
      <c r="AK8822" s="353"/>
      <c r="AL8822" s="353"/>
    </row>
    <row r="8823" spans="1:38" s="153" customFormat="1" ht="12.5" x14ac:dyDescent="0.25">
      <c r="A8823" s="355"/>
      <c r="L8823" s="353"/>
      <c r="M8823" s="353"/>
      <c r="N8823" s="353"/>
      <c r="O8823" s="353"/>
      <c r="P8823" s="353"/>
      <c r="Q8823" s="353"/>
      <c r="R8823" s="353"/>
      <c r="S8823" s="353"/>
      <c r="T8823" s="353"/>
      <c r="U8823" s="353"/>
      <c r="V8823" s="353"/>
      <c r="W8823" s="353"/>
      <c r="X8823" s="353"/>
      <c r="Y8823" s="353"/>
      <c r="Z8823" s="353"/>
      <c r="AA8823" s="353"/>
      <c r="AB8823" s="353"/>
      <c r="AC8823" s="353"/>
      <c r="AD8823" s="353"/>
      <c r="AE8823" s="353"/>
      <c r="AF8823" s="353"/>
      <c r="AG8823" s="353"/>
      <c r="AH8823" s="353"/>
      <c r="AI8823" s="353"/>
      <c r="AJ8823" s="353"/>
      <c r="AK8823" s="353"/>
      <c r="AL8823" s="353"/>
    </row>
    <row r="8824" spans="1:38" s="153" customFormat="1" ht="12.5" x14ac:dyDescent="0.25">
      <c r="A8824" s="355"/>
      <c r="L8824" s="353"/>
      <c r="M8824" s="353"/>
      <c r="N8824" s="353"/>
      <c r="O8824" s="353"/>
      <c r="P8824" s="353"/>
      <c r="Q8824" s="353"/>
      <c r="R8824" s="353"/>
      <c r="S8824" s="353"/>
      <c r="T8824" s="353"/>
      <c r="U8824" s="353"/>
      <c r="V8824" s="353"/>
      <c r="W8824" s="353"/>
      <c r="X8824" s="353"/>
      <c r="Y8824" s="353"/>
      <c r="Z8824" s="353"/>
      <c r="AA8824" s="353"/>
      <c r="AB8824" s="353"/>
      <c r="AC8824" s="353"/>
      <c r="AD8824" s="353"/>
      <c r="AE8824" s="353"/>
      <c r="AF8824" s="353"/>
      <c r="AG8824" s="353"/>
      <c r="AH8824" s="353"/>
      <c r="AI8824" s="353"/>
      <c r="AJ8824" s="353"/>
      <c r="AK8824" s="353"/>
      <c r="AL8824" s="353"/>
    </row>
    <row r="8825" spans="1:38" s="153" customFormat="1" ht="12.5" x14ac:dyDescent="0.25">
      <c r="A8825" s="355"/>
      <c r="L8825" s="353"/>
      <c r="M8825" s="353"/>
      <c r="N8825" s="353"/>
      <c r="O8825" s="353"/>
      <c r="P8825" s="353"/>
      <c r="Q8825" s="353"/>
      <c r="R8825" s="353"/>
      <c r="S8825" s="353"/>
      <c r="T8825" s="353"/>
      <c r="U8825" s="353"/>
      <c r="V8825" s="353"/>
      <c r="W8825" s="353"/>
      <c r="X8825" s="353"/>
      <c r="Y8825" s="353"/>
      <c r="Z8825" s="353"/>
      <c r="AA8825" s="353"/>
      <c r="AB8825" s="353"/>
      <c r="AC8825" s="353"/>
      <c r="AD8825" s="353"/>
      <c r="AE8825" s="353"/>
      <c r="AF8825" s="353"/>
      <c r="AG8825" s="353"/>
      <c r="AH8825" s="353"/>
      <c r="AI8825" s="353"/>
      <c r="AJ8825" s="353"/>
      <c r="AK8825" s="353"/>
      <c r="AL8825" s="353"/>
    </row>
    <row r="8826" spans="1:38" s="153" customFormat="1" ht="12.5" x14ac:dyDescent="0.25">
      <c r="A8826" s="355"/>
      <c r="L8826" s="353"/>
      <c r="M8826" s="353"/>
      <c r="N8826" s="353"/>
      <c r="O8826" s="353"/>
      <c r="P8826" s="353"/>
      <c r="Q8826" s="353"/>
      <c r="R8826" s="353"/>
      <c r="S8826" s="353"/>
      <c r="T8826" s="353"/>
      <c r="U8826" s="353"/>
      <c r="V8826" s="353"/>
      <c r="W8826" s="353"/>
      <c r="X8826" s="353"/>
      <c r="Y8826" s="353"/>
      <c r="Z8826" s="353"/>
      <c r="AA8826" s="353"/>
      <c r="AB8826" s="353"/>
      <c r="AC8826" s="353"/>
      <c r="AD8826" s="353"/>
      <c r="AE8826" s="353"/>
      <c r="AF8826" s="353"/>
      <c r="AG8826" s="353"/>
      <c r="AH8826" s="353"/>
      <c r="AI8826" s="353"/>
      <c r="AJ8826" s="353"/>
      <c r="AK8826" s="353"/>
      <c r="AL8826" s="353"/>
    </row>
    <row r="8827" spans="1:38" s="153" customFormat="1" ht="12.5" x14ac:dyDescent="0.25">
      <c r="A8827" s="355"/>
      <c r="L8827" s="353"/>
      <c r="M8827" s="353"/>
      <c r="N8827" s="353"/>
      <c r="O8827" s="353"/>
      <c r="P8827" s="353"/>
      <c r="Q8827" s="353"/>
      <c r="R8827" s="353"/>
      <c r="S8827" s="353"/>
      <c r="T8827" s="353"/>
      <c r="U8827" s="353"/>
      <c r="V8827" s="353"/>
      <c r="W8827" s="353"/>
      <c r="X8827" s="353"/>
      <c r="Y8827" s="353"/>
      <c r="Z8827" s="353"/>
      <c r="AA8827" s="353"/>
      <c r="AB8827" s="353"/>
      <c r="AC8827" s="353"/>
      <c r="AD8827" s="353"/>
      <c r="AE8827" s="353"/>
      <c r="AF8827" s="353"/>
      <c r="AG8827" s="353"/>
      <c r="AH8827" s="353"/>
      <c r="AI8827" s="353"/>
      <c r="AJ8827" s="353"/>
      <c r="AK8827" s="353"/>
      <c r="AL8827" s="353"/>
    </row>
    <row r="8828" spans="1:38" s="153" customFormat="1" ht="12.5" x14ac:dyDescent="0.25">
      <c r="A8828" s="355"/>
      <c r="L8828" s="353"/>
      <c r="M8828" s="353"/>
      <c r="N8828" s="353"/>
      <c r="O8828" s="353"/>
      <c r="P8828" s="353"/>
      <c r="Q8828" s="353"/>
      <c r="R8828" s="353"/>
      <c r="S8828" s="353"/>
      <c r="T8828" s="353"/>
      <c r="U8828" s="353"/>
      <c r="V8828" s="353"/>
      <c r="W8828" s="353"/>
      <c r="X8828" s="353"/>
      <c r="Y8828" s="353"/>
      <c r="Z8828" s="353"/>
      <c r="AA8828" s="353"/>
      <c r="AB8828" s="353"/>
      <c r="AC8828" s="353"/>
      <c r="AD8828" s="353"/>
      <c r="AE8828" s="353"/>
      <c r="AF8828" s="353"/>
      <c r="AG8828" s="353"/>
      <c r="AH8828" s="353"/>
      <c r="AI8828" s="353"/>
      <c r="AJ8828" s="353"/>
      <c r="AK8828" s="353"/>
      <c r="AL8828" s="353"/>
    </row>
    <row r="8829" spans="1:38" s="153" customFormat="1" ht="12.5" x14ac:dyDescent="0.25">
      <c r="A8829" s="355"/>
      <c r="L8829" s="353"/>
      <c r="M8829" s="353"/>
      <c r="N8829" s="353"/>
      <c r="O8829" s="353"/>
      <c r="P8829" s="353"/>
      <c r="Q8829" s="353"/>
      <c r="R8829" s="353"/>
      <c r="S8829" s="353"/>
      <c r="T8829" s="353"/>
      <c r="U8829" s="353"/>
      <c r="V8829" s="353"/>
      <c r="W8829" s="353"/>
      <c r="X8829" s="353"/>
      <c r="Y8829" s="353"/>
      <c r="Z8829" s="353"/>
      <c r="AA8829" s="353"/>
      <c r="AB8829" s="353"/>
      <c r="AC8829" s="353"/>
      <c r="AD8829" s="353"/>
      <c r="AE8829" s="353"/>
      <c r="AF8829" s="353"/>
      <c r="AG8829" s="353"/>
      <c r="AH8829" s="353"/>
      <c r="AI8829" s="353"/>
      <c r="AJ8829" s="353"/>
      <c r="AK8829" s="353"/>
      <c r="AL8829" s="353"/>
    </row>
    <row r="8830" spans="1:38" s="153" customFormat="1" ht="12.5" x14ac:dyDescent="0.25">
      <c r="A8830" s="355"/>
      <c r="L8830" s="353"/>
      <c r="M8830" s="353"/>
      <c r="N8830" s="353"/>
      <c r="O8830" s="353"/>
      <c r="P8830" s="353"/>
      <c r="Q8830" s="353"/>
      <c r="R8830" s="353"/>
      <c r="S8830" s="353"/>
      <c r="T8830" s="353"/>
      <c r="U8830" s="353"/>
      <c r="V8830" s="353"/>
      <c r="W8830" s="353"/>
      <c r="X8830" s="353"/>
      <c r="Y8830" s="353"/>
      <c r="Z8830" s="353"/>
      <c r="AA8830" s="353"/>
      <c r="AB8830" s="353"/>
      <c r="AC8830" s="353"/>
      <c r="AD8830" s="353"/>
      <c r="AE8830" s="353"/>
      <c r="AF8830" s="353"/>
      <c r="AG8830" s="353"/>
      <c r="AH8830" s="353"/>
      <c r="AI8830" s="353"/>
      <c r="AJ8830" s="353"/>
      <c r="AK8830" s="353"/>
      <c r="AL8830" s="353"/>
    </row>
    <row r="8831" spans="1:38" s="153" customFormat="1" ht="12.5" x14ac:dyDescent="0.25">
      <c r="A8831" s="355"/>
      <c r="L8831" s="353"/>
      <c r="M8831" s="353"/>
      <c r="N8831" s="353"/>
      <c r="O8831" s="353"/>
      <c r="P8831" s="353"/>
      <c r="Q8831" s="353"/>
      <c r="R8831" s="353"/>
      <c r="S8831" s="353"/>
      <c r="T8831" s="353"/>
      <c r="U8831" s="353"/>
      <c r="V8831" s="353"/>
      <c r="W8831" s="353"/>
      <c r="X8831" s="353"/>
      <c r="Y8831" s="353"/>
      <c r="Z8831" s="353"/>
      <c r="AA8831" s="353"/>
      <c r="AB8831" s="353"/>
      <c r="AC8831" s="353"/>
      <c r="AD8831" s="353"/>
      <c r="AE8831" s="353"/>
      <c r="AF8831" s="353"/>
      <c r="AG8831" s="353"/>
      <c r="AH8831" s="353"/>
      <c r="AI8831" s="353"/>
      <c r="AJ8831" s="353"/>
      <c r="AK8831" s="353"/>
      <c r="AL8831" s="353"/>
    </row>
    <row r="8832" spans="1:38" s="153" customFormat="1" ht="12.5" x14ac:dyDescent="0.25">
      <c r="A8832" s="355"/>
      <c r="L8832" s="353"/>
      <c r="M8832" s="353"/>
      <c r="N8832" s="353"/>
      <c r="O8832" s="353"/>
      <c r="P8832" s="353"/>
      <c r="Q8832" s="353"/>
      <c r="R8832" s="353"/>
      <c r="S8832" s="353"/>
      <c r="T8832" s="353"/>
      <c r="U8832" s="353"/>
      <c r="V8832" s="353"/>
      <c r="W8832" s="353"/>
      <c r="X8832" s="353"/>
      <c r="Y8832" s="353"/>
      <c r="Z8832" s="353"/>
      <c r="AA8832" s="353"/>
      <c r="AB8832" s="353"/>
      <c r="AC8832" s="353"/>
      <c r="AD8832" s="353"/>
      <c r="AE8832" s="353"/>
      <c r="AF8832" s="353"/>
      <c r="AG8832" s="353"/>
      <c r="AH8832" s="353"/>
      <c r="AI8832" s="353"/>
      <c r="AJ8832" s="353"/>
      <c r="AK8832" s="353"/>
      <c r="AL8832" s="353"/>
    </row>
    <row r="8833" spans="1:38" s="153" customFormat="1" ht="12.5" x14ac:dyDescent="0.25">
      <c r="A8833" s="355"/>
      <c r="L8833" s="353"/>
      <c r="M8833" s="353"/>
      <c r="N8833" s="353"/>
      <c r="O8833" s="353"/>
      <c r="P8833" s="353"/>
      <c r="Q8833" s="353"/>
      <c r="R8833" s="353"/>
      <c r="S8833" s="353"/>
      <c r="T8833" s="353"/>
      <c r="U8833" s="353"/>
      <c r="V8833" s="353"/>
      <c r="W8833" s="353"/>
      <c r="X8833" s="353"/>
      <c r="Y8833" s="353"/>
      <c r="Z8833" s="353"/>
      <c r="AA8833" s="353"/>
      <c r="AB8833" s="353"/>
      <c r="AC8833" s="353"/>
      <c r="AD8833" s="353"/>
      <c r="AE8833" s="353"/>
      <c r="AF8833" s="353"/>
      <c r="AG8833" s="353"/>
      <c r="AH8833" s="353"/>
      <c r="AI8833" s="353"/>
      <c r="AJ8833" s="353"/>
      <c r="AK8833" s="353"/>
      <c r="AL8833" s="353"/>
    </row>
    <row r="8834" spans="1:38" s="153" customFormat="1" ht="12.5" x14ac:dyDescent="0.25">
      <c r="A8834" s="355"/>
      <c r="L8834" s="353"/>
      <c r="M8834" s="353"/>
      <c r="N8834" s="353"/>
      <c r="O8834" s="353"/>
      <c r="P8834" s="353"/>
      <c r="Q8834" s="353"/>
      <c r="R8834" s="353"/>
      <c r="S8834" s="353"/>
      <c r="T8834" s="353"/>
      <c r="U8834" s="353"/>
      <c r="V8834" s="353"/>
      <c r="W8834" s="353"/>
      <c r="X8834" s="353"/>
      <c r="Y8834" s="353"/>
      <c r="Z8834" s="353"/>
      <c r="AA8834" s="353"/>
      <c r="AB8834" s="353"/>
      <c r="AC8834" s="353"/>
      <c r="AD8834" s="353"/>
      <c r="AE8834" s="353"/>
      <c r="AF8834" s="353"/>
      <c r="AG8834" s="353"/>
      <c r="AH8834" s="353"/>
      <c r="AI8834" s="353"/>
      <c r="AJ8834" s="353"/>
      <c r="AK8834" s="353"/>
      <c r="AL8834" s="353"/>
    </row>
    <row r="8835" spans="1:38" s="153" customFormat="1" ht="12.5" x14ac:dyDescent="0.25">
      <c r="A8835" s="355"/>
      <c r="L8835" s="353"/>
      <c r="M8835" s="353"/>
      <c r="N8835" s="353"/>
      <c r="O8835" s="353"/>
      <c r="P8835" s="353"/>
      <c r="Q8835" s="353"/>
      <c r="R8835" s="353"/>
      <c r="S8835" s="353"/>
      <c r="T8835" s="353"/>
      <c r="U8835" s="353"/>
      <c r="V8835" s="353"/>
      <c r="W8835" s="353"/>
      <c r="X8835" s="353"/>
      <c r="Y8835" s="353"/>
      <c r="Z8835" s="353"/>
      <c r="AA8835" s="353"/>
      <c r="AB8835" s="353"/>
      <c r="AC8835" s="353"/>
      <c r="AD8835" s="353"/>
      <c r="AE8835" s="353"/>
      <c r="AF8835" s="353"/>
      <c r="AG8835" s="353"/>
      <c r="AH8835" s="353"/>
      <c r="AI8835" s="353"/>
      <c r="AJ8835" s="353"/>
      <c r="AK8835" s="353"/>
      <c r="AL8835" s="353"/>
    </row>
    <row r="8836" spans="1:38" s="153" customFormat="1" ht="12.5" x14ac:dyDescent="0.25">
      <c r="A8836" s="355"/>
      <c r="L8836" s="353"/>
      <c r="M8836" s="353"/>
      <c r="N8836" s="353"/>
      <c r="O8836" s="353"/>
      <c r="P8836" s="353"/>
      <c r="Q8836" s="353"/>
      <c r="R8836" s="353"/>
      <c r="S8836" s="353"/>
      <c r="T8836" s="353"/>
      <c r="U8836" s="353"/>
      <c r="V8836" s="353"/>
      <c r="W8836" s="353"/>
      <c r="X8836" s="353"/>
      <c r="Y8836" s="353"/>
      <c r="Z8836" s="353"/>
      <c r="AA8836" s="353"/>
      <c r="AB8836" s="353"/>
      <c r="AC8836" s="353"/>
      <c r="AD8836" s="353"/>
      <c r="AE8836" s="353"/>
      <c r="AF8836" s="353"/>
      <c r="AG8836" s="353"/>
      <c r="AH8836" s="353"/>
      <c r="AI8836" s="353"/>
      <c r="AJ8836" s="353"/>
      <c r="AK8836" s="353"/>
      <c r="AL8836" s="353"/>
    </row>
    <row r="8837" spans="1:38" s="153" customFormat="1" ht="12.5" x14ac:dyDescent="0.25">
      <c r="A8837" s="355"/>
      <c r="L8837" s="353"/>
      <c r="M8837" s="353"/>
      <c r="N8837" s="353"/>
      <c r="O8837" s="353"/>
      <c r="P8837" s="353"/>
      <c r="Q8837" s="353"/>
      <c r="R8837" s="353"/>
      <c r="S8837" s="353"/>
      <c r="T8837" s="353"/>
      <c r="U8837" s="353"/>
      <c r="V8837" s="353"/>
      <c r="W8837" s="353"/>
      <c r="X8837" s="353"/>
      <c r="Y8837" s="353"/>
      <c r="Z8837" s="353"/>
      <c r="AA8837" s="353"/>
      <c r="AB8837" s="353"/>
      <c r="AC8837" s="353"/>
      <c r="AD8837" s="353"/>
      <c r="AE8837" s="353"/>
      <c r="AF8837" s="353"/>
      <c r="AG8837" s="353"/>
      <c r="AH8837" s="353"/>
      <c r="AI8837" s="353"/>
      <c r="AJ8837" s="353"/>
      <c r="AK8837" s="353"/>
      <c r="AL8837" s="353"/>
    </row>
    <row r="8838" spans="1:38" s="153" customFormat="1" ht="12.5" x14ac:dyDescent="0.25">
      <c r="A8838" s="355"/>
      <c r="L8838" s="353"/>
      <c r="M8838" s="353"/>
      <c r="N8838" s="353"/>
      <c r="O8838" s="353"/>
      <c r="P8838" s="353"/>
      <c r="Q8838" s="353"/>
      <c r="R8838" s="353"/>
      <c r="S8838" s="353"/>
      <c r="T8838" s="353"/>
      <c r="U8838" s="353"/>
      <c r="V8838" s="353"/>
      <c r="W8838" s="353"/>
      <c r="X8838" s="353"/>
      <c r="Y8838" s="353"/>
      <c r="Z8838" s="353"/>
      <c r="AA8838" s="353"/>
      <c r="AB8838" s="353"/>
      <c r="AC8838" s="353"/>
      <c r="AD8838" s="353"/>
      <c r="AE8838" s="353"/>
      <c r="AF8838" s="353"/>
      <c r="AG8838" s="353"/>
      <c r="AH8838" s="353"/>
      <c r="AI8838" s="353"/>
      <c r="AJ8838" s="353"/>
      <c r="AK8838" s="353"/>
      <c r="AL8838" s="353"/>
    </row>
    <row r="8839" spans="1:38" s="153" customFormat="1" ht="12.5" x14ac:dyDescent="0.25">
      <c r="A8839" s="355"/>
      <c r="L8839" s="353"/>
      <c r="M8839" s="353"/>
      <c r="N8839" s="353"/>
      <c r="O8839" s="353"/>
      <c r="P8839" s="353"/>
      <c r="Q8839" s="353"/>
      <c r="R8839" s="353"/>
      <c r="S8839" s="353"/>
      <c r="T8839" s="353"/>
      <c r="U8839" s="353"/>
      <c r="V8839" s="353"/>
      <c r="W8839" s="353"/>
      <c r="X8839" s="353"/>
      <c r="Y8839" s="353"/>
      <c r="Z8839" s="353"/>
      <c r="AA8839" s="353"/>
      <c r="AB8839" s="353"/>
      <c r="AC8839" s="353"/>
      <c r="AD8839" s="353"/>
      <c r="AE8839" s="353"/>
      <c r="AF8839" s="353"/>
      <c r="AG8839" s="353"/>
      <c r="AH8839" s="353"/>
      <c r="AI8839" s="353"/>
      <c r="AJ8839" s="353"/>
      <c r="AK8839" s="353"/>
      <c r="AL8839" s="353"/>
    </row>
    <row r="8840" spans="1:38" s="153" customFormat="1" ht="12.5" x14ac:dyDescent="0.25">
      <c r="A8840" s="355"/>
      <c r="L8840" s="353"/>
      <c r="M8840" s="353"/>
      <c r="N8840" s="353"/>
      <c r="O8840" s="353"/>
      <c r="P8840" s="353"/>
      <c r="Q8840" s="353"/>
      <c r="R8840" s="353"/>
      <c r="S8840" s="353"/>
      <c r="T8840" s="353"/>
      <c r="U8840" s="353"/>
      <c r="V8840" s="353"/>
      <c r="W8840" s="353"/>
      <c r="X8840" s="353"/>
      <c r="Y8840" s="353"/>
      <c r="Z8840" s="353"/>
      <c r="AA8840" s="353"/>
      <c r="AB8840" s="353"/>
      <c r="AC8840" s="353"/>
      <c r="AD8840" s="353"/>
      <c r="AE8840" s="353"/>
      <c r="AF8840" s="353"/>
      <c r="AG8840" s="353"/>
      <c r="AH8840" s="353"/>
      <c r="AI8840" s="353"/>
      <c r="AJ8840" s="353"/>
      <c r="AK8840" s="353"/>
      <c r="AL8840" s="353"/>
    </row>
    <row r="8841" spans="1:38" s="153" customFormat="1" ht="12.5" x14ac:dyDescent="0.25">
      <c r="A8841" s="355"/>
      <c r="L8841" s="353"/>
      <c r="M8841" s="353"/>
      <c r="N8841" s="353"/>
      <c r="O8841" s="353"/>
      <c r="P8841" s="353"/>
      <c r="Q8841" s="353"/>
      <c r="R8841" s="353"/>
      <c r="S8841" s="353"/>
      <c r="T8841" s="353"/>
      <c r="U8841" s="353"/>
      <c r="V8841" s="353"/>
      <c r="W8841" s="353"/>
      <c r="X8841" s="353"/>
      <c r="Y8841" s="353"/>
      <c r="Z8841" s="353"/>
      <c r="AA8841" s="353"/>
      <c r="AB8841" s="353"/>
      <c r="AC8841" s="353"/>
      <c r="AD8841" s="353"/>
      <c r="AE8841" s="353"/>
      <c r="AF8841" s="353"/>
      <c r="AG8841" s="353"/>
      <c r="AH8841" s="353"/>
      <c r="AI8841" s="353"/>
      <c r="AJ8841" s="353"/>
      <c r="AK8841" s="353"/>
      <c r="AL8841" s="353"/>
    </row>
    <row r="8842" spans="1:38" s="153" customFormat="1" ht="12.5" x14ac:dyDescent="0.25">
      <c r="A8842" s="355"/>
      <c r="L8842" s="353"/>
      <c r="M8842" s="353"/>
      <c r="N8842" s="353"/>
      <c r="O8842" s="353"/>
      <c r="P8842" s="353"/>
      <c r="Q8842" s="353"/>
      <c r="R8842" s="353"/>
      <c r="S8842" s="353"/>
      <c r="T8842" s="353"/>
      <c r="U8842" s="353"/>
      <c r="V8842" s="353"/>
      <c r="W8842" s="353"/>
      <c r="X8842" s="353"/>
      <c r="Y8842" s="353"/>
      <c r="Z8842" s="353"/>
      <c r="AA8842" s="353"/>
      <c r="AB8842" s="353"/>
      <c r="AC8842" s="353"/>
      <c r="AD8842" s="353"/>
      <c r="AE8842" s="353"/>
      <c r="AF8842" s="353"/>
      <c r="AG8842" s="353"/>
      <c r="AH8842" s="353"/>
      <c r="AI8842" s="353"/>
      <c r="AJ8842" s="353"/>
      <c r="AK8842" s="353"/>
      <c r="AL8842" s="353"/>
    </row>
    <row r="8843" spans="1:38" s="153" customFormat="1" ht="12.5" x14ac:dyDescent="0.25">
      <c r="A8843" s="355"/>
      <c r="L8843" s="353"/>
      <c r="M8843" s="353"/>
      <c r="N8843" s="353"/>
      <c r="O8843" s="353"/>
      <c r="P8843" s="353"/>
      <c r="Q8843" s="353"/>
      <c r="R8843" s="353"/>
      <c r="S8843" s="353"/>
      <c r="T8843" s="353"/>
      <c r="U8843" s="353"/>
      <c r="V8843" s="353"/>
      <c r="W8843" s="353"/>
      <c r="X8843" s="353"/>
      <c r="Y8843" s="353"/>
      <c r="Z8843" s="353"/>
      <c r="AA8843" s="353"/>
      <c r="AB8843" s="353"/>
      <c r="AC8843" s="353"/>
      <c r="AD8843" s="353"/>
      <c r="AE8843" s="353"/>
      <c r="AF8843" s="353"/>
      <c r="AG8843" s="353"/>
      <c r="AH8843" s="353"/>
      <c r="AI8843" s="353"/>
      <c r="AJ8843" s="353"/>
      <c r="AK8843" s="353"/>
      <c r="AL8843" s="353"/>
    </row>
    <row r="8844" spans="1:38" s="153" customFormat="1" ht="12.5" x14ac:dyDescent="0.25">
      <c r="A8844" s="355"/>
      <c r="L8844" s="353"/>
      <c r="M8844" s="353"/>
      <c r="N8844" s="353"/>
      <c r="O8844" s="353"/>
      <c r="P8844" s="353"/>
      <c r="Q8844" s="353"/>
      <c r="R8844" s="353"/>
      <c r="S8844" s="353"/>
      <c r="T8844" s="353"/>
      <c r="U8844" s="353"/>
      <c r="V8844" s="353"/>
      <c r="W8844" s="353"/>
      <c r="X8844" s="353"/>
      <c r="Y8844" s="353"/>
      <c r="Z8844" s="353"/>
      <c r="AA8844" s="353"/>
      <c r="AB8844" s="353"/>
      <c r="AC8844" s="353"/>
      <c r="AD8844" s="353"/>
      <c r="AE8844" s="353"/>
      <c r="AF8844" s="353"/>
      <c r="AG8844" s="353"/>
      <c r="AH8844" s="353"/>
      <c r="AI8844" s="353"/>
      <c r="AJ8844" s="353"/>
      <c r="AK8844" s="353"/>
      <c r="AL8844" s="353"/>
    </row>
    <row r="8845" spans="1:38" s="153" customFormat="1" ht="12.5" x14ac:dyDescent="0.25">
      <c r="A8845" s="355"/>
      <c r="L8845" s="353"/>
      <c r="M8845" s="353"/>
      <c r="N8845" s="353"/>
      <c r="O8845" s="353"/>
      <c r="P8845" s="353"/>
      <c r="Q8845" s="353"/>
      <c r="R8845" s="353"/>
      <c r="S8845" s="353"/>
      <c r="T8845" s="353"/>
      <c r="U8845" s="353"/>
      <c r="V8845" s="353"/>
      <c r="W8845" s="353"/>
      <c r="X8845" s="353"/>
      <c r="Y8845" s="353"/>
      <c r="Z8845" s="353"/>
      <c r="AA8845" s="353"/>
      <c r="AB8845" s="353"/>
      <c r="AC8845" s="353"/>
      <c r="AD8845" s="353"/>
      <c r="AE8845" s="353"/>
      <c r="AF8845" s="353"/>
      <c r="AG8845" s="353"/>
      <c r="AH8845" s="353"/>
      <c r="AI8845" s="353"/>
      <c r="AJ8845" s="353"/>
      <c r="AK8845" s="353"/>
      <c r="AL8845" s="353"/>
    </row>
    <row r="8846" spans="1:38" s="153" customFormat="1" ht="12.5" x14ac:dyDescent="0.25">
      <c r="A8846" s="355"/>
      <c r="L8846" s="353"/>
      <c r="M8846" s="353"/>
      <c r="N8846" s="353"/>
      <c r="O8846" s="353"/>
      <c r="P8846" s="353"/>
      <c r="Q8846" s="353"/>
      <c r="R8846" s="353"/>
      <c r="S8846" s="353"/>
      <c r="T8846" s="353"/>
      <c r="U8846" s="353"/>
      <c r="V8846" s="353"/>
      <c r="W8846" s="353"/>
      <c r="X8846" s="353"/>
      <c r="Y8846" s="353"/>
      <c r="Z8846" s="353"/>
      <c r="AA8846" s="353"/>
      <c r="AB8846" s="353"/>
      <c r="AC8846" s="353"/>
      <c r="AD8846" s="353"/>
      <c r="AE8846" s="353"/>
      <c r="AF8846" s="353"/>
      <c r="AG8846" s="353"/>
      <c r="AH8846" s="353"/>
      <c r="AI8846" s="353"/>
      <c r="AJ8846" s="353"/>
      <c r="AK8846" s="353"/>
      <c r="AL8846" s="353"/>
    </row>
    <row r="8847" spans="1:38" s="153" customFormat="1" ht="12.5" x14ac:dyDescent="0.25">
      <c r="A8847" s="355"/>
      <c r="L8847" s="353"/>
      <c r="M8847" s="353"/>
      <c r="N8847" s="353"/>
      <c r="O8847" s="353"/>
      <c r="P8847" s="353"/>
      <c r="Q8847" s="353"/>
      <c r="R8847" s="353"/>
      <c r="S8847" s="353"/>
      <c r="T8847" s="353"/>
      <c r="U8847" s="353"/>
      <c r="V8847" s="353"/>
      <c r="W8847" s="353"/>
      <c r="X8847" s="353"/>
      <c r="Y8847" s="353"/>
      <c r="Z8847" s="353"/>
      <c r="AA8847" s="353"/>
      <c r="AB8847" s="353"/>
      <c r="AC8847" s="353"/>
      <c r="AD8847" s="353"/>
      <c r="AE8847" s="353"/>
      <c r="AF8847" s="353"/>
      <c r="AG8847" s="353"/>
      <c r="AH8847" s="353"/>
      <c r="AI8847" s="353"/>
      <c r="AJ8847" s="353"/>
      <c r="AK8847" s="353"/>
      <c r="AL8847" s="353"/>
    </row>
    <row r="8848" spans="1:38" s="153" customFormat="1" ht="12.5" x14ac:dyDescent="0.25">
      <c r="A8848" s="355"/>
      <c r="L8848" s="353"/>
      <c r="M8848" s="353"/>
      <c r="N8848" s="353"/>
      <c r="O8848" s="353"/>
      <c r="P8848" s="353"/>
      <c r="Q8848" s="353"/>
      <c r="R8848" s="353"/>
      <c r="S8848" s="353"/>
      <c r="T8848" s="353"/>
      <c r="U8848" s="353"/>
      <c r="V8848" s="353"/>
      <c r="W8848" s="353"/>
      <c r="X8848" s="353"/>
      <c r="Y8848" s="353"/>
      <c r="Z8848" s="353"/>
      <c r="AA8848" s="353"/>
      <c r="AB8848" s="353"/>
      <c r="AC8848" s="353"/>
      <c r="AD8848" s="353"/>
      <c r="AE8848" s="353"/>
      <c r="AF8848" s="353"/>
      <c r="AG8848" s="353"/>
      <c r="AH8848" s="353"/>
      <c r="AI8848" s="353"/>
      <c r="AJ8848" s="353"/>
      <c r="AK8848" s="353"/>
      <c r="AL8848" s="353"/>
    </row>
    <row r="8849" spans="1:38" s="153" customFormat="1" ht="12.5" x14ac:dyDescent="0.25">
      <c r="A8849" s="355"/>
      <c r="L8849" s="353"/>
      <c r="M8849" s="353"/>
      <c r="N8849" s="353"/>
      <c r="O8849" s="353"/>
      <c r="P8849" s="353"/>
      <c r="Q8849" s="353"/>
      <c r="R8849" s="353"/>
      <c r="S8849" s="353"/>
      <c r="T8849" s="353"/>
      <c r="U8849" s="353"/>
      <c r="V8849" s="353"/>
      <c r="W8849" s="353"/>
      <c r="X8849" s="353"/>
      <c r="Y8849" s="353"/>
      <c r="Z8849" s="353"/>
      <c r="AA8849" s="353"/>
      <c r="AB8849" s="353"/>
      <c r="AC8849" s="353"/>
      <c r="AD8849" s="353"/>
      <c r="AE8849" s="353"/>
      <c r="AF8849" s="353"/>
      <c r="AG8849" s="353"/>
      <c r="AH8849" s="353"/>
      <c r="AI8849" s="353"/>
      <c r="AJ8849" s="353"/>
      <c r="AK8849" s="353"/>
      <c r="AL8849" s="353"/>
    </row>
    <row r="8850" spans="1:38" s="153" customFormat="1" ht="12.5" x14ac:dyDescent="0.25">
      <c r="A8850" s="355"/>
      <c r="L8850" s="353"/>
      <c r="M8850" s="353"/>
      <c r="N8850" s="353"/>
      <c r="O8850" s="353"/>
      <c r="P8850" s="353"/>
      <c r="Q8850" s="353"/>
      <c r="R8850" s="353"/>
      <c r="S8850" s="353"/>
      <c r="T8850" s="353"/>
      <c r="U8850" s="353"/>
      <c r="V8850" s="353"/>
      <c r="W8850" s="353"/>
      <c r="X8850" s="353"/>
      <c r="Y8850" s="353"/>
      <c r="Z8850" s="353"/>
      <c r="AA8850" s="353"/>
      <c r="AB8850" s="353"/>
      <c r="AC8850" s="353"/>
      <c r="AD8850" s="353"/>
      <c r="AE8850" s="353"/>
      <c r="AF8850" s="353"/>
      <c r="AG8850" s="353"/>
      <c r="AH8850" s="353"/>
      <c r="AI8850" s="353"/>
      <c r="AJ8850" s="353"/>
      <c r="AK8850" s="353"/>
      <c r="AL8850" s="353"/>
    </row>
    <row r="8851" spans="1:38" s="153" customFormat="1" ht="12.5" x14ac:dyDescent="0.25">
      <c r="A8851" s="355"/>
      <c r="L8851" s="353"/>
      <c r="M8851" s="353"/>
      <c r="N8851" s="353"/>
      <c r="O8851" s="353"/>
      <c r="P8851" s="353"/>
      <c r="Q8851" s="353"/>
      <c r="R8851" s="353"/>
      <c r="S8851" s="353"/>
      <c r="T8851" s="353"/>
      <c r="U8851" s="353"/>
      <c r="V8851" s="353"/>
      <c r="W8851" s="353"/>
      <c r="X8851" s="353"/>
      <c r="Y8851" s="353"/>
      <c r="Z8851" s="353"/>
      <c r="AA8851" s="353"/>
      <c r="AB8851" s="353"/>
      <c r="AC8851" s="353"/>
      <c r="AD8851" s="353"/>
      <c r="AE8851" s="353"/>
      <c r="AF8851" s="353"/>
      <c r="AG8851" s="353"/>
      <c r="AH8851" s="353"/>
      <c r="AI8851" s="353"/>
      <c r="AJ8851" s="353"/>
      <c r="AK8851" s="353"/>
      <c r="AL8851" s="353"/>
    </row>
    <row r="8852" spans="1:38" s="153" customFormat="1" ht="12.5" x14ac:dyDescent="0.25">
      <c r="A8852" s="355"/>
      <c r="L8852" s="353"/>
      <c r="M8852" s="353"/>
      <c r="N8852" s="353"/>
      <c r="O8852" s="353"/>
      <c r="P8852" s="353"/>
      <c r="Q8852" s="353"/>
      <c r="R8852" s="353"/>
      <c r="S8852" s="353"/>
      <c r="T8852" s="353"/>
      <c r="U8852" s="353"/>
      <c r="V8852" s="353"/>
      <c r="W8852" s="353"/>
      <c r="X8852" s="353"/>
      <c r="Y8852" s="353"/>
      <c r="Z8852" s="353"/>
      <c r="AA8852" s="353"/>
      <c r="AB8852" s="353"/>
      <c r="AC8852" s="353"/>
      <c r="AD8852" s="353"/>
      <c r="AE8852" s="353"/>
      <c r="AF8852" s="353"/>
      <c r="AG8852" s="353"/>
      <c r="AH8852" s="353"/>
      <c r="AI8852" s="353"/>
      <c r="AJ8852" s="353"/>
      <c r="AK8852" s="353"/>
      <c r="AL8852" s="353"/>
    </row>
    <row r="8853" spans="1:38" s="153" customFormat="1" ht="12.5" x14ac:dyDescent="0.25">
      <c r="A8853" s="355"/>
      <c r="L8853" s="353"/>
      <c r="M8853" s="353"/>
      <c r="N8853" s="353"/>
      <c r="O8853" s="353"/>
      <c r="P8853" s="353"/>
      <c r="Q8853" s="353"/>
      <c r="R8853" s="353"/>
      <c r="S8853" s="353"/>
      <c r="T8853" s="353"/>
      <c r="U8853" s="353"/>
      <c r="V8853" s="353"/>
      <c r="W8853" s="353"/>
      <c r="X8853" s="353"/>
      <c r="Y8853" s="353"/>
      <c r="Z8853" s="353"/>
      <c r="AA8853" s="353"/>
      <c r="AB8853" s="353"/>
      <c r="AC8853" s="353"/>
      <c r="AD8853" s="353"/>
      <c r="AE8853" s="353"/>
      <c r="AF8853" s="353"/>
      <c r="AG8853" s="353"/>
      <c r="AH8853" s="353"/>
      <c r="AI8853" s="353"/>
      <c r="AJ8853" s="353"/>
      <c r="AK8853" s="353"/>
      <c r="AL8853" s="353"/>
    </row>
    <row r="8854" spans="1:38" s="153" customFormat="1" ht="12.5" x14ac:dyDescent="0.25">
      <c r="A8854" s="355"/>
      <c r="L8854" s="353"/>
      <c r="M8854" s="353"/>
      <c r="N8854" s="353"/>
      <c r="O8854" s="353"/>
      <c r="P8854" s="353"/>
      <c r="Q8854" s="353"/>
      <c r="R8854" s="353"/>
      <c r="S8854" s="353"/>
      <c r="T8854" s="353"/>
      <c r="U8854" s="353"/>
      <c r="V8854" s="353"/>
      <c r="W8854" s="353"/>
      <c r="X8854" s="353"/>
      <c r="Y8854" s="353"/>
      <c r="Z8854" s="353"/>
      <c r="AA8854" s="353"/>
      <c r="AB8854" s="353"/>
      <c r="AC8854" s="353"/>
      <c r="AD8854" s="353"/>
      <c r="AE8854" s="353"/>
      <c r="AF8854" s="353"/>
      <c r="AG8854" s="353"/>
      <c r="AH8854" s="353"/>
      <c r="AI8854" s="353"/>
      <c r="AJ8854" s="353"/>
      <c r="AK8854" s="353"/>
      <c r="AL8854" s="353"/>
    </row>
    <row r="8855" spans="1:38" s="153" customFormat="1" ht="12.5" x14ac:dyDescent="0.25">
      <c r="A8855" s="355"/>
      <c r="L8855" s="353"/>
      <c r="M8855" s="353"/>
      <c r="N8855" s="353"/>
      <c r="O8855" s="353"/>
      <c r="P8855" s="353"/>
      <c r="Q8855" s="353"/>
      <c r="R8855" s="353"/>
      <c r="S8855" s="353"/>
      <c r="T8855" s="353"/>
      <c r="U8855" s="353"/>
      <c r="V8855" s="353"/>
      <c r="W8855" s="353"/>
      <c r="X8855" s="353"/>
      <c r="Y8855" s="353"/>
      <c r="Z8855" s="353"/>
      <c r="AA8855" s="353"/>
      <c r="AB8855" s="353"/>
      <c r="AC8855" s="353"/>
      <c r="AD8855" s="353"/>
      <c r="AE8855" s="353"/>
      <c r="AF8855" s="353"/>
      <c r="AG8855" s="353"/>
      <c r="AH8855" s="353"/>
      <c r="AI8855" s="353"/>
      <c r="AJ8855" s="353"/>
      <c r="AK8855" s="353"/>
      <c r="AL8855" s="353"/>
    </row>
    <row r="8856" spans="1:38" s="153" customFormat="1" ht="12.5" x14ac:dyDescent="0.25">
      <c r="A8856" s="355"/>
      <c r="L8856" s="353"/>
      <c r="M8856" s="353"/>
      <c r="N8856" s="353"/>
      <c r="O8856" s="353"/>
      <c r="P8856" s="353"/>
      <c r="Q8856" s="353"/>
      <c r="R8856" s="353"/>
      <c r="S8856" s="353"/>
      <c r="T8856" s="353"/>
      <c r="U8856" s="353"/>
      <c r="V8856" s="353"/>
      <c r="W8856" s="353"/>
      <c r="X8856" s="353"/>
      <c r="Y8856" s="353"/>
      <c r="Z8856" s="353"/>
      <c r="AA8856" s="353"/>
      <c r="AB8856" s="353"/>
      <c r="AC8856" s="353"/>
      <c r="AD8856" s="353"/>
      <c r="AE8856" s="353"/>
      <c r="AF8856" s="353"/>
      <c r="AG8856" s="353"/>
      <c r="AH8856" s="353"/>
      <c r="AI8856" s="353"/>
      <c r="AJ8856" s="353"/>
      <c r="AK8856" s="353"/>
      <c r="AL8856" s="353"/>
    </row>
    <row r="8857" spans="1:38" s="153" customFormat="1" ht="12.5" x14ac:dyDescent="0.25">
      <c r="A8857" s="355"/>
      <c r="L8857" s="353"/>
      <c r="M8857" s="353"/>
      <c r="N8857" s="353"/>
      <c r="O8857" s="353"/>
      <c r="P8857" s="353"/>
      <c r="Q8857" s="353"/>
      <c r="R8857" s="353"/>
      <c r="S8857" s="353"/>
      <c r="T8857" s="353"/>
      <c r="U8857" s="353"/>
      <c r="V8857" s="353"/>
      <c r="W8857" s="353"/>
      <c r="X8857" s="353"/>
      <c r="Y8857" s="353"/>
      <c r="Z8857" s="353"/>
      <c r="AA8857" s="353"/>
      <c r="AB8857" s="353"/>
      <c r="AC8857" s="353"/>
      <c r="AD8857" s="353"/>
      <c r="AE8857" s="353"/>
      <c r="AF8857" s="353"/>
      <c r="AG8857" s="353"/>
      <c r="AH8857" s="353"/>
      <c r="AI8857" s="353"/>
      <c r="AJ8857" s="353"/>
      <c r="AK8857" s="353"/>
      <c r="AL8857" s="353"/>
    </row>
    <row r="8858" spans="1:38" s="153" customFormat="1" ht="12.5" x14ac:dyDescent="0.25">
      <c r="A8858" s="355"/>
      <c r="L8858" s="353"/>
      <c r="M8858" s="353"/>
      <c r="N8858" s="353"/>
      <c r="O8858" s="353"/>
      <c r="P8858" s="353"/>
      <c r="Q8858" s="353"/>
      <c r="R8858" s="353"/>
      <c r="S8858" s="353"/>
      <c r="T8858" s="353"/>
      <c r="U8858" s="353"/>
      <c r="V8858" s="353"/>
      <c r="W8858" s="353"/>
      <c r="X8858" s="353"/>
      <c r="Y8858" s="353"/>
      <c r="Z8858" s="353"/>
      <c r="AA8858" s="353"/>
      <c r="AB8858" s="353"/>
      <c r="AC8858" s="353"/>
      <c r="AD8858" s="353"/>
      <c r="AE8858" s="353"/>
      <c r="AF8858" s="353"/>
      <c r="AG8858" s="353"/>
      <c r="AH8858" s="353"/>
      <c r="AI8858" s="353"/>
      <c r="AJ8858" s="353"/>
      <c r="AK8858" s="353"/>
      <c r="AL8858" s="353"/>
    </row>
    <row r="8859" spans="1:38" s="153" customFormat="1" ht="12.5" x14ac:dyDescent="0.25">
      <c r="A8859" s="355"/>
      <c r="L8859" s="353"/>
      <c r="M8859" s="353"/>
      <c r="N8859" s="353"/>
      <c r="O8859" s="353"/>
      <c r="P8859" s="353"/>
      <c r="Q8859" s="353"/>
      <c r="R8859" s="353"/>
      <c r="S8859" s="353"/>
      <c r="T8859" s="353"/>
      <c r="U8859" s="353"/>
      <c r="V8859" s="353"/>
      <c r="W8859" s="353"/>
      <c r="X8859" s="353"/>
      <c r="Y8859" s="353"/>
      <c r="Z8859" s="353"/>
      <c r="AA8859" s="353"/>
      <c r="AB8859" s="353"/>
      <c r="AC8859" s="353"/>
      <c r="AD8859" s="353"/>
      <c r="AE8859" s="353"/>
      <c r="AF8859" s="353"/>
      <c r="AG8859" s="353"/>
      <c r="AH8859" s="353"/>
      <c r="AI8859" s="353"/>
      <c r="AJ8859" s="353"/>
      <c r="AK8859" s="353"/>
      <c r="AL8859" s="353"/>
    </row>
    <row r="8860" spans="1:38" s="153" customFormat="1" ht="12.5" x14ac:dyDescent="0.25">
      <c r="A8860" s="355"/>
      <c r="L8860" s="353"/>
      <c r="M8860" s="353"/>
      <c r="N8860" s="353"/>
      <c r="O8860" s="353"/>
      <c r="P8860" s="353"/>
      <c r="Q8860" s="353"/>
      <c r="R8860" s="353"/>
      <c r="S8860" s="353"/>
      <c r="T8860" s="353"/>
      <c r="U8860" s="353"/>
      <c r="V8860" s="353"/>
      <c r="W8860" s="353"/>
      <c r="X8860" s="353"/>
      <c r="Y8860" s="353"/>
      <c r="Z8860" s="353"/>
      <c r="AA8860" s="353"/>
      <c r="AB8860" s="353"/>
      <c r="AC8860" s="353"/>
      <c r="AD8860" s="353"/>
      <c r="AE8860" s="353"/>
      <c r="AF8860" s="353"/>
      <c r="AG8860" s="353"/>
      <c r="AH8860" s="353"/>
      <c r="AI8860" s="353"/>
      <c r="AJ8860" s="353"/>
      <c r="AK8860" s="353"/>
      <c r="AL8860" s="353"/>
    </row>
    <row r="8861" spans="1:38" s="153" customFormat="1" ht="12.5" x14ac:dyDescent="0.25">
      <c r="A8861" s="355"/>
      <c r="L8861" s="353"/>
      <c r="M8861" s="353"/>
      <c r="N8861" s="353"/>
      <c r="O8861" s="353"/>
      <c r="P8861" s="353"/>
      <c r="Q8861" s="353"/>
      <c r="R8861" s="353"/>
      <c r="S8861" s="353"/>
      <c r="T8861" s="353"/>
      <c r="U8861" s="353"/>
      <c r="V8861" s="353"/>
      <c r="W8861" s="353"/>
      <c r="X8861" s="353"/>
      <c r="Y8861" s="353"/>
      <c r="Z8861" s="353"/>
      <c r="AA8861" s="353"/>
      <c r="AB8861" s="353"/>
      <c r="AC8861" s="353"/>
      <c r="AD8861" s="353"/>
      <c r="AE8861" s="353"/>
      <c r="AF8861" s="353"/>
      <c r="AG8861" s="353"/>
      <c r="AH8861" s="353"/>
      <c r="AI8861" s="353"/>
      <c r="AJ8861" s="353"/>
      <c r="AK8861" s="353"/>
      <c r="AL8861" s="353"/>
    </row>
    <row r="8862" spans="1:38" s="153" customFormat="1" ht="12.5" x14ac:dyDescent="0.25">
      <c r="A8862" s="355"/>
      <c r="L8862" s="353"/>
      <c r="M8862" s="353"/>
      <c r="N8862" s="353"/>
      <c r="O8862" s="353"/>
      <c r="P8862" s="353"/>
      <c r="Q8862" s="353"/>
      <c r="R8862" s="353"/>
      <c r="S8862" s="353"/>
      <c r="T8862" s="353"/>
      <c r="U8862" s="353"/>
      <c r="V8862" s="353"/>
      <c r="W8862" s="353"/>
      <c r="X8862" s="353"/>
      <c r="Y8862" s="353"/>
      <c r="Z8862" s="353"/>
      <c r="AA8862" s="353"/>
      <c r="AB8862" s="353"/>
      <c r="AC8862" s="353"/>
      <c r="AD8862" s="353"/>
      <c r="AE8862" s="353"/>
      <c r="AF8862" s="353"/>
      <c r="AG8862" s="353"/>
      <c r="AH8862" s="353"/>
      <c r="AI8862" s="353"/>
      <c r="AJ8862" s="353"/>
      <c r="AK8862" s="353"/>
      <c r="AL8862" s="353"/>
    </row>
    <row r="8863" spans="1:38" s="153" customFormat="1" ht="12.5" x14ac:dyDescent="0.25">
      <c r="A8863" s="355"/>
      <c r="L8863" s="353"/>
      <c r="M8863" s="353"/>
      <c r="N8863" s="353"/>
      <c r="O8863" s="353"/>
      <c r="P8863" s="353"/>
      <c r="Q8863" s="353"/>
      <c r="R8863" s="353"/>
      <c r="S8863" s="353"/>
      <c r="T8863" s="353"/>
      <c r="U8863" s="353"/>
      <c r="V8863" s="353"/>
      <c r="W8863" s="353"/>
      <c r="X8863" s="353"/>
      <c r="Y8863" s="353"/>
      <c r="Z8863" s="353"/>
      <c r="AA8863" s="353"/>
      <c r="AB8863" s="353"/>
      <c r="AC8863" s="353"/>
      <c r="AD8863" s="353"/>
      <c r="AE8863" s="353"/>
      <c r="AF8863" s="353"/>
      <c r="AG8863" s="353"/>
      <c r="AH8863" s="353"/>
      <c r="AI8863" s="353"/>
      <c r="AJ8863" s="353"/>
      <c r="AK8863" s="353"/>
      <c r="AL8863" s="353"/>
    </row>
    <row r="8864" spans="1:38" s="153" customFormat="1" ht="12.5" x14ac:dyDescent="0.25">
      <c r="A8864" s="355"/>
      <c r="L8864" s="353"/>
      <c r="M8864" s="353"/>
      <c r="N8864" s="353"/>
      <c r="O8864" s="353"/>
      <c r="P8864" s="353"/>
      <c r="Q8864" s="353"/>
      <c r="R8864" s="353"/>
      <c r="S8864" s="353"/>
      <c r="T8864" s="353"/>
      <c r="U8864" s="353"/>
      <c r="V8864" s="353"/>
      <c r="W8864" s="353"/>
      <c r="X8864" s="353"/>
      <c r="Y8864" s="353"/>
      <c r="Z8864" s="353"/>
      <c r="AA8864" s="353"/>
      <c r="AB8864" s="353"/>
      <c r="AC8864" s="353"/>
      <c r="AD8864" s="353"/>
      <c r="AE8864" s="353"/>
      <c r="AF8864" s="353"/>
      <c r="AG8864" s="353"/>
      <c r="AH8864" s="353"/>
      <c r="AI8864" s="353"/>
      <c r="AJ8864" s="353"/>
      <c r="AK8864" s="353"/>
      <c r="AL8864" s="353"/>
    </row>
    <row r="8865" spans="1:38" s="153" customFormat="1" ht="12.5" x14ac:dyDescent="0.25">
      <c r="A8865" s="355"/>
      <c r="L8865" s="353"/>
      <c r="M8865" s="353"/>
      <c r="N8865" s="353"/>
      <c r="O8865" s="353"/>
      <c r="P8865" s="353"/>
      <c r="Q8865" s="353"/>
      <c r="R8865" s="353"/>
      <c r="S8865" s="353"/>
      <c r="T8865" s="353"/>
      <c r="U8865" s="353"/>
      <c r="V8865" s="353"/>
      <c r="W8865" s="353"/>
      <c r="X8865" s="353"/>
      <c r="Y8865" s="353"/>
      <c r="Z8865" s="353"/>
      <c r="AA8865" s="353"/>
      <c r="AB8865" s="353"/>
      <c r="AC8865" s="353"/>
      <c r="AD8865" s="353"/>
      <c r="AE8865" s="353"/>
      <c r="AF8865" s="353"/>
      <c r="AG8865" s="353"/>
      <c r="AH8865" s="353"/>
      <c r="AI8865" s="353"/>
      <c r="AJ8865" s="353"/>
      <c r="AK8865" s="353"/>
      <c r="AL8865" s="353"/>
    </row>
    <row r="8866" spans="1:38" s="153" customFormat="1" ht="12.5" x14ac:dyDescent="0.25">
      <c r="A8866" s="355"/>
      <c r="L8866" s="353"/>
      <c r="M8866" s="353"/>
      <c r="N8866" s="353"/>
      <c r="O8866" s="353"/>
      <c r="P8866" s="353"/>
      <c r="Q8866" s="353"/>
      <c r="R8866" s="353"/>
      <c r="S8866" s="353"/>
      <c r="T8866" s="353"/>
      <c r="U8866" s="353"/>
      <c r="V8866" s="353"/>
      <c r="W8866" s="353"/>
      <c r="X8866" s="353"/>
      <c r="Y8866" s="353"/>
      <c r="Z8866" s="353"/>
      <c r="AA8866" s="353"/>
      <c r="AB8866" s="353"/>
      <c r="AC8866" s="353"/>
      <c r="AD8866" s="353"/>
      <c r="AE8866" s="353"/>
      <c r="AF8866" s="353"/>
      <c r="AG8866" s="353"/>
      <c r="AH8866" s="353"/>
      <c r="AI8866" s="353"/>
      <c r="AJ8866" s="353"/>
      <c r="AK8866" s="353"/>
      <c r="AL8866" s="353"/>
    </row>
    <row r="8867" spans="1:38" s="153" customFormat="1" ht="12.5" x14ac:dyDescent="0.25">
      <c r="A8867" s="355"/>
      <c r="L8867" s="353"/>
      <c r="M8867" s="353"/>
      <c r="N8867" s="353"/>
      <c r="O8867" s="353"/>
      <c r="P8867" s="353"/>
      <c r="Q8867" s="353"/>
      <c r="R8867" s="353"/>
      <c r="S8867" s="353"/>
      <c r="T8867" s="353"/>
      <c r="U8867" s="353"/>
      <c r="V8867" s="353"/>
      <c r="W8867" s="353"/>
      <c r="X8867" s="353"/>
      <c r="Y8867" s="353"/>
      <c r="Z8867" s="353"/>
      <c r="AA8867" s="353"/>
      <c r="AB8867" s="353"/>
      <c r="AC8867" s="353"/>
      <c r="AD8867" s="353"/>
      <c r="AE8867" s="353"/>
      <c r="AF8867" s="353"/>
      <c r="AG8867" s="353"/>
      <c r="AH8867" s="353"/>
      <c r="AI8867" s="353"/>
      <c r="AJ8867" s="353"/>
      <c r="AK8867" s="353"/>
      <c r="AL8867" s="353"/>
    </row>
    <row r="8868" spans="1:38" s="153" customFormat="1" ht="12.5" x14ac:dyDescent="0.25">
      <c r="A8868" s="355"/>
      <c r="L8868" s="353"/>
      <c r="M8868" s="353"/>
      <c r="N8868" s="353"/>
      <c r="O8868" s="353"/>
      <c r="P8868" s="353"/>
      <c r="Q8868" s="353"/>
      <c r="R8868" s="353"/>
      <c r="S8868" s="353"/>
      <c r="T8868" s="353"/>
      <c r="U8868" s="353"/>
      <c r="V8868" s="353"/>
      <c r="W8868" s="353"/>
      <c r="X8868" s="353"/>
      <c r="Y8868" s="353"/>
      <c r="Z8868" s="353"/>
      <c r="AA8868" s="353"/>
      <c r="AB8868" s="353"/>
      <c r="AC8868" s="353"/>
      <c r="AD8868" s="353"/>
      <c r="AE8868" s="353"/>
      <c r="AF8868" s="353"/>
      <c r="AG8868" s="353"/>
      <c r="AH8868" s="353"/>
      <c r="AI8868" s="353"/>
      <c r="AJ8868" s="353"/>
      <c r="AK8868" s="353"/>
      <c r="AL8868" s="353"/>
    </row>
    <row r="8869" spans="1:38" s="153" customFormat="1" ht="12.5" x14ac:dyDescent="0.25">
      <c r="A8869" s="355"/>
      <c r="L8869" s="353"/>
      <c r="M8869" s="353"/>
      <c r="N8869" s="353"/>
      <c r="O8869" s="353"/>
      <c r="P8869" s="353"/>
      <c r="Q8869" s="353"/>
      <c r="R8869" s="353"/>
      <c r="S8869" s="353"/>
      <c r="T8869" s="353"/>
      <c r="U8869" s="353"/>
      <c r="V8869" s="353"/>
      <c r="W8869" s="353"/>
      <c r="X8869" s="353"/>
      <c r="Y8869" s="353"/>
      <c r="Z8869" s="353"/>
      <c r="AA8869" s="353"/>
      <c r="AB8869" s="353"/>
      <c r="AC8869" s="353"/>
      <c r="AD8869" s="353"/>
      <c r="AE8869" s="353"/>
      <c r="AF8869" s="353"/>
      <c r="AG8869" s="353"/>
      <c r="AH8869" s="353"/>
      <c r="AI8869" s="353"/>
      <c r="AJ8869" s="353"/>
      <c r="AK8869" s="353"/>
      <c r="AL8869" s="353"/>
    </row>
    <row r="8870" spans="1:38" s="153" customFormat="1" ht="12.5" x14ac:dyDescent="0.25">
      <c r="A8870" s="355"/>
      <c r="L8870" s="353"/>
      <c r="M8870" s="353"/>
      <c r="N8870" s="353"/>
      <c r="O8870" s="353"/>
      <c r="P8870" s="353"/>
      <c r="Q8870" s="353"/>
      <c r="R8870" s="353"/>
      <c r="S8870" s="353"/>
      <c r="T8870" s="353"/>
      <c r="U8870" s="353"/>
      <c r="V8870" s="353"/>
      <c r="W8870" s="353"/>
      <c r="X8870" s="353"/>
      <c r="Y8870" s="353"/>
      <c r="Z8870" s="353"/>
      <c r="AA8870" s="353"/>
      <c r="AB8870" s="353"/>
      <c r="AC8870" s="353"/>
      <c r="AD8870" s="353"/>
      <c r="AE8870" s="353"/>
      <c r="AF8870" s="353"/>
      <c r="AG8870" s="353"/>
      <c r="AH8870" s="353"/>
      <c r="AI8870" s="353"/>
      <c r="AJ8870" s="353"/>
      <c r="AK8870" s="353"/>
      <c r="AL8870" s="353"/>
    </row>
    <row r="8871" spans="1:38" s="153" customFormat="1" ht="12.5" x14ac:dyDescent="0.25">
      <c r="A8871" s="355"/>
      <c r="L8871" s="353"/>
      <c r="M8871" s="353"/>
      <c r="N8871" s="353"/>
      <c r="O8871" s="353"/>
      <c r="P8871" s="353"/>
      <c r="Q8871" s="353"/>
      <c r="R8871" s="353"/>
      <c r="S8871" s="353"/>
      <c r="T8871" s="353"/>
      <c r="U8871" s="353"/>
      <c r="V8871" s="353"/>
      <c r="W8871" s="353"/>
      <c r="X8871" s="353"/>
      <c r="Y8871" s="353"/>
      <c r="Z8871" s="353"/>
      <c r="AA8871" s="353"/>
      <c r="AB8871" s="353"/>
      <c r="AC8871" s="353"/>
      <c r="AD8871" s="353"/>
      <c r="AE8871" s="353"/>
      <c r="AF8871" s="353"/>
      <c r="AG8871" s="353"/>
      <c r="AH8871" s="353"/>
      <c r="AI8871" s="353"/>
      <c r="AJ8871" s="353"/>
      <c r="AK8871" s="353"/>
      <c r="AL8871" s="353"/>
    </row>
    <row r="8872" spans="1:38" s="153" customFormat="1" ht="12.5" x14ac:dyDescent="0.25">
      <c r="A8872" s="355"/>
      <c r="L8872" s="353"/>
      <c r="M8872" s="353"/>
      <c r="N8872" s="353"/>
      <c r="O8872" s="353"/>
      <c r="P8872" s="353"/>
      <c r="Q8872" s="353"/>
      <c r="R8872" s="353"/>
      <c r="S8872" s="353"/>
      <c r="T8872" s="353"/>
      <c r="U8872" s="353"/>
      <c r="V8872" s="353"/>
      <c r="W8872" s="353"/>
      <c r="X8872" s="353"/>
      <c r="Y8872" s="353"/>
      <c r="Z8872" s="353"/>
      <c r="AA8872" s="353"/>
      <c r="AB8872" s="353"/>
      <c r="AC8872" s="353"/>
      <c r="AD8872" s="353"/>
      <c r="AE8872" s="353"/>
      <c r="AF8872" s="353"/>
      <c r="AG8872" s="353"/>
      <c r="AH8872" s="353"/>
      <c r="AI8872" s="353"/>
      <c r="AJ8872" s="353"/>
      <c r="AK8872" s="353"/>
      <c r="AL8872" s="353"/>
    </row>
    <row r="8873" spans="1:38" s="153" customFormat="1" ht="12.5" x14ac:dyDescent="0.25">
      <c r="A8873" s="355"/>
      <c r="L8873" s="353"/>
      <c r="M8873" s="353"/>
      <c r="N8873" s="353"/>
      <c r="O8873" s="353"/>
      <c r="P8873" s="353"/>
      <c r="Q8873" s="353"/>
      <c r="R8873" s="353"/>
      <c r="S8873" s="353"/>
      <c r="T8873" s="353"/>
      <c r="U8873" s="353"/>
      <c r="V8873" s="353"/>
      <c r="W8873" s="353"/>
      <c r="X8873" s="353"/>
      <c r="Y8873" s="353"/>
      <c r="Z8873" s="353"/>
      <c r="AA8873" s="353"/>
      <c r="AB8873" s="353"/>
      <c r="AC8873" s="353"/>
      <c r="AD8873" s="353"/>
      <c r="AE8873" s="353"/>
      <c r="AF8873" s="353"/>
      <c r="AG8873" s="353"/>
      <c r="AH8873" s="353"/>
      <c r="AI8873" s="353"/>
      <c r="AJ8873" s="353"/>
      <c r="AK8873" s="353"/>
      <c r="AL8873" s="353"/>
    </row>
    <row r="8874" spans="1:38" s="153" customFormat="1" ht="12.5" x14ac:dyDescent="0.25">
      <c r="A8874" s="355"/>
      <c r="L8874" s="353"/>
      <c r="M8874" s="353"/>
      <c r="N8874" s="353"/>
      <c r="O8874" s="353"/>
      <c r="P8874" s="353"/>
      <c r="Q8874" s="353"/>
      <c r="R8874" s="353"/>
      <c r="S8874" s="353"/>
      <c r="T8874" s="353"/>
      <c r="U8874" s="353"/>
      <c r="V8874" s="353"/>
      <c r="W8874" s="353"/>
      <c r="X8874" s="353"/>
      <c r="Y8874" s="353"/>
      <c r="Z8874" s="353"/>
      <c r="AA8874" s="353"/>
      <c r="AB8874" s="353"/>
      <c r="AC8874" s="353"/>
      <c r="AD8874" s="353"/>
      <c r="AE8874" s="353"/>
      <c r="AF8874" s="353"/>
      <c r="AG8874" s="353"/>
      <c r="AH8874" s="353"/>
      <c r="AI8874" s="353"/>
      <c r="AJ8874" s="353"/>
      <c r="AK8874" s="353"/>
      <c r="AL8874" s="353"/>
    </row>
    <row r="8875" spans="1:38" s="153" customFormat="1" ht="12.5" x14ac:dyDescent="0.25">
      <c r="A8875" s="355"/>
      <c r="L8875" s="353"/>
      <c r="M8875" s="353"/>
      <c r="N8875" s="353"/>
      <c r="O8875" s="353"/>
      <c r="P8875" s="353"/>
      <c r="Q8875" s="353"/>
      <c r="R8875" s="353"/>
      <c r="S8875" s="353"/>
      <c r="T8875" s="353"/>
      <c r="U8875" s="353"/>
      <c r="V8875" s="353"/>
      <c r="W8875" s="353"/>
      <c r="X8875" s="353"/>
      <c r="Y8875" s="353"/>
      <c r="Z8875" s="353"/>
      <c r="AA8875" s="353"/>
      <c r="AB8875" s="353"/>
      <c r="AC8875" s="353"/>
      <c r="AD8875" s="353"/>
      <c r="AE8875" s="353"/>
      <c r="AF8875" s="353"/>
      <c r="AG8875" s="353"/>
      <c r="AH8875" s="353"/>
      <c r="AI8875" s="353"/>
      <c r="AJ8875" s="353"/>
      <c r="AK8875" s="353"/>
      <c r="AL8875" s="353"/>
    </row>
    <row r="8876" spans="1:38" s="153" customFormat="1" ht="12.5" x14ac:dyDescent="0.25">
      <c r="A8876" s="355"/>
      <c r="L8876" s="353"/>
      <c r="M8876" s="353"/>
      <c r="N8876" s="353"/>
      <c r="O8876" s="353"/>
      <c r="P8876" s="353"/>
      <c r="Q8876" s="353"/>
      <c r="R8876" s="353"/>
      <c r="S8876" s="353"/>
      <c r="T8876" s="353"/>
      <c r="U8876" s="353"/>
      <c r="V8876" s="353"/>
      <c r="W8876" s="353"/>
      <c r="X8876" s="353"/>
      <c r="Y8876" s="353"/>
      <c r="Z8876" s="353"/>
      <c r="AA8876" s="353"/>
      <c r="AB8876" s="353"/>
      <c r="AC8876" s="353"/>
      <c r="AD8876" s="353"/>
      <c r="AE8876" s="353"/>
      <c r="AF8876" s="353"/>
      <c r="AG8876" s="353"/>
      <c r="AH8876" s="353"/>
      <c r="AI8876" s="353"/>
      <c r="AJ8876" s="353"/>
      <c r="AK8876" s="353"/>
      <c r="AL8876" s="353"/>
    </row>
    <row r="8877" spans="1:38" s="153" customFormat="1" ht="12.5" x14ac:dyDescent="0.25">
      <c r="A8877" s="355"/>
      <c r="L8877" s="353"/>
      <c r="M8877" s="353"/>
      <c r="N8877" s="353"/>
      <c r="O8877" s="353"/>
      <c r="P8877" s="353"/>
      <c r="Q8877" s="353"/>
      <c r="R8877" s="353"/>
      <c r="S8877" s="353"/>
      <c r="T8877" s="353"/>
      <c r="U8877" s="353"/>
      <c r="V8877" s="353"/>
      <c r="W8877" s="353"/>
      <c r="X8877" s="353"/>
      <c r="Y8877" s="353"/>
      <c r="Z8877" s="353"/>
      <c r="AA8877" s="353"/>
      <c r="AB8877" s="353"/>
      <c r="AC8877" s="353"/>
      <c r="AD8877" s="353"/>
      <c r="AE8877" s="353"/>
      <c r="AF8877" s="353"/>
      <c r="AG8877" s="353"/>
      <c r="AH8877" s="353"/>
      <c r="AI8877" s="353"/>
      <c r="AJ8877" s="353"/>
      <c r="AK8877" s="353"/>
      <c r="AL8877" s="353"/>
    </row>
    <row r="8878" spans="1:38" s="153" customFormat="1" ht="12.5" x14ac:dyDescent="0.25">
      <c r="A8878" s="355"/>
      <c r="L8878" s="353"/>
      <c r="M8878" s="353"/>
      <c r="N8878" s="353"/>
      <c r="O8878" s="353"/>
      <c r="P8878" s="353"/>
      <c r="Q8878" s="353"/>
      <c r="R8878" s="353"/>
      <c r="S8878" s="353"/>
      <c r="T8878" s="353"/>
      <c r="U8878" s="353"/>
      <c r="V8878" s="353"/>
      <c r="W8878" s="353"/>
      <c r="X8878" s="353"/>
      <c r="Y8878" s="353"/>
      <c r="Z8878" s="353"/>
      <c r="AA8878" s="353"/>
      <c r="AB8878" s="353"/>
      <c r="AC8878" s="353"/>
      <c r="AD8878" s="353"/>
      <c r="AE8878" s="353"/>
      <c r="AF8878" s="353"/>
      <c r="AG8878" s="353"/>
      <c r="AH8878" s="353"/>
      <c r="AI8878" s="353"/>
      <c r="AJ8878" s="353"/>
      <c r="AK8878" s="353"/>
      <c r="AL8878" s="353"/>
    </row>
    <row r="8879" spans="1:38" s="153" customFormat="1" ht="12.5" x14ac:dyDescent="0.25">
      <c r="A8879" s="355"/>
      <c r="L8879" s="353"/>
      <c r="M8879" s="353"/>
      <c r="N8879" s="353"/>
      <c r="O8879" s="353"/>
      <c r="P8879" s="353"/>
      <c r="Q8879" s="353"/>
      <c r="R8879" s="353"/>
      <c r="S8879" s="353"/>
      <c r="T8879" s="353"/>
      <c r="U8879" s="353"/>
      <c r="V8879" s="353"/>
      <c r="W8879" s="353"/>
      <c r="X8879" s="353"/>
      <c r="Y8879" s="353"/>
      <c r="Z8879" s="353"/>
      <c r="AA8879" s="353"/>
      <c r="AB8879" s="353"/>
      <c r="AC8879" s="353"/>
      <c r="AD8879" s="353"/>
      <c r="AE8879" s="353"/>
      <c r="AF8879" s="353"/>
      <c r="AG8879" s="353"/>
      <c r="AH8879" s="353"/>
      <c r="AI8879" s="353"/>
      <c r="AJ8879" s="353"/>
      <c r="AK8879" s="353"/>
      <c r="AL8879" s="353"/>
    </row>
    <row r="8880" spans="1:38" s="153" customFormat="1" ht="12.5" x14ac:dyDescent="0.25">
      <c r="A8880" s="355"/>
      <c r="L8880" s="353"/>
      <c r="M8880" s="353"/>
      <c r="N8880" s="353"/>
      <c r="O8880" s="353"/>
      <c r="P8880" s="353"/>
      <c r="Q8880" s="353"/>
      <c r="R8880" s="353"/>
      <c r="S8880" s="353"/>
      <c r="T8880" s="353"/>
      <c r="U8880" s="353"/>
      <c r="V8880" s="353"/>
      <c r="W8880" s="353"/>
      <c r="X8880" s="353"/>
      <c r="Y8880" s="353"/>
      <c r="Z8880" s="353"/>
      <c r="AA8880" s="353"/>
      <c r="AB8880" s="353"/>
      <c r="AC8880" s="353"/>
      <c r="AD8880" s="353"/>
      <c r="AE8880" s="353"/>
      <c r="AF8880" s="353"/>
      <c r="AG8880" s="353"/>
      <c r="AH8880" s="353"/>
      <c r="AI8880" s="353"/>
      <c r="AJ8880" s="353"/>
      <c r="AK8880" s="353"/>
      <c r="AL8880" s="353"/>
    </row>
    <row r="8881" spans="1:38" s="153" customFormat="1" ht="12.5" x14ac:dyDescent="0.25">
      <c r="A8881" s="355"/>
      <c r="L8881" s="353"/>
      <c r="M8881" s="353"/>
      <c r="N8881" s="353"/>
      <c r="O8881" s="353"/>
      <c r="P8881" s="353"/>
      <c r="Q8881" s="353"/>
      <c r="R8881" s="353"/>
      <c r="S8881" s="353"/>
      <c r="T8881" s="353"/>
      <c r="U8881" s="353"/>
      <c r="V8881" s="353"/>
      <c r="W8881" s="353"/>
      <c r="X8881" s="353"/>
      <c r="Y8881" s="353"/>
      <c r="Z8881" s="353"/>
      <c r="AA8881" s="353"/>
      <c r="AB8881" s="353"/>
      <c r="AC8881" s="353"/>
      <c r="AD8881" s="353"/>
      <c r="AE8881" s="353"/>
      <c r="AF8881" s="353"/>
      <c r="AG8881" s="353"/>
      <c r="AH8881" s="353"/>
      <c r="AI8881" s="353"/>
      <c r="AJ8881" s="353"/>
      <c r="AK8881" s="353"/>
      <c r="AL8881" s="353"/>
    </row>
    <row r="8882" spans="1:38" s="153" customFormat="1" ht="12.5" x14ac:dyDescent="0.25">
      <c r="A8882" s="355"/>
      <c r="L8882" s="353"/>
      <c r="M8882" s="353"/>
      <c r="N8882" s="353"/>
      <c r="O8882" s="353"/>
      <c r="P8882" s="353"/>
      <c r="Q8882" s="353"/>
      <c r="R8882" s="353"/>
      <c r="S8882" s="353"/>
      <c r="T8882" s="353"/>
      <c r="U8882" s="353"/>
      <c r="V8882" s="353"/>
      <c r="W8882" s="353"/>
      <c r="X8882" s="353"/>
      <c r="Y8882" s="353"/>
      <c r="Z8882" s="353"/>
      <c r="AA8882" s="353"/>
      <c r="AB8882" s="353"/>
      <c r="AC8882" s="353"/>
      <c r="AD8882" s="353"/>
      <c r="AE8882" s="353"/>
      <c r="AF8882" s="353"/>
      <c r="AG8882" s="353"/>
      <c r="AH8882" s="353"/>
      <c r="AI8882" s="353"/>
      <c r="AJ8882" s="353"/>
      <c r="AK8882" s="353"/>
      <c r="AL8882" s="353"/>
    </row>
    <row r="8883" spans="1:38" s="153" customFormat="1" ht="12.5" x14ac:dyDescent="0.25">
      <c r="A8883" s="355"/>
      <c r="L8883" s="353"/>
      <c r="M8883" s="353"/>
      <c r="N8883" s="353"/>
      <c r="O8883" s="353"/>
      <c r="P8883" s="353"/>
      <c r="Q8883" s="353"/>
      <c r="R8883" s="353"/>
      <c r="S8883" s="353"/>
      <c r="T8883" s="353"/>
      <c r="U8883" s="353"/>
      <c r="V8883" s="353"/>
      <c r="W8883" s="353"/>
      <c r="X8883" s="353"/>
      <c r="Y8883" s="353"/>
      <c r="Z8883" s="353"/>
      <c r="AA8883" s="353"/>
      <c r="AB8883" s="353"/>
      <c r="AC8883" s="353"/>
      <c r="AD8883" s="353"/>
      <c r="AE8883" s="353"/>
      <c r="AF8883" s="353"/>
      <c r="AG8883" s="353"/>
      <c r="AH8883" s="353"/>
      <c r="AI8883" s="353"/>
      <c r="AJ8883" s="353"/>
      <c r="AK8883" s="353"/>
      <c r="AL8883" s="353"/>
    </row>
    <row r="8884" spans="1:38" s="153" customFormat="1" ht="12.5" x14ac:dyDescent="0.25">
      <c r="A8884" s="355"/>
      <c r="L8884" s="353"/>
      <c r="M8884" s="353"/>
      <c r="N8884" s="353"/>
      <c r="O8884" s="353"/>
      <c r="P8884" s="353"/>
      <c r="Q8884" s="353"/>
      <c r="R8884" s="353"/>
      <c r="S8884" s="353"/>
      <c r="T8884" s="353"/>
      <c r="U8884" s="353"/>
      <c r="V8884" s="353"/>
      <c r="W8884" s="353"/>
      <c r="X8884" s="353"/>
      <c r="Y8884" s="353"/>
      <c r="Z8884" s="353"/>
      <c r="AA8884" s="353"/>
      <c r="AB8884" s="353"/>
      <c r="AC8884" s="353"/>
      <c r="AD8884" s="353"/>
      <c r="AE8884" s="353"/>
      <c r="AF8884" s="353"/>
      <c r="AG8884" s="353"/>
      <c r="AH8884" s="353"/>
      <c r="AI8884" s="353"/>
      <c r="AJ8884" s="353"/>
      <c r="AK8884" s="353"/>
      <c r="AL8884" s="353"/>
    </row>
    <row r="8885" spans="1:38" s="153" customFormat="1" ht="12.5" x14ac:dyDescent="0.25">
      <c r="A8885" s="355"/>
      <c r="L8885" s="353"/>
      <c r="M8885" s="353"/>
      <c r="N8885" s="353"/>
      <c r="O8885" s="353"/>
      <c r="P8885" s="353"/>
      <c r="Q8885" s="353"/>
      <c r="R8885" s="353"/>
      <c r="S8885" s="353"/>
      <c r="T8885" s="353"/>
      <c r="U8885" s="353"/>
      <c r="V8885" s="353"/>
      <c r="W8885" s="353"/>
      <c r="X8885" s="353"/>
      <c r="Y8885" s="353"/>
      <c r="Z8885" s="353"/>
      <c r="AA8885" s="353"/>
      <c r="AB8885" s="353"/>
      <c r="AC8885" s="353"/>
      <c r="AD8885" s="353"/>
      <c r="AE8885" s="353"/>
      <c r="AF8885" s="353"/>
      <c r="AG8885" s="353"/>
      <c r="AH8885" s="353"/>
      <c r="AI8885" s="353"/>
      <c r="AJ8885" s="353"/>
      <c r="AK8885" s="353"/>
      <c r="AL8885" s="353"/>
    </row>
    <row r="8886" spans="1:38" s="153" customFormat="1" ht="12.5" x14ac:dyDescent="0.25">
      <c r="A8886" s="355"/>
      <c r="L8886" s="353"/>
      <c r="M8886" s="353"/>
      <c r="N8886" s="353"/>
      <c r="O8886" s="353"/>
      <c r="P8886" s="353"/>
      <c r="Q8886" s="353"/>
      <c r="R8886" s="353"/>
      <c r="S8886" s="353"/>
      <c r="T8886" s="353"/>
      <c r="U8886" s="353"/>
      <c r="V8886" s="353"/>
      <c r="W8886" s="353"/>
      <c r="X8886" s="353"/>
      <c r="Y8886" s="353"/>
      <c r="Z8886" s="353"/>
      <c r="AA8886" s="353"/>
      <c r="AB8886" s="353"/>
      <c r="AC8886" s="353"/>
      <c r="AD8886" s="353"/>
      <c r="AE8886" s="353"/>
      <c r="AF8886" s="353"/>
      <c r="AG8886" s="353"/>
      <c r="AH8886" s="353"/>
      <c r="AI8886" s="353"/>
      <c r="AJ8886" s="353"/>
      <c r="AK8886" s="353"/>
      <c r="AL8886" s="353"/>
    </row>
    <row r="8887" spans="1:38" s="153" customFormat="1" ht="12.5" x14ac:dyDescent="0.25">
      <c r="A8887" s="355"/>
      <c r="L8887" s="353"/>
      <c r="M8887" s="353"/>
      <c r="N8887" s="353"/>
      <c r="O8887" s="353"/>
      <c r="P8887" s="353"/>
      <c r="Q8887" s="353"/>
      <c r="R8887" s="353"/>
      <c r="S8887" s="353"/>
      <c r="T8887" s="353"/>
      <c r="U8887" s="353"/>
      <c r="V8887" s="353"/>
      <c r="W8887" s="353"/>
      <c r="X8887" s="353"/>
      <c r="Y8887" s="353"/>
      <c r="Z8887" s="353"/>
      <c r="AA8887" s="353"/>
      <c r="AB8887" s="353"/>
      <c r="AC8887" s="353"/>
      <c r="AD8887" s="353"/>
      <c r="AE8887" s="353"/>
      <c r="AF8887" s="353"/>
      <c r="AG8887" s="353"/>
      <c r="AH8887" s="353"/>
      <c r="AI8887" s="353"/>
      <c r="AJ8887" s="353"/>
      <c r="AK8887" s="353"/>
      <c r="AL8887" s="353"/>
    </row>
    <row r="8888" spans="1:38" s="153" customFormat="1" ht="12.5" x14ac:dyDescent="0.25">
      <c r="A8888" s="355"/>
      <c r="L8888" s="353"/>
      <c r="M8888" s="353"/>
      <c r="N8888" s="353"/>
      <c r="O8888" s="353"/>
      <c r="P8888" s="353"/>
      <c r="Q8888" s="353"/>
      <c r="R8888" s="353"/>
      <c r="S8888" s="353"/>
      <c r="T8888" s="353"/>
      <c r="U8888" s="353"/>
      <c r="V8888" s="353"/>
      <c r="W8888" s="353"/>
      <c r="X8888" s="353"/>
      <c r="Y8888" s="353"/>
      <c r="Z8888" s="353"/>
      <c r="AA8888" s="353"/>
      <c r="AB8888" s="353"/>
      <c r="AC8888" s="353"/>
      <c r="AD8888" s="353"/>
      <c r="AE8888" s="353"/>
      <c r="AF8888" s="353"/>
      <c r="AG8888" s="353"/>
      <c r="AH8888" s="353"/>
      <c r="AI8888" s="353"/>
      <c r="AJ8888" s="353"/>
      <c r="AK8888" s="353"/>
      <c r="AL8888" s="353"/>
    </row>
    <row r="8889" spans="1:38" s="153" customFormat="1" ht="12.5" x14ac:dyDescent="0.25">
      <c r="A8889" s="355"/>
      <c r="L8889" s="353"/>
      <c r="M8889" s="353"/>
      <c r="N8889" s="353"/>
      <c r="O8889" s="353"/>
      <c r="P8889" s="353"/>
      <c r="Q8889" s="353"/>
      <c r="R8889" s="353"/>
      <c r="S8889" s="353"/>
      <c r="T8889" s="353"/>
      <c r="U8889" s="353"/>
      <c r="V8889" s="353"/>
      <c r="W8889" s="353"/>
      <c r="X8889" s="353"/>
      <c r="Y8889" s="353"/>
      <c r="Z8889" s="353"/>
      <c r="AA8889" s="353"/>
      <c r="AB8889" s="353"/>
      <c r="AC8889" s="353"/>
      <c r="AD8889" s="353"/>
      <c r="AE8889" s="353"/>
      <c r="AF8889" s="353"/>
      <c r="AG8889" s="353"/>
      <c r="AH8889" s="353"/>
      <c r="AI8889" s="353"/>
      <c r="AJ8889" s="353"/>
      <c r="AK8889" s="353"/>
      <c r="AL8889" s="353"/>
    </row>
    <row r="8890" spans="1:38" s="153" customFormat="1" ht="12.5" x14ac:dyDescent="0.25">
      <c r="A8890" s="355"/>
      <c r="L8890" s="353"/>
      <c r="M8890" s="353"/>
      <c r="N8890" s="353"/>
      <c r="O8890" s="353"/>
      <c r="P8890" s="353"/>
      <c r="Q8890" s="353"/>
      <c r="R8890" s="353"/>
      <c r="S8890" s="353"/>
      <c r="T8890" s="353"/>
      <c r="U8890" s="353"/>
      <c r="V8890" s="353"/>
      <c r="W8890" s="353"/>
      <c r="X8890" s="353"/>
      <c r="Y8890" s="353"/>
      <c r="Z8890" s="353"/>
      <c r="AA8890" s="353"/>
      <c r="AB8890" s="353"/>
      <c r="AC8890" s="353"/>
      <c r="AD8890" s="353"/>
      <c r="AE8890" s="353"/>
      <c r="AF8890" s="353"/>
      <c r="AG8890" s="353"/>
      <c r="AH8890" s="353"/>
      <c r="AI8890" s="353"/>
      <c r="AJ8890" s="353"/>
      <c r="AK8890" s="353"/>
      <c r="AL8890" s="353"/>
    </row>
    <row r="8891" spans="1:38" s="153" customFormat="1" ht="12.5" x14ac:dyDescent="0.25">
      <c r="A8891" s="355"/>
      <c r="L8891" s="353"/>
      <c r="M8891" s="353"/>
      <c r="N8891" s="353"/>
      <c r="O8891" s="353"/>
      <c r="P8891" s="353"/>
      <c r="Q8891" s="353"/>
      <c r="R8891" s="353"/>
      <c r="S8891" s="353"/>
      <c r="T8891" s="353"/>
      <c r="U8891" s="353"/>
      <c r="V8891" s="353"/>
      <c r="W8891" s="353"/>
      <c r="X8891" s="353"/>
      <c r="Y8891" s="353"/>
      <c r="Z8891" s="353"/>
      <c r="AA8891" s="353"/>
      <c r="AB8891" s="353"/>
      <c r="AC8891" s="353"/>
      <c r="AD8891" s="353"/>
      <c r="AE8891" s="353"/>
      <c r="AF8891" s="353"/>
      <c r="AG8891" s="353"/>
      <c r="AH8891" s="353"/>
      <c r="AI8891" s="353"/>
      <c r="AJ8891" s="353"/>
      <c r="AK8891" s="353"/>
      <c r="AL8891" s="353"/>
    </row>
    <row r="8892" spans="1:38" s="153" customFormat="1" ht="12.5" x14ac:dyDescent="0.25">
      <c r="A8892" s="355"/>
      <c r="L8892" s="353"/>
      <c r="M8892" s="353"/>
      <c r="N8892" s="353"/>
      <c r="O8892" s="353"/>
      <c r="P8892" s="353"/>
      <c r="Q8892" s="353"/>
      <c r="R8892" s="353"/>
      <c r="S8892" s="353"/>
      <c r="T8892" s="353"/>
      <c r="U8892" s="353"/>
      <c r="V8892" s="353"/>
      <c r="W8892" s="353"/>
      <c r="X8892" s="353"/>
      <c r="Y8892" s="353"/>
      <c r="Z8892" s="353"/>
      <c r="AA8892" s="353"/>
      <c r="AB8892" s="353"/>
      <c r="AC8892" s="353"/>
      <c r="AD8892" s="353"/>
      <c r="AE8892" s="353"/>
      <c r="AF8892" s="353"/>
      <c r="AG8892" s="353"/>
      <c r="AH8892" s="353"/>
      <c r="AI8892" s="353"/>
      <c r="AJ8892" s="353"/>
      <c r="AK8892" s="353"/>
      <c r="AL8892" s="353"/>
    </row>
    <row r="8893" spans="1:38" s="153" customFormat="1" ht="12.5" x14ac:dyDescent="0.25">
      <c r="A8893" s="355"/>
      <c r="L8893" s="353"/>
      <c r="M8893" s="353"/>
      <c r="N8893" s="353"/>
      <c r="O8893" s="353"/>
      <c r="P8893" s="353"/>
      <c r="Q8893" s="353"/>
      <c r="R8893" s="353"/>
      <c r="S8893" s="353"/>
      <c r="T8893" s="353"/>
      <c r="U8893" s="353"/>
      <c r="V8893" s="353"/>
      <c r="W8893" s="353"/>
      <c r="X8893" s="353"/>
      <c r="Y8893" s="353"/>
      <c r="Z8893" s="353"/>
      <c r="AA8893" s="353"/>
      <c r="AB8893" s="353"/>
      <c r="AC8893" s="353"/>
      <c r="AD8893" s="353"/>
      <c r="AE8893" s="353"/>
      <c r="AF8893" s="353"/>
      <c r="AG8893" s="353"/>
      <c r="AH8893" s="353"/>
      <c r="AI8893" s="353"/>
      <c r="AJ8893" s="353"/>
      <c r="AK8893" s="353"/>
      <c r="AL8893" s="353"/>
    </row>
    <row r="8894" spans="1:38" s="153" customFormat="1" ht="12.5" x14ac:dyDescent="0.25">
      <c r="A8894" s="355"/>
      <c r="L8894" s="353"/>
      <c r="M8894" s="353"/>
      <c r="N8894" s="353"/>
      <c r="O8894" s="353"/>
      <c r="P8894" s="353"/>
      <c r="Q8894" s="353"/>
      <c r="R8894" s="353"/>
      <c r="S8894" s="353"/>
      <c r="T8894" s="353"/>
      <c r="U8894" s="353"/>
      <c r="V8894" s="353"/>
      <c r="W8894" s="353"/>
      <c r="X8894" s="353"/>
      <c r="Y8894" s="353"/>
      <c r="Z8894" s="353"/>
      <c r="AA8894" s="353"/>
      <c r="AB8894" s="353"/>
      <c r="AC8894" s="353"/>
      <c r="AD8894" s="353"/>
      <c r="AE8894" s="353"/>
      <c r="AF8894" s="353"/>
      <c r="AG8894" s="353"/>
      <c r="AH8894" s="353"/>
      <c r="AI8894" s="353"/>
      <c r="AJ8894" s="353"/>
      <c r="AK8894" s="353"/>
      <c r="AL8894" s="353"/>
    </row>
    <row r="8895" spans="1:38" s="153" customFormat="1" ht="12.5" x14ac:dyDescent="0.25">
      <c r="A8895" s="355"/>
      <c r="L8895" s="353"/>
      <c r="M8895" s="353"/>
      <c r="N8895" s="353"/>
      <c r="O8895" s="353"/>
      <c r="P8895" s="353"/>
      <c r="Q8895" s="353"/>
      <c r="R8895" s="353"/>
      <c r="S8895" s="353"/>
      <c r="T8895" s="353"/>
      <c r="U8895" s="353"/>
      <c r="V8895" s="353"/>
      <c r="W8895" s="353"/>
      <c r="X8895" s="353"/>
      <c r="Y8895" s="353"/>
      <c r="Z8895" s="353"/>
      <c r="AA8895" s="353"/>
      <c r="AB8895" s="353"/>
      <c r="AC8895" s="353"/>
      <c r="AD8895" s="353"/>
      <c r="AE8895" s="353"/>
      <c r="AF8895" s="353"/>
      <c r="AG8895" s="353"/>
      <c r="AH8895" s="353"/>
      <c r="AI8895" s="353"/>
      <c r="AJ8895" s="353"/>
      <c r="AK8895" s="353"/>
      <c r="AL8895" s="353"/>
    </row>
    <row r="8896" spans="1:38" s="153" customFormat="1" ht="12.5" x14ac:dyDescent="0.25">
      <c r="A8896" s="355"/>
      <c r="L8896" s="353"/>
      <c r="M8896" s="353"/>
      <c r="N8896" s="353"/>
      <c r="O8896" s="353"/>
      <c r="P8896" s="353"/>
      <c r="Q8896" s="353"/>
      <c r="R8896" s="353"/>
      <c r="S8896" s="353"/>
      <c r="T8896" s="353"/>
      <c r="U8896" s="353"/>
      <c r="V8896" s="353"/>
      <c r="W8896" s="353"/>
      <c r="X8896" s="353"/>
      <c r="Y8896" s="353"/>
      <c r="Z8896" s="353"/>
      <c r="AA8896" s="353"/>
      <c r="AB8896" s="353"/>
      <c r="AC8896" s="353"/>
      <c r="AD8896" s="353"/>
      <c r="AE8896" s="353"/>
      <c r="AF8896" s="353"/>
      <c r="AG8896" s="353"/>
      <c r="AH8896" s="353"/>
      <c r="AI8896" s="353"/>
      <c r="AJ8896" s="353"/>
      <c r="AK8896" s="353"/>
      <c r="AL8896" s="353"/>
    </row>
    <row r="8897" spans="1:38" s="153" customFormat="1" ht="12.5" x14ac:dyDescent="0.25">
      <c r="A8897" s="355"/>
      <c r="L8897" s="353"/>
      <c r="M8897" s="353"/>
      <c r="N8897" s="353"/>
      <c r="O8897" s="353"/>
      <c r="P8897" s="353"/>
      <c r="Q8897" s="353"/>
      <c r="R8897" s="353"/>
      <c r="S8897" s="353"/>
      <c r="T8897" s="353"/>
      <c r="U8897" s="353"/>
      <c r="V8897" s="353"/>
      <c r="W8897" s="353"/>
      <c r="X8897" s="353"/>
      <c r="Y8897" s="353"/>
      <c r="Z8897" s="353"/>
      <c r="AA8897" s="353"/>
      <c r="AB8897" s="353"/>
      <c r="AC8897" s="353"/>
      <c r="AD8897" s="353"/>
      <c r="AE8897" s="353"/>
      <c r="AF8897" s="353"/>
      <c r="AG8897" s="353"/>
      <c r="AH8897" s="353"/>
      <c r="AI8897" s="353"/>
      <c r="AJ8897" s="353"/>
      <c r="AK8897" s="353"/>
      <c r="AL8897" s="353"/>
    </row>
    <row r="8898" spans="1:38" s="153" customFormat="1" ht="12.5" x14ac:dyDescent="0.25">
      <c r="A8898" s="355"/>
      <c r="L8898" s="353"/>
      <c r="M8898" s="353"/>
      <c r="N8898" s="353"/>
      <c r="O8898" s="353"/>
      <c r="P8898" s="353"/>
      <c r="Q8898" s="353"/>
      <c r="R8898" s="353"/>
      <c r="S8898" s="353"/>
      <c r="T8898" s="353"/>
      <c r="U8898" s="353"/>
      <c r="V8898" s="353"/>
      <c r="W8898" s="353"/>
      <c r="X8898" s="353"/>
      <c r="Y8898" s="353"/>
      <c r="Z8898" s="353"/>
      <c r="AA8898" s="353"/>
      <c r="AB8898" s="353"/>
      <c r="AC8898" s="353"/>
      <c r="AD8898" s="353"/>
      <c r="AE8898" s="353"/>
      <c r="AF8898" s="353"/>
      <c r="AG8898" s="353"/>
      <c r="AH8898" s="353"/>
      <c r="AI8898" s="353"/>
      <c r="AJ8898" s="353"/>
      <c r="AK8898" s="353"/>
      <c r="AL8898" s="353"/>
    </row>
    <row r="8899" spans="1:38" s="153" customFormat="1" ht="12.5" x14ac:dyDescent="0.25">
      <c r="A8899" s="355"/>
      <c r="L8899" s="353"/>
      <c r="M8899" s="353"/>
      <c r="N8899" s="353"/>
      <c r="O8899" s="353"/>
      <c r="P8899" s="353"/>
      <c r="Q8899" s="353"/>
      <c r="R8899" s="353"/>
      <c r="S8899" s="353"/>
      <c r="T8899" s="353"/>
      <c r="U8899" s="353"/>
      <c r="V8899" s="353"/>
      <c r="W8899" s="353"/>
      <c r="X8899" s="353"/>
      <c r="Y8899" s="353"/>
      <c r="Z8899" s="353"/>
      <c r="AA8899" s="353"/>
      <c r="AB8899" s="353"/>
      <c r="AC8899" s="353"/>
      <c r="AD8899" s="353"/>
      <c r="AE8899" s="353"/>
      <c r="AF8899" s="353"/>
      <c r="AG8899" s="353"/>
      <c r="AH8899" s="353"/>
      <c r="AI8899" s="353"/>
      <c r="AJ8899" s="353"/>
      <c r="AK8899" s="353"/>
      <c r="AL8899" s="353"/>
    </row>
    <row r="8900" spans="1:38" s="153" customFormat="1" ht="12.5" x14ac:dyDescent="0.25">
      <c r="A8900" s="355"/>
      <c r="L8900" s="353"/>
      <c r="M8900" s="353"/>
      <c r="N8900" s="353"/>
      <c r="O8900" s="353"/>
      <c r="P8900" s="353"/>
      <c r="Q8900" s="353"/>
      <c r="R8900" s="353"/>
      <c r="S8900" s="353"/>
      <c r="T8900" s="353"/>
      <c r="U8900" s="353"/>
      <c r="V8900" s="353"/>
      <c r="W8900" s="353"/>
      <c r="X8900" s="353"/>
      <c r="Y8900" s="353"/>
      <c r="Z8900" s="353"/>
      <c r="AA8900" s="353"/>
      <c r="AB8900" s="353"/>
      <c r="AC8900" s="353"/>
      <c r="AD8900" s="353"/>
      <c r="AE8900" s="353"/>
      <c r="AF8900" s="353"/>
      <c r="AG8900" s="353"/>
      <c r="AH8900" s="353"/>
      <c r="AI8900" s="353"/>
      <c r="AJ8900" s="353"/>
      <c r="AK8900" s="353"/>
      <c r="AL8900" s="353"/>
    </row>
    <row r="8901" spans="1:38" s="153" customFormat="1" ht="12.5" x14ac:dyDescent="0.25">
      <c r="A8901" s="355"/>
      <c r="L8901" s="353"/>
      <c r="M8901" s="353"/>
      <c r="N8901" s="353"/>
      <c r="O8901" s="353"/>
      <c r="P8901" s="353"/>
      <c r="Q8901" s="353"/>
      <c r="R8901" s="353"/>
      <c r="S8901" s="353"/>
      <c r="T8901" s="353"/>
      <c r="U8901" s="353"/>
      <c r="V8901" s="353"/>
      <c r="W8901" s="353"/>
      <c r="X8901" s="353"/>
      <c r="Y8901" s="353"/>
      <c r="Z8901" s="353"/>
      <c r="AA8901" s="353"/>
      <c r="AB8901" s="353"/>
      <c r="AC8901" s="353"/>
      <c r="AD8901" s="353"/>
      <c r="AE8901" s="353"/>
      <c r="AF8901" s="353"/>
      <c r="AG8901" s="353"/>
      <c r="AH8901" s="353"/>
      <c r="AI8901" s="353"/>
      <c r="AJ8901" s="353"/>
      <c r="AK8901" s="353"/>
      <c r="AL8901" s="353"/>
    </row>
    <row r="8902" spans="1:38" s="153" customFormat="1" ht="12.5" x14ac:dyDescent="0.25">
      <c r="A8902" s="355"/>
      <c r="L8902" s="353"/>
      <c r="M8902" s="353"/>
      <c r="N8902" s="353"/>
      <c r="O8902" s="353"/>
      <c r="P8902" s="353"/>
      <c r="Q8902" s="353"/>
      <c r="R8902" s="353"/>
      <c r="S8902" s="353"/>
      <c r="T8902" s="353"/>
      <c r="U8902" s="353"/>
      <c r="V8902" s="353"/>
      <c r="W8902" s="353"/>
      <c r="X8902" s="353"/>
      <c r="Y8902" s="353"/>
      <c r="Z8902" s="353"/>
      <c r="AA8902" s="353"/>
      <c r="AB8902" s="353"/>
      <c r="AC8902" s="353"/>
      <c r="AD8902" s="353"/>
      <c r="AE8902" s="353"/>
      <c r="AF8902" s="353"/>
      <c r="AG8902" s="353"/>
      <c r="AH8902" s="353"/>
      <c r="AI8902" s="353"/>
      <c r="AJ8902" s="353"/>
      <c r="AK8902" s="353"/>
      <c r="AL8902" s="353"/>
    </row>
    <row r="8903" spans="1:38" s="153" customFormat="1" ht="12.5" x14ac:dyDescent="0.25">
      <c r="A8903" s="355"/>
      <c r="L8903" s="353"/>
      <c r="M8903" s="353"/>
      <c r="N8903" s="353"/>
      <c r="O8903" s="353"/>
      <c r="P8903" s="353"/>
      <c r="Q8903" s="353"/>
      <c r="R8903" s="353"/>
      <c r="S8903" s="353"/>
      <c r="T8903" s="353"/>
      <c r="U8903" s="353"/>
      <c r="V8903" s="353"/>
      <c r="W8903" s="353"/>
      <c r="X8903" s="353"/>
      <c r="Y8903" s="353"/>
      <c r="Z8903" s="353"/>
      <c r="AA8903" s="353"/>
      <c r="AB8903" s="353"/>
      <c r="AC8903" s="353"/>
      <c r="AD8903" s="353"/>
      <c r="AE8903" s="353"/>
      <c r="AF8903" s="353"/>
      <c r="AG8903" s="353"/>
      <c r="AH8903" s="353"/>
      <c r="AI8903" s="353"/>
      <c r="AJ8903" s="353"/>
      <c r="AK8903" s="353"/>
      <c r="AL8903" s="353"/>
    </row>
    <row r="8904" spans="1:38" s="153" customFormat="1" ht="12.5" x14ac:dyDescent="0.25">
      <c r="A8904" s="355"/>
      <c r="L8904" s="353"/>
      <c r="M8904" s="353"/>
      <c r="N8904" s="353"/>
      <c r="O8904" s="353"/>
      <c r="P8904" s="353"/>
      <c r="Q8904" s="353"/>
      <c r="R8904" s="353"/>
      <c r="S8904" s="353"/>
      <c r="T8904" s="353"/>
      <c r="U8904" s="353"/>
      <c r="V8904" s="353"/>
      <c r="W8904" s="353"/>
      <c r="X8904" s="353"/>
      <c r="Y8904" s="353"/>
      <c r="Z8904" s="353"/>
      <c r="AA8904" s="353"/>
      <c r="AB8904" s="353"/>
      <c r="AC8904" s="353"/>
      <c r="AD8904" s="353"/>
      <c r="AE8904" s="353"/>
      <c r="AF8904" s="353"/>
      <c r="AG8904" s="353"/>
      <c r="AH8904" s="353"/>
      <c r="AI8904" s="353"/>
      <c r="AJ8904" s="353"/>
      <c r="AK8904" s="353"/>
      <c r="AL8904" s="353"/>
    </row>
    <row r="8905" spans="1:38" s="153" customFormat="1" ht="12.5" x14ac:dyDescent="0.25">
      <c r="A8905" s="355"/>
      <c r="L8905" s="353"/>
      <c r="M8905" s="353"/>
      <c r="N8905" s="353"/>
      <c r="O8905" s="353"/>
      <c r="P8905" s="353"/>
      <c r="Q8905" s="353"/>
      <c r="R8905" s="353"/>
      <c r="S8905" s="353"/>
      <c r="T8905" s="353"/>
      <c r="U8905" s="353"/>
      <c r="V8905" s="353"/>
      <c r="W8905" s="353"/>
      <c r="X8905" s="353"/>
      <c r="Y8905" s="353"/>
      <c r="Z8905" s="353"/>
      <c r="AA8905" s="353"/>
      <c r="AB8905" s="353"/>
      <c r="AC8905" s="353"/>
      <c r="AD8905" s="353"/>
      <c r="AE8905" s="353"/>
      <c r="AF8905" s="353"/>
      <c r="AG8905" s="353"/>
      <c r="AH8905" s="353"/>
      <c r="AI8905" s="353"/>
      <c r="AJ8905" s="353"/>
      <c r="AK8905" s="353"/>
      <c r="AL8905" s="353"/>
    </row>
    <row r="8906" spans="1:38" s="153" customFormat="1" ht="12.5" x14ac:dyDescent="0.25">
      <c r="A8906" s="355"/>
      <c r="L8906" s="353"/>
      <c r="M8906" s="353"/>
      <c r="N8906" s="353"/>
      <c r="O8906" s="353"/>
      <c r="P8906" s="353"/>
      <c r="Q8906" s="353"/>
      <c r="R8906" s="353"/>
      <c r="S8906" s="353"/>
      <c r="T8906" s="353"/>
      <c r="U8906" s="353"/>
      <c r="V8906" s="353"/>
      <c r="W8906" s="353"/>
      <c r="X8906" s="353"/>
      <c r="Y8906" s="353"/>
      <c r="Z8906" s="353"/>
      <c r="AA8906" s="353"/>
      <c r="AB8906" s="353"/>
      <c r="AC8906" s="353"/>
      <c r="AD8906" s="353"/>
      <c r="AE8906" s="353"/>
      <c r="AF8906" s="353"/>
      <c r="AG8906" s="353"/>
      <c r="AH8906" s="353"/>
      <c r="AI8906" s="353"/>
      <c r="AJ8906" s="353"/>
      <c r="AK8906" s="353"/>
      <c r="AL8906" s="353"/>
    </row>
    <row r="8907" spans="1:38" s="153" customFormat="1" ht="12.5" x14ac:dyDescent="0.25">
      <c r="A8907" s="355"/>
      <c r="L8907" s="353"/>
      <c r="M8907" s="353"/>
      <c r="N8907" s="353"/>
      <c r="O8907" s="353"/>
      <c r="P8907" s="353"/>
      <c r="Q8907" s="353"/>
      <c r="R8907" s="353"/>
      <c r="S8907" s="353"/>
      <c r="T8907" s="353"/>
      <c r="U8907" s="353"/>
      <c r="V8907" s="353"/>
      <c r="W8907" s="353"/>
      <c r="X8907" s="353"/>
      <c r="Y8907" s="353"/>
      <c r="Z8907" s="353"/>
      <c r="AA8907" s="353"/>
      <c r="AB8907" s="353"/>
      <c r="AC8907" s="353"/>
      <c r="AD8907" s="353"/>
      <c r="AE8907" s="353"/>
      <c r="AF8907" s="353"/>
      <c r="AG8907" s="353"/>
      <c r="AH8907" s="353"/>
      <c r="AI8907" s="353"/>
      <c r="AJ8907" s="353"/>
      <c r="AK8907" s="353"/>
      <c r="AL8907" s="353"/>
    </row>
    <row r="8908" spans="1:38" s="153" customFormat="1" ht="12.5" x14ac:dyDescent="0.25">
      <c r="A8908" s="355"/>
      <c r="L8908" s="353"/>
      <c r="M8908" s="353"/>
      <c r="N8908" s="353"/>
      <c r="O8908" s="353"/>
      <c r="P8908" s="353"/>
      <c r="Q8908" s="353"/>
      <c r="R8908" s="353"/>
      <c r="S8908" s="353"/>
      <c r="T8908" s="353"/>
      <c r="U8908" s="353"/>
      <c r="V8908" s="353"/>
      <c r="W8908" s="353"/>
      <c r="X8908" s="353"/>
      <c r="Y8908" s="353"/>
      <c r="Z8908" s="353"/>
      <c r="AA8908" s="353"/>
      <c r="AB8908" s="353"/>
      <c r="AC8908" s="353"/>
      <c r="AD8908" s="353"/>
      <c r="AE8908" s="353"/>
      <c r="AF8908" s="353"/>
      <c r="AG8908" s="353"/>
      <c r="AH8908" s="353"/>
      <c r="AI8908" s="353"/>
      <c r="AJ8908" s="353"/>
      <c r="AK8908" s="353"/>
      <c r="AL8908" s="353"/>
    </row>
    <row r="8909" spans="1:38" s="153" customFormat="1" ht="12.5" x14ac:dyDescent="0.25">
      <c r="A8909" s="355"/>
      <c r="L8909" s="353"/>
      <c r="M8909" s="353"/>
      <c r="N8909" s="353"/>
      <c r="O8909" s="353"/>
      <c r="P8909" s="353"/>
      <c r="Q8909" s="353"/>
      <c r="R8909" s="353"/>
      <c r="S8909" s="353"/>
      <c r="T8909" s="353"/>
      <c r="U8909" s="353"/>
      <c r="V8909" s="353"/>
      <c r="W8909" s="353"/>
      <c r="X8909" s="353"/>
      <c r="Y8909" s="353"/>
      <c r="Z8909" s="353"/>
      <c r="AA8909" s="353"/>
      <c r="AB8909" s="353"/>
      <c r="AC8909" s="353"/>
      <c r="AD8909" s="353"/>
      <c r="AE8909" s="353"/>
      <c r="AF8909" s="353"/>
      <c r="AG8909" s="353"/>
      <c r="AH8909" s="353"/>
      <c r="AI8909" s="353"/>
      <c r="AJ8909" s="353"/>
      <c r="AK8909" s="353"/>
      <c r="AL8909" s="353"/>
    </row>
    <row r="8910" spans="1:38" s="153" customFormat="1" ht="12.5" x14ac:dyDescent="0.25">
      <c r="A8910" s="355"/>
      <c r="L8910" s="353"/>
      <c r="M8910" s="353"/>
      <c r="N8910" s="353"/>
      <c r="O8910" s="353"/>
      <c r="P8910" s="353"/>
      <c r="Q8910" s="353"/>
      <c r="R8910" s="353"/>
      <c r="S8910" s="353"/>
      <c r="T8910" s="353"/>
      <c r="U8910" s="353"/>
      <c r="V8910" s="353"/>
      <c r="W8910" s="353"/>
      <c r="X8910" s="353"/>
      <c r="Y8910" s="353"/>
      <c r="Z8910" s="353"/>
      <c r="AA8910" s="353"/>
      <c r="AB8910" s="353"/>
      <c r="AC8910" s="353"/>
      <c r="AD8910" s="353"/>
      <c r="AE8910" s="353"/>
      <c r="AF8910" s="353"/>
      <c r="AG8910" s="353"/>
      <c r="AH8910" s="353"/>
      <c r="AI8910" s="353"/>
      <c r="AJ8910" s="353"/>
      <c r="AK8910" s="353"/>
      <c r="AL8910" s="353"/>
    </row>
    <row r="8911" spans="1:38" s="153" customFormat="1" ht="12.5" x14ac:dyDescent="0.25">
      <c r="A8911" s="355"/>
      <c r="L8911" s="353"/>
      <c r="M8911" s="353"/>
      <c r="N8911" s="353"/>
      <c r="O8911" s="353"/>
      <c r="P8911" s="353"/>
      <c r="Q8911" s="353"/>
      <c r="R8911" s="353"/>
      <c r="S8911" s="353"/>
      <c r="T8911" s="353"/>
      <c r="U8911" s="353"/>
      <c r="V8911" s="353"/>
      <c r="W8911" s="353"/>
      <c r="X8911" s="353"/>
      <c r="Y8911" s="353"/>
      <c r="Z8911" s="353"/>
      <c r="AA8911" s="353"/>
      <c r="AB8911" s="353"/>
      <c r="AC8911" s="353"/>
      <c r="AD8911" s="353"/>
      <c r="AE8911" s="353"/>
      <c r="AF8911" s="353"/>
      <c r="AG8911" s="353"/>
      <c r="AH8911" s="353"/>
      <c r="AI8911" s="353"/>
      <c r="AJ8911" s="353"/>
      <c r="AK8911" s="353"/>
      <c r="AL8911" s="353"/>
    </row>
    <row r="8912" spans="1:38" s="153" customFormat="1" ht="12.5" x14ac:dyDescent="0.25">
      <c r="A8912" s="355"/>
      <c r="L8912" s="353"/>
      <c r="M8912" s="353"/>
      <c r="N8912" s="353"/>
      <c r="O8912" s="353"/>
      <c r="P8912" s="353"/>
      <c r="Q8912" s="353"/>
      <c r="R8912" s="353"/>
      <c r="S8912" s="353"/>
      <c r="T8912" s="353"/>
      <c r="U8912" s="353"/>
      <c r="V8912" s="353"/>
      <c r="W8912" s="353"/>
      <c r="X8912" s="353"/>
      <c r="Y8912" s="353"/>
      <c r="Z8912" s="353"/>
      <c r="AA8912" s="353"/>
      <c r="AB8912" s="353"/>
      <c r="AC8912" s="353"/>
      <c r="AD8912" s="353"/>
      <c r="AE8912" s="353"/>
      <c r="AF8912" s="353"/>
      <c r="AG8912" s="353"/>
      <c r="AH8912" s="353"/>
      <c r="AI8912" s="353"/>
      <c r="AJ8912" s="353"/>
      <c r="AK8912" s="353"/>
      <c r="AL8912" s="353"/>
    </row>
    <row r="8913" spans="1:38" s="153" customFormat="1" ht="12.5" x14ac:dyDescent="0.25">
      <c r="A8913" s="355"/>
      <c r="L8913" s="353"/>
      <c r="M8913" s="353"/>
      <c r="N8913" s="353"/>
      <c r="O8913" s="353"/>
      <c r="P8913" s="353"/>
      <c r="Q8913" s="353"/>
      <c r="R8913" s="353"/>
      <c r="S8913" s="353"/>
      <c r="T8913" s="353"/>
      <c r="U8913" s="353"/>
      <c r="V8913" s="353"/>
      <c r="W8913" s="353"/>
      <c r="X8913" s="353"/>
      <c r="Y8913" s="353"/>
      <c r="Z8913" s="353"/>
      <c r="AA8913" s="353"/>
      <c r="AB8913" s="353"/>
      <c r="AC8913" s="353"/>
      <c r="AD8913" s="353"/>
      <c r="AE8913" s="353"/>
      <c r="AF8913" s="353"/>
      <c r="AG8913" s="353"/>
      <c r="AH8913" s="353"/>
      <c r="AI8913" s="353"/>
      <c r="AJ8913" s="353"/>
      <c r="AK8913" s="353"/>
      <c r="AL8913" s="353"/>
    </row>
    <row r="8914" spans="1:38" s="153" customFormat="1" ht="12.5" x14ac:dyDescent="0.25">
      <c r="A8914" s="355"/>
      <c r="L8914" s="353"/>
      <c r="M8914" s="353"/>
      <c r="N8914" s="353"/>
      <c r="O8914" s="353"/>
      <c r="P8914" s="353"/>
      <c r="Q8914" s="353"/>
      <c r="R8914" s="353"/>
      <c r="S8914" s="353"/>
      <c r="T8914" s="353"/>
      <c r="U8914" s="353"/>
      <c r="V8914" s="353"/>
      <c r="W8914" s="353"/>
      <c r="X8914" s="353"/>
      <c r="Y8914" s="353"/>
      <c r="Z8914" s="353"/>
      <c r="AA8914" s="353"/>
      <c r="AB8914" s="353"/>
      <c r="AC8914" s="353"/>
      <c r="AD8914" s="353"/>
      <c r="AE8914" s="353"/>
      <c r="AF8914" s="353"/>
      <c r="AG8914" s="353"/>
      <c r="AH8914" s="353"/>
      <c r="AI8914" s="353"/>
      <c r="AJ8914" s="353"/>
      <c r="AK8914" s="353"/>
      <c r="AL8914" s="353"/>
    </row>
    <row r="8915" spans="1:38" s="153" customFormat="1" ht="12.5" x14ac:dyDescent="0.25">
      <c r="A8915" s="355"/>
      <c r="L8915" s="353"/>
      <c r="M8915" s="353"/>
      <c r="N8915" s="353"/>
      <c r="O8915" s="353"/>
      <c r="P8915" s="353"/>
      <c r="Q8915" s="353"/>
      <c r="R8915" s="353"/>
      <c r="S8915" s="353"/>
      <c r="T8915" s="353"/>
      <c r="U8915" s="353"/>
      <c r="V8915" s="353"/>
      <c r="W8915" s="353"/>
      <c r="X8915" s="353"/>
      <c r="Y8915" s="353"/>
      <c r="Z8915" s="353"/>
      <c r="AA8915" s="353"/>
      <c r="AB8915" s="353"/>
      <c r="AC8915" s="353"/>
      <c r="AD8915" s="353"/>
      <c r="AE8915" s="353"/>
      <c r="AF8915" s="353"/>
      <c r="AG8915" s="353"/>
      <c r="AH8915" s="353"/>
      <c r="AI8915" s="353"/>
      <c r="AJ8915" s="353"/>
      <c r="AK8915" s="353"/>
      <c r="AL8915" s="353"/>
    </row>
    <row r="8916" spans="1:38" s="153" customFormat="1" ht="12.5" x14ac:dyDescent="0.25">
      <c r="A8916" s="355"/>
      <c r="L8916" s="353"/>
      <c r="M8916" s="353"/>
      <c r="N8916" s="353"/>
      <c r="O8916" s="353"/>
      <c r="P8916" s="353"/>
      <c r="Q8916" s="353"/>
      <c r="R8916" s="353"/>
      <c r="S8916" s="353"/>
      <c r="T8916" s="353"/>
      <c r="U8916" s="353"/>
      <c r="V8916" s="353"/>
      <c r="W8916" s="353"/>
      <c r="X8916" s="353"/>
      <c r="Y8916" s="353"/>
      <c r="Z8916" s="353"/>
      <c r="AA8916" s="353"/>
      <c r="AB8916" s="353"/>
      <c r="AC8916" s="353"/>
      <c r="AD8916" s="353"/>
      <c r="AE8916" s="353"/>
      <c r="AF8916" s="353"/>
      <c r="AG8916" s="353"/>
      <c r="AH8916" s="353"/>
      <c r="AI8916" s="353"/>
      <c r="AJ8916" s="353"/>
      <c r="AK8916" s="353"/>
      <c r="AL8916" s="353"/>
    </row>
    <row r="8917" spans="1:38" s="153" customFormat="1" ht="12.5" x14ac:dyDescent="0.25">
      <c r="A8917" s="355"/>
      <c r="L8917" s="353"/>
      <c r="M8917" s="353"/>
      <c r="N8917" s="353"/>
      <c r="O8917" s="353"/>
      <c r="P8917" s="353"/>
      <c r="Q8917" s="353"/>
      <c r="R8917" s="353"/>
      <c r="S8917" s="353"/>
      <c r="T8917" s="353"/>
      <c r="U8917" s="353"/>
      <c r="V8917" s="353"/>
      <c r="W8917" s="353"/>
      <c r="X8917" s="353"/>
      <c r="Y8917" s="353"/>
      <c r="Z8917" s="353"/>
      <c r="AA8917" s="353"/>
      <c r="AB8917" s="353"/>
      <c r="AC8917" s="353"/>
      <c r="AD8917" s="353"/>
      <c r="AE8917" s="353"/>
      <c r="AF8917" s="353"/>
      <c r="AG8917" s="353"/>
      <c r="AH8917" s="353"/>
      <c r="AI8917" s="353"/>
      <c r="AJ8917" s="353"/>
      <c r="AK8917" s="353"/>
      <c r="AL8917" s="353"/>
    </row>
    <row r="8918" spans="1:38" s="153" customFormat="1" ht="12.5" x14ac:dyDescent="0.25">
      <c r="A8918" s="355"/>
      <c r="L8918" s="353"/>
      <c r="M8918" s="353"/>
      <c r="N8918" s="353"/>
      <c r="O8918" s="353"/>
      <c r="P8918" s="353"/>
      <c r="Q8918" s="353"/>
      <c r="R8918" s="353"/>
      <c r="S8918" s="353"/>
      <c r="T8918" s="353"/>
      <c r="U8918" s="353"/>
      <c r="V8918" s="353"/>
      <c r="W8918" s="353"/>
      <c r="X8918" s="353"/>
      <c r="Y8918" s="353"/>
      <c r="Z8918" s="353"/>
      <c r="AA8918" s="353"/>
      <c r="AB8918" s="353"/>
      <c r="AC8918" s="353"/>
      <c r="AD8918" s="353"/>
      <c r="AE8918" s="353"/>
      <c r="AF8918" s="353"/>
      <c r="AG8918" s="353"/>
      <c r="AH8918" s="353"/>
      <c r="AI8918" s="353"/>
      <c r="AJ8918" s="353"/>
      <c r="AK8918" s="353"/>
      <c r="AL8918" s="353"/>
    </row>
    <row r="8919" spans="1:38" s="153" customFormat="1" ht="12.5" x14ac:dyDescent="0.25">
      <c r="A8919" s="355"/>
      <c r="L8919" s="353"/>
      <c r="M8919" s="353"/>
      <c r="N8919" s="353"/>
      <c r="O8919" s="353"/>
      <c r="P8919" s="353"/>
      <c r="Q8919" s="353"/>
      <c r="R8919" s="353"/>
      <c r="S8919" s="353"/>
      <c r="T8919" s="353"/>
      <c r="U8919" s="353"/>
      <c r="V8919" s="353"/>
      <c r="W8919" s="353"/>
      <c r="X8919" s="353"/>
      <c r="Y8919" s="353"/>
      <c r="Z8919" s="353"/>
      <c r="AA8919" s="353"/>
      <c r="AB8919" s="353"/>
      <c r="AC8919" s="353"/>
      <c r="AD8919" s="353"/>
      <c r="AE8919" s="353"/>
      <c r="AF8919" s="353"/>
      <c r="AG8919" s="353"/>
      <c r="AH8919" s="353"/>
      <c r="AI8919" s="353"/>
      <c r="AJ8919" s="353"/>
      <c r="AK8919" s="353"/>
      <c r="AL8919" s="353"/>
    </row>
    <row r="8920" spans="1:38" s="153" customFormat="1" ht="12.5" x14ac:dyDescent="0.25">
      <c r="A8920" s="355"/>
      <c r="L8920" s="353"/>
      <c r="M8920" s="353"/>
      <c r="N8920" s="353"/>
      <c r="O8920" s="353"/>
      <c r="P8920" s="353"/>
      <c r="Q8920" s="353"/>
      <c r="R8920" s="353"/>
      <c r="S8920" s="353"/>
      <c r="T8920" s="353"/>
      <c r="U8920" s="353"/>
      <c r="V8920" s="353"/>
      <c r="W8920" s="353"/>
      <c r="X8920" s="353"/>
      <c r="Y8920" s="353"/>
      <c r="Z8920" s="353"/>
      <c r="AA8920" s="353"/>
      <c r="AB8920" s="353"/>
      <c r="AC8920" s="353"/>
      <c r="AD8920" s="353"/>
      <c r="AE8920" s="353"/>
      <c r="AF8920" s="353"/>
      <c r="AG8920" s="353"/>
      <c r="AH8920" s="353"/>
      <c r="AI8920" s="353"/>
      <c r="AJ8920" s="353"/>
      <c r="AK8920" s="353"/>
      <c r="AL8920" s="353"/>
    </row>
    <row r="8921" spans="1:38" s="153" customFormat="1" ht="12.5" x14ac:dyDescent="0.25">
      <c r="A8921" s="355"/>
      <c r="L8921" s="353"/>
      <c r="M8921" s="353"/>
      <c r="N8921" s="353"/>
      <c r="O8921" s="353"/>
      <c r="P8921" s="353"/>
      <c r="Q8921" s="353"/>
      <c r="R8921" s="353"/>
      <c r="S8921" s="353"/>
      <c r="T8921" s="353"/>
      <c r="U8921" s="353"/>
      <c r="V8921" s="353"/>
      <c r="W8921" s="353"/>
      <c r="X8921" s="353"/>
      <c r="Y8921" s="353"/>
      <c r="Z8921" s="353"/>
      <c r="AA8921" s="353"/>
      <c r="AB8921" s="353"/>
      <c r="AC8921" s="353"/>
      <c r="AD8921" s="353"/>
      <c r="AE8921" s="353"/>
      <c r="AF8921" s="353"/>
      <c r="AG8921" s="353"/>
      <c r="AH8921" s="353"/>
      <c r="AI8921" s="353"/>
      <c r="AJ8921" s="353"/>
      <c r="AK8921" s="353"/>
      <c r="AL8921" s="353"/>
    </row>
    <row r="8922" spans="1:38" s="153" customFormat="1" ht="12.5" x14ac:dyDescent="0.25">
      <c r="A8922" s="355"/>
      <c r="L8922" s="353"/>
      <c r="M8922" s="353"/>
      <c r="N8922" s="353"/>
      <c r="O8922" s="353"/>
      <c r="P8922" s="353"/>
      <c r="Q8922" s="353"/>
      <c r="R8922" s="353"/>
      <c r="S8922" s="353"/>
      <c r="T8922" s="353"/>
      <c r="U8922" s="353"/>
      <c r="V8922" s="353"/>
      <c r="W8922" s="353"/>
      <c r="X8922" s="353"/>
      <c r="Y8922" s="353"/>
      <c r="Z8922" s="353"/>
      <c r="AA8922" s="353"/>
      <c r="AB8922" s="353"/>
      <c r="AC8922" s="353"/>
      <c r="AD8922" s="353"/>
      <c r="AE8922" s="353"/>
      <c r="AF8922" s="353"/>
      <c r="AG8922" s="353"/>
      <c r="AH8922" s="353"/>
      <c r="AI8922" s="353"/>
      <c r="AJ8922" s="353"/>
      <c r="AK8922" s="353"/>
      <c r="AL8922" s="353"/>
    </row>
    <row r="8923" spans="1:38" s="153" customFormat="1" ht="12.5" x14ac:dyDescent="0.25">
      <c r="A8923" s="355"/>
      <c r="L8923" s="353"/>
      <c r="M8923" s="353"/>
      <c r="N8923" s="353"/>
      <c r="O8923" s="353"/>
      <c r="P8923" s="353"/>
      <c r="Q8923" s="353"/>
      <c r="R8923" s="353"/>
      <c r="S8923" s="353"/>
      <c r="T8923" s="353"/>
      <c r="U8923" s="353"/>
      <c r="V8923" s="353"/>
      <c r="W8923" s="353"/>
      <c r="X8923" s="353"/>
      <c r="Y8923" s="353"/>
      <c r="Z8923" s="353"/>
      <c r="AA8923" s="353"/>
      <c r="AB8923" s="353"/>
      <c r="AC8923" s="353"/>
      <c r="AD8923" s="353"/>
      <c r="AE8923" s="353"/>
      <c r="AF8923" s="353"/>
      <c r="AG8923" s="353"/>
      <c r="AH8923" s="353"/>
      <c r="AI8923" s="353"/>
      <c r="AJ8923" s="353"/>
      <c r="AK8923" s="353"/>
      <c r="AL8923" s="353"/>
    </row>
    <row r="8924" spans="1:38" s="153" customFormat="1" ht="12.5" x14ac:dyDescent="0.25">
      <c r="A8924" s="355"/>
      <c r="L8924" s="353"/>
      <c r="M8924" s="353"/>
      <c r="N8924" s="353"/>
      <c r="O8924" s="353"/>
      <c r="P8924" s="353"/>
      <c r="Q8924" s="353"/>
      <c r="R8924" s="353"/>
      <c r="S8924" s="353"/>
      <c r="T8924" s="353"/>
      <c r="U8924" s="353"/>
      <c r="V8924" s="353"/>
      <c r="W8924" s="353"/>
      <c r="X8924" s="353"/>
      <c r="Y8924" s="353"/>
      <c r="Z8924" s="353"/>
      <c r="AA8924" s="353"/>
      <c r="AB8924" s="353"/>
      <c r="AC8924" s="353"/>
      <c r="AD8924" s="353"/>
      <c r="AE8924" s="353"/>
      <c r="AF8924" s="353"/>
      <c r="AG8924" s="353"/>
      <c r="AH8924" s="353"/>
      <c r="AI8924" s="353"/>
      <c r="AJ8924" s="353"/>
      <c r="AK8924" s="353"/>
      <c r="AL8924" s="353"/>
    </row>
    <row r="8925" spans="1:38" s="153" customFormat="1" ht="12.5" x14ac:dyDescent="0.25">
      <c r="A8925" s="355"/>
      <c r="L8925" s="353"/>
      <c r="M8925" s="353"/>
      <c r="N8925" s="353"/>
      <c r="O8925" s="353"/>
      <c r="P8925" s="353"/>
      <c r="Q8925" s="353"/>
      <c r="R8925" s="353"/>
      <c r="S8925" s="353"/>
      <c r="T8925" s="353"/>
      <c r="U8925" s="353"/>
      <c r="V8925" s="353"/>
      <c r="W8925" s="353"/>
      <c r="X8925" s="353"/>
      <c r="Y8925" s="353"/>
      <c r="Z8925" s="353"/>
      <c r="AA8925" s="353"/>
      <c r="AB8925" s="353"/>
      <c r="AC8925" s="353"/>
      <c r="AD8925" s="353"/>
      <c r="AE8925" s="353"/>
      <c r="AF8925" s="353"/>
      <c r="AG8925" s="353"/>
      <c r="AH8925" s="353"/>
      <c r="AI8925" s="353"/>
      <c r="AJ8925" s="353"/>
      <c r="AK8925" s="353"/>
      <c r="AL8925" s="353"/>
    </row>
    <row r="8926" spans="1:38" s="153" customFormat="1" ht="12.5" x14ac:dyDescent="0.25">
      <c r="A8926" s="355"/>
      <c r="L8926" s="353"/>
      <c r="M8926" s="353"/>
      <c r="N8926" s="353"/>
      <c r="O8926" s="353"/>
      <c r="P8926" s="353"/>
      <c r="Q8926" s="353"/>
      <c r="R8926" s="353"/>
      <c r="S8926" s="353"/>
      <c r="T8926" s="353"/>
      <c r="U8926" s="353"/>
      <c r="V8926" s="353"/>
      <c r="W8926" s="353"/>
      <c r="X8926" s="353"/>
      <c r="Y8926" s="353"/>
      <c r="Z8926" s="353"/>
      <c r="AA8926" s="353"/>
      <c r="AB8926" s="353"/>
      <c r="AC8926" s="353"/>
      <c r="AD8926" s="353"/>
      <c r="AE8926" s="353"/>
      <c r="AF8926" s="353"/>
      <c r="AG8926" s="353"/>
      <c r="AH8926" s="353"/>
      <c r="AI8926" s="353"/>
      <c r="AJ8926" s="353"/>
      <c r="AK8926" s="353"/>
      <c r="AL8926" s="353"/>
    </row>
    <row r="8927" spans="1:38" s="153" customFormat="1" ht="12.5" x14ac:dyDescent="0.25">
      <c r="A8927" s="355"/>
      <c r="L8927" s="353"/>
      <c r="M8927" s="353"/>
      <c r="N8927" s="353"/>
      <c r="O8927" s="353"/>
      <c r="P8927" s="353"/>
      <c r="Q8927" s="353"/>
      <c r="R8927" s="353"/>
      <c r="S8927" s="353"/>
      <c r="T8927" s="353"/>
      <c r="U8927" s="353"/>
      <c r="V8927" s="353"/>
      <c r="W8927" s="353"/>
      <c r="X8927" s="353"/>
      <c r="Y8927" s="353"/>
      <c r="Z8927" s="353"/>
      <c r="AA8927" s="353"/>
      <c r="AB8927" s="353"/>
      <c r="AC8927" s="353"/>
      <c r="AD8927" s="353"/>
      <c r="AE8927" s="353"/>
      <c r="AF8927" s="353"/>
      <c r="AG8927" s="353"/>
      <c r="AH8927" s="353"/>
      <c r="AI8927" s="353"/>
      <c r="AJ8927" s="353"/>
      <c r="AK8927" s="353"/>
      <c r="AL8927" s="353"/>
    </row>
    <row r="8928" spans="1:38" s="153" customFormat="1" ht="12.5" x14ac:dyDescent="0.25">
      <c r="A8928" s="355"/>
      <c r="L8928" s="353"/>
      <c r="M8928" s="353"/>
      <c r="N8928" s="353"/>
      <c r="O8928" s="353"/>
      <c r="P8928" s="353"/>
      <c r="Q8928" s="353"/>
      <c r="R8928" s="353"/>
      <c r="S8928" s="353"/>
      <c r="T8928" s="353"/>
      <c r="U8928" s="353"/>
      <c r="V8928" s="353"/>
      <c r="W8928" s="353"/>
      <c r="X8928" s="353"/>
      <c r="Y8928" s="353"/>
      <c r="Z8928" s="353"/>
      <c r="AA8928" s="353"/>
      <c r="AB8928" s="353"/>
      <c r="AC8928" s="353"/>
      <c r="AD8928" s="353"/>
      <c r="AE8928" s="353"/>
      <c r="AF8928" s="353"/>
      <c r="AG8928" s="353"/>
      <c r="AH8928" s="353"/>
      <c r="AI8928" s="353"/>
      <c r="AJ8928" s="353"/>
      <c r="AK8928" s="353"/>
      <c r="AL8928" s="353"/>
    </row>
    <row r="8929" spans="1:38" s="153" customFormat="1" ht="12.5" x14ac:dyDescent="0.25">
      <c r="A8929" s="355"/>
      <c r="L8929" s="353"/>
      <c r="M8929" s="353"/>
      <c r="N8929" s="353"/>
      <c r="O8929" s="353"/>
      <c r="P8929" s="353"/>
      <c r="Q8929" s="353"/>
      <c r="R8929" s="353"/>
      <c r="S8929" s="353"/>
      <c r="T8929" s="353"/>
      <c r="U8929" s="353"/>
      <c r="V8929" s="353"/>
      <c r="W8929" s="353"/>
      <c r="X8929" s="353"/>
      <c r="Y8929" s="353"/>
      <c r="Z8929" s="353"/>
      <c r="AA8929" s="353"/>
      <c r="AB8929" s="353"/>
      <c r="AC8929" s="353"/>
      <c r="AD8929" s="353"/>
      <c r="AE8929" s="353"/>
      <c r="AF8929" s="353"/>
      <c r="AG8929" s="353"/>
      <c r="AH8929" s="353"/>
      <c r="AI8929" s="353"/>
      <c r="AJ8929" s="353"/>
      <c r="AK8929" s="353"/>
      <c r="AL8929" s="353"/>
    </row>
    <row r="8930" spans="1:38" s="153" customFormat="1" ht="12.5" x14ac:dyDescent="0.25">
      <c r="A8930" s="355"/>
      <c r="L8930" s="353"/>
      <c r="M8930" s="353"/>
      <c r="N8930" s="353"/>
      <c r="O8930" s="353"/>
      <c r="P8930" s="353"/>
      <c r="Q8930" s="353"/>
      <c r="R8930" s="353"/>
      <c r="S8930" s="353"/>
      <c r="T8930" s="353"/>
      <c r="U8930" s="353"/>
      <c r="V8930" s="353"/>
      <c r="W8930" s="353"/>
      <c r="X8930" s="353"/>
      <c r="Y8930" s="353"/>
      <c r="Z8930" s="353"/>
      <c r="AA8930" s="353"/>
      <c r="AB8930" s="353"/>
      <c r="AC8930" s="353"/>
      <c r="AD8930" s="353"/>
      <c r="AE8930" s="353"/>
      <c r="AF8930" s="353"/>
      <c r="AG8930" s="353"/>
      <c r="AH8930" s="353"/>
      <c r="AI8930" s="353"/>
      <c r="AJ8930" s="353"/>
      <c r="AK8930" s="353"/>
      <c r="AL8930" s="353"/>
    </row>
    <row r="8931" spans="1:38" s="153" customFormat="1" ht="12.5" x14ac:dyDescent="0.25">
      <c r="A8931" s="355"/>
      <c r="L8931" s="353"/>
      <c r="M8931" s="353"/>
      <c r="N8931" s="353"/>
      <c r="O8931" s="353"/>
      <c r="P8931" s="353"/>
      <c r="Q8931" s="353"/>
      <c r="R8931" s="353"/>
      <c r="S8931" s="353"/>
      <c r="T8931" s="353"/>
      <c r="U8931" s="353"/>
      <c r="V8931" s="353"/>
      <c r="W8931" s="353"/>
      <c r="X8931" s="353"/>
      <c r="Y8931" s="353"/>
      <c r="Z8931" s="353"/>
      <c r="AA8931" s="353"/>
      <c r="AB8931" s="353"/>
      <c r="AC8931" s="353"/>
      <c r="AD8931" s="353"/>
      <c r="AE8931" s="353"/>
      <c r="AF8931" s="353"/>
      <c r="AG8931" s="353"/>
      <c r="AH8931" s="353"/>
      <c r="AI8931" s="353"/>
      <c r="AJ8931" s="353"/>
      <c r="AK8931" s="353"/>
      <c r="AL8931" s="353"/>
    </row>
    <row r="8932" spans="1:38" s="153" customFormat="1" ht="12.5" x14ac:dyDescent="0.25">
      <c r="A8932" s="355"/>
      <c r="L8932" s="353"/>
      <c r="M8932" s="353"/>
      <c r="N8932" s="353"/>
      <c r="O8932" s="353"/>
      <c r="P8932" s="353"/>
      <c r="Q8932" s="353"/>
      <c r="R8932" s="353"/>
      <c r="S8932" s="353"/>
      <c r="T8932" s="353"/>
      <c r="U8932" s="353"/>
      <c r="V8932" s="353"/>
      <c r="W8932" s="353"/>
      <c r="X8932" s="353"/>
      <c r="Y8932" s="353"/>
      <c r="Z8932" s="353"/>
      <c r="AA8932" s="353"/>
      <c r="AB8932" s="353"/>
      <c r="AC8932" s="353"/>
      <c r="AD8932" s="353"/>
      <c r="AE8932" s="353"/>
      <c r="AF8932" s="353"/>
      <c r="AG8932" s="353"/>
      <c r="AH8932" s="353"/>
      <c r="AI8932" s="353"/>
      <c r="AJ8932" s="353"/>
      <c r="AK8932" s="353"/>
      <c r="AL8932" s="353"/>
    </row>
    <row r="8933" spans="1:38" s="153" customFormat="1" ht="12.5" x14ac:dyDescent="0.25">
      <c r="A8933" s="355"/>
      <c r="L8933" s="353"/>
      <c r="M8933" s="353"/>
      <c r="N8933" s="353"/>
      <c r="O8933" s="353"/>
      <c r="P8933" s="353"/>
      <c r="Q8933" s="353"/>
      <c r="R8933" s="353"/>
      <c r="S8933" s="353"/>
      <c r="T8933" s="353"/>
      <c r="U8933" s="353"/>
      <c r="V8933" s="353"/>
      <c r="W8933" s="353"/>
      <c r="X8933" s="353"/>
      <c r="Y8933" s="353"/>
      <c r="Z8933" s="353"/>
      <c r="AA8933" s="353"/>
      <c r="AB8933" s="353"/>
      <c r="AC8933" s="353"/>
      <c r="AD8933" s="353"/>
      <c r="AE8933" s="353"/>
      <c r="AF8933" s="353"/>
      <c r="AG8933" s="353"/>
      <c r="AH8933" s="353"/>
      <c r="AI8933" s="353"/>
      <c r="AJ8933" s="353"/>
      <c r="AK8933" s="353"/>
      <c r="AL8933" s="353"/>
    </row>
    <row r="8934" spans="1:38" s="153" customFormat="1" ht="12.5" x14ac:dyDescent="0.25">
      <c r="A8934" s="355"/>
      <c r="L8934" s="353"/>
      <c r="M8934" s="353"/>
      <c r="N8934" s="353"/>
      <c r="O8934" s="353"/>
      <c r="P8934" s="353"/>
      <c r="Q8934" s="353"/>
      <c r="R8934" s="353"/>
      <c r="S8934" s="353"/>
      <c r="T8934" s="353"/>
      <c r="U8934" s="353"/>
      <c r="V8934" s="353"/>
      <c r="W8934" s="353"/>
      <c r="X8934" s="353"/>
      <c r="Y8934" s="353"/>
      <c r="Z8934" s="353"/>
      <c r="AA8934" s="353"/>
      <c r="AB8934" s="353"/>
      <c r="AC8934" s="353"/>
      <c r="AD8934" s="353"/>
      <c r="AE8934" s="353"/>
      <c r="AF8934" s="353"/>
      <c r="AG8934" s="353"/>
      <c r="AH8934" s="353"/>
      <c r="AI8934" s="353"/>
      <c r="AJ8934" s="353"/>
      <c r="AK8934" s="353"/>
      <c r="AL8934" s="353"/>
    </row>
    <row r="8935" spans="1:38" s="153" customFormat="1" ht="12.5" x14ac:dyDescent="0.25">
      <c r="A8935" s="355"/>
      <c r="L8935" s="353"/>
      <c r="M8935" s="353"/>
      <c r="N8935" s="353"/>
      <c r="O8935" s="353"/>
      <c r="P8935" s="353"/>
      <c r="Q8935" s="353"/>
      <c r="R8935" s="353"/>
      <c r="S8935" s="353"/>
      <c r="T8935" s="353"/>
      <c r="U8935" s="353"/>
      <c r="V8935" s="353"/>
      <c r="W8935" s="353"/>
      <c r="X8935" s="353"/>
      <c r="Y8935" s="353"/>
      <c r="Z8935" s="353"/>
      <c r="AA8935" s="353"/>
      <c r="AB8935" s="353"/>
      <c r="AC8935" s="353"/>
      <c r="AD8935" s="353"/>
      <c r="AE8935" s="353"/>
      <c r="AF8935" s="353"/>
      <c r="AG8935" s="353"/>
      <c r="AH8935" s="353"/>
      <c r="AI8935" s="353"/>
      <c r="AJ8935" s="353"/>
      <c r="AK8935" s="353"/>
      <c r="AL8935" s="353"/>
    </row>
    <row r="8936" spans="1:38" s="153" customFormat="1" ht="12.5" x14ac:dyDescent="0.25">
      <c r="A8936" s="355"/>
      <c r="L8936" s="353"/>
      <c r="M8936" s="353"/>
      <c r="N8936" s="353"/>
      <c r="O8936" s="353"/>
      <c r="P8936" s="353"/>
      <c r="Q8936" s="353"/>
      <c r="R8936" s="353"/>
      <c r="S8936" s="353"/>
      <c r="T8936" s="353"/>
      <c r="U8936" s="353"/>
      <c r="V8936" s="353"/>
      <c r="W8936" s="353"/>
      <c r="X8936" s="353"/>
      <c r="Y8936" s="353"/>
      <c r="Z8936" s="353"/>
      <c r="AA8936" s="353"/>
      <c r="AB8936" s="353"/>
      <c r="AC8936" s="353"/>
      <c r="AD8936" s="353"/>
      <c r="AE8936" s="353"/>
      <c r="AF8936" s="353"/>
      <c r="AG8936" s="353"/>
      <c r="AH8936" s="353"/>
      <c r="AI8936" s="353"/>
      <c r="AJ8936" s="353"/>
      <c r="AK8936" s="353"/>
      <c r="AL8936" s="353"/>
    </row>
    <row r="8937" spans="1:38" s="153" customFormat="1" ht="12.5" x14ac:dyDescent="0.25">
      <c r="A8937" s="355"/>
      <c r="L8937" s="353"/>
      <c r="M8937" s="353"/>
      <c r="N8937" s="353"/>
      <c r="O8937" s="353"/>
      <c r="P8937" s="353"/>
      <c r="Q8937" s="353"/>
      <c r="R8937" s="353"/>
      <c r="S8937" s="353"/>
      <c r="T8937" s="353"/>
      <c r="U8937" s="353"/>
      <c r="V8937" s="353"/>
      <c r="W8937" s="353"/>
      <c r="X8937" s="353"/>
      <c r="Y8937" s="353"/>
      <c r="Z8937" s="353"/>
      <c r="AA8937" s="353"/>
      <c r="AB8937" s="353"/>
      <c r="AC8937" s="353"/>
      <c r="AD8937" s="353"/>
      <c r="AE8937" s="353"/>
      <c r="AF8937" s="353"/>
      <c r="AG8937" s="353"/>
      <c r="AH8937" s="353"/>
      <c r="AI8937" s="353"/>
      <c r="AJ8937" s="353"/>
      <c r="AK8937" s="353"/>
      <c r="AL8937" s="353"/>
    </row>
    <row r="8938" spans="1:38" s="153" customFormat="1" ht="12.5" x14ac:dyDescent="0.25">
      <c r="A8938" s="355"/>
      <c r="L8938" s="353"/>
      <c r="M8938" s="353"/>
      <c r="N8938" s="353"/>
      <c r="O8938" s="353"/>
      <c r="P8938" s="353"/>
      <c r="Q8938" s="353"/>
      <c r="R8938" s="353"/>
      <c r="S8938" s="353"/>
      <c r="T8938" s="353"/>
      <c r="U8938" s="353"/>
      <c r="V8938" s="353"/>
      <c r="W8938" s="353"/>
      <c r="X8938" s="353"/>
      <c r="Y8938" s="353"/>
      <c r="Z8938" s="353"/>
      <c r="AA8938" s="353"/>
      <c r="AB8938" s="353"/>
      <c r="AC8938" s="353"/>
      <c r="AD8938" s="353"/>
      <c r="AE8938" s="353"/>
      <c r="AF8938" s="353"/>
      <c r="AG8938" s="353"/>
      <c r="AH8938" s="353"/>
      <c r="AI8938" s="353"/>
      <c r="AJ8938" s="353"/>
      <c r="AK8938" s="353"/>
      <c r="AL8938" s="353"/>
    </row>
    <row r="8939" spans="1:38" s="153" customFormat="1" ht="12.5" x14ac:dyDescent="0.25">
      <c r="A8939" s="355"/>
      <c r="L8939" s="353"/>
      <c r="M8939" s="353"/>
      <c r="N8939" s="353"/>
      <c r="O8939" s="353"/>
      <c r="P8939" s="353"/>
      <c r="Q8939" s="353"/>
      <c r="R8939" s="353"/>
      <c r="S8939" s="353"/>
      <c r="T8939" s="353"/>
      <c r="U8939" s="353"/>
      <c r="V8939" s="353"/>
      <c r="W8939" s="353"/>
      <c r="X8939" s="353"/>
      <c r="Y8939" s="353"/>
      <c r="Z8939" s="353"/>
      <c r="AA8939" s="353"/>
      <c r="AB8939" s="353"/>
      <c r="AC8939" s="353"/>
      <c r="AD8939" s="353"/>
      <c r="AE8939" s="353"/>
      <c r="AF8939" s="353"/>
      <c r="AG8939" s="353"/>
      <c r="AH8939" s="353"/>
      <c r="AI8939" s="353"/>
      <c r="AJ8939" s="353"/>
      <c r="AK8939" s="353"/>
      <c r="AL8939" s="353"/>
    </row>
    <row r="8940" spans="1:38" s="153" customFormat="1" ht="12.5" x14ac:dyDescent="0.25">
      <c r="A8940" s="355"/>
      <c r="L8940" s="353"/>
      <c r="M8940" s="353"/>
      <c r="N8940" s="353"/>
      <c r="O8940" s="353"/>
      <c r="P8940" s="353"/>
      <c r="Q8940" s="353"/>
      <c r="R8940" s="353"/>
      <c r="S8940" s="353"/>
      <c r="T8940" s="353"/>
      <c r="U8940" s="353"/>
      <c r="V8940" s="353"/>
      <c r="W8940" s="353"/>
      <c r="X8940" s="353"/>
      <c r="Y8940" s="353"/>
      <c r="Z8940" s="353"/>
      <c r="AA8940" s="353"/>
      <c r="AB8940" s="353"/>
      <c r="AC8940" s="353"/>
      <c r="AD8940" s="353"/>
      <c r="AE8940" s="353"/>
      <c r="AF8940" s="353"/>
      <c r="AG8940" s="353"/>
      <c r="AH8940" s="353"/>
      <c r="AI8940" s="353"/>
      <c r="AJ8940" s="353"/>
      <c r="AK8940" s="353"/>
      <c r="AL8940" s="353"/>
    </row>
    <row r="8941" spans="1:38" s="153" customFormat="1" ht="12.5" x14ac:dyDescent="0.25">
      <c r="A8941" s="355"/>
      <c r="L8941" s="353"/>
      <c r="M8941" s="353"/>
      <c r="N8941" s="353"/>
      <c r="O8941" s="353"/>
      <c r="P8941" s="353"/>
      <c r="Q8941" s="353"/>
      <c r="R8941" s="353"/>
      <c r="S8941" s="353"/>
      <c r="T8941" s="353"/>
      <c r="U8941" s="353"/>
      <c r="V8941" s="353"/>
      <c r="W8941" s="353"/>
      <c r="X8941" s="353"/>
      <c r="Y8941" s="353"/>
      <c r="Z8941" s="353"/>
      <c r="AA8941" s="353"/>
      <c r="AB8941" s="353"/>
      <c r="AC8941" s="353"/>
      <c r="AD8941" s="353"/>
      <c r="AE8941" s="353"/>
      <c r="AF8941" s="353"/>
      <c r="AG8941" s="353"/>
      <c r="AH8941" s="353"/>
      <c r="AI8941" s="353"/>
      <c r="AJ8941" s="353"/>
      <c r="AK8941" s="353"/>
      <c r="AL8941" s="353"/>
    </row>
    <row r="8942" spans="1:38" s="153" customFormat="1" ht="12.5" x14ac:dyDescent="0.25">
      <c r="A8942" s="355"/>
      <c r="L8942" s="353"/>
      <c r="M8942" s="353"/>
      <c r="N8942" s="353"/>
      <c r="O8942" s="353"/>
      <c r="P8942" s="353"/>
      <c r="Q8942" s="353"/>
      <c r="R8942" s="353"/>
      <c r="S8942" s="353"/>
      <c r="T8942" s="353"/>
      <c r="U8942" s="353"/>
      <c r="V8942" s="353"/>
      <c r="W8942" s="353"/>
      <c r="X8942" s="353"/>
      <c r="Y8942" s="353"/>
      <c r="Z8942" s="353"/>
      <c r="AA8942" s="353"/>
      <c r="AB8942" s="353"/>
      <c r="AC8942" s="353"/>
      <c r="AD8942" s="353"/>
      <c r="AE8942" s="353"/>
      <c r="AF8942" s="353"/>
      <c r="AG8942" s="353"/>
      <c r="AH8942" s="353"/>
      <c r="AI8942" s="353"/>
      <c r="AJ8942" s="353"/>
      <c r="AK8942" s="353"/>
      <c r="AL8942" s="353"/>
    </row>
    <row r="8943" spans="1:38" s="153" customFormat="1" ht="12.5" x14ac:dyDescent="0.25">
      <c r="A8943" s="355"/>
      <c r="L8943" s="353"/>
      <c r="M8943" s="353"/>
      <c r="N8943" s="353"/>
      <c r="O8943" s="353"/>
      <c r="P8943" s="353"/>
      <c r="Q8943" s="353"/>
      <c r="R8943" s="353"/>
      <c r="S8943" s="353"/>
      <c r="T8943" s="353"/>
      <c r="U8943" s="353"/>
      <c r="V8943" s="353"/>
      <c r="W8943" s="353"/>
      <c r="X8943" s="353"/>
      <c r="Y8943" s="353"/>
      <c r="Z8943" s="353"/>
      <c r="AA8943" s="353"/>
      <c r="AB8943" s="353"/>
      <c r="AC8943" s="353"/>
      <c r="AD8943" s="353"/>
      <c r="AE8943" s="353"/>
      <c r="AF8943" s="353"/>
      <c r="AG8943" s="353"/>
      <c r="AH8943" s="353"/>
      <c r="AI8943" s="353"/>
      <c r="AJ8943" s="353"/>
      <c r="AK8943" s="353"/>
      <c r="AL8943" s="353"/>
    </row>
    <row r="8944" spans="1:38" s="153" customFormat="1" ht="12.5" x14ac:dyDescent="0.25">
      <c r="A8944" s="355"/>
      <c r="L8944" s="353"/>
      <c r="M8944" s="353"/>
      <c r="N8944" s="353"/>
      <c r="O8944" s="353"/>
      <c r="P8944" s="353"/>
      <c r="Q8944" s="353"/>
      <c r="R8944" s="353"/>
      <c r="S8944" s="353"/>
      <c r="T8944" s="353"/>
      <c r="U8944" s="353"/>
      <c r="V8944" s="353"/>
      <c r="W8944" s="353"/>
      <c r="X8944" s="353"/>
      <c r="Y8944" s="353"/>
      <c r="Z8944" s="353"/>
      <c r="AA8944" s="353"/>
      <c r="AB8944" s="353"/>
      <c r="AC8944" s="353"/>
      <c r="AD8944" s="353"/>
      <c r="AE8944" s="353"/>
      <c r="AF8944" s="353"/>
      <c r="AG8944" s="353"/>
      <c r="AH8944" s="353"/>
      <c r="AI8944" s="353"/>
      <c r="AJ8944" s="353"/>
      <c r="AK8944" s="353"/>
      <c r="AL8944" s="353"/>
    </row>
    <row r="8945" spans="1:38" s="153" customFormat="1" ht="12.5" x14ac:dyDescent="0.25">
      <c r="A8945" s="355"/>
      <c r="L8945" s="353"/>
      <c r="M8945" s="353"/>
      <c r="N8945" s="353"/>
      <c r="O8945" s="353"/>
      <c r="P8945" s="353"/>
      <c r="Q8945" s="353"/>
      <c r="R8945" s="353"/>
      <c r="S8945" s="353"/>
      <c r="T8945" s="353"/>
      <c r="U8945" s="353"/>
      <c r="V8945" s="353"/>
      <c r="W8945" s="353"/>
      <c r="X8945" s="353"/>
      <c r="Y8945" s="353"/>
      <c r="Z8945" s="353"/>
      <c r="AA8945" s="353"/>
      <c r="AB8945" s="353"/>
      <c r="AC8945" s="353"/>
      <c r="AD8945" s="353"/>
      <c r="AE8945" s="353"/>
      <c r="AF8945" s="353"/>
      <c r="AG8945" s="353"/>
      <c r="AH8945" s="353"/>
      <c r="AI8945" s="353"/>
      <c r="AJ8945" s="353"/>
      <c r="AK8945" s="353"/>
      <c r="AL8945" s="353"/>
    </row>
    <row r="8946" spans="1:38" s="153" customFormat="1" ht="12.5" x14ac:dyDescent="0.25">
      <c r="A8946" s="355"/>
      <c r="L8946" s="353"/>
      <c r="M8946" s="353"/>
      <c r="N8946" s="353"/>
      <c r="O8946" s="353"/>
      <c r="P8946" s="353"/>
      <c r="Q8946" s="353"/>
      <c r="R8946" s="353"/>
      <c r="S8946" s="353"/>
      <c r="T8946" s="353"/>
      <c r="U8946" s="353"/>
      <c r="V8946" s="353"/>
      <c r="W8946" s="353"/>
      <c r="X8946" s="353"/>
      <c r="Y8946" s="353"/>
      <c r="Z8946" s="353"/>
      <c r="AA8946" s="353"/>
      <c r="AB8946" s="353"/>
      <c r="AC8946" s="353"/>
      <c r="AD8946" s="353"/>
      <c r="AE8946" s="353"/>
      <c r="AF8946" s="353"/>
      <c r="AG8946" s="353"/>
      <c r="AH8946" s="353"/>
      <c r="AI8946" s="353"/>
      <c r="AJ8946" s="353"/>
      <c r="AK8946" s="353"/>
      <c r="AL8946" s="353"/>
    </row>
    <row r="8947" spans="1:38" s="153" customFormat="1" ht="12.5" x14ac:dyDescent="0.25">
      <c r="A8947" s="355"/>
      <c r="L8947" s="353"/>
      <c r="M8947" s="353"/>
      <c r="N8947" s="353"/>
      <c r="O8947" s="353"/>
      <c r="P8947" s="353"/>
      <c r="Q8947" s="353"/>
      <c r="R8947" s="353"/>
      <c r="S8947" s="353"/>
      <c r="T8947" s="353"/>
      <c r="U8947" s="353"/>
      <c r="V8947" s="353"/>
      <c r="W8947" s="353"/>
      <c r="X8947" s="353"/>
      <c r="Y8947" s="353"/>
      <c r="Z8947" s="353"/>
      <c r="AA8947" s="353"/>
      <c r="AB8947" s="353"/>
      <c r="AC8947" s="353"/>
      <c r="AD8947" s="353"/>
      <c r="AE8947" s="353"/>
      <c r="AF8947" s="353"/>
      <c r="AG8947" s="353"/>
      <c r="AH8947" s="353"/>
      <c r="AI8947" s="353"/>
      <c r="AJ8947" s="353"/>
      <c r="AK8947" s="353"/>
      <c r="AL8947" s="353"/>
    </row>
    <row r="8948" spans="1:38" s="153" customFormat="1" ht="12.5" x14ac:dyDescent="0.25">
      <c r="A8948" s="355"/>
      <c r="L8948" s="353"/>
      <c r="M8948" s="353"/>
      <c r="N8948" s="353"/>
      <c r="O8948" s="353"/>
      <c r="P8948" s="353"/>
      <c r="Q8948" s="353"/>
      <c r="R8948" s="353"/>
      <c r="S8948" s="353"/>
      <c r="T8948" s="353"/>
      <c r="U8948" s="353"/>
      <c r="V8948" s="353"/>
      <c r="W8948" s="353"/>
      <c r="X8948" s="353"/>
      <c r="Y8948" s="353"/>
      <c r="Z8948" s="353"/>
      <c r="AA8948" s="353"/>
      <c r="AB8948" s="353"/>
      <c r="AC8948" s="353"/>
      <c r="AD8948" s="353"/>
      <c r="AE8948" s="353"/>
      <c r="AF8948" s="353"/>
      <c r="AG8948" s="353"/>
      <c r="AH8948" s="353"/>
      <c r="AI8948" s="353"/>
      <c r="AJ8948" s="353"/>
      <c r="AK8948" s="353"/>
      <c r="AL8948" s="353"/>
    </row>
    <row r="8949" spans="1:38" s="153" customFormat="1" ht="12.5" x14ac:dyDescent="0.25">
      <c r="A8949" s="355"/>
      <c r="L8949" s="353"/>
      <c r="M8949" s="353"/>
      <c r="N8949" s="353"/>
      <c r="O8949" s="353"/>
      <c r="P8949" s="353"/>
      <c r="Q8949" s="353"/>
      <c r="R8949" s="353"/>
      <c r="S8949" s="353"/>
      <c r="T8949" s="353"/>
      <c r="U8949" s="353"/>
      <c r="V8949" s="353"/>
      <c r="W8949" s="353"/>
      <c r="X8949" s="353"/>
      <c r="Y8949" s="353"/>
      <c r="Z8949" s="353"/>
      <c r="AA8949" s="353"/>
      <c r="AB8949" s="353"/>
      <c r="AC8949" s="353"/>
      <c r="AD8949" s="353"/>
      <c r="AE8949" s="353"/>
      <c r="AF8949" s="353"/>
      <c r="AG8949" s="353"/>
      <c r="AH8949" s="353"/>
      <c r="AI8949" s="353"/>
      <c r="AJ8949" s="353"/>
      <c r="AK8949" s="353"/>
      <c r="AL8949" s="353"/>
    </row>
    <row r="8950" spans="1:38" s="153" customFormat="1" ht="12.5" x14ac:dyDescent="0.25">
      <c r="A8950" s="355"/>
      <c r="L8950" s="353"/>
      <c r="M8950" s="353"/>
      <c r="N8950" s="353"/>
      <c r="O8950" s="353"/>
      <c r="P8950" s="353"/>
      <c r="Q8950" s="353"/>
      <c r="R8950" s="353"/>
      <c r="S8950" s="353"/>
      <c r="T8950" s="353"/>
      <c r="U8950" s="353"/>
      <c r="V8950" s="353"/>
      <c r="W8950" s="353"/>
      <c r="X8950" s="353"/>
      <c r="Y8950" s="353"/>
      <c r="Z8950" s="353"/>
      <c r="AA8950" s="353"/>
      <c r="AB8950" s="353"/>
      <c r="AC8950" s="353"/>
      <c r="AD8950" s="353"/>
      <c r="AE8950" s="353"/>
      <c r="AF8950" s="353"/>
      <c r="AG8950" s="353"/>
      <c r="AH8950" s="353"/>
      <c r="AI8950" s="353"/>
      <c r="AJ8950" s="353"/>
      <c r="AK8950" s="353"/>
      <c r="AL8950" s="353"/>
    </row>
    <row r="8951" spans="1:38" s="153" customFormat="1" ht="12.5" x14ac:dyDescent="0.25">
      <c r="A8951" s="355"/>
      <c r="L8951" s="353"/>
      <c r="M8951" s="353"/>
      <c r="N8951" s="353"/>
      <c r="O8951" s="353"/>
      <c r="P8951" s="353"/>
      <c r="Q8951" s="353"/>
      <c r="R8951" s="353"/>
      <c r="S8951" s="353"/>
      <c r="T8951" s="353"/>
      <c r="U8951" s="353"/>
      <c r="V8951" s="353"/>
      <c r="W8951" s="353"/>
      <c r="X8951" s="353"/>
      <c r="Y8951" s="353"/>
      <c r="Z8951" s="353"/>
      <c r="AA8951" s="353"/>
      <c r="AB8951" s="353"/>
      <c r="AC8951" s="353"/>
      <c r="AD8951" s="353"/>
      <c r="AE8951" s="353"/>
      <c r="AF8951" s="353"/>
      <c r="AG8951" s="353"/>
      <c r="AH8951" s="353"/>
      <c r="AI8951" s="353"/>
      <c r="AJ8951" s="353"/>
      <c r="AK8951" s="353"/>
      <c r="AL8951" s="353"/>
    </row>
    <row r="8952" spans="1:38" s="153" customFormat="1" ht="12.5" x14ac:dyDescent="0.25">
      <c r="A8952" s="355"/>
      <c r="L8952" s="353"/>
      <c r="M8952" s="353"/>
      <c r="N8952" s="353"/>
      <c r="O8952" s="353"/>
      <c r="P8952" s="353"/>
      <c r="Q8952" s="353"/>
      <c r="R8952" s="353"/>
      <c r="S8952" s="353"/>
      <c r="T8952" s="353"/>
      <c r="U8952" s="353"/>
      <c r="V8952" s="353"/>
      <c r="W8952" s="353"/>
      <c r="X8952" s="353"/>
      <c r="Y8952" s="353"/>
      <c r="Z8952" s="353"/>
      <c r="AA8952" s="353"/>
      <c r="AB8952" s="353"/>
      <c r="AC8952" s="353"/>
      <c r="AD8952" s="353"/>
      <c r="AE8952" s="353"/>
      <c r="AF8952" s="353"/>
      <c r="AG8952" s="353"/>
      <c r="AH8952" s="353"/>
      <c r="AI8952" s="353"/>
      <c r="AJ8952" s="353"/>
      <c r="AK8952" s="353"/>
      <c r="AL8952" s="353"/>
    </row>
    <row r="8953" spans="1:38" s="153" customFormat="1" ht="12.5" x14ac:dyDescent="0.25">
      <c r="A8953" s="355"/>
      <c r="L8953" s="353"/>
      <c r="M8953" s="353"/>
      <c r="N8953" s="353"/>
      <c r="O8953" s="353"/>
      <c r="P8953" s="353"/>
      <c r="Q8953" s="353"/>
      <c r="R8953" s="353"/>
      <c r="S8953" s="353"/>
      <c r="T8953" s="353"/>
      <c r="U8953" s="353"/>
      <c r="V8953" s="353"/>
      <c r="W8953" s="353"/>
      <c r="X8953" s="353"/>
      <c r="Y8953" s="353"/>
      <c r="Z8953" s="353"/>
      <c r="AA8953" s="353"/>
      <c r="AB8953" s="353"/>
      <c r="AC8953" s="353"/>
      <c r="AD8953" s="353"/>
      <c r="AE8953" s="353"/>
      <c r="AF8953" s="353"/>
      <c r="AG8953" s="353"/>
      <c r="AH8953" s="353"/>
      <c r="AI8953" s="353"/>
      <c r="AJ8953" s="353"/>
      <c r="AK8953" s="353"/>
      <c r="AL8953" s="353"/>
    </row>
    <row r="8954" spans="1:38" s="153" customFormat="1" ht="12.5" x14ac:dyDescent="0.25">
      <c r="A8954" s="355"/>
      <c r="L8954" s="353"/>
      <c r="M8954" s="353"/>
      <c r="N8954" s="353"/>
      <c r="O8954" s="353"/>
      <c r="P8954" s="353"/>
      <c r="Q8954" s="353"/>
      <c r="R8954" s="353"/>
      <c r="S8954" s="353"/>
      <c r="T8954" s="353"/>
      <c r="U8954" s="353"/>
      <c r="V8954" s="353"/>
      <c r="W8954" s="353"/>
      <c r="X8954" s="353"/>
      <c r="Y8954" s="353"/>
      <c r="Z8954" s="353"/>
      <c r="AA8954" s="353"/>
      <c r="AB8954" s="353"/>
      <c r="AC8954" s="353"/>
      <c r="AD8954" s="353"/>
      <c r="AE8954" s="353"/>
      <c r="AF8954" s="353"/>
      <c r="AG8954" s="353"/>
      <c r="AH8954" s="353"/>
      <c r="AI8954" s="353"/>
      <c r="AJ8954" s="353"/>
      <c r="AK8954" s="353"/>
      <c r="AL8954" s="353"/>
    </row>
    <row r="8955" spans="1:38" s="153" customFormat="1" ht="12.5" x14ac:dyDescent="0.25">
      <c r="A8955" s="355"/>
      <c r="L8955" s="353"/>
      <c r="M8955" s="353"/>
      <c r="N8955" s="353"/>
      <c r="O8955" s="353"/>
      <c r="P8955" s="353"/>
      <c r="Q8955" s="353"/>
      <c r="R8955" s="353"/>
      <c r="S8955" s="353"/>
      <c r="T8955" s="353"/>
      <c r="U8955" s="353"/>
      <c r="V8955" s="353"/>
      <c r="W8955" s="353"/>
      <c r="X8955" s="353"/>
      <c r="Y8955" s="353"/>
      <c r="Z8955" s="353"/>
      <c r="AA8955" s="353"/>
      <c r="AB8955" s="353"/>
      <c r="AC8955" s="353"/>
      <c r="AD8955" s="353"/>
      <c r="AE8955" s="353"/>
      <c r="AF8955" s="353"/>
      <c r="AG8955" s="353"/>
      <c r="AH8955" s="353"/>
      <c r="AI8955" s="353"/>
      <c r="AJ8955" s="353"/>
      <c r="AK8955" s="353"/>
      <c r="AL8955" s="353"/>
    </row>
    <row r="8956" spans="1:38" s="153" customFormat="1" ht="12.5" x14ac:dyDescent="0.25">
      <c r="A8956" s="355"/>
      <c r="L8956" s="353"/>
      <c r="M8956" s="353"/>
      <c r="N8956" s="353"/>
      <c r="O8956" s="353"/>
      <c r="P8956" s="353"/>
      <c r="Q8956" s="353"/>
      <c r="R8956" s="353"/>
      <c r="S8956" s="353"/>
      <c r="T8956" s="353"/>
      <c r="U8956" s="353"/>
      <c r="V8956" s="353"/>
      <c r="W8956" s="353"/>
      <c r="X8956" s="353"/>
      <c r="Y8956" s="353"/>
      <c r="Z8956" s="353"/>
      <c r="AA8956" s="353"/>
      <c r="AB8956" s="353"/>
      <c r="AC8956" s="353"/>
      <c r="AD8956" s="353"/>
      <c r="AE8956" s="353"/>
      <c r="AF8956" s="353"/>
      <c r="AG8956" s="353"/>
      <c r="AH8956" s="353"/>
      <c r="AI8956" s="353"/>
      <c r="AJ8956" s="353"/>
      <c r="AK8956" s="353"/>
      <c r="AL8956" s="353"/>
    </row>
    <row r="8957" spans="1:38" s="153" customFormat="1" ht="12.5" x14ac:dyDescent="0.25">
      <c r="A8957" s="355"/>
      <c r="L8957" s="353"/>
      <c r="M8957" s="353"/>
      <c r="N8957" s="353"/>
      <c r="O8957" s="353"/>
      <c r="P8957" s="353"/>
      <c r="Q8957" s="353"/>
      <c r="R8957" s="353"/>
      <c r="S8957" s="353"/>
      <c r="T8957" s="353"/>
      <c r="U8957" s="353"/>
      <c r="V8957" s="353"/>
      <c r="W8957" s="353"/>
      <c r="X8957" s="353"/>
      <c r="Y8957" s="353"/>
      <c r="Z8957" s="353"/>
      <c r="AA8957" s="353"/>
      <c r="AB8957" s="353"/>
      <c r="AC8957" s="353"/>
      <c r="AD8957" s="353"/>
      <c r="AE8957" s="353"/>
      <c r="AF8957" s="353"/>
      <c r="AG8957" s="353"/>
      <c r="AH8957" s="353"/>
      <c r="AI8957" s="353"/>
      <c r="AJ8957" s="353"/>
      <c r="AK8957" s="353"/>
      <c r="AL8957" s="353"/>
    </row>
    <row r="8958" spans="1:38" s="153" customFormat="1" ht="12.5" x14ac:dyDescent="0.25">
      <c r="A8958" s="355"/>
      <c r="L8958" s="353"/>
      <c r="M8958" s="353"/>
      <c r="N8958" s="353"/>
      <c r="O8958" s="353"/>
      <c r="P8958" s="353"/>
      <c r="Q8958" s="353"/>
      <c r="R8958" s="353"/>
      <c r="S8958" s="353"/>
      <c r="T8958" s="353"/>
      <c r="U8958" s="353"/>
      <c r="V8958" s="353"/>
      <c r="W8958" s="353"/>
      <c r="X8958" s="353"/>
      <c r="Y8958" s="353"/>
      <c r="Z8958" s="353"/>
      <c r="AA8958" s="353"/>
      <c r="AB8958" s="353"/>
      <c r="AC8958" s="353"/>
      <c r="AD8958" s="353"/>
      <c r="AE8958" s="353"/>
      <c r="AF8958" s="353"/>
      <c r="AG8958" s="353"/>
      <c r="AH8958" s="353"/>
      <c r="AI8958" s="353"/>
      <c r="AJ8958" s="353"/>
      <c r="AK8958" s="353"/>
      <c r="AL8958" s="353"/>
    </row>
    <row r="8959" spans="1:38" s="153" customFormat="1" ht="12.5" x14ac:dyDescent="0.25">
      <c r="A8959" s="355"/>
      <c r="L8959" s="353"/>
      <c r="M8959" s="353"/>
      <c r="N8959" s="353"/>
      <c r="O8959" s="353"/>
      <c r="P8959" s="353"/>
      <c r="Q8959" s="353"/>
      <c r="R8959" s="353"/>
      <c r="S8959" s="353"/>
      <c r="T8959" s="353"/>
      <c r="U8959" s="353"/>
      <c r="V8959" s="353"/>
      <c r="W8959" s="353"/>
      <c r="X8959" s="353"/>
      <c r="Y8959" s="353"/>
      <c r="Z8959" s="353"/>
      <c r="AA8959" s="353"/>
      <c r="AB8959" s="353"/>
      <c r="AC8959" s="353"/>
      <c r="AD8959" s="353"/>
      <c r="AE8959" s="353"/>
      <c r="AF8959" s="353"/>
      <c r="AG8959" s="353"/>
      <c r="AH8959" s="353"/>
      <c r="AI8959" s="353"/>
      <c r="AJ8959" s="353"/>
      <c r="AK8959" s="353"/>
      <c r="AL8959" s="353"/>
    </row>
    <row r="8960" spans="1:38" s="153" customFormat="1" ht="12.5" x14ac:dyDescent="0.25">
      <c r="A8960" s="355"/>
      <c r="L8960" s="353"/>
      <c r="M8960" s="353"/>
      <c r="N8960" s="353"/>
      <c r="O8960" s="353"/>
      <c r="P8960" s="353"/>
      <c r="Q8960" s="353"/>
      <c r="R8960" s="353"/>
      <c r="S8960" s="353"/>
      <c r="T8960" s="353"/>
      <c r="U8960" s="353"/>
      <c r="V8960" s="353"/>
      <c r="W8960" s="353"/>
      <c r="X8960" s="353"/>
      <c r="Y8960" s="353"/>
      <c r="Z8960" s="353"/>
      <c r="AA8960" s="353"/>
      <c r="AB8960" s="353"/>
      <c r="AC8960" s="353"/>
      <c r="AD8960" s="353"/>
      <c r="AE8960" s="353"/>
      <c r="AF8960" s="353"/>
      <c r="AG8960" s="353"/>
      <c r="AH8960" s="353"/>
      <c r="AI8960" s="353"/>
      <c r="AJ8960" s="353"/>
      <c r="AK8960" s="353"/>
      <c r="AL8960" s="353"/>
    </row>
    <row r="8961" spans="1:38" s="153" customFormat="1" ht="12.5" x14ac:dyDescent="0.25">
      <c r="A8961" s="355"/>
      <c r="L8961" s="353"/>
      <c r="M8961" s="353"/>
      <c r="N8961" s="353"/>
      <c r="O8961" s="353"/>
      <c r="P8961" s="353"/>
      <c r="Q8961" s="353"/>
      <c r="R8961" s="353"/>
      <c r="S8961" s="353"/>
      <c r="T8961" s="353"/>
      <c r="U8961" s="353"/>
      <c r="V8961" s="353"/>
      <c r="W8961" s="353"/>
      <c r="X8961" s="353"/>
      <c r="Y8961" s="353"/>
      <c r="Z8961" s="353"/>
      <c r="AA8961" s="353"/>
      <c r="AB8961" s="353"/>
      <c r="AC8961" s="353"/>
      <c r="AD8961" s="353"/>
      <c r="AE8961" s="353"/>
      <c r="AF8961" s="353"/>
      <c r="AG8961" s="353"/>
      <c r="AH8961" s="353"/>
      <c r="AI8961" s="353"/>
      <c r="AJ8961" s="353"/>
      <c r="AK8961" s="353"/>
      <c r="AL8961" s="353"/>
    </row>
    <row r="8962" spans="1:38" s="153" customFormat="1" ht="12.5" x14ac:dyDescent="0.25">
      <c r="A8962" s="355"/>
      <c r="L8962" s="353"/>
      <c r="M8962" s="353"/>
      <c r="N8962" s="353"/>
      <c r="O8962" s="353"/>
      <c r="P8962" s="353"/>
      <c r="Q8962" s="353"/>
      <c r="R8962" s="353"/>
      <c r="S8962" s="353"/>
      <c r="T8962" s="353"/>
      <c r="U8962" s="353"/>
      <c r="V8962" s="353"/>
      <c r="W8962" s="353"/>
      <c r="X8962" s="353"/>
      <c r="Y8962" s="353"/>
      <c r="Z8962" s="353"/>
      <c r="AA8962" s="353"/>
      <c r="AB8962" s="353"/>
      <c r="AC8962" s="353"/>
      <c r="AD8962" s="353"/>
      <c r="AE8962" s="353"/>
      <c r="AF8962" s="353"/>
      <c r="AG8962" s="353"/>
      <c r="AH8962" s="353"/>
      <c r="AI8962" s="353"/>
      <c r="AJ8962" s="353"/>
      <c r="AK8962" s="353"/>
      <c r="AL8962" s="353"/>
    </row>
    <row r="8963" spans="1:38" s="153" customFormat="1" ht="12.5" x14ac:dyDescent="0.25">
      <c r="A8963" s="355"/>
      <c r="L8963" s="353"/>
      <c r="M8963" s="353"/>
      <c r="N8963" s="353"/>
      <c r="O8963" s="353"/>
      <c r="P8963" s="353"/>
      <c r="Q8963" s="353"/>
      <c r="R8963" s="353"/>
      <c r="S8963" s="353"/>
      <c r="T8963" s="353"/>
      <c r="U8963" s="353"/>
      <c r="V8963" s="353"/>
      <c r="W8963" s="353"/>
      <c r="X8963" s="353"/>
      <c r="Y8963" s="353"/>
      <c r="Z8963" s="353"/>
      <c r="AA8963" s="353"/>
      <c r="AB8963" s="353"/>
      <c r="AC8963" s="353"/>
      <c r="AD8963" s="353"/>
      <c r="AE8963" s="353"/>
      <c r="AF8963" s="353"/>
      <c r="AG8963" s="353"/>
      <c r="AH8963" s="353"/>
      <c r="AI8963" s="353"/>
      <c r="AJ8963" s="353"/>
      <c r="AK8963" s="353"/>
      <c r="AL8963" s="353"/>
    </row>
    <row r="8964" spans="1:38" s="153" customFormat="1" ht="12.5" x14ac:dyDescent="0.25">
      <c r="A8964" s="355"/>
      <c r="L8964" s="353"/>
      <c r="M8964" s="353"/>
      <c r="N8964" s="353"/>
      <c r="O8964" s="353"/>
      <c r="P8964" s="353"/>
      <c r="Q8964" s="353"/>
      <c r="R8964" s="353"/>
      <c r="S8964" s="353"/>
      <c r="T8964" s="353"/>
      <c r="U8964" s="353"/>
      <c r="V8964" s="353"/>
      <c r="W8964" s="353"/>
      <c r="X8964" s="353"/>
      <c r="Y8964" s="353"/>
      <c r="Z8964" s="353"/>
      <c r="AA8964" s="353"/>
      <c r="AB8964" s="353"/>
      <c r="AC8964" s="353"/>
      <c r="AD8964" s="353"/>
      <c r="AE8964" s="353"/>
      <c r="AF8964" s="353"/>
      <c r="AG8964" s="353"/>
      <c r="AH8964" s="353"/>
      <c r="AI8964" s="353"/>
      <c r="AJ8964" s="353"/>
      <c r="AK8964" s="353"/>
      <c r="AL8964" s="353"/>
    </row>
    <row r="8965" spans="1:38" s="153" customFormat="1" ht="12.5" x14ac:dyDescent="0.25">
      <c r="A8965" s="355"/>
      <c r="L8965" s="353"/>
      <c r="M8965" s="353"/>
      <c r="N8965" s="353"/>
      <c r="O8965" s="353"/>
      <c r="P8965" s="353"/>
      <c r="Q8965" s="353"/>
      <c r="R8965" s="353"/>
      <c r="S8965" s="353"/>
      <c r="T8965" s="353"/>
      <c r="U8965" s="353"/>
      <c r="V8965" s="353"/>
      <c r="W8965" s="353"/>
      <c r="X8965" s="353"/>
      <c r="Y8965" s="353"/>
      <c r="Z8965" s="353"/>
      <c r="AA8965" s="353"/>
      <c r="AB8965" s="353"/>
      <c r="AC8965" s="353"/>
      <c r="AD8965" s="353"/>
      <c r="AE8965" s="353"/>
      <c r="AF8965" s="353"/>
      <c r="AG8965" s="353"/>
      <c r="AH8965" s="353"/>
      <c r="AI8965" s="353"/>
      <c r="AJ8965" s="353"/>
      <c r="AK8965" s="353"/>
      <c r="AL8965" s="353"/>
    </row>
    <row r="8966" spans="1:38" s="153" customFormat="1" ht="12.5" x14ac:dyDescent="0.25">
      <c r="A8966" s="355"/>
      <c r="L8966" s="353"/>
      <c r="M8966" s="353"/>
      <c r="N8966" s="353"/>
      <c r="O8966" s="353"/>
      <c r="P8966" s="353"/>
      <c r="Q8966" s="353"/>
      <c r="R8966" s="353"/>
      <c r="S8966" s="353"/>
      <c r="T8966" s="353"/>
      <c r="U8966" s="353"/>
      <c r="V8966" s="353"/>
      <c r="W8966" s="353"/>
      <c r="X8966" s="353"/>
      <c r="Y8966" s="353"/>
      <c r="Z8966" s="353"/>
      <c r="AA8966" s="353"/>
      <c r="AB8966" s="353"/>
      <c r="AC8966" s="353"/>
      <c r="AD8966" s="353"/>
      <c r="AE8966" s="353"/>
      <c r="AF8966" s="353"/>
      <c r="AG8966" s="353"/>
      <c r="AH8966" s="353"/>
      <c r="AI8966" s="353"/>
      <c r="AJ8966" s="353"/>
      <c r="AK8966" s="353"/>
      <c r="AL8966" s="353"/>
    </row>
    <row r="8967" spans="1:38" s="153" customFormat="1" ht="12.5" x14ac:dyDescent="0.25">
      <c r="A8967" s="355"/>
      <c r="L8967" s="353"/>
      <c r="M8967" s="353"/>
      <c r="N8967" s="353"/>
      <c r="O8967" s="353"/>
      <c r="P8967" s="353"/>
      <c r="Q8967" s="353"/>
      <c r="R8967" s="353"/>
      <c r="S8967" s="353"/>
      <c r="T8967" s="353"/>
      <c r="U8967" s="353"/>
      <c r="V8967" s="353"/>
      <c r="W8967" s="353"/>
      <c r="X8967" s="353"/>
      <c r="Y8967" s="353"/>
      <c r="Z8967" s="353"/>
      <c r="AA8967" s="353"/>
      <c r="AB8967" s="353"/>
      <c r="AC8967" s="353"/>
      <c r="AD8967" s="353"/>
      <c r="AE8967" s="353"/>
      <c r="AF8967" s="353"/>
      <c r="AG8967" s="353"/>
      <c r="AH8967" s="353"/>
      <c r="AI8967" s="353"/>
      <c r="AJ8967" s="353"/>
      <c r="AK8967" s="353"/>
      <c r="AL8967" s="353"/>
    </row>
    <row r="8968" spans="1:38" s="153" customFormat="1" ht="12.5" x14ac:dyDescent="0.25">
      <c r="A8968" s="355"/>
      <c r="L8968" s="353"/>
      <c r="M8968" s="353"/>
      <c r="N8968" s="353"/>
      <c r="O8968" s="353"/>
      <c r="P8968" s="353"/>
      <c r="Q8968" s="353"/>
      <c r="R8968" s="353"/>
      <c r="S8968" s="353"/>
      <c r="T8968" s="353"/>
      <c r="U8968" s="353"/>
      <c r="V8968" s="353"/>
      <c r="W8968" s="353"/>
      <c r="X8968" s="353"/>
      <c r="Y8968" s="353"/>
      <c r="Z8968" s="353"/>
      <c r="AA8968" s="353"/>
      <c r="AB8968" s="353"/>
      <c r="AC8968" s="353"/>
      <c r="AD8968" s="353"/>
      <c r="AE8968" s="353"/>
      <c r="AF8968" s="353"/>
      <c r="AG8968" s="353"/>
      <c r="AH8968" s="353"/>
      <c r="AI8968" s="353"/>
      <c r="AJ8968" s="353"/>
      <c r="AK8968" s="353"/>
      <c r="AL8968" s="353"/>
    </row>
    <row r="8969" spans="1:38" s="153" customFormat="1" ht="12.5" x14ac:dyDescent="0.25">
      <c r="A8969" s="355"/>
      <c r="L8969" s="353"/>
      <c r="M8969" s="353"/>
      <c r="N8969" s="353"/>
      <c r="O8969" s="353"/>
      <c r="P8969" s="353"/>
      <c r="Q8969" s="353"/>
      <c r="R8969" s="353"/>
      <c r="S8969" s="353"/>
      <c r="T8969" s="353"/>
      <c r="U8969" s="353"/>
      <c r="V8969" s="353"/>
      <c r="W8969" s="353"/>
      <c r="X8969" s="353"/>
      <c r="Y8969" s="353"/>
      <c r="Z8969" s="353"/>
      <c r="AA8969" s="353"/>
      <c r="AB8969" s="353"/>
      <c r="AC8969" s="353"/>
      <c r="AD8969" s="353"/>
      <c r="AE8969" s="353"/>
      <c r="AF8969" s="353"/>
      <c r="AG8969" s="353"/>
      <c r="AH8969" s="353"/>
      <c r="AI8969" s="353"/>
      <c r="AJ8969" s="353"/>
      <c r="AK8969" s="353"/>
      <c r="AL8969" s="353"/>
    </row>
    <row r="8970" spans="1:38" s="153" customFormat="1" ht="12.5" x14ac:dyDescent="0.25">
      <c r="A8970" s="355"/>
      <c r="L8970" s="353"/>
      <c r="M8970" s="353"/>
      <c r="N8970" s="353"/>
      <c r="O8970" s="353"/>
      <c r="P8970" s="353"/>
      <c r="Q8970" s="353"/>
      <c r="R8970" s="353"/>
      <c r="S8970" s="353"/>
      <c r="T8970" s="353"/>
      <c r="U8970" s="353"/>
      <c r="V8970" s="353"/>
      <c r="W8970" s="353"/>
      <c r="X8970" s="353"/>
      <c r="Y8970" s="353"/>
      <c r="Z8970" s="353"/>
      <c r="AA8970" s="353"/>
      <c r="AB8970" s="353"/>
      <c r="AC8970" s="353"/>
      <c r="AD8970" s="353"/>
      <c r="AE8970" s="353"/>
      <c r="AF8970" s="353"/>
      <c r="AG8970" s="353"/>
      <c r="AH8970" s="353"/>
      <c r="AI8970" s="353"/>
      <c r="AJ8970" s="353"/>
      <c r="AK8970" s="353"/>
      <c r="AL8970" s="353"/>
    </row>
    <row r="8971" spans="1:38" s="153" customFormat="1" ht="12.5" x14ac:dyDescent="0.25">
      <c r="A8971" s="355"/>
      <c r="L8971" s="353"/>
      <c r="M8971" s="353"/>
      <c r="N8971" s="353"/>
      <c r="O8971" s="353"/>
      <c r="P8971" s="353"/>
      <c r="Q8971" s="353"/>
      <c r="R8971" s="353"/>
      <c r="S8971" s="353"/>
      <c r="T8971" s="353"/>
      <c r="U8971" s="353"/>
      <c r="V8971" s="353"/>
      <c r="W8971" s="353"/>
      <c r="X8971" s="353"/>
      <c r="Y8971" s="353"/>
      <c r="Z8971" s="353"/>
      <c r="AA8971" s="353"/>
      <c r="AB8971" s="353"/>
      <c r="AC8971" s="353"/>
      <c r="AD8971" s="353"/>
      <c r="AE8971" s="353"/>
      <c r="AF8971" s="353"/>
      <c r="AG8971" s="353"/>
      <c r="AH8971" s="353"/>
      <c r="AI8971" s="353"/>
      <c r="AJ8971" s="353"/>
      <c r="AK8971" s="353"/>
      <c r="AL8971" s="353"/>
    </row>
    <row r="8972" spans="1:38" s="153" customFormat="1" ht="12.5" x14ac:dyDescent="0.25">
      <c r="A8972" s="355"/>
      <c r="L8972" s="353"/>
      <c r="M8972" s="353"/>
      <c r="N8972" s="353"/>
      <c r="O8972" s="353"/>
      <c r="P8972" s="353"/>
      <c r="Q8972" s="353"/>
      <c r="R8972" s="353"/>
      <c r="S8972" s="353"/>
      <c r="T8972" s="353"/>
      <c r="U8972" s="353"/>
      <c r="V8972" s="353"/>
      <c r="W8972" s="353"/>
      <c r="X8972" s="353"/>
      <c r="Y8972" s="353"/>
      <c r="Z8972" s="353"/>
      <c r="AA8972" s="353"/>
      <c r="AB8972" s="353"/>
      <c r="AC8972" s="353"/>
      <c r="AD8972" s="353"/>
      <c r="AE8972" s="353"/>
      <c r="AF8972" s="353"/>
      <c r="AG8972" s="353"/>
      <c r="AH8972" s="353"/>
      <c r="AI8972" s="353"/>
      <c r="AJ8972" s="353"/>
      <c r="AK8972" s="353"/>
      <c r="AL8972" s="353"/>
    </row>
    <row r="8973" spans="1:38" s="153" customFormat="1" ht="12.5" x14ac:dyDescent="0.25">
      <c r="A8973" s="355"/>
      <c r="L8973" s="353"/>
      <c r="M8973" s="353"/>
      <c r="N8973" s="353"/>
      <c r="O8973" s="353"/>
      <c r="P8973" s="353"/>
      <c r="Q8973" s="353"/>
      <c r="R8973" s="353"/>
      <c r="S8973" s="353"/>
      <c r="T8973" s="353"/>
      <c r="U8973" s="353"/>
      <c r="V8973" s="353"/>
      <c r="W8973" s="353"/>
      <c r="X8973" s="353"/>
      <c r="Y8973" s="353"/>
      <c r="Z8973" s="353"/>
      <c r="AA8973" s="353"/>
      <c r="AB8973" s="353"/>
      <c r="AC8973" s="353"/>
      <c r="AD8973" s="353"/>
      <c r="AE8973" s="353"/>
      <c r="AF8973" s="353"/>
      <c r="AG8973" s="353"/>
      <c r="AH8973" s="353"/>
      <c r="AI8973" s="353"/>
      <c r="AJ8973" s="353"/>
      <c r="AK8973" s="353"/>
      <c r="AL8973" s="353"/>
    </row>
    <row r="8974" spans="1:38" s="153" customFormat="1" ht="12.5" x14ac:dyDescent="0.25">
      <c r="A8974" s="355"/>
      <c r="L8974" s="353"/>
      <c r="M8974" s="353"/>
      <c r="N8974" s="353"/>
      <c r="O8974" s="353"/>
      <c r="P8974" s="353"/>
      <c r="Q8974" s="353"/>
      <c r="R8974" s="353"/>
      <c r="S8974" s="353"/>
      <c r="T8974" s="353"/>
      <c r="U8974" s="353"/>
      <c r="V8974" s="353"/>
      <c r="W8974" s="353"/>
      <c r="X8974" s="353"/>
      <c r="Y8974" s="353"/>
      <c r="Z8974" s="353"/>
      <c r="AA8974" s="353"/>
      <c r="AB8974" s="353"/>
      <c r="AC8974" s="353"/>
      <c r="AD8974" s="353"/>
      <c r="AE8974" s="353"/>
      <c r="AF8974" s="353"/>
      <c r="AG8974" s="353"/>
      <c r="AH8974" s="353"/>
      <c r="AI8974" s="353"/>
      <c r="AJ8974" s="353"/>
      <c r="AK8974" s="353"/>
      <c r="AL8974" s="353"/>
    </row>
    <row r="8975" spans="1:38" s="153" customFormat="1" ht="12.5" x14ac:dyDescent="0.25">
      <c r="A8975" s="355"/>
      <c r="L8975" s="353"/>
      <c r="M8975" s="353"/>
      <c r="N8975" s="353"/>
      <c r="O8975" s="353"/>
      <c r="P8975" s="353"/>
      <c r="Q8975" s="353"/>
      <c r="R8975" s="353"/>
      <c r="S8975" s="353"/>
      <c r="T8975" s="353"/>
      <c r="U8975" s="353"/>
      <c r="V8975" s="353"/>
      <c r="W8975" s="353"/>
      <c r="X8975" s="353"/>
      <c r="Y8975" s="353"/>
      <c r="Z8975" s="353"/>
      <c r="AA8975" s="353"/>
      <c r="AB8975" s="353"/>
      <c r="AC8975" s="353"/>
      <c r="AD8975" s="353"/>
      <c r="AE8975" s="353"/>
      <c r="AF8975" s="353"/>
      <c r="AG8975" s="353"/>
      <c r="AH8975" s="353"/>
      <c r="AI8975" s="353"/>
      <c r="AJ8975" s="353"/>
      <c r="AK8975" s="353"/>
      <c r="AL8975" s="353"/>
    </row>
    <row r="8976" spans="1:38" s="153" customFormat="1" ht="12.5" x14ac:dyDescent="0.25">
      <c r="A8976" s="355"/>
      <c r="L8976" s="353"/>
      <c r="M8976" s="353"/>
      <c r="N8976" s="353"/>
      <c r="O8976" s="353"/>
      <c r="P8976" s="353"/>
      <c r="Q8976" s="353"/>
      <c r="R8976" s="353"/>
      <c r="S8976" s="353"/>
      <c r="T8976" s="353"/>
      <c r="U8976" s="353"/>
      <c r="V8976" s="353"/>
      <c r="W8976" s="353"/>
      <c r="X8976" s="353"/>
      <c r="Y8976" s="353"/>
      <c r="Z8976" s="353"/>
      <c r="AA8976" s="353"/>
      <c r="AB8976" s="353"/>
      <c r="AC8976" s="353"/>
      <c r="AD8976" s="353"/>
      <c r="AE8976" s="353"/>
      <c r="AF8976" s="353"/>
      <c r="AG8976" s="353"/>
      <c r="AH8976" s="353"/>
      <c r="AI8976" s="353"/>
      <c r="AJ8976" s="353"/>
      <c r="AK8976" s="353"/>
      <c r="AL8976" s="353"/>
    </row>
    <row r="8977" spans="1:38" s="153" customFormat="1" ht="12.5" x14ac:dyDescent="0.25">
      <c r="A8977" s="355"/>
      <c r="L8977" s="353"/>
      <c r="M8977" s="353"/>
      <c r="N8977" s="353"/>
      <c r="O8977" s="353"/>
      <c r="P8977" s="353"/>
      <c r="Q8977" s="353"/>
      <c r="R8977" s="353"/>
      <c r="S8977" s="353"/>
      <c r="T8977" s="353"/>
      <c r="U8977" s="353"/>
      <c r="V8977" s="353"/>
      <c r="W8977" s="353"/>
      <c r="X8977" s="353"/>
      <c r="Y8977" s="353"/>
      <c r="Z8977" s="353"/>
      <c r="AA8977" s="353"/>
      <c r="AB8977" s="353"/>
      <c r="AC8977" s="353"/>
      <c r="AD8977" s="353"/>
      <c r="AE8977" s="353"/>
      <c r="AF8977" s="353"/>
      <c r="AG8977" s="353"/>
      <c r="AH8977" s="353"/>
      <c r="AI8977" s="353"/>
      <c r="AJ8977" s="353"/>
      <c r="AK8977" s="353"/>
      <c r="AL8977" s="353"/>
    </row>
    <row r="8978" spans="1:38" s="153" customFormat="1" ht="12.5" x14ac:dyDescent="0.25">
      <c r="A8978" s="355"/>
      <c r="L8978" s="353"/>
      <c r="M8978" s="353"/>
      <c r="N8978" s="353"/>
      <c r="O8978" s="353"/>
      <c r="P8978" s="353"/>
      <c r="Q8978" s="353"/>
      <c r="R8978" s="353"/>
      <c r="S8978" s="353"/>
      <c r="T8978" s="353"/>
      <c r="U8978" s="353"/>
      <c r="V8978" s="353"/>
      <c r="W8978" s="353"/>
      <c r="X8978" s="353"/>
      <c r="Y8978" s="353"/>
      <c r="Z8978" s="353"/>
      <c r="AA8978" s="353"/>
      <c r="AB8978" s="353"/>
      <c r="AC8978" s="353"/>
      <c r="AD8978" s="353"/>
      <c r="AE8978" s="353"/>
      <c r="AF8978" s="353"/>
      <c r="AG8978" s="353"/>
      <c r="AH8978" s="353"/>
      <c r="AI8978" s="353"/>
      <c r="AJ8978" s="353"/>
      <c r="AK8978" s="353"/>
      <c r="AL8978" s="353"/>
    </row>
    <row r="8979" spans="1:38" s="153" customFormat="1" ht="12.5" x14ac:dyDescent="0.25">
      <c r="A8979" s="355"/>
      <c r="L8979" s="353"/>
      <c r="M8979" s="353"/>
      <c r="N8979" s="353"/>
      <c r="O8979" s="353"/>
      <c r="P8979" s="353"/>
      <c r="Q8979" s="353"/>
      <c r="R8979" s="353"/>
      <c r="S8979" s="353"/>
      <c r="T8979" s="353"/>
      <c r="U8979" s="353"/>
      <c r="V8979" s="353"/>
      <c r="W8979" s="353"/>
      <c r="X8979" s="353"/>
      <c r="Y8979" s="353"/>
      <c r="Z8979" s="353"/>
      <c r="AA8979" s="353"/>
      <c r="AB8979" s="353"/>
      <c r="AC8979" s="353"/>
      <c r="AD8979" s="353"/>
      <c r="AE8979" s="353"/>
      <c r="AF8979" s="353"/>
      <c r="AG8979" s="353"/>
      <c r="AH8979" s="353"/>
      <c r="AI8979" s="353"/>
      <c r="AJ8979" s="353"/>
      <c r="AK8979" s="353"/>
      <c r="AL8979" s="353"/>
    </row>
    <row r="8980" spans="1:38" s="153" customFormat="1" ht="12.5" x14ac:dyDescent="0.25">
      <c r="A8980" s="355"/>
      <c r="L8980" s="353"/>
      <c r="M8980" s="353"/>
      <c r="N8980" s="353"/>
      <c r="O8980" s="353"/>
      <c r="P8980" s="353"/>
      <c r="Q8980" s="353"/>
      <c r="R8980" s="353"/>
      <c r="S8980" s="353"/>
      <c r="T8980" s="353"/>
      <c r="U8980" s="353"/>
      <c r="V8980" s="353"/>
      <c r="W8980" s="353"/>
      <c r="X8980" s="353"/>
      <c r="Y8980" s="353"/>
      <c r="Z8980" s="353"/>
      <c r="AA8980" s="353"/>
      <c r="AB8980" s="353"/>
      <c r="AC8980" s="353"/>
      <c r="AD8980" s="353"/>
      <c r="AE8980" s="353"/>
      <c r="AF8980" s="353"/>
      <c r="AG8980" s="353"/>
      <c r="AH8980" s="353"/>
      <c r="AI8980" s="353"/>
      <c r="AJ8980" s="353"/>
      <c r="AK8980" s="353"/>
      <c r="AL8980" s="353"/>
    </row>
    <row r="8981" spans="1:38" s="153" customFormat="1" ht="12.5" x14ac:dyDescent="0.25">
      <c r="A8981" s="355"/>
      <c r="L8981" s="353"/>
      <c r="M8981" s="353"/>
      <c r="N8981" s="353"/>
      <c r="O8981" s="353"/>
      <c r="P8981" s="353"/>
      <c r="Q8981" s="353"/>
      <c r="R8981" s="353"/>
      <c r="S8981" s="353"/>
      <c r="T8981" s="353"/>
      <c r="U8981" s="353"/>
      <c r="V8981" s="353"/>
      <c r="W8981" s="353"/>
      <c r="X8981" s="353"/>
      <c r="Y8981" s="353"/>
      <c r="Z8981" s="353"/>
      <c r="AA8981" s="353"/>
      <c r="AB8981" s="353"/>
      <c r="AC8981" s="353"/>
      <c r="AD8981" s="353"/>
      <c r="AE8981" s="353"/>
      <c r="AF8981" s="353"/>
      <c r="AG8981" s="353"/>
      <c r="AH8981" s="353"/>
      <c r="AI8981" s="353"/>
      <c r="AJ8981" s="353"/>
      <c r="AK8981" s="353"/>
      <c r="AL8981" s="353"/>
    </row>
    <row r="8982" spans="1:38" s="153" customFormat="1" ht="12.5" x14ac:dyDescent="0.25">
      <c r="A8982" s="355"/>
      <c r="L8982" s="353"/>
      <c r="M8982" s="353"/>
      <c r="N8982" s="353"/>
      <c r="O8982" s="353"/>
      <c r="P8982" s="353"/>
      <c r="Q8982" s="353"/>
      <c r="R8982" s="353"/>
      <c r="S8982" s="353"/>
      <c r="T8982" s="353"/>
      <c r="U8982" s="353"/>
      <c r="V8982" s="353"/>
      <c r="W8982" s="353"/>
      <c r="X8982" s="353"/>
      <c r="Y8982" s="353"/>
      <c r="Z8982" s="353"/>
      <c r="AA8982" s="353"/>
      <c r="AB8982" s="353"/>
      <c r="AC8982" s="353"/>
      <c r="AD8982" s="353"/>
      <c r="AE8982" s="353"/>
      <c r="AF8982" s="353"/>
      <c r="AG8982" s="353"/>
      <c r="AH8982" s="353"/>
      <c r="AI8982" s="353"/>
      <c r="AJ8982" s="353"/>
      <c r="AK8982" s="353"/>
      <c r="AL8982" s="353"/>
    </row>
    <row r="8983" spans="1:38" s="153" customFormat="1" ht="12.5" x14ac:dyDescent="0.25">
      <c r="A8983" s="355"/>
      <c r="L8983" s="353"/>
      <c r="M8983" s="353"/>
      <c r="N8983" s="353"/>
      <c r="O8983" s="353"/>
      <c r="P8983" s="353"/>
      <c r="Q8983" s="353"/>
      <c r="R8983" s="353"/>
      <c r="S8983" s="353"/>
      <c r="T8983" s="353"/>
      <c r="U8983" s="353"/>
      <c r="V8983" s="353"/>
      <c r="W8983" s="353"/>
      <c r="X8983" s="353"/>
      <c r="Y8983" s="353"/>
      <c r="Z8983" s="353"/>
      <c r="AA8983" s="353"/>
      <c r="AB8983" s="353"/>
      <c r="AC8983" s="353"/>
      <c r="AD8983" s="353"/>
      <c r="AE8983" s="353"/>
      <c r="AF8983" s="353"/>
      <c r="AG8983" s="353"/>
      <c r="AH8983" s="353"/>
      <c r="AI8983" s="353"/>
      <c r="AJ8983" s="353"/>
      <c r="AK8983" s="353"/>
      <c r="AL8983" s="353"/>
    </row>
    <row r="8984" spans="1:38" s="153" customFormat="1" ht="12.5" x14ac:dyDescent="0.25">
      <c r="A8984" s="355"/>
      <c r="L8984" s="353"/>
      <c r="M8984" s="353"/>
      <c r="N8984" s="353"/>
      <c r="O8984" s="353"/>
      <c r="P8984" s="353"/>
      <c r="Q8984" s="353"/>
      <c r="R8984" s="353"/>
      <c r="S8984" s="353"/>
      <c r="T8984" s="353"/>
      <c r="U8984" s="353"/>
      <c r="V8984" s="353"/>
      <c r="W8984" s="353"/>
      <c r="X8984" s="353"/>
      <c r="Y8984" s="353"/>
      <c r="Z8984" s="353"/>
      <c r="AA8984" s="353"/>
      <c r="AB8984" s="353"/>
      <c r="AC8984" s="353"/>
      <c r="AD8984" s="353"/>
      <c r="AE8984" s="353"/>
      <c r="AF8984" s="353"/>
      <c r="AG8984" s="353"/>
      <c r="AH8984" s="353"/>
      <c r="AI8984" s="353"/>
      <c r="AJ8984" s="353"/>
      <c r="AK8984" s="353"/>
      <c r="AL8984" s="353"/>
    </row>
    <row r="8985" spans="1:38" s="153" customFormat="1" ht="12.5" x14ac:dyDescent="0.25">
      <c r="A8985" s="355"/>
      <c r="L8985" s="353"/>
      <c r="M8985" s="353"/>
      <c r="N8985" s="353"/>
      <c r="O8985" s="353"/>
      <c r="P8985" s="353"/>
      <c r="Q8985" s="353"/>
      <c r="R8985" s="353"/>
      <c r="S8985" s="353"/>
      <c r="T8985" s="353"/>
      <c r="U8985" s="353"/>
      <c r="V8985" s="353"/>
      <c r="W8985" s="353"/>
      <c r="X8985" s="353"/>
      <c r="Y8985" s="353"/>
      <c r="Z8985" s="353"/>
      <c r="AA8985" s="353"/>
      <c r="AB8985" s="353"/>
      <c r="AC8985" s="353"/>
      <c r="AD8985" s="353"/>
      <c r="AE8985" s="353"/>
      <c r="AF8985" s="353"/>
      <c r="AG8985" s="353"/>
      <c r="AH8985" s="353"/>
      <c r="AI8985" s="353"/>
      <c r="AJ8985" s="353"/>
      <c r="AK8985" s="353"/>
      <c r="AL8985" s="353"/>
    </row>
    <row r="8986" spans="1:38" s="153" customFormat="1" ht="12.5" x14ac:dyDescent="0.25">
      <c r="A8986" s="355"/>
      <c r="L8986" s="353"/>
      <c r="M8986" s="353"/>
      <c r="N8986" s="353"/>
      <c r="O8986" s="353"/>
      <c r="P8986" s="353"/>
      <c r="Q8986" s="353"/>
      <c r="R8986" s="353"/>
      <c r="S8986" s="353"/>
      <c r="T8986" s="353"/>
      <c r="U8986" s="353"/>
      <c r="V8986" s="353"/>
      <c r="W8986" s="353"/>
      <c r="X8986" s="353"/>
      <c r="Y8986" s="353"/>
      <c r="Z8986" s="353"/>
      <c r="AA8986" s="353"/>
      <c r="AB8986" s="353"/>
      <c r="AC8986" s="353"/>
      <c r="AD8986" s="353"/>
      <c r="AE8986" s="353"/>
      <c r="AF8986" s="353"/>
      <c r="AG8986" s="353"/>
      <c r="AH8986" s="353"/>
      <c r="AI8986" s="353"/>
      <c r="AJ8986" s="353"/>
      <c r="AK8986" s="353"/>
      <c r="AL8986" s="353"/>
    </row>
    <row r="8987" spans="1:38" s="153" customFormat="1" ht="12.5" x14ac:dyDescent="0.25">
      <c r="A8987" s="355"/>
      <c r="L8987" s="353"/>
      <c r="M8987" s="353"/>
      <c r="N8987" s="353"/>
      <c r="O8987" s="353"/>
      <c r="P8987" s="353"/>
      <c r="Q8987" s="353"/>
      <c r="R8987" s="353"/>
      <c r="S8987" s="353"/>
      <c r="T8987" s="353"/>
      <c r="U8987" s="353"/>
      <c r="V8987" s="353"/>
      <c r="W8987" s="353"/>
      <c r="X8987" s="353"/>
      <c r="Y8987" s="353"/>
      <c r="Z8987" s="353"/>
      <c r="AA8987" s="353"/>
      <c r="AB8987" s="353"/>
      <c r="AC8987" s="353"/>
      <c r="AD8987" s="353"/>
      <c r="AE8987" s="353"/>
      <c r="AF8987" s="353"/>
      <c r="AG8987" s="353"/>
      <c r="AH8987" s="353"/>
      <c r="AI8987" s="353"/>
      <c r="AJ8987" s="353"/>
      <c r="AK8987" s="353"/>
      <c r="AL8987" s="353"/>
    </row>
    <row r="8988" spans="1:38" s="153" customFormat="1" ht="12.5" x14ac:dyDescent="0.25">
      <c r="A8988" s="355"/>
      <c r="L8988" s="353"/>
      <c r="M8988" s="353"/>
      <c r="N8988" s="353"/>
      <c r="O8988" s="353"/>
      <c r="P8988" s="353"/>
      <c r="Q8988" s="353"/>
      <c r="R8988" s="353"/>
      <c r="S8988" s="353"/>
      <c r="T8988" s="353"/>
      <c r="U8988" s="353"/>
      <c r="V8988" s="353"/>
      <c r="W8988" s="353"/>
      <c r="X8988" s="353"/>
      <c r="Y8988" s="353"/>
      <c r="Z8988" s="353"/>
      <c r="AA8988" s="353"/>
      <c r="AB8988" s="353"/>
      <c r="AC8988" s="353"/>
      <c r="AD8988" s="353"/>
      <c r="AE8988" s="353"/>
      <c r="AF8988" s="353"/>
      <c r="AG8988" s="353"/>
      <c r="AH8988" s="353"/>
      <c r="AI8988" s="353"/>
      <c r="AJ8988" s="353"/>
      <c r="AK8988" s="353"/>
      <c r="AL8988" s="353"/>
    </row>
    <row r="8989" spans="1:38" s="153" customFormat="1" ht="12.5" x14ac:dyDescent="0.25">
      <c r="A8989" s="355"/>
      <c r="L8989" s="353"/>
      <c r="M8989" s="353"/>
      <c r="N8989" s="353"/>
      <c r="O8989" s="353"/>
      <c r="P8989" s="353"/>
      <c r="Q8989" s="353"/>
      <c r="R8989" s="353"/>
      <c r="S8989" s="353"/>
      <c r="T8989" s="353"/>
      <c r="U8989" s="353"/>
      <c r="V8989" s="353"/>
      <c r="W8989" s="353"/>
      <c r="X8989" s="353"/>
      <c r="Y8989" s="353"/>
      <c r="Z8989" s="353"/>
      <c r="AA8989" s="353"/>
      <c r="AB8989" s="353"/>
      <c r="AC8989" s="353"/>
      <c r="AD8989" s="353"/>
      <c r="AE8989" s="353"/>
      <c r="AF8989" s="353"/>
      <c r="AG8989" s="353"/>
      <c r="AH8989" s="353"/>
      <c r="AI8989" s="353"/>
      <c r="AJ8989" s="353"/>
      <c r="AK8989" s="353"/>
      <c r="AL8989" s="353"/>
    </row>
    <row r="8990" spans="1:38" s="153" customFormat="1" ht="12.5" x14ac:dyDescent="0.25">
      <c r="A8990" s="355"/>
      <c r="L8990" s="353"/>
      <c r="M8990" s="353"/>
      <c r="N8990" s="353"/>
      <c r="O8990" s="353"/>
      <c r="P8990" s="353"/>
      <c r="Q8990" s="353"/>
      <c r="R8990" s="353"/>
      <c r="S8990" s="353"/>
      <c r="T8990" s="353"/>
      <c r="U8990" s="353"/>
      <c r="V8990" s="353"/>
      <c r="W8990" s="353"/>
      <c r="X8990" s="353"/>
      <c r="Y8990" s="353"/>
      <c r="Z8990" s="353"/>
      <c r="AA8990" s="353"/>
      <c r="AB8990" s="353"/>
      <c r="AC8990" s="353"/>
      <c r="AD8990" s="353"/>
      <c r="AE8990" s="353"/>
      <c r="AF8990" s="353"/>
      <c r="AG8990" s="353"/>
      <c r="AH8990" s="353"/>
      <c r="AI8990" s="353"/>
      <c r="AJ8990" s="353"/>
      <c r="AK8990" s="353"/>
      <c r="AL8990" s="353"/>
    </row>
    <row r="8991" spans="1:38" s="153" customFormat="1" ht="12.5" x14ac:dyDescent="0.25">
      <c r="A8991" s="355"/>
      <c r="L8991" s="353"/>
      <c r="M8991" s="353"/>
      <c r="N8991" s="353"/>
      <c r="O8991" s="353"/>
      <c r="P8991" s="353"/>
      <c r="Q8991" s="353"/>
      <c r="R8991" s="353"/>
      <c r="S8991" s="353"/>
      <c r="T8991" s="353"/>
      <c r="U8991" s="353"/>
      <c r="V8991" s="353"/>
      <c r="W8991" s="353"/>
      <c r="X8991" s="353"/>
      <c r="Y8991" s="353"/>
      <c r="Z8991" s="353"/>
      <c r="AA8991" s="353"/>
      <c r="AB8991" s="353"/>
      <c r="AC8991" s="353"/>
      <c r="AD8991" s="353"/>
      <c r="AE8991" s="353"/>
      <c r="AF8991" s="353"/>
      <c r="AG8991" s="353"/>
      <c r="AH8991" s="353"/>
      <c r="AI8991" s="353"/>
      <c r="AJ8991" s="353"/>
      <c r="AK8991" s="353"/>
      <c r="AL8991" s="353"/>
    </row>
    <row r="8992" spans="1:38" s="153" customFormat="1" ht="12.5" x14ac:dyDescent="0.25">
      <c r="A8992" s="355"/>
      <c r="L8992" s="353"/>
      <c r="M8992" s="353"/>
      <c r="N8992" s="353"/>
      <c r="O8992" s="353"/>
      <c r="P8992" s="353"/>
      <c r="Q8992" s="353"/>
      <c r="R8992" s="353"/>
      <c r="S8992" s="353"/>
      <c r="T8992" s="353"/>
      <c r="U8992" s="353"/>
      <c r="V8992" s="353"/>
      <c r="W8992" s="353"/>
      <c r="X8992" s="353"/>
      <c r="Y8992" s="353"/>
      <c r="Z8992" s="353"/>
      <c r="AA8992" s="353"/>
      <c r="AB8992" s="353"/>
      <c r="AC8992" s="353"/>
      <c r="AD8992" s="353"/>
      <c r="AE8992" s="353"/>
      <c r="AF8992" s="353"/>
      <c r="AG8992" s="353"/>
      <c r="AH8992" s="353"/>
      <c r="AI8992" s="353"/>
      <c r="AJ8992" s="353"/>
      <c r="AK8992" s="353"/>
      <c r="AL8992" s="353"/>
    </row>
    <row r="8993" spans="1:38" s="153" customFormat="1" ht="12.5" x14ac:dyDescent="0.25">
      <c r="A8993" s="355"/>
      <c r="L8993" s="353"/>
      <c r="M8993" s="353"/>
      <c r="N8993" s="353"/>
      <c r="O8993" s="353"/>
      <c r="P8993" s="353"/>
      <c r="Q8993" s="353"/>
      <c r="R8993" s="353"/>
      <c r="S8993" s="353"/>
      <c r="T8993" s="353"/>
      <c r="U8993" s="353"/>
      <c r="V8993" s="353"/>
      <c r="W8993" s="353"/>
      <c r="X8993" s="353"/>
      <c r="Y8993" s="353"/>
      <c r="Z8993" s="353"/>
      <c r="AA8993" s="353"/>
      <c r="AB8993" s="353"/>
      <c r="AC8993" s="353"/>
      <c r="AD8993" s="353"/>
      <c r="AE8993" s="353"/>
      <c r="AF8993" s="353"/>
      <c r="AG8993" s="353"/>
      <c r="AH8993" s="353"/>
      <c r="AI8993" s="353"/>
      <c r="AJ8993" s="353"/>
      <c r="AK8993" s="353"/>
      <c r="AL8993" s="353"/>
    </row>
    <row r="8994" spans="1:38" s="153" customFormat="1" ht="12.5" x14ac:dyDescent="0.25">
      <c r="A8994" s="355"/>
      <c r="L8994" s="353"/>
      <c r="M8994" s="353"/>
      <c r="N8994" s="353"/>
      <c r="O8994" s="353"/>
      <c r="P8994" s="353"/>
      <c r="Q8994" s="353"/>
      <c r="R8994" s="353"/>
      <c r="S8994" s="353"/>
      <c r="T8994" s="353"/>
      <c r="U8994" s="353"/>
      <c r="V8994" s="353"/>
      <c r="W8994" s="353"/>
      <c r="X8994" s="353"/>
      <c r="Y8994" s="353"/>
      <c r="Z8994" s="353"/>
      <c r="AA8994" s="353"/>
      <c r="AB8994" s="353"/>
      <c r="AC8994" s="353"/>
      <c r="AD8994" s="353"/>
      <c r="AE8994" s="353"/>
      <c r="AF8994" s="353"/>
      <c r="AG8994" s="353"/>
      <c r="AH8994" s="353"/>
      <c r="AI8994" s="353"/>
      <c r="AJ8994" s="353"/>
      <c r="AK8994" s="353"/>
      <c r="AL8994" s="353"/>
    </row>
    <row r="8995" spans="1:38" s="153" customFormat="1" ht="12.5" x14ac:dyDescent="0.25">
      <c r="A8995" s="355"/>
      <c r="L8995" s="353"/>
      <c r="M8995" s="353"/>
      <c r="N8995" s="353"/>
      <c r="O8995" s="353"/>
      <c r="P8995" s="353"/>
      <c r="Q8995" s="353"/>
      <c r="R8995" s="353"/>
      <c r="S8995" s="353"/>
      <c r="T8995" s="353"/>
      <c r="U8995" s="353"/>
      <c r="V8995" s="353"/>
      <c r="W8995" s="353"/>
      <c r="X8995" s="353"/>
      <c r="Y8995" s="353"/>
      <c r="Z8995" s="353"/>
      <c r="AA8995" s="353"/>
      <c r="AB8995" s="353"/>
      <c r="AC8995" s="353"/>
      <c r="AD8995" s="353"/>
      <c r="AE8995" s="353"/>
      <c r="AF8995" s="353"/>
      <c r="AG8995" s="353"/>
      <c r="AH8995" s="353"/>
      <c r="AI8995" s="353"/>
      <c r="AJ8995" s="353"/>
      <c r="AK8995" s="353"/>
      <c r="AL8995" s="353"/>
    </row>
    <row r="8996" spans="1:38" s="153" customFormat="1" ht="12.5" x14ac:dyDescent="0.25">
      <c r="A8996" s="355"/>
      <c r="L8996" s="353"/>
      <c r="M8996" s="353"/>
      <c r="N8996" s="353"/>
      <c r="O8996" s="353"/>
      <c r="P8996" s="353"/>
      <c r="Q8996" s="353"/>
      <c r="R8996" s="353"/>
      <c r="S8996" s="353"/>
      <c r="T8996" s="353"/>
      <c r="U8996" s="353"/>
      <c r="V8996" s="353"/>
      <c r="W8996" s="353"/>
      <c r="X8996" s="353"/>
      <c r="Y8996" s="353"/>
      <c r="Z8996" s="353"/>
      <c r="AA8996" s="353"/>
      <c r="AB8996" s="353"/>
      <c r="AC8996" s="353"/>
      <c r="AD8996" s="353"/>
      <c r="AE8996" s="353"/>
      <c r="AF8996" s="353"/>
      <c r="AG8996" s="353"/>
      <c r="AH8996" s="353"/>
      <c r="AI8996" s="353"/>
      <c r="AJ8996" s="353"/>
      <c r="AK8996" s="353"/>
      <c r="AL8996" s="353"/>
    </row>
    <row r="8997" spans="1:38" s="153" customFormat="1" ht="12.5" x14ac:dyDescent="0.25">
      <c r="A8997" s="355"/>
      <c r="L8997" s="353"/>
      <c r="M8997" s="353"/>
      <c r="N8997" s="353"/>
      <c r="O8997" s="353"/>
      <c r="P8997" s="353"/>
      <c r="Q8997" s="353"/>
      <c r="R8997" s="353"/>
      <c r="S8997" s="353"/>
      <c r="T8997" s="353"/>
      <c r="U8997" s="353"/>
      <c r="V8997" s="353"/>
      <c r="W8997" s="353"/>
      <c r="X8997" s="353"/>
      <c r="Y8997" s="353"/>
      <c r="Z8997" s="353"/>
      <c r="AA8997" s="353"/>
      <c r="AB8997" s="353"/>
      <c r="AC8997" s="353"/>
      <c r="AD8997" s="353"/>
      <c r="AE8997" s="353"/>
      <c r="AF8997" s="353"/>
      <c r="AG8997" s="353"/>
      <c r="AH8997" s="353"/>
      <c r="AI8997" s="353"/>
      <c r="AJ8997" s="353"/>
      <c r="AK8997" s="353"/>
      <c r="AL8997" s="353"/>
    </row>
    <row r="8998" spans="1:38" s="153" customFormat="1" ht="12.5" x14ac:dyDescent="0.25">
      <c r="A8998" s="355"/>
      <c r="L8998" s="353"/>
      <c r="M8998" s="353"/>
      <c r="N8998" s="353"/>
      <c r="O8998" s="353"/>
      <c r="P8998" s="353"/>
      <c r="Q8998" s="353"/>
      <c r="R8998" s="353"/>
      <c r="S8998" s="353"/>
      <c r="T8998" s="353"/>
      <c r="U8998" s="353"/>
      <c r="V8998" s="353"/>
      <c r="W8998" s="353"/>
      <c r="X8998" s="353"/>
      <c r="Y8998" s="353"/>
      <c r="Z8998" s="353"/>
      <c r="AA8998" s="353"/>
      <c r="AB8998" s="353"/>
      <c r="AC8998" s="353"/>
      <c r="AD8998" s="353"/>
      <c r="AE8998" s="353"/>
      <c r="AF8998" s="353"/>
      <c r="AG8998" s="353"/>
      <c r="AH8998" s="353"/>
      <c r="AI8998" s="353"/>
      <c r="AJ8998" s="353"/>
      <c r="AK8998" s="353"/>
      <c r="AL8998" s="353"/>
    </row>
    <row r="8999" spans="1:38" s="153" customFormat="1" ht="12.5" x14ac:dyDescent="0.25">
      <c r="A8999" s="355"/>
      <c r="L8999" s="353"/>
      <c r="M8999" s="353"/>
      <c r="N8999" s="353"/>
      <c r="O8999" s="353"/>
      <c r="P8999" s="353"/>
      <c r="Q8999" s="353"/>
      <c r="R8999" s="353"/>
      <c r="S8999" s="353"/>
      <c r="T8999" s="353"/>
      <c r="U8999" s="353"/>
      <c r="V8999" s="353"/>
      <c r="W8999" s="353"/>
      <c r="X8999" s="353"/>
      <c r="Y8999" s="353"/>
      <c r="Z8999" s="353"/>
      <c r="AA8999" s="353"/>
      <c r="AB8999" s="353"/>
      <c r="AC8999" s="353"/>
      <c r="AD8999" s="353"/>
      <c r="AE8999" s="353"/>
      <c r="AF8999" s="353"/>
      <c r="AG8999" s="353"/>
      <c r="AH8999" s="353"/>
      <c r="AI8999" s="353"/>
      <c r="AJ8999" s="353"/>
      <c r="AK8999" s="353"/>
      <c r="AL8999" s="353"/>
    </row>
    <row r="9000" spans="1:38" s="153" customFormat="1" ht="12.5" x14ac:dyDescent="0.25">
      <c r="A9000" s="355"/>
      <c r="L9000" s="353"/>
      <c r="M9000" s="353"/>
      <c r="N9000" s="353"/>
      <c r="O9000" s="353"/>
      <c r="P9000" s="353"/>
      <c r="Q9000" s="353"/>
      <c r="R9000" s="353"/>
      <c r="S9000" s="353"/>
      <c r="T9000" s="353"/>
      <c r="U9000" s="353"/>
      <c r="V9000" s="353"/>
      <c r="W9000" s="353"/>
      <c r="X9000" s="353"/>
      <c r="Y9000" s="353"/>
      <c r="Z9000" s="353"/>
      <c r="AA9000" s="353"/>
      <c r="AB9000" s="353"/>
      <c r="AC9000" s="353"/>
      <c r="AD9000" s="353"/>
      <c r="AE9000" s="353"/>
      <c r="AF9000" s="353"/>
      <c r="AG9000" s="353"/>
      <c r="AH9000" s="353"/>
      <c r="AI9000" s="353"/>
      <c r="AJ9000" s="353"/>
      <c r="AK9000" s="353"/>
      <c r="AL9000" s="353"/>
    </row>
    <row r="9001" spans="1:38" s="153" customFormat="1" ht="12.5" x14ac:dyDescent="0.25">
      <c r="A9001" s="355"/>
      <c r="L9001" s="353"/>
      <c r="M9001" s="353"/>
      <c r="N9001" s="353"/>
      <c r="O9001" s="353"/>
      <c r="P9001" s="353"/>
      <c r="Q9001" s="353"/>
      <c r="R9001" s="353"/>
      <c r="S9001" s="353"/>
      <c r="T9001" s="353"/>
      <c r="U9001" s="353"/>
      <c r="V9001" s="353"/>
      <c r="W9001" s="353"/>
      <c r="X9001" s="353"/>
      <c r="Y9001" s="353"/>
      <c r="Z9001" s="353"/>
      <c r="AA9001" s="353"/>
      <c r="AB9001" s="353"/>
      <c r="AC9001" s="353"/>
      <c r="AD9001" s="353"/>
      <c r="AE9001" s="353"/>
      <c r="AF9001" s="353"/>
      <c r="AG9001" s="353"/>
      <c r="AH9001" s="353"/>
      <c r="AI9001" s="353"/>
      <c r="AJ9001" s="353"/>
      <c r="AK9001" s="353"/>
      <c r="AL9001" s="353"/>
    </row>
    <row r="9002" spans="1:38" s="153" customFormat="1" ht="12.5" x14ac:dyDescent="0.25">
      <c r="A9002" s="355"/>
      <c r="L9002" s="353"/>
      <c r="M9002" s="353"/>
      <c r="N9002" s="353"/>
      <c r="O9002" s="353"/>
      <c r="P9002" s="353"/>
      <c r="Q9002" s="353"/>
      <c r="R9002" s="353"/>
      <c r="S9002" s="353"/>
      <c r="T9002" s="353"/>
      <c r="U9002" s="353"/>
      <c r="V9002" s="353"/>
      <c r="W9002" s="353"/>
      <c r="X9002" s="353"/>
      <c r="Y9002" s="353"/>
      <c r="Z9002" s="353"/>
      <c r="AA9002" s="353"/>
      <c r="AB9002" s="353"/>
      <c r="AC9002" s="353"/>
      <c r="AD9002" s="353"/>
      <c r="AE9002" s="353"/>
      <c r="AF9002" s="353"/>
      <c r="AG9002" s="353"/>
      <c r="AH9002" s="353"/>
      <c r="AI9002" s="353"/>
      <c r="AJ9002" s="353"/>
      <c r="AK9002" s="353"/>
      <c r="AL9002" s="353"/>
    </row>
    <row r="9003" spans="1:38" s="153" customFormat="1" ht="12.5" x14ac:dyDescent="0.25">
      <c r="A9003" s="355"/>
      <c r="L9003" s="353"/>
      <c r="M9003" s="353"/>
      <c r="N9003" s="353"/>
      <c r="O9003" s="353"/>
      <c r="P9003" s="353"/>
      <c r="Q9003" s="353"/>
      <c r="R9003" s="353"/>
      <c r="S9003" s="353"/>
      <c r="T9003" s="353"/>
      <c r="U9003" s="353"/>
      <c r="V9003" s="353"/>
      <c r="W9003" s="353"/>
      <c r="X9003" s="353"/>
      <c r="Y9003" s="353"/>
      <c r="Z9003" s="353"/>
      <c r="AA9003" s="353"/>
      <c r="AB9003" s="353"/>
      <c r="AC9003" s="353"/>
      <c r="AD9003" s="353"/>
      <c r="AE9003" s="353"/>
      <c r="AF9003" s="353"/>
      <c r="AG9003" s="353"/>
      <c r="AH9003" s="353"/>
      <c r="AI9003" s="353"/>
      <c r="AJ9003" s="353"/>
      <c r="AK9003" s="353"/>
      <c r="AL9003" s="353"/>
    </row>
    <row r="9004" spans="1:38" s="153" customFormat="1" ht="12.5" x14ac:dyDescent="0.25">
      <c r="A9004" s="355"/>
      <c r="L9004" s="353"/>
      <c r="M9004" s="353"/>
      <c r="N9004" s="353"/>
      <c r="O9004" s="353"/>
      <c r="P9004" s="353"/>
      <c r="Q9004" s="353"/>
      <c r="R9004" s="353"/>
      <c r="S9004" s="353"/>
      <c r="T9004" s="353"/>
      <c r="U9004" s="353"/>
      <c r="V9004" s="353"/>
      <c r="W9004" s="353"/>
      <c r="X9004" s="353"/>
      <c r="Y9004" s="353"/>
      <c r="Z9004" s="353"/>
      <c r="AA9004" s="353"/>
      <c r="AB9004" s="353"/>
      <c r="AC9004" s="353"/>
      <c r="AD9004" s="353"/>
      <c r="AE9004" s="353"/>
      <c r="AF9004" s="353"/>
      <c r="AG9004" s="353"/>
      <c r="AH9004" s="353"/>
      <c r="AI9004" s="353"/>
      <c r="AJ9004" s="353"/>
      <c r="AK9004" s="353"/>
      <c r="AL9004" s="353"/>
    </row>
    <row r="9005" spans="1:38" s="153" customFormat="1" ht="12.5" x14ac:dyDescent="0.25">
      <c r="A9005" s="355"/>
      <c r="L9005" s="353"/>
      <c r="M9005" s="353"/>
      <c r="N9005" s="353"/>
      <c r="O9005" s="353"/>
      <c r="P9005" s="353"/>
      <c r="Q9005" s="353"/>
      <c r="R9005" s="353"/>
      <c r="S9005" s="353"/>
      <c r="T9005" s="353"/>
      <c r="U9005" s="353"/>
      <c r="V9005" s="353"/>
      <c r="W9005" s="353"/>
      <c r="X9005" s="353"/>
      <c r="Y9005" s="353"/>
      <c r="Z9005" s="353"/>
      <c r="AA9005" s="353"/>
      <c r="AB9005" s="353"/>
      <c r="AC9005" s="353"/>
      <c r="AD9005" s="353"/>
      <c r="AE9005" s="353"/>
      <c r="AF9005" s="353"/>
      <c r="AG9005" s="353"/>
      <c r="AH9005" s="353"/>
      <c r="AI9005" s="353"/>
      <c r="AJ9005" s="353"/>
      <c r="AK9005" s="353"/>
      <c r="AL9005" s="353"/>
    </row>
    <row r="9006" spans="1:38" s="153" customFormat="1" ht="12.5" x14ac:dyDescent="0.25">
      <c r="A9006" s="355"/>
      <c r="L9006" s="353"/>
      <c r="M9006" s="353"/>
      <c r="N9006" s="353"/>
      <c r="O9006" s="353"/>
      <c r="P9006" s="353"/>
      <c r="Q9006" s="353"/>
      <c r="R9006" s="353"/>
      <c r="S9006" s="353"/>
      <c r="T9006" s="353"/>
      <c r="U9006" s="353"/>
      <c r="V9006" s="353"/>
      <c r="W9006" s="353"/>
      <c r="X9006" s="353"/>
      <c r="Y9006" s="353"/>
      <c r="Z9006" s="353"/>
      <c r="AA9006" s="353"/>
      <c r="AB9006" s="353"/>
      <c r="AC9006" s="353"/>
      <c r="AD9006" s="353"/>
      <c r="AE9006" s="353"/>
      <c r="AF9006" s="353"/>
      <c r="AG9006" s="353"/>
      <c r="AH9006" s="353"/>
      <c r="AI9006" s="353"/>
      <c r="AJ9006" s="353"/>
      <c r="AK9006" s="353"/>
      <c r="AL9006" s="353"/>
    </row>
    <row r="9007" spans="1:38" s="153" customFormat="1" ht="12.5" x14ac:dyDescent="0.25">
      <c r="A9007" s="355"/>
      <c r="L9007" s="353"/>
      <c r="M9007" s="353"/>
      <c r="N9007" s="353"/>
      <c r="O9007" s="353"/>
      <c r="P9007" s="353"/>
      <c r="Q9007" s="353"/>
      <c r="R9007" s="353"/>
      <c r="S9007" s="353"/>
      <c r="T9007" s="353"/>
      <c r="U9007" s="353"/>
      <c r="V9007" s="353"/>
      <c r="W9007" s="353"/>
      <c r="X9007" s="353"/>
      <c r="Y9007" s="353"/>
      <c r="Z9007" s="353"/>
      <c r="AA9007" s="353"/>
      <c r="AB9007" s="353"/>
      <c r="AC9007" s="353"/>
      <c r="AD9007" s="353"/>
      <c r="AE9007" s="353"/>
      <c r="AF9007" s="353"/>
      <c r="AG9007" s="353"/>
      <c r="AH9007" s="353"/>
      <c r="AI9007" s="353"/>
      <c r="AJ9007" s="353"/>
      <c r="AK9007" s="353"/>
      <c r="AL9007" s="353"/>
    </row>
    <row r="9008" spans="1:38" s="153" customFormat="1" ht="12.5" x14ac:dyDescent="0.25">
      <c r="A9008" s="355"/>
      <c r="L9008" s="353"/>
      <c r="M9008" s="353"/>
      <c r="N9008" s="353"/>
      <c r="O9008" s="353"/>
      <c r="P9008" s="353"/>
      <c r="Q9008" s="353"/>
      <c r="R9008" s="353"/>
      <c r="S9008" s="353"/>
      <c r="T9008" s="353"/>
      <c r="U9008" s="353"/>
      <c r="V9008" s="353"/>
      <c r="W9008" s="353"/>
      <c r="X9008" s="353"/>
      <c r="Y9008" s="353"/>
      <c r="Z9008" s="353"/>
      <c r="AA9008" s="353"/>
      <c r="AB9008" s="353"/>
      <c r="AC9008" s="353"/>
      <c r="AD9008" s="353"/>
      <c r="AE9008" s="353"/>
      <c r="AF9008" s="353"/>
      <c r="AG9008" s="353"/>
      <c r="AH9008" s="353"/>
      <c r="AI9008" s="353"/>
      <c r="AJ9008" s="353"/>
      <c r="AK9008" s="353"/>
      <c r="AL9008" s="353"/>
    </row>
    <row r="9009" spans="1:38" s="153" customFormat="1" ht="12.5" x14ac:dyDescent="0.25">
      <c r="A9009" s="355"/>
      <c r="L9009" s="353"/>
      <c r="M9009" s="353"/>
      <c r="N9009" s="353"/>
      <c r="O9009" s="353"/>
      <c r="P9009" s="353"/>
      <c r="Q9009" s="353"/>
      <c r="R9009" s="353"/>
      <c r="S9009" s="353"/>
      <c r="T9009" s="353"/>
      <c r="U9009" s="353"/>
      <c r="V9009" s="353"/>
      <c r="W9009" s="353"/>
      <c r="X9009" s="353"/>
      <c r="Y9009" s="353"/>
      <c r="Z9009" s="353"/>
      <c r="AA9009" s="353"/>
      <c r="AB9009" s="353"/>
      <c r="AC9009" s="353"/>
      <c r="AD9009" s="353"/>
      <c r="AE9009" s="353"/>
      <c r="AF9009" s="353"/>
      <c r="AG9009" s="353"/>
      <c r="AH9009" s="353"/>
      <c r="AI9009" s="353"/>
      <c r="AJ9009" s="353"/>
      <c r="AK9009" s="353"/>
      <c r="AL9009" s="353"/>
    </row>
    <row r="9010" spans="1:38" s="153" customFormat="1" ht="12.5" x14ac:dyDescent="0.25">
      <c r="A9010" s="355"/>
      <c r="L9010" s="353"/>
      <c r="M9010" s="353"/>
      <c r="N9010" s="353"/>
      <c r="O9010" s="353"/>
      <c r="P9010" s="353"/>
      <c r="Q9010" s="353"/>
      <c r="R9010" s="353"/>
      <c r="S9010" s="353"/>
      <c r="T9010" s="353"/>
      <c r="U9010" s="353"/>
      <c r="V9010" s="353"/>
      <c r="W9010" s="353"/>
      <c r="X9010" s="353"/>
      <c r="Y9010" s="353"/>
      <c r="Z9010" s="353"/>
      <c r="AA9010" s="353"/>
      <c r="AB9010" s="353"/>
      <c r="AC9010" s="353"/>
      <c r="AD9010" s="353"/>
      <c r="AE9010" s="353"/>
      <c r="AF9010" s="353"/>
      <c r="AG9010" s="353"/>
      <c r="AH9010" s="353"/>
      <c r="AI9010" s="353"/>
      <c r="AJ9010" s="353"/>
      <c r="AK9010" s="353"/>
      <c r="AL9010" s="353"/>
    </row>
    <row r="9011" spans="1:38" s="153" customFormat="1" ht="12.5" x14ac:dyDescent="0.25">
      <c r="A9011" s="355"/>
      <c r="L9011" s="353"/>
      <c r="M9011" s="353"/>
      <c r="N9011" s="353"/>
      <c r="O9011" s="353"/>
      <c r="P9011" s="353"/>
      <c r="Q9011" s="353"/>
      <c r="R9011" s="353"/>
      <c r="S9011" s="353"/>
      <c r="T9011" s="353"/>
      <c r="U9011" s="353"/>
      <c r="V9011" s="353"/>
      <c r="W9011" s="353"/>
      <c r="X9011" s="353"/>
      <c r="Y9011" s="353"/>
      <c r="Z9011" s="353"/>
      <c r="AA9011" s="353"/>
      <c r="AB9011" s="353"/>
      <c r="AC9011" s="353"/>
      <c r="AD9011" s="353"/>
      <c r="AE9011" s="353"/>
      <c r="AF9011" s="353"/>
      <c r="AG9011" s="353"/>
      <c r="AH9011" s="353"/>
      <c r="AI9011" s="353"/>
      <c r="AJ9011" s="353"/>
      <c r="AK9011" s="353"/>
      <c r="AL9011" s="353"/>
    </row>
    <row r="9012" spans="1:38" s="153" customFormat="1" ht="12.5" x14ac:dyDescent="0.25">
      <c r="A9012" s="355"/>
      <c r="L9012" s="353"/>
      <c r="M9012" s="353"/>
      <c r="N9012" s="353"/>
      <c r="O9012" s="353"/>
      <c r="P9012" s="353"/>
      <c r="Q9012" s="353"/>
      <c r="R9012" s="353"/>
      <c r="S9012" s="353"/>
      <c r="T9012" s="353"/>
      <c r="U9012" s="353"/>
      <c r="V9012" s="353"/>
      <c r="W9012" s="353"/>
      <c r="X9012" s="353"/>
      <c r="Y9012" s="353"/>
      <c r="Z9012" s="353"/>
      <c r="AA9012" s="353"/>
      <c r="AB9012" s="353"/>
      <c r="AC9012" s="353"/>
      <c r="AD9012" s="353"/>
      <c r="AE9012" s="353"/>
      <c r="AF9012" s="353"/>
      <c r="AG9012" s="353"/>
      <c r="AH9012" s="353"/>
      <c r="AI9012" s="353"/>
      <c r="AJ9012" s="353"/>
      <c r="AK9012" s="353"/>
      <c r="AL9012" s="353"/>
    </row>
    <row r="9013" spans="1:38" s="153" customFormat="1" ht="12.5" x14ac:dyDescent="0.25">
      <c r="A9013" s="355"/>
      <c r="L9013" s="353"/>
      <c r="M9013" s="353"/>
      <c r="N9013" s="353"/>
      <c r="O9013" s="353"/>
      <c r="P9013" s="353"/>
      <c r="Q9013" s="353"/>
      <c r="R9013" s="353"/>
      <c r="S9013" s="353"/>
      <c r="T9013" s="353"/>
      <c r="U9013" s="353"/>
      <c r="V9013" s="353"/>
      <c r="W9013" s="353"/>
      <c r="X9013" s="353"/>
      <c r="Y9013" s="353"/>
      <c r="Z9013" s="353"/>
      <c r="AA9013" s="353"/>
      <c r="AB9013" s="353"/>
      <c r="AC9013" s="353"/>
      <c r="AD9013" s="353"/>
      <c r="AE9013" s="353"/>
      <c r="AF9013" s="353"/>
      <c r="AG9013" s="353"/>
      <c r="AH9013" s="353"/>
      <c r="AI9013" s="353"/>
      <c r="AJ9013" s="353"/>
      <c r="AK9013" s="353"/>
      <c r="AL9013" s="353"/>
    </row>
    <row r="9014" spans="1:38" s="153" customFormat="1" ht="12.5" x14ac:dyDescent="0.25">
      <c r="A9014" s="355"/>
      <c r="L9014" s="353"/>
      <c r="M9014" s="353"/>
      <c r="N9014" s="353"/>
      <c r="O9014" s="353"/>
      <c r="P9014" s="353"/>
      <c r="Q9014" s="353"/>
      <c r="R9014" s="353"/>
      <c r="S9014" s="353"/>
      <c r="T9014" s="353"/>
      <c r="U9014" s="353"/>
      <c r="V9014" s="353"/>
      <c r="W9014" s="353"/>
      <c r="X9014" s="353"/>
      <c r="Y9014" s="353"/>
      <c r="Z9014" s="353"/>
      <c r="AA9014" s="353"/>
      <c r="AB9014" s="353"/>
      <c r="AC9014" s="353"/>
      <c r="AD9014" s="353"/>
      <c r="AE9014" s="353"/>
      <c r="AF9014" s="353"/>
      <c r="AG9014" s="353"/>
      <c r="AH9014" s="353"/>
      <c r="AI9014" s="353"/>
      <c r="AJ9014" s="353"/>
      <c r="AK9014" s="353"/>
      <c r="AL9014" s="353"/>
    </row>
    <row r="9015" spans="1:38" s="153" customFormat="1" ht="12.5" x14ac:dyDescent="0.25">
      <c r="A9015" s="355"/>
      <c r="L9015" s="353"/>
      <c r="M9015" s="353"/>
      <c r="N9015" s="353"/>
      <c r="O9015" s="353"/>
      <c r="P9015" s="353"/>
      <c r="Q9015" s="353"/>
      <c r="R9015" s="353"/>
      <c r="S9015" s="353"/>
      <c r="T9015" s="353"/>
      <c r="U9015" s="353"/>
      <c r="V9015" s="353"/>
      <c r="W9015" s="353"/>
      <c r="X9015" s="353"/>
      <c r="Y9015" s="353"/>
      <c r="Z9015" s="353"/>
      <c r="AA9015" s="353"/>
      <c r="AB9015" s="353"/>
      <c r="AC9015" s="353"/>
      <c r="AD9015" s="353"/>
      <c r="AE9015" s="353"/>
      <c r="AF9015" s="353"/>
      <c r="AG9015" s="353"/>
      <c r="AH9015" s="353"/>
      <c r="AI9015" s="353"/>
      <c r="AJ9015" s="353"/>
      <c r="AK9015" s="353"/>
      <c r="AL9015" s="353"/>
    </row>
    <row r="9016" spans="1:38" s="153" customFormat="1" ht="12.5" x14ac:dyDescent="0.25">
      <c r="A9016" s="355"/>
      <c r="L9016" s="353"/>
      <c r="M9016" s="353"/>
      <c r="N9016" s="353"/>
      <c r="O9016" s="353"/>
      <c r="P9016" s="353"/>
      <c r="Q9016" s="353"/>
      <c r="R9016" s="353"/>
      <c r="S9016" s="353"/>
      <c r="T9016" s="353"/>
      <c r="U9016" s="353"/>
      <c r="V9016" s="353"/>
      <c r="W9016" s="353"/>
      <c r="X9016" s="353"/>
      <c r="Y9016" s="353"/>
      <c r="Z9016" s="353"/>
      <c r="AA9016" s="353"/>
      <c r="AB9016" s="353"/>
      <c r="AC9016" s="353"/>
      <c r="AD9016" s="353"/>
      <c r="AE9016" s="353"/>
      <c r="AF9016" s="353"/>
      <c r="AG9016" s="353"/>
      <c r="AH9016" s="353"/>
      <c r="AI9016" s="353"/>
      <c r="AJ9016" s="353"/>
      <c r="AK9016" s="353"/>
      <c r="AL9016" s="353"/>
    </row>
    <row r="9017" spans="1:38" s="153" customFormat="1" ht="12.5" x14ac:dyDescent="0.25">
      <c r="A9017" s="355"/>
      <c r="L9017" s="353"/>
      <c r="M9017" s="353"/>
      <c r="N9017" s="353"/>
      <c r="O9017" s="353"/>
      <c r="P9017" s="353"/>
      <c r="Q9017" s="353"/>
      <c r="R9017" s="353"/>
      <c r="S9017" s="353"/>
      <c r="T9017" s="353"/>
      <c r="U9017" s="353"/>
      <c r="V9017" s="353"/>
      <c r="W9017" s="353"/>
      <c r="X9017" s="353"/>
      <c r="Y9017" s="353"/>
      <c r="Z9017" s="353"/>
      <c r="AA9017" s="353"/>
      <c r="AB9017" s="353"/>
      <c r="AC9017" s="353"/>
      <c r="AD9017" s="353"/>
      <c r="AE9017" s="353"/>
      <c r="AF9017" s="353"/>
      <c r="AG9017" s="353"/>
      <c r="AH9017" s="353"/>
      <c r="AI9017" s="353"/>
      <c r="AJ9017" s="353"/>
      <c r="AK9017" s="353"/>
      <c r="AL9017" s="353"/>
    </row>
    <row r="9018" spans="1:38" s="153" customFormat="1" ht="12.5" x14ac:dyDescent="0.25">
      <c r="A9018" s="355"/>
      <c r="L9018" s="353"/>
      <c r="M9018" s="353"/>
      <c r="N9018" s="353"/>
      <c r="O9018" s="353"/>
      <c r="P9018" s="353"/>
      <c r="Q9018" s="353"/>
      <c r="R9018" s="353"/>
      <c r="S9018" s="353"/>
      <c r="T9018" s="353"/>
      <c r="U9018" s="353"/>
      <c r="V9018" s="353"/>
      <c r="W9018" s="353"/>
      <c r="X9018" s="353"/>
      <c r="Y9018" s="353"/>
      <c r="Z9018" s="353"/>
      <c r="AA9018" s="353"/>
      <c r="AB9018" s="353"/>
      <c r="AC9018" s="353"/>
      <c r="AD9018" s="353"/>
      <c r="AE9018" s="353"/>
      <c r="AF9018" s="353"/>
      <c r="AG9018" s="353"/>
      <c r="AH9018" s="353"/>
      <c r="AI9018" s="353"/>
      <c r="AJ9018" s="353"/>
      <c r="AK9018" s="353"/>
      <c r="AL9018" s="353"/>
    </row>
    <row r="9019" spans="1:38" s="153" customFormat="1" ht="12.5" x14ac:dyDescent="0.25">
      <c r="A9019" s="355"/>
      <c r="L9019" s="353"/>
      <c r="M9019" s="353"/>
      <c r="N9019" s="353"/>
      <c r="O9019" s="353"/>
      <c r="P9019" s="353"/>
      <c r="Q9019" s="353"/>
      <c r="R9019" s="353"/>
      <c r="S9019" s="353"/>
      <c r="T9019" s="353"/>
      <c r="U9019" s="353"/>
      <c r="V9019" s="353"/>
      <c r="W9019" s="353"/>
      <c r="X9019" s="353"/>
      <c r="Y9019" s="353"/>
      <c r="Z9019" s="353"/>
      <c r="AA9019" s="353"/>
      <c r="AB9019" s="353"/>
      <c r="AC9019" s="353"/>
      <c r="AD9019" s="353"/>
      <c r="AE9019" s="353"/>
      <c r="AF9019" s="353"/>
      <c r="AG9019" s="353"/>
      <c r="AH9019" s="353"/>
      <c r="AI9019" s="353"/>
      <c r="AJ9019" s="353"/>
      <c r="AK9019" s="353"/>
      <c r="AL9019" s="353"/>
    </row>
    <row r="9020" spans="1:38" s="153" customFormat="1" ht="12.5" x14ac:dyDescent="0.25">
      <c r="A9020" s="355"/>
      <c r="L9020" s="353"/>
      <c r="M9020" s="353"/>
      <c r="N9020" s="353"/>
      <c r="O9020" s="353"/>
      <c r="P9020" s="353"/>
      <c r="Q9020" s="353"/>
      <c r="R9020" s="353"/>
      <c r="S9020" s="353"/>
      <c r="T9020" s="353"/>
      <c r="U9020" s="353"/>
      <c r="V9020" s="353"/>
      <c r="W9020" s="353"/>
      <c r="X9020" s="353"/>
      <c r="Y9020" s="353"/>
      <c r="Z9020" s="353"/>
      <c r="AA9020" s="353"/>
      <c r="AB9020" s="353"/>
      <c r="AC9020" s="353"/>
      <c r="AD9020" s="353"/>
      <c r="AE9020" s="353"/>
      <c r="AF9020" s="353"/>
      <c r="AG9020" s="353"/>
      <c r="AH9020" s="353"/>
      <c r="AI9020" s="353"/>
      <c r="AJ9020" s="353"/>
      <c r="AK9020" s="353"/>
      <c r="AL9020" s="353"/>
    </row>
    <row r="9021" spans="1:38" s="153" customFormat="1" ht="12.5" x14ac:dyDescent="0.25">
      <c r="A9021" s="355"/>
      <c r="L9021" s="353"/>
      <c r="M9021" s="353"/>
      <c r="N9021" s="353"/>
      <c r="O9021" s="353"/>
      <c r="P9021" s="353"/>
      <c r="Q9021" s="353"/>
      <c r="R9021" s="353"/>
      <c r="S9021" s="353"/>
      <c r="T9021" s="353"/>
      <c r="U9021" s="353"/>
      <c r="V9021" s="353"/>
      <c r="W9021" s="353"/>
      <c r="X9021" s="353"/>
      <c r="Y9021" s="353"/>
      <c r="Z9021" s="353"/>
      <c r="AA9021" s="353"/>
      <c r="AB9021" s="353"/>
      <c r="AC9021" s="353"/>
      <c r="AD9021" s="353"/>
      <c r="AE9021" s="353"/>
      <c r="AF9021" s="353"/>
      <c r="AG9021" s="353"/>
      <c r="AH9021" s="353"/>
      <c r="AI9021" s="353"/>
      <c r="AJ9021" s="353"/>
      <c r="AK9021" s="353"/>
      <c r="AL9021" s="353"/>
    </row>
    <row r="9022" spans="1:38" s="153" customFormat="1" ht="12.5" x14ac:dyDescent="0.25">
      <c r="A9022" s="355"/>
      <c r="L9022" s="353"/>
      <c r="M9022" s="353"/>
      <c r="N9022" s="353"/>
      <c r="O9022" s="353"/>
      <c r="P9022" s="353"/>
      <c r="Q9022" s="353"/>
      <c r="R9022" s="353"/>
      <c r="S9022" s="353"/>
      <c r="T9022" s="353"/>
      <c r="U9022" s="353"/>
      <c r="V9022" s="353"/>
      <c r="W9022" s="353"/>
      <c r="X9022" s="353"/>
      <c r="Y9022" s="353"/>
      <c r="Z9022" s="353"/>
      <c r="AA9022" s="353"/>
      <c r="AB9022" s="353"/>
      <c r="AC9022" s="353"/>
      <c r="AD9022" s="353"/>
      <c r="AE9022" s="353"/>
      <c r="AF9022" s="353"/>
      <c r="AG9022" s="353"/>
      <c r="AH9022" s="353"/>
      <c r="AI9022" s="353"/>
      <c r="AJ9022" s="353"/>
      <c r="AK9022" s="353"/>
      <c r="AL9022" s="353"/>
    </row>
    <row r="9023" spans="1:38" s="153" customFormat="1" ht="12.5" x14ac:dyDescent="0.25">
      <c r="A9023" s="355"/>
      <c r="L9023" s="353"/>
      <c r="M9023" s="353"/>
      <c r="N9023" s="353"/>
      <c r="O9023" s="353"/>
      <c r="P9023" s="353"/>
      <c r="Q9023" s="353"/>
      <c r="R9023" s="353"/>
      <c r="S9023" s="353"/>
      <c r="T9023" s="353"/>
      <c r="U9023" s="353"/>
      <c r="V9023" s="353"/>
      <c r="W9023" s="353"/>
      <c r="X9023" s="353"/>
      <c r="Y9023" s="353"/>
      <c r="Z9023" s="353"/>
      <c r="AA9023" s="353"/>
      <c r="AB9023" s="353"/>
      <c r="AC9023" s="353"/>
      <c r="AD9023" s="353"/>
      <c r="AE9023" s="353"/>
      <c r="AF9023" s="353"/>
      <c r="AG9023" s="353"/>
      <c r="AH9023" s="353"/>
      <c r="AI9023" s="353"/>
      <c r="AJ9023" s="353"/>
      <c r="AK9023" s="353"/>
      <c r="AL9023" s="353"/>
    </row>
    <row r="9024" spans="1:38" s="153" customFormat="1" ht="12.5" x14ac:dyDescent="0.25">
      <c r="A9024" s="355"/>
      <c r="L9024" s="353"/>
      <c r="M9024" s="353"/>
      <c r="N9024" s="353"/>
      <c r="O9024" s="353"/>
      <c r="P9024" s="353"/>
      <c r="Q9024" s="353"/>
      <c r="R9024" s="353"/>
      <c r="S9024" s="353"/>
      <c r="T9024" s="353"/>
      <c r="U9024" s="353"/>
      <c r="V9024" s="353"/>
      <c r="W9024" s="353"/>
      <c r="X9024" s="353"/>
      <c r="Y9024" s="353"/>
      <c r="Z9024" s="353"/>
      <c r="AA9024" s="353"/>
      <c r="AB9024" s="353"/>
      <c r="AC9024" s="353"/>
      <c r="AD9024" s="353"/>
      <c r="AE9024" s="353"/>
      <c r="AF9024" s="353"/>
      <c r="AG9024" s="353"/>
      <c r="AH9024" s="353"/>
      <c r="AI9024" s="353"/>
      <c r="AJ9024" s="353"/>
      <c r="AK9024" s="353"/>
      <c r="AL9024" s="353"/>
    </row>
    <row r="9025" spans="1:38" s="153" customFormat="1" ht="12.5" x14ac:dyDescent="0.25">
      <c r="A9025" s="355"/>
      <c r="L9025" s="353"/>
      <c r="M9025" s="353"/>
      <c r="N9025" s="353"/>
      <c r="O9025" s="353"/>
      <c r="P9025" s="353"/>
      <c r="Q9025" s="353"/>
      <c r="R9025" s="353"/>
      <c r="S9025" s="353"/>
      <c r="T9025" s="353"/>
      <c r="U9025" s="353"/>
      <c r="V9025" s="353"/>
      <c r="W9025" s="353"/>
      <c r="X9025" s="353"/>
      <c r="Y9025" s="353"/>
      <c r="Z9025" s="353"/>
      <c r="AA9025" s="353"/>
      <c r="AB9025" s="353"/>
      <c r="AC9025" s="353"/>
      <c r="AD9025" s="353"/>
      <c r="AE9025" s="353"/>
      <c r="AF9025" s="353"/>
      <c r="AG9025" s="353"/>
      <c r="AH9025" s="353"/>
      <c r="AI9025" s="353"/>
      <c r="AJ9025" s="353"/>
      <c r="AK9025" s="353"/>
      <c r="AL9025" s="353"/>
    </row>
    <row r="9026" spans="1:38" s="153" customFormat="1" ht="12.5" x14ac:dyDescent="0.25">
      <c r="A9026" s="355"/>
      <c r="L9026" s="353"/>
      <c r="M9026" s="353"/>
      <c r="N9026" s="353"/>
      <c r="O9026" s="353"/>
      <c r="P9026" s="353"/>
      <c r="Q9026" s="353"/>
      <c r="R9026" s="353"/>
      <c r="S9026" s="353"/>
      <c r="T9026" s="353"/>
      <c r="U9026" s="353"/>
      <c r="V9026" s="353"/>
      <c r="W9026" s="353"/>
      <c r="X9026" s="353"/>
      <c r="Y9026" s="353"/>
      <c r="Z9026" s="353"/>
      <c r="AA9026" s="353"/>
      <c r="AB9026" s="353"/>
      <c r="AC9026" s="353"/>
      <c r="AD9026" s="353"/>
      <c r="AE9026" s="353"/>
      <c r="AF9026" s="353"/>
      <c r="AG9026" s="353"/>
      <c r="AH9026" s="353"/>
      <c r="AI9026" s="353"/>
      <c r="AJ9026" s="353"/>
      <c r="AK9026" s="353"/>
      <c r="AL9026" s="353"/>
    </row>
    <row r="9027" spans="1:38" s="153" customFormat="1" ht="12.5" x14ac:dyDescent="0.25">
      <c r="A9027" s="355"/>
      <c r="L9027" s="353"/>
      <c r="M9027" s="353"/>
      <c r="N9027" s="353"/>
      <c r="O9027" s="353"/>
      <c r="P9027" s="353"/>
      <c r="Q9027" s="353"/>
      <c r="R9027" s="353"/>
      <c r="S9027" s="353"/>
      <c r="T9027" s="353"/>
      <c r="U9027" s="353"/>
      <c r="V9027" s="353"/>
      <c r="W9027" s="353"/>
      <c r="X9027" s="353"/>
      <c r="Y9027" s="353"/>
      <c r="Z9027" s="353"/>
      <c r="AA9027" s="353"/>
      <c r="AB9027" s="353"/>
      <c r="AC9027" s="353"/>
      <c r="AD9027" s="353"/>
      <c r="AE9027" s="353"/>
      <c r="AF9027" s="353"/>
      <c r="AG9027" s="353"/>
      <c r="AH9027" s="353"/>
      <c r="AI9027" s="353"/>
      <c r="AJ9027" s="353"/>
      <c r="AK9027" s="353"/>
      <c r="AL9027" s="353"/>
    </row>
    <row r="9028" spans="1:38" s="153" customFormat="1" ht="12.5" x14ac:dyDescent="0.25">
      <c r="A9028" s="355"/>
      <c r="L9028" s="353"/>
      <c r="M9028" s="353"/>
      <c r="N9028" s="353"/>
      <c r="O9028" s="353"/>
      <c r="P9028" s="353"/>
      <c r="Q9028" s="353"/>
      <c r="R9028" s="353"/>
      <c r="S9028" s="353"/>
      <c r="T9028" s="353"/>
      <c r="U9028" s="353"/>
      <c r="V9028" s="353"/>
      <c r="W9028" s="353"/>
      <c r="X9028" s="353"/>
      <c r="Y9028" s="353"/>
      <c r="Z9028" s="353"/>
      <c r="AA9028" s="353"/>
      <c r="AB9028" s="353"/>
      <c r="AC9028" s="353"/>
      <c r="AD9028" s="353"/>
      <c r="AE9028" s="353"/>
      <c r="AF9028" s="353"/>
      <c r="AG9028" s="353"/>
      <c r="AH9028" s="353"/>
      <c r="AI9028" s="353"/>
      <c r="AJ9028" s="353"/>
      <c r="AK9028" s="353"/>
      <c r="AL9028" s="353"/>
    </row>
    <row r="9029" spans="1:38" s="153" customFormat="1" ht="12.5" x14ac:dyDescent="0.25">
      <c r="A9029" s="355"/>
      <c r="L9029" s="353"/>
      <c r="M9029" s="353"/>
      <c r="N9029" s="353"/>
      <c r="O9029" s="353"/>
      <c r="P9029" s="353"/>
      <c r="Q9029" s="353"/>
      <c r="R9029" s="353"/>
      <c r="S9029" s="353"/>
      <c r="T9029" s="353"/>
      <c r="U9029" s="353"/>
      <c r="V9029" s="353"/>
      <c r="W9029" s="353"/>
      <c r="X9029" s="353"/>
      <c r="Y9029" s="353"/>
      <c r="Z9029" s="353"/>
      <c r="AA9029" s="353"/>
      <c r="AB9029" s="353"/>
      <c r="AC9029" s="353"/>
      <c r="AD9029" s="353"/>
      <c r="AE9029" s="353"/>
      <c r="AF9029" s="353"/>
      <c r="AG9029" s="353"/>
      <c r="AH9029" s="353"/>
      <c r="AI9029" s="353"/>
      <c r="AJ9029" s="353"/>
      <c r="AK9029" s="353"/>
      <c r="AL9029" s="353"/>
    </row>
    <row r="9030" spans="1:38" s="153" customFormat="1" ht="12.5" x14ac:dyDescent="0.25">
      <c r="A9030" s="355"/>
      <c r="L9030" s="353"/>
      <c r="M9030" s="353"/>
      <c r="N9030" s="353"/>
      <c r="O9030" s="353"/>
      <c r="P9030" s="353"/>
      <c r="Q9030" s="353"/>
      <c r="R9030" s="353"/>
      <c r="S9030" s="353"/>
      <c r="T9030" s="353"/>
      <c r="U9030" s="353"/>
      <c r="V9030" s="353"/>
      <c r="W9030" s="353"/>
      <c r="X9030" s="353"/>
      <c r="Y9030" s="353"/>
      <c r="Z9030" s="353"/>
      <c r="AA9030" s="353"/>
      <c r="AB9030" s="353"/>
      <c r="AC9030" s="353"/>
      <c r="AD9030" s="353"/>
      <c r="AE9030" s="353"/>
      <c r="AF9030" s="353"/>
      <c r="AG9030" s="353"/>
      <c r="AH9030" s="353"/>
      <c r="AI9030" s="353"/>
      <c r="AJ9030" s="353"/>
      <c r="AK9030" s="353"/>
      <c r="AL9030" s="353"/>
    </row>
    <row r="9031" spans="1:38" s="153" customFormat="1" ht="12.5" x14ac:dyDescent="0.25">
      <c r="A9031" s="355"/>
      <c r="L9031" s="353"/>
      <c r="M9031" s="353"/>
      <c r="N9031" s="353"/>
      <c r="O9031" s="353"/>
      <c r="P9031" s="353"/>
      <c r="Q9031" s="353"/>
      <c r="R9031" s="353"/>
      <c r="S9031" s="353"/>
      <c r="T9031" s="353"/>
      <c r="U9031" s="353"/>
      <c r="V9031" s="353"/>
      <c r="W9031" s="353"/>
      <c r="X9031" s="353"/>
      <c r="Y9031" s="353"/>
      <c r="Z9031" s="353"/>
      <c r="AA9031" s="353"/>
      <c r="AB9031" s="353"/>
      <c r="AC9031" s="353"/>
      <c r="AD9031" s="353"/>
      <c r="AE9031" s="353"/>
      <c r="AF9031" s="353"/>
      <c r="AG9031" s="353"/>
      <c r="AH9031" s="353"/>
      <c r="AI9031" s="353"/>
      <c r="AJ9031" s="353"/>
      <c r="AK9031" s="353"/>
      <c r="AL9031" s="353"/>
    </row>
    <row r="9032" spans="1:38" s="153" customFormat="1" ht="12.5" x14ac:dyDescent="0.25">
      <c r="A9032" s="355"/>
      <c r="L9032" s="353"/>
      <c r="M9032" s="353"/>
      <c r="N9032" s="353"/>
      <c r="O9032" s="353"/>
      <c r="P9032" s="353"/>
      <c r="Q9032" s="353"/>
      <c r="R9032" s="353"/>
      <c r="S9032" s="353"/>
      <c r="T9032" s="353"/>
      <c r="U9032" s="353"/>
      <c r="V9032" s="353"/>
      <c r="W9032" s="353"/>
      <c r="X9032" s="353"/>
      <c r="Y9032" s="353"/>
      <c r="Z9032" s="353"/>
      <c r="AA9032" s="353"/>
      <c r="AB9032" s="353"/>
      <c r="AC9032" s="353"/>
      <c r="AD9032" s="353"/>
      <c r="AE9032" s="353"/>
      <c r="AF9032" s="353"/>
      <c r="AG9032" s="353"/>
      <c r="AH9032" s="353"/>
      <c r="AI9032" s="353"/>
      <c r="AJ9032" s="353"/>
      <c r="AK9032" s="353"/>
      <c r="AL9032" s="353"/>
    </row>
    <row r="9033" spans="1:38" s="153" customFormat="1" ht="12.5" x14ac:dyDescent="0.25">
      <c r="A9033" s="355"/>
      <c r="L9033" s="353"/>
      <c r="M9033" s="353"/>
      <c r="N9033" s="353"/>
      <c r="O9033" s="353"/>
      <c r="P9033" s="353"/>
      <c r="Q9033" s="353"/>
      <c r="R9033" s="353"/>
      <c r="S9033" s="353"/>
      <c r="T9033" s="353"/>
      <c r="U9033" s="353"/>
      <c r="V9033" s="353"/>
      <c r="W9033" s="353"/>
      <c r="X9033" s="353"/>
      <c r="Y9033" s="353"/>
      <c r="Z9033" s="353"/>
      <c r="AA9033" s="353"/>
      <c r="AB9033" s="353"/>
      <c r="AC9033" s="353"/>
      <c r="AD9033" s="353"/>
      <c r="AE9033" s="353"/>
      <c r="AF9033" s="353"/>
      <c r="AG9033" s="353"/>
      <c r="AH9033" s="353"/>
      <c r="AI9033" s="353"/>
      <c r="AJ9033" s="353"/>
      <c r="AK9033" s="353"/>
      <c r="AL9033" s="353"/>
    </row>
    <row r="9034" spans="1:38" s="153" customFormat="1" ht="12.5" x14ac:dyDescent="0.25">
      <c r="A9034" s="355"/>
      <c r="L9034" s="353"/>
      <c r="M9034" s="353"/>
      <c r="N9034" s="353"/>
      <c r="O9034" s="353"/>
      <c r="P9034" s="353"/>
      <c r="Q9034" s="353"/>
      <c r="R9034" s="353"/>
      <c r="S9034" s="353"/>
      <c r="T9034" s="353"/>
      <c r="U9034" s="353"/>
      <c r="V9034" s="353"/>
      <c r="W9034" s="353"/>
      <c r="X9034" s="353"/>
      <c r="Y9034" s="353"/>
      <c r="Z9034" s="353"/>
      <c r="AA9034" s="353"/>
      <c r="AB9034" s="353"/>
      <c r="AC9034" s="353"/>
      <c r="AD9034" s="353"/>
      <c r="AE9034" s="353"/>
      <c r="AF9034" s="353"/>
      <c r="AG9034" s="353"/>
      <c r="AH9034" s="353"/>
      <c r="AI9034" s="353"/>
      <c r="AJ9034" s="353"/>
      <c r="AK9034" s="353"/>
      <c r="AL9034" s="353"/>
    </row>
    <row r="9035" spans="1:38" s="153" customFormat="1" ht="12.5" x14ac:dyDescent="0.25">
      <c r="A9035" s="355"/>
      <c r="L9035" s="353"/>
      <c r="M9035" s="353"/>
      <c r="N9035" s="353"/>
      <c r="O9035" s="353"/>
      <c r="P9035" s="353"/>
      <c r="Q9035" s="353"/>
      <c r="R9035" s="353"/>
      <c r="S9035" s="353"/>
      <c r="T9035" s="353"/>
      <c r="U9035" s="353"/>
      <c r="V9035" s="353"/>
      <c r="W9035" s="353"/>
      <c r="X9035" s="353"/>
      <c r="Y9035" s="353"/>
      <c r="Z9035" s="353"/>
      <c r="AA9035" s="353"/>
      <c r="AB9035" s="353"/>
      <c r="AC9035" s="353"/>
      <c r="AD9035" s="353"/>
      <c r="AE9035" s="353"/>
      <c r="AF9035" s="353"/>
      <c r="AG9035" s="353"/>
      <c r="AH9035" s="353"/>
      <c r="AI9035" s="353"/>
      <c r="AJ9035" s="353"/>
      <c r="AK9035" s="353"/>
      <c r="AL9035" s="353"/>
    </row>
    <row r="9036" spans="1:38" s="153" customFormat="1" ht="12.5" x14ac:dyDescent="0.25">
      <c r="A9036" s="355"/>
      <c r="L9036" s="353"/>
      <c r="M9036" s="353"/>
      <c r="N9036" s="353"/>
      <c r="O9036" s="353"/>
      <c r="P9036" s="353"/>
      <c r="Q9036" s="353"/>
      <c r="R9036" s="353"/>
      <c r="S9036" s="353"/>
      <c r="T9036" s="353"/>
      <c r="U9036" s="353"/>
      <c r="V9036" s="353"/>
      <c r="W9036" s="353"/>
      <c r="X9036" s="353"/>
      <c r="Y9036" s="353"/>
      <c r="Z9036" s="353"/>
      <c r="AA9036" s="353"/>
      <c r="AB9036" s="353"/>
      <c r="AC9036" s="353"/>
      <c r="AD9036" s="353"/>
      <c r="AE9036" s="353"/>
      <c r="AF9036" s="353"/>
      <c r="AG9036" s="353"/>
      <c r="AH9036" s="353"/>
      <c r="AI9036" s="353"/>
      <c r="AJ9036" s="353"/>
      <c r="AK9036" s="353"/>
      <c r="AL9036" s="353"/>
    </row>
    <row r="9037" spans="1:38" s="153" customFormat="1" ht="12.5" x14ac:dyDescent="0.25">
      <c r="A9037" s="355"/>
      <c r="L9037" s="353"/>
      <c r="M9037" s="353"/>
      <c r="N9037" s="353"/>
      <c r="O9037" s="353"/>
      <c r="P9037" s="353"/>
      <c r="Q9037" s="353"/>
      <c r="R9037" s="353"/>
      <c r="S9037" s="353"/>
      <c r="T9037" s="353"/>
      <c r="U9037" s="353"/>
      <c r="V9037" s="353"/>
      <c r="W9037" s="353"/>
      <c r="X9037" s="353"/>
      <c r="Y9037" s="353"/>
      <c r="Z9037" s="353"/>
      <c r="AA9037" s="353"/>
      <c r="AB9037" s="353"/>
      <c r="AC9037" s="353"/>
      <c r="AD9037" s="353"/>
      <c r="AE9037" s="353"/>
      <c r="AF9037" s="353"/>
      <c r="AG9037" s="353"/>
      <c r="AH9037" s="353"/>
      <c r="AI9037" s="353"/>
      <c r="AJ9037" s="353"/>
      <c r="AK9037" s="353"/>
      <c r="AL9037" s="353"/>
    </row>
    <row r="9038" spans="1:38" s="153" customFormat="1" ht="12.5" x14ac:dyDescent="0.25">
      <c r="A9038" s="355"/>
      <c r="L9038" s="353"/>
      <c r="M9038" s="353"/>
      <c r="N9038" s="353"/>
      <c r="O9038" s="353"/>
      <c r="P9038" s="353"/>
      <c r="Q9038" s="353"/>
      <c r="R9038" s="353"/>
      <c r="S9038" s="353"/>
      <c r="T9038" s="353"/>
      <c r="U9038" s="353"/>
      <c r="V9038" s="353"/>
      <c r="W9038" s="353"/>
      <c r="X9038" s="353"/>
      <c r="Y9038" s="353"/>
      <c r="Z9038" s="353"/>
      <c r="AA9038" s="353"/>
      <c r="AB9038" s="353"/>
      <c r="AC9038" s="353"/>
      <c r="AD9038" s="353"/>
      <c r="AE9038" s="353"/>
      <c r="AF9038" s="353"/>
      <c r="AG9038" s="353"/>
      <c r="AH9038" s="353"/>
      <c r="AI9038" s="353"/>
      <c r="AJ9038" s="353"/>
      <c r="AK9038" s="353"/>
      <c r="AL9038" s="353"/>
    </row>
    <row r="9039" spans="1:38" s="153" customFormat="1" ht="12.5" x14ac:dyDescent="0.25">
      <c r="A9039" s="355"/>
      <c r="L9039" s="353"/>
      <c r="M9039" s="353"/>
      <c r="N9039" s="353"/>
      <c r="O9039" s="353"/>
      <c r="P9039" s="353"/>
      <c r="Q9039" s="353"/>
      <c r="R9039" s="353"/>
      <c r="S9039" s="353"/>
      <c r="T9039" s="353"/>
      <c r="U9039" s="353"/>
      <c r="V9039" s="353"/>
      <c r="W9039" s="353"/>
      <c r="X9039" s="353"/>
      <c r="Y9039" s="353"/>
      <c r="Z9039" s="353"/>
      <c r="AA9039" s="353"/>
      <c r="AB9039" s="353"/>
      <c r="AC9039" s="353"/>
      <c r="AD9039" s="353"/>
      <c r="AE9039" s="353"/>
      <c r="AF9039" s="353"/>
      <c r="AG9039" s="353"/>
      <c r="AH9039" s="353"/>
      <c r="AI9039" s="353"/>
      <c r="AJ9039" s="353"/>
      <c r="AK9039" s="353"/>
      <c r="AL9039" s="353"/>
    </row>
    <row r="9040" spans="1:38" s="153" customFormat="1" ht="12.5" x14ac:dyDescent="0.25">
      <c r="A9040" s="355"/>
      <c r="L9040" s="353"/>
      <c r="M9040" s="353"/>
      <c r="N9040" s="353"/>
      <c r="O9040" s="353"/>
      <c r="P9040" s="353"/>
      <c r="Q9040" s="353"/>
      <c r="R9040" s="353"/>
      <c r="S9040" s="353"/>
      <c r="T9040" s="353"/>
      <c r="U9040" s="353"/>
      <c r="V9040" s="353"/>
      <c r="W9040" s="353"/>
      <c r="X9040" s="353"/>
      <c r="Y9040" s="353"/>
      <c r="Z9040" s="353"/>
      <c r="AA9040" s="353"/>
      <c r="AB9040" s="353"/>
      <c r="AC9040" s="353"/>
      <c r="AD9040" s="353"/>
      <c r="AE9040" s="353"/>
      <c r="AF9040" s="353"/>
      <c r="AG9040" s="353"/>
      <c r="AH9040" s="353"/>
      <c r="AI9040" s="353"/>
      <c r="AJ9040" s="353"/>
      <c r="AK9040" s="353"/>
      <c r="AL9040" s="353"/>
    </row>
    <row r="9041" spans="1:38" s="153" customFormat="1" ht="12.5" x14ac:dyDescent="0.25">
      <c r="A9041" s="355"/>
      <c r="L9041" s="353"/>
      <c r="M9041" s="353"/>
      <c r="N9041" s="353"/>
      <c r="O9041" s="353"/>
      <c r="P9041" s="353"/>
      <c r="Q9041" s="353"/>
      <c r="R9041" s="353"/>
      <c r="S9041" s="353"/>
      <c r="T9041" s="353"/>
      <c r="U9041" s="353"/>
      <c r="V9041" s="353"/>
      <c r="W9041" s="353"/>
      <c r="X9041" s="353"/>
      <c r="Y9041" s="353"/>
      <c r="Z9041" s="353"/>
      <c r="AA9041" s="353"/>
      <c r="AB9041" s="353"/>
      <c r="AC9041" s="353"/>
      <c r="AD9041" s="353"/>
      <c r="AE9041" s="353"/>
      <c r="AF9041" s="353"/>
      <c r="AG9041" s="353"/>
      <c r="AH9041" s="353"/>
      <c r="AI9041" s="353"/>
      <c r="AJ9041" s="353"/>
      <c r="AK9041" s="353"/>
      <c r="AL9041" s="353"/>
    </row>
    <row r="9042" spans="1:38" s="153" customFormat="1" ht="12.5" x14ac:dyDescent="0.25">
      <c r="A9042" s="355"/>
      <c r="L9042" s="353"/>
      <c r="M9042" s="353"/>
      <c r="N9042" s="353"/>
      <c r="O9042" s="353"/>
      <c r="P9042" s="353"/>
      <c r="Q9042" s="353"/>
      <c r="R9042" s="353"/>
      <c r="S9042" s="353"/>
      <c r="T9042" s="353"/>
      <c r="U9042" s="353"/>
      <c r="V9042" s="353"/>
      <c r="W9042" s="353"/>
      <c r="X9042" s="353"/>
      <c r="Y9042" s="353"/>
      <c r="Z9042" s="353"/>
      <c r="AA9042" s="353"/>
      <c r="AB9042" s="353"/>
      <c r="AC9042" s="353"/>
      <c r="AD9042" s="353"/>
      <c r="AE9042" s="353"/>
      <c r="AF9042" s="353"/>
      <c r="AG9042" s="353"/>
      <c r="AH9042" s="353"/>
      <c r="AI9042" s="353"/>
      <c r="AJ9042" s="353"/>
      <c r="AK9042" s="353"/>
      <c r="AL9042" s="353"/>
    </row>
    <row r="9043" spans="1:38" s="153" customFormat="1" ht="12.5" x14ac:dyDescent="0.25">
      <c r="A9043" s="355"/>
      <c r="L9043" s="353"/>
      <c r="M9043" s="353"/>
      <c r="N9043" s="353"/>
      <c r="O9043" s="353"/>
      <c r="P9043" s="353"/>
      <c r="Q9043" s="353"/>
      <c r="R9043" s="353"/>
      <c r="S9043" s="353"/>
      <c r="T9043" s="353"/>
      <c r="U9043" s="353"/>
      <c r="V9043" s="353"/>
      <c r="W9043" s="353"/>
      <c r="X9043" s="353"/>
      <c r="Y9043" s="353"/>
      <c r="Z9043" s="353"/>
      <c r="AA9043" s="353"/>
      <c r="AB9043" s="353"/>
      <c r="AC9043" s="353"/>
      <c r="AD9043" s="353"/>
      <c r="AE9043" s="353"/>
      <c r="AF9043" s="353"/>
      <c r="AG9043" s="353"/>
      <c r="AH9043" s="353"/>
      <c r="AI9043" s="353"/>
      <c r="AJ9043" s="353"/>
      <c r="AK9043" s="353"/>
      <c r="AL9043" s="353"/>
    </row>
    <row r="9044" spans="1:38" s="153" customFormat="1" ht="12.5" x14ac:dyDescent="0.25">
      <c r="A9044" s="355"/>
      <c r="L9044" s="353"/>
      <c r="M9044" s="353"/>
      <c r="N9044" s="353"/>
      <c r="O9044" s="353"/>
      <c r="P9044" s="353"/>
      <c r="Q9044" s="353"/>
      <c r="R9044" s="353"/>
      <c r="S9044" s="353"/>
      <c r="T9044" s="353"/>
      <c r="U9044" s="353"/>
      <c r="V9044" s="353"/>
      <c r="W9044" s="353"/>
      <c r="X9044" s="353"/>
      <c r="Y9044" s="353"/>
      <c r="Z9044" s="353"/>
      <c r="AA9044" s="353"/>
      <c r="AB9044" s="353"/>
      <c r="AC9044" s="353"/>
      <c r="AD9044" s="353"/>
      <c r="AE9044" s="353"/>
      <c r="AF9044" s="353"/>
      <c r="AG9044" s="353"/>
      <c r="AH9044" s="353"/>
      <c r="AI9044" s="353"/>
      <c r="AJ9044" s="353"/>
      <c r="AK9044" s="353"/>
      <c r="AL9044" s="353"/>
    </row>
    <row r="9045" spans="1:38" s="153" customFormat="1" ht="12.5" x14ac:dyDescent="0.25">
      <c r="A9045" s="355"/>
      <c r="L9045" s="353"/>
      <c r="M9045" s="353"/>
      <c r="N9045" s="353"/>
      <c r="O9045" s="353"/>
      <c r="P9045" s="353"/>
      <c r="Q9045" s="353"/>
      <c r="R9045" s="353"/>
      <c r="S9045" s="353"/>
      <c r="T9045" s="353"/>
      <c r="U9045" s="353"/>
      <c r="V9045" s="353"/>
      <c r="W9045" s="353"/>
      <c r="X9045" s="353"/>
      <c r="Y9045" s="353"/>
      <c r="Z9045" s="353"/>
      <c r="AA9045" s="353"/>
      <c r="AB9045" s="353"/>
      <c r="AC9045" s="353"/>
      <c r="AD9045" s="353"/>
      <c r="AE9045" s="353"/>
      <c r="AF9045" s="353"/>
      <c r="AG9045" s="353"/>
      <c r="AH9045" s="353"/>
      <c r="AI9045" s="353"/>
      <c r="AJ9045" s="353"/>
      <c r="AK9045" s="353"/>
      <c r="AL9045" s="353"/>
    </row>
    <row r="9046" spans="1:38" s="153" customFormat="1" ht="12.5" x14ac:dyDescent="0.25">
      <c r="A9046" s="355"/>
      <c r="L9046" s="353"/>
      <c r="M9046" s="353"/>
      <c r="N9046" s="353"/>
      <c r="O9046" s="353"/>
      <c r="P9046" s="353"/>
      <c r="Q9046" s="353"/>
      <c r="R9046" s="353"/>
      <c r="S9046" s="353"/>
      <c r="T9046" s="353"/>
      <c r="U9046" s="353"/>
      <c r="V9046" s="353"/>
      <c r="W9046" s="353"/>
      <c r="X9046" s="353"/>
      <c r="Y9046" s="353"/>
      <c r="Z9046" s="353"/>
      <c r="AA9046" s="353"/>
      <c r="AB9046" s="353"/>
      <c r="AC9046" s="353"/>
      <c r="AD9046" s="353"/>
      <c r="AE9046" s="353"/>
      <c r="AF9046" s="353"/>
      <c r="AG9046" s="353"/>
      <c r="AH9046" s="353"/>
      <c r="AI9046" s="353"/>
      <c r="AJ9046" s="353"/>
      <c r="AK9046" s="353"/>
      <c r="AL9046" s="353"/>
    </row>
    <row r="9047" spans="1:38" s="153" customFormat="1" ht="12.5" x14ac:dyDescent="0.25">
      <c r="A9047" s="355"/>
      <c r="L9047" s="353"/>
      <c r="M9047" s="353"/>
      <c r="N9047" s="353"/>
      <c r="O9047" s="353"/>
      <c r="P9047" s="353"/>
      <c r="Q9047" s="353"/>
      <c r="R9047" s="353"/>
      <c r="S9047" s="353"/>
      <c r="T9047" s="353"/>
      <c r="U9047" s="353"/>
      <c r="V9047" s="353"/>
      <c r="W9047" s="353"/>
      <c r="X9047" s="353"/>
      <c r="Y9047" s="353"/>
      <c r="Z9047" s="353"/>
      <c r="AA9047" s="353"/>
      <c r="AB9047" s="353"/>
      <c r="AC9047" s="353"/>
      <c r="AD9047" s="353"/>
      <c r="AE9047" s="353"/>
      <c r="AF9047" s="353"/>
      <c r="AG9047" s="353"/>
      <c r="AH9047" s="353"/>
      <c r="AI9047" s="353"/>
      <c r="AJ9047" s="353"/>
      <c r="AK9047" s="353"/>
      <c r="AL9047" s="353"/>
    </row>
    <row r="9048" spans="1:38" s="153" customFormat="1" ht="12.5" x14ac:dyDescent="0.25">
      <c r="A9048" s="355"/>
      <c r="L9048" s="353"/>
      <c r="M9048" s="353"/>
      <c r="N9048" s="353"/>
      <c r="O9048" s="353"/>
      <c r="P9048" s="353"/>
      <c r="Q9048" s="353"/>
      <c r="R9048" s="353"/>
      <c r="S9048" s="353"/>
      <c r="T9048" s="353"/>
      <c r="U9048" s="353"/>
      <c r="V9048" s="353"/>
      <c r="W9048" s="353"/>
      <c r="X9048" s="353"/>
      <c r="Y9048" s="353"/>
      <c r="Z9048" s="353"/>
      <c r="AA9048" s="353"/>
      <c r="AB9048" s="353"/>
      <c r="AC9048" s="353"/>
      <c r="AD9048" s="353"/>
      <c r="AE9048" s="353"/>
      <c r="AF9048" s="353"/>
      <c r="AG9048" s="353"/>
      <c r="AH9048" s="353"/>
      <c r="AI9048" s="353"/>
      <c r="AJ9048" s="353"/>
      <c r="AK9048" s="353"/>
      <c r="AL9048" s="353"/>
    </row>
    <row r="9049" spans="1:38" s="153" customFormat="1" ht="12.5" x14ac:dyDescent="0.25">
      <c r="A9049" s="355"/>
      <c r="L9049" s="353"/>
      <c r="M9049" s="353"/>
      <c r="N9049" s="353"/>
      <c r="O9049" s="353"/>
      <c r="P9049" s="353"/>
      <c r="Q9049" s="353"/>
      <c r="R9049" s="353"/>
      <c r="S9049" s="353"/>
      <c r="T9049" s="353"/>
      <c r="U9049" s="353"/>
      <c r="V9049" s="353"/>
      <c r="W9049" s="353"/>
      <c r="X9049" s="353"/>
      <c r="Y9049" s="353"/>
      <c r="Z9049" s="353"/>
      <c r="AA9049" s="353"/>
      <c r="AB9049" s="353"/>
      <c r="AC9049" s="353"/>
      <c r="AD9049" s="353"/>
      <c r="AE9049" s="353"/>
      <c r="AF9049" s="353"/>
      <c r="AG9049" s="353"/>
      <c r="AH9049" s="353"/>
      <c r="AI9049" s="353"/>
      <c r="AJ9049" s="353"/>
      <c r="AK9049" s="353"/>
      <c r="AL9049" s="353"/>
    </row>
    <row r="9050" spans="1:38" s="153" customFormat="1" ht="12.5" x14ac:dyDescent="0.25">
      <c r="A9050" s="355"/>
      <c r="L9050" s="353"/>
      <c r="M9050" s="353"/>
      <c r="N9050" s="353"/>
      <c r="O9050" s="353"/>
      <c r="P9050" s="353"/>
      <c r="Q9050" s="353"/>
      <c r="R9050" s="353"/>
      <c r="S9050" s="353"/>
      <c r="T9050" s="353"/>
      <c r="U9050" s="353"/>
      <c r="V9050" s="353"/>
      <c r="W9050" s="353"/>
      <c r="X9050" s="353"/>
      <c r="Y9050" s="353"/>
      <c r="Z9050" s="353"/>
      <c r="AA9050" s="353"/>
      <c r="AB9050" s="353"/>
      <c r="AC9050" s="353"/>
      <c r="AD9050" s="353"/>
      <c r="AE9050" s="353"/>
      <c r="AF9050" s="353"/>
      <c r="AG9050" s="353"/>
      <c r="AH9050" s="353"/>
      <c r="AI9050" s="353"/>
      <c r="AJ9050" s="353"/>
      <c r="AK9050" s="353"/>
      <c r="AL9050" s="353"/>
    </row>
    <row r="9051" spans="1:38" s="153" customFormat="1" ht="12.5" x14ac:dyDescent="0.25">
      <c r="A9051" s="355"/>
      <c r="L9051" s="353"/>
      <c r="M9051" s="353"/>
      <c r="N9051" s="353"/>
      <c r="O9051" s="353"/>
      <c r="P9051" s="353"/>
      <c r="Q9051" s="353"/>
      <c r="R9051" s="353"/>
      <c r="S9051" s="353"/>
      <c r="T9051" s="353"/>
      <c r="U9051" s="353"/>
      <c r="V9051" s="353"/>
      <c r="W9051" s="353"/>
      <c r="X9051" s="353"/>
      <c r="Y9051" s="353"/>
      <c r="Z9051" s="353"/>
      <c r="AA9051" s="353"/>
      <c r="AB9051" s="353"/>
      <c r="AC9051" s="353"/>
      <c r="AD9051" s="353"/>
      <c r="AE9051" s="353"/>
      <c r="AF9051" s="353"/>
      <c r="AG9051" s="353"/>
      <c r="AH9051" s="353"/>
      <c r="AI9051" s="353"/>
      <c r="AJ9051" s="353"/>
      <c r="AK9051" s="353"/>
      <c r="AL9051" s="353"/>
    </row>
    <row r="9052" spans="1:38" s="153" customFormat="1" ht="12.5" x14ac:dyDescent="0.25">
      <c r="A9052" s="355"/>
      <c r="L9052" s="353"/>
      <c r="M9052" s="353"/>
      <c r="N9052" s="353"/>
      <c r="O9052" s="353"/>
      <c r="P9052" s="353"/>
      <c r="Q9052" s="353"/>
      <c r="R9052" s="353"/>
      <c r="S9052" s="353"/>
      <c r="T9052" s="353"/>
      <c r="U9052" s="353"/>
      <c r="V9052" s="353"/>
      <c r="W9052" s="353"/>
      <c r="X9052" s="353"/>
      <c r="Y9052" s="353"/>
      <c r="Z9052" s="353"/>
      <c r="AA9052" s="353"/>
      <c r="AB9052" s="353"/>
      <c r="AC9052" s="353"/>
      <c r="AD9052" s="353"/>
      <c r="AE9052" s="353"/>
      <c r="AF9052" s="353"/>
      <c r="AG9052" s="353"/>
      <c r="AH9052" s="353"/>
      <c r="AI9052" s="353"/>
      <c r="AJ9052" s="353"/>
      <c r="AK9052" s="353"/>
      <c r="AL9052" s="353"/>
    </row>
    <row r="9053" spans="1:38" s="153" customFormat="1" ht="12.5" x14ac:dyDescent="0.25">
      <c r="A9053" s="355"/>
      <c r="L9053" s="353"/>
      <c r="M9053" s="353"/>
      <c r="N9053" s="353"/>
      <c r="O9053" s="353"/>
      <c r="P9053" s="353"/>
      <c r="Q9053" s="353"/>
      <c r="R9053" s="353"/>
      <c r="S9053" s="353"/>
      <c r="T9053" s="353"/>
      <c r="U9053" s="353"/>
      <c r="V9053" s="353"/>
      <c r="W9053" s="353"/>
      <c r="X9053" s="353"/>
      <c r="Y9053" s="353"/>
      <c r="Z9053" s="353"/>
      <c r="AA9053" s="353"/>
      <c r="AB9053" s="353"/>
      <c r="AC9053" s="353"/>
      <c r="AD9053" s="353"/>
      <c r="AE9053" s="353"/>
      <c r="AF9053" s="353"/>
      <c r="AG9053" s="353"/>
      <c r="AH9053" s="353"/>
      <c r="AI9053" s="353"/>
      <c r="AJ9053" s="353"/>
      <c r="AK9053" s="353"/>
      <c r="AL9053" s="353"/>
    </row>
    <row r="9054" spans="1:38" s="153" customFormat="1" ht="12.5" x14ac:dyDescent="0.25">
      <c r="A9054" s="355"/>
      <c r="L9054" s="353"/>
      <c r="M9054" s="353"/>
      <c r="N9054" s="353"/>
      <c r="O9054" s="353"/>
      <c r="P9054" s="353"/>
      <c r="Q9054" s="353"/>
      <c r="R9054" s="353"/>
      <c r="S9054" s="353"/>
      <c r="T9054" s="353"/>
      <c r="U9054" s="353"/>
      <c r="V9054" s="353"/>
      <c r="W9054" s="353"/>
      <c r="X9054" s="353"/>
      <c r="Y9054" s="353"/>
      <c r="Z9054" s="353"/>
      <c r="AA9054" s="353"/>
      <c r="AB9054" s="353"/>
      <c r="AC9054" s="353"/>
      <c r="AD9054" s="353"/>
      <c r="AE9054" s="353"/>
      <c r="AF9054" s="353"/>
      <c r="AG9054" s="353"/>
      <c r="AH9054" s="353"/>
      <c r="AI9054" s="353"/>
      <c r="AJ9054" s="353"/>
      <c r="AK9054" s="353"/>
      <c r="AL9054" s="353"/>
    </row>
    <row r="9055" spans="1:38" s="153" customFormat="1" ht="12.5" x14ac:dyDescent="0.25">
      <c r="A9055" s="355"/>
      <c r="L9055" s="353"/>
      <c r="M9055" s="353"/>
      <c r="N9055" s="353"/>
      <c r="O9055" s="353"/>
      <c r="P9055" s="353"/>
      <c r="Q9055" s="353"/>
      <c r="R9055" s="353"/>
      <c r="S9055" s="353"/>
      <c r="T9055" s="353"/>
      <c r="U9055" s="353"/>
      <c r="V9055" s="353"/>
      <c r="W9055" s="353"/>
      <c r="X9055" s="353"/>
      <c r="Y9055" s="353"/>
      <c r="Z9055" s="353"/>
      <c r="AA9055" s="353"/>
      <c r="AB9055" s="353"/>
      <c r="AC9055" s="353"/>
      <c r="AD9055" s="353"/>
      <c r="AE9055" s="353"/>
      <c r="AF9055" s="353"/>
      <c r="AG9055" s="353"/>
      <c r="AH9055" s="353"/>
      <c r="AI9055" s="353"/>
      <c r="AJ9055" s="353"/>
      <c r="AK9055" s="353"/>
      <c r="AL9055" s="353"/>
    </row>
    <row r="9056" spans="1:38" s="153" customFormat="1" ht="12.5" x14ac:dyDescent="0.25">
      <c r="A9056" s="355"/>
      <c r="L9056" s="353"/>
      <c r="M9056" s="353"/>
      <c r="N9056" s="353"/>
      <c r="O9056" s="353"/>
      <c r="P9056" s="353"/>
      <c r="Q9056" s="353"/>
      <c r="R9056" s="353"/>
      <c r="S9056" s="353"/>
      <c r="T9056" s="353"/>
      <c r="U9056" s="353"/>
      <c r="V9056" s="353"/>
      <c r="W9056" s="353"/>
      <c r="X9056" s="353"/>
      <c r="Y9056" s="353"/>
      <c r="Z9056" s="353"/>
      <c r="AA9056" s="353"/>
      <c r="AB9056" s="353"/>
      <c r="AC9056" s="353"/>
      <c r="AD9056" s="353"/>
      <c r="AE9056" s="353"/>
      <c r="AF9056" s="353"/>
      <c r="AG9056" s="353"/>
      <c r="AH9056" s="353"/>
      <c r="AI9056" s="353"/>
      <c r="AJ9056" s="353"/>
      <c r="AK9056" s="353"/>
      <c r="AL9056" s="353"/>
    </row>
    <row r="9057" spans="1:38" s="153" customFormat="1" ht="12.5" x14ac:dyDescent="0.25">
      <c r="A9057" s="355"/>
      <c r="L9057" s="353"/>
      <c r="M9057" s="353"/>
      <c r="N9057" s="353"/>
      <c r="O9057" s="353"/>
      <c r="P9057" s="353"/>
      <c r="Q9057" s="353"/>
      <c r="R9057" s="353"/>
      <c r="S9057" s="353"/>
      <c r="T9057" s="353"/>
      <c r="U9057" s="353"/>
      <c r="V9057" s="353"/>
      <c r="W9057" s="353"/>
      <c r="X9057" s="353"/>
      <c r="Y9057" s="353"/>
      <c r="Z9057" s="353"/>
      <c r="AA9057" s="353"/>
      <c r="AB9057" s="353"/>
      <c r="AC9057" s="353"/>
      <c r="AD9057" s="353"/>
      <c r="AE9057" s="353"/>
      <c r="AF9057" s="353"/>
      <c r="AG9057" s="353"/>
      <c r="AH9057" s="353"/>
      <c r="AI9057" s="353"/>
      <c r="AJ9057" s="353"/>
      <c r="AK9057" s="353"/>
      <c r="AL9057" s="353"/>
    </row>
    <row r="9058" spans="1:38" s="153" customFormat="1" ht="12.5" x14ac:dyDescent="0.25">
      <c r="A9058" s="355"/>
      <c r="L9058" s="353"/>
      <c r="M9058" s="353"/>
      <c r="N9058" s="353"/>
      <c r="O9058" s="353"/>
      <c r="P9058" s="353"/>
      <c r="Q9058" s="353"/>
      <c r="R9058" s="353"/>
      <c r="S9058" s="353"/>
      <c r="T9058" s="353"/>
      <c r="U9058" s="353"/>
      <c r="V9058" s="353"/>
      <c r="W9058" s="353"/>
      <c r="X9058" s="353"/>
      <c r="Y9058" s="353"/>
      <c r="Z9058" s="353"/>
      <c r="AA9058" s="353"/>
      <c r="AB9058" s="353"/>
      <c r="AC9058" s="353"/>
      <c r="AD9058" s="353"/>
      <c r="AE9058" s="353"/>
      <c r="AF9058" s="353"/>
      <c r="AG9058" s="353"/>
      <c r="AH9058" s="353"/>
      <c r="AI9058" s="353"/>
      <c r="AJ9058" s="353"/>
      <c r="AK9058" s="353"/>
      <c r="AL9058" s="353"/>
    </row>
    <row r="9059" spans="1:38" s="153" customFormat="1" ht="12.5" x14ac:dyDescent="0.25">
      <c r="A9059" s="355"/>
      <c r="L9059" s="353"/>
      <c r="M9059" s="353"/>
      <c r="N9059" s="353"/>
      <c r="O9059" s="353"/>
      <c r="P9059" s="353"/>
      <c r="Q9059" s="353"/>
      <c r="R9059" s="353"/>
      <c r="S9059" s="353"/>
      <c r="T9059" s="353"/>
      <c r="U9059" s="353"/>
      <c r="V9059" s="353"/>
      <c r="W9059" s="353"/>
      <c r="X9059" s="353"/>
      <c r="Y9059" s="353"/>
      <c r="Z9059" s="353"/>
      <c r="AA9059" s="353"/>
      <c r="AB9059" s="353"/>
      <c r="AC9059" s="353"/>
      <c r="AD9059" s="353"/>
      <c r="AE9059" s="353"/>
      <c r="AF9059" s="353"/>
      <c r="AG9059" s="353"/>
      <c r="AH9059" s="353"/>
      <c r="AI9059" s="353"/>
      <c r="AJ9059" s="353"/>
      <c r="AK9059" s="353"/>
      <c r="AL9059" s="353"/>
    </row>
    <row r="9060" spans="1:38" s="153" customFormat="1" ht="12.5" x14ac:dyDescent="0.25">
      <c r="A9060" s="355"/>
      <c r="L9060" s="353"/>
      <c r="M9060" s="353"/>
      <c r="N9060" s="353"/>
      <c r="O9060" s="353"/>
      <c r="P9060" s="353"/>
      <c r="Q9060" s="353"/>
      <c r="R9060" s="353"/>
      <c r="S9060" s="353"/>
      <c r="T9060" s="353"/>
      <c r="U9060" s="353"/>
      <c r="V9060" s="353"/>
      <c r="W9060" s="353"/>
      <c r="X9060" s="353"/>
      <c r="Y9060" s="353"/>
      <c r="Z9060" s="353"/>
      <c r="AA9060" s="353"/>
      <c r="AB9060" s="353"/>
      <c r="AC9060" s="353"/>
      <c r="AD9060" s="353"/>
      <c r="AE9060" s="353"/>
      <c r="AF9060" s="353"/>
      <c r="AG9060" s="353"/>
      <c r="AH9060" s="353"/>
      <c r="AI9060" s="353"/>
      <c r="AJ9060" s="353"/>
      <c r="AK9060" s="353"/>
      <c r="AL9060" s="353"/>
    </row>
    <row r="9061" spans="1:38" s="153" customFormat="1" ht="12.5" x14ac:dyDescent="0.25">
      <c r="A9061" s="355"/>
      <c r="L9061" s="353"/>
      <c r="M9061" s="353"/>
      <c r="N9061" s="353"/>
      <c r="O9061" s="353"/>
      <c r="P9061" s="353"/>
      <c r="Q9061" s="353"/>
      <c r="R9061" s="353"/>
      <c r="S9061" s="353"/>
      <c r="T9061" s="353"/>
      <c r="U9061" s="353"/>
      <c r="V9061" s="353"/>
      <c r="W9061" s="353"/>
      <c r="X9061" s="353"/>
      <c r="Y9061" s="353"/>
      <c r="Z9061" s="353"/>
      <c r="AA9061" s="353"/>
      <c r="AB9061" s="353"/>
      <c r="AC9061" s="353"/>
      <c r="AD9061" s="353"/>
      <c r="AE9061" s="353"/>
      <c r="AF9061" s="353"/>
      <c r="AG9061" s="353"/>
      <c r="AH9061" s="353"/>
      <c r="AI9061" s="353"/>
      <c r="AJ9061" s="353"/>
      <c r="AK9061" s="353"/>
      <c r="AL9061" s="353"/>
    </row>
    <row r="9062" spans="1:38" s="153" customFormat="1" ht="12.5" x14ac:dyDescent="0.25">
      <c r="A9062" s="355"/>
      <c r="L9062" s="353"/>
      <c r="M9062" s="353"/>
      <c r="N9062" s="353"/>
      <c r="O9062" s="353"/>
      <c r="P9062" s="353"/>
      <c r="Q9062" s="353"/>
      <c r="R9062" s="353"/>
      <c r="S9062" s="353"/>
      <c r="T9062" s="353"/>
      <c r="U9062" s="353"/>
      <c r="V9062" s="353"/>
      <c r="W9062" s="353"/>
      <c r="X9062" s="353"/>
      <c r="Y9062" s="353"/>
      <c r="Z9062" s="353"/>
      <c r="AA9062" s="353"/>
      <c r="AB9062" s="353"/>
      <c r="AC9062" s="353"/>
      <c r="AD9062" s="353"/>
      <c r="AE9062" s="353"/>
      <c r="AF9062" s="353"/>
      <c r="AG9062" s="353"/>
      <c r="AH9062" s="353"/>
      <c r="AI9062" s="353"/>
      <c r="AJ9062" s="353"/>
      <c r="AK9062" s="353"/>
      <c r="AL9062" s="353"/>
    </row>
    <row r="9063" spans="1:38" s="153" customFormat="1" ht="12.5" x14ac:dyDescent="0.25">
      <c r="A9063" s="355"/>
      <c r="L9063" s="353"/>
      <c r="M9063" s="353"/>
      <c r="N9063" s="353"/>
      <c r="O9063" s="353"/>
      <c r="P9063" s="353"/>
      <c r="Q9063" s="353"/>
      <c r="R9063" s="353"/>
      <c r="S9063" s="353"/>
      <c r="T9063" s="353"/>
      <c r="U9063" s="353"/>
      <c r="V9063" s="353"/>
      <c r="W9063" s="353"/>
      <c r="X9063" s="353"/>
      <c r="Y9063" s="353"/>
      <c r="Z9063" s="353"/>
      <c r="AA9063" s="353"/>
      <c r="AB9063" s="353"/>
      <c r="AC9063" s="353"/>
      <c r="AD9063" s="353"/>
      <c r="AE9063" s="353"/>
      <c r="AF9063" s="353"/>
      <c r="AG9063" s="353"/>
      <c r="AH9063" s="353"/>
      <c r="AI9063" s="353"/>
      <c r="AJ9063" s="353"/>
      <c r="AK9063" s="353"/>
      <c r="AL9063" s="353"/>
    </row>
    <row r="9064" spans="1:38" s="153" customFormat="1" ht="12.5" x14ac:dyDescent="0.25">
      <c r="A9064" s="355"/>
      <c r="L9064" s="353"/>
      <c r="M9064" s="353"/>
      <c r="N9064" s="353"/>
      <c r="O9064" s="353"/>
      <c r="P9064" s="353"/>
      <c r="Q9064" s="353"/>
      <c r="R9064" s="353"/>
      <c r="S9064" s="353"/>
      <c r="T9064" s="353"/>
      <c r="U9064" s="353"/>
      <c r="V9064" s="353"/>
      <c r="W9064" s="353"/>
      <c r="X9064" s="353"/>
      <c r="Y9064" s="353"/>
      <c r="Z9064" s="353"/>
      <c r="AA9064" s="353"/>
      <c r="AB9064" s="353"/>
      <c r="AC9064" s="353"/>
      <c r="AD9064" s="353"/>
      <c r="AE9064" s="353"/>
      <c r="AF9064" s="353"/>
      <c r="AG9064" s="353"/>
      <c r="AH9064" s="353"/>
      <c r="AI9064" s="353"/>
      <c r="AJ9064" s="353"/>
      <c r="AK9064" s="353"/>
      <c r="AL9064" s="353"/>
    </row>
    <row r="9065" spans="1:38" s="153" customFormat="1" ht="12.5" x14ac:dyDescent="0.25">
      <c r="A9065" s="355"/>
      <c r="L9065" s="353"/>
      <c r="M9065" s="353"/>
      <c r="N9065" s="353"/>
      <c r="O9065" s="353"/>
      <c r="P9065" s="353"/>
      <c r="Q9065" s="353"/>
      <c r="R9065" s="353"/>
      <c r="S9065" s="353"/>
      <c r="T9065" s="353"/>
      <c r="U9065" s="353"/>
      <c r="V9065" s="353"/>
      <c r="W9065" s="353"/>
      <c r="X9065" s="353"/>
      <c r="Y9065" s="353"/>
      <c r="Z9065" s="353"/>
      <c r="AA9065" s="353"/>
      <c r="AB9065" s="353"/>
      <c r="AC9065" s="353"/>
      <c r="AD9065" s="353"/>
      <c r="AE9065" s="353"/>
      <c r="AF9065" s="353"/>
      <c r="AG9065" s="353"/>
      <c r="AH9065" s="353"/>
      <c r="AI9065" s="353"/>
      <c r="AJ9065" s="353"/>
      <c r="AK9065" s="353"/>
      <c r="AL9065" s="353"/>
    </row>
    <row r="9066" spans="1:38" s="153" customFormat="1" ht="12.5" x14ac:dyDescent="0.25">
      <c r="A9066" s="355"/>
      <c r="L9066" s="353"/>
      <c r="M9066" s="353"/>
      <c r="N9066" s="353"/>
      <c r="O9066" s="353"/>
      <c r="P9066" s="353"/>
      <c r="Q9066" s="353"/>
      <c r="R9066" s="353"/>
      <c r="S9066" s="353"/>
      <c r="T9066" s="353"/>
      <c r="U9066" s="353"/>
      <c r="V9066" s="353"/>
      <c r="W9066" s="353"/>
      <c r="X9066" s="353"/>
      <c r="Y9066" s="353"/>
      <c r="Z9066" s="353"/>
      <c r="AA9066" s="353"/>
      <c r="AB9066" s="353"/>
      <c r="AC9066" s="353"/>
      <c r="AD9066" s="353"/>
      <c r="AE9066" s="353"/>
      <c r="AF9066" s="353"/>
      <c r="AG9066" s="353"/>
      <c r="AH9066" s="353"/>
      <c r="AI9066" s="353"/>
      <c r="AJ9066" s="353"/>
      <c r="AK9066" s="353"/>
      <c r="AL9066" s="353"/>
    </row>
    <row r="9067" spans="1:38" s="153" customFormat="1" ht="12.5" x14ac:dyDescent="0.25">
      <c r="A9067" s="355"/>
      <c r="L9067" s="353"/>
      <c r="M9067" s="353"/>
      <c r="N9067" s="353"/>
      <c r="O9067" s="353"/>
      <c r="P9067" s="353"/>
      <c r="Q9067" s="353"/>
      <c r="R9067" s="353"/>
      <c r="S9067" s="353"/>
      <c r="T9067" s="353"/>
      <c r="U9067" s="353"/>
      <c r="V9067" s="353"/>
      <c r="W9067" s="353"/>
      <c r="X9067" s="353"/>
      <c r="Y9067" s="353"/>
      <c r="Z9067" s="353"/>
      <c r="AA9067" s="353"/>
      <c r="AB9067" s="353"/>
      <c r="AC9067" s="353"/>
      <c r="AD9067" s="353"/>
      <c r="AE9067" s="353"/>
      <c r="AF9067" s="353"/>
      <c r="AG9067" s="353"/>
      <c r="AH9067" s="353"/>
      <c r="AI9067" s="353"/>
      <c r="AJ9067" s="353"/>
      <c r="AK9067" s="353"/>
      <c r="AL9067" s="353"/>
    </row>
    <row r="9068" spans="1:38" s="153" customFormat="1" ht="12.5" x14ac:dyDescent="0.25">
      <c r="A9068" s="355"/>
      <c r="L9068" s="353"/>
      <c r="M9068" s="353"/>
      <c r="N9068" s="353"/>
      <c r="O9068" s="353"/>
      <c r="P9068" s="353"/>
      <c r="Q9068" s="353"/>
      <c r="R9068" s="353"/>
      <c r="S9068" s="353"/>
      <c r="T9068" s="353"/>
      <c r="U9068" s="353"/>
      <c r="V9068" s="353"/>
      <c r="W9068" s="353"/>
      <c r="X9068" s="353"/>
      <c r="Y9068" s="353"/>
      <c r="Z9068" s="353"/>
      <c r="AA9068" s="353"/>
      <c r="AB9068" s="353"/>
      <c r="AC9068" s="353"/>
      <c r="AD9068" s="353"/>
      <c r="AE9068" s="353"/>
      <c r="AF9068" s="353"/>
      <c r="AG9068" s="353"/>
      <c r="AH9068" s="353"/>
      <c r="AI9068" s="353"/>
      <c r="AJ9068" s="353"/>
      <c r="AK9068" s="353"/>
      <c r="AL9068" s="353"/>
    </row>
    <row r="9069" spans="1:38" s="153" customFormat="1" ht="12.5" x14ac:dyDescent="0.25">
      <c r="A9069" s="355"/>
      <c r="L9069" s="353"/>
      <c r="M9069" s="353"/>
      <c r="N9069" s="353"/>
      <c r="O9069" s="353"/>
      <c r="P9069" s="353"/>
      <c r="Q9069" s="353"/>
      <c r="R9069" s="353"/>
      <c r="S9069" s="353"/>
      <c r="T9069" s="353"/>
      <c r="U9069" s="353"/>
      <c r="V9069" s="353"/>
      <c r="W9069" s="353"/>
      <c r="X9069" s="353"/>
      <c r="Y9069" s="353"/>
      <c r="Z9069" s="353"/>
      <c r="AA9069" s="353"/>
      <c r="AB9069" s="353"/>
      <c r="AC9069" s="353"/>
      <c r="AD9069" s="353"/>
      <c r="AE9069" s="353"/>
      <c r="AF9069" s="353"/>
      <c r="AG9069" s="353"/>
      <c r="AH9069" s="353"/>
      <c r="AI9069" s="353"/>
      <c r="AJ9069" s="353"/>
      <c r="AK9069" s="353"/>
      <c r="AL9069" s="353"/>
    </row>
    <row r="9070" spans="1:38" s="153" customFormat="1" ht="12.5" x14ac:dyDescent="0.25">
      <c r="A9070" s="355"/>
      <c r="L9070" s="353"/>
      <c r="M9070" s="353"/>
      <c r="N9070" s="353"/>
      <c r="O9070" s="353"/>
      <c r="P9070" s="353"/>
      <c r="Q9070" s="353"/>
      <c r="R9070" s="353"/>
      <c r="S9070" s="353"/>
      <c r="T9070" s="353"/>
      <c r="U9070" s="353"/>
      <c r="V9070" s="353"/>
      <c r="W9070" s="353"/>
      <c r="X9070" s="353"/>
      <c r="Y9070" s="353"/>
      <c r="Z9070" s="353"/>
      <c r="AA9070" s="353"/>
      <c r="AB9070" s="353"/>
      <c r="AC9070" s="353"/>
      <c r="AD9070" s="353"/>
      <c r="AE9070" s="353"/>
      <c r="AF9070" s="353"/>
      <c r="AG9070" s="353"/>
      <c r="AH9070" s="353"/>
      <c r="AI9070" s="353"/>
      <c r="AJ9070" s="353"/>
      <c r="AK9070" s="353"/>
      <c r="AL9070" s="353"/>
    </row>
    <row r="9071" spans="1:38" s="153" customFormat="1" ht="12.5" x14ac:dyDescent="0.25">
      <c r="A9071" s="355"/>
      <c r="L9071" s="353"/>
      <c r="M9071" s="353"/>
      <c r="N9071" s="353"/>
      <c r="O9071" s="353"/>
      <c r="P9071" s="353"/>
      <c r="Q9071" s="353"/>
      <c r="R9071" s="353"/>
      <c r="S9071" s="353"/>
      <c r="T9071" s="353"/>
      <c r="U9071" s="353"/>
      <c r="V9071" s="353"/>
      <c r="W9071" s="353"/>
      <c r="X9071" s="353"/>
      <c r="Y9071" s="353"/>
      <c r="Z9071" s="353"/>
      <c r="AA9071" s="353"/>
      <c r="AB9071" s="353"/>
      <c r="AC9071" s="353"/>
      <c r="AD9071" s="353"/>
      <c r="AE9071" s="353"/>
      <c r="AF9071" s="353"/>
      <c r="AG9071" s="353"/>
      <c r="AH9071" s="353"/>
      <c r="AI9071" s="353"/>
      <c r="AJ9071" s="353"/>
      <c r="AK9071" s="353"/>
      <c r="AL9071" s="353"/>
    </row>
    <row r="9072" spans="1:38" s="153" customFormat="1" ht="12.5" x14ac:dyDescent="0.25">
      <c r="A9072" s="355"/>
      <c r="L9072" s="353"/>
      <c r="M9072" s="353"/>
      <c r="N9072" s="353"/>
      <c r="O9072" s="353"/>
      <c r="P9072" s="353"/>
      <c r="Q9072" s="353"/>
      <c r="R9072" s="353"/>
      <c r="S9072" s="353"/>
      <c r="T9072" s="353"/>
      <c r="U9072" s="353"/>
      <c r="V9072" s="353"/>
      <c r="W9072" s="353"/>
      <c r="X9072" s="353"/>
      <c r="Y9072" s="353"/>
      <c r="Z9072" s="353"/>
      <c r="AA9072" s="353"/>
      <c r="AB9072" s="353"/>
      <c r="AC9072" s="353"/>
      <c r="AD9072" s="353"/>
      <c r="AE9072" s="353"/>
      <c r="AF9072" s="353"/>
      <c r="AG9072" s="353"/>
      <c r="AH9072" s="353"/>
      <c r="AI9072" s="353"/>
      <c r="AJ9072" s="353"/>
      <c r="AK9072" s="353"/>
      <c r="AL9072" s="353"/>
    </row>
    <row r="9073" spans="1:38" s="153" customFormat="1" ht="12.5" x14ac:dyDescent="0.25">
      <c r="A9073" s="355"/>
      <c r="L9073" s="353"/>
      <c r="M9073" s="353"/>
      <c r="N9073" s="353"/>
      <c r="O9073" s="353"/>
      <c r="P9073" s="353"/>
      <c r="Q9073" s="353"/>
      <c r="R9073" s="353"/>
      <c r="S9073" s="353"/>
      <c r="T9073" s="353"/>
      <c r="U9073" s="353"/>
      <c r="V9073" s="353"/>
      <c r="W9073" s="353"/>
      <c r="X9073" s="353"/>
      <c r="Y9073" s="353"/>
      <c r="Z9073" s="353"/>
      <c r="AA9073" s="353"/>
      <c r="AB9073" s="353"/>
      <c r="AC9073" s="353"/>
      <c r="AD9073" s="353"/>
      <c r="AE9073" s="353"/>
      <c r="AF9073" s="353"/>
      <c r="AG9073" s="353"/>
      <c r="AH9073" s="353"/>
      <c r="AI9073" s="353"/>
      <c r="AJ9073" s="353"/>
      <c r="AK9073" s="353"/>
      <c r="AL9073" s="353"/>
    </row>
    <row r="9074" spans="1:38" s="153" customFormat="1" ht="12.5" x14ac:dyDescent="0.25">
      <c r="A9074" s="355"/>
      <c r="L9074" s="353"/>
      <c r="M9074" s="353"/>
      <c r="N9074" s="353"/>
      <c r="O9074" s="353"/>
      <c r="P9074" s="353"/>
      <c r="Q9074" s="353"/>
      <c r="R9074" s="353"/>
      <c r="S9074" s="353"/>
      <c r="T9074" s="353"/>
      <c r="U9074" s="353"/>
      <c r="V9074" s="353"/>
      <c r="W9074" s="353"/>
      <c r="X9074" s="353"/>
      <c r="Y9074" s="353"/>
      <c r="Z9074" s="353"/>
      <c r="AA9074" s="353"/>
      <c r="AB9074" s="353"/>
      <c r="AC9074" s="353"/>
      <c r="AD9074" s="353"/>
      <c r="AE9074" s="353"/>
      <c r="AF9074" s="353"/>
      <c r="AG9074" s="353"/>
      <c r="AH9074" s="353"/>
      <c r="AI9074" s="353"/>
      <c r="AJ9074" s="353"/>
      <c r="AK9074" s="353"/>
      <c r="AL9074" s="353"/>
    </row>
    <row r="9075" spans="1:38" s="153" customFormat="1" ht="12.5" x14ac:dyDescent="0.25">
      <c r="A9075" s="355"/>
      <c r="L9075" s="353"/>
      <c r="M9075" s="353"/>
      <c r="N9075" s="353"/>
      <c r="O9075" s="353"/>
      <c r="P9075" s="353"/>
      <c r="Q9075" s="353"/>
      <c r="R9075" s="353"/>
      <c r="S9075" s="353"/>
      <c r="T9075" s="353"/>
      <c r="U9075" s="353"/>
      <c r="V9075" s="353"/>
      <c r="W9075" s="353"/>
      <c r="X9075" s="353"/>
      <c r="Y9075" s="353"/>
      <c r="Z9075" s="353"/>
      <c r="AA9075" s="353"/>
      <c r="AB9075" s="353"/>
      <c r="AC9075" s="353"/>
      <c r="AD9075" s="353"/>
      <c r="AE9075" s="353"/>
      <c r="AF9075" s="353"/>
      <c r="AG9075" s="353"/>
      <c r="AH9075" s="353"/>
      <c r="AI9075" s="353"/>
      <c r="AJ9075" s="353"/>
      <c r="AK9075" s="353"/>
      <c r="AL9075" s="353"/>
    </row>
    <row r="9076" spans="1:38" s="153" customFormat="1" ht="12.5" x14ac:dyDescent="0.25">
      <c r="A9076" s="355"/>
      <c r="L9076" s="353"/>
      <c r="M9076" s="353"/>
      <c r="N9076" s="353"/>
      <c r="O9076" s="353"/>
      <c r="P9076" s="353"/>
      <c r="Q9076" s="353"/>
      <c r="R9076" s="353"/>
      <c r="S9076" s="353"/>
      <c r="T9076" s="353"/>
      <c r="U9076" s="353"/>
      <c r="V9076" s="353"/>
      <c r="W9076" s="353"/>
      <c r="X9076" s="353"/>
      <c r="Y9076" s="353"/>
      <c r="Z9076" s="353"/>
      <c r="AA9076" s="353"/>
      <c r="AB9076" s="353"/>
      <c r="AC9076" s="353"/>
      <c r="AD9076" s="353"/>
      <c r="AE9076" s="353"/>
      <c r="AF9076" s="353"/>
      <c r="AG9076" s="353"/>
      <c r="AH9076" s="353"/>
      <c r="AI9076" s="353"/>
      <c r="AJ9076" s="353"/>
      <c r="AK9076" s="353"/>
      <c r="AL9076" s="353"/>
    </row>
    <row r="9077" spans="1:38" s="153" customFormat="1" ht="12.5" x14ac:dyDescent="0.25">
      <c r="A9077" s="355"/>
      <c r="L9077" s="353"/>
      <c r="M9077" s="353"/>
      <c r="N9077" s="353"/>
      <c r="O9077" s="353"/>
      <c r="P9077" s="353"/>
      <c r="Q9077" s="353"/>
      <c r="R9077" s="353"/>
      <c r="S9077" s="353"/>
      <c r="T9077" s="353"/>
      <c r="U9077" s="353"/>
      <c r="V9077" s="353"/>
      <c r="W9077" s="353"/>
      <c r="X9077" s="353"/>
      <c r="Y9077" s="353"/>
      <c r="Z9077" s="353"/>
      <c r="AA9077" s="353"/>
      <c r="AB9077" s="353"/>
      <c r="AC9077" s="353"/>
      <c r="AD9077" s="353"/>
      <c r="AE9077" s="353"/>
      <c r="AF9077" s="353"/>
      <c r="AG9077" s="353"/>
      <c r="AH9077" s="353"/>
      <c r="AI9077" s="353"/>
      <c r="AJ9077" s="353"/>
      <c r="AK9077" s="353"/>
      <c r="AL9077" s="353"/>
    </row>
    <row r="9078" spans="1:38" s="153" customFormat="1" ht="12.5" x14ac:dyDescent="0.25">
      <c r="A9078" s="355"/>
      <c r="L9078" s="353"/>
      <c r="M9078" s="353"/>
      <c r="N9078" s="353"/>
      <c r="O9078" s="353"/>
      <c r="P9078" s="353"/>
      <c r="Q9078" s="353"/>
      <c r="R9078" s="353"/>
      <c r="S9078" s="353"/>
      <c r="T9078" s="353"/>
      <c r="U9078" s="353"/>
      <c r="V9078" s="353"/>
      <c r="W9078" s="353"/>
      <c r="X9078" s="353"/>
      <c r="Y9078" s="353"/>
      <c r="Z9078" s="353"/>
      <c r="AA9078" s="353"/>
      <c r="AB9078" s="353"/>
      <c r="AC9078" s="353"/>
      <c r="AD9078" s="353"/>
      <c r="AE9078" s="353"/>
      <c r="AF9078" s="353"/>
      <c r="AG9078" s="353"/>
      <c r="AH9078" s="353"/>
      <c r="AI9078" s="353"/>
      <c r="AJ9078" s="353"/>
      <c r="AK9078" s="353"/>
      <c r="AL9078" s="353"/>
    </row>
    <row r="9079" spans="1:38" s="153" customFormat="1" ht="12.5" x14ac:dyDescent="0.25">
      <c r="A9079" s="355"/>
      <c r="L9079" s="353"/>
      <c r="M9079" s="353"/>
      <c r="N9079" s="353"/>
      <c r="O9079" s="353"/>
      <c r="P9079" s="353"/>
      <c r="Q9079" s="353"/>
      <c r="R9079" s="353"/>
      <c r="S9079" s="353"/>
      <c r="T9079" s="353"/>
      <c r="U9079" s="353"/>
      <c r="V9079" s="353"/>
      <c r="W9079" s="353"/>
      <c r="X9079" s="353"/>
      <c r="Y9079" s="353"/>
      <c r="Z9079" s="353"/>
      <c r="AA9079" s="353"/>
      <c r="AB9079" s="353"/>
      <c r="AC9079" s="353"/>
      <c r="AD9079" s="353"/>
      <c r="AE9079" s="353"/>
      <c r="AF9079" s="353"/>
      <c r="AG9079" s="353"/>
      <c r="AH9079" s="353"/>
      <c r="AI9079" s="353"/>
      <c r="AJ9079" s="353"/>
      <c r="AK9079" s="353"/>
      <c r="AL9079" s="353"/>
    </row>
    <row r="9080" spans="1:38" s="153" customFormat="1" ht="12.5" x14ac:dyDescent="0.25">
      <c r="A9080" s="355"/>
      <c r="L9080" s="353"/>
      <c r="M9080" s="353"/>
      <c r="N9080" s="353"/>
      <c r="O9080" s="353"/>
      <c r="P9080" s="353"/>
      <c r="Q9080" s="353"/>
      <c r="R9080" s="353"/>
      <c r="S9080" s="353"/>
      <c r="T9080" s="353"/>
      <c r="U9080" s="353"/>
      <c r="V9080" s="353"/>
      <c r="W9080" s="353"/>
      <c r="X9080" s="353"/>
      <c r="Y9080" s="353"/>
      <c r="Z9080" s="353"/>
      <c r="AA9080" s="353"/>
      <c r="AB9080" s="353"/>
      <c r="AC9080" s="353"/>
      <c r="AD9080" s="353"/>
      <c r="AE9080" s="353"/>
      <c r="AF9080" s="353"/>
      <c r="AG9080" s="353"/>
      <c r="AH9080" s="353"/>
      <c r="AI9080" s="353"/>
      <c r="AJ9080" s="353"/>
      <c r="AK9080" s="353"/>
      <c r="AL9080" s="353"/>
    </row>
    <row r="9081" spans="1:38" s="153" customFormat="1" ht="12.5" x14ac:dyDescent="0.25">
      <c r="A9081" s="355"/>
      <c r="L9081" s="353"/>
      <c r="M9081" s="353"/>
      <c r="N9081" s="353"/>
      <c r="O9081" s="353"/>
      <c r="P9081" s="353"/>
      <c r="Q9081" s="353"/>
      <c r="R9081" s="353"/>
      <c r="S9081" s="353"/>
      <c r="T9081" s="353"/>
      <c r="U9081" s="353"/>
      <c r="V9081" s="353"/>
      <c r="W9081" s="353"/>
      <c r="X9081" s="353"/>
      <c r="Y9081" s="353"/>
      <c r="Z9081" s="353"/>
      <c r="AA9081" s="353"/>
      <c r="AB9081" s="353"/>
      <c r="AC9081" s="353"/>
      <c r="AD9081" s="353"/>
      <c r="AE9081" s="353"/>
      <c r="AF9081" s="353"/>
      <c r="AG9081" s="353"/>
      <c r="AH9081" s="353"/>
      <c r="AI9081" s="353"/>
      <c r="AJ9081" s="353"/>
      <c r="AK9081" s="353"/>
      <c r="AL9081" s="353"/>
    </row>
    <row r="9082" spans="1:38" s="153" customFormat="1" ht="12.5" x14ac:dyDescent="0.25">
      <c r="A9082" s="355"/>
      <c r="L9082" s="353"/>
      <c r="M9082" s="353"/>
      <c r="N9082" s="353"/>
      <c r="O9082" s="353"/>
      <c r="P9082" s="353"/>
      <c r="Q9082" s="353"/>
      <c r="R9082" s="353"/>
      <c r="S9082" s="353"/>
      <c r="T9082" s="353"/>
      <c r="U9082" s="353"/>
      <c r="V9082" s="353"/>
      <c r="W9082" s="353"/>
      <c r="X9082" s="353"/>
      <c r="Y9082" s="353"/>
      <c r="Z9082" s="353"/>
      <c r="AA9082" s="353"/>
      <c r="AB9082" s="353"/>
      <c r="AC9082" s="353"/>
      <c r="AD9082" s="353"/>
      <c r="AE9082" s="353"/>
      <c r="AF9082" s="353"/>
      <c r="AG9082" s="353"/>
      <c r="AH9082" s="353"/>
      <c r="AI9082" s="353"/>
      <c r="AJ9082" s="353"/>
      <c r="AK9082" s="353"/>
      <c r="AL9082" s="353"/>
    </row>
    <row r="9083" spans="1:38" s="153" customFormat="1" ht="12.5" x14ac:dyDescent="0.25">
      <c r="A9083" s="355"/>
      <c r="L9083" s="353"/>
      <c r="M9083" s="353"/>
      <c r="N9083" s="353"/>
      <c r="O9083" s="353"/>
      <c r="P9083" s="353"/>
      <c r="Q9083" s="353"/>
      <c r="R9083" s="353"/>
      <c r="S9083" s="353"/>
      <c r="T9083" s="353"/>
      <c r="U9083" s="353"/>
      <c r="V9083" s="353"/>
      <c r="W9083" s="353"/>
      <c r="X9083" s="353"/>
      <c r="Y9083" s="353"/>
      <c r="Z9083" s="353"/>
      <c r="AA9083" s="353"/>
      <c r="AB9083" s="353"/>
      <c r="AC9083" s="353"/>
      <c r="AD9083" s="353"/>
      <c r="AE9083" s="353"/>
      <c r="AF9083" s="353"/>
      <c r="AG9083" s="353"/>
      <c r="AH9083" s="353"/>
      <c r="AI9083" s="353"/>
      <c r="AJ9083" s="353"/>
      <c r="AK9083" s="353"/>
      <c r="AL9083" s="353"/>
    </row>
    <row r="9084" spans="1:38" s="153" customFormat="1" ht="12.5" x14ac:dyDescent="0.25">
      <c r="A9084" s="355"/>
      <c r="L9084" s="353"/>
      <c r="M9084" s="353"/>
      <c r="N9084" s="353"/>
      <c r="O9084" s="353"/>
      <c r="P9084" s="353"/>
      <c r="Q9084" s="353"/>
      <c r="R9084" s="353"/>
      <c r="S9084" s="353"/>
      <c r="T9084" s="353"/>
      <c r="U9084" s="353"/>
      <c r="V9084" s="353"/>
      <c r="W9084" s="353"/>
      <c r="X9084" s="353"/>
      <c r="Y9084" s="353"/>
      <c r="Z9084" s="353"/>
      <c r="AA9084" s="353"/>
      <c r="AB9084" s="353"/>
      <c r="AC9084" s="353"/>
      <c r="AD9084" s="353"/>
      <c r="AE9084" s="353"/>
      <c r="AF9084" s="353"/>
      <c r="AG9084" s="353"/>
      <c r="AH9084" s="353"/>
      <c r="AI9084" s="353"/>
      <c r="AJ9084" s="353"/>
      <c r="AK9084" s="353"/>
      <c r="AL9084" s="353"/>
    </row>
    <row r="9085" spans="1:38" s="153" customFormat="1" ht="12.5" x14ac:dyDescent="0.25">
      <c r="A9085" s="355"/>
      <c r="L9085" s="353"/>
      <c r="M9085" s="353"/>
      <c r="N9085" s="353"/>
      <c r="O9085" s="353"/>
      <c r="P9085" s="353"/>
      <c r="Q9085" s="353"/>
      <c r="R9085" s="353"/>
      <c r="S9085" s="353"/>
      <c r="T9085" s="353"/>
      <c r="U9085" s="353"/>
      <c r="V9085" s="353"/>
      <c r="W9085" s="353"/>
      <c r="X9085" s="353"/>
      <c r="Y9085" s="353"/>
      <c r="Z9085" s="353"/>
      <c r="AA9085" s="353"/>
      <c r="AB9085" s="353"/>
      <c r="AC9085" s="353"/>
      <c r="AD9085" s="353"/>
      <c r="AE9085" s="353"/>
      <c r="AF9085" s="353"/>
      <c r="AG9085" s="353"/>
      <c r="AH9085" s="353"/>
      <c r="AI9085" s="353"/>
      <c r="AJ9085" s="353"/>
      <c r="AK9085" s="353"/>
      <c r="AL9085" s="353"/>
    </row>
    <row r="9086" spans="1:38" s="153" customFormat="1" ht="12.5" x14ac:dyDescent="0.25">
      <c r="A9086" s="355"/>
      <c r="L9086" s="353"/>
      <c r="M9086" s="353"/>
      <c r="N9086" s="353"/>
      <c r="O9086" s="353"/>
      <c r="P9086" s="353"/>
      <c r="Q9086" s="353"/>
      <c r="R9086" s="353"/>
      <c r="S9086" s="353"/>
      <c r="T9086" s="353"/>
      <c r="U9086" s="353"/>
      <c r="V9086" s="353"/>
      <c r="W9086" s="353"/>
      <c r="X9086" s="353"/>
      <c r="Y9086" s="353"/>
      <c r="Z9086" s="353"/>
      <c r="AA9086" s="353"/>
      <c r="AB9086" s="353"/>
      <c r="AC9086" s="353"/>
      <c r="AD9086" s="353"/>
      <c r="AE9086" s="353"/>
      <c r="AF9086" s="353"/>
      <c r="AG9086" s="353"/>
      <c r="AH9086" s="353"/>
      <c r="AI9086" s="353"/>
      <c r="AJ9086" s="353"/>
      <c r="AK9086" s="353"/>
      <c r="AL9086" s="353"/>
    </row>
    <row r="9087" spans="1:38" s="153" customFormat="1" ht="12.5" x14ac:dyDescent="0.25">
      <c r="A9087" s="355"/>
      <c r="L9087" s="353"/>
      <c r="M9087" s="353"/>
      <c r="N9087" s="353"/>
      <c r="O9087" s="353"/>
      <c r="P9087" s="353"/>
      <c r="Q9087" s="353"/>
      <c r="R9087" s="353"/>
      <c r="S9087" s="353"/>
      <c r="T9087" s="353"/>
      <c r="U9087" s="353"/>
      <c r="V9087" s="353"/>
      <c r="W9087" s="353"/>
      <c r="X9087" s="353"/>
      <c r="Y9087" s="353"/>
      <c r="Z9087" s="353"/>
      <c r="AA9087" s="353"/>
      <c r="AB9087" s="353"/>
      <c r="AC9087" s="353"/>
      <c r="AD9087" s="353"/>
      <c r="AE9087" s="353"/>
      <c r="AF9087" s="353"/>
      <c r="AG9087" s="353"/>
      <c r="AH9087" s="353"/>
      <c r="AI9087" s="353"/>
      <c r="AJ9087" s="353"/>
      <c r="AK9087" s="353"/>
      <c r="AL9087" s="353"/>
    </row>
    <row r="9088" spans="1:38" s="153" customFormat="1" ht="12.5" x14ac:dyDescent="0.25">
      <c r="A9088" s="355"/>
      <c r="L9088" s="353"/>
      <c r="M9088" s="353"/>
      <c r="N9088" s="353"/>
      <c r="O9088" s="353"/>
      <c r="P9088" s="353"/>
      <c r="Q9088" s="353"/>
      <c r="R9088" s="353"/>
      <c r="S9088" s="353"/>
      <c r="T9088" s="353"/>
      <c r="U9088" s="353"/>
      <c r="V9088" s="353"/>
      <c r="W9088" s="353"/>
      <c r="X9088" s="353"/>
      <c r="Y9088" s="353"/>
      <c r="Z9088" s="353"/>
      <c r="AA9088" s="353"/>
      <c r="AB9088" s="353"/>
      <c r="AC9088" s="353"/>
      <c r="AD9088" s="353"/>
      <c r="AE9088" s="353"/>
      <c r="AF9088" s="353"/>
      <c r="AG9088" s="353"/>
      <c r="AH9088" s="353"/>
      <c r="AI9088" s="353"/>
      <c r="AJ9088" s="353"/>
      <c r="AK9088" s="353"/>
      <c r="AL9088" s="353"/>
    </row>
    <row r="9089" spans="1:38" s="153" customFormat="1" ht="12.5" x14ac:dyDescent="0.25">
      <c r="A9089" s="355"/>
      <c r="L9089" s="353"/>
      <c r="M9089" s="353"/>
      <c r="N9089" s="353"/>
      <c r="O9089" s="353"/>
      <c r="P9089" s="353"/>
      <c r="Q9089" s="353"/>
      <c r="R9089" s="353"/>
      <c r="S9089" s="353"/>
      <c r="T9089" s="353"/>
      <c r="U9089" s="353"/>
      <c r="V9089" s="353"/>
      <c r="W9089" s="353"/>
      <c r="X9089" s="353"/>
      <c r="Y9089" s="353"/>
      <c r="Z9089" s="353"/>
      <c r="AA9089" s="353"/>
      <c r="AB9089" s="353"/>
      <c r="AC9089" s="353"/>
      <c r="AD9089" s="353"/>
      <c r="AE9089" s="353"/>
      <c r="AF9089" s="353"/>
      <c r="AG9089" s="353"/>
      <c r="AH9089" s="353"/>
      <c r="AI9089" s="353"/>
      <c r="AJ9089" s="353"/>
      <c r="AK9089" s="353"/>
      <c r="AL9089" s="353"/>
    </row>
    <row r="9090" spans="1:38" s="153" customFormat="1" ht="12.5" x14ac:dyDescent="0.25">
      <c r="A9090" s="355"/>
      <c r="L9090" s="353"/>
      <c r="M9090" s="353"/>
      <c r="N9090" s="353"/>
      <c r="O9090" s="353"/>
      <c r="P9090" s="353"/>
      <c r="Q9090" s="353"/>
      <c r="R9090" s="353"/>
      <c r="S9090" s="353"/>
      <c r="T9090" s="353"/>
      <c r="U9090" s="353"/>
      <c r="V9090" s="353"/>
      <c r="W9090" s="353"/>
      <c r="X9090" s="353"/>
      <c r="Y9090" s="353"/>
      <c r="Z9090" s="353"/>
      <c r="AA9090" s="353"/>
      <c r="AB9090" s="353"/>
      <c r="AC9090" s="353"/>
      <c r="AD9090" s="353"/>
      <c r="AE9090" s="353"/>
      <c r="AF9090" s="353"/>
      <c r="AG9090" s="353"/>
      <c r="AH9090" s="353"/>
      <c r="AI9090" s="353"/>
      <c r="AJ9090" s="353"/>
      <c r="AK9090" s="353"/>
      <c r="AL9090" s="353"/>
    </row>
    <row r="9091" spans="1:38" s="153" customFormat="1" ht="12.5" x14ac:dyDescent="0.25">
      <c r="A9091" s="355"/>
      <c r="L9091" s="353"/>
      <c r="M9091" s="353"/>
      <c r="N9091" s="353"/>
      <c r="O9091" s="353"/>
      <c r="P9091" s="353"/>
      <c r="Q9091" s="353"/>
      <c r="R9091" s="353"/>
      <c r="S9091" s="353"/>
      <c r="T9091" s="353"/>
      <c r="U9091" s="353"/>
      <c r="V9091" s="353"/>
      <c r="W9091" s="353"/>
      <c r="X9091" s="353"/>
      <c r="Y9091" s="353"/>
      <c r="Z9091" s="353"/>
      <c r="AA9091" s="353"/>
      <c r="AB9091" s="353"/>
      <c r="AC9091" s="353"/>
      <c r="AD9091" s="353"/>
      <c r="AE9091" s="353"/>
      <c r="AF9091" s="353"/>
      <c r="AG9091" s="353"/>
      <c r="AH9091" s="353"/>
      <c r="AI9091" s="353"/>
      <c r="AJ9091" s="353"/>
      <c r="AK9091" s="353"/>
      <c r="AL9091" s="353"/>
    </row>
    <row r="9092" spans="1:38" s="153" customFormat="1" ht="12.5" x14ac:dyDescent="0.25">
      <c r="A9092" s="355"/>
      <c r="L9092" s="353"/>
      <c r="M9092" s="353"/>
      <c r="N9092" s="353"/>
      <c r="O9092" s="353"/>
      <c r="P9092" s="353"/>
      <c r="Q9092" s="353"/>
      <c r="R9092" s="353"/>
      <c r="S9092" s="353"/>
      <c r="T9092" s="353"/>
      <c r="U9092" s="353"/>
      <c r="V9092" s="353"/>
      <c r="W9092" s="353"/>
      <c r="X9092" s="353"/>
      <c r="Y9092" s="353"/>
      <c r="Z9092" s="353"/>
      <c r="AA9092" s="353"/>
      <c r="AB9092" s="353"/>
      <c r="AC9092" s="353"/>
      <c r="AD9092" s="353"/>
      <c r="AE9092" s="353"/>
      <c r="AF9092" s="353"/>
      <c r="AG9092" s="353"/>
      <c r="AH9092" s="353"/>
      <c r="AI9092" s="353"/>
      <c r="AJ9092" s="353"/>
      <c r="AK9092" s="353"/>
      <c r="AL9092" s="353"/>
    </row>
    <row r="9093" spans="1:38" s="153" customFormat="1" ht="12.5" x14ac:dyDescent="0.25">
      <c r="A9093" s="355"/>
      <c r="L9093" s="353"/>
      <c r="M9093" s="353"/>
      <c r="N9093" s="353"/>
      <c r="O9093" s="353"/>
      <c r="P9093" s="353"/>
      <c r="Q9093" s="353"/>
      <c r="R9093" s="353"/>
      <c r="S9093" s="353"/>
      <c r="T9093" s="353"/>
      <c r="U9093" s="353"/>
      <c r="V9093" s="353"/>
      <c r="W9093" s="353"/>
      <c r="X9093" s="353"/>
      <c r="Y9093" s="353"/>
      <c r="Z9093" s="353"/>
      <c r="AA9093" s="353"/>
      <c r="AB9093" s="353"/>
      <c r="AC9093" s="353"/>
      <c r="AD9093" s="353"/>
      <c r="AE9093" s="353"/>
      <c r="AF9093" s="353"/>
      <c r="AG9093" s="353"/>
      <c r="AH9093" s="353"/>
      <c r="AI9093" s="353"/>
      <c r="AJ9093" s="353"/>
      <c r="AK9093" s="353"/>
      <c r="AL9093" s="353"/>
    </row>
    <row r="9094" spans="1:38" s="153" customFormat="1" ht="12.5" x14ac:dyDescent="0.25">
      <c r="A9094" s="355"/>
      <c r="L9094" s="353"/>
      <c r="M9094" s="353"/>
      <c r="N9094" s="353"/>
      <c r="O9094" s="353"/>
      <c r="P9094" s="353"/>
      <c r="Q9094" s="353"/>
      <c r="R9094" s="353"/>
      <c r="S9094" s="353"/>
      <c r="T9094" s="353"/>
      <c r="U9094" s="353"/>
      <c r="V9094" s="353"/>
      <c r="W9094" s="353"/>
      <c r="X9094" s="353"/>
      <c r="Y9094" s="353"/>
      <c r="Z9094" s="353"/>
      <c r="AA9094" s="353"/>
      <c r="AB9094" s="353"/>
      <c r="AC9094" s="353"/>
      <c r="AD9094" s="353"/>
      <c r="AE9094" s="353"/>
      <c r="AF9094" s="353"/>
      <c r="AG9094" s="353"/>
      <c r="AH9094" s="353"/>
      <c r="AI9094" s="353"/>
      <c r="AJ9094" s="353"/>
      <c r="AK9094" s="353"/>
      <c r="AL9094" s="353"/>
    </row>
    <row r="9095" spans="1:38" s="153" customFormat="1" ht="12.5" x14ac:dyDescent="0.25">
      <c r="A9095" s="355"/>
      <c r="L9095" s="353"/>
      <c r="M9095" s="353"/>
      <c r="N9095" s="353"/>
      <c r="O9095" s="353"/>
      <c r="P9095" s="353"/>
      <c r="Q9095" s="353"/>
      <c r="R9095" s="353"/>
      <c r="S9095" s="353"/>
      <c r="T9095" s="353"/>
      <c r="U9095" s="353"/>
      <c r="V9095" s="353"/>
      <c r="W9095" s="353"/>
      <c r="X9095" s="353"/>
      <c r="Y9095" s="353"/>
      <c r="Z9095" s="353"/>
      <c r="AA9095" s="353"/>
      <c r="AB9095" s="353"/>
      <c r="AC9095" s="353"/>
      <c r="AD9095" s="353"/>
      <c r="AE9095" s="353"/>
      <c r="AF9095" s="353"/>
      <c r="AG9095" s="353"/>
      <c r="AH9095" s="353"/>
      <c r="AI9095" s="353"/>
      <c r="AJ9095" s="353"/>
      <c r="AK9095" s="353"/>
      <c r="AL9095" s="353"/>
    </row>
    <row r="9096" spans="1:38" s="153" customFormat="1" ht="12.5" x14ac:dyDescent="0.25">
      <c r="A9096" s="355"/>
      <c r="L9096" s="353"/>
      <c r="M9096" s="353"/>
      <c r="N9096" s="353"/>
      <c r="O9096" s="353"/>
      <c r="P9096" s="353"/>
      <c r="Q9096" s="353"/>
      <c r="R9096" s="353"/>
      <c r="S9096" s="353"/>
      <c r="T9096" s="353"/>
      <c r="U9096" s="353"/>
      <c r="V9096" s="353"/>
      <c r="W9096" s="353"/>
      <c r="X9096" s="353"/>
      <c r="Y9096" s="353"/>
      <c r="Z9096" s="353"/>
      <c r="AA9096" s="353"/>
      <c r="AB9096" s="353"/>
      <c r="AC9096" s="353"/>
      <c r="AD9096" s="353"/>
      <c r="AE9096" s="353"/>
      <c r="AF9096" s="353"/>
      <c r="AG9096" s="353"/>
      <c r="AH9096" s="353"/>
      <c r="AI9096" s="353"/>
      <c r="AJ9096" s="353"/>
      <c r="AK9096" s="353"/>
      <c r="AL9096" s="353"/>
    </row>
    <row r="9097" spans="1:38" s="153" customFormat="1" ht="12.5" x14ac:dyDescent="0.25">
      <c r="A9097" s="355"/>
      <c r="L9097" s="353"/>
      <c r="M9097" s="353"/>
      <c r="N9097" s="353"/>
      <c r="O9097" s="353"/>
      <c r="P9097" s="353"/>
      <c r="Q9097" s="353"/>
      <c r="R9097" s="353"/>
      <c r="S9097" s="353"/>
      <c r="T9097" s="353"/>
      <c r="U9097" s="353"/>
      <c r="V9097" s="353"/>
      <c r="W9097" s="353"/>
      <c r="X9097" s="353"/>
      <c r="Y9097" s="353"/>
      <c r="Z9097" s="353"/>
      <c r="AA9097" s="353"/>
      <c r="AB9097" s="353"/>
      <c r="AC9097" s="353"/>
      <c r="AD9097" s="353"/>
      <c r="AE9097" s="353"/>
      <c r="AF9097" s="353"/>
      <c r="AG9097" s="353"/>
      <c r="AH9097" s="353"/>
      <c r="AI9097" s="353"/>
      <c r="AJ9097" s="353"/>
      <c r="AK9097" s="353"/>
      <c r="AL9097" s="353"/>
    </row>
    <row r="9098" spans="1:38" s="153" customFormat="1" ht="12.5" x14ac:dyDescent="0.25">
      <c r="A9098" s="355"/>
      <c r="L9098" s="353"/>
      <c r="M9098" s="353"/>
      <c r="N9098" s="353"/>
      <c r="O9098" s="353"/>
      <c r="P9098" s="353"/>
      <c r="Q9098" s="353"/>
      <c r="R9098" s="353"/>
      <c r="S9098" s="353"/>
      <c r="T9098" s="353"/>
      <c r="U9098" s="353"/>
      <c r="V9098" s="353"/>
      <c r="W9098" s="353"/>
      <c r="X9098" s="353"/>
      <c r="Y9098" s="353"/>
      <c r="Z9098" s="353"/>
      <c r="AA9098" s="353"/>
      <c r="AB9098" s="353"/>
      <c r="AC9098" s="353"/>
      <c r="AD9098" s="353"/>
      <c r="AE9098" s="353"/>
      <c r="AF9098" s="353"/>
      <c r="AG9098" s="353"/>
      <c r="AH9098" s="353"/>
      <c r="AI9098" s="353"/>
      <c r="AJ9098" s="353"/>
      <c r="AK9098" s="353"/>
      <c r="AL9098" s="353"/>
    </row>
    <row r="9099" spans="1:38" s="153" customFormat="1" ht="12.5" x14ac:dyDescent="0.25">
      <c r="A9099" s="355"/>
      <c r="L9099" s="353"/>
      <c r="M9099" s="353"/>
      <c r="N9099" s="353"/>
      <c r="O9099" s="353"/>
      <c r="P9099" s="353"/>
      <c r="Q9099" s="353"/>
      <c r="R9099" s="353"/>
      <c r="S9099" s="353"/>
      <c r="T9099" s="353"/>
      <c r="U9099" s="353"/>
      <c r="V9099" s="353"/>
      <c r="W9099" s="353"/>
      <c r="X9099" s="353"/>
      <c r="Y9099" s="353"/>
      <c r="Z9099" s="353"/>
      <c r="AA9099" s="353"/>
      <c r="AB9099" s="353"/>
      <c r="AC9099" s="353"/>
      <c r="AD9099" s="353"/>
      <c r="AE9099" s="353"/>
      <c r="AF9099" s="353"/>
      <c r="AG9099" s="353"/>
      <c r="AH9099" s="353"/>
      <c r="AI9099" s="353"/>
      <c r="AJ9099" s="353"/>
      <c r="AK9099" s="353"/>
      <c r="AL9099" s="353"/>
    </row>
    <row r="9100" spans="1:38" s="153" customFormat="1" ht="12.5" x14ac:dyDescent="0.25">
      <c r="A9100" s="355"/>
      <c r="L9100" s="353"/>
      <c r="M9100" s="353"/>
      <c r="N9100" s="353"/>
      <c r="O9100" s="353"/>
      <c r="P9100" s="353"/>
      <c r="Q9100" s="353"/>
      <c r="R9100" s="353"/>
      <c r="S9100" s="353"/>
      <c r="T9100" s="353"/>
      <c r="U9100" s="353"/>
      <c r="V9100" s="353"/>
      <c r="W9100" s="353"/>
      <c r="X9100" s="353"/>
      <c r="Y9100" s="353"/>
      <c r="Z9100" s="353"/>
      <c r="AA9100" s="353"/>
      <c r="AB9100" s="353"/>
      <c r="AC9100" s="353"/>
      <c r="AD9100" s="353"/>
      <c r="AE9100" s="353"/>
      <c r="AF9100" s="353"/>
      <c r="AG9100" s="353"/>
      <c r="AH9100" s="353"/>
      <c r="AI9100" s="353"/>
      <c r="AJ9100" s="353"/>
      <c r="AK9100" s="353"/>
      <c r="AL9100" s="353"/>
    </row>
    <row r="9101" spans="1:38" s="153" customFormat="1" ht="12.5" x14ac:dyDescent="0.25">
      <c r="A9101" s="355"/>
      <c r="L9101" s="353"/>
      <c r="M9101" s="353"/>
      <c r="N9101" s="353"/>
      <c r="O9101" s="353"/>
      <c r="P9101" s="353"/>
      <c r="Q9101" s="353"/>
      <c r="R9101" s="353"/>
      <c r="S9101" s="353"/>
      <c r="T9101" s="353"/>
      <c r="U9101" s="353"/>
      <c r="V9101" s="353"/>
      <c r="W9101" s="353"/>
      <c r="X9101" s="353"/>
      <c r="Y9101" s="353"/>
      <c r="Z9101" s="353"/>
      <c r="AA9101" s="353"/>
      <c r="AB9101" s="353"/>
      <c r="AC9101" s="353"/>
      <c r="AD9101" s="353"/>
      <c r="AE9101" s="353"/>
      <c r="AF9101" s="353"/>
      <c r="AG9101" s="353"/>
      <c r="AH9101" s="353"/>
      <c r="AI9101" s="353"/>
      <c r="AJ9101" s="353"/>
      <c r="AK9101" s="353"/>
      <c r="AL9101" s="353"/>
    </row>
    <row r="9102" spans="1:38" s="153" customFormat="1" ht="12.5" x14ac:dyDescent="0.25">
      <c r="A9102" s="355"/>
      <c r="L9102" s="353"/>
      <c r="M9102" s="353"/>
      <c r="N9102" s="353"/>
      <c r="O9102" s="353"/>
      <c r="P9102" s="353"/>
      <c r="Q9102" s="353"/>
      <c r="R9102" s="353"/>
      <c r="S9102" s="353"/>
      <c r="T9102" s="353"/>
      <c r="U9102" s="353"/>
      <c r="V9102" s="353"/>
      <c r="W9102" s="353"/>
      <c r="X9102" s="353"/>
      <c r="Y9102" s="353"/>
      <c r="Z9102" s="353"/>
      <c r="AA9102" s="353"/>
      <c r="AB9102" s="353"/>
      <c r="AC9102" s="353"/>
      <c r="AD9102" s="353"/>
      <c r="AE9102" s="353"/>
      <c r="AF9102" s="353"/>
      <c r="AG9102" s="353"/>
      <c r="AH9102" s="353"/>
      <c r="AI9102" s="353"/>
      <c r="AJ9102" s="353"/>
      <c r="AK9102" s="353"/>
      <c r="AL9102" s="353"/>
    </row>
    <row r="9103" spans="1:38" s="153" customFormat="1" ht="12.5" x14ac:dyDescent="0.25">
      <c r="A9103" s="355"/>
      <c r="L9103" s="353"/>
      <c r="M9103" s="353"/>
      <c r="N9103" s="353"/>
      <c r="O9103" s="353"/>
      <c r="P9103" s="353"/>
      <c r="Q9103" s="353"/>
      <c r="R9103" s="353"/>
      <c r="S9103" s="353"/>
      <c r="T9103" s="353"/>
      <c r="U9103" s="353"/>
      <c r="V9103" s="353"/>
      <c r="W9103" s="353"/>
      <c r="X9103" s="353"/>
      <c r="Y9103" s="353"/>
      <c r="Z9103" s="353"/>
      <c r="AA9103" s="353"/>
      <c r="AB9103" s="353"/>
      <c r="AC9103" s="353"/>
      <c r="AD9103" s="353"/>
      <c r="AE9103" s="353"/>
      <c r="AF9103" s="353"/>
      <c r="AG9103" s="353"/>
      <c r="AH9103" s="353"/>
      <c r="AI9103" s="353"/>
      <c r="AJ9103" s="353"/>
      <c r="AK9103" s="353"/>
      <c r="AL9103" s="353"/>
    </row>
    <row r="9104" spans="1:38" s="153" customFormat="1" ht="12.5" x14ac:dyDescent="0.25">
      <c r="A9104" s="355"/>
      <c r="L9104" s="353"/>
      <c r="M9104" s="353"/>
      <c r="N9104" s="353"/>
      <c r="O9104" s="353"/>
      <c r="P9104" s="353"/>
      <c r="Q9104" s="353"/>
      <c r="R9104" s="353"/>
      <c r="S9104" s="353"/>
      <c r="T9104" s="353"/>
      <c r="U9104" s="353"/>
      <c r="V9104" s="353"/>
      <c r="W9104" s="353"/>
      <c r="X9104" s="353"/>
      <c r="Y9104" s="353"/>
      <c r="Z9104" s="353"/>
      <c r="AA9104" s="353"/>
      <c r="AB9104" s="353"/>
      <c r="AC9104" s="353"/>
      <c r="AD9104" s="353"/>
      <c r="AE9104" s="353"/>
      <c r="AF9104" s="353"/>
      <c r="AG9104" s="353"/>
      <c r="AH9104" s="353"/>
      <c r="AI9104" s="353"/>
      <c r="AJ9104" s="353"/>
      <c r="AK9104" s="353"/>
      <c r="AL9104" s="353"/>
    </row>
    <row r="9105" spans="1:38" s="153" customFormat="1" ht="12.5" x14ac:dyDescent="0.25">
      <c r="A9105" s="355"/>
      <c r="L9105" s="353"/>
      <c r="M9105" s="353"/>
      <c r="N9105" s="353"/>
      <c r="O9105" s="353"/>
      <c r="P9105" s="353"/>
      <c r="Q9105" s="353"/>
      <c r="R9105" s="353"/>
      <c r="S9105" s="353"/>
      <c r="T9105" s="353"/>
      <c r="U9105" s="353"/>
      <c r="V9105" s="353"/>
      <c r="W9105" s="353"/>
      <c r="X9105" s="353"/>
      <c r="Y9105" s="353"/>
      <c r="Z9105" s="353"/>
      <c r="AA9105" s="353"/>
      <c r="AB9105" s="353"/>
      <c r="AC9105" s="353"/>
      <c r="AD9105" s="353"/>
      <c r="AE9105" s="353"/>
      <c r="AF9105" s="353"/>
      <c r="AG9105" s="353"/>
      <c r="AH9105" s="353"/>
      <c r="AI9105" s="353"/>
      <c r="AJ9105" s="353"/>
      <c r="AK9105" s="353"/>
      <c r="AL9105" s="353"/>
    </row>
    <row r="9106" spans="1:38" s="153" customFormat="1" ht="12.5" x14ac:dyDescent="0.25">
      <c r="A9106" s="355"/>
      <c r="L9106" s="353"/>
      <c r="M9106" s="353"/>
      <c r="N9106" s="353"/>
      <c r="O9106" s="353"/>
      <c r="P9106" s="353"/>
      <c r="Q9106" s="353"/>
      <c r="R9106" s="353"/>
      <c r="S9106" s="353"/>
      <c r="T9106" s="353"/>
      <c r="U9106" s="353"/>
      <c r="V9106" s="353"/>
      <c r="W9106" s="353"/>
      <c r="X9106" s="353"/>
      <c r="Y9106" s="353"/>
      <c r="Z9106" s="353"/>
      <c r="AA9106" s="353"/>
      <c r="AB9106" s="353"/>
      <c r="AC9106" s="353"/>
      <c r="AD9106" s="353"/>
      <c r="AE9106" s="353"/>
      <c r="AF9106" s="353"/>
      <c r="AG9106" s="353"/>
      <c r="AH9106" s="353"/>
      <c r="AI9106" s="353"/>
      <c r="AJ9106" s="353"/>
      <c r="AK9106" s="353"/>
      <c r="AL9106" s="353"/>
    </row>
    <row r="9107" spans="1:38" s="153" customFormat="1" ht="12.5" x14ac:dyDescent="0.25">
      <c r="A9107" s="355"/>
      <c r="L9107" s="353"/>
      <c r="M9107" s="353"/>
      <c r="N9107" s="353"/>
      <c r="O9107" s="353"/>
      <c r="P9107" s="353"/>
      <c r="Q9107" s="353"/>
      <c r="R9107" s="353"/>
      <c r="S9107" s="353"/>
      <c r="T9107" s="353"/>
      <c r="U9107" s="353"/>
      <c r="V9107" s="353"/>
      <c r="W9107" s="353"/>
      <c r="X9107" s="353"/>
      <c r="Y9107" s="353"/>
      <c r="Z9107" s="353"/>
      <c r="AA9107" s="353"/>
      <c r="AB9107" s="353"/>
      <c r="AC9107" s="353"/>
      <c r="AD9107" s="353"/>
      <c r="AE9107" s="353"/>
      <c r="AF9107" s="353"/>
      <c r="AG9107" s="353"/>
      <c r="AH9107" s="353"/>
      <c r="AI9107" s="353"/>
      <c r="AJ9107" s="353"/>
      <c r="AK9107" s="353"/>
      <c r="AL9107" s="353"/>
    </row>
    <row r="9108" spans="1:38" s="153" customFormat="1" ht="12.5" x14ac:dyDescent="0.25">
      <c r="A9108" s="355"/>
      <c r="L9108" s="353"/>
      <c r="M9108" s="353"/>
      <c r="N9108" s="353"/>
      <c r="O9108" s="353"/>
      <c r="P9108" s="353"/>
      <c r="Q9108" s="353"/>
      <c r="R9108" s="353"/>
      <c r="S9108" s="353"/>
      <c r="T9108" s="353"/>
      <c r="U9108" s="353"/>
      <c r="V9108" s="353"/>
      <c r="W9108" s="353"/>
      <c r="X9108" s="353"/>
      <c r="Y9108" s="353"/>
      <c r="Z9108" s="353"/>
      <c r="AA9108" s="353"/>
      <c r="AB9108" s="353"/>
      <c r="AC9108" s="353"/>
      <c r="AD9108" s="353"/>
      <c r="AE9108" s="353"/>
      <c r="AF9108" s="353"/>
      <c r="AG9108" s="353"/>
      <c r="AH9108" s="353"/>
      <c r="AI9108" s="353"/>
      <c r="AJ9108" s="353"/>
      <c r="AK9108" s="353"/>
      <c r="AL9108" s="353"/>
    </row>
    <row r="9109" spans="1:38" s="153" customFormat="1" ht="12.5" x14ac:dyDescent="0.25">
      <c r="A9109" s="355"/>
      <c r="L9109" s="353"/>
      <c r="M9109" s="353"/>
      <c r="N9109" s="353"/>
      <c r="O9109" s="353"/>
      <c r="P9109" s="353"/>
      <c r="Q9109" s="353"/>
      <c r="R9109" s="353"/>
      <c r="S9109" s="353"/>
      <c r="T9109" s="353"/>
      <c r="U9109" s="353"/>
      <c r="V9109" s="353"/>
      <c r="W9109" s="353"/>
      <c r="X9109" s="353"/>
      <c r="Y9109" s="353"/>
      <c r="Z9109" s="353"/>
      <c r="AA9109" s="353"/>
      <c r="AB9109" s="353"/>
      <c r="AC9109" s="353"/>
      <c r="AD9109" s="353"/>
      <c r="AE9109" s="353"/>
      <c r="AF9109" s="353"/>
      <c r="AG9109" s="353"/>
      <c r="AH9109" s="353"/>
      <c r="AI9109" s="353"/>
      <c r="AJ9109" s="353"/>
      <c r="AK9109" s="353"/>
      <c r="AL9109" s="353"/>
    </row>
    <row r="9110" spans="1:38" s="153" customFormat="1" ht="12.5" x14ac:dyDescent="0.25">
      <c r="A9110" s="355"/>
      <c r="L9110" s="353"/>
      <c r="M9110" s="353"/>
      <c r="N9110" s="353"/>
      <c r="O9110" s="353"/>
      <c r="P9110" s="353"/>
      <c r="Q9110" s="353"/>
      <c r="R9110" s="353"/>
      <c r="S9110" s="353"/>
      <c r="T9110" s="353"/>
      <c r="U9110" s="353"/>
      <c r="V9110" s="353"/>
      <c r="W9110" s="353"/>
      <c r="X9110" s="353"/>
      <c r="Y9110" s="353"/>
      <c r="Z9110" s="353"/>
      <c r="AA9110" s="353"/>
      <c r="AB9110" s="353"/>
      <c r="AC9110" s="353"/>
      <c r="AD9110" s="353"/>
      <c r="AE9110" s="353"/>
      <c r="AF9110" s="353"/>
      <c r="AG9110" s="353"/>
      <c r="AH9110" s="353"/>
      <c r="AI9110" s="353"/>
      <c r="AJ9110" s="353"/>
      <c r="AK9110" s="353"/>
      <c r="AL9110" s="353"/>
    </row>
    <row r="9111" spans="1:38" s="153" customFormat="1" ht="12.5" x14ac:dyDescent="0.25">
      <c r="A9111" s="355"/>
      <c r="L9111" s="353"/>
      <c r="M9111" s="353"/>
      <c r="N9111" s="353"/>
      <c r="O9111" s="353"/>
      <c r="P9111" s="353"/>
      <c r="Q9111" s="353"/>
      <c r="R9111" s="353"/>
      <c r="S9111" s="353"/>
      <c r="T9111" s="353"/>
      <c r="U9111" s="353"/>
      <c r="V9111" s="353"/>
      <c r="W9111" s="353"/>
      <c r="X9111" s="353"/>
      <c r="Y9111" s="353"/>
      <c r="Z9111" s="353"/>
      <c r="AA9111" s="353"/>
      <c r="AB9111" s="353"/>
      <c r="AC9111" s="353"/>
      <c r="AD9111" s="353"/>
      <c r="AE9111" s="353"/>
      <c r="AF9111" s="353"/>
      <c r="AG9111" s="353"/>
      <c r="AH9111" s="353"/>
      <c r="AI9111" s="353"/>
      <c r="AJ9111" s="353"/>
      <c r="AK9111" s="353"/>
      <c r="AL9111" s="353"/>
    </row>
    <row r="9112" spans="1:38" s="153" customFormat="1" ht="12.5" x14ac:dyDescent="0.25">
      <c r="A9112" s="355"/>
      <c r="L9112" s="353"/>
      <c r="M9112" s="353"/>
      <c r="N9112" s="353"/>
      <c r="O9112" s="353"/>
      <c r="P9112" s="353"/>
      <c r="Q9112" s="353"/>
      <c r="R9112" s="353"/>
      <c r="S9112" s="353"/>
      <c r="T9112" s="353"/>
      <c r="U9112" s="353"/>
      <c r="V9112" s="353"/>
      <c r="W9112" s="353"/>
      <c r="X9112" s="353"/>
      <c r="Y9112" s="353"/>
      <c r="Z9112" s="353"/>
      <c r="AA9112" s="353"/>
      <c r="AB9112" s="353"/>
      <c r="AC9112" s="353"/>
      <c r="AD9112" s="353"/>
      <c r="AE9112" s="353"/>
      <c r="AF9112" s="353"/>
      <c r="AG9112" s="353"/>
      <c r="AH9112" s="353"/>
      <c r="AI9112" s="353"/>
      <c r="AJ9112" s="353"/>
      <c r="AK9112" s="353"/>
      <c r="AL9112" s="353"/>
    </row>
    <row r="9113" spans="1:38" s="153" customFormat="1" ht="12.5" x14ac:dyDescent="0.25">
      <c r="A9113" s="355"/>
      <c r="L9113" s="353"/>
      <c r="M9113" s="353"/>
      <c r="N9113" s="353"/>
      <c r="O9113" s="353"/>
      <c r="P9113" s="353"/>
      <c r="Q9113" s="353"/>
      <c r="R9113" s="353"/>
      <c r="S9113" s="353"/>
      <c r="T9113" s="353"/>
      <c r="U9113" s="353"/>
      <c r="V9113" s="353"/>
      <c r="W9113" s="353"/>
      <c r="X9113" s="353"/>
      <c r="Y9113" s="353"/>
      <c r="Z9113" s="353"/>
      <c r="AA9113" s="353"/>
      <c r="AB9113" s="353"/>
      <c r="AC9113" s="353"/>
      <c r="AD9113" s="353"/>
      <c r="AE9113" s="353"/>
      <c r="AF9113" s="353"/>
      <c r="AG9113" s="353"/>
      <c r="AH9113" s="353"/>
      <c r="AI9113" s="353"/>
      <c r="AJ9113" s="353"/>
      <c r="AK9113" s="353"/>
      <c r="AL9113" s="353"/>
    </row>
    <row r="9114" spans="1:38" s="153" customFormat="1" ht="12.5" x14ac:dyDescent="0.25">
      <c r="A9114" s="355"/>
      <c r="L9114" s="353"/>
      <c r="M9114" s="353"/>
      <c r="N9114" s="353"/>
      <c r="O9114" s="353"/>
      <c r="P9114" s="353"/>
      <c r="Q9114" s="353"/>
      <c r="R9114" s="353"/>
      <c r="S9114" s="353"/>
      <c r="T9114" s="353"/>
      <c r="U9114" s="353"/>
      <c r="V9114" s="353"/>
      <c r="W9114" s="353"/>
      <c r="X9114" s="353"/>
      <c r="Y9114" s="353"/>
      <c r="Z9114" s="353"/>
      <c r="AA9114" s="353"/>
      <c r="AB9114" s="353"/>
      <c r="AC9114" s="353"/>
      <c r="AD9114" s="353"/>
      <c r="AE9114" s="353"/>
      <c r="AF9114" s="353"/>
      <c r="AG9114" s="353"/>
      <c r="AH9114" s="353"/>
      <c r="AI9114" s="353"/>
      <c r="AJ9114" s="353"/>
      <c r="AK9114" s="353"/>
      <c r="AL9114" s="353"/>
    </row>
    <row r="9115" spans="1:38" s="153" customFormat="1" ht="12.5" x14ac:dyDescent="0.25">
      <c r="A9115" s="355"/>
      <c r="L9115" s="353"/>
      <c r="M9115" s="353"/>
      <c r="N9115" s="353"/>
      <c r="O9115" s="353"/>
      <c r="P9115" s="353"/>
      <c r="Q9115" s="353"/>
      <c r="R9115" s="353"/>
      <c r="S9115" s="353"/>
      <c r="T9115" s="353"/>
      <c r="U9115" s="353"/>
      <c r="V9115" s="353"/>
      <c r="W9115" s="353"/>
      <c r="X9115" s="353"/>
      <c r="Y9115" s="353"/>
      <c r="Z9115" s="353"/>
      <c r="AA9115" s="353"/>
      <c r="AB9115" s="353"/>
      <c r="AC9115" s="353"/>
      <c r="AD9115" s="353"/>
      <c r="AE9115" s="353"/>
      <c r="AF9115" s="353"/>
      <c r="AG9115" s="353"/>
      <c r="AH9115" s="353"/>
      <c r="AI9115" s="353"/>
      <c r="AJ9115" s="353"/>
      <c r="AK9115" s="353"/>
      <c r="AL9115" s="353"/>
    </row>
    <row r="9116" spans="1:38" s="153" customFormat="1" ht="12.5" x14ac:dyDescent="0.25">
      <c r="A9116" s="355"/>
      <c r="L9116" s="353"/>
      <c r="M9116" s="353"/>
      <c r="N9116" s="353"/>
      <c r="O9116" s="353"/>
      <c r="P9116" s="353"/>
      <c r="Q9116" s="353"/>
      <c r="R9116" s="353"/>
      <c r="S9116" s="353"/>
      <c r="T9116" s="353"/>
      <c r="U9116" s="353"/>
      <c r="V9116" s="353"/>
      <c r="W9116" s="353"/>
      <c r="X9116" s="353"/>
      <c r="Y9116" s="353"/>
      <c r="Z9116" s="353"/>
      <c r="AA9116" s="353"/>
      <c r="AB9116" s="353"/>
      <c r="AC9116" s="353"/>
      <c r="AD9116" s="353"/>
      <c r="AE9116" s="353"/>
      <c r="AF9116" s="353"/>
      <c r="AG9116" s="353"/>
      <c r="AH9116" s="353"/>
      <c r="AI9116" s="353"/>
      <c r="AJ9116" s="353"/>
      <c r="AK9116" s="353"/>
      <c r="AL9116" s="353"/>
    </row>
    <row r="9117" spans="1:38" s="153" customFormat="1" ht="12.5" x14ac:dyDescent="0.25">
      <c r="A9117" s="355"/>
      <c r="L9117" s="353"/>
      <c r="M9117" s="353"/>
      <c r="N9117" s="353"/>
      <c r="O9117" s="353"/>
      <c r="P9117" s="353"/>
      <c r="Q9117" s="353"/>
      <c r="R9117" s="353"/>
      <c r="S9117" s="353"/>
      <c r="T9117" s="353"/>
      <c r="U9117" s="353"/>
      <c r="V9117" s="353"/>
      <c r="W9117" s="353"/>
      <c r="X9117" s="353"/>
      <c r="Y9117" s="353"/>
      <c r="Z9117" s="353"/>
      <c r="AA9117" s="353"/>
      <c r="AB9117" s="353"/>
      <c r="AC9117" s="353"/>
      <c r="AD9117" s="353"/>
      <c r="AE9117" s="353"/>
      <c r="AF9117" s="353"/>
      <c r="AG9117" s="353"/>
      <c r="AH9117" s="353"/>
      <c r="AI9117" s="353"/>
      <c r="AJ9117" s="353"/>
      <c r="AK9117" s="353"/>
      <c r="AL9117" s="353"/>
    </row>
    <row r="9118" spans="1:38" s="153" customFormat="1" ht="12.5" x14ac:dyDescent="0.25">
      <c r="A9118" s="355"/>
      <c r="L9118" s="353"/>
      <c r="M9118" s="353"/>
      <c r="N9118" s="353"/>
      <c r="O9118" s="353"/>
      <c r="P9118" s="353"/>
      <c r="Q9118" s="353"/>
      <c r="R9118" s="353"/>
      <c r="S9118" s="353"/>
      <c r="T9118" s="353"/>
      <c r="U9118" s="353"/>
      <c r="V9118" s="353"/>
      <c r="W9118" s="353"/>
      <c r="X9118" s="353"/>
      <c r="Y9118" s="353"/>
      <c r="Z9118" s="353"/>
      <c r="AA9118" s="353"/>
      <c r="AB9118" s="353"/>
      <c r="AC9118" s="353"/>
      <c r="AD9118" s="353"/>
      <c r="AE9118" s="353"/>
      <c r="AF9118" s="353"/>
      <c r="AG9118" s="353"/>
      <c r="AH9118" s="353"/>
      <c r="AI9118" s="353"/>
      <c r="AJ9118" s="353"/>
      <c r="AK9118" s="353"/>
      <c r="AL9118" s="353"/>
    </row>
    <row r="9119" spans="1:38" s="153" customFormat="1" ht="12.5" x14ac:dyDescent="0.25">
      <c r="A9119" s="355"/>
      <c r="L9119" s="353"/>
      <c r="M9119" s="353"/>
      <c r="N9119" s="353"/>
      <c r="O9119" s="353"/>
      <c r="P9119" s="353"/>
      <c r="Q9119" s="353"/>
      <c r="R9119" s="353"/>
      <c r="S9119" s="353"/>
      <c r="T9119" s="353"/>
      <c r="U9119" s="353"/>
      <c r="V9119" s="353"/>
      <c r="W9119" s="353"/>
      <c r="X9119" s="353"/>
      <c r="Y9119" s="353"/>
      <c r="Z9119" s="353"/>
      <c r="AA9119" s="353"/>
      <c r="AB9119" s="353"/>
      <c r="AC9119" s="353"/>
      <c r="AD9119" s="353"/>
      <c r="AE9119" s="353"/>
      <c r="AF9119" s="353"/>
      <c r="AG9119" s="353"/>
      <c r="AH9119" s="353"/>
      <c r="AI9119" s="353"/>
      <c r="AJ9119" s="353"/>
      <c r="AK9119" s="353"/>
      <c r="AL9119" s="353"/>
    </row>
    <row r="9120" spans="1:38" s="153" customFormat="1" ht="12.5" x14ac:dyDescent="0.25">
      <c r="A9120" s="355"/>
      <c r="L9120" s="353"/>
      <c r="M9120" s="353"/>
      <c r="N9120" s="353"/>
      <c r="O9120" s="353"/>
      <c r="P9120" s="353"/>
      <c r="Q9120" s="353"/>
      <c r="R9120" s="353"/>
      <c r="S9120" s="353"/>
      <c r="T9120" s="353"/>
      <c r="U9120" s="353"/>
      <c r="V9120" s="353"/>
      <c r="W9120" s="353"/>
      <c r="X9120" s="353"/>
      <c r="Y9120" s="353"/>
      <c r="Z9120" s="353"/>
      <c r="AA9120" s="353"/>
      <c r="AB9120" s="353"/>
      <c r="AC9120" s="353"/>
      <c r="AD9120" s="353"/>
      <c r="AE9120" s="353"/>
      <c r="AF9120" s="353"/>
      <c r="AG9120" s="353"/>
      <c r="AH9120" s="353"/>
      <c r="AI9120" s="353"/>
      <c r="AJ9120" s="353"/>
      <c r="AK9120" s="353"/>
      <c r="AL9120" s="353"/>
    </row>
    <row r="9121" spans="1:38" s="153" customFormat="1" ht="12.5" x14ac:dyDescent="0.25">
      <c r="A9121" s="355"/>
      <c r="L9121" s="353"/>
      <c r="M9121" s="353"/>
      <c r="N9121" s="353"/>
      <c r="O9121" s="353"/>
      <c r="P9121" s="353"/>
      <c r="Q9121" s="353"/>
      <c r="R9121" s="353"/>
      <c r="S9121" s="353"/>
      <c r="T9121" s="353"/>
      <c r="U9121" s="353"/>
      <c r="V9121" s="353"/>
      <c r="W9121" s="353"/>
      <c r="X9121" s="353"/>
      <c r="Y9121" s="353"/>
      <c r="Z9121" s="353"/>
      <c r="AA9121" s="353"/>
      <c r="AB9121" s="353"/>
      <c r="AC9121" s="353"/>
      <c r="AD9121" s="353"/>
      <c r="AE9121" s="353"/>
      <c r="AF9121" s="353"/>
      <c r="AG9121" s="353"/>
      <c r="AH9121" s="353"/>
      <c r="AI9121" s="353"/>
      <c r="AJ9121" s="353"/>
      <c r="AK9121" s="353"/>
      <c r="AL9121" s="353"/>
    </row>
    <row r="9122" spans="1:38" s="153" customFormat="1" ht="12.5" x14ac:dyDescent="0.25">
      <c r="A9122" s="355"/>
      <c r="L9122" s="353"/>
      <c r="M9122" s="353"/>
      <c r="N9122" s="353"/>
      <c r="O9122" s="353"/>
      <c r="P9122" s="353"/>
      <c r="Q9122" s="353"/>
      <c r="R9122" s="353"/>
      <c r="S9122" s="353"/>
      <c r="T9122" s="353"/>
      <c r="U9122" s="353"/>
      <c r="V9122" s="353"/>
      <c r="W9122" s="353"/>
      <c r="X9122" s="353"/>
      <c r="Y9122" s="353"/>
      <c r="Z9122" s="353"/>
      <c r="AA9122" s="353"/>
      <c r="AB9122" s="353"/>
      <c r="AC9122" s="353"/>
      <c r="AD9122" s="353"/>
      <c r="AE9122" s="353"/>
      <c r="AF9122" s="353"/>
      <c r="AG9122" s="353"/>
      <c r="AH9122" s="353"/>
      <c r="AI9122" s="353"/>
      <c r="AJ9122" s="353"/>
      <c r="AK9122" s="353"/>
      <c r="AL9122" s="353"/>
    </row>
    <row r="9123" spans="1:38" s="153" customFormat="1" ht="12.5" x14ac:dyDescent="0.25">
      <c r="A9123" s="355"/>
      <c r="L9123" s="353"/>
      <c r="M9123" s="353"/>
      <c r="N9123" s="353"/>
      <c r="O9123" s="353"/>
      <c r="P9123" s="353"/>
      <c r="Q9123" s="353"/>
      <c r="R9123" s="353"/>
      <c r="S9123" s="353"/>
      <c r="T9123" s="353"/>
      <c r="U9123" s="353"/>
      <c r="V9123" s="353"/>
      <c r="W9123" s="353"/>
      <c r="X9123" s="353"/>
      <c r="Y9123" s="353"/>
      <c r="Z9123" s="353"/>
      <c r="AA9123" s="353"/>
      <c r="AB9123" s="353"/>
      <c r="AC9123" s="353"/>
      <c r="AD9123" s="353"/>
      <c r="AE9123" s="353"/>
      <c r="AF9123" s="353"/>
      <c r="AG9123" s="353"/>
      <c r="AH9123" s="353"/>
      <c r="AI9123" s="353"/>
      <c r="AJ9123" s="353"/>
      <c r="AK9123" s="353"/>
      <c r="AL9123" s="353"/>
    </row>
    <row r="9124" spans="1:38" s="153" customFormat="1" ht="12.5" x14ac:dyDescent="0.25">
      <c r="A9124" s="355"/>
      <c r="L9124" s="353"/>
      <c r="M9124" s="353"/>
      <c r="N9124" s="353"/>
      <c r="O9124" s="353"/>
      <c r="P9124" s="353"/>
      <c r="Q9124" s="353"/>
      <c r="R9124" s="353"/>
      <c r="S9124" s="353"/>
      <c r="T9124" s="353"/>
      <c r="U9124" s="353"/>
      <c r="V9124" s="353"/>
      <c r="W9124" s="353"/>
      <c r="X9124" s="353"/>
      <c r="Y9124" s="353"/>
      <c r="Z9124" s="353"/>
      <c r="AA9124" s="353"/>
      <c r="AB9124" s="353"/>
      <c r="AC9124" s="353"/>
      <c r="AD9124" s="353"/>
      <c r="AE9124" s="353"/>
      <c r="AF9124" s="353"/>
      <c r="AG9124" s="353"/>
      <c r="AH9124" s="353"/>
      <c r="AI9124" s="353"/>
      <c r="AJ9124" s="353"/>
      <c r="AK9124" s="353"/>
      <c r="AL9124" s="353"/>
    </row>
    <row r="9125" spans="1:38" s="153" customFormat="1" ht="12.5" x14ac:dyDescent="0.25">
      <c r="A9125" s="355"/>
      <c r="L9125" s="353"/>
      <c r="M9125" s="353"/>
      <c r="N9125" s="353"/>
      <c r="O9125" s="353"/>
      <c r="P9125" s="353"/>
      <c r="Q9125" s="353"/>
      <c r="R9125" s="353"/>
      <c r="S9125" s="353"/>
      <c r="T9125" s="353"/>
      <c r="U9125" s="353"/>
      <c r="V9125" s="353"/>
      <c r="W9125" s="353"/>
      <c r="X9125" s="353"/>
      <c r="Y9125" s="353"/>
      <c r="Z9125" s="353"/>
      <c r="AA9125" s="353"/>
      <c r="AB9125" s="353"/>
      <c r="AC9125" s="353"/>
      <c r="AD9125" s="353"/>
      <c r="AE9125" s="353"/>
      <c r="AF9125" s="353"/>
      <c r="AG9125" s="353"/>
      <c r="AH9125" s="353"/>
      <c r="AI9125" s="353"/>
      <c r="AJ9125" s="353"/>
      <c r="AK9125" s="353"/>
      <c r="AL9125" s="353"/>
    </row>
    <row r="9126" spans="1:38" s="153" customFormat="1" ht="12.5" x14ac:dyDescent="0.25">
      <c r="A9126" s="355"/>
      <c r="L9126" s="353"/>
      <c r="M9126" s="353"/>
      <c r="N9126" s="353"/>
      <c r="O9126" s="353"/>
      <c r="P9126" s="353"/>
      <c r="Q9126" s="353"/>
      <c r="R9126" s="353"/>
      <c r="S9126" s="353"/>
      <c r="T9126" s="353"/>
      <c r="U9126" s="353"/>
      <c r="V9126" s="353"/>
      <c r="W9126" s="353"/>
      <c r="X9126" s="353"/>
      <c r="Y9126" s="353"/>
      <c r="Z9126" s="353"/>
      <c r="AA9126" s="353"/>
      <c r="AB9126" s="353"/>
      <c r="AC9126" s="353"/>
      <c r="AD9126" s="353"/>
      <c r="AE9126" s="353"/>
      <c r="AF9126" s="353"/>
      <c r="AG9126" s="353"/>
      <c r="AH9126" s="353"/>
      <c r="AI9126" s="353"/>
      <c r="AJ9126" s="353"/>
      <c r="AK9126" s="353"/>
      <c r="AL9126" s="353"/>
    </row>
    <row r="9127" spans="1:38" s="153" customFormat="1" ht="12.5" x14ac:dyDescent="0.25">
      <c r="A9127" s="355"/>
      <c r="L9127" s="353"/>
      <c r="M9127" s="353"/>
      <c r="N9127" s="353"/>
      <c r="O9127" s="353"/>
      <c r="P9127" s="353"/>
      <c r="Q9127" s="353"/>
      <c r="R9127" s="353"/>
      <c r="S9127" s="353"/>
      <c r="T9127" s="353"/>
      <c r="U9127" s="353"/>
      <c r="V9127" s="353"/>
      <c r="W9127" s="353"/>
      <c r="X9127" s="353"/>
      <c r="Y9127" s="353"/>
      <c r="Z9127" s="353"/>
      <c r="AA9127" s="353"/>
      <c r="AB9127" s="353"/>
      <c r="AC9127" s="353"/>
      <c r="AD9127" s="353"/>
      <c r="AE9127" s="353"/>
      <c r="AF9127" s="353"/>
      <c r="AG9127" s="353"/>
      <c r="AH9127" s="353"/>
      <c r="AI9127" s="353"/>
      <c r="AJ9127" s="353"/>
      <c r="AK9127" s="353"/>
      <c r="AL9127" s="353"/>
    </row>
    <row r="9128" spans="1:38" s="153" customFormat="1" ht="12.5" x14ac:dyDescent="0.25">
      <c r="A9128" s="355"/>
      <c r="L9128" s="353"/>
      <c r="M9128" s="353"/>
      <c r="N9128" s="353"/>
      <c r="O9128" s="353"/>
      <c r="P9128" s="353"/>
      <c r="Q9128" s="353"/>
      <c r="R9128" s="353"/>
      <c r="S9128" s="353"/>
      <c r="T9128" s="353"/>
      <c r="U9128" s="353"/>
      <c r="V9128" s="353"/>
      <c r="W9128" s="353"/>
      <c r="X9128" s="353"/>
      <c r="Y9128" s="353"/>
      <c r="Z9128" s="353"/>
      <c r="AA9128" s="353"/>
      <c r="AB9128" s="353"/>
      <c r="AC9128" s="353"/>
      <c r="AD9128" s="353"/>
      <c r="AE9128" s="353"/>
      <c r="AF9128" s="353"/>
      <c r="AG9128" s="353"/>
      <c r="AH9128" s="353"/>
      <c r="AI9128" s="353"/>
      <c r="AJ9128" s="353"/>
      <c r="AK9128" s="353"/>
      <c r="AL9128" s="353"/>
    </row>
    <row r="9129" spans="1:38" s="153" customFormat="1" ht="12.5" x14ac:dyDescent="0.25">
      <c r="A9129" s="355"/>
      <c r="L9129" s="353"/>
      <c r="M9129" s="353"/>
      <c r="N9129" s="353"/>
      <c r="O9129" s="353"/>
      <c r="P9129" s="353"/>
      <c r="Q9129" s="353"/>
      <c r="R9129" s="353"/>
      <c r="S9129" s="353"/>
      <c r="T9129" s="353"/>
      <c r="U9129" s="353"/>
      <c r="V9129" s="353"/>
      <c r="W9129" s="353"/>
      <c r="X9129" s="353"/>
      <c r="Y9129" s="353"/>
      <c r="Z9129" s="353"/>
      <c r="AA9129" s="353"/>
      <c r="AB9129" s="353"/>
      <c r="AC9129" s="353"/>
      <c r="AD9129" s="353"/>
      <c r="AE9129" s="353"/>
      <c r="AF9129" s="353"/>
      <c r="AG9129" s="353"/>
      <c r="AH9129" s="353"/>
      <c r="AI9129" s="353"/>
      <c r="AJ9129" s="353"/>
      <c r="AK9129" s="353"/>
      <c r="AL9129" s="353"/>
    </row>
    <row r="9130" spans="1:38" s="153" customFormat="1" ht="12.5" x14ac:dyDescent="0.25">
      <c r="A9130" s="355"/>
      <c r="L9130" s="353"/>
      <c r="M9130" s="353"/>
      <c r="N9130" s="353"/>
      <c r="O9130" s="353"/>
      <c r="P9130" s="353"/>
      <c r="Q9130" s="353"/>
      <c r="R9130" s="353"/>
      <c r="S9130" s="353"/>
      <c r="T9130" s="353"/>
      <c r="U9130" s="353"/>
      <c r="V9130" s="353"/>
      <c r="W9130" s="353"/>
      <c r="X9130" s="353"/>
      <c r="Y9130" s="353"/>
      <c r="Z9130" s="353"/>
      <c r="AA9130" s="353"/>
      <c r="AB9130" s="353"/>
      <c r="AC9130" s="353"/>
      <c r="AD9130" s="353"/>
      <c r="AE9130" s="353"/>
      <c r="AF9130" s="353"/>
      <c r="AG9130" s="353"/>
      <c r="AH9130" s="353"/>
      <c r="AI9130" s="353"/>
      <c r="AJ9130" s="353"/>
      <c r="AK9130" s="353"/>
      <c r="AL9130" s="353"/>
    </row>
    <row r="9131" spans="1:38" s="153" customFormat="1" ht="12.5" x14ac:dyDescent="0.25">
      <c r="A9131" s="355"/>
      <c r="L9131" s="353"/>
      <c r="M9131" s="353"/>
      <c r="N9131" s="353"/>
      <c r="O9131" s="353"/>
      <c r="P9131" s="353"/>
      <c r="Q9131" s="353"/>
      <c r="R9131" s="353"/>
      <c r="S9131" s="353"/>
      <c r="T9131" s="353"/>
      <c r="U9131" s="353"/>
      <c r="V9131" s="353"/>
      <c r="W9131" s="353"/>
      <c r="X9131" s="353"/>
      <c r="Y9131" s="353"/>
      <c r="Z9131" s="353"/>
      <c r="AA9131" s="353"/>
      <c r="AB9131" s="353"/>
      <c r="AC9131" s="353"/>
      <c r="AD9131" s="353"/>
      <c r="AE9131" s="353"/>
      <c r="AF9131" s="353"/>
      <c r="AG9131" s="353"/>
      <c r="AH9131" s="353"/>
      <c r="AI9131" s="353"/>
      <c r="AJ9131" s="353"/>
      <c r="AK9131" s="353"/>
      <c r="AL9131" s="353"/>
    </row>
    <row r="9132" spans="1:38" s="153" customFormat="1" ht="12.5" x14ac:dyDescent="0.25">
      <c r="A9132" s="355"/>
      <c r="L9132" s="353"/>
      <c r="M9132" s="353"/>
      <c r="N9132" s="353"/>
      <c r="O9132" s="353"/>
      <c r="P9132" s="353"/>
      <c r="Q9132" s="353"/>
      <c r="R9132" s="353"/>
      <c r="S9132" s="353"/>
      <c r="T9132" s="353"/>
      <c r="U9132" s="353"/>
      <c r="V9132" s="353"/>
      <c r="W9132" s="353"/>
      <c r="X9132" s="353"/>
      <c r="Y9132" s="353"/>
      <c r="Z9132" s="353"/>
      <c r="AA9132" s="353"/>
      <c r="AB9132" s="353"/>
      <c r="AC9132" s="353"/>
      <c r="AD9132" s="353"/>
      <c r="AE9132" s="353"/>
      <c r="AF9132" s="353"/>
      <c r="AG9132" s="353"/>
      <c r="AH9132" s="353"/>
      <c r="AI9132" s="353"/>
      <c r="AJ9132" s="353"/>
      <c r="AK9132" s="353"/>
      <c r="AL9132" s="353"/>
    </row>
    <row r="9133" spans="1:38" s="153" customFormat="1" ht="12.5" x14ac:dyDescent="0.25">
      <c r="A9133" s="355"/>
      <c r="L9133" s="353"/>
      <c r="M9133" s="353"/>
      <c r="N9133" s="353"/>
      <c r="O9133" s="353"/>
      <c r="P9133" s="353"/>
      <c r="Q9133" s="353"/>
      <c r="R9133" s="353"/>
      <c r="S9133" s="353"/>
      <c r="T9133" s="353"/>
      <c r="U9133" s="353"/>
      <c r="V9133" s="353"/>
      <c r="W9133" s="353"/>
      <c r="X9133" s="353"/>
      <c r="Y9133" s="353"/>
      <c r="Z9133" s="353"/>
      <c r="AA9133" s="353"/>
      <c r="AB9133" s="353"/>
      <c r="AC9133" s="353"/>
      <c r="AD9133" s="353"/>
      <c r="AE9133" s="353"/>
      <c r="AF9133" s="353"/>
      <c r="AG9133" s="353"/>
      <c r="AH9133" s="353"/>
      <c r="AI9133" s="353"/>
      <c r="AJ9133" s="353"/>
      <c r="AK9133" s="353"/>
      <c r="AL9133" s="353"/>
    </row>
    <row r="9134" spans="1:38" s="153" customFormat="1" ht="12.5" x14ac:dyDescent="0.25">
      <c r="A9134" s="355"/>
      <c r="L9134" s="353"/>
      <c r="M9134" s="353"/>
      <c r="N9134" s="353"/>
      <c r="O9134" s="353"/>
      <c r="P9134" s="353"/>
      <c r="Q9134" s="353"/>
      <c r="R9134" s="353"/>
      <c r="S9134" s="353"/>
      <c r="T9134" s="353"/>
      <c r="U9134" s="353"/>
      <c r="V9134" s="353"/>
      <c r="W9134" s="353"/>
      <c r="X9134" s="353"/>
      <c r="Y9134" s="353"/>
      <c r="Z9134" s="353"/>
      <c r="AA9134" s="353"/>
      <c r="AB9134" s="353"/>
      <c r="AC9134" s="353"/>
      <c r="AD9134" s="353"/>
      <c r="AE9134" s="353"/>
      <c r="AF9134" s="353"/>
      <c r="AG9134" s="353"/>
      <c r="AH9134" s="353"/>
      <c r="AI9134" s="353"/>
      <c r="AJ9134" s="353"/>
      <c r="AK9134" s="353"/>
      <c r="AL9134" s="353"/>
    </row>
    <row r="9135" spans="1:38" s="153" customFormat="1" ht="12.5" x14ac:dyDescent="0.25">
      <c r="A9135" s="355"/>
      <c r="L9135" s="353"/>
      <c r="M9135" s="353"/>
      <c r="N9135" s="353"/>
      <c r="O9135" s="353"/>
      <c r="P9135" s="353"/>
      <c r="Q9135" s="353"/>
      <c r="R9135" s="353"/>
      <c r="S9135" s="353"/>
      <c r="T9135" s="353"/>
      <c r="U9135" s="353"/>
      <c r="V9135" s="353"/>
      <c r="W9135" s="353"/>
      <c r="X9135" s="353"/>
      <c r="Y9135" s="353"/>
      <c r="Z9135" s="353"/>
      <c r="AA9135" s="353"/>
      <c r="AB9135" s="353"/>
      <c r="AC9135" s="353"/>
      <c r="AD9135" s="353"/>
      <c r="AE9135" s="353"/>
      <c r="AF9135" s="353"/>
      <c r="AG9135" s="353"/>
      <c r="AH9135" s="353"/>
      <c r="AI9135" s="353"/>
      <c r="AJ9135" s="353"/>
      <c r="AK9135" s="353"/>
      <c r="AL9135" s="353"/>
    </row>
    <row r="9136" spans="1:38" s="153" customFormat="1" ht="12.5" x14ac:dyDescent="0.25">
      <c r="A9136" s="355"/>
      <c r="L9136" s="353"/>
      <c r="M9136" s="353"/>
      <c r="N9136" s="353"/>
      <c r="O9136" s="353"/>
      <c r="P9136" s="353"/>
      <c r="Q9136" s="353"/>
      <c r="R9136" s="353"/>
      <c r="S9136" s="353"/>
      <c r="T9136" s="353"/>
      <c r="U9136" s="353"/>
      <c r="V9136" s="353"/>
      <c r="W9136" s="353"/>
      <c r="X9136" s="353"/>
      <c r="Y9136" s="353"/>
      <c r="Z9136" s="353"/>
      <c r="AA9136" s="353"/>
      <c r="AB9136" s="353"/>
      <c r="AC9136" s="353"/>
      <c r="AD9136" s="353"/>
      <c r="AE9136" s="353"/>
      <c r="AF9136" s="353"/>
      <c r="AG9136" s="353"/>
      <c r="AH9136" s="353"/>
      <c r="AI9136" s="353"/>
      <c r="AJ9136" s="353"/>
      <c r="AK9136" s="353"/>
      <c r="AL9136" s="353"/>
    </row>
    <row r="9137" spans="1:38" s="153" customFormat="1" ht="12.5" x14ac:dyDescent="0.25">
      <c r="A9137" s="355"/>
      <c r="L9137" s="353"/>
      <c r="M9137" s="353"/>
      <c r="N9137" s="353"/>
      <c r="O9137" s="353"/>
      <c r="P9137" s="353"/>
      <c r="Q9137" s="353"/>
      <c r="R9137" s="353"/>
      <c r="S9137" s="353"/>
      <c r="T9137" s="353"/>
      <c r="U9137" s="353"/>
      <c r="V9137" s="353"/>
      <c r="W9137" s="353"/>
      <c r="X9137" s="353"/>
      <c r="Y9137" s="353"/>
      <c r="Z9137" s="353"/>
      <c r="AA9137" s="353"/>
      <c r="AB9137" s="353"/>
      <c r="AC9137" s="353"/>
      <c r="AD9137" s="353"/>
      <c r="AE9137" s="353"/>
      <c r="AF9137" s="353"/>
      <c r="AG9137" s="353"/>
      <c r="AH9137" s="353"/>
      <c r="AI9137" s="353"/>
      <c r="AJ9137" s="353"/>
      <c r="AK9137" s="353"/>
      <c r="AL9137" s="353"/>
    </row>
    <row r="9138" spans="1:38" s="153" customFormat="1" ht="12.5" x14ac:dyDescent="0.25">
      <c r="A9138" s="355"/>
      <c r="L9138" s="353"/>
      <c r="M9138" s="353"/>
      <c r="N9138" s="353"/>
      <c r="O9138" s="353"/>
      <c r="P9138" s="353"/>
      <c r="Q9138" s="353"/>
      <c r="R9138" s="353"/>
      <c r="S9138" s="353"/>
      <c r="T9138" s="353"/>
      <c r="U9138" s="353"/>
      <c r="V9138" s="353"/>
      <c r="W9138" s="353"/>
      <c r="X9138" s="353"/>
      <c r="Y9138" s="353"/>
      <c r="Z9138" s="353"/>
      <c r="AA9138" s="353"/>
      <c r="AB9138" s="353"/>
      <c r="AC9138" s="353"/>
      <c r="AD9138" s="353"/>
      <c r="AE9138" s="353"/>
      <c r="AF9138" s="353"/>
      <c r="AG9138" s="353"/>
      <c r="AH9138" s="353"/>
      <c r="AI9138" s="353"/>
      <c r="AJ9138" s="353"/>
      <c r="AK9138" s="353"/>
      <c r="AL9138" s="353"/>
    </row>
    <row r="9139" spans="1:38" s="153" customFormat="1" ht="12.5" x14ac:dyDescent="0.25">
      <c r="A9139" s="355"/>
      <c r="L9139" s="353"/>
      <c r="M9139" s="353"/>
      <c r="N9139" s="353"/>
      <c r="O9139" s="353"/>
      <c r="P9139" s="353"/>
      <c r="Q9139" s="353"/>
      <c r="R9139" s="353"/>
      <c r="S9139" s="353"/>
      <c r="T9139" s="353"/>
      <c r="U9139" s="353"/>
      <c r="V9139" s="353"/>
      <c r="W9139" s="353"/>
      <c r="X9139" s="353"/>
      <c r="Y9139" s="353"/>
      <c r="Z9139" s="353"/>
      <c r="AA9139" s="353"/>
      <c r="AB9139" s="353"/>
      <c r="AC9139" s="353"/>
      <c r="AD9139" s="353"/>
      <c r="AE9139" s="353"/>
      <c r="AF9139" s="353"/>
      <c r="AG9139" s="353"/>
      <c r="AH9139" s="353"/>
      <c r="AI9139" s="353"/>
      <c r="AJ9139" s="353"/>
      <c r="AK9139" s="353"/>
      <c r="AL9139" s="353"/>
    </row>
    <row r="9140" spans="1:38" s="153" customFormat="1" ht="12.5" x14ac:dyDescent="0.25">
      <c r="A9140" s="355"/>
      <c r="L9140" s="353"/>
      <c r="M9140" s="353"/>
      <c r="N9140" s="353"/>
      <c r="O9140" s="353"/>
      <c r="P9140" s="353"/>
      <c r="Q9140" s="353"/>
      <c r="R9140" s="353"/>
      <c r="S9140" s="353"/>
      <c r="T9140" s="353"/>
      <c r="U9140" s="353"/>
      <c r="V9140" s="353"/>
      <c r="W9140" s="353"/>
      <c r="X9140" s="353"/>
      <c r="Y9140" s="353"/>
      <c r="Z9140" s="353"/>
      <c r="AA9140" s="353"/>
      <c r="AB9140" s="353"/>
      <c r="AC9140" s="353"/>
      <c r="AD9140" s="353"/>
      <c r="AE9140" s="353"/>
      <c r="AF9140" s="353"/>
      <c r="AG9140" s="353"/>
      <c r="AH9140" s="353"/>
      <c r="AI9140" s="353"/>
      <c r="AJ9140" s="353"/>
      <c r="AK9140" s="353"/>
      <c r="AL9140" s="353"/>
    </row>
    <row r="9141" spans="1:38" s="153" customFormat="1" ht="12.5" x14ac:dyDescent="0.25">
      <c r="A9141" s="355"/>
      <c r="L9141" s="353"/>
      <c r="M9141" s="353"/>
      <c r="N9141" s="353"/>
      <c r="O9141" s="353"/>
      <c r="P9141" s="353"/>
      <c r="Q9141" s="353"/>
      <c r="R9141" s="353"/>
      <c r="S9141" s="353"/>
      <c r="T9141" s="353"/>
      <c r="U9141" s="353"/>
      <c r="V9141" s="353"/>
      <c r="W9141" s="353"/>
      <c r="X9141" s="353"/>
      <c r="Y9141" s="353"/>
      <c r="Z9141" s="353"/>
      <c r="AA9141" s="353"/>
      <c r="AB9141" s="353"/>
      <c r="AC9141" s="353"/>
      <c r="AD9141" s="353"/>
      <c r="AE9141" s="353"/>
      <c r="AF9141" s="353"/>
      <c r="AG9141" s="353"/>
      <c r="AH9141" s="353"/>
      <c r="AI9141" s="353"/>
      <c r="AJ9141" s="353"/>
      <c r="AK9141" s="353"/>
      <c r="AL9141" s="353"/>
    </row>
    <row r="9142" spans="1:38" s="153" customFormat="1" ht="12.5" x14ac:dyDescent="0.25">
      <c r="A9142" s="355"/>
      <c r="L9142" s="353"/>
      <c r="M9142" s="353"/>
      <c r="N9142" s="353"/>
      <c r="O9142" s="353"/>
      <c r="P9142" s="353"/>
      <c r="Q9142" s="353"/>
      <c r="R9142" s="353"/>
      <c r="S9142" s="353"/>
      <c r="T9142" s="353"/>
      <c r="U9142" s="353"/>
      <c r="V9142" s="353"/>
      <c r="W9142" s="353"/>
      <c r="X9142" s="353"/>
      <c r="Y9142" s="353"/>
      <c r="Z9142" s="353"/>
      <c r="AA9142" s="353"/>
      <c r="AB9142" s="353"/>
      <c r="AC9142" s="353"/>
      <c r="AD9142" s="353"/>
      <c r="AE9142" s="353"/>
      <c r="AF9142" s="353"/>
      <c r="AG9142" s="353"/>
      <c r="AH9142" s="353"/>
      <c r="AI9142" s="353"/>
      <c r="AJ9142" s="353"/>
      <c r="AK9142" s="353"/>
      <c r="AL9142" s="353"/>
    </row>
    <row r="9143" spans="1:38" s="153" customFormat="1" ht="12.5" x14ac:dyDescent="0.25">
      <c r="A9143" s="355"/>
      <c r="L9143" s="353"/>
      <c r="M9143" s="353"/>
      <c r="N9143" s="353"/>
      <c r="O9143" s="353"/>
      <c r="P9143" s="353"/>
      <c r="Q9143" s="353"/>
      <c r="R9143" s="353"/>
      <c r="S9143" s="353"/>
      <c r="T9143" s="353"/>
      <c r="U9143" s="353"/>
      <c r="V9143" s="353"/>
      <c r="W9143" s="353"/>
      <c r="X9143" s="353"/>
      <c r="Y9143" s="353"/>
      <c r="Z9143" s="353"/>
      <c r="AA9143" s="353"/>
      <c r="AB9143" s="353"/>
      <c r="AC9143" s="353"/>
      <c r="AD9143" s="353"/>
      <c r="AE9143" s="353"/>
      <c r="AF9143" s="353"/>
      <c r="AG9143" s="353"/>
      <c r="AH9143" s="353"/>
      <c r="AI9143" s="353"/>
      <c r="AJ9143" s="353"/>
      <c r="AK9143" s="353"/>
      <c r="AL9143" s="353"/>
    </row>
    <row r="9144" spans="1:38" s="153" customFormat="1" ht="12.5" x14ac:dyDescent="0.25">
      <c r="A9144" s="355"/>
      <c r="L9144" s="353"/>
      <c r="M9144" s="353"/>
      <c r="N9144" s="353"/>
      <c r="O9144" s="353"/>
      <c r="P9144" s="353"/>
      <c r="Q9144" s="353"/>
      <c r="R9144" s="353"/>
      <c r="S9144" s="353"/>
      <c r="T9144" s="353"/>
      <c r="U9144" s="353"/>
      <c r="V9144" s="353"/>
      <c r="W9144" s="353"/>
      <c r="X9144" s="353"/>
      <c r="Y9144" s="353"/>
      <c r="Z9144" s="353"/>
      <c r="AA9144" s="353"/>
      <c r="AB9144" s="353"/>
      <c r="AC9144" s="353"/>
      <c r="AD9144" s="353"/>
      <c r="AE9144" s="353"/>
      <c r="AF9144" s="353"/>
      <c r="AG9144" s="353"/>
      <c r="AH9144" s="353"/>
      <c r="AI9144" s="353"/>
      <c r="AJ9144" s="353"/>
      <c r="AK9144" s="353"/>
      <c r="AL9144" s="353"/>
    </row>
    <row r="9145" spans="1:38" s="153" customFormat="1" ht="12.5" x14ac:dyDescent="0.25">
      <c r="A9145" s="355"/>
      <c r="L9145" s="353"/>
      <c r="M9145" s="353"/>
      <c r="N9145" s="353"/>
      <c r="O9145" s="353"/>
      <c r="P9145" s="353"/>
      <c r="Q9145" s="353"/>
      <c r="R9145" s="353"/>
      <c r="S9145" s="353"/>
      <c r="T9145" s="353"/>
      <c r="U9145" s="353"/>
      <c r="V9145" s="353"/>
      <c r="W9145" s="353"/>
      <c r="X9145" s="353"/>
      <c r="Y9145" s="353"/>
      <c r="Z9145" s="353"/>
      <c r="AA9145" s="353"/>
      <c r="AB9145" s="353"/>
      <c r="AC9145" s="353"/>
      <c r="AD9145" s="353"/>
      <c r="AE9145" s="353"/>
      <c r="AF9145" s="353"/>
      <c r="AG9145" s="353"/>
      <c r="AH9145" s="353"/>
      <c r="AI9145" s="353"/>
      <c r="AJ9145" s="353"/>
      <c r="AK9145" s="353"/>
      <c r="AL9145" s="353"/>
    </row>
    <row r="9146" spans="1:38" s="153" customFormat="1" ht="12.5" x14ac:dyDescent="0.25">
      <c r="A9146" s="355"/>
      <c r="L9146" s="353"/>
      <c r="M9146" s="353"/>
      <c r="N9146" s="353"/>
      <c r="O9146" s="353"/>
      <c r="P9146" s="353"/>
      <c r="Q9146" s="353"/>
      <c r="R9146" s="353"/>
      <c r="S9146" s="353"/>
      <c r="T9146" s="353"/>
      <c r="U9146" s="353"/>
      <c r="V9146" s="353"/>
      <c r="W9146" s="353"/>
      <c r="X9146" s="353"/>
      <c r="Y9146" s="353"/>
      <c r="Z9146" s="353"/>
      <c r="AA9146" s="353"/>
      <c r="AB9146" s="353"/>
      <c r="AC9146" s="353"/>
      <c r="AD9146" s="353"/>
      <c r="AE9146" s="353"/>
      <c r="AF9146" s="353"/>
      <c r="AG9146" s="353"/>
      <c r="AH9146" s="353"/>
      <c r="AI9146" s="353"/>
      <c r="AJ9146" s="353"/>
      <c r="AK9146" s="353"/>
      <c r="AL9146" s="353"/>
    </row>
    <row r="9147" spans="1:38" s="153" customFormat="1" ht="12.5" x14ac:dyDescent="0.25">
      <c r="A9147" s="355"/>
      <c r="L9147" s="353"/>
      <c r="M9147" s="353"/>
      <c r="N9147" s="353"/>
      <c r="O9147" s="353"/>
      <c r="P9147" s="353"/>
      <c r="Q9147" s="353"/>
      <c r="R9147" s="353"/>
      <c r="S9147" s="353"/>
      <c r="T9147" s="353"/>
      <c r="U9147" s="353"/>
      <c r="V9147" s="353"/>
      <c r="W9147" s="353"/>
      <c r="X9147" s="353"/>
      <c r="Y9147" s="353"/>
      <c r="Z9147" s="353"/>
      <c r="AA9147" s="353"/>
      <c r="AB9147" s="353"/>
      <c r="AC9147" s="353"/>
      <c r="AD9147" s="353"/>
      <c r="AE9147" s="353"/>
      <c r="AF9147" s="353"/>
      <c r="AG9147" s="353"/>
      <c r="AH9147" s="353"/>
      <c r="AI9147" s="353"/>
      <c r="AJ9147" s="353"/>
      <c r="AK9147" s="353"/>
      <c r="AL9147" s="353"/>
    </row>
    <row r="9148" spans="1:38" s="153" customFormat="1" ht="12.5" x14ac:dyDescent="0.25">
      <c r="A9148" s="355"/>
      <c r="L9148" s="353"/>
      <c r="M9148" s="353"/>
      <c r="N9148" s="353"/>
      <c r="O9148" s="353"/>
      <c r="P9148" s="353"/>
      <c r="Q9148" s="353"/>
      <c r="R9148" s="353"/>
      <c r="S9148" s="353"/>
      <c r="T9148" s="353"/>
      <c r="U9148" s="353"/>
      <c r="V9148" s="353"/>
      <c r="W9148" s="353"/>
      <c r="X9148" s="353"/>
      <c r="Y9148" s="353"/>
      <c r="Z9148" s="353"/>
      <c r="AA9148" s="353"/>
      <c r="AB9148" s="353"/>
      <c r="AC9148" s="353"/>
      <c r="AD9148" s="353"/>
      <c r="AE9148" s="353"/>
      <c r="AF9148" s="353"/>
      <c r="AG9148" s="353"/>
      <c r="AH9148" s="353"/>
      <c r="AI9148" s="353"/>
      <c r="AJ9148" s="353"/>
      <c r="AK9148" s="353"/>
      <c r="AL9148" s="353"/>
    </row>
    <row r="9149" spans="1:38" s="153" customFormat="1" ht="12.5" x14ac:dyDescent="0.25">
      <c r="A9149" s="355"/>
      <c r="L9149" s="353"/>
      <c r="M9149" s="353"/>
      <c r="N9149" s="353"/>
      <c r="O9149" s="353"/>
      <c r="P9149" s="353"/>
      <c r="Q9149" s="353"/>
      <c r="R9149" s="353"/>
      <c r="S9149" s="353"/>
      <c r="T9149" s="353"/>
      <c r="U9149" s="353"/>
      <c r="V9149" s="353"/>
      <c r="W9149" s="353"/>
      <c r="X9149" s="353"/>
      <c r="Y9149" s="353"/>
      <c r="Z9149" s="353"/>
      <c r="AA9149" s="353"/>
      <c r="AB9149" s="353"/>
      <c r="AC9149" s="353"/>
      <c r="AD9149" s="353"/>
      <c r="AE9149" s="353"/>
      <c r="AF9149" s="353"/>
      <c r="AG9149" s="353"/>
      <c r="AH9149" s="353"/>
      <c r="AI9149" s="353"/>
      <c r="AJ9149" s="353"/>
      <c r="AK9149" s="353"/>
      <c r="AL9149" s="353"/>
    </row>
    <row r="9150" spans="1:38" s="153" customFormat="1" ht="12.5" x14ac:dyDescent="0.25">
      <c r="A9150" s="355"/>
      <c r="L9150" s="353"/>
      <c r="M9150" s="353"/>
      <c r="N9150" s="353"/>
      <c r="O9150" s="353"/>
      <c r="P9150" s="353"/>
      <c r="Q9150" s="353"/>
      <c r="R9150" s="353"/>
      <c r="S9150" s="353"/>
      <c r="T9150" s="353"/>
      <c r="U9150" s="353"/>
      <c r="V9150" s="353"/>
      <c r="W9150" s="353"/>
      <c r="X9150" s="353"/>
      <c r="Y9150" s="353"/>
      <c r="Z9150" s="353"/>
      <c r="AA9150" s="353"/>
      <c r="AB9150" s="353"/>
      <c r="AC9150" s="353"/>
      <c r="AD9150" s="353"/>
      <c r="AE9150" s="353"/>
      <c r="AF9150" s="353"/>
      <c r="AG9150" s="353"/>
      <c r="AH9150" s="353"/>
      <c r="AI9150" s="353"/>
      <c r="AJ9150" s="353"/>
      <c r="AK9150" s="353"/>
      <c r="AL9150" s="353"/>
    </row>
    <row r="9151" spans="1:38" s="153" customFormat="1" ht="12.5" x14ac:dyDescent="0.25">
      <c r="A9151" s="355"/>
      <c r="L9151" s="353"/>
      <c r="M9151" s="353"/>
      <c r="N9151" s="353"/>
      <c r="O9151" s="353"/>
      <c r="P9151" s="353"/>
      <c r="Q9151" s="353"/>
      <c r="R9151" s="353"/>
      <c r="S9151" s="353"/>
      <c r="T9151" s="353"/>
      <c r="U9151" s="353"/>
      <c r="V9151" s="353"/>
      <c r="W9151" s="353"/>
      <c r="X9151" s="353"/>
      <c r="Y9151" s="353"/>
      <c r="Z9151" s="353"/>
      <c r="AA9151" s="353"/>
      <c r="AB9151" s="353"/>
      <c r="AC9151" s="353"/>
      <c r="AD9151" s="353"/>
      <c r="AE9151" s="353"/>
      <c r="AF9151" s="353"/>
      <c r="AG9151" s="353"/>
      <c r="AH9151" s="353"/>
      <c r="AI9151" s="353"/>
      <c r="AJ9151" s="353"/>
      <c r="AK9151" s="353"/>
      <c r="AL9151" s="353"/>
    </row>
    <row r="9152" spans="1:38" s="153" customFormat="1" ht="12.5" x14ac:dyDescent="0.25">
      <c r="A9152" s="355"/>
      <c r="L9152" s="353"/>
      <c r="M9152" s="353"/>
      <c r="N9152" s="353"/>
      <c r="O9152" s="353"/>
      <c r="P9152" s="353"/>
      <c r="Q9152" s="353"/>
      <c r="R9152" s="353"/>
      <c r="S9152" s="353"/>
      <c r="T9152" s="353"/>
      <c r="U9152" s="353"/>
      <c r="V9152" s="353"/>
      <c r="W9152" s="353"/>
      <c r="X9152" s="353"/>
      <c r="Y9152" s="353"/>
      <c r="Z9152" s="353"/>
      <c r="AA9152" s="353"/>
      <c r="AB9152" s="353"/>
      <c r="AC9152" s="353"/>
      <c r="AD9152" s="353"/>
      <c r="AE9152" s="353"/>
      <c r="AF9152" s="353"/>
      <c r="AG9152" s="353"/>
      <c r="AH9152" s="353"/>
      <c r="AI9152" s="353"/>
      <c r="AJ9152" s="353"/>
      <c r="AK9152" s="353"/>
      <c r="AL9152" s="353"/>
    </row>
    <row r="9153" spans="1:38" s="153" customFormat="1" ht="12.5" x14ac:dyDescent="0.25">
      <c r="A9153" s="355"/>
      <c r="L9153" s="353"/>
      <c r="M9153" s="353"/>
      <c r="N9153" s="353"/>
      <c r="O9153" s="353"/>
      <c r="P9153" s="353"/>
      <c r="Q9153" s="353"/>
      <c r="R9153" s="353"/>
      <c r="S9153" s="353"/>
      <c r="T9153" s="353"/>
      <c r="U9153" s="353"/>
      <c r="V9153" s="353"/>
      <c r="W9153" s="353"/>
      <c r="X9153" s="353"/>
      <c r="Y9153" s="353"/>
      <c r="Z9153" s="353"/>
      <c r="AA9153" s="353"/>
      <c r="AB9153" s="353"/>
      <c r="AC9153" s="353"/>
      <c r="AD9153" s="353"/>
      <c r="AE9153" s="353"/>
      <c r="AF9153" s="353"/>
      <c r="AG9153" s="353"/>
      <c r="AH9153" s="353"/>
      <c r="AI9153" s="353"/>
      <c r="AJ9153" s="353"/>
      <c r="AK9153" s="353"/>
      <c r="AL9153" s="353"/>
    </row>
    <row r="9154" spans="1:38" s="153" customFormat="1" ht="12.5" x14ac:dyDescent="0.25">
      <c r="A9154" s="355"/>
      <c r="L9154" s="353"/>
      <c r="M9154" s="353"/>
      <c r="N9154" s="353"/>
      <c r="O9154" s="353"/>
      <c r="P9154" s="353"/>
      <c r="Q9154" s="353"/>
      <c r="R9154" s="353"/>
      <c r="S9154" s="353"/>
      <c r="T9154" s="353"/>
      <c r="U9154" s="353"/>
      <c r="V9154" s="353"/>
      <c r="W9154" s="353"/>
      <c r="X9154" s="353"/>
      <c r="Y9154" s="353"/>
      <c r="Z9154" s="353"/>
      <c r="AA9154" s="353"/>
      <c r="AB9154" s="353"/>
      <c r="AC9154" s="353"/>
      <c r="AD9154" s="353"/>
      <c r="AE9154" s="353"/>
      <c r="AF9154" s="353"/>
      <c r="AG9154" s="353"/>
      <c r="AH9154" s="353"/>
      <c r="AI9154" s="353"/>
      <c r="AJ9154" s="353"/>
      <c r="AK9154" s="353"/>
      <c r="AL9154" s="353"/>
    </row>
    <row r="9155" spans="1:38" s="153" customFormat="1" ht="12.5" x14ac:dyDescent="0.25">
      <c r="A9155" s="355"/>
      <c r="L9155" s="353"/>
      <c r="M9155" s="353"/>
      <c r="N9155" s="353"/>
      <c r="O9155" s="353"/>
      <c r="P9155" s="353"/>
      <c r="Q9155" s="353"/>
      <c r="R9155" s="353"/>
      <c r="S9155" s="353"/>
      <c r="T9155" s="353"/>
      <c r="U9155" s="353"/>
      <c r="V9155" s="353"/>
      <c r="W9155" s="353"/>
      <c r="X9155" s="353"/>
      <c r="Y9155" s="353"/>
      <c r="Z9155" s="353"/>
      <c r="AA9155" s="353"/>
      <c r="AB9155" s="353"/>
      <c r="AC9155" s="353"/>
      <c r="AD9155" s="353"/>
      <c r="AE9155" s="353"/>
      <c r="AF9155" s="353"/>
      <c r="AG9155" s="353"/>
      <c r="AH9155" s="353"/>
      <c r="AI9155" s="353"/>
      <c r="AJ9155" s="353"/>
      <c r="AK9155" s="353"/>
      <c r="AL9155" s="353"/>
    </row>
    <row r="9156" spans="1:38" s="153" customFormat="1" ht="12.5" x14ac:dyDescent="0.25">
      <c r="A9156" s="355"/>
      <c r="L9156" s="353"/>
      <c r="M9156" s="353"/>
      <c r="N9156" s="353"/>
      <c r="O9156" s="353"/>
      <c r="P9156" s="353"/>
      <c r="Q9156" s="353"/>
      <c r="R9156" s="353"/>
      <c r="S9156" s="353"/>
      <c r="T9156" s="353"/>
      <c r="U9156" s="353"/>
      <c r="V9156" s="353"/>
      <c r="W9156" s="353"/>
      <c r="X9156" s="353"/>
      <c r="Y9156" s="353"/>
      <c r="Z9156" s="353"/>
      <c r="AA9156" s="353"/>
      <c r="AB9156" s="353"/>
      <c r="AC9156" s="353"/>
      <c r="AD9156" s="353"/>
      <c r="AE9156" s="353"/>
      <c r="AF9156" s="353"/>
      <c r="AG9156" s="353"/>
      <c r="AH9156" s="353"/>
      <c r="AI9156" s="353"/>
      <c r="AJ9156" s="353"/>
      <c r="AK9156" s="353"/>
      <c r="AL9156" s="353"/>
    </row>
    <row r="9157" spans="1:38" s="153" customFormat="1" ht="12.5" x14ac:dyDescent="0.25">
      <c r="A9157" s="355"/>
      <c r="L9157" s="353"/>
      <c r="M9157" s="353"/>
      <c r="N9157" s="353"/>
      <c r="O9157" s="353"/>
      <c r="P9157" s="353"/>
      <c r="Q9157" s="353"/>
      <c r="R9157" s="353"/>
      <c r="S9157" s="353"/>
      <c r="T9157" s="353"/>
      <c r="U9157" s="353"/>
      <c r="V9157" s="353"/>
      <c r="W9157" s="353"/>
      <c r="X9157" s="353"/>
      <c r="Y9157" s="353"/>
      <c r="Z9157" s="353"/>
      <c r="AA9157" s="353"/>
      <c r="AB9157" s="353"/>
      <c r="AC9157" s="353"/>
      <c r="AD9157" s="353"/>
      <c r="AE9157" s="353"/>
      <c r="AF9157" s="353"/>
      <c r="AG9157" s="353"/>
      <c r="AH9157" s="353"/>
      <c r="AI9157" s="353"/>
      <c r="AJ9157" s="353"/>
      <c r="AK9157" s="353"/>
      <c r="AL9157" s="353"/>
    </row>
    <row r="9158" spans="1:38" s="153" customFormat="1" ht="12.5" x14ac:dyDescent="0.25">
      <c r="A9158" s="355"/>
      <c r="L9158" s="353"/>
      <c r="M9158" s="353"/>
      <c r="N9158" s="353"/>
      <c r="O9158" s="353"/>
      <c r="P9158" s="353"/>
      <c r="Q9158" s="353"/>
      <c r="R9158" s="353"/>
      <c r="S9158" s="353"/>
      <c r="T9158" s="353"/>
      <c r="U9158" s="353"/>
      <c r="V9158" s="353"/>
      <c r="W9158" s="353"/>
      <c r="X9158" s="353"/>
      <c r="Y9158" s="353"/>
      <c r="Z9158" s="353"/>
      <c r="AA9158" s="353"/>
      <c r="AB9158" s="353"/>
      <c r="AC9158" s="353"/>
      <c r="AD9158" s="353"/>
      <c r="AE9158" s="353"/>
      <c r="AF9158" s="353"/>
      <c r="AG9158" s="353"/>
      <c r="AH9158" s="353"/>
      <c r="AI9158" s="353"/>
      <c r="AJ9158" s="353"/>
      <c r="AK9158" s="353"/>
      <c r="AL9158" s="353"/>
    </row>
    <row r="9159" spans="1:38" s="153" customFormat="1" ht="12.5" x14ac:dyDescent="0.25">
      <c r="A9159" s="355"/>
      <c r="L9159" s="353"/>
      <c r="M9159" s="353"/>
      <c r="N9159" s="353"/>
      <c r="O9159" s="353"/>
      <c r="P9159" s="353"/>
      <c r="Q9159" s="353"/>
      <c r="R9159" s="353"/>
      <c r="S9159" s="353"/>
      <c r="T9159" s="353"/>
      <c r="U9159" s="353"/>
      <c r="V9159" s="353"/>
      <c r="W9159" s="353"/>
      <c r="X9159" s="353"/>
      <c r="Y9159" s="353"/>
      <c r="Z9159" s="353"/>
      <c r="AA9159" s="353"/>
      <c r="AB9159" s="353"/>
      <c r="AC9159" s="353"/>
      <c r="AD9159" s="353"/>
      <c r="AE9159" s="353"/>
      <c r="AF9159" s="353"/>
      <c r="AG9159" s="353"/>
      <c r="AH9159" s="353"/>
      <c r="AI9159" s="353"/>
      <c r="AJ9159" s="353"/>
      <c r="AK9159" s="353"/>
      <c r="AL9159" s="353"/>
    </row>
    <row r="9160" spans="1:38" s="153" customFormat="1" ht="12.5" x14ac:dyDescent="0.25">
      <c r="A9160" s="355"/>
      <c r="L9160" s="353"/>
      <c r="M9160" s="353"/>
      <c r="N9160" s="353"/>
      <c r="O9160" s="353"/>
      <c r="P9160" s="353"/>
      <c r="Q9160" s="353"/>
      <c r="R9160" s="353"/>
      <c r="S9160" s="353"/>
      <c r="T9160" s="353"/>
      <c r="U9160" s="353"/>
      <c r="V9160" s="353"/>
      <c r="W9160" s="353"/>
      <c r="X9160" s="353"/>
      <c r="Y9160" s="353"/>
      <c r="Z9160" s="353"/>
      <c r="AA9160" s="353"/>
      <c r="AB9160" s="353"/>
      <c r="AC9160" s="353"/>
      <c r="AD9160" s="353"/>
      <c r="AE9160" s="353"/>
      <c r="AF9160" s="353"/>
      <c r="AG9160" s="353"/>
      <c r="AH9160" s="353"/>
      <c r="AI9160" s="353"/>
      <c r="AJ9160" s="353"/>
      <c r="AK9160" s="353"/>
      <c r="AL9160" s="353"/>
    </row>
    <row r="9161" spans="1:38" s="153" customFormat="1" ht="12.5" x14ac:dyDescent="0.25">
      <c r="A9161" s="355"/>
      <c r="L9161" s="353"/>
      <c r="M9161" s="353"/>
      <c r="N9161" s="353"/>
      <c r="O9161" s="353"/>
      <c r="P9161" s="353"/>
      <c r="Q9161" s="353"/>
      <c r="R9161" s="353"/>
      <c r="S9161" s="353"/>
      <c r="T9161" s="353"/>
      <c r="U9161" s="353"/>
      <c r="V9161" s="353"/>
      <c r="W9161" s="353"/>
      <c r="X9161" s="353"/>
      <c r="Y9161" s="353"/>
      <c r="Z9161" s="353"/>
      <c r="AA9161" s="353"/>
      <c r="AB9161" s="353"/>
      <c r="AC9161" s="353"/>
      <c r="AD9161" s="353"/>
      <c r="AE9161" s="353"/>
      <c r="AF9161" s="353"/>
      <c r="AG9161" s="353"/>
      <c r="AH9161" s="353"/>
      <c r="AI9161" s="353"/>
      <c r="AJ9161" s="353"/>
      <c r="AK9161" s="353"/>
      <c r="AL9161" s="353"/>
    </row>
    <row r="9162" spans="1:38" s="153" customFormat="1" ht="12.5" x14ac:dyDescent="0.25">
      <c r="A9162" s="355"/>
      <c r="L9162" s="353"/>
      <c r="M9162" s="353"/>
      <c r="N9162" s="353"/>
      <c r="O9162" s="353"/>
      <c r="P9162" s="353"/>
      <c r="Q9162" s="353"/>
      <c r="R9162" s="353"/>
      <c r="S9162" s="353"/>
      <c r="T9162" s="353"/>
      <c r="U9162" s="353"/>
      <c r="V9162" s="353"/>
      <c r="W9162" s="353"/>
      <c r="X9162" s="353"/>
      <c r="Y9162" s="353"/>
      <c r="Z9162" s="353"/>
      <c r="AA9162" s="353"/>
      <c r="AB9162" s="353"/>
      <c r="AC9162" s="353"/>
      <c r="AD9162" s="353"/>
      <c r="AE9162" s="353"/>
      <c r="AF9162" s="353"/>
      <c r="AG9162" s="353"/>
      <c r="AH9162" s="353"/>
      <c r="AI9162" s="353"/>
      <c r="AJ9162" s="353"/>
      <c r="AK9162" s="353"/>
      <c r="AL9162" s="353"/>
    </row>
    <row r="9163" spans="1:38" s="153" customFormat="1" ht="12.5" x14ac:dyDescent="0.25">
      <c r="A9163" s="355"/>
      <c r="L9163" s="353"/>
      <c r="M9163" s="353"/>
      <c r="N9163" s="353"/>
      <c r="O9163" s="353"/>
      <c r="P9163" s="353"/>
      <c r="Q9163" s="353"/>
      <c r="R9163" s="353"/>
      <c r="S9163" s="353"/>
      <c r="T9163" s="353"/>
      <c r="U9163" s="353"/>
      <c r="V9163" s="353"/>
      <c r="W9163" s="353"/>
      <c r="X9163" s="353"/>
      <c r="Y9163" s="353"/>
      <c r="Z9163" s="353"/>
      <c r="AA9163" s="353"/>
      <c r="AB9163" s="353"/>
      <c r="AC9163" s="353"/>
      <c r="AD9163" s="353"/>
      <c r="AE9163" s="353"/>
      <c r="AF9163" s="353"/>
      <c r="AG9163" s="353"/>
      <c r="AH9163" s="353"/>
      <c r="AI9163" s="353"/>
      <c r="AJ9163" s="353"/>
      <c r="AK9163" s="353"/>
      <c r="AL9163" s="353"/>
    </row>
    <row r="9164" spans="1:38" s="153" customFormat="1" ht="12.5" x14ac:dyDescent="0.25">
      <c r="A9164" s="355"/>
      <c r="L9164" s="353"/>
      <c r="M9164" s="353"/>
      <c r="N9164" s="353"/>
      <c r="O9164" s="353"/>
      <c r="P9164" s="353"/>
      <c r="Q9164" s="353"/>
      <c r="R9164" s="353"/>
      <c r="S9164" s="353"/>
      <c r="T9164" s="353"/>
      <c r="U9164" s="353"/>
      <c r="V9164" s="353"/>
      <c r="W9164" s="353"/>
      <c r="X9164" s="353"/>
      <c r="Y9164" s="353"/>
      <c r="Z9164" s="353"/>
      <c r="AA9164" s="353"/>
      <c r="AB9164" s="353"/>
      <c r="AC9164" s="353"/>
      <c r="AD9164" s="353"/>
      <c r="AE9164" s="353"/>
      <c r="AF9164" s="353"/>
      <c r="AG9164" s="353"/>
      <c r="AH9164" s="353"/>
      <c r="AI9164" s="353"/>
      <c r="AJ9164" s="353"/>
      <c r="AK9164" s="353"/>
      <c r="AL9164" s="353"/>
    </row>
    <row r="9165" spans="1:38" s="153" customFormat="1" ht="12.5" x14ac:dyDescent="0.25">
      <c r="A9165" s="355"/>
      <c r="L9165" s="353"/>
      <c r="M9165" s="353"/>
      <c r="N9165" s="353"/>
      <c r="O9165" s="353"/>
      <c r="P9165" s="353"/>
      <c r="Q9165" s="353"/>
      <c r="R9165" s="353"/>
      <c r="S9165" s="353"/>
      <c r="T9165" s="353"/>
      <c r="U9165" s="353"/>
      <c r="V9165" s="353"/>
      <c r="W9165" s="353"/>
      <c r="X9165" s="353"/>
      <c r="Y9165" s="353"/>
      <c r="Z9165" s="353"/>
      <c r="AA9165" s="353"/>
      <c r="AB9165" s="353"/>
      <c r="AC9165" s="353"/>
      <c r="AD9165" s="353"/>
      <c r="AE9165" s="353"/>
      <c r="AF9165" s="353"/>
      <c r="AG9165" s="353"/>
      <c r="AH9165" s="353"/>
      <c r="AI9165" s="353"/>
      <c r="AJ9165" s="353"/>
      <c r="AK9165" s="353"/>
      <c r="AL9165" s="353"/>
    </row>
    <row r="9166" spans="1:38" s="153" customFormat="1" ht="12.5" x14ac:dyDescent="0.25">
      <c r="A9166" s="355"/>
      <c r="L9166" s="353"/>
      <c r="M9166" s="353"/>
      <c r="N9166" s="353"/>
      <c r="O9166" s="353"/>
      <c r="P9166" s="353"/>
      <c r="Q9166" s="353"/>
      <c r="R9166" s="353"/>
      <c r="S9166" s="353"/>
      <c r="T9166" s="353"/>
      <c r="U9166" s="353"/>
      <c r="V9166" s="353"/>
      <c r="W9166" s="353"/>
      <c r="X9166" s="353"/>
      <c r="Y9166" s="353"/>
      <c r="Z9166" s="353"/>
      <c r="AA9166" s="353"/>
      <c r="AB9166" s="353"/>
      <c r="AC9166" s="353"/>
      <c r="AD9166" s="353"/>
      <c r="AE9166" s="353"/>
      <c r="AF9166" s="353"/>
      <c r="AG9166" s="353"/>
      <c r="AH9166" s="353"/>
      <c r="AI9166" s="353"/>
      <c r="AJ9166" s="353"/>
      <c r="AK9166" s="353"/>
      <c r="AL9166" s="353"/>
    </row>
    <row r="9167" spans="1:38" s="153" customFormat="1" ht="12.5" x14ac:dyDescent="0.25">
      <c r="A9167" s="355"/>
      <c r="L9167" s="353"/>
      <c r="M9167" s="353"/>
      <c r="N9167" s="353"/>
      <c r="O9167" s="353"/>
      <c r="P9167" s="353"/>
      <c r="Q9167" s="353"/>
      <c r="R9167" s="353"/>
      <c r="S9167" s="353"/>
      <c r="T9167" s="353"/>
      <c r="U9167" s="353"/>
      <c r="V9167" s="353"/>
      <c r="W9167" s="353"/>
      <c r="X9167" s="353"/>
      <c r="Y9167" s="353"/>
      <c r="Z9167" s="353"/>
      <c r="AA9167" s="353"/>
      <c r="AB9167" s="353"/>
      <c r="AC9167" s="353"/>
      <c r="AD9167" s="353"/>
      <c r="AE9167" s="353"/>
      <c r="AF9167" s="353"/>
      <c r="AG9167" s="353"/>
      <c r="AH9167" s="353"/>
      <c r="AI9167" s="353"/>
      <c r="AJ9167" s="353"/>
      <c r="AK9167" s="353"/>
      <c r="AL9167" s="353"/>
    </row>
    <row r="9168" spans="1:38" s="153" customFormat="1" ht="12.5" x14ac:dyDescent="0.25">
      <c r="A9168" s="355"/>
      <c r="L9168" s="353"/>
      <c r="M9168" s="353"/>
      <c r="N9168" s="353"/>
      <c r="O9168" s="353"/>
      <c r="P9168" s="353"/>
      <c r="Q9168" s="353"/>
      <c r="R9168" s="353"/>
      <c r="S9168" s="353"/>
      <c r="T9168" s="353"/>
      <c r="U9168" s="353"/>
      <c r="V9168" s="353"/>
      <c r="W9168" s="353"/>
      <c r="X9168" s="353"/>
      <c r="Y9168" s="353"/>
      <c r="Z9168" s="353"/>
      <c r="AA9168" s="353"/>
      <c r="AB9168" s="353"/>
      <c r="AC9168" s="353"/>
      <c r="AD9168" s="353"/>
      <c r="AE9168" s="353"/>
      <c r="AF9168" s="353"/>
      <c r="AG9168" s="353"/>
      <c r="AH9168" s="353"/>
      <c r="AI9168" s="353"/>
      <c r="AJ9168" s="353"/>
      <c r="AK9168" s="353"/>
      <c r="AL9168" s="353"/>
    </row>
    <row r="9169" spans="1:38" s="153" customFormat="1" ht="12.5" x14ac:dyDescent="0.25">
      <c r="A9169" s="355"/>
      <c r="L9169" s="353"/>
      <c r="M9169" s="353"/>
      <c r="N9169" s="353"/>
      <c r="O9169" s="353"/>
      <c r="P9169" s="353"/>
      <c r="Q9169" s="353"/>
      <c r="R9169" s="353"/>
      <c r="S9169" s="353"/>
      <c r="T9169" s="353"/>
      <c r="U9169" s="353"/>
      <c r="V9169" s="353"/>
      <c r="W9169" s="353"/>
      <c r="X9169" s="353"/>
      <c r="Y9169" s="353"/>
      <c r="Z9169" s="353"/>
      <c r="AA9169" s="353"/>
      <c r="AB9169" s="353"/>
      <c r="AC9169" s="353"/>
      <c r="AD9169" s="353"/>
      <c r="AE9169" s="353"/>
      <c r="AF9169" s="353"/>
      <c r="AG9169" s="353"/>
      <c r="AH9169" s="353"/>
      <c r="AI9169" s="353"/>
      <c r="AJ9169" s="353"/>
      <c r="AK9169" s="353"/>
      <c r="AL9169" s="353"/>
    </row>
    <row r="9170" spans="1:38" s="153" customFormat="1" ht="12.5" x14ac:dyDescent="0.25">
      <c r="A9170" s="355"/>
      <c r="L9170" s="353"/>
      <c r="M9170" s="353"/>
      <c r="N9170" s="353"/>
      <c r="O9170" s="353"/>
      <c r="P9170" s="353"/>
      <c r="Q9170" s="353"/>
      <c r="R9170" s="353"/>
      <c r="S9170" s="353"/>
      <c r="T9170" s="353"/>
      <c r="U9170" s="353"/>
      <c r="V9170" s="353"/>
      <c r="W9170" s="353"/>
      <c r="X9170" s="353"/>
      <c r="Y9170" s="353"/>
      <c r="Z9170" s="353"/>
      <c r="AA9170" s="353"/>
      <c r="AB9170" s="353"/>
      <c r="AC9170" s="353"/>
      <c r="AD9170" s="353"/>
      <c r="AE9170" s="353"/>
      <c r="AF9170" s="353"/>
      <c r="AG9170" s="353"/>
      <c r="AH9170" s="353"/>
      <c r="AI9170" s="353"/>
      <c r="AJ9170" s="353"/>
      <c r="AK9170" s="353"/>
      <c r="AL9170" s="353"/>
    </row>
    <row r="9171" spans="1:38" s="153" customFormat="1" ht="12.5" x14ac:dyDescent="0.25">
      <c r="A9171" s="355"/>
      <c r="L9171" s="353"/>
      <c r="M9171" s="353"/>
      <c r="N9171" s="353"/>
      <c r="O9171" s="353"/>
      <c r="P9171" s="353"/>
      <c r="Q9171" s="353"/>
      <c r="R9171" s="353"/>
      <c r="S9171" s="353"/>
      <c r="T9171" s="353"/>
      <c r="U9171" s="353"/>
      <c r="V9171" s="353"/>
      <c r="W9171" s="353"/>
      <c r="X9171" s="353"/>
      <c r="Y9171" s="353"/>
      <c r="Z9171" s="353"/>
      <c r="AA9171" s="353"/>
      <c r="AB9171" s="353"/>
      <c r="AC9171" s="353"/>
      <c r="AD9171" s="353"/>
      <c r="AE9171" s="353"/>
      <c r="AF9171" s="353"/>
      <c r="AG9171" s="353"/>
      <c r="AH9171" s="353"/>
      <c r="AI9171" s="353"/>
      <c r="AJ9171" s="353"/>
      <c r="AK9171" s="353"/>
      <c r="AL9171" s="353"/>
    </row>
    <row r="9172" spans="1:38" s="153" customFormat="1" ht="12.5" x14ac:dyDescent="0.25">
      <c r="A9172" s="355"/>
      <c r="L9172" s="353"/>
      <c r="M9172" s="353"/>
      <c r="N9172" s="353"/>
      <c r="O9172" s="353"/>
      <c r="P9172" s="353"/>
      <c r="Q9172" s="353"/>
      <c r="R9172" s="353"/>
      <c r="S9172" s="353"/>
      <c r="T9172" s="353"/>
      <c r="U9172" s="353"/>
      <c r="V9172" s="353"/>
      <c r="W9172" s="353"/>
      <c r="X9172" s="353"/>
      <c r="Y9172" s="353"/>
      <c r="Z9172" s="353"/>
      <c r="AA9172" s="353"/>
      <c r="AB9172" s="353"/>
      <c r="AC9172" s="353"/>
      <c r="AD9172" s="353"/>
      <c r="AE9172" s="353"/>
      <c r="AF9172" s="353"/>
      <c r="AG9172" s="353"/>
      <c r="AH9172" s="353"/>
      <c r="AI9172" s="353"/>
      <c r="AJ9172" s="353"/>
      <c r="AK9172" s="353"/>
      <c r="AL9172" s="353"/>
    </row>
    <row r="9173" spans="1:38" s="153" customFormat="1" ht="12.5" x14ac:dyDescent="0.25">
      <c r="A9173" s="355"/>
      <c r="L9173" s="353"/>
      <c r="M9173" s="353"/>
      <c r="N9173" s="353"/>
      <c r="O9173" s="353"/>
      <c r="P9173" s="353"/>
      <c r="Q9173" s="353"/>
      <c r="R9173" s="353"/>
      <c r="S9173" s="353"/>
      <c r="T9173" s="353"/>
      <c r="U9173" s="353"/>
      <c r="V9173" s="353"/>
      <c r="W9173" s="353"/>
      <c r="X9173" s="353"/>
      <c r="Y9173" s="353"/>
      <c r="Z9173" s="353"/>
      <c r="AA9173" s="353"/>
      <c r="AB9173" s="353"/>
      <c r="AC9173" s="353"/>
      <c r="AD9173" s="353"/>
      <c r="AE9173" s="353"/>
      <c r="AF9173" s="353"/>
      <c r="AG9173" s="353"/>
      <c r="AH9173" s="353"/>
      <c r="AI9173" s="353"/>
      <c r="AJ9173" s="353"/>
      <c r="AK9173" s="353"/>
      <c r="AL9173" s="353"/>
    </row>
    <row r="9174" spans="1:38" s="153" customFormat="1" ht="12.5" x14ac:dyDescent="0.25">
      <c r="A9174" s="355"/>
      <c r="L9174" s="353"/>
      <c r="M9174" s="353"/>
      <c r="N9174" s="353"/>
      <c r="O9174" s="353"/>
      <c r="P9174" s="353"/>
      <c r="Q9174" s="353"/>
      <c r="R9174" s="353"/>
      <c r="S9174" s="353"/>
      <c r="T9174" s="353"/>
      <c r="U9174" s="353"/>
      <c r="V9174" s="353"/>
      <c r="W9174" s="353"/>
      <c r="X9174" s="353"/>
      <c r="Y9174" s="353"/>
      <c r="Z9174" s="353"/>
      <c r="AA9174" s="353"/>
      <c r="AB9174" s="353"/>
      <c r="AC9174" s="353"/>
      <c r="AD9174" s="353"/>
      <c r="AE9174" s="353"/>
      <c r="AF9174" s="353"/>
      <c r="AG9174" s="353"/>
      <c r="AH9174" s="353"/>
      <c r="AI9174" s="353"/>
      <c r="AJ9174" s="353"/>
      <c r="AK9174" s="353"/>
      <c r="AL9174" s="353"/>
    </row>
    <row r="9175" spans="1:38" s="153" customFormat="1" ht="12.5" x14ac:dyDescent="0.25">
      <c r="A9175" s="355"/>
      <c r="L9175" s="353"/>
      <c r="M9175" s="353"/>
      <c r="N9175" s="353"/>
      <c r="O9175" s="353"/>
      <c r="P9175" s="353"/>
      <c r="Q9175" s="353"/>
      <c r="R9175" s="353"/>
      <c r="S9175" s="353"/>
      <c r="T9175" s="353"/>
      <c r="U9175" s="353"/>
      <c r="V9175" s="353"/>
      <c r="W9175" s="353"/>
      <c r="X9175" s="353"/>
      <c r="Y9175" s="353"/>
      <c r="Z9175" s="353"/>
      <c r="AA9175" s="353"/>
      <c r="AB9175" s="353"/>
      <c r="AC9175" s="353"/>
      <c r="AD9175" s="353"/>
      <c r="AE9175" s="353"/>
      <c r="AF9175" s="353"/>
      <c r="AG9175" s="353"/>
      <c r="AH9175" s="353"/>
      <c r="AI9175" s="353"/>
      <c r="AJ9175" s="353"/>
      <c r="AK9175" s="353"/>
      <c r="AL9175" s="353"/>
    </row>
    <row r="9176" spans="1:38" s="153" customFormat="1" ht="12.5" x14ac:dyDescent="0.25">
      <c r="A9176" s="355"/>
      <c r="L9176" s="353"/>
      <c r="M9176" s="353"/>
      <c r="N9176" s="353"/>
      <c r="O9176" s="353"/>
      <c r="P9176" s="353"/>
      <c r="Q9176" s="353"/>
      <c r="R9176" s="353"/>
      <c r="S9176" s="353"/>
      <c r="T9176" s="353"/>
      <c r="U9176" s="353"/>
      <c r="V9176" s="353"/>
      <c r="W9176" s="353"/>
      <c r="X9176" s="353"/>
      <c r="Y9176" s="353"/>
      <c r="Z9176" s="353"/>
      <c r="AA9176" s="353"/>
      <c r="AB9176" s="353"/>
      <c r="AC9176" s="353"/>
      <c r="AD9176" s="353"/>
      <c r="AE9176" s="353"/>
      <c r="AF9176" s="353"/>
      <c r="AG9176" s="353"/>
      <c r="AH9176" s="353"/>
      <c r="AI9176" s="353"/>
      <c r="AJ9176" s="353"/>
      <c r="AK9176" s="353"/>
      <c r="AL9176" s="353"/>
    </row>
    <row r="9177" spans="1:38" s="153" customFormat="1" ht="12.5" x14ac:dyDescent="0.25">
      <c r="A9177" s="355"/>
      <c r="L9177" s="353"/>
      <c r="M9177" s="353"/>
      <c r="N9177" s="353"/>
      <c r="O9177" s="353"/>
      <c r="P9177" s="353"/>
      <c r="Q9177" s="353"/>
      <c r="R9177" s="353"/>
      <c r="S9177" s="353"/>
      <c r="T9177" s="353"/>
      <c r="U9177" s="353"/>
      <c r="V9177" s="353"/>
      <c r="W9177" s="353"/>
      <c r="X9177" s="353"/>
      <c r="Y9177" s="353"/>
      <c r="Z9177" s="353"/>
      <c r="AA9177" s="353"/>
      <c r="AB9177" s="353"/>
      <c r="AC9177" s="353"/>
      <c r="AD9177" s="353"/>
      <c r="AE9177" s="353"/>
      <c r="AF9177" s="353"/>
      <c r="AG9177" s="353"/>
      <c r="AH9177" s="353"/>
      <c r="AI9177" s="353"/>
      <c r="AJ9177" s="353"/>
      <c r="AK9177" s="353"/>
      <c r="AL9177" s="353"/>
    </row>
    <row r="9178" spans="1:38" s="153" customFormat="1" ht="12.5" x14ac:dyDescent="0.25">
      <c r="A9178" s="355"/>
      <c r="L9178" s="353"/>
      <c r="M9178" s="353"/>
      <c r="N9178" s="353"/>
      <c r="O9178" s="353"/>
      <c r="P9178" s="353"/>
      <c r="Q9178" s="353"/>
      <c r="R9178" s="353"/>
      <c r="S9178" s="353"/>
      <c r="T9178" s="353"/>
      <c r="U9178" s="353"/>
      <c r="V9178" s="353"/>
      <c r="W9178" s="353"/>
      <c r="X9178" s="353"/>
      <c r="Y9178" s="353"/>
      <c r="Z9178" s="353"/>
      <c r="AA9178" s="353"/>
      <c r="AB9178" s="353"/>
      <c r="AC9178" s="353"/>
      <c r="AD9178" s="353"/>
      <c r="AE9178" s="353"/>
      <c r="AF9178" s="353"/>
      <c r="AG9178" s="353"/>
      <c r="AH9178" s="353"/>
      <c r="AI9178" s="353"/>
      <c r="AJ9178" s="353"/>
      <c r="AK9178" s="353"/>
      <c r="AL9178" s="353"/>
    </row>
    <row r="9179" spans="1:38" s="153" customFormat="1" ht="12.5" x14ac:dyDescent="0.25">
      <c r="A9179" s="355"/>
      <c r="L9179" s="353"/>
      <c r="M9179" s="353"/>
      <c r="N9179" s="353"/>
      <c r="O9179" s="353"/>
      <c r="P9179" s="353"/>
      <c r="Q9179" s="353"/>
      <c r="R9179" s="353"/>
      <c r="S9179" s="353"/>
      <c r="T9179" s="353"/>
      <c r="U9179" s="353"/>
      <c r="V9179" s="353"/>
      <c r="W9179" s="353"/>
      <c r="X9179" s="353"/>
      <c r="Y9179" s="353"/>
      <c r="Z9179" s="353"/>
      <c r="AA9179" s="353"/>
      <c r="AB9179" s="353"/>
      <c r="AC9179" s="353"/>
      <c r="AD9179" s="353"/>
      <c r="AE9179" s="353"/>
      <c r="AF9179" s="353"/>
      <c r="AG9179" s="353"/>
      <c r="AH9179" s="353"/>
      <c r="AI9179" s="353"/>
      <c r="AJ9179" s="353"/>
      <c r="AK9179" s="353"/>
      <c r="AL9179" s="353"/>
    </row>
    <row r="9180" spans="1:38" s="153" customFormat="1" ht="12.5" x14ac:dyDescent="0.25">
      <c r="A9180" s="355"/>
      <c r="L9180" s="353"/>
      <c r="M9180" s="353"/>
      <c r="N9180" s="353"/>
      <c r="O9180" s="353"/>
      <c r="P9180" s="353"/>
      <c r="Q9180" s="353"/>
      <c r="R9180" s="353"/>
      <c r="S9180" s="353"/>
      <c r="T9180" s="353"/>
      <c r="U9180" s="353"/>
      <c r="V9180" s="353"/>
      <c r="W9180" s="353"/>
      <c r="X9180" s="353"/>
      <c r="Y9180" s="353"/>
      <c r="Z9180" s="353"/>
      <c r="AA9180" s="353"/>
      <c r="AB9180" s="353"/>
      <c r="AC9180" s="353"/>
      <c r="AD9180" s="353"/>
      <c r="AE9180" s="353"/>
      <c r="AF9180" s="353"/>
      <c r="AG9180" s="353"/>
      <c r="AH9180" s="353"/>
      <c r="AI9180" s="353"/>
      <c r="AJ9180" s="353"/>
      <c r="AK9180" s="353"/>
      <c r="AL9180" s="353"/>
    </row>
    <row r="9181" spans="1:38" s="153" customFormat="1" ht="12.5" x14ac:dyDescent="0.25">
      <c r="A9181" s="355"/>
      <c r="L9181" s="353"/>
      <c r="M9181" s="353"/>
      <c r="N9181" s="353"/>
      <c r="O9181" s="353"/>
      <c r="P9181" s="353"/>
      <c r="Q9181" s="353"/>
      <c r="R9181" s="353"/>
      <c r="S9181" s="353"/>
      <c r="T9181" s="353"/>
      <c r="U9181" s="353"/>
      <c r="V9181" s="353"/>
      <c r="W9181" s="353"/>
      <c r="X9181" s="353"/>
      <c r="Y9181" s="353"/>
      <c r="Z9181" s="353"/>
      <c r="AA9181" s="353"/>
      <c r="AB9181" s="353"/>
      <c r="AC9181" s="353"/>
      <c r="AD9181" s="353"/>
      <c r="AE9181" s="353"/>
      <c r="AF9181" s="353"/>
      <c r="AG9181" s="353"/>
      <c r="AH9181" s="353"/>
      <c r="AI9181" s="353"/>
      <c r="AJ9181" s="353"/>
      <c r="AK9181" s="353"/>
      <c r="AL9181" s="353"/>
    </row>
    <row r="9182" spans="1:38" s="153" customFormat="1" ht="12.5" x14ac:dyDescent="0.25">
      <c r="A9182" s="355"/>
      <c r="L9182" s="353"/>
      <c r="M9182" s="353"/>
      <c r="N9182" s="353"/>
      <c r="O9182" s="353"/>
      <c r="P9182" s="353"/>
      <c r="Q9182" s="353"/>
      <c r="R9182" s="353"/>
      <c r="S9182" s="353"/>
      <c r="T9182" s="353"/>
      <c r="U9182" s="353"/>
      <c r="V9182" s="353"/>
      <c r="W9182" s="353"/>
      <c r="X9182" s="353"/>
      <c r="Y9182" s="353"/>
      <c r="Z9182" s="353"/>
      <c r="AA9182" s="353"/>
      <c r="AB9182" s="353"/>
      <c r="AC9182" s="353"/>
      <c r="AD9182" s="353"/>
      <c r="AE9182" s="353"/>
      <c r="AF9182" s="353"/>
      <c r="AG9182" s="353"/>
      <c r="AH9182" s="353"/>
      <c r="AI9182" s="353"/>
      <c r="AJ9182" s="353"/>
      <c r="AK9182" s="353"/>
      <c r="AL9182" s="353"/>
    </row>
    <row r="9183" spans="1:38" s="153" customFormat="1" ht="12.5" x14ac:dyDescent="0.25">
      <c r="A9183" s="355"/>
      <c r="L9183" s="353"/>
      <c r="M9183" s="353"/>
      <c r="N9183" s="353"/>
      <c r="O9183" s="353"/>
      <c r="P9183" s="353"/>
      <c r="Q9183" s="353"/>
      <c r="R9183" s="353"/>
      <c r="S9183" s="353"/>
      <c r="T9183" s="353"/>
      <c r="U9183" s="353"/>
      <c r="V9183" s="353"/>
      <c r="W9183" s="353"/>
      <c r="X9183" s="353"/>
      <c r="Y9183" s="353"/>
      <c r="Z9183" s="353"/>
      <c r="AA9183" s="353"/>
      <c r="AB9183" s="353"/>
      <c r="AC9183" s="353"/>
      <c r="AD9183" s="353"/>
      <c r="AE9183" s="353"/>
      <c r="AF9183" s="353"/>
      <c r="AG9183" s="353"/>
      <c r="AH9183" s="353"/>
      <c r="AI9183" s="353"/>
      <c r="AJ9183" s="353"/>
      <c r="AK9183" s="353"/>
      <c r="AL9183" s="353"/>
    </row>
    <row r="9184" spans="1:38" s="153" customFormat="1" ht="12.5" x14ac:dyDescent="0.25">
      <c r="A9184" s="355"/>
      <c r="L9184" s="353"/>
      <c r="M9184" s="353"/>
      <c r="N9184" s="353"/>
      <c r="O9184" s="353"/>
      <c r="P9184" s="353"/>
      <c r="Q9184" s="353"/>
      <c r="R9184" s="353"/>
      <c r="S9184" s="353"/>
      <c r="T9184" s="353"/>
      <c r="U9184" s="353"/>
      <c r="V9184" s="353"/>
      <c r="W9184" s="353"/>
      <c r="X9184" s="353"/>
      <c r="Y9184" s="353"/>
      <c r="Z9184" s="353"/>
      <c r="AA9184" s="353"/>
      <c r="AB9184" s="353"/>
      <c r="AC9184" s="353"/>
      <c r="AD9184" s="353"/>
      <c r="AE9184" s="353"/>
      <c r="AF9184" s="353"/>
      <c r="AG9184" s="353"/>
      <c r="AH9184" s="353"/>
      <c r="AI9184" s="353"/>
      <c r="AJ9184" s="353"/>
      <c r="AK9184" s="353"/>
      <c r="AL9184" s="353"/>
    </row>
    <row r="9185" spans="1:38" s="153" customFormat="1" ht="12.5" x14ac:dyDescent="0.25">
      <c r="A9185" s="355"/>
      <c r="L9185" s="353"/>
      <c r="M9185" s="353"/>
      <c r="N9185" s="353"/>
      <c r="O9185" s="353"/>
      <c r="P9185" s="353"/>
      <c r="Q9185" s="353"/>
      <c r="R9185" s="353"/>
      <c r="S9185" s="353"/>
      <c r="T9185" s="353"/>
      <c r="U9185" s="353"/>
      <c r="V9185" s="353"/>
      <c r="W9185" s="353"/>
      <c r="X9185" s="353"/>
      <c r="Y9185" s="353"/>
      <c r="Z9185" s="353"/>
      <c r="AA9185" s="353"/>
      <c r="AB9185" s="353"/>
      <c r="AC9185" s="353"/>
      <c r="AD9185" s="353"/>
      <c r="AE9185" s="353"/>
      <c r="AF9185" s="353"/>
      <c r="AG9185" s="353"/>
      <c r="AH9185" s="353"/>
      <c r="AI9185" s="353"/>
      <c r="AJ9185" s="353"/>
      <c r="AK9185" s="353"/>
      <c r="AL9185" s="353"/>
    </row>
    <row r="9186" spans="1:38" s="153" customFormat="1" ht="12.5" x14ac:dyDescent="0.25">
      <c r="A9186" s="355"/>
      <c r="L9186" s="353"/>
      <c r="M9186" s="353"/>
      <c r="N9186" s="353"/>
      <c r="O9186" s="353"/>
      <c r="P9186" s="353"/>
      <c r="Q9186" s="353"/>
      <c r="R9186" s="353"/>
      <c r="S9186" s="353"/>
      <c r="T9186" s="353"/>
      <c r="U9186" s="353"/>
      <c r="V9186" s="353"/>
      <c r="W9186" s="353"/>
      <c r="X9186" s="353"/>
      <c r="Y9186" s="353"/>
      <c r="Z9186" s="353"/>
      <c r="AA9186" s="353"/>
      <c r="AB9186" s="353"/>
      <c r="AC9186" s="353"/>
      <c r="AD9186" s="353"/>
      <c r="AE9186" s="353"/>
      <c r="AF9186" s="353"/>
      <c r="AG9186" s="353"/>
      <c r="AH9186" s="353"/>
      <c r="AI9186" s="353"/>
      <c r="AJ9186" s="353"/>
      <c r="AK9186" s="353"/>
      <c r="AL9186" s="353"/>
    </row>
    <row r="9187" spans="1:38" s="153" customFormat="1" ht="12.5" x14ac:dyDescent="0.25">
      <c r="A9187" s="355"/>
      <c r="L9187" s="353"/>
      <c r="M9187" s="353"/>
      <c r="N9187" s="353"/>
      <c r="O9187" s="353"/>
      <c r="P9187" s="353"/>
      <c r="Q9187" s="353"/>
      <c r="R9187" s="353"/>
      <c r="S9187" s="353"/>
      <c r="T9187" s="353"/>
      <c r="U9187" s="353"/>
      <c r="V9187" s="353"/>
      <c r="W9187" s="353"/>
      <c r="X9187" s="353"/>
      <c r="Y9187" s="353"/>
      <c r="Z9187" s="353"/>
      <c r="AA9187" s="353"/>
      <c r="AB9187" s="353"/>
      <c r="AC9187" s="353"/>
      <c r="AD9187" s="353"/>
      <c r="AE9187" s="353"/>
      <c r="AF9187" s="353"/>
      <c r="AG9187" s="353"/>
      <c r="AH9187" s="353"/>
      <c r="AI9187" s="353"/>
      <c r="AJ9187" s="353"/>
      <c r="AK9187" s="353"/>
      <c r="AL9187" s="353"/>
    </row>
    <row r="9188" spans="1:38" s="153" customFormat="1" ht="12.5" x14ac:dyDescent="0.25">
      <c r="A9188" s="355"/>
      <c r="L9188" s="353"/>
      <c r="M9188" s="353"/>
      <c r="N9188" s="353"/>
      <c r="O9188" s="353"/>
      <c r="P9188" s="353"/>
      <c r="Q9188" s="353"/>
      <c r="R9188" s="353"/>
      <c r="S9188" s="353"/>
      <c r="T9188" s="353"/>
      <c r="U9188" s="353"/>
      <c r="V9188" s="353"/>
      <c r="W9188" s="353"/>
      <c r="X9188" s="353"/>
      <c r="Y9188" s="353"/>
      <c r="Z9188" s="353"/>
      <c r="AA9188" s="353"/>
      <c r="AB9188" s="353"/>
      <c r="AC9188" s="353"/>
      <c r="AD9188" s="353"/>
      <c r="AE9188" s="353"/>
      <c r="AF9188" s="353"/>
      <c r="AG9188" s="353"/>
      <c r="AH9188" s="353"/>
      <c r="AI9188" s="353"/>
      <c r="AJ9188" s="353"/>
      <c r="AK9188" s="353"/>
      <c r="AL9188" s="353"/>
    </row>
    <row r="9189" spans="1:38" s="153" customFormat="1" ht="12.5" x14ac:dyDescent="0.25">
      <c r="A9189" s="355"/>
      <c r="L9189" s="353"/>
      <c r="M9189" s="353"/>
      <c r="N9189" s="353"/>
      <c r="O9189" s="353"/>
      <c r="P9189" s="353"/>
      <c r="Q9189" s="353"/>
      <c r="R9189" s="353"/>
      <c r="S9189" s="353"/>
      <c r="T9189" s="353"/>
      <c r="U9189" s="353"/>
      <c r="V9189" s="353"/>
      <c r="W9189" s="353"/>
      <c r="X9189" s="353"/>
      <c r="Y9189" s="353"/>
      <c r="Z9189" s="353"/>
      <c r="AA9189" s="353"/>
      <c r="AB9189" s="353"/>
      <c r="AC9189" s="353"/>
      <c r="AD9189" s="353"/>
      <c r="AE9189" s="353"/>
      <c r="AF9189" s="353"/>
      <c r="AG9189" s="353"/>
      <c r="AH9189" s="353"/>
      <c r="AI9189" s="353"/>
      <c r="AJ9189" s="353"/>
      <c r="AK9189" s="353"/>
      <c r="AL9189" s="353"/>
    </row>
    <row r="9190" spans="1:38" s="153" customFormat="1" ht="12.5" x14ac:dyDescent="0.25">
      <c r="A9190" s="355"/>
      <c r="L9190" s="353"/>
      <c r="M9190" s="353"/>
      <c r="N9190" s="353"/>
      <c r="O9190" s="353"/>
      <c r="P9190" s="353"/>
      <c r="Q9190" s="353"/>
      <c r="R9190" s="353"/>
      <c r="S9190" s="353"/>
      <c r="T9190" s="353"/>
      <c r="U9190" s="353"/>
      <c r="V9190" s="353"/>
      <c r="W9190" s="353"/>
      <c r="X9190" s="353"/>
      <c r="Y9190" s="353"/>
      <c r="Z9190" s="353"/>
      <c r="AA9190" s="353"/>
      <c r="AB9190" s="353"/>
      <c r="AC9190" s="353"/>
      <c r="AD9190" s="353"/>
      <c r="AE9190" s="353"/>
      <c r="AF9190" s="353"/>
      <c r="AG9190" s="353"/>
      <c r="AH9190" s="353"/>
      <c r="AI9190" s="353"/>
      <c r="AJ9190" s="353"/>
      <c r="AK9190" s="353"/>
      <c r="AL9190" s="353"/>
    </row>
    <row r="9191" spans="1:38" s="153" customFormat="1" ht="12.5" x14ac:dyDescent="0.25">
      <c r="A9191" s="355"/>
      <c r="L9191" s="353"/>
      <c r="M9191" s="353"/>
      <c r="N9191" s="353"/>
      <c r="O9191" s="353"/>
      <c r="P9191" s="353"/>
      <c r="Q9191" s="353"/>
      <c r="R9191" s="353"/>
      <c r="S9191" s="353"/>
      <c r="T9191" s="353"/>
      <c r="U9191" s="353"/>
      <c r="V9191" s="353"/>
      <c r="W9191" s="353"/>
      <c r="X9191" s="353"/>
      <c r="Y9191" s="353"/>
      <c r="Z9191" s="353"/>
      <c r="AA9191" s="353"/>
      <c r="AB9191" s="353"/>
      <c r="AC9191" s="353"/>
      <c r="AD9191" s="353"/>
      <c r="AE9191" s="353"/>
      <c r="AF9191" s="353"/>
      <c r="AG9191" s="353"/>
      <c r="AH9191" s="353"/>
      <c r="AI9191" s="353"/>
      <c r="AJ9191" s="353"/>
      <c r="AK9191" s="353"/>
      <c r="AL9191" s="353"/>
    </row>
    <row r="9192" spans="1:38" s="153" customFormat="1" ht="12.5" x14ac:dyDescent="0.25">
      <c r="A9192" s="355"/>
      <c r="L9192" s="353"/>
      <c r="M9192" s="353"/>
      <c r="N9192" s="353"/>
      <c r="O9192" s="353"/>
      <c r="P9192" s="353"/>
      <c r="Q9192" s="353"/>
      <c r="R9192" s="353"/>
      <c r="S9192" s="353"/>
      <c r="T9192" s="353"/>
      <c r="U9192" s="353"/>
      <c r="V9192" s="353"/>
      <c r="W9192" s="353"/>
      <c r="X9192" s="353"/>
      <c r="Y9192" s="353"/>
      <c r="Z9192" s="353"/>
      <c r="AA9192" s="353"/>
      <c r="AB9192" s="353"/>
      <c r="AC9192" s="353"/>
      <c r="AD9192" s="353"/>
      <c r="AE9192" s="353"/>
      <c r="AF9192" s="353"/>
      <c r="AG9192" s="353"/>
      <c r="AH9192" s="353"/>
      <c r="AI9192" s="353"/>
      <c r="AJ9192" s="353"/>
      <c r="AK9192" s="353"/>
      <c r="AL9192" s="353"/>
    </row>
    <row r="9193" spans="1:38" s="153" customFormat="1" ht="12.5" x14ac:dyDescent="0.25">
      <c r="A9193" s="355"/>
      <c r="L9193" s="353"/>
      <c r="M9193" s="353"/>
      <c r="N9193" s="353"/>
      <c r="O9193" s="353"/>
      <c r="P9193" s="353"/>
      <c r="Q9193" s="353"/>
      <c r="R9193" s="353"/>
      <c r="S9193" s="353"/>
      <c r="T9193" s="353"/>
      <c r="U9193" s="353"/>
      <c r="V9193" s="353"/>
      <c r="W9193" s="353"/>
      <c r="X9193" s="353"/>
      <c r="Y9193" s="353"/>
      <c r="Z9193" s="353"/>
      <c r="AA9193" s="353"/>
      <c r="AB9193" s="353"/>
      <c r="AC9193" s="353"/>
      <c r="AD9193" s="353"/>
      <c r="AE9193" s="353"/>
      <c r="AF9193" s="353"/>
      <c r="AG9193" s="353"/>
      <c r="AH9193" s="353"/>
      <c r="AI9193" s="353"/>
      <c r="AJ9193" s="353"/>
      <c r="AK9193" s="353"/>
      <c r="AL9193" s="353"/>
    </row>
    <row r="9194" spans="1:38" s="153" customFormat="1" ht="12.5" x14ac:dyDescent="0.25">
      <c r="A9194" s="355"/>
      <c r="L9194" s="353"/>
      <c r="M9194" s="353"/>
      <c r="N9194" s="353"/>
      <c r="O9194" s="353"/>
      <c r="P9194" s="353"/>
      <c r="Q9194" s="353"/>
      <c r="R9194" s="353"/>
      <c r="S9194" s="353"/>
      <c r="T9194" s="353"/>
      <c r="U9194" s="353"/>
      <c r="V9194" s="353"/>
      <c r="W9194" s="353"/>
      <c r="X9194" s="353"/>
      <c r="Y9194" s="353"/>
      <c r="Z9194" s="353"/>
      <c r="AA9194" s="353"/>
      <c r="AB9194" s="353"/>
      <c r="AC9194" s="353"/>
      <c r="AD9194" s="353"/>
      <c r="AE9194" s="353"/>
      <c r="AF9194" s="353"/>
      <c r="AG9194" s="353"/>
      <c r="AH9194" s="353"/>
      <c r="AI9194" s="353"/>
      <c r="AJ9194" s="353"/>
      <c r="AK9194" s="353"/>
      <c r="AL9194" s="353"/>
    </row>
    <row r="9195" spans="1:38" s="153" customFormat="1" ht="12.5" x14ac:dyDescent="0.25">
      <c r="A9195" s="355"/>
      <c r="L9195" s="353"/>
      <c r="M9195" s="353"/>
      <c r="N9195" s="353"/>
      <c r="O9195" s="353"/>
      <c r="P9195" s="353"/>
      <c r="Q9195" s="353"/>
      <c r="R9195" s="353"/>
      <c r="S9195" s="353"/>
      <c r="T9195" s="353"/>
      <c r="U9195" s="353"/>
      <c r="V9195" s="353"/>
      <c r="W9195" s="353"/>
      <c r="X9195" s="353"/>
      <c r="Y9195" s="353"/>
      <c r="Z9195" s="353"/>
      <c r="AA9195" s="353"/>
      <c r="AB9195" s="353"/>
      <c r="AC9195" s="353"/>
      <c r="AD9195" s="353"/>
      <c r="AE9195" s="353"/>
      <c r="AF9195" s="353"/>
      <c r="AG9195" s="353"/>
      <c r="AH9195" s="353"/>
      <c r="AI9195" s="353"/>
      <c r="AJ9195" s="353"/>
      <c r="AK9195" s="353"/>
      <c r="AL9195" s="353"/>
    </row>
    <row r="9196" spans="1:38" s="153" customFormat="1" ht="12.5" x14ac:dyDescent="0.25">
      <c r="A9196" s="355"/>
      <c r="L9196" s="353"/>
      <c r="M9196" s="353"/>
      <c r="N9196" s="353"/>
      <c r="O9196" s="353"/>
      <c r="P9196" s="353"/>
      <c r="Q9196" s="353"/>
      <c r="R9196" s="353"/>
      <c r="S9196" s="353"/>
      <c r="T9196" s="353"/>
      <c r="U9196" s="353"/>
      <c r="V9196" s="353"/>
      <c r="W9196" s="353"/>
      <c r="X9196" s="353"/>
      <c r="Y9196" s="353"/>
      <c r="Z9196" s="353"/>
      <c r="AA9196" s="353"/>
      <c r="AB9196" s="353"/>
      <c r="AC9196" s="353"/>
      <c r="AD9196" s="353"/>
      <c r="AE9196" s="353"/>
      <c r="AF9196" s="353"/>
      <c r="AG9196" s="353"/>
      <c r="AH9196" s="353"/>
      <c r="AI9196" s="353"/>
      <c r="AJ9196" s="353"/>
      <c r="AK9196" s="353"/>
      <c r="AL9196" s="353"/>
    </row>
    <row r="9197" spans="1:38" s="153" customFormat="1" ht="12.5" x14ac:dyDescent="0.25">
      <c r="A9197" s="355"/>
      <c r="L9197" s="353"/>
      <c r="M9197" s="353"/>
      <c r="N9197" s="353"/>
      <c r="O9197" s="353"/>
      <c r="P9197" s="353"/>
      <c r="Q9197" s="353"/>
      <c r="R9197" s="353"/>
      <c r="S9197" s="353"/>
      <c r="T9197" s="353"/>
      <c r="U9197" s="353"/>
      <c r="V9197" s="353"/>
      <c r="W9197" s="353"/>
      <c r="X9197" s="353"/>
      <c r="Y9197" s="353"/>
      <c r="Z9197" s="353"/>
      <c r="AA9197" s="353"/>
      <c r="AB9197" s="353"/>
      <c r="AC9197" s="353"/>
      <c r="AD9197" s="353"/>
      <c r="AE9197" s="353"/>
      <c r="AF9197" s="353"/>
      <c r="AG9197" s="353"/>
      <c r="AH9197" s="353"/>
      <c r="AI9197" s="353"/>
      <c r="AJ9197" s="353"/>
      <c r="AK9197" s="353"/>
      <c r="AL9197" s="353"/>
    </row>
    <row r="9198" spans="1:38" s="153" customFormat="1" ht="12.5" x14ac:dyDescent="0.25">
      <c r="A9198" s="355"/>
      <c r="L9198" s="353"/>
      <c r="M9198" s="353"/>
      <c r="N9198" s="353"/>
      <c r="O9198" s="353"/>
      <c r="P9198" s="353"/>
      <c r="Q9198" s="353"/>
      <c r="R9198" s="353"/>
      <c r="S9198" s="353"/>
      <c r="T9198" s="353"/>
      <c r="U9198" s="353"/>
      <c r="V9198" s="353"/>
      <c r="W9198" s="353"/>
      <c r="X9198" s="353"/>
      <c r="Y9198" s="353"/>
      <c r="Z9198" s="353"/>
      <c r="AA9198" s="353"/>
      <c r="AB9198" s="353"/>
      <c r="AC9198" s="353"/>
      <c r="AD9198" s="353"/>
      <c r="AE9198" s="353"/>
      <c r="AF9198" s="353"/>
      <c r="AG9198" s="353"/>
      <c r="AH9198" s="353"/>
      <c r="AI9198" s="353"/>
      <c r="AJ9198" s="353"/>
      <c r="AK9198" s="353"/>
      <c r="AL9198" s="353"/>
    </row>
    <row r="9199" spans="1:38" s="153" customFormat="1" ht="12.5" x14ac:dyDescent="0.25">
      <c r="A9199" s="355"/>
      <c r="L9199" s="353"/>
      <c r="M9199" s="353"/>
      <c r="N9199" s="353"/>
      <c r="O9199" s="353"/>
      <c r="P9199" s="353"/>
      <c r="Q9199" s="353"/>
      <c r="R9199" s="353"/>
      <c r="S9199" s="353"/>
      <c r="T9199" s="353"/>
      <c r="U9199" s="353"/>
      <c r="V9199" s="353"/>
      <c r="W9199" s="353"/>
      <c r="X9199" s="353"/>
      <c r="Y9199" s="353"/>
      <c r="Z9199" s="353"/>
      <c r="AA9199" s="353"/>
      <c r="AB9199" s="353"/>
      <c r="AC9199" s="353"/>
      <c r="AD9199" s="353"/>
      <c r="AE9199" s="353"/>
      <c r="AF9199" s="353"/>
      <c r="AG9199" s="353"/>
      <c r="AH9199" s="353"/>
      <c r="AI9199" s="353"/>
      <c r="AJ9199" s="353"/>
      <c r="AK9199" s="353"/>
      <c r="AL9199" s="353"/>
    </row>
    <row r="9200" spans="1:38" s="153" customFormat="1" ht="12.5" x14ac:dyDescent="0.25">
      <c r="A9200" s="355"/>
      <c r="L9200" s="353"/>
      <c r="M9200" s="353"/>
      <c r="N9200" s="353"/>
      <c r="O9200" s="353"/>
      <c r="P9200" s="353"/>
      <c r="Q9200" s="353"/>
      <c r="R9200" s="353"/>
      <c r="S9200" s="353"/>
      <c r="T9200" s="353"/>
      <c r="U9200" s="353"/>
      <c r="V9200" s="353"/>
      <c r="W9200" s="353"/>
      <c r="X9200" s="353"/>
      <c r="Y9200" s="353"/>
      <c r="Z9200" s="353"/>
      <c r="AA9200" s="353"/>
      <c r="AB9200" s="353"/>
      <c r="AC9200" s="353"/>
      <c r="AD9200" s="353"/>
      <c r="AE9200" s="353"/>
      <c r="AF9200" s="353"/>
      <c r="AG9200" s="353"/>
      <c r="AH9200" s="353"/>
      <c r="AI9200" s="353"/>
      <c r="AJ9200" s="353"/>
      <c r="AK9200" s="353"/>
      <c r="AL9200" s="353"/>
    </row>
    <row r="9201" spans="1:38" s="153" customFormat="1" ht="12.5" x14ac:dyDescent="0.25">
      <c r="A9201" s="355"/>
      <c r="L9201" s="353"/>
      <c r="M9201" s="353"/>
      <c r="N9201" s="353"/>
      <c r="O9201" s="353"/>
      <c r="P9201" s="353"/>
      <c r="Q9201" s="353"/>
      <c r="R9201" s="353"/>
      <c r="S9201" s="353"/>
      <c r="T9201" s="353"/>
      <c r="U9201" s="353"/>
      <c r="V9201" s="353"/>
      <c r="W9201" s="353"/>
      <c r="X9201" s="353"/>
      <c r="Y9201" s="353"/>
      <c r="Z9201" s="353"/>
      <c r="AA9201" s="353"/>
      <c r="AB9201" s="353"/>
      <c r="AC9201" s="353"/>
      <c r="AD9201" s="353"/>
      <c r="AE9201" s="353"/>
      <c r="AF9201" s="353"/>
      <c r="AG9201" s="353"/>
      <c r="AH9201" s="353"/>
      <c r="AI9201" s="353"/>
      <c r="AJ9201" s="353"/>
      <c r="AK9201" s="353"/>
      <c r="AL9201" s="353"/>
    </row>
    <row r="9202" spans="1:38" s="153" customFormat="1" ht="12.5" x14ac:dyDescent="0.25">
      <c r="A9202" s="355"/>
      <c r="L9202" s="353"/>
      <c r="M9202" s="353"/>
      <c r="N9202" s="353"/>
      <c r="O9202" s="353"/>
      <c r="P9202" s="353"/>
      <c r="Q9202" s="353"/>
      <c r="R9202" s="353"/>
      <c r="S9202" s="353"/>
      <c r="T9202" s="353"/>
      <c r="U9202" s="353"/>
      <c r="V9202" s="353"/>
      <c r="W9202" s="353"/>
      <c r="X9202" s="353"/>
      <c r="Y9202" s="353"/>
      <c r="Z9202" s="353"/>
      <c r="AA9202" s="353"/>
      <c r="AB9202" s="353"/>
      <c r="AC9202" s="353"/>
      <c r="AD9202" s="353"/>
      <c r="AE9202" s="353"/>
      <c r="AF9202" s="353"/>
      <c r="AG9202" s="353"/>
      <c r="AH9202" s="353"/>
      <c r="AI9202" s="353"/>
      <c r="AJ9202" s="353"/>
      <c r="AK9202" s="353"/>
      <c r="AL9202" s="353"/>
    </row>
    <row r="9203" spans="1:38" s="153" customFormat="1" ht="12.5" x14ac:dyDescent="0.25">
      <c r="A9203" s="355"/>
      <c r="L9203" s="353"/>
      <c r="M9203" s="353"/>
      <c r="N9203" s="353"/>
      <c r="O9203" s="353"/>
      <c r="P9203" s="353"/>
      <c r="Q9203" s="353"/>
      <c r="R9203" s="353"/>
      <c r="S9203" s="353"/>
      <c r="T9203" s="353"/>
      <c r="U9203" s="353"/>
      <c r="V9203" s="353"/>
      <c r="W9203" s="353"/>
      <c r="X9203" s="353"/>
      <c r="Y9203" s="353"/>
      <c r="Z9203" s="353"/>
      <c r="AA9203" s="353"/>
      <c r="AB9203" s="353"/>
      <c r="AC9203" s="353"/>
      <c r="AD9203" s="353"/>
      <c r="AE9203" s="353"/>
      <c r="AF9203" s="353"/>
      <c r="AG9203" s="353"/>
      <c r="AH9203" s="353"/>
      <c r="AI9203" s="353"/>
      <c r="AJ9203" s="353"/>
      <c r="AK9203" s="353"/>
      <c r="AL9203" s="353"/>
    </row>
    <row r="9204" spans="1:38" s="153" customFormat="1" ht="12.5" x14ac:dyDescent="0.25">
      <c r="A9204" s="355"/>
      <c r="L9204" s="353"/>
      <c r="M9204" s="353"/>
      <c r="N9204" s="353"/>
      <c r="O9204" s="353"/>
      <c r="P9204" s="353"/>
      <c r="Q9204" s="353"/>
      <c r="R9204" s="353"/>
      <c r="S9204" s="353"/>
      <c r="T9204" s="353"/>
      <c r="U9204" s="353"/>
      <c r="V9204" s="353"/>
      <c r="W9204" s="353"/>
      <c r="X9204" s="353"/>
      <c r="Y9204" s="353"/>
      <c r="Z9204" s="353"/>
      <c r="AA9204" s="353"/>
      <c r="AB9204" s="353"/>
      <c r="AC9204" s="353"/>
      <c r="AD9204" s="353"/>
      <c r="AE9204" s="353"/>
      <c r="AF9204" s="353"/>
      <c r="AG9204" s="353"/>
      <c r="AH9204" s="353"/>
      <c r="AI9204" s="353"/>
      <c r="AJ9204" s="353"/>
      <c r="AK9204" s="353"/>
      <c r="AL9204" s="353"/>
    </row>
    <row r="9205" spans="1:38" s="153" customFormat="1" ht="12.5" x14ac:dyDescent="0.25">
      <c r="A9205" s="355"/>
      <c r="L9205" s="353"/>
      <c r="M9205" s="353"/>
      <c r="N9205" s="353"/>
      <c r="O9205" s="353"/>
      <c r="P9205" s="353"/>
      <c r="Q9205" s="353"/>
      <c r="R9205" s="353"/>
      <c r="S9205" s="353"/>
      <c r="T9205" s="353"/>
      <c r="U9205" s="353"/>
      <c r="V9205" s="353"/>
      <c r="W9205" s="353"/>
      <c r="X9205" s="353"/>
      <c r="Y9205" s="353"/>
      <c r="Z9205" s="353"/>
      <c r="AA9205" s="353"/>
      <c r="AB9205" s="353"/>
      <c r="AC9205" s="353"/>
      <c r="AD9205" s="353"/>
      <c r="AE9205" s="353"/>
      <c r="AF9205" s="353"/>
      <c r="AG9205" s="353"/>
      <c r="AH9205" s="353"/>
      <c r="AI9205" s="353"/>
      <c r="AJ9205" s="353"/>
      <c r="AK9205" s="353"/>
      <c r="AL9205" s="353"/>
    </row>
    <row r="9206" spans="1:38" s="153" customFormat="1" ht="12.5" x14ac:dyDescent="0.25">
      <c r="A9206" s="355"/>
      <c r="L9206" s="353"/>
      <c r="M9206" s="353"/>
      <c r="N9206" s="353"/>
      <c r="O9206" s="353"/>
      <c r="P9206" s="353"/>
      <c r="Q9206" s="353"/>
      <c r="R9206" s="353"/>
      <c r="S9206" s="353"/>
      <c r="T9206" s="353"/>
      <c r="U9206" s="353"/>
      <c r="V9206" s="353"/>
      <c r="W9206" s="353"/>
      <c r="X9206" s="353"/>
      <c r="Y9206" s="353"/>
      <c r="Z9206" s="353"/>
      <c r="AA9206" s="353"/>
      <c r="AB9206" s="353"/>
      <c r="AC9206" s="353"/>
      <c r="AD9206" s="353"/>
      <c r="AE9206" s="353"/>
      <c r="AF9206" s="353"/>
      <c r="AG9206" s="353"/>
      <c r="AH9206" s="353"/>
      <c r="AI9206" s="353"/>
      <c r="AJ9206" s="353"/>
      <c r="AK9206" s="353"/>
      <c r="AL9206" s="353"/>
    </row>
    <row r="9207" spans="1:38" s="153" customFormat="1" ht="12.5" x14ac:dyDescent="0.25">
      <c r="A9207" s="355"/>
      <c r="L9207" s="353"/>
      <c r="M9207" s="353"/>
      <c r="N9207" s="353"/>
      <c r="O9207" s="353"/>
      <c r="P9207" s="353"/>
      <c r="Q9207" s="353"/>
      <c r="R9207" s="353"/>
      <c r="S9207" s="353"/>
      <c r="T9207" s="353"/>
      <c r="U9207" s="353"/>
      <c r="V9207" s="353"/>
      <c r="W9207" s="353"/>
      <c r="X9207" s="353"/>
      <c r="Y9207" s="353"/>
      <c r="Z9207" s="353"/>
      <c r="AA9207" s="353"/>
      <c r="AB9207" s="353"/>
      <c r="AC9207" s="353"/>
      <c r="AD9207" s="353"/>
      <c r="AE9207" s="353"/>
      <c r="AF9207" s="353"/>
      <c r="AG9207" s="353"/>
      <c r="AH9207" s="353"/>
      <c r="AI9207" s="353"/>
      <c r="AJ9207" s="353"/>
      <c r="AK9207" s="353"/>
      <c r="AL9207" s="353"/>
    </row>
    <row r="9208" spans="1:38" s="153" customFormat="1" ht="12.5" x14ac:dyDescent="0.25">
      <c r="A9208" s="355"/>
      <c r="L9208" s="353"/>
      <c r="M9208" s="353"/>
      <c r="N9208" s="353"/>
      <c r="O9208" s="353"/>
      <c r="P9208" s="353"/>
      <c r="Q9208" s="353"/>
      <c r="R9208" s="353"/>
      <c r="S9208" s="353"/>
      <c r="T9208" s="353"/>
      <c r="U9208" s="353"/>
      <c r="V9208" s="353"/>
      <c r="W9208" s="353"/>
      <c r="X9208" s="353"/>
      <c r="Y9208" s="353"/>
      <c r="Z9208" s="353"/>
      <c r="AA9208" s="353"/>
      <c r="AB9208" s="353"/>
      <c r="AC9208" s="353"/>
      <c r="AD9208" s="353"/>
      <c r="AE9208" s="353"/>
      <c r="AF9208" s="353"/>
      <c r="AG9208" s="353"/>
      <c r="AH9208" s="353"/>
      <c r="AI9208" s="353"/>
      <c r="AJ9208" s="353"/>
      <c r="AK9208" s="353"/>
      <c r="AL9208" s="353"/>
    </row>
    <row r="9209" spans="1:38" s="153" customFormat="1" ht="12.5" x14ac:dyDescent="0.25">
      <c r="A9209" s="355"/>
      <c r="L9209" s="353"/>
      <c r="M9209" s="353"/>
      <c r="N9209" s="353"/>
      <c r="O9209" s="353"/>
      <c r="P9209" s="353"/>
      <c r="Q9209" s="353"/>
      <c r="R9209" s="353"/>
      <c r="S9209" s="353"/>
      <c r="T9209" s="353"/>
      <c r="U9209" s="353"/>
      <c r="V9209" s="353"/>
      <c r="W9209" s="353"/>
      <c r="X9209" s="353"/>
      <c r="Y9209" s="353"/>
      <c r="Z9209" s="353"/>
      <c r="AA9209" s="353"/>
      <c r="AB9209" s="353"/>
      <c r="AC9209" s="353"/>
      <c r="AD9209" s="353"/>
      <c r="AE9209" s="353"/>
      <c r="AF9209" s="353"/>
      <c r="AG9209" s="353"/>
      <c r="AH9209" s="353"/>
      <c r="AI9209" s="353"/>
      <c r="AJ9209" s="353"/>
      <c r="AK9209" s="353"/>
      <c r="AL9209" s="353"/>
    </row>
    <row r="9210" spans="1:38" s="153" customFormat="1" ht="12.5" x14ac:dyDescent="0.25">
      <c r="A9210" s="355"/>
      <c r="L9210" s="353"/>
      <c r="M9210" s="353"/>
      <c r="N9210" s="353"/>
      <c r="O9210" s="353"/>
      <c r="P9210" s="353"/>
      <c r="Q9210" s="353"/>
      <c r="R9210" s="353"/>
      <c r="S9210" s="353"/>
      <c r="T9210" s="353"/>
      <c r="U9210" s="353"/>
      <c r="V9210" s="353"/>
      <c r="W9210" s="353"/>
      <c r="X9210" s="353"/>
      <c r="Y9210" s="353"/>
      <c r="Z9210" s="353"/>
      <c r="AA9210" s="353"/>
      <c r="AB9210" s="353"/>
      <c r="AC9210" s="353"/>
      <c r="AD9210" s="353"/>
      <c r="AE9210" s="353"/>
      <c r="AF9210" s="353"/>
      <c r="AG9210" s="353"/>
      <c r="AH9210" s="353"/>
      <c r="AI9210" s="353"/>
      <c r="AJ9210" s="353"/>
      <c r="AK9210" s="353"/>
      <c r="AL9210" s="353"/>
    </row>
    <row r="9211" spans="1:38" s="153" customFormat="1" ht="12.5" x14ac:dyDescent="0.25">
      <c r="A9211" s="355"/>
      <c r="L9211" s="353"/>
      <c r="M9211" s="353"/>
      <c r="N9211" s="353"/>
      <c r="O9211" s="353"/>
      <c r="P9211" s="353"/>
      <c r="Q9211" s="353"/>
      <c r="R9211" s="353"/>
      <c r="S9211" s="353"/>
      <c r="T9211" s="353"/>
      <c r="U9211" s="353"/>
      <c r="V9211" s="353"/>
      <c r="W9211" s="353"/>
      <c r="X9211" s="353"/>
      <c r="Y9211" s="353"/>
      <c r="Z9211" s="353"/>
      <c r="AA9211" s="353"/>
      <c r="AB9211" s="353"/>
      <c r="AC9211" s="353"/>
      <c r="AD9211" s="353"/>
      <c r="AE9211" s="353"/>
      <c r="AF9211" s="353"/>
      <c r="AG9211" s="353"/>
      <c r="AH9211" s="353"/>
      <c r="AI9211" s="353"/>
      <c r="AJ9211" s="353"/>
      <c r="AK9211" s="353"/>
      <c r="AL9211" s="353"/>
    </row>
    <row r="9212" spans="1:38" s="153" customFormat="1" ht="12.5" x14ac:dyDescent="0.25">
      <c r="A9212" s="355"/>
      <c r="L9212" s="353"/>
      <c r="M9212" s="353"/>
      <c r="N9212" s="353"/>
      <c r="O9212" s="353"/>
      <c r="P9212" s="353"/>
      <c r="Q9212" s="353"/>
      <c r="R9212" s="353"/>
      <c r="S9212" s="353"/>
      <c r="T9212" s="353"/>
      <c r="U9212" s="353"/>
      <c r="V9212" s="353"/>
      <c r="W9212" s="353"/>
      <c r="X9212" s="353"/>
      <c r="Y9212" s="353"/>
      <c r="Z9212" s="353"/>
      <c r="AA9212" s="353"/>
      <c r="AB9212" s="353"/>
      <c r="AC9212" s="353"/>
      <c r="AD9212" s="353"/>
      <c r="AE9212" s="353"/>
      <c r="AF9212" s="353"/>
      <c r="AG9212" s="353"/>
      <c r="AH9212" s="353"/>
      <c r="AI9212" s="353"/>
      <c r="AJ9212" s="353"/>
      <c r="AK9212" s="353"/>
      <c r="AL9212" s="353"/>
    </row>
    <row r="9213" spans="1:38" s="153" customFormat="1" ht="12.5" x14ac:dyDescent="0.25">
      <c r="A9213" s="355"/>
      <c r="L9213" s="353"/>
      <c r="M9213" s="353"/>
      <c r="N9213" s="353"/>
      <c r="O9213" s="353"/>
      <c r="P9213" s="353"/>
      <c r="Q9213" s="353"/>
      <c r="R9213" s="353"/>
      <c r="S9213" s="353"/>
      <c r="T9213" s="353"/>
      <c r="U9213" s="353"/>
      <c r="V9213" s="353"/>
      <c r="W9213" s="353"/>
      <c r="X9213" s="353"/>
      <c r="Y9213" s="353"/>
      <c r="Z9213" s="353"/>
      <c r="AA9213" s="353"/>
      <c r="AB9213" s="353"/>
      <c r="AC9213" s="353"/>
      <c r="AD9213" s="353"/>
      <c r="AE9213" s="353"/>
      <c r="AF9213" s="353"/>
      <c r="AG9213" s="353"/>
      <c r="AH9213" s="353"/>
      <c r="AI9213" s="353"/>
      <c r="AJ9213" s="353"/>
      <c r="AK9213" s="353"/>
      <c r="AL9213" s="353"/>
    </row>
    <row r="9214" spans="1:38" s="153" customFormat="1" ht="12.5" x14ac:dyDescent="0.25">
      <c r="A9214" s="355"/>
      <c r="L9214" s="353"/>
      <c r="M9214" s="353"/>
      <c r="N9214" s="353"/>
      <c r="O9214" s="353"/>
      <c r="P9214" s="353"/>
      <c r="Q9214" s="353"/>
      <c r="R9214" s="353"/>
      <c r="S9214" s="353"/>
      <c r="T9214" s="353"/>
      <c r="U9214" s="353"/>
      <c r="V9214" s="353"/>
      <c r="W9214" s="353"/>
      <c r="X9214" s="353"/>
      <c r="Y9214" s="353"/>
      <c r="Z9214" s="353"/>
      <c r="AA9214" s="353"/>
      <c r="AB9214" s="353"/>
      <c r="AC9214" s="353"/>
      <c r="AD9214" s="353"/>
      <c r="AE9214" s="353"/>
      <c r="AF9214" s="353"/>
      <c r="AG9214" s="353"/>
      <c r="AH9214" s="353"/>
      <c r="AI9214" s="353"/>
      <c r="AJ9214" s="353"/>
      <c r="AK9214" s="353"/>
      <c r="AL9214" s="353"/>
    </row>
    <row r="9215" spans="1:38" s="153" customFormat="1" ht="12.5" x14ac:dyDescent="0.25">
      <c r="A9215" s="355"/>
      <c r="L9215" s="353"/>
      <c r="M9215" s="353"/>
      <c r="N9215" s="353"/>
      <c r="O9215" s="353"/>
      <c r="P9215" s="353"/>
      <c r="Q9215" s="353"/>
      <c r="R9215" s="353"/>
      <c r="S9215" s="353"/>
      <c r="T9215" s="353"/>
      <c r="U9215" s="353"/>
      <c r="V9215" s="353"/>
      <c r="W9215" s="353"/>
      <c r="X9215" s="353"/>
      <c r="Y9215" s="353"/>
      <c r="Z9215" s="353"/>
      <c r="AA9215" s="353"/>
      <c r="AB9215" s="353"/>
      <c r="AC9215" s="353"/>
      <c r="AD9215" s="353"/>
      <c r="AE9215" s="353"/>
      <c r="AF9215" s="353"/>
      <c r="AG9215" s="353"/>
      <c r="AH9215" s="353"/>
      <c r="AI9215" s="353"/>
      <c r="AJ9215" s="353"/>
      <c r="AK9215" s="353"/>
      <c r="AL9215" s="353"/>
    </row>
    <row r="9216" spans="1:38" s="153" customFormat="1" ht="12.5" x14ac:dyDescent="0.25">
      <c r="A9216" s="355"/>
      <c r="L9216" s="353"/>
      <c r="M9216" s="353"/>
      <c r="N9216" s="353"/>
      <c r="O9216" s="353"/>
      <c r="P9216" s="353"/>
      <c r="Q9216" s="353"/>
      <c r="R9216" s="353"/>
      <c r="S9216" s="353"/>
      <c r="T9216" s="353"/>
      <c r="U9216" s="353"/>
      <c r="V9216" s="353"/>
      <c r="W9216" s="353"/>
      <c r="X9216" s="353"/>
      <c r="Y9216" s="353"/>
      <c r="Z9216" s="353"/>
      <c r="AA9216" s="353"/>
      <c r="AB9216" s="353"/>
      <c r="AC9216" s="353"/>
      <c r="AD9216" s="353"/>
      <c r="AE9216" s="353"/>
      <c r="AF9216" s="353"/>
      <c r="AG9216" s="353"/>
      <c r="AH9216" s="353"/>
      <c r="AI9216" s="353"/>
      <c r="AJ9216" s="353"/>
      <c r="AK9216" s="353"/>
      <c r="AL9216" s="353"/>
    </row>
    <row r="9217" spans="1:38" s="153" customFormat="1" ht="12.5" x14ac:dyDescent="0.25">
      <c r="A9217" s="355"/>
      <c r="L9217" s="353"/>
      <c r="M9217" s="353"/>
      <c r="N9217" s="353"/>
      <c r="O9217" s="353"/>
      <c r="P9217" s="353"/>
      <c r="Q9217" s="353"/>
      <c r="R9217" s="353"/>
      <c r="S9217" s="353"/>
      <c r="T9217" s="353"/>
      <c r="U9217" s="353"/>
      <c r="V9217" s="353"/>
      <c r="W9217" s="353"/>
      <c r="X9217" s="353"/>
      <c r="Y9217" s="353"/>
      <c r="Z9217" s="353"/>
      <c r="AA9217" s="353"/>
      <c r="AB9217" s="353"/>
      <c r="AC9217" s="353"/>
      <c r="AD9217" s="353"/>
      <c r="AE9217" s="353"/>
      <c r="AF9217" s="353"/>
      <c r="AG9217" s="353"/>
      <c r="AH9217" s="353"/>
      <c r="AI9217" s="353"/>
      <c r="AJ9217" s="353"/>
      <c r="AK9217" s="353"/>
      <c r="AL9217" s="353"/>
    </row>
    <row r="9218" spans="1:38" s="153" customFormat="1" ht="12.5" x14ac:dyDescent="0.25">
      <c r="A9218" s="355"/>
      <c r="L9218" s="353"/>
      <c r="M9218" s="353"/>
      <c r="N9218" s="353"/>
      <c r="O9218" s="353"/>
      <c r="P9218" s="353"/>
      <c r="Q9218" s="353"/>
      <c r="R9218" s="353"/>
      <c r="S9218" s="353"/>
      <c r="T9218" s="353"/>
      <c r="U9218" s="353"/>
      <c r="V9218" s="353"/>
      <c r="W9218" s="353"/>
      <c r="X9218" s="353"/>
      <c r="Y9218" s="353"/>
      <c r="Z9218" s="353"/>
      <c r="AA9218" s="353"/>
      <c r="AB9218" s="353"/>
      <c r="AC9218" s="353"/>
      <c r="AD9218" s="353"/>
      <c r="AE9218" s="353"/>
      <c r="AF9218" s="353"/>
      <c r="AG9218" s="353"/>
      <c r="AH9218" s="353"/>
      <c r="AI9218" s="353"/>
      <c r="AJ9218" s="353"/>
      <c r="AK9218" s="353"/>
      <c r="AL9218" s="353"/>
    </row>
    <row r="9219" spans="1:38" s="153" customFormat="1" ht="12.5" x14ac:dyDescent="0.25">
      <c r="A9219" s="355"/>
      <c r="L9219" s="353"/>
      <c r="M9219" s="353"/>
      <c r="N9219" s="353"/>
      <c r="O9219" s="353"/>
      <c r="P9219" s="353"/>
      <c r="Q9219" s="353"/>
      <c r="R9219" s="353"/>
      <c r="S9219" s="353"/>
      <c r="T9219" s="353"/>
      <c r="U9219" s="353"/>
      <c r="V9219" s="353"/>
      <c r="W9219" s="353"/>
      <c r="X9219" s="353"/>
      <c r="Y9219" s="353"/>
      <c r="Z9219" s="353"/>
      <c r="AA9219" s="353"/>
      <c r="AB9219" s="353"/>
      <c r="AC9219" s="353"/>
      <c r="AD9219" s="353"/>
      <c r="AE9219" s="353"/>
      <c r="AF9219" s="353"/>
      <c r="AG9219" s="353"/>
      <c r="AH9219" s="353"/>
      <c r="AI9219" s="353"/>
      <c r="AJ9219" s="353"/>
      <c r="AK9219" s="353"/>
      <c r="AL9219" s="353"/>
    </row>
    <row r="9220" spans="1:38" s="153" customFormat="1" ht="12.5" x14ac:dyDescent="0.25">
      <c r="A9220" s="355"/>
      <c r="L9220" s="353"/>
      <c r="M9220" s="353"/>
      <c r="N9220" s="353"/>
      <c r="O9220" s="353"/>
      <c r="P9220" s="353"/>
      <c r="Q9220" s="353"/>
      <c r="R9220" s="353"/>
      <c r="S9220" s="353"/>
      <c r="T9220" s="353"/>
      <c r="U9220" s="353"/>
      <c r="V9220" s="353"/>
      <c r="W9220" s="353"/>
      <c r="X9220" s="353"/>
      <c r="Y9220" s="353"/>
      <c r="Z9220" s="353"/>
      <c r="AA9220" s="353"/>
      <c r="AB9220" s="353"/>
      <c r="AC9220" s="353"/>
      <c r="AD9220" s="353"/>
      <c r="AE9220" s="353"/>
      <c r="AF9220" s="353"/>
      <c r="AG9220" s="353"/>
      <c r="AH9220" s="353"/>
      <c r="AI9220" s="353"/>
      <c r="AJ9220" s="353"/>
      <c r="AK9220" s="353"/>
      <c r="AL9220" s="353"/>
    </row>
    <row r="9221" spans="1:38" s="153" customFormat="1" ht="12.5" x14ac:dyDescent="0.25">
      <c r="A9221" s="355"/>
      <c r="L9221" s="353"/>
      <c r="M9221" s="353"/>
      <c r="N9221" s="353"/>
      <c r="O9221" s="353"/>
      <c r="P9221" s="353"/>
      <c r="Q9221" s="353"/>
      <c r="R9221" s="353"/>
      <c r="S9221" s="353"/>
      <c r="T9221" s="353"/>
      <c r="U9221" s="353"/>
      <c r="V9221" s="353"/>
      <c r="W9221" s="353"/>
      <c r="X9221" s="353"/>
      <c r="Y9221" s="353"/>
      <c r="Z9221" s="353"/>
      <c r="AA9221" s="353"/>
      <c r="AB9221" s="353"/>
      <c r="AC9221" s="353"/>
      <c r="AD9221" s="353"/>
      <c r="AE9221" s="353"/>
      <c r="AF9221" s="353"/>
      <c r="AG9221" s="353"/>
      <c r="AH9221" s="353"/>
      <c r="AI9221" s="353"/>
      <c r="AJ9221" s="353"/>
      <c r="AK9221" s="353"/>
      <c r="AL9221" s="353"/>
    </row>
    <row r="9222" spans="1:38" s="153" customFormat="1" ht="12.5" x14ac:dyDescent="0.25">
      <c r="A9222" s="355"/>
      <c r="L9222" s="353"/>
      <c r="M9222" s="353"/>
      <c r="N9222" s="353"/>
      <c r="O9222" s="353"/>
      <c r="P9222" s="353"/>
      <c r="Q9222" s="353"/>
      <c r="R9222" s="353"/>
      <c r="S9222" s="353"/>
      <c r="T9222" s="353"/>
      <c r="U9222" s="353"/>
      <c r="V9222" s="353"/>
      <c r="W9222" s="353"/>
      <c r="X9222" s="353"/>
      <c r="Y9222" s="353"/>
      <c r="Z9222" s="353"/>
      <c r="AA9222" s="353"/>
      <c r="AB9222" s="353"/>
      <c r="AC9222" s="353"/>
      <c r="AD9222" s="353"/>
      <c r="AE9222" s="353"/>
      <c r="AF9222" s="353"/>
      <c r="AG9222" s="353"/>
      <c r="AH9222" s="353"/>
      <c r="AI9222" s="353"/>
      <c r="AJ9222" s="353"/>
      <c r="AK9222" s="353"/>
      <c r="AL9222" s="353"/>
    </row>
    <row r="9223" spans="1:38" s="153" customFormat="1" ht="12.5" x14ac:dyDescent="0.25">
      <c r="A9223" s="355"/>
      <c r="L9223" s="353"/>
      <c r="M9223" s="353"/>
      <c r="N9223" s="353"/>
      <c r="O9223" s="353"/>
      <c r="P9223" s="353"/>
      <c r="Q9223" s="353"/>
      <c r="R9223" s="353"/>
      <c r="S9223" s="353"/>
      <c r="T9223" s="353"/>
      <c r="U9223" s="353"/>
      <c r="V9223" s="353"/>
      <c r="W9223" s="353"/>
      <c r="X9223" s="353"/>
      <c r="Y9223" s="353"/>
      <c r="Z9223" s="353"/>
      <c r="AA9223" s="353"/>
      <c r="AB9223" s="353"/>
      <c r="AC9223" s="353"/>
      <c r="AD9223" s="353"/>
      <c r="AE9223" s="353"/>
      <c r="AF9223" s="353"/>
      <c r="AG9223" s="353"/>
      <c r="AH9223" s="353"/>
      <c r="AI9223" s="353"/>
      <c r="AJ9223" s="353"/>
      <c r="AK9223" s="353"/>
      <c r="AL9223" s="353"/>
    </row>
    <row r="9224" spans="1:38" s="153" customFormat="1" ht="12.5" x14ac:dyDescent="0.25">
      <c r="A9224" s="355"/>
      <c r="L9224" s="353"/>
      <c r="M9224" s="353"/>
      <c r="N9224" s="353"/>
      <c r="O9224" s="353"/>
      <c r="P9224" s="353"/>
      <c r="Q9224" s="353"/>
      <c r="R9224" s="353"/>
      <c r="S9224" s="353"/>
      <c r="T9224" s="353"/>
      <c r="U9224" s="353"/>
      <c r="V9224" s="353"/>
      <c r="W9224" s="353"/>
      <c r="X9224" s="353"/>
      <c r="Y9224" s="353"/>
      <c r="Z9224" s="353"/>
      <c r="AA9224" s="353"/>
      <c r="AB9224" s="353"/>
      <c r="AC9224" s="353"/>
      <c r="AD9224" s="353"/>
      <c r="AE9224" s="353"/>
      <c r="AF9224" s="353"/>
      <c r="AG9224" s="353"/>
      <c r="AH9224" s="353"/>
      <c r="AI9224" s="353"/>
      <c r="AJ9224" s="353"/>
      <c r="AK9224" s="353"/>
      <c r="AL9224" s="353"/>
    </row>
    <row r="9225" spans="1:38" s="153" customFormat="1" ht="12.5" x14ac:dyDescent="0.25">
      <c r="A9225" s="355"/>
      <c r="L9225" s="353"/>
      <c r="M9225" s="353"/>
      <c r="N9225" s="353"/>
      <c r="O9225" s="353"/>
      <c r="P9225" s="353"/>
      <c r="Q9225" s="353"/>
      <c r="R9225" s="353"/>
      <c r="S9225" s="353"/>
      <c r="T9225" s="353"/>
      <c r="U9225" s="353"/>
      <c r="V9225" s="353"/>
      <c r="W9225" s="353"/>
      <c r="X9225" s="353"/>
      <c r="Y9225" s="353"/>
      <c r="Z9225" s="353"/>
      <c r="AA9225" s="353"/>
      <c r="AB9225" s="353"/>
      <c r="AC9225" s="353"/>
      <c r="AD9225" s="353"/>
      <c r="AE9225" s="353"/>
      <c r="AF9225" s="353"/>
      <c r="AG9225" s="353"/>
      <c r="AH9225" s="353"/>
      <c r="AI9225" s="353"/>
      <c r="AJ9225" s="353"/>
      <c r="AK9225" s="353"/>
      <c r="AL9225" s="353"/>
    </row>
    <row r="9226" spans="1:38" s="153" customFormat="1" ht="12.5" x14ac:dyDescent="0.25">
      <c r="A9226" s="355"/>
      <c r="L9226" s="353"/>
      <c r="M9226" s="353"/>
      <c r="N9226" s="353"/>
      <c r="O9226" s="353"/>
      <c r="P9226" s="353"/>
      <c r="Q9226" s="353"/>
      <c r="R9226" s="353"/>
      <c r="S9226" s="353"/>
      <c r="T9226" s="353"/>
      <c r="U9226" s="353"/>
      <c r="V9226" s="353"/>
      <c r="W9226" s="353"/>
      <c r="X9226" s="353"/>
      <c r="Y9226" s="353"/>
      <c r="Z9226" s="353"/>
      <c r="AA9226" s="353"/>
      <c r="AB9226" s="353"/>
      <c r="AC9226" s="353"/>
      <c r="AD9226" s="353"/>
      <c r="AE9226" s="353"/>
      <c r="AF9226" s="353"/>
      <c r="AG9226" s="353"/>
      <c r="AH9226" s="353"/>
      <c r="AI9226" s="353"/>
      <c r="AJ9226" s="353"/>
      <c r="AK9226" s="353"/>
      <c r="AL9226" s="353"/>
    </row>
    <row r="9227" spans="1:38" s="153" customFormat="1" ht="12.5" x14ac:dyDescent="0.25">
      <c r="A9227" s="355"/>
      <c r="L9227" s="353"/>
      <c r="M9227" s="353"/>
      <c r="N9227" s="353"/>
      <c r="O9227" s="353"/>
      <c r="P9227" s="353"/>
      <c r="Q9227" s="353"/>
      <c r="R9227" s="353"/>
      <c r="S9227" s="353"/>
      <c r="T9227" s="353"/>
      <c r="U9227" s="353"/>
      <c r="V9227" s="353"/>
      <c r="W9227" s="353"/>
      <c r="X9227" s="353"/>
      <c r="Y9227" s="353"/>
      <c r="Z9227" s="353"/>
      <c r="AA9227" s="353"/>
      <c r="AB9227" s="353"/>
      <c r="AC9227" s="353"/>
      <c r="AD9227" s="353"/>
      <c r="AE9227" s="353"/>
      <c r="AF9227" s="353"/>
      <c r="AG9227" s="353"/>
      <c r="AH9227" s="353"/>
      <c r="AI9227" s="353"/>
      <c r="AJ9227" s="353"/>
      <c r="AK9227" s="353"/>
      <c r="AL9227" s="353"/>
    </row>
    <row r="9228" spans="1:38" s="153" customFormat="1" ht="12.5" x14ac:dyDescent="0.25">
      <c r="A9228" s="355"/>
      <c r="L9228" s="353"/>
      <c r="M9228" s="353"/>
      <c r="N9228" s="353"/>
      <c r="O9228" s="353"/>
      <c r="P9228" s="353"/>
      <c r="Q9228" s="353"/>
      <c r="R9228" s="353"/>
      <c r="S9228" s="353"/>
      <c r="T9228" s="353"/>
      <c r="U9228" s="353"/>
      <c r="V9228" s="353"/>
      <c r="W9228" s="353"/>
      <c r="X9228" s="353"/>
      <c r="Y9228" s="353"/>
      <c r="Z9228" s="353"/>
      <c r="AA9228" s="353"/>
      <c r="AB9228" s="353"/>
      <c r="AC9228" s="353"/>
      <c r="AD9228" s="353"/>
      <c r="AE9228" s="353"/>
      <c r="AF9228" s="353"/>
      <c r="AG9228" s="353"/>
      <c r="AH9228" s="353"/>
      <c r="AI9228" s="353"/>
      <c r="AJ9228" s="353"/>
      <c r="AK9228" s="353"/>
      <c r="AL9228" s="353"/>
    </row>
    <row r="9229" spans="1:38" s="153" customFormat="1" ht="12.5" x14ac:dyDescent="0.25">
      <c r="A9229" s="355"/>
      <c r="L9229" s="353"/>
      <c r="M9229" s="353"/>
      <c r="N9229" s="353"/>
      <c r="O9229" s="353"/>
      <c r="P9229" s="353"/>
      <c r="Q9229" s="353"/>
      <c r="R9229" s="353"/>
      <c r="S9229" s="353"/>
      <c r="T9229" s="353"/>
      <c r="U9229" s="353"/>
      <c r="V9229" s="353"/>
      <c r="W9229" s="353"/>
      <c r="X9229" s="353"/>
      <c r="Y9229" s="353"/>
      <c r="Z9229" s="353"/>
      <c r="AA9229" s="353"/>
      <c r="AB9229" s="353"/>
      <c r="AC9229" s="353"/>
      <c r="AD9229" s="353"/>
      <c r="AE9229" s="353"/>
      <c r="AF9229" s="353"/>
      <c r="AG9229" s="353"/>
      <c r="AH9229" s="353"/>
      <c r="AI9229" s="353"/>
      <c r="AJ9229" s="353"/>
      <c r="AK9229" s="353"/>
      <c r="AL9229" s="353"/>
    </row>
    <row r="9230" spans="1:38" s="153" customFormat="1" ht="12.5" x14ac:dyDescent="0.25">
      <c r="A9230" s="355"/>
      <c r="L9230" s="353"/>
      <c r="M9230" s="353"/>
      <c r="N9230" s="353"/>
      <c r="O9230" s="353"/>
      <c r="P9230" s="353"/>
      <c r="Q9230" s="353"/>
      <c r="R9230" s="353"/>
      <c r="S9230" s="353"/>
      <c r="T9230" s="353"/>
      <c r="U9230" s="353"/>
      <c r="V9230" s="353"/>
      <c r="W9230" s="353"/>
      <c r="X9230" s="353"/>
      <c r="Y9230" s="353"/>
      <c r="Z9230" s="353"/>
      <c r="AA9230" s="353"/>
      <c r="AB9230" s="353"/>
      <c r="AC9230" s="353"/>
      <c r="AD9230" s="353"/>
      <c r="AE9230" s="353"/>
      <c r="AF9230" s="353"/>
      <c r="AG9230" s="353"/>
      <c r="AH9230" s="353"/>
      <c r="AI9230" s="353"/>
      <c r="AJ9230" s="353"/>
      <c r="AK9230" s="353"/>
      <c r="AL9230" s="353"/>
    </row>
    <row r="9231" spans="1:38" s="153" customFormat="1" ht="12.5" x14ac:dyDescent="0.25">
      <c r="A9231" s="355"/>
      <c r="L9231" s="353"/>
      <c r="M9231" s="353"/>
      <c r="N9231" s="353"/>
      <c r="O9231" s="353"/>
      <c r="P9231" s="353"/>
      <c r="Q9231" s="353"/>
      <c r="R9231" s="353"/>
      <c r="S9231" s="353"/>
      <c r="T9231" s="353"/>
      <c r="U9231" s="353"/>
      <c r="V9231" s="353"/>
      <c r="W9231" s="353"/>
      <c r="X9231" s="353"/>
      <c r="Y9231" s="353"/>
      <c r="Z9231" s="353"/>
      <c r="AA9231" s="353"/>
      <c r="AB9231" s="353"/>
      <c r="AC9231" s="353"/>
      <c r="AD9231" s="353"/>
      <c r="AE9231" s="353"/>
      <c r="AF9231" s="353"/>
      <c r="AG9231" s="353"/>
      <c r="AH9231" s="353"/>
      <c r="AI9231" s="353"/>
      <c r="AJ9231" s="353"/>
      <c r="AK9231" s="353"/>
      <c r="AL9231" s="353"/>
    </row>
    <row r="9232" spans="1:38" s="153" customFormat="1" ht="12.5" x14ac:dyDescent="0.25">
      <c r="A9232" s="355"/>
      <c r="L9232" s="353"/>
      <c r="M9232" s="353"/>
      <c r="N9232" s="353"/>
      <c r="O9232" s="353"/>
      <c r="P9232" s="353"/>
      <c r="Q9232" s="353"/>
      <c r="R9232" s="353"/>
      <c r="S9232" s="353"/>
      <c r="T9232" s="353"/>
      <c r="U9232" s="353"/>
      <c r="V9232" s="353"/>
      <c r="W9232" s="353"/>
      <c r="X9232" s="353"/>
      <c r="Y9232" s="353"/>
      <c r="Z9232" s="353"/>
      <c r="AA9232" s="353"/>
      <c r="AB9232" s="353"/>
      <c r="AC9232" s="353"/>
      <c r="AD9232" s="353"/>
      <c r="AE9232" s="353"/>
      <c r="AF9232" s="353"/>
      <c r="AG9232" s="353"/>
      <c r="AH9232" s="353"/>
      <c r="AI9232" s="353"/>
      <c r="AJ9232" s="353"/>
      <c r="AK9232" s="353"/>
      <c r="AL9232" s="353"/>
    </row>
    <row r="9233" spans="1:38" s="153" customFormat="1" ht="12.5" x14ac:dyDescent="0.25">
      <c r="A9233" s="355"/>
      <c r="L9233" s="353"/>
      <c r="M9233" s="353"/>
      <c r="N9233" s="353"/>
      <c r="O9233" s="353"/>
      <c r="P9233" s="353"/>
      <c r="Q9233" s="353"/>
      <c r="R9233" s="353"/>
      <c r="S9233" s="353"/>
      <c r="T9233" s="353"/>
      <c r="U9233" s="353"/>
      <c r="V9233" s="353"/>
      <c r="W9233" s="353"/>
      <c r="X9233" s="353"/>
      <c r="Y9233" s="353"/>
      <c r="Z9233" s="353"/>
      <c r="AA9233" s="353"/>
      <c r="AB9233" s="353"/>
      <c r="AC9233" s="353"/>
      <c r="AD9233" s="353"/>
      <c r="AE9233" s="353"/>
      <c r="AF9233" s="353"/>
      <c r="AG9233" s="353"/>
      <c r="AH9233" s="353"/>
      <c r="AI9233" s="353"/>
      <c r="AJ9233" s="353"/>
      <c r="AK9233" s="353"/>
      <c r="AL9233" s="353"/>
    </row>
    <row r="9234" spans="1:38" s="153" customFormat="1" ht="12.5" x14ac:dyDescent="0.25">
      <c r="A9234" s="355"/>
      <c r="L9234" s="353"/>
      <c r="M9234" s="353"/>
      <c r="N9234" s="353"/>
      <c r="O9234" s="353"/>
      <c r="P9234" s="353"/>
      <c r="Q9234" s="353"/>
      <c r="R9234" s="353"/>
      <c r="S9234" s="353"/>
      <c r="T9234" s="353"/>
      <c r="U9234" s="353"/>
      <c r="V9234" s="353"/>
      <c r="W9234" s="353"/>
      <c r="X9234" s="353"/>
      <c r="Y9234" s="353"/>
      <c r="Z9234" s="353"/>
      <c r="AA9234" s="353"/>
      <c r="AB9234" s="353"/>
      <c r="AC9234" s="353"/>
      <c r="AD9234" s="353"/>
      <c r="AE9234" s="353"/>
      <c r="AF9234" s="353"/>
      <c r="AG9234" s="353"/>
      <c r="AH9234" s="353"/>
      <c r="AI9234" s="353"/>
      <c r="AJ9234" s="353"/>
      <c r="AK9234" s="353"/>
      <c r="AL9234" s="353"/>
    </row>
    <row r="9235" spans="1:38" s="153" customFormat="1" ht="12.5" x14ac:dyDescent="0.25">
      <c r="A9235" s="355"/>
      <c r="L9235" s="353"/>
      <c r="M9235" s="353"/>
      <c r="N9235" s="353"/>
      <c r="O9235" s="353"/>
      <c r="P9235" s="353"/>
      <c r="Q9235" s="353"/>
      <c r="R9235" s="353"/>
      <c r="S9235" s="353"/>
      <c r="T9235" s="353"/>
      <c r="U9235" s="353"/>
      <c r="V9235" s="353"/>
      <c r="W9235" s="353"/>
      <c r="X9235" s="353"/>
      <c r="Y9235" s="353"/>
      <c r="Z9235" s="353"/>
      <c r="AA9235" s="353"/>
      <c r="AB9235" s="353"/>
      <c r="AC9235" s="353"/>
      <c r="AD9235" s="353"/>
      <c r="AE9235" s="353"/>
      <c r="AF9235" s="353"/>
      <c r="AG9235" s="353"/>
      <c r="AH9235" s="353"/>
      <c r="AI9235" s="353"/>
      <c r="AJ9235" s="353"/>
      <c r="AK9235" s="353"/>
      <c r="AL9235" s="353"/>
    </row>
    <row r="9236" spans="1:38" s="153" customFormat="1" ht="12.5" x14ac:dyDescent="0.25">
      <c r="A9236" s="355"/>
      <c r="L9236" s="353"/>
      <c r="M9236" s="353"/>
      <c r="N9236" s="353"/>
      <c r="O9236" s="353"/>
      <c r="P9236" s="353"/>
      <c r="Q9236" s="353"/>
      <c r="R9236" s="353"/>
      <c r="S9236" s="353"/>
      <c r="T9236" s="353"/>
      <c r="U9236" s="353"/>
      <c r="V9236" s="353"/>
      <c r="W9236" s="353"/>
      <c r="X9236" s="353"/>
      <c r="Y9236" s="353"/>
      <c r="Z9236" s="353"/>
      <c r="AA9236" s="353"/>
      <c r="AB9236" s="353"/>
      <c r="AC9236" s="353"/>
      <c r="AD9236" s="353"/>
      <c r="AE9236" s="353"/>
      <c r="AF9236" s="353"/>
      <c r="AG9236" s="353"/>
      <c r="AH9236" s="353"/>
      <c r="AI9236" s="353"/>
      <c r="AJ9236" s="353"/>
      <c r="AK9236" s="353"/>
      <c r="AL9236" s="353"/>
    </row>
    <row r="9237" spans="1:38" s="153" customFormat="1" ht="12.5" x14ac:dyDescent="0.25">
      <c r="A9237" s="355"/>
      <c r="L9237" s="353"/>
      <c r="M9237" s="353"/>
      <c r="N9237" s="353"/>
      <c r="O9237" s="353"/>
      <c r="P9237" s="353"/>
      <c r="Q9237" s="353"/>
      <c r="R9237" s="353"/>
      <c r="S9237" s="353"/>
      <c r="T9237" s="353"/>
      <c r="U9237" s="353"/>
      <c r="V9237" s="353"/>
      <c r="W9237" s="353"/>
      <c r="X9237" s="353"/>
      <c r="Y9237" s="353"/>
      <c r="Z9237" s="353"/>
      <c r="AA9237" s="353"/>
      <c r="AB9237" s="353"/>
      <c r="AC9237" s="353"/>
      <c r="AD9237" s="353"/>
      <c r="AE9237" s="353"/>
      <c r="AF9237" s="353"/>
      <c r="AG9237" s="353"/>
      <c r="AH9237" s="353"/>
      <c r="AI9237" s="353"/>
      <c r="AJ9237" s="353"/>
      <c r="AK9237" s="353"/>
      <c r="AL9237" s="353"/>
    </row>
    <row r="9238" spans="1:38" s="153" customFormat="1" ht="12.5" x14ac:dyDescent="0.25">
      <c r="A9238" s="355"/>
      <c r="L9238" s="353"/>
      <c r="M9238" s="353"/>
      <c r="N9238" s="353"/>
      <c r="O9238" s="353"/>
      <c r="P9238" s="353"/>
      <c r="Q9238" s="353"/>
      <c r="R9238" s="353"/>
      <c r="S9238" s="353"/>
      <c r="T9238" s="353"/>
      <c r="U9238" s="353"/>
      <c r="V9238" s="353"/>
      <c r="W9238" s="353"/>
      <c r="X9238" s="353"/>
      <c r="Y9238" s="353"/>
      <c r="Z9238" s="353"/>
      <c r="AA9238" s="353"/>
      <c r="AB9238" s="353"/>
      <c r="AC9238" s="353"/>
      <c r="AD9238" s="353"/>
      <c r="AE9238" s="353"/>
      <c r="AF9238" s="353"/>
      <c r="AG9238" s="353"/>
      <c r="AH9238" s="353"/>
      <c r="AI9238" s="353"/>
      <c r="AJ9238" s="353"/>
      <c r="AK9238" s="353"/>
      <c r="AL9238" s="353"/>
    </row>
    <row r="9239" spans="1:38" s="153" customFormat="1" ht="12.5" x14ac:dyDescent="0.25">
      <c r="A9239" s="355"/>
      <c r="L9239" s="353"/>
      <c r="M9239" s="353"/>
      <c r="N9239" s="353"/>
      <c r="O9239" s="353"/>
      <c r="P9239" s="353"/>
      <c r="Q9239" s="353"/>
      <c r="R9239" s="353"/>
      <c r="S9239" s="353"/>
      <c r="T9239" s="353"/>
      <c r="U9239" s="353"/>
      <c r="V9239" s="353"/>
      <c r="W9239" s="353"/>
      <c r="X9239" s="353"/>
      <c r="Y9239" s="353"/>
      <c r="Z9239" s="353"/>
      <c r="AA9239" s="353"/>
      <c r="AB9239" s="353"/>
      <c r="AC9239" s="353"/>
      <c r="AD9239" s="353"/>
      <c r="AE9239" s="353"/>
      <c r="AF9239" s="353"/>
      <c r="AG9239" s="353"/>
      <c r="AH9239" s="353"/>
      <c r="AI9239" s="353"/>
      <c r="AJ9239" s="353"/>
      <c r="AK9239" s="353"/>
      <c r="AL9239" s="353"/>
    </row>
    <row r="9240" spans="1:38" s="153" customFormat="1" ht="12.5" x14ac:dyDescent="0.25">
      <c r="A9240" s="355"/>
      <c r="L9240" s="353"/>
      <c r="M9240" s="353"/>
      <c r="N9240" s="353"/>
      <c r="O9240" s="353"/>
      <c r="P9240" s="353"/>
      <c r="Q9240" s="353"/>
      <c r="R9240" s="353"/>
      <c r="S9240" s="353"/>
      <c r="T9240" s="353"/>
      <c r="U9240" s="353"/>
      <c r="V9240" s="353"/>
      <c r="W9240" s="353"/>
      <c r="X9240" s="353"/>
      <c r="Y9240" s="353"/>
      <c r="Z9240" s="353"/>
      <c r="AA9240" s="353"/>
      <c r="AB9240" s="353"/>
      <c r="AC9240" s="353"/>
      <c r="AD9240" s="353"/>
      <c r="AE9240" s="353"/>
      <c r="AF9240" s="353"/>
      <c r="AG9240" s="353"/>
      <c r="AH9240" s="353"/>
      <c r="AI9240" s="353"/>
      <c r="AJ9240" s="353"/>
      <c r="AK9240" s="353"/>
      <c r="AL9240" s="353"/>
    </row>
    <row r="9241" spans="1:38" s="153" customFormat="1" ht="12.5" x14ac:dyDescent="0.25">
      <c r="A9241" s="355"/>
      <c r="L9241" s="353"/>
      <c r="M9241" s="353"/>
      <c r="N9241" s="353"/>
      <c r="O9241" s="353"/>
      <c r="P9241" s="353"/>
      <c r="Q9241" s="353"/>
      <c r="R9241" s="353"/>
      <c r="S9241" s="353"/>
      <c r="T9241" s="353"/>
      <c r="U9241" s="353"/>
      <c r="V9241" s="353"/>
      <c r="W9241" s="353"/>
      <c r="X9241" s="353"/>
      <c r="Y9241" s="353"/>
      <c r="Z9241" s="353"/>
      <c r="AA9241" s="353"/>
      <c r="AB9241" s="353"/>
      <c r="AC9241" s="353"/>
      <c r="AD9241" s="353"/>
      <c r="AE9241" s="353"/>
      <c r="AF9241" s="353"/>
      <c r="AG9241" s="353"/>
      <c r="AH9241" s="353"/>
      <c r="AI9241" s="353"/>
      <c r="AJ9241" s="353"/>
      <c r="AK9241" s="353"/>
      <c r="AL9241" s="353"/>
    </row>
    <row r="9242" spans="1:38" s="153" customFormat="1" ht="12.5" x14ac:dyDescent="0.25">
      <c r="A9242" s="355"/>
      <c r="L9242" s="353"/>
      <c r="M9242" s="353"/>
      <c r="N9242" s="353"/>
      <c r="O9242" s="353"/>
      <c r="P9242" s="353"/>
      <c r="Q9242" s="353"/>
      <c r="R9242" s="353"/>
      <c r="S9242" s="353"/>
      <c r="T9242" s="353"/>
      <c r="U9242" s="353"/>
      <c r="V9242" s="353"/>
      <c r="W9242" s="353"/>
      <c r="X9242" s="353"/>
      <c r="Y9242" s="353"/>
      <c r="Z9242" s="353"/>
      <c r="AA9242" s="353"/>
      <c r="AB9242" s="353"/>
      <c r="AC9242" s="353"/>
      <c r="AD9242" s="353"/>
      <c r="AE9242" s="353"/>
      <c r="AF9242" s="353"/>
      <c r="AG9242" s="353"/>
      <c r="AH9242" s="353"/>
      <c r="AI9242" s="353"/>
      <c r="AJ9242" s="353"/>
      <c r="AK9242" s="353"/>
      <c r="AL9242" s="353"/>
    </row>
    <row r="9243" spans="1:38" s="153" customFormat="1" ht="12.5" x14ac:dyDescent="0.25">
      <c r="A9243" s="355"/>
      <c r="L9243" s="353"/>
      <c r="M9243" s="353"/>
      <c r="N9243" s="353"/>
      <c r="O9243" s="353"/>
      <c r="P9243" s="353"/>
      <c r="Q9243" s="353"/>
      <c r="R9243" s="353"/>
      <c r="S9243" s="353"/>
      <c r="T9243" s="353"/>
      <c r="U9243" s="353"/>
      <c r="V9243" s="353"/>
      <c r="W9243" s="353"/>
      <c r="X9243" s="353"/>
      <c r="Y9243" s="353"/>
      <c r="Z9243" s="353"/>
      <c r="AA9243" s="353"/>
      <c r="AB9243" s="353"/>
      <c r="AC9243" s="353"/>
      <c r="AD9243" s="353"/>
      <c r="AE9243" s="353"/>
      <c r="AF9243" s="353"/>
      <c r="AG9243" s="353"/>
      <c r="AH9243" s="353"/>
      <c r="AI9243" s="353"/>
      <c r="AJ9243" s="353"/>
      <c r="AK9243" s="353"/>
      <c r="AL9243" s="353"/>
    </row>
    <row r="9244" spans="1:38" s="153" customFormat="1" ht="12.5" x14ac:dyDescent="0.25">
      <c r="A9244" s="355"/>
      <c r="L9244" s="353"/>
      <c r="M9244" s="353"/>
      <c r="N9244" s="353"/>
      <c r="O9244" s="353"/>
      <c r="P9244" s="353"/>
      <c r="Q9244" s="353"/>
      <c r="R9244" s="353"/>
      <c r="S9244" s="353"/>
      <c r="T9244" s="353"/>
      <c r="U9244" s="353"/>
      <c r="V9244" s="353"/>
      <c r="W9244" s="353"/>
      <c r="X9244" s="353"/>
      <c r="Y9244" s="353"/>
      <c r="Z9244" s="353"/>
      <c r="AA9244" s="353"/>
      <c r="AB9244" s="353"/>
      <c r="AC9244" s="353"/>
      <c r="AD9244" s="353"/>
      <c r="AE9244" s="353"/>
      <c r="AF9244" s="353"/>
      <c r="AG9244" s="353"/>
      <c r="AH9244" s="353"/>
      <c r="AI9244" s="353"/>
      <c r="AJ9244" s="353"/>
      <c r="AK9244" s="353"/>
      <c r="AL9244" s="353"/>
    </row>
    <row r="9245" spans="1:38" s="153" customFormat="1" ht="12.5" x14ac:dyDescent="0.25">
      <c r="A9245" s="355"/>
      <c r="L9245" s="353"/>
      <c r="M9245" s="353"/>
      <c r="N9245" s="353"/>
      <c r="O9245" s="353"/>
      <c r="P9245" s="353"/>
      <c r="Q9245" s="353"/>
      <c r="R9245" s="353"/>
      <c r="S9245" s="353"/>
      <c r="T9245" s="353"/>
      <c r="U9245" s="353"/>
      <c r="V9245" s="353"/>
      <c r="W9245" s="353"/>
      <c r="X9245" s="353"/>
      <c r="Y9245" s="353"/>
      <c r="Z9245" s="353"/>
      <c r="AA9245" s="353"/>
      <c r="AB9245" s="353"/>
      <c r="AC9245" s="353"/>
      <c r="AD9245" s="353"/>
      <c r="AE9245" s="353"/>
      <c r="AF9245" s="353"/>
      <c r="AG9245" s="353"/>
      <c r="AH9245" s="353"/>
      <c r="AI9245" s="353"/>
      <c r="AJ9245" s="353"/>
      <c r="AK9245" s="353"/>
      <c r="AL9245" s="353"/>
    </row>
    <row r="9246" spans="1:38" s="153" customFormat="1" ht="12.5" x14ac:dyDescent="0.25">
      <c r="A9246" s="355"/>
      <c r="L9246" s="353"/>
      <c r="M9246" s="353"/>
      <c r="N9246" s="353"/>
      <c r="O9246" s="353"/>
      <c r="P9246" s="353"/>
      <c r="Q9246" s="353"/>
      <c r="R9246" s="353"/>
      <c r="S9246" s="353"/>
      <c r="T9246" s="353"/>
      <c r="U9246" s="353"/>
      <c r="V9246" s="353"/>
      <c r="W9246" s="353"/>
      <c r="X9246" s="353"/>
      <c r="Y9246" s="353"/>
      <c r="Z9246" s="353"/>
      <c r="AA9246" s="353"/>
      <c r="AB9246" s="353"/>
      <c r="AC9246" s="353"/>
      <c r="AD9246" s="353"/>
      <c r="AE9246" s="353"/>
      <c r="AF9246" s="353"/>
      <c r="AG9246" s="353"/>
      <c r="AH9246" s="353"/>
      <c r="AI9246" s="353"/>
      <c r="AJ9246" s="353"/>
      <c r="AK9246" s="353"/>
      <c r="AL9246" s="353"/>
    </row>
    <row r="9247" spans="1:38" s="153" customFormat="1" ht="12.5" x14ac:dyDescent="0.25">
      <c r="A9247" s="355"/>
      <c r="L9247" s="353"/>
      <c r="M9247" s="353"/>
      <c r="N9247" s="353"/>
      <c r="O9247" s="353"/>
      <c r="P9247" s="353"/>
      <c r="Q9247" s="353"/>
      <c r="R9247" s="353"/>
      <c r="S9247" s="353"/>
      <c r="T9247" s="353"/>
      <c r="U9247" s="353"/>
      <c r="V9247" s="353"/>
      <c r="W9247" s="353"/>
      <c r="X9247" s="353"/>
      <c r="Y9247" s="353"/>
      <c r="Z9247" s="353"/>
      <c r="AA9247" s="353"/>
      <c r="AB9247" s="353"/>
      <c r="AC9247" s="353"/>
      <c r="AD9247" s="353"/>
      <c r="AE9247" s="353"/>
      <c r="AF9247" s="353"/>
      <c r="AG9247" s="353"/>
      <c r="AH9247" s="353"/>
      <c r="AI9247" s="353"/>
      <c r="AJ9247" s="353"/>
      <c r="AK9247" s="353"/>
      <c r="AL9247" s="353"/>
    </row>
    <row r="9248" spans="1:38" s="153" customFormat="1" ht="12.5" x14ac:dyDescent="0.25">
      <c r="A9248" s="355"/>
      <c r="L9248" s="353"/>
      <c r="M9248" s="353"/>
      <c r="N9248" s="353"/>
      <c r="O9248" s="353"/>
      <c r="P9248" s="353"/>
      <c r="Q9248" s="353"/>
      <c r="R9248" s="353"/>
      <c r="S9248" s="353"/>
      <c r="T9248" s="353"/>
      <c r="U9248" s="353"/>
      <c r="V9248" s="353"/>
      <c r="W9248" s="353"/>
      <c r="X9248" s="353"/>
      <c r="Y9248" s="353"/>
      <c r="Z9248" s="353"/>
      <c r="AA9248" s="353"/>
      <c r="AB9248" s="353"/>
      <c r="AC9248" s="353"/>
      <c r="AD9248" s="353"/>
      <c r="AE9248" s="353"/>
      <c r="AF9248" s="353"/>
      <c r="AG9248" s="353"/>
      <c r="AH9248" s="353"/>
      <c r="AI9248" s="353"/>
      <c r="AJ9248" s="353"/>
      <c r="AK9248" s="353"/>
      <c r="AL9248" s="353"/>
    </row>
    <row r="9249" spans="1:38" s="153" customFormat="1" ht="12.5" x14ac:dyDescent="0.25">
      <c r="A9249" s="355"/>
      <c r="L9249" s="353"/>
      <c r="M9249" s="353"/>
      <c r="N9249" s="353"/>
      <c r="O9249" s="353"/>
      <c r="P9249" s="353"/>
      <c r="Q9249" s="353"/>
      <c r="R9249" s="353"/>
      <c r="S9249" s="353"/>
      <c r="T9249" s="353"/>
      <c r="U9249" s="353"/>
      <c r="V9249" s="353"/>
      <c r="W9249" s="353"/>
      <c r="X9249" s="353"/>
      <c r="Y9249" s="353"/>
      <c r="Z9249" s="353"/>
      <c r="AA9249" s="353"/>
      <c r="AB9249" s="353"/>
      <c r="AC9249" s="353"/>
      <c r="AD9249" s="353"/>
      <c r="AE9249" s="353"/>
      <c r="AF9249" s="353"/>
      <c r="AG9249" s="353"/>
      <c r="AH9249" s="353"/>
      <c r="AI9249" s="353"/>
      <c r="AJ9249" s="353"/>
      <c r="AK9249" s="353"/>
      <c r="AL9249" s="353"/>
    </row>
    <row r="9250" spans="1:38" s="153" customFormat="1" ht="12.5" x14ac:dyDescent="0.25">
      <c r="A9250" s="355"/>
      <c r="L9250" s="353"/>
      <c r="M9250" s="353"/>
      <c r="N9250" s="353"/>
      <c r="O9250" s="353"/>
      <c r="P9250" s="353"/>
      <c r="Q9250" s="353"/>
      <c r="R9250" s="353"/>
      <c r="S9250" s="353"/>
      <c r="T9250" s="353"/>
      <c r="U9250" s="353"/>
      <c r="V9250" s="353"/>
      <c r="W9250" s="353"/>
      <c r="X9250" s="353"/>
      <c r="Y9250" s="353"/>
      <c r="Z9250" s="353"/>
      <c r="AA9250" s="353"/>
      <c r="AB9250" s="353"/>
      <c r="AC9250" s="353"/>
      <c r="AD9250" s="353"/>
      <c r="AE9250" s="353"/>
      <c r="AF9250" s="353"/>
      <c r="AG9250" s="353"/>
      <c r="AH9250" s="353"/>
      <c r="AI9250" s="353"/>
      <c r="AJ9250" s="353"/>
      <c r="AK9250" s="353"/>
      <c r="AL9250" s="353"/>
    </row>
    <row r="9251" spans="1:38" s="153" customFormat="1" ht="12.5" x14ac:dyDescent="0.25">
      <c r="A9251" s="355"/>
      <c r="L9251" s="353"/>
      <c r="M9251" s="353"/>
      <c r="N9251" s="353"/>
      <c r="O9251" s="353"/>
      <c r="P9251" s="353"/>
      <c r="Q9251" s="353"/>
      <c r="R9251" s="353"/>
      <c r="S9251" s="353"/>
      <c r="T9251" s="353"/>
      <c r="U9251" s="353"/>
      <c r="V9251" s="353"/>
      <c r="W9251" s="353"/>
      <c r="X9251" s="353"/>
      <c r="Y9251" s="353"/>
      <c r="Z9251" s="353"/>
      <c r="AA9251" s="353"/>
      <c r="AB9251" s="353"/>
      <c r="AC9251" s="353"/>
      <c r="AD9251" s="353"/>
      <c r="AE9251" s="353"/>
      <c r="AF9251" s="353"/>
      <c r="AG9251" s="353"/>
      <c r="AH9251" s="353"/>
      <c r="AI9251" s="353"/>
      <c r="AJ9251" s="353"/>
      <c r="AK9251" s="353"/>
      <c r="AL9251" s="353"/>
    </row>
    <row r="9252" spans="1:38" s="153" customFormat="1" ht="12.5" x14ac:dyDescent="0.25">
      <c r="A9252" s="355"/>
      <c r="L9252" s="353"/>
      <c r="M9252" s="353"/>
      <c r="N9252" s="353"/>
      <c r="O9252" s="353"/>
      <c r="P9252" s="353"/>
      <c r="Q9252" s="353"/>
      <c r="R9252" s="353"/>
      <c r="S9252" s="353"/>
      <c r="T9252" s="353"/>
      <c r="U9252" s="353"/>
      <c r="V9252" s="353"/>
      <c r="W9252" s="353"/>
      <c r="X9252" s="353"/>
      <c r="Y9252" s="353"/>
      <c r="Z9252" s="353"/>
      <c r="AA9252" s="353"/>
      <c r="AB9252" s="353"/>
      <c r="AC9252" s="353"/>
      <c r="AD9252" s="353"/>
      <c r="AE9252" s="353"/>
      <c r="AF9252" s="353"/>
      <c r="AG9252" s="353"/>
      <c r="AH9252" s="353"/>
      <c r="AI9252" s="353"/>
      <c r="AJ9252" s="353"/>
      <c r="AK9252" s="353"/>
      <c r="AL9252" s="353"/>
    </row>
    <row r="9253" spans="1:38" s="153" customFormat="1" ht="12.5" x14ac:dyDescent="0.25">
      <c r="A9253" s="355"/>
      <c r="L9253" s="353"/>
      <c r="M9253" s="353"/>
      <c r="N9253" s="353"/>
      <c r="O9253" s="353"/>
      <c r="P9253" s="353"/>
      <c r="Q9253" s="353"/>
      <c r="R9253" s="353"/>
      <c r="S9253" s="353"/>
      <c r="T9253" s="353"/>
      <c r="U9253" s="353"/>
      <c r="V9253" s="353"/>
      <c r="W9253" s="353"/>
      <c r="X9253" s="353"/>
      <c r="Y9253" s="353"/>
      <c r="Z9253" s="353"/>
      <c r="AA9253" s="353"/>
      <c r="AB9253" s="353"/>
      <c r="AC9253" s="353"/>
      <c r="AD9253" s="353"/>
      <c r="AE9253" s="353"/>
      <c r="AF9253" s="353"/>
      <c r="AG9253" s="353"/>
      <c r="AH9253" s="353"/>
      <c r="AI9253" s="353"/>
      <c r="AJ9253" s="353"/>
      <c r="AK9253" s="353"/>
      <c r="AL9253" s="353"/>
    </row>
    <row r="9254" spans="1:38" s="153" customFormat="1" ht="12.5" x14ac:dyDescent="0.25">
      <c r="A9254" s="355"/>
      <c r="L9254" s="353"/>
      <c r="M9254" s="353"/>
      <c r="N9254" s="353"/>
      <c r="O9254" s="353"/>
      <c r="P9254" s="353"/>
      <c r="Q9254" s="353"/>
      <c r="R9254" s="353"/>
      <c r="S9254" s="353"/>
      <c r="T9254" s="353"/>
      <c r="U9254" s="353"/>
      <c r="V9254" s="353"/>
      <c r="W9254" s="353"/>
      <c r="X9254" s="353"/>
      <c r="Y9254" s="353"/>
      <c r="Z9254" s="353"/>
      <c r="AA9254" s="353"/>
      <c r="AB9254" s="353"/>
      <c r="AC9254" s="353"/>
      <c r="AD9254" s="353"/>
      <c r="AE9254" s="353"/>
      <c r="AF9254" s="353"/>
      <c r="AG9254" s="353"/>
      <c r="AH9254" s="353"/>
      <c r="AI9254" s="353"/>
      <c r="AJ9254" s="353"/>
      <c r="AK9254" s="353"/>
      <c r="AL9254" s="353"/>
    </row>
    <row r="9255" spans="1:38" s="153" customFormat="1" ht="12.5" x14ac:dyDescent="0.25">
      <c r="A9255" s="355"/>
      <c r="L9255" s="353"/>
      <c r="M9255" s="353"/>
      <c r="N9255" s="353"/>
      <c r="O9255" s="353"/>
      <c r="P9255" s="353"/>
      <c r="Q9255" s="353"/>
      <c r="R9255" s="353"/>
      <c r="S9255" s="353"/>
      <c r="T9255" s="353"/>
      <c r="U9255" s="353"/>
      <c r="V9255" s="353"/>
      <c r="W9255" s="353"/>
      <c r="X9255" s="353"/>
      <c r="Y9255" s="353"/>
      <c r="Z9255" s="353"/>
      <c r="AA9255" s="353"/>
      <c r="AB9255" s="353"/>
      <c r="AC9255" s="353"/>
      <c r="AD9255" s="353"/>
      <c r="AE9255" s="353"/>
      <c r="AF9255" s="353"/>
      <c r="AG9255" s="353"/>
      <c r="AH9255" s="353"/>
      <c r="AI9255" s="353"/>
      <c r="AJ9255" s="353"/>
      <c r="AK9255" s="353"/>
      <c r="AL9255" s="353"/>
    </row>
    <row r="9256" spans="1:38" s="153" customFormat="1" ht="12.5" x14ac:dyDescent="0.25">
      <c r="A9256" s="355"/>
      <c r="L9256" s="353"/>
      <c r="M9256" s="353"/>
      <c r="N9256" s="353"/>
      <c r="O9256" s="353"/>
      <c r="P9256" s="353"/>
      <c r="Q9256" s="353"/>
      <c r="R9256" s="353"/>
      <c r="S9256" s="353"/>
      <c r="T9256" s="353"/>
      <c r="U9256" s="353"/>
      <c r="V9256" s="353"/>
      <c r="W9256" s="353"/>
      <c r="X9256" s="353"/>
      <c r="Y9256" s="353"/>
      <c r="Z9256" s="353"/>
      <c r="AA9256" s="353"/>
      <c r="AB9256" s="353"/>
      <c r="AC9256" s="353"/>
      <c r="AD9256" s="353"/>
      <c r="AE9256" s="353"/>
      <c r="AF9256" s="353"/>
      <c r="AG9256" s="353"/>
      <c r="AH9256" s="353"/>
      <c r="AI9256" s="353"/>
      <c r="AJ9256" s="353"/>
      <c r="AK9256" s="353"/>
      <c r="AL9256" s="353"/>
    </row>
    <row r="9257" spans="1:38" s="153" customFormat="1" ht="12.5" x14ac:dyDescent="0.25">
      <c r="A9257" s="355"/>
      <c r="L9257" s="353"/>
      <c r="M9257" s="353"/>
      <c r="N9257" s="353"/>
      <c r="O9257" s="353"/>
      <c r="P9257" s="353"/>
      <c r="Q9257" s="353"/>
      <c r="R9257" s="353"/>
      <c r="S9257" s="353"/>
      <c r="T9257" s="353"/>
      <c r="U9257" s="353"/>
      <c r="V9257" s="353"/>
      <c r="W9257" s="353"/>
      <c r="X9257" s="353"/>
      <c r="Y9257" s="353"/>
      <c r="Z9257" s="353"/>
      <c r="AA9257" s="353"/>
      <c r="AB9257" s="353"/>
      <c r="AC9257" s="353"/>
      <c r="AD9257" s="353"/>
      <c r="AE9257" s="353"/>
      <c r="AF9257" s="353"/>
      <c r="AG9257" s="353"/>
      <c r="AH9257" s="353"/>
      <c r="AI9257" s="353"/>
      <c r="AJ9257" s="353"/>
      <c r="AK9257" s="353"/>
      <c r="AL9257" s="353"/>
    </row>
    <row r="9258" spans="1:38" s="153" customFormat="1" ht="12.5" x14ac:dyDescent="0.25">
      <c r="A9258" s="355"/>
      <c r="L9258" s="353"/>
      <c r="M9258" s="353"/>
      <c r="N9258" s="353"/>
      <c r="O9258" s="353"/>
      <c r="P9258" s="353"/>
      <c r="Q9258" s="353"/>
      <c r="R9258" s="353"/>
      <c r="S9258" s="353"/>
      <c r="T9258" s="353"/>
      <c r="U9258" s="353"/>
      <c r="V9258" s="353"/>
      <c r="W9258" s="353"/>
      <c r="X9258" s="353"/>
      <c r="Y9258" s="353"/>
      <c r="Z9258" s="353"/>
      <c r="AA9258" s="353"/>
      <c r="AB9258" s="353"/>
      <c r="AC9258" s="353"/>
      <c r="AD9258" s="353"/>
      <c r="AE9258" s="353"/>
      <c r="AF9258" s="353"/>
      <c r="AG9258" s="353"/>
      <c r="AH9258" s="353"/>
      <c r="AI9258" s="353"/>
      <c r="AJ9258" s="353"/>
      <c r="AK9258" s="353"/>
      <c r="AL9258" s="353"/>
    </row>
    <row r="9259" spans="1:38" s="153" customFormat="1" ht="12.5" x14ac:dyDescent="0.25">
      <c r="A9259" s="355"/>
      <c r="L9259" s="353"/>
      <c r="M9259" s="353"/>
      <c r="N9259" s="353"/>
      <c r="O9259" s="353"/>
      <c r="P9259" s="353"/>
      <c r="Q9259" s="353"/>
      <c r="R9259" s="353"/>
      <c r="S9259" s="353"/>
      <c r="T9259" s="353"/>
      <c r="U9259" s="353"/>
      <c r="V9259" s="353"/>
      <c r="W9259" s="353"/>
      <c r="X9259" s="353"/>
      <c r="Y9259" s="353"/>
      <c r="Z9259" s="353"/>
      <c r="AA9259" s="353"/>
      <c r="AB9259" s="353"/>
      <c r="AC9259" s="353"/>
      <c r="AD9259" s="353"/>
      <c r="AE9259" s="353"/>
      <c r="AF9259" s="353"/>
      <c r="AG9259" s="353"/>
      <c r="AH9259" s="353"/>
      <c r="AI9259" s="353"/>
      <c r="AJ9259" s="353"/>
      <c r="AK9259" s="353"/>
      <c r="AL9259" s="353"/>
    </row>
    <row r="9260" spans="1:38" s="153" customFormat="1" ht="12.5" x14ac:dyDescent="0.25">
      <c r="A9260" s="355"/>
      <c r="L9260" s="353"/>
      <c r="M9260" s="353"/>
      <c r="N9260" s="353"/>
      <c r="O9260" s="353"/>
      <c r="P9260" s="353"/>
      <c r="Q9260" s="353"/>
      <c r="R9260" s="353"/>
      <c r="S9260" s="353"/>
      <c r="T9260" s="353"/>
      <c r="U9260" s="353"/>
      <c r="V9260" s="353"/>
      <c r="W9260" s="353"/>
      <c r="X9260" s="353"/>
      <c r="Y9260" s="353"/>
      <c r="Z9260" s="353"/>
      <c r="AA9260" s="353"/>
      <c r="AB9260" s="353"/>
      <c r="AC9260" s="353"/>
      <c r="AD9260" s="353"/>
      <c r="AE9260" s="353"/>
      <c r="AF9260" s="353"/>
      <c r="AG9260" s="353"/>
      <c r="AH9260" s="353"/>
      <c r="AI9260" s="353"/>
      <c r="AJ9260" s="353"/>
      <c r="AK9260" s="353"/>
      <c r="AL9260" s="353"/>
    </row>
    <row r="9261" spans="1:38" s="153" customFormat="1" ht="12.5" x14ac:dyDescent="0.25">
      <c r="A9261" s="355"/>
      <c r="L9261" s="353"/>
      <c r="M9261" s="353"/>
      <c r="N9261" s="353"/>
      <c r="O9261" s="353"/>
      <c r="P9261" s="353"/>
      <c r="Q9261" s="353"/>
      <c r="R9261" s="353"/>
      <c r="S9261" s="353"/>
      <c r="T9261" s="353"/>
      <c r="U9261" s="353"/>
      <c r="V9261" s="353"/>
      <c r="W9261" s="353"/>
      <c r="X9261" s="353"/>
      <c r="Y9261" s="353"/>
      <c r="Z9261" s="353"/>
      <c r="AA9261" s="353"/>
      <c r="AB9261" s="353"/>
      <c r="AC9261" s="353"/>
      <c r="AD9261" s="353"/>
      <c r="AE9261" s="353"/>
      <c r="AF9261" s="353"/>
      <c r="AG9261" s="353"/>
      <c r="AH9261" s="353"/>
      <c r="AI9261" s="353"/>
      <c r="AJ9261" s="353"/>
      <c r="AK9261" s="353"/>
      <c r="AL9261" s="353"/>
    </row>
    <row r="9262" spans="1:38" s="153" customFormat="1" ht="12.5" x14ac:dyDescent="0.25">
      <c r="A9262" s="355"/>
      <c r="L9262" s="353"/>
      <c r="M9262" s="353"/>
      <c r="N9262" s="353"/>
      <c r="O9262" s="353"/>
      <c r="P9262" s="353"/>
      <c r="Q9262" s="353"/>
      <c r="R9262" s="353"/>
      <c r="S9262" s="353"/>
      <c r="T9262" s="353"/>
      <c r="U9262" s="353"/>
      <c r="V9262" s="353"/>
      <c r="W9262" s="353"/>
      <c r="X9262" s="353"/>
      <c r="Y9262" s="353"/>
      <c r="Z9262" s="353"/>
      <c r="AA9262" s="353"/>
      <c r="AB9262" s="353"/>
      <c r="AC9262" s="353"/>
      <c r="AD9262" s="353"/>
      <c r="AE9262" s="353"/>
      <c r="AF9262" s="353"/>
      <c r="AG9262" s="353"/>
      <c r="AH9262" s="353"/>
      <c r="AI9262" s="353"/>
      <c r="AJ9262" s="353"/>
      <c r="AK9262" s="353"/>
      <c r="AL9262" s="353"/>
    </row>
    <row r="9263" spans="1:38" s="153" customFormat="1" ht="12.5" x14ac:dyDescent="0.25">
      <c r="A9263" s="355"/>
      <c r="L9263" s="353"/>
      <c r="M9263" s="353"/>
      <c r="N9263" s="353"/>
      <c r="O9263" s="353"/>
      <c r="P9263" s="353"/>
      <c r="Q9263" s="353"/>
      <c r="R9263" s="353"/>
      <c r="S9263" s="353"/>
      <c r="T9263" s="353"/>
      <c r="U9263" s="353"/>
      <c r="V9263" s="353"/>
      <c r="W9263" s="353"/>
      <c r="X9263" s="353"/>
      <c r="Y9263" s="353"/>
      <c r="Z9263" s="353"/>
      <c r="AA9263" s="353"/>
      <c r="AB9263" s="353"/>
      <c r="AC9263" s="353"/>
      <c r="AD9263" s="353"/>
      <c r="AE9263" s="353"/>
      <c r="AF9263" s="353"/>
      <c r="AG9263" s="353"/>
      <c r="AH9263" s="353"/>
      <c r="AI9263" s="353"/>
      <c r="AJ9263" s="353"/>
      <c r="AK9263" s="353"/>
      <c r="AL9263" s="353"/>
    </row>
    <row r="9264" spans="1:38" s="153" customFormat="1" ht="12.5" x14ac:dyDescent="0.25">
      <c r="A9264" s="355"/>
      <c r="L9264" s="353"/>
      <c r="M9264" s="353"/>
      <c r="N9264" s="353"/>
      <c r="O9264" s="353"/>
      <c r="P9264" s="353"/>
      <c r="Q9264" s="353"/>
      <c r="R9264" s="353"/>
      <c r="S9264" s="353"/>
      <c r="T9264" s="353"/>
      <c r="U9264" s="353"/>
      <c r="V9264" s="353"/>
      <c r="W9264" s="353"/>
      <c r="X9264" s="353"/>
      <c r="Y9264" s="353"/>
      <c r="Z9264" s="353"/>
      <c r="AA9264" s="353"/>
      <c r="AB9264" s="353"/>
      <c r="AC9264" s="353"/>
      <c r="AD9264" s="353"/>
      <c r="AE9264" s="353"/>
      <c r="AF9264" s="353"/>
      <c r="AG9264" s="353"/>
      <c r="AH9264" s="353"/>
      <c r="AI9264" s="353"/>
      <c r="AJ9264" s="353"/>
      <c r="AK9264" s="353"/>
      <c r="AL9264" s="353"/>
    </row>
    <row r="9265" spans="1:38" s="153" customFormat="1" ht="12.5" x14ac:dyDescent="0.25">
      <c r="A9265" s="355"/>
      <c r="L9265" s="353"/>
      <c r="M9265" s="353"/>
      <c r="N9265" s="353"/>
      <c r="O9265" s="353"/>
      <c r="P9265" s="353"/>
      <c r="Q9265" s="353"/>
      <c r="R9265" s="353"/>
      <c r="S9265" s="353"/>
      <c r="T9265" s="353"/>
      <c r="U9265" s="353"/>
      <c r="V9265" s="353"/>
      <c r="W9265" s="353"/>
      <c r="X9265" s="353"/>
      <c r="Y9265" s="353"/>
      <c r="Z9265" s="353"/>
      <c r="AA9265" s="353"/>
      <c r="AB9265" s="353"/>
      <c r="AC9265" s="353"/>
      <c r="AD9265" s="353"/>
      <c r="AE9265" s="353"/>
      <c r="AF9265" s="353"/>
      <c r="AG9265" s="353"/>
      <c r="AH9265" s="353"/>
      <c r="AI9265" s="353"/>
      <c r="AJ9265" s="353"/>
      <c r="AK9265" s="353"/>
      <c r="AL9265" s="353"/>
    </row>
    <row r="9266" spans="1:38" s="153" customFormat="1" ht="12.5" x14ac:dyDescent="0.25">
      <c r="A9266" s="355"/>
      <c r="L9266" s="353"/>
      <c r="M9266" s="353"/>
      <c r="N9266" s="353"/>
      <c r="O9266" s="353"/>
      <c r="P9266" s="353"/>
      <c r="Q9266" s="353"/>
      <c r="R9266" s="353"/>
      <c r="S9266" s="353"/>
      <c r="T9266" s="353"/>
      <c r="U9266" s="353"/>
      <c r="V9266" s="353"/>
      <c r="W9266" s="353"/>
      <c r="X9266" s="353"/>
      <c r="Y9266" s="353"/>
      <c r="Z9266" s="353"/>
      <c r="AA9266" s="353"/>
      <c r="AB9266" s="353"/>
      <c r="AC9266" s="353"/>
      <c r="AD9266" s="353"/>
      <c r="AE9266" s="353"/>
      <c r="AF9266" s="353"/>
      <c r="AG9266" s="353"/>
      <c r="AH9266" s="353"/>
      <c r="AI9266" s="353"/>
      <c r="AJ9266" s="353"/>
      <c r="AK9266" s="353"/>
      <c r="AL9266" s="353"/>
    </row>
    <row r="9267" spans="1:38" s="153" customFormat="1" ht="12.5" x14ac:dyDescent="0.25">
      <c r="A9267" s="355"/>
      <c r="L9267" s="353"/>
      <c r="M9267" s="353"/>
      <c r="N9267" s="353"/>
      <c r="O9267" s="353"/>
      <c r="P9267" s="353"/>
      <c r="Q9267" s="353"/>
      <c r="R9267" s="353"/>
      <c r="S9267" s="353"/>
      <c r="T9267" s="353"/>
      <c r="U9267" s="353"/>
      <c r="V9267" s="353"/>
      <c r="W9267" s="353"/>
      <c r="X9267" s="353"/>
      <c r="Y9267" s="353"/>
      <c r="Z9267" s="353"/>
      <c r="AA9267" s="353"/>
      <c r="AB9267" s="353"/>
      <c r="AC9267" s="353"/>
      <c r="AD9267" s="353"/>
      <c r="AE9267" s="353"/>
      <c r="AF9267" s="353"/>
      <c r="AG9267" s="353"/>
      <c r="AH9267" s="353"/>
      <c r="AI9267" s="353"/>
      <c r="AJ9267" s="353"/>
      <c r="AK9267" s="353"/>
      <c r="AL9267" s="353"/>
    </row>
    <row r="9268" spans="1:38" s="153" customFormat="1" ht="12.5" x14ac:dyDescent="0.25">
      <c r="A9268" s="355"/>
      <c r="L9268" s="353"/>
      <c r="M9268" s="353"/>
      <c r="N9268" s="353"/>
      <c r="O9268" s="353"/>
      <c r="P9268" s="353"/>
      <c r="Q9268" s="353"/>
      <c r="R9268" s="353"/>
      <c r="S9268" s="353"/>
      <c r="T9268" s="353"/>
      <c r="U9268" s="353"/>
      <c r="V9268" s="353"/>
      <c r="W9268" s="353"/>
      <c r="X9268" s="353"/>
      <c r="Y9268" s="353"/>
      <c r="Z9268" s="353"/>
      <c r="AA9268" s="353"/>
      <c r="AB9268" s="353"/>
      <c r="AC9268" s="353"/>
      <c r="AD9268" s="353"/>
      <c r="AE9268" s="353"/>
      <c r="AF9268" s="353"/>
      <c r="AG9268" s="353"/>
      <c r="AH9268" s="353"/>
      <c r="AI9268" s="353"/>
      <c r="AJ9268" s="353"/>
      <c r="AK9268" s="353"/>
      <c r="AL9268" s="353"/>
    </row>
    <row r="9269" spans="1:38" s="153" customFormat="1" ht="12.5" x14ac:dyDescent="0.25">
      <c r="A9269" s="355"/>
      <c r="L9269" s="353"/>
      <c r="M9269" s="353"/>
      <c r="N9269" s="353"/>
      <c r="O9269" s="353"/>
      <c r="P9269" s="353"/>
      <c r="Q9269" s="353"/>
      <c r="R9269" s="353"/>
      <c r="S9269" s="353"/>
      <c r="T9269" s="353"/>
      <c r="U9269" s="353"/>
      <c r="V9269" s="353"/>
      <c r="W9269" s="353"/>
      <c r="X9269" s="353"/>
      <c r="Y9269" s="353"/>
      <c r="Z9269" s="353"/>
      <c r="AA9269" s="353"/>
      <c r="AB9269" s="353"/>
      <c r="AC9269" s="353"/>
      <c r="AD9269" s="353"/>
      <c r="AE9269" s="353"/>
      <c r="AF9269" s="353"/>
      <c r="AG9269" s="353"/>
      <c r="AH9269" s="353"/>
      <c r="AI9269" s="353"/>
      <c r="AJ9269" s="353"/>
      <c r="AK9269" s="353"/>
      <c r="AL9269" s="353"/>
    </row>
    <row r="9270" spans="1:38" s="153" customFormat="1" ht="12.5" x14ac:dyDescent="0.25">
      <c r="A9270" s="355"/>
      <c r="L9270" s="353"/>
      <c r="M9270" s="353"/>
      <c r="N9270" s="353"/>
      <c r="O9270" s="353"/>
      <c r="P9270" s="353"/>
      <c r="Q9270" s="353"/>
      <c r="R9270" s="353"/>
      <c r="S9270" s="353"/>
      <c r="T9270" s="353"/>
      <c r="U9270" s="353"/>
      <c r="V9270" s="353"/>
      <c r="W9270" s="353"/>
      <c r="X9270" s="353"/>
      <c r="Y9270" s="353"/>
      <c r="Z9270" s="353"/>
      <c r="AA9270" s="353"/>
      <c r="AB9270" s="353"/>
      <c r="AC9270" s="353"/>
      <c r="AD9270" s="353"/>
      <c r="AE9270" s="353"/>
      <c r="AF9270" s="353"/>
      <c r="AG9270" s="353"/>
      <c r="AH9270" s="353"/>
      <c r="AI9270" s="353"/>
      <c r="AJ9270" s="353"/>
      <c r="AK9270" s="353"/>
      <c r="AL9270" s="353"/>
    </row>
    <row r="9271" spans="1:38" s="153" customFormat="1" ht="12.5" x14ac:dyDescent="0.25">
      <c r="A9271" s="355"/>
      <c r="L9271" s="353"/>
      <c r="M9271" s="353"/>
      <c r="N9271" s="353"/>
      <c r="O9271" s="353"/>
      <c r="P9271" s="353"/>
      <c r="Q9271" s="353"/>
      <c r="R9271" s="353"/>
      <c r="S9271" s="353"/>
      <c r="T9271" s="353"/>
      <c r="U9271" s="353"/>
      <c r="V9271" s="353"/>
      <c r="W9271" s="353"/>
      <c r="X9271" s="353"/>
      <c r="Y9271" s="353"/>
      <c r="Z9271" s="353"/>
      <c r="AA9271" s="353"/>
      <c r="AB9271" s="353"/>
      <c r="AC9271" s="353"/>
      <c r="AD9271" s="353"/>
      <c r="AE9271" s="353"/>
      <c r="AF9271" s="353"/>
      <c r="AG9271" s="353"/>
      <c r="AH9271" s="353"/>
      <c r="AI9271" s="353"/>
      <c r="AJ9271" s="353"/>
      <c r="AK9271" s="353"/>
      <c r="AL9271" s="353"/>
    </row>
    <row r="9272" spans="1:38" s="153" customFormat="1" ht="12.5" x14ac:dyDescent="0.25">
      <c r="A9272" s="355"/>
      <c r="L9272" s="353"/>
      <c r="M9272" s="353"/>
      <c r="N9272" s="353"/>
      <c r="O9272" s="353"/>
      <c r="P9272" s="353"/>
      <c r="Q9272" s="353"/>
      <c r="R9272" s="353"/>
      <c r="S9272" s="353"/>
      <c r="T9272" s="353"/>
      <c r="U9272" s="353"/>
      <c r="V9272" s="353"/>
      <c r="W9272" s="353"/>
      <c r="X9272" s="353"/>
      <c r="Y9272" s="353"/>
      <c r="Z9272" s="353"/>
      <c r="AA9272" s="353"/>
      <c r="AB9272" s="353"/>
      <c r="AC9272" s="353"/>
      <c r="AD9272" s="353"/>
      <c r="AE9272" s="353"/>
      <c r="AF9272" s="353"/>
      <c r="AG9272" s="353"/>
      <c r="AH9272" s="353"/>
      <c r="AI9272" s="353"/>
      <c r="AJ9272" s="353"/>
      <c r="AK9272" s="353"/>
      <c r="AL9272" s="353"/>
    </row>
    <row r="9273" spans="1:38" s="153" customFormat="1" ht="12.5" x14ac:dyDescent="0.25">
      <c r="A9273" s="355"/>
      <c r="L9273" s="353"/>
      <c r="M9273" s="353"/>
      <c r="N9273" s="353"/>
      <c r="O9273" s="353"/>
      <c r="P9273" s="353"/>
      <c r="Q9273" s="353"/>
      <c r="R9273" s="353"/>
      <c r="S9273" s="353"/>
      <c r="T9273" s="353"/>
      <c r="U9273" s="353"/>
      <c r="V9273" s="353"/>
      <c r="W9273" s="353"/>
      <c r="X9273" s="353"/>
      <c r="Y9273" s="353"/>
      <c r="Z9273" s="353"/>
      <c r="AA9273" s="353"/>
      <c r="AB9273" s="353"/>
      <c r="AC9273" s="353"/>
      <c r="AD9273" s="353"/>
      <c r="AE9273" s="353"/>
      <c r="AF9273" s="353"/>
      <c r="AG9273" s="353"/>
      <c r="AH9273" s="353"/>
      <c r="AI9273" s="353"/>
      <c r="AJ9273" s="353"/>
      <c r="AK9273" s="353"/>
      <c r="AL9273" s="353"/>
    </row>
    <row r="9274" spans="1:38" s="153" customFormat="1" ht="12.5" x14ac:dyDescent="0.25">
      <c r="A9274" s="355"/>
      <c r="L9274" s="353"/>
      <c r="M9274" s="353"/>
      <c r="N9274" s="353"/>
      <c r="O9274" s="353"/>
      <c r="P9274" s="353"/>
      <c r="Q9274" s="353"/>
      <c r="R9274" s="353"/>
      <c r="S9274" s="353"/>
      <c r="T9274" s="353"/>
      <c r="U9274" s="353"/>
      <c r="V9274" s="353"/>
      <c r="W9274" s="353"/>
      <c r="X9274" s="353"/>
      <c r="Y9274" s="353"/>
      <c r="Z9274" s="353"/>
      <c r="AA9274" s="353"/>
      <c r="AB9274" s="353"/>
      <c r="AC9274" s="353"/>
      <c r="AD9274" s="353"/>
      <c r="AE9274" s="353"/>
      <c r="AF9274" s="353"/>
      <c r="AG9274" s="353"/>
      <c r="AH9274" s="353"/>
      <c r="AI9274" s="353"/>
      <c r="AJ9274" s="353"/>
      <c r="AK9274" s="353"/>
      <c r="AL9274" s="353"/>
    </row>
    <row r="9275" spans="1:38" s="153" customFormat="1" ht="12.5" x14ac:dyDescent="0.25">
      <c r="A9275" s="355"/>
      <c r="L9275" s="353"/>
      <c r="M9275" s="353"/>
      <c r="N9275" s="353"/>
      <c r="O9275" s="353"/>
      <c r="P9275" s="353"/>
      <c r="Q9275" s="353"/>
      <c r="R9275" s="353"/>
      <c r="S9275" s="353"/>
      <c r="T9275" s="353"/>
      <c r="U9275" s="353"/>
      <c r="V9275" s="353"/>
      <c r="W9275" s="353"/>
      <c r="X9275" s="353"/>
      <c r="Y9275" s="353"/>
      <c r="Z9275" s="353"/>
      <c r="AA9275" s="353"/>
      <c r="AB9275" s="353"/>
      <c r="AC9275" s="353"/>
      <c r="AD9275" s="353"/>
      <c r="AE9275" s="353"/>
      <c r="AF9275" s="353"/>
      <c r="AG9275" s="353"/>
      <c r="AH9275" s="353"/>
      <c r="AI9275" s="353"/>
      <c r="AJ9275" s="353"/>
      <c r="AK9275" s="353"/>
      <c r="AL9275" s="353"/>
    </row>
    <row r="9276" spans="1:38" s="153" customFormat="1" ht="12.5" x14ac:dyDescent="0.25">
      <c r="A9276" s="355"/>
      <c r="L9276" s="353"/>
      <c r="M9276" s="353"/>
      <c r="N9276" s="353"/>
      <c r="O9276" s="353"/>
      <c r="P9276" s="353"/>
      <c r="Q9276" s="353"/>
      <c r="R9276" s="353"/>
      <c r="S9276" s="353"/>
      <c r="T9276" s="353"/>
      <c r="U9276" s="353"/>
      <c r="V9276" s="353"/>
      <c r="W9276" s="353"/>
      <c r="X9276" s="353"/>
      <c r="Y9276" s="353"/>
      <c r="Z9276" s="353"/>
      <c r="AA9276" s="353"/>
      <c r="AB9276" s="353"/>
      <c r="AC9276" s="353"/>
      <c r="AD9276" s="353"/>
      <c r="AE9276" s="353"/>
      <c r="AF9276" s="353"/>
      <c r="AG9276" s="353"/>
      <c r="AH9276" s="353"/>
      <c r="AI9276" s="353"/>
      <c r="AJ9276" s="353"/>
      <c r="AK9276" s="353"/>
      <c r="AL9276" s="353"/>
    </row>
    <row r="9277" spans="1:38" s="153" customFormat="1" ht="12.5" x14ac:dyDescent="0.25">
      <c r="A9277" s="355"/>
      <c r="L9277" s="353"/>
      <c r="M9277" s="353"/>
      <c r="N9277" s="353"/>
      <c r="O9277" s="353"/>
      <c r="P9277" s="353"/>
      <c r="Q9277" s="353"/>
      <c r="R9277" s="353"/>
      <c r="S9277" s="353"/>
      <c r="T9277" s="353"/>
      <c r="U9277" s="353"/>
      <c r="V9277" s="353"/>
      <c r="W9277" s="353"/>
      <c r="X9277" s="353"/>
      <c r="Y9277" s="353"/>
      <c r="Z9277" s="353"/>
      <c r="AA9277" s="353"/>
      <c r="AB9277" s="353"/>
      <c r="AC9277" s="353"/>
      <c r="AD9277" s="353"/>
      <c r="AE9277" s="353"/>
      <c r="AF9277" s="353"/>
      <c r="AG9277" s="353"/>
      <c r="AH9277" s="353"/>
      <c r="AI9277" s="353"/>
      <c r="AJ9277" s="353"/>
      <c r="AK9277" s="353"/>
      <c r="AL9277" s="353"/>
    </row>
    <row r="9278" spans="1:38" s="153" customFormat="1" ht="12.5" x14ac:dyDescent="0.25">
      <c r="A9278" s="355"/>
      <c r="L9278" s="353"/>
      <c r="M9278" s="353"/>
      <c r="N9278" s="353"/>
      <c r="O9278" s="353"/>
      <c r="P9278" s="353"/>
      <c r="Q9278" s="353"/>
      <c r="R9278" s="353"/>
      <c r="S9278" s="353"/>
      <c r="T9278" s="353"/>
      <c r="U9278" s="353"/>
      <c r="V9278" s="353"/>
      <c r="W9278" s="353"/>
      <c r="X9278" s="353"/>
      <c r="Y9278" s="353"/>
      <c r="Z9278" s="353"/>
      <c r="AA9278" s="353"/>
      <c r="AB9278" s="353"/>
      <c r="AC9278" s="353"/>
      <c r="AD9278" s="353"/>
      <c r="AE9278" s="353"/>
      <c r="AF9278" s="353"/>
      <c r="AG9278" s="353"/>
      <c r="AH9278" s="353"/>
      <c r="AI9278" s="353"/>
      <c r="AJ9278" s="353"/>
      <c r="AK9278" s="353"/>
      <c r="AL9278" s="353"/>
    </row>
    <row r="9279" spans="1:38" s="153" customFormat="1" ht="12.5" x14ac:dyDescent="0.25">
      <c r="A9279" s="355"/>
      <c r="L9279" s="353"/>
      <c r="M9279" s="353"/>
      <c r="N9279" s="353"/>
      <c r="O9279" s="353"/>
      <c r="P9279" s="353"/>
      <c r="Q9279" s="353"/>
      <c r="R9279" s="353"/>
      <c r="S9279" s="353"/>
      <c r="T9279" s="353"/>
      <c r="U9279" s="353"/>
      <c r="V9279" s="353"/>
      <c r="W9279" s="353"/>
      <c r="X9279" s="353"/>
      <c r="Y9279" s="353"/>
      <c r="Z9279" s="353"/>
      <c r="AA9279" s="353"/>
      <c r="AB9279" s="353"/>
      <c r="AC9279" s="353"/>
      <c r="AD9279" s="353"/>
      <c r="AE9279" s="353"/>
      <c r="AF9279" s="353"/>
      <c r="AG9279" s="353"/>
      <c r="AH9279" s="353"/>
      <c r="AI9279" s="353"/>
      <c r="AJ9279" s="353"/>
      <c r="AK9279" s="353"/>
      <c r="AL9279" s="353"/>
    </row>
    <row r="9280" spans="1:38" s="153" customFormat="1" ht="12.5" x14ac:dyDescent="0.25">
      <c r="A9280" s="355"/>
      <c r="L9280" s="353"/>
      <c r="M9280" s="353"/>
      <c r="N9280" s="353"/>
      <c r="O9280" s="353"/>
      <c r="P9280" s="353"/>
      <c r="Q9280" s="353"/>
      <c r="R9280" s="353"/>
      <c r="S9280" s="353"/>
      <c r="T9280" s="353"/>
      <c r="U9280" s="353"/>
      <c r="V9280" s="353"/>
      <c r="W9280" s="353"/>
      <c r="X9280" s="353"/>
      <c r="Y9280" s="353"/>
      <c r="Z9280" s="353"/>
      <c r="AA9280" s="353"/>
      <c r="AB9280" s="353"/>
      <c r="AC9280" s="353"/>
      <c r="AD9280" s="353"/>
      <c r="AE9280" s="353"/>
      <c r="AF9280" s="353"/>
      <c r="AG9280" s="353"/>
      <c r="AH9280" s="353"/>
      <c r="AI9280" s="353"/>
      <c r="AJ9280" s="353"/>
      <c r="AK9280" s="353"/>
      <c r="AL9280" s="353"/>
    </row>
    <row r="9281" spans="1:38" s="153" customFormat="1" ht="12.5" x14ac:dyDescent="0.25">
      <c r="A9281" s="355"/>
      <c r="L9281" s="353"/>
      <c r="M9281" s="353"/>
      <c r="N9281" s="353"/>
      <c r="O9281" s="353"/>
      <c r="P9281" s="353"/>
      <c r="Q9281" s="353"/>
      <c r="R9281" s="353"/>
      <c r="S9281" s="353"/>
      <c r="T9281" s="353"/>
      <c r="U9281" s="353"/>
      <c r="V9281" s="353"/>
      <c r="W9281" s="353"/>
      <c r="X9281" s="353"/>
      <c r="Y9281" s="353"/>
      <c r="Z9281" s="353"/>
      <c r="AA9281" s="353"/>
      <c r="AB9281" s="353"/>
      <c r="AC9281" s="353"/>
      <c r="AD9281" s="353"/>
      <c r="AE9281" s="353"/>
      <c r="AF9281" s="353"/>
      <c r="AG9281" s="353"/>
      <c r="AH9281" s="353"/>
      <c r="AI9281" s="353"/>
      <c r="AJ9281" s="353"/>
      <c r="AK9281" s="353"/>
      <c r="AL9281" s="353"/>
    </row>
    <row r="9282" spans="1:38" s="153" customFormat="1" ht="12.5" x14ac:dyDescent="0.25">
      <c r="A9282" s="355"/>
      <c r="L9282" s="353"/>
      <c r="M9282" s="353"/>
      <c r="N9282" s="353"/>
      <c r="O9282" s="353"/>
      <c r="P9282" s="353"/>
      <c r="Q9282" s="353"/>
      <c r="R9282" s="353"/>
      <c r="S9282" s="353"/>
      <c r="T9282" s="353"/>
      <c r="U9282" s="353"/>
      <c r="V9282" s="353"/>
      <c r="W9282" s="353"/>
      <c r="X9282" s="353"/>
      <c r="Y9282" s="353"/>
      <c r="Z9282" s="353"/>
      <c r="AA9282" s="353"/>
      <c r="AB9282" s="353"/>
      <c r="AC9282" s="353"/>
      <c r="AD9282" s="353"/>
      <c r="AE9282" s="353"/>
      <c r="AF9282" s="353"/>
      <c r="AG9282" s="353"/>
      <c r="AH9282" s="353"/>
      <c r="AI9282" s="353"/>
      <c r="AJ9282" s="353"/>
      <c r="AK9282" s="353"/>
      <c r="AL9282" s="353"/>
    </row>
    <row r="9283" spans="1:38" s="153" customFormat="1" ht="12.5" x14ac:dyDescent="0.25">
      <c r="A9283" s="355"/>
      <c r="L9283" s="353"/>
      <c r="M9283" s="353"/>
      <c r="N9283" s="353"/>
      <c r="O9283" s="353"/>
      <c r="P9283" s="353"/>
      <c r="Q9283" s="353"/>
      <c r="R9283" s="353"/>
      <c r="S9283" s="353"/>
      <c r="T9283" s="353"/>
      <c r="U9283" s="353"/>
      <c r="V9283" s="353"/>
      <c r="W9283" s="353"/>
      <c r="X9283" s="353"/>
      <c r="Y9283" s="353"/>
      <c r="Z9283" s="353"/>
      <c r="AA9283" s="353"/>
      <c r="AB9283" s="353"/>
      <c r="AC9283" s="353"/>
      <c r="AD9283" s="353"/>
      <c r="AE9283" s="353"/>
      <c r="AF9283" s="353"/>
      <c r="AG9283" s="353"/>
      <c r="AH9283" s="353"/>
      <c r="AI9283" s="353"/>
      <c r="AJ9283" s="353"/>
      <c r="AK9283" s="353"/>
      <c r="AL9283" s="353"/>
    </row>
    <row r="9284" spans="1:38" s="153" customFormat="1" ht="12.5" x14ac:dyDescent="0.25">
      <c r="A9284" s="355"/>
      <c r="L9284" s="353"/>
      <c r="M9284" s="353"/>
      <c r="N9284" s="353"/>
      <c r="O9284" s="353"/>
      <c r="P9284" s="353"/>
      <c r="Q9284" s="353"/>
      <c r="R9284" s="353"/>
      <c r="S9284" s="353"/>
      <c r="T9284" s="353"/>
      <c r="U9284" s="353"/>
      <c r="V9284" s="353"/>
      <c r="W9284" s="353"/>
      <c r="X9284" s="353"/>
      <c r="Y9284" s="353"/>
      <c r="Z9284" s="353"/>
      <c r="AA9284" s="353"/>
      <c r="AB9284" s="353"/>
      <c r="AC9284" s="353"/>
      <c r="AD9284" s="353"/>
      <c r="AE9284" s="353"/>
      <c r="AF9284" s="353"/>
      <c r="AG9284" s="353"/>
      <c r="AH9284" s="353"/>
      <c r="AI9284" s="353"/>
      <c r="AJ9284" s="353"/>
      <c r="AK9284" s="353"/>
      <c r="AL9284" s="353"/>
    </row>
    <row r="9285" spans="1:38" s="153" customFormat="1" ht="12.5" x14ac:dyDescent="0.25">
      <c r="A9285" s="355"/>
      <c r="L9285" s="353"/>
      <c r="M9285" s="353"/>
      <c r="N9285" s="353"/>
      <c r="O9285" s="353"/>
      <c r="P9285" s="353"/>
      <c r="Q9285" s="353"/>
      <c r="R9285" s="353"/>
      <c r="S9285" s="353"/>
      <c r="T9285" s="353"/>
      <c r="U9285" s="353"/>
      <c r="V9285" s="353"/>
      <c r="W9285" s="353"/>
      <c r="X9285" s="353"/>
      <c r="Y9285" s="353"/>
      <c r="Z9285" s="353"/>
      <c r="AA9285" s="353"/>
      <c r="AB9285" s="353"/>
      <c r="AC9285" s="353"/>
      <c r="AD9285" s="353"/>
      <c r="AE9285" s="353"/>
      <c r="AF9285" s="353"/>
      <c r="AG9285" s="353"/>
      <c r="AH9285" s="353"/>
      <c r="AI9285" s="353"/>
      <c r="AJ9285" s="353"/>
      <c r="AK9285" s="353"/>
      <c r="AL9285" s="353"/>
    </row>
    <row r="9286" spans="1:38" s="153" customFormat="1" ht="12.5" x14ac:dyDescent="0.25">
      <c r="A9286" s="355"/>
      <c r="L9286" s="353"/>
      <c r="M9286" s="353"/>
      <c r="N9286" s="353"/>
      <c r="O9286" s="353"/>
      <c r="P9286" s="353"/>
      <c r="Q9286" s="353"/>
      <c r="R9286" s="353"/>
      <c r="S9286" s="353"/>
      <c r="T9286" s="353"/>
      <c r="U9286" s="353"/>
      <c r="V9286" s="353"/>
      <c r="W9286" s="353"/>
      <c r="X9286" s="353"/>
      <c r="Y9286" s="353"/>
      <c r="Z9286" s="353"/>
      <c r="AA9286" s="353"/>
      <c r="AB9286" s="353"/>
      <c r="AC9286" s="353"/>
      <c r="AD9286" s="353"/>
      <c r="AE9286" s="353"/>
      <c r="AF9286" s="353"/>
      <c r="AG9286" s="353"/>
      <c r="AH9286" s="353"/>
      <c r="AI9286" s="353"/>
      <c r="AJ9286" s="353"/>
      <c r="AK9286" s="353"/>
      <c r="AL9286" s="353"/>
    </row>
    <row r="9287" spans="1:38" s="153" customFormat="1" ht="12.5" x14ac:dyDescent="0.25">
      <c r="A9287" s="355"/>
      <c r="L9287" s="353"/>
      <c r="M9287" s="353"/>
      <c r="N9287" s="353"/>
      <c r="O9287" s="353"/>
      <c r="P9287" s="353"/>
      <c r="Q9287" s="353"/>
      <c r="R9287" s="353"/>
      <c r="S9287" s="353"/>
      <c r="T9287" s="353"/>
      <c r="U9287" s="353"/>
      <c r="V9287" s="353"/>
      <c r="W9287" s="353"/>
      <c r="X9287" s="353"/>
      <c r="Y9287" s="353"/>
      <c r="Z9287" s="353"/>
      <c r="AA9287" s="353"/>
      <c r="AB9287" s="353"/>
      <c r="AC9287" s="353"/>
      <c r="AD9287" s="353"/>
      <c r="AE9287" s="353"/>
      <c r="AF9287" s="353"/>
      <c r="AG9287" s="353"/>
      <c r="AH9287" s="353"/>
      <c r="AI9287" s="353"/>
      <c r="AJ9287" s="353"/>
      <c r="AK9287" s="353"/>
      <c r="AL9287" s="353"/>
    </row>
    <row r="9288" spans="1:38" s="153" customFormat="1" ht="12.5" x14ac:dyDescent="0.25">
      <c r="A9288" s="355"/>
      <c r="L9288" s="353"/>
      <c r="M9288" s="353"/>
      <c r="N9288" s="353"/>
      <c r="O9288" s="353"/>
      <c r="P9288" s="353"/>
      <c r="Q9288" s="353"/>
      <c r="R9288" s="353"/>
      <c r="S9288" s="353"/>
      <c r="T9288" s="353"/>
      <c r="U9288" s="353"/>
      <c r="V9288" s="353"/>
      <c r="W9288" s="353"/>
      <c r="X9288" s="353"/>
      <c r="Y9288" s="353"/>
      <c r="Z9288" s="353"/>
      <c r="AA9288" s="353"/>
      <c r="AB9288" s="353"/>
      <c r="AC9288" s="353"/>
      <c r="AD9288" s="353"/>
      <c r="AE9288" s="353"/>
      <c r="AF9288" s="353"/>
      <c r="AG9288" s="353"/>
      <c r="AH9288" s="353"/>
      <c r="AI9288" s="353"/>
      <c r="AJ9288" s="353"/>
      <c r="AK9288" s="353"/>
      <c r="AL9288" s="353"/>
    </row>
    <row r="9289" spans="1:38" s="153" customFormat="1" ht="12.5" x14ac:dyDescent="0.25">
      <c r="A9289" s="355"/>
      <c r="L9289" s="353"/>
      <c r="M9289" s="353"/>
      <c r="N9289" s="353"/>
      <c r="O9289" s="353"/>
      <c r="P9289" s="353"/>
      <c r="Q9289" s="353"/>
      <c r="R9289" s="353"/>
      <c r="S9289" s="353"/>
      <c r="T9289" s="353"/>
      <c r="U9289" s="353"/>
      <c r="V9289" s="353"/>
      <c r="W9289" s="353"/>
      <c r="X9289" s="353"/>
      <c r="Y9289" s="353"/>
      <c r="Z9289" s="353"/>
      <c r="AA9289" s="353"/>
      <c r="AB9289" s="353"/>
      <c r="AC9289" s="353"/>
      <c r="AD9289" s="353"/>
      <c r="AE9289" s="353"/>
      <c r="AF9289" s="353"/>
      <c r="AG9289" s="353"/>
      <c r="AH9289" s="353"/>
      <c r="AI9289" s="353"/>
      <c r="AJ9289" s="353"/>
      <c r="AK9289" s="353"/>
      <c r="AL9289" s="353"/>
    </row>
    <row r="9290" spans="1:38" s="153" customFormat="1" ht="12.5" x14ac:dyDescent="0.25">
      <c r="A9290" s="355"/>
      <c r="L9290" s="353"/>
      <c r="M9290" s="353"/>
      <c r="N9290" s="353"/>
      <c r="O9290" s="353"/>
      <c r="P9290" s="353"/>
      <c r="Q9290" s="353"/>
      <c r="R9290" s="353"/>
      <c r="S9290" s="353"/>
      <c r="T9290" s="353"/>
      <c r="U9290" s="353"/>
      <c r="V9290" s="353"/>
      <c r="W9290" s="353"/>
      <c r="X9290" s="353"/>
      <c r="Y9290" s="353"/>
      <c r="Z9290" s="353"/>
      <c r="AA9290" s="353"/>
      <c r="AB9290" s="353"/>
      <c r="AC9290" s="353"/>
      <c r="AD9290" s="353"/>
      <c r="AE9290" s="353"/>
      <c r="AF9290" s="353"/>
      <c r="AG9290" s="353"/>
      <c r="AH9290" s="353"/>
      <c r="AI9290" s="353"/>
      <c r="AJ9290" s="353"/>
      <c r="AK9290" s="353"/>
      <c r="AL9290" s="353"/>
    </row>
    <row r="9291" spans="1:38" s="153" customFormat="1" ht="12.5" x14ac:dyDescent="0.25">
      <c r="A9291" s="355"/>
      <c r="L9291" s="353"/>
      <c r="M9291" s="353"/>
      <c r="N9291" s="353"/>
      <c r="O9291" s="353"/>
      <c r="P9291" s="353"/>
      <c r="Q9291" s="353"/>
      <c r="R9291" s="353"/>
      <c r="S9291" s="353"/>
      <c r="T9291" s="353"/>
      <c r="U9291" s="353"/>
      <c r="V9291" s="353"/>
      <c r="W9291" s="353"/>
      <c r="X9291" s="353"/>
      <c r="Y9291" s="353"/>
      <c r="Z9291" s="353"/>
      <c r="AA9291" s="353"/>
      <c r="AB9291" s="353"/>
      <c r="AC9291" s="353"/>
      <c r="AD9291" s="353"/>
      <c r="AE9291" s="353"/>
      <c r="AF9291" s="353"/>
      <c r="AG9291" s="353"/>
      <c r="AH9291" s="353"/>
      <c r="AI9291" s="353"/>
      <c r="AJ9291" s="353"/>
      <c r="AK9291" s="353"/>
      <c r="AL9291" s="353"/>
    </row>
    <row r="9292" spans="1:38" s="153" customFormat="1" ht="12.5" x14ac:dyDescent="0.25">
      <c r="A9292" s="355"/>
      <c r="L9292" s="353"/>
      <c r="M9292" s="353"/>
      <c r="N9292" s="353"/>
      <c r="O9292" s="353"/>
      <c r="P9292" s="353"/>
      <c r="Q9292" s="353"/>
      <c r="R9292" s="353"/>
      <c r="S9292" s="353"/>
      <c r="T9292" s="353"/>
      <c r="U9292" s="353"/>
      <c r="V9292" s="353"/>
      <c r="W9292" s="353"/>
      <c r="X9292" s="353"/>
      <c r="Y9292" s="353"/>
      <c r="Z9292" s="353"/>
      <c r="AA9292" s="353"/>
      <c r="AB9292" s="353"/>
      <c r="AC9292" s="353"/>
      <c r="AD9292" s="353"/>
      <c r="AE9292" s="353"/>
      <c r="AF9292" s="353"/>
      <c r="AG9292" s="353"/>
      <c r="AH9292" s="353"/>
      <c r="AI9292" s="353"/>
      <c r="AJ9292" s="353"/>
      <c r="AK9292" s="353"/>
      <c r="AL9292" s="353"/>
    </row>
    <row r="9293" spans="1:38" s="153" customFormat="1" ht="12.5" x14ac:dyDescent="0.25">
      <c r="A9293" s="355"/>
      <c r="L9293" s="353"/>
      <c r="M9293" s="353"/>
      <c r="N9293" s="353"/>
      <c r="O9293" s="353"/>
      <c r="P9293" s="353"/>
      <c r="Q9293" s="353"/>
      <c r="R9293" s="353"/>
      <c r="S9293" s="353"/>
      <c r="T9293" s="353"/>
      <c r="U9293" s="353"/>
      <c r="V9293" s="353"/>
      <c r="W9293" s="353"/>
      <c r="X9293" s="353"/>
      <c r="Y9293" s="353"/>
      <c r="Z9293" s="353"/>
      <c r="AA9293" s="353"/>
      <c r="AB9293" s="353"/>
      <c r="AC9293" s="353"/>
      <c r="AD9293" s="353"/>
      <c r="AE9293" s="353"/>
      <c r="AF9293" s="353"/>
      <c r="AG9293" s="353"/>
      <c r="AH9293" s="353"/>
      <c r="AI9293" s="353"/>
      <c r="AJ9293" s="353"/>
      <c r="AK9293" s="353"/>
      <c r="AL9293" s="353"/>
    </row>
    <row r="9294" spans="1:38" s="153" customFormat="1" ht="12.5" x14ac:dyDescent="0.25">
      <c r="A9294" s="355"/>
      <c r="L9294" s="353"/>
      <c r="M9294" s="353"/>
      <c r="N9294" s="353"/>
      <c r="O9294" s="353"/>
      <c r="P9294" s="353"/>
      <c r="Q9294" s="353"/>
      <c r="R9294" s="353"/>
      <c r="S9294" s="353"/>
      <c r="T9294" s="353"/>
      <c r="U9294" s="353"/>
      <c r="V9294" s="353"/>
      <c r="W9294" s="353"/>
      <c r="X9294" s="353"/>
      <c r="Y9294" s="353"/>
      <c r="Z9294" s="353"/>
      <c r="AA9294" s="353"/>
      <c r="AB9294" s="353"/>
      <c r="AC9294" s="353"/>
      <c r="AD9294" s="353"/>
      <c r="AE9294" s="353"/>
      <c r="AF9294" s="353"/>
      <c r="AG9294" s="353"/>
      <c r="AH9294" s="353"/>
      <c r="AI9294" s="353"/>
      <c r="AJ9294" s="353"/>
      <c r="AK9294" s="353"/>
      <c r="AL9294" s="353"/>
    </row>
    <row r="9295" spans="1:38" s="153" customFormat="1" ht="12.5" x14ac:dyDescent="0.25">
      <c r="A9295" s="355"/>
      <c r="L9295" s="353"/>
      <c r="M9295" s="353"/>
      <c r="N9295" s="353"/>
      <c r="O9295" s="353"/>
      <c r="P9295" s="353"/>
      <c r="Q9295" s="353"/>
      <c r="R9295" s="353"/>
      <c r="S9295" s="353"/>
      <c r="T9295" s="353"/>
      <c r="U9295" s="353"/>
      <c r="V9295" s="353"/>
      <c r="W9295" s="353"/>
      <c r="X9295" s="353"/>
      <c r="Y9295" s="353"/>
      <c r="Z9295" s="353"/>
      <c r="AA9295" s="353"/>
      <c r="AB9295" s="353"/>
      <c r="AC9295" s="353"/>
      <c r="AD9295" s="353"/>
      <c r="AE9295" s="353"/>
      <c r="AF9295" s="353"/>
      <c r="AG9295" s="353"/>
      <c r="AH9295" s="353"/>
      <c r="AI9295" s="353"/>
      <c r="AJ9295" s="353"/>
      <c r="AK9295" s="353"/>
      <c r="AL9295" s="353"/>
    </row>
    <row r="9296" spans="1:38" s="153" customFormat="1" ht="12.5" x14ac:dyDescent="0.25">
      <c r="A9296" s="355"/>
      <c r="L9296" s="353"/>
      <c r="M9296" s="353"/>
      <c r="N9296" s="353"/>
      <c r="O9296" s="353"/>
      <c r="P9296" s="353"/>
      <c r="Q9296" s="353"/>
      <c r="R9296" s="353"/>
      <c r="S9296" s="353"/>
      <c r="T9296" s="353"/>
      <c r="U9296" s="353"/>
      <c r="V9296" s="353"/>
      <c r="W9296" s="353"/>
      <c r="X9296" s="353"/>
      <c r="Y9296" s="353"/>
      <c r="Z9296" s="353"/>
      <c r="AA9296" s="353"/>
      <c r="AB9296" s="353"/>
      <c r="AC9296" s="353"/>
      <c r="AD9296" s="353"/>
      <c r="AE9296" s="353"/>
      <c r="AF9296" s="353"/>
      <c r="AG9296" s="353"/>
      <c r="AH9296" s="353"/>
      <c r="AI9296" s="353"/>
      <c r="AJ9296" s="353"/>
      <c r="AK9296" s="353"/>
      <c r="AL9296" s="353"/>
    </row>
    <row r="9297" spans="1:38" s="153" customFormat="1" ht="12.5" x14ac:dyDescent="0.25">
      <c r="A9297" s="355"/>
      <c r="L9297" s="353"/>
      <c r="M9297" s="353"/>
      <c r="N9297" s="353"/>
      <c r="O9297" s="353"/>
      <c r="P9297" s="353"/>
      <c r="Q9297" s="353"/>
      <c r="R9297" s="353"/>
      <c r="S9297" s="353"/>
      <c r="T9297" s="353"/>
      <c r="U9297" s="353"/>
      <c r="V9297" s="353"/>
      <c r="W9297" s="353"/>
      <c r="X9297" s="353"/>
      <c r="Y9297" s="353"/>
      <c r="Z9297" s="353"/>
      <c r="AA9297" s="353"/>
      <c r="AB9297" s="353"/>
      <c r="AC9297" s="353"/>
      <c r="AD9297" s="353"/>
      <c r="AE9297" s="353"/>
      <c r="AF9297" s="353"/>
      <c r="AG9297" s="353"/>
      <c r="AH9297" s="353"/>
      <c r="AI9297" s="353"/>
      <c r="AJ9297" s="353"/>
      <c r="AK9297" s="353"/>
      <c r="AL9297" s="353"/>
    </row>
    <row r="9298" spans="1:38" s="153" customFormat="1" ht="12.5" x14ac:dyDescent="0.25">
      <c r="A9298" s="355"/>
      <c r="L9298" s="353"/>
      <c r="M9298" s="353"/>
      <c r="N9298" s="353"/>
      <c r="O9298" s="353"/>
      <c r="P9298" s="353"/>
      <c r="Q9298" s="353"/>
      <c r="R9298" s="353"/>
      <c r="S9298" s="353"/>
      <c r="T9298" s="353"/>
      <c r="U9298" s="353"/>
      <c r="V9298" s="353"/>
      <c r="W9298" s="353"/>
      <c r="X9298" s="353"/>
      <c r="Y9298" s="353"/>
      <c r="Z9298" s="353"/>
      <c r="AA9298" s="353"/>
      <c r="AB9298" s="353"/>
      <c r="AC9298" s="353"/>
      <c r="AD9298" s="353"/>
      <c r="AE9298" s="353"/>
      <c r="AF9298" s="353"/>
      <c r="AG9298" s="353"/>
      <c r="AH9298" s="353"/>
      <c r="AI9298" s="353"/>
      <c r="AJ9298" s="353"/>
      <c r="AK9298" s="353"/>
      <c r="AL9298" s="353"/>
    </row>
    <row r="9299" spans="1:38" s="153" customFormat="1" ht="12.5" x14ac:dyDescent="0.25">
      <c r="A9299" s="355"/>
      <c r="L9299" s="353"/>
      <c r="M9299" s="353"/>
      <c r="N9299" s="353"/>
      <c r="O9299" s="353"/>
      <c r="P9299" s="353"/>
      <c r="Q9299" s="353"/>
      <c r="R9299" s="353"/>
      <c r="S9299" s="353"/>
      <c r="T9299" s="353"/>
      <c r="U9299" s="353"/>
      <c r="V9299" s="353"/>
      <c r="W9299" s="353"/>
      <c r="X9299" s="353"/>
      <c r="Y9299" s="353"/>
      <c r="Z9299" s="353"/>
      <c r="AA9299" s="353"/>
      <c r="AB9299" s="353"/>
      <c r="AC9299" s="353"/>
      <c r="AD9299" s="353"/>
      <c r="AE9299" s="353"/>
      <c r="AF9299" s="353"/>
      <c r="AG9299" s="353"/>
      <c r="AH9299" s="353"/>
      <c r="AI9299" s="353"/>
      <c r="AJ9299" s="353"/>
      <c r="AK9299" s="353"/>
      <c r="AL9299" s="353"/>
    </row>
    <row r="9300" spans="1:38" s="153" customFormat="1" ht="12.5" x14ac:dyDescent="0.25">
      <c r="A9300" s="355"/>
      <c r="L9300" s="353"/>
      <c r="M9300" s="353"/>
      <c r="N9300" s="353"/>
      <c r="O9300" s="353"/>
      <c r="P9300" s="353"/>
      <c r="Q9300" s="353"/>
      <c r="R9300" s="353"/>
      <c r="S9300" s="353"/>
      <c r="T9300" s="353"/>
      <c r="U9300" s="353"/>
      <c r="V9300" s="353"/>
      <c r="W9300" s="353"/>
      <c r="X9300" s="353"/>
      <c r="Y9300" s="353"/>
      <c r="Z9300" s="353"/>
      <c r="AA9300" s="353"/>
      <c r="AB9300" s="353"/>
      <c r="AC9300" s="353"/>
      <c r="AD9300" s="353"/>
      <c r="AE9300" s="353"/>
      <c r="AF9300" s="353"/>
      <c r="AG9300" s="353"/>
      <c r="AH9300" s="353"/>
      <c r="AI9300" s="353"/>
      <c r="AJ9300" s="353"/>
      <c r="AK9300" s="353"/>
      <c r="AL9300" s="353"/>
    </row>
    <row r="9301" spans="1:38" s="153" customFormat="1" ht="12.5" x14ac:dyDescent="0.25">
      <c r="A9301" s="355"/>
      <c r="L9301" s="353"/>
      <c r="M9301" s="353"/>
      <c r="N9301" s="353"/>
      <c r="O9301" s="353"/>
      <c r="P9301" s="353"/>
      <c r="Q9301" s="353"/>
      <c r="R9301" s="353"/>
      <c r="S9301" s="353"/>
      <c r="T9301" s="353"/>
      <c r="U9301" s="353"/>
      <c r="V9301" s="353"/>
      <c r="W9301" s="353"/>
      <c r="X9301" s="353"/>
      <c r="Y9301" s="353"/>
      <c r="Z9301" s="353"/>
      <c r="AA9301" s="353"/>
      <c r="AB9301" s="353"/>
      <c r="AC9301" s="353"/>
      <c r="AD9301" s="353"/>
      <c r="AE9301" s="353"/>
      <c r="AF9301" s="353"/>
      <c r="AG9301" s="353"/>
      <c r="AH9301" s="353"/>
      <c r="AI9301" s="353"/>
      <c r="AJ9301" s="353"/>
      <c r="AK9301" s="353"/>
      <c r="AL9301" s="353"/>
    </row>
    <row r="9302" spans="1:38" s="153" customFormat="1" ht="12.5" x14ac:dyDescent="0.25">
      <c r="A9302" s="355"/>
      <c r="L9302" s="353"/>
      <c r="M9302" s="353"/>
      <c r="N9302" s="353"/>
      <c r="O9302" s="353"/>
      <c r="P9302" s="353"/>
      <c r="Q9302" s="353"/>
      <c r="R9302" s="353"/>
      <c r="S9302" s="353"/>
      <c r="T9302" s="353"/>
      <c r="U9302" s="353"/>
      <c r="V9302" s="353"/>
      <c r="W9302" s="353"/>
      <c r="X9302" s="353"/>
      <c r="Y9302" s="353"/>
      <c r="Z9302" s="353"/>
      <c r="AA9302" s="353"/>
      <c r="AB9302" s="353"/>
      <c r="AC9302" s="353"/>
      <c r="AD9302" s="353"/>
      <c r="AE9302" s="353"/>
      <c r="AF9302" s="353"/>
      <c r="AG9302" s="353"/>
      <c r="AH9302" s="353"/>
      <c r="AI9302" s="353"/>
      <c r="AJ9302" s="353"/>
      <c r="AK9302" s="353"/>
      <c r="AL9302" s="353"/>
    </row>
    <row r="9303" spans="1:38" s="153" customFormat="1" ht="12.5" x14ac:dyDescent="0.25">
      <c r="A9303" s="355"/>
      <c r="L9303" s="353"/>
      <c r="M9303" s="353"/>
      <c r="N9303" s="353"/>
      <c r="O9303" s="353"/>
      <c r="P9303" s="353"/>
      <c r="Q9303" s="353"/>
      <c r="R9303" s="353"/>
      <c r="S9303" s="353"/>
      <c r="T9303" s="353"/>
      <c r="U9303" s="353"/>
      <c r="V9303" s="353"/>
      <c r="W9303" s="353"/>
      <c r="X9303" s="353"/>
      <c r="Y9303" s="353"/>
      <c r="Z9303" s="353"/>
      <c r="AA9303" s="353"/>
      <c r="AB9303" s="353"/>
      <c r="AC9303" s="353"/>
      <c r="AD9303" s="353"/>
      <c r="AE9303" s="353"/>
      <c r="AF9303" s="353"/>
      <c r="AG9303" s="353"/>
      <c r="AH9303" s="353"/>
      <c r="AI9303" s="353"/>
      <c r="AJ9303" s="353"/>
      <c r="AK9303" s="353"/>
      <c r="AL9303" s="353"/>
    </row>
    <row r="9304" spans="1:38" s="153" customFormat="1" ht="12.5" x14ac:dyDescent="0.25">
      <c r="A9304" s="355"/>
      <c r="L9304" s="353"/>
      <c r="M9304" s="353"/>
      <c r="N9304" s="353"/>
      <c r="O9304" s="353"/>
      <c r="P9304" s="353"/>
      <c r="Q9304" s="353"/>
      <c r="R9304" s="353"/>
      <c r="S9304" s="353"/>
      <c r="T9304" s="353"/>
      <c r="U9304" s="353"/>
      <c r="V9304" s="353"/>
      <c r="W9304" s="353"/>
      <c r="X9304" s="353"/>
      <c r="Y9304" s="353"/>
      <c r="Z9304" s="353"/>
      <c r="AA9304" s="353"/>
      <c r="AB9304" s="353"/>
      <c r="AC9304" s="353"/>
      <c r="AD9304" s="353"/>
      <c r="AE9304" s="353"/>
      <c r="AF9304" s="353"/>
      <c r="AG9304" s="353"/>
      <c r="AH9304" s="353"/>
      <c r="AI9304" s="353"/>
      <c r="AJ9304" s="353"/>
      <c r="AK9304" s="353"/>
      <c r="AL9304" s="353"/>
    </row>
    <row r="9305" spans="1:38" s="153" customFormat="1" ht="12.5" x14ac:dyDescent="0.25">
      <c r="A9305" s="355"/>
      <c r="L9305" s="353"/>
      <c r="M9305" s="353"/>
      <c r="N9305" s="353"/>
      <c r="O9305" s="353"/>
      <c r="P9305" s="353"/>
      <c r="Q9305" s="353"/>
      <c r="R9305" s="353"/>
      <c r="S9305" s="353"/>
      <c r="T9305" s="353"/>
      <c r="U9305" s="353"/>
      <c r="V9305" s="353"/>
      <c r="W9305" s="353"/>
      <c r="X9305" s="353"/>
      <c r="Y9305" s="353"/>
      <c r="Z9305" s="353"/>
      <c r="AA9305" s="353"/>
      <c r="AB9305" s="353"/>
      <c r="AC9305" s="353"/>
      <c r="AD9305" s="353"/>
      <c r="AE9305" s="353"/>
      <c r="AF9305" s="353"/>
      <c r="AG9305" s="353"/>
      <c r="AH9305" s="353"/>
      <c r="AI9305" s="353"/>
      <c r="AJ9305" s="353"/>
      <c r="AK9305" s="353"/>
      <c r="AL9305" s="353"/>
    </row>
    <row r="9306" spans="1:38" s="153" customFormat="1" ht="12.5" x14ac:dyDescent="0.25">
      <c r="A9306" s="355"/>
      <c r="L9306" s="353"/>
      <c r="M9306" s="353"/>
      <c r="N9306" s="353"/>
      <c r="O9306" s="353"/>
      <c r="P9306" s="353"/>
      <c r="Q9306" s="353"/>
      <c r="R9306" s="353"/>
      <c r="S9306" s="353"/>
      <c r="T9306" s="353"/>
      <c r="U9306" s="353"/>
      <c r="V9306" s="353"/>
      <c r="W9306" s="353"/>
      <c r="X9306" s="353"/>
      <c r="Y9306" s="353"/>
      <c r="Z9306" s="353"/>
      <c r="AA9306" s="353"/>
      <c r="AB9306" s="353"/>
      <c r="AC9306" s="353"/>
      <c r="AD9306" s="353"/>
      <c r="AE9306" s="353"/>
      <c r="AF9306" s="353"/>
      <c r="AG9306" s="353"/>
      <c r="AH9306" s="353"/>
      <c r="AI9306" s="353"/>
      <c r="AJ9306" s="353"/>
      <c r="AK9306" s="353"/>
      <c r="AL9306" s="353"/>
    </row>
    <row r="9307" spans="1:38" s="153" customFormat="1" ht="12.5" x14ac:dyDescent="0.25">
      <c r="A9307" s="355"/>
      <c r="L9307" s="353"/>
      <c r="M9307" s="353"/>
      <c r="N9307" s="353"/>
      <c r="O9307" s="353"/>
      <c r="P9307" s="353"/>
      <c r="Q9307" s="353"/>
      <c r="R9307" s="353"/>
      <c r="S9307" s="353"/>
      <c r="T9307" s="353"/>
      <c r="U9307" s="353"/>
      <c r="V9307" s="353"/>
      <c r="W9307" s="353"/>
      <c r="X9307" s="353"/>
      <c r="Y9307" s="353"/>
      <c r="Z9307" s="353"/>
      <c r="AA9307" s="353"/>
      <c r="AB9307" s="353"/>
      <c r="AC9307" s="353"/>
      <c r="AD9307" s="353"/>
      <c r="AE9307" s="353"/>
      <c r="AF9307" s="353"/>
      <c r="AG9307" s="353"/>
      <c r="AH9307" s="353"/>
      <c r="AI9307" s="353"/>
      <c r="AJ9307" s="353"/>
      <c r="AK9307" s="353"/>
      <c r="AL9307" s="353"/>
    </row>
    <row r="9308" spans="1:38" s="153" customFormat="1" ht="12.5" x14ac:dyDescent="0.25">
      <c r="A9308" s="355"/>
      <c r="L9308" s="353"/>
      <c r="M9308" s="353"/>
      <c r="N9308" s="353"/>
      <c r="O9308" s="353"/>
      <c r="P9308" s="353"/>
      <c r="Q9308" s="353"/>
      <c r="R9308" s="353"/>
      <c r="S9308" s="353"/>
      <c r="T9308" s="353"/>
      <c r="U9308" s="353"/>
      <c r="V9308" s="353"/>
      <c r="W9308" s="353"/>
      <c r="X9308" s="353"/>
      <c r="Y9308" s="353"/>
      <c r="Z9308" s="353"/>
      <c r="AA9308" s="353"/>
      <c r="AB9308" s="353"/>
      <c r="AC9308" s="353"/>
      <c r="AD9308" s="353"/>
      <c r="AE9308" s="353"/>
      <c r="AF9308" s="353"/>
      <c r="AG9308" s="353"/>
      <c r="AH9308" s="353"/>
      <c r="AI9308" s="353"/>
      <c r="AJ9308" s="353"/>
      <c r="AK9308" s="353"/>
      <c r="AL9308" s="353"/>
    </row>
    <row r="9309" spans="1:38" s="153" customFormat="1" ht="12.5" x14ac:dyDescent="0.25">
      <c r="A9309" s="355"/>
      <c r="L9309" s="353"/>
      <c r="M9309" s="353"/>
      <c r="N9309" s="353"/>
      <c r="O9309" s="353"/>
      <c r="P9309" s="353"/>
      <c r="Q9309" s="353"/>
      <c r="R9309" s="353"/>
      <c r="S9309" s="353"/>
      <c r="T9309" s="353"/>
      <c r="U9309" s="353"/>
      <c r="V9309" s="353"/>
      <c r="W9309" s="353"/>
      <c r="X9309" s="353"/>
      <c r="Y9309" s="353"/>
      <c r="Z9309" s="353"/>
      <c r="AA9309" s="353"/>
      <c r="AB9309" s="353"/>
      <c r="AC9309" s="353"/>
      <c r="AD9309" s="353"/>
      <c r="AE9309" s="353"/>
      <c r="AF9309" s="353"/>
      <c r="AG9309" s="353"/>
      <c r="AH9309" s="353"/>
      <c r="AI9309" s="353"/>
      <c r="AJ9309" s="353"/>
      <c r="AK9309" s="353"/>
      <c r="AL9309" s="353"/>
    </row>
    <row r="9310" spans="1:38" s="153" customFormat="1" ht="12.5" x14ac:dyDescent="0.25">
      <c r="A9310" s="355"/>
      <c r="L9310" s="353"/>
      <c r="M9310" s="353"/>
      <c r="N9310" s="353"/>
      <c r="O9310" s="353"/>
      <c r="P9310" s="353"/>
      <c r="Q9310" s="353"/>
      <c r="R9310" s="353"/>
      <c r="S9310" s="353"/>
      <c r="T9310" s="353"/>
      <c r="U9310" s="353"/>
      <c r="V9310" s="353"/>
      <c r="W9310" s="353"/>
      <c r="X9310" s="353"/>
      <c r="Y9310" s="353"/>
      <c r="Z9310" s="353"/>
      <c r="AA9310" s="353"/>
      <c r="AB9310" s="353"/>
      <c r="AC9310" s="353"/>
      <c r="AD9310" s="353"/>
      <c r="AE9310" s="353"/>
      <c r="AF9310" s="353"/>
      <c r="AG9310" s="353"/>
      <c r="AH9310" s="353"/>
      <c r="AI9310" s="353"/>
      <c r="AJ9310" s="353"/>
      <c r="AK9310" s="353"/>
      <c r="AL9310" s="353"/>
    </row>
    <row r="9311" spans="1:38" s="153" customFormat="1" ht="12.5" x14ac:dyDescent="0.25">
      <c r="A9311" s="355"/>
      <c r="L9311" s="353"/>
      <c r="M9311" s="353"/>
      <c r="N9311" s="353"/>
      <c r="O9311" s="353"/>
      <c r="P9311" s="353"/>
      <c r="Q9311" s="353"/>
      <c r="R9311" s="353"/>
      <c r="S9311" s="353"/>
      <c r="T9311" s="353"/>
      <c r="U9311" s="353"/>
      <c r="V9311" s="353"/>
      <c r="W9311" s="353"/>
      <c r="X9311" s="353"/>
      <c r="Y9311" s="353"/>
      <c r="Z9311" s="353"/>
      <c r="AA9311" s="353"/>
      <c r="AB9311" s="353"/>
      <c r="AC9311" s="353"/>
      <c r="AD9311" s="353"/>
      <c r="AE9311" s="353"/>
      <c r="AF9311" s="353"/>
      <c r="AG9311" s="353"/>
      <c r="AH9311" s="353"/>
      <c r="AI9311" s="353"/>
      <c r="AJ9311" s="353"/>
      <c r="AK9311" s="353"/>
      <c r="AL9311" s="353"/>
    </row>
    <row r="9312" spans="1:38" s="153" customFormat="1" ht="12.5" x14ac:dyDescent="0.25">
      <c r="A9312" s="355"/>
      <c r="L9312" s="353"/>
      <c r="M9312" s="353"/>
      <c r="N9312" s="353"/>
      <c r="O9312" s="353"/>
      <c r="P9312" s="353"/>
      <c r="Q9312" s="353"/>
      <c r="R9312" s="353"/>
      <c r="S9312" s="353"/>
      <c r="T9312" s="353"/>
      <c r="U9312" s="353"/>
      <c r="V9312" s="353"/>
      <c r="W9312" s="353"/>
      <c r="X9312" s="353"/>
      <c r="Y9312" s="353"/>
      <c r="Z9312" s="353"/>
      <c r="AA9312" s="353"/>
      <c r="AB9312" s="353"/>
      <c r="AC9312" s="353"/>
      <c r="AD9312" s="353"/>
      <c r="AE9312" s="353"/>
      <c r="AF9312" s="353"/>
      <c r="AG9312" s="353"/>
      <c r="AH9312" s="353"/>
      <c r="AI9312" s="353"/>
      <c r="AJ9312" s="353"/>
      <c r="AK9312" s="353"/>
      <c r="AL9312" s="353"/>
    </row>
    <row r="9313" spans="1:38" s="153" customFormat="1" ht="12.5" x14ac:dyDescent="0.25">
      <c r="A9313" s="355"/>
      <c r="L9313" s="353"/>
      <c r="M9313" s="353"/>
      <c r="N9313" s="353"/>
      <c r="O9313" s="353"/>
      <c r="P9313" s="353"/>
      <c r="Q9313" s="353"/>
      <c r="R9313" s="353"/>
      <c r="S9313" s="353"/>
      <c r="T9313" s="353"/>
      <c r="U9313" s="353"/>
      <c r="V9313" s="353"/>
      <c r="W9313" s="353"/>
      <c r="X9313" s="353"/>
      <c r="Y9313" s="353"/>
      <c r="Z9313" s="353"/>
      <c r="AA9313" s="353"/>
      <c r="AB9313" s="353"/>
      <c r="AC9313" s="353"/>
      <c r="AD9313" s="353"/>
      <c r="AE9313" s="353"/>
      <c r="AF9313" s="353"/>
      <c r="AG9313" s="353"/>
      <c r="AH9313" s="353"/>
      <c r="AI9313" s="353"/>
      <c r="AJ9313" s="353"/>
      <c r="AK9313" s="353"/>
      <c r="AL9313" s="353"/>
    </row>
    <row r="9314" spans="1:38" s="153" customFormat="1" ht="12.5" x14ac:dyDescent="0.25">
      <c r="A9314" s="355"/>
      <c r="L9314" s="353"/>
      <c r="M9314" s="353"/>
      <c r="N9314" s="353"/>
      <c r="O9314" s="353"/>
      <c r="P9314" s="353"/>
      <c r="Q9314" s="353"/>
      <c r="R9314" s="353"/>
      <c r="S9314" s="353"/>
      <c r="T9314" s="353"/>
      <c r="U9314" s="353"/>
      <c r="V9314" s="353"/>
      <c r="W9314" s="353"/>
      <c r="X9314" s="353"/>
      <c r="Y9314" s="353"/>
      <c r="Z9314" s="353"/>
      <c r="AA9314" s="353"/>
      <c r="AB9314" s="353"/>
      <c r="AC9314" s="353"/>
      <c r="AD9314" s="353"/>
      <c r="AE9314" s="353"/>
      <c r="AF9314" s="353"/>
      <c r="AG9314" s="353"/>
      <c r="AH9314" s="353"/>
      <c r="AI9314" s="353"/>
      <c r="AJ9314" s="353"/>
      <c r="AK9314" s="353"/>
      <c r="AL9314" s="353"/>
    </row>
    <row r="9315" spans="1:38" s="153" customFormat="1" ht="12.5" x14ac:dyDescent="0.25">
      <c r="A9315" s="355"/>
      <c r="L9315" s="353"/>
      <c r="M9315" s="353"/>
      <c r="N9315" s="353"/>
      <c r="O9315" s="353"/>
      <c r="P9315" s="353"/>
      <c r="Q9315" s="353"/>
      <c r="R9315" s="353"/>
      <c r="S9315" s="353"/>
      <c r="T9315" s="353"/>
      <c r="U9315" s="353"/>
      <c r="V9315" s="353"/>
      <c r="W9315" s="353"/>
      <c r="X9315" s="353"/>
      <c r="Y9315" s="353"/>
      <c r="Z9315" s="353"/>
      <c r="AA9315" s="353"/>
      <c r="AB9315" s="353"/>
      <c r="AC9315" s="353"/>
      <c r="AD9315" s="353"/>
      <c r="AE9315" s="353"/>
      <c r="AF9315" s="353"/>
      <c r="AG9315" s="353"/>
      <c r="AH9315" s="353"/>
      <c r="AI9315" s="353"/>
      <c r="AJ9315" s="353"/>
      <c r="AK9315" s="353"/>
      <c r="AL9315" s="353"/>
    </row>
    <row r="9316" spans="1:38" s="153" customFormat="1" ht="12.5" x14ac:dyDescent="0.25">
      <c r="A9316" s="355"/>
      <c r="L9316" s="353"/>
      <c r="M9316" s="353"/>
      <c r="N9316" s="353"/>
      <c r="O9316" s="353"/>
      <c r="P9316" s="353"/>
      <c r="Q9316" s="353"/>
      <c r="R9316" s="353"/>
      <c r="S9316" s="353"/>
      <c r="T9316" s="353"/>
      <c r="U9316" s="353"/>
      <c r="V9316" s="353"/>
      <c r="W9316" s="353"/>
      <c r="X9316" s="353"/>
      <c r="Y9316" s="353"/>
      <c r="Z9316" s="353"/>
      <c r="AA9316" s="353"/>
      <c r="AB9316" s="353"/>
      <c r="AC9316" s="353"/>
      <c r="AD9316" s="353"/>
      <c r="AE9316" s="353"/>
      <c r="AF9316" s="353"/>
      <c r="AG9316" s="353"/>
      <c r="AH9316" s="353"/>
      <c r="AI9316" s="353"/>
      <c r="AJ9316" s="353"/>
      <c r="AK9316" s="353"/>
      <c r="AL9316" s="353"/>
    </row>
    <row r="9317" spans="1:38" s="153" customFormat="1" ht="12.5" x14ac:dyDescent="0.25">
      <c r="A9317" s="355"/>
      <c r="L9317" s="353"/>
      <c r="M9317" s="353"/>
      <c r="N9317" s="353"/>
      <c r="O9317" s="353"/>
      <c r="P9317" s="353"/>
      <c r="Q9317" s="353"/>
      <c r="R9317" s="353"/>
      <c r="S9317" s="353"/>
      <c r="T9317" s="353"/>
      <c r="U9317" s="353"/>
      <c r="V9317" s="353"/>
      <c r="W9317" s="353"/>
      <c r="X9317" s="353"/>
      <c r="Y9317" s="353"/>
      <c r="Z9317" s="353"/>
      <c r="AA9317" s="353"/>
      <c r="AB9317" s="353"/>
      <c r="AC9317" s="353"/>
      <c r="AD9317" s="353"/>
      <c r="AE9317" s="353"/>
      <c r="AF9317" s="353"/>
      <c r="AG9317" s="353"/>
      <c r="AH9317" s="353"/>
      <c r="AI9317" s="353"/>
      <c r="AJ9317" s="353"/>
      <c r="AK9317" s="353"/>
      <c r="AL9317" s="353"/>
    </row>
    <row r="9318" spans="1:38" s="153" customFormat="1" ht="12.5" x14ac:dyDescent="0.25">
      <c r="A9318" s="355"/>
      <c r="L9318" s="353"/>
      <c r="M9318" s="353"/>
      <c r="N9318" s="353"/>
      <c r="O9318" s="353"/>
      <c r="P9318" s="353"/>
      <c r="Q9318" s="353"/>
      <c r="R9318" s="353"/>
      <c r="S9318" s="353"/>
      <c r="T9318" s="353"/>
      <c r="U9318" s="353"/>
      <c r="V9318" s="353"/>
      <c r="W9318" s="353"/>
      <c r="X9318" s="353"/>
      <c r="Y9318" s="353"/>
      <c r="Z9318" s="353"/>
      <c r="AA9318" s="353"/>
      <c r="AB9318" s="353"/>
      <c r="AC9318" s="353"/>
      <c r="AD9318" s="353"/>
      <c r="AE9318" s="353"/>
      <c r="AF9318" s="353"/>
      <c r="AG9318" s="353"/>
      <c r="AH9318" s="353"/>
      <c r="AI9318" s="353"/>
      <c r="AJ9318" s="353"/>
      <c r="AK9318" s="353"/>
      <c r="AL9318" s="353"/>
    </row>
    <row r="9319" spans="1:38" s="153" customFormat="1" ht="12.5" x14ac:dyDescent="0.25">
      <c r="A9319" s="355"/>
      <c r="L9319" s="353"/>
      <c r="M9319" s="353"/>
      <c r="N9319" s="353"/>
      <c r="O9319" s="353"/>
      <c r="P9319" s="353"/>
      <c r="Q9319" s="353"/>
      <c r="R9319" s="353"/>
      <c r="S9319" s="353"/>
      <c r="T9319" s="353"/>
      <c r="U9319" s="353"/>
      <c r="V9319" s="353"/>
      <c r="W9319" s="353"/>
      <c r="X9319" s="353"/>
      <c r="Y9319" s="353"/>
      <c r="Z9319" s="353"/>
      <c r="AA9319" s="353"/>
      <c r="AB9319" s="353"/>
      <c r="AC9319" s="353"/>
      <c r="AD9319" s="353"/>
      <c r="AE9319" s="353"/>
      <c r="AF9319" s="353"/>
      <c r="AG9319" s="353"/>
      <c r="AH9319" s="353"/>
      <c r="AI9319" s="353"/>
      <c r="AJ9319" s="353"/>
      <c r="AK9319" s="353"/>
      <c r="AL9319" s="353"/>
    </row>
    <row r="9320" spans="1:38" s="153" customFormat="1" ht="12.5" x14ac:dyDescent="0.25">
      <c r="A9320" s="355"/>
      <c r="L9320" s="353"/>
      <c r="M9320" s="353"/>
      <c r="N9320" s="353"/>
      <c r="O9320" s="353"/>
      <c r="P9320" s="353"/>
      <c r="Q9320" s="353"/>
      <c r="R9320" s="353"/>
      <c r="S9320" s="353"/>
      <c r="T9320" s="353"/>
      <c r="U9320" s="353"/>
      <c r="V9320" s="353"/>
      <c r="W9320" s="353"/>
      <c r="X9320" s="353"/>
      <c r="Y9320" s="353"/>
      <c r="Z9320" s="353"/>
      <c r="AA9320" s="353"/>
      <c r="AB9320" s="353"/>
      <c r="AC9320" s="353"/>
      <c r="AD9320" s="353"/>
      <c r="AE9320" s="353"/>
      <c r="AF9320" s="353"/>
      <c r="AG9320" s="353"/>
      <c r="AH9320" s="353"/>
      <c r="AI9320" s="353"/>
      <c r="AJ9320" s="353"/>
      <c r="AK9320" s="353"/>
      <c r="AL9320" s="353"/>
    </row>
    <row r="9321" spans="1:38" s="153" customFormat="1" ht="12.5" x14ac:dyDescent="0.25">
      <c r="A9321" s="355"/>
      <c r="L9321" s="353"/>
      <c r="M9321" s="353"/>
      <c r="N9321" s="353"/>
      <c r="O9321" s="353"/>
      <c r="P9321" s="353"/>
      <c r="Q9321" s="353"/>
      <c r="R9321" s="353"/>
      <c r="S9321" s="353"/>
      <c r="T9321" s="353"/>
      <c r="U9321" s="353"/>
      <c r="V9321" s="353"/>
      <c r="W9321" s="353"/>
      <c r="X9321" s="353"/>
      <c r="Y9321" s="353"/>
      <c r="Z9321" s="353"/>
      <c r="AA9321" s="353"/>
      <c r="AB9321" s="353"/>
      <c r="AC9321" s="353"/>
      <c r="AD9321" s="353"/>
      <c r="AE9321" s="353"/>
      <c r="AF9321" s="353"/>
      <c r="AG9321" s="353"/>
      <c r="AH9321" s="353"/>
      <c r="AI9321" s="353"/>
      <c r="AJ9321" s="353"/>
      <c r="AK9321" s="353"/>
      <c r="AL9321" s="353"/>
    </row>
    <row r="9322" spans="1:38" s="153" customFormat="1" ht="12.5" x14ac:dyDescent="0.25">
      <c r="A9322" s="355"/>
      <c r="L9322" s="353"/>
      <c r="M9322" s="353"/>
      <c r="N9322" s="353"/>
      <c r="O9322" s="353"/>
      <c r="P9322" s="353"/>
      <c r="Q9322" s="353"/>
      <c r="R9322" s="353"/>
      <c r="S9322" s="353"/>
      <c r="T9322" s="353"/>
      <c r="U9322" s="353"/>
      <c r="V9322" s="353"/>
      <c r="W9322" s="353"/>
      <c r="X9322" s="353"/>
      <c r="Y9322" s="353"/>
      <c r="Z9322" s="353"/>
      <c r="AA9322" s="353"/>
      <c r="AB9322" s="353"/>
      <c r="AC9322" s="353"/>
      <c r="AD9322" s="353"/>
      <c r="AE9322" s="353"/>
      <c r="AF9322" s="353"/>
      <c r="AG9322" s="353"/>
      <c r="AH9322" s="353"/>
      <c r="AI9322" s="353"/>
      <c r="AJ9322" s="353"/>
      <c r="AK9322" s="353"/>
      <c r="AL9322" s="353"/>
    </row>
    <row r="9323" spans="1:38" s="153" customFormat="1" ht="12.5" x14ac:dyDescent="0.25">
      <c r="A9323" s="355"/>
      <c r="L9323" s="353"/>
      <c r="M9323" s="353"/>
      <c r="N9323" s="353"/>
      <c r="O9323" s="353"/>
      <c r="P9323" s="353"/>
      <c r="Q9323" s="353"/>
      <c r="R9323" s="353"/>
      <c r="S9323" s="353"/>
      <c r="T9323" s="353"/>
      <c r="U9323" s="353"/>
      <c r="V9323" s="353"/>
      <c r="W9323" s="353"/>
      <c r="X9323" s="353"/>
      <c r="Y9323" s="353"/>
      <c r="Z9323" s="353"/>
      <c r="AA9323" s="353"/>
      <c r="AB9323" s="353"/>
      <c r="AC9323" s="353"/>
      <c r="AD9323" s="353"/>
      <c r="AE9323" s="353"/>
      <c r="AF9323" s="353"/>
      <c r="AG9323" s="353"/>
      <c r="AH9323" s="353"/>
      <c r="AI9323" s="353"/>
      <c r="AJ9323" s="353"/>
      <c r="AK9323" s="353"/>
      <c r="AL9323" s="353"/>
    </row>
    <row r="9324" spans="1:38" s="153" customFormat="1" ht="12.5" x14ac:dyDescent="0.25">
      <c r="A9324" s="355"/>
      <c r="L9324" s="353"/>
      <c r="M9324" s="353"/>
      <c r="N9324" s="353"/>
      <c r="O9324" s="353"/>
      <c r="P9324" s="353"/>
      <c r="Q9324" s="353"/>
      <c r="R9324" s="353"/>
      <c r="S9324" s="353"/>
      <c r="T9324" s="353"/>
      <c r="U9324" s="353"/>
      <c r="V9324" s="353"/>
      <c r="W9324" s="353"/>
      <c r="X9324" s="353"/>
      <c r="Y9324" s="353"/>
      <c r="Z9324" s="353"/>
      <c r="AA9324" s="353"/>
      <c r="AB9324" s="353"/>
      <c r="AC9324" s="353"/>
      <c r="AD9324" s="353"/>
      <c r="AE9324" s="353"/>
      <c r="AF9324" s="353"/>
      <c r="AG9324" s="353"/>
      <c r="AH9324" s="353"/>
      <c r="AI9324" s="353"/>
      <c r="AJ9324" s="353"/>
      <c r="AK9324" s="353"/>
      <c r="AL9324" s="353"/>
    </row>
    <row r="9325" spans="1:38" s="153" customFormat="1" ht="12.5" x14ac:dyDescent="0.25">
      <c r="A9325" s="355"/>
      <c r="L9325" s="353"/>
      <c r="M9325" s="353"/>
      <c r="N9325" s="353"/>
      <c r="O9325" s="353"/>
      <c r="P9325" s="353"/>
      <c r="Q9325" s="353"/>
      <c r="R9325" s="353"/>
      <c r="S9325" s="353"/>
      <c r="T9325" s="353"/>
      <c r="U9325" s="353"/>
      <c r="V9325" s="353"/>
      <c r="W9325" s="353"/>
      <c r="X9325" s="353"/>
      <c r="Y9325" s="353"/>
      <c r="Z9325" s="353"/>
      <c r="AA9325" s="353"/>
      <c r="AB9325" s="353"/>
      <c r="AC9325" s="353"/>
      <c r="AD9325" s="353"/>
      <c r="AE9325" s="353"/>
      <c r="AF9325" s="353"/>
      <c r="AG9325" s="353"/>
      <c r="AH9325" s="353"/>
      <c r="AI9325" s="353"/>
      <c r="AJ9325" s="353"/>
      <c r="AK9325" s="353"/>
      <c r="AL9325" s="353"/>
    </row>
    <row r="9326" spans="1:38" s="153" customFormat="1" ht="12.5" x14ac:dyDescent="0.25">
      <c r="A9326" s="355"/>
      <c r="L9326" s="353"/>
      <c r="M9326" s="353"/>
      <c r="N9326" s="353"/>
      <c r="O9326" s="353"/>
      <c r="P9326" s="353"/>
      <c r="Q9326" s="353"/>
      <c r="R9326" s="353"/>
      <c r="S9326" s="353"/>
      <c r="T9326" s="353"/>
      <c r="U9326" s="353"/>
      <c r="V9326" s="353"/>
      <c r="W9326" s="353"/>
      <c r="X9326" s="353"/>
      <c r="Y9326" s="353"/>
      <c r="Z9326" s="353"/>
      <c r="AA9326" s="353"/>
      <c r="AB9326" s="353"/>
      <c r="AC9326" s="353"/>
      <c r="AD9326" s="353"/>
      <c r="AE9326" s="353"/>
      <c r="AF9326" s="353"/>
      <c r="AG9326" s="353"/>
      <c r="AH9326" s="353"/>
      <c r="AI9326" s="353"/>
      <c r="AJ9326" s="353"/>
      <c r="AK9326" s="353"/>
      <c r="AL9326" s="353"/>
    </row>
    <row r="9327" spans="1:38" s="153" customFormat="1" ht="12.5" x14ac:dyDescent="0.25">
      <c r="A9327" s="355"/>
      <c r="L9327" s="353"/>
      <c r="M9327" s="353"/>
      <c r="N9327" s="353"/>
      <c r="O9327" s="353"/>
      <c r="P9327" s="353"/>
      <c r="Q9327" s="353"/>
      <c r="R9327" s="353"/>
      <c r="S9327" s="353"/>
      <c r="T9327" s="353"/>
      <c r="U9327" s="353"/>
      <c r="V9327" s="353"/>
      <c r="W9327" s="353"/>
      <c r="X9327" s="353"/>
      <c r="Y9327" s="353"/>
      <c r="Z9327" s="353"/>
      <c r="AA9327" s="353"/>
      <c r="AB9327" s="353"/>
      <c r="AC9327" s="353"/>
      <c r="AD9327" s="353"/>
      <c r="AE9327" s="353"/>
      <c r="AF9327" s="353"/>
      <c r="AG9327" s="353"/>
      <c r="AH9327" s="353"/>
      <c r="AI9327" s="353"/>
      <c r="AJ9327" s="353"/>
      <c r="AK9327" s="353"/>
      <c r="AL9327" s="353"/>
    </row>
    <row r="9328" spans="1:38" s="153" customFormat="1" ht="12.5" x14ac:dyDescent="0.25">
      <c r="A9328" s="355"/>
      <c r="L9328" s="353"/>
      <c r="M9328" s="353"/>
      <c r="N9328" s="353"/>
      <c r="O9328" s="353"/>
      <c r="P9328" s="353"/>
      <c r="Q9328" s="353"/>
      <c r="R9328" s="353"/>
      <c r="S9328" s="353"/>
      <c r="T9328" s="353"/>
      <c r="U9328" s="353"/>
      <c r="V9328" s="353"/>
      <c r="W9328" s="353"/>
      <c r="X9328" s="353"/>
      <c r="Y9328" s="353"/>
      <c r="Z9328" s="353"/>
      <c r="AA9328" s="353"/>
      <c r="AB9328" s="353"/>
      <c r="AC9328" s="353"/>
      <c r="AD9328" s="353"/>
      <c r="AE9328" s="353"/>
      <c r="AF9328" s="353"/>
      <c r="AG9328" s="353"/>
      <c r="AH9328" s="353"/>
      <c r="AI9328" s="353"/>
      <c r="AJ9328" s="353"/>
      <c r="AK9328" s="353"/>
      <c r="AL9328" s="353"/>
    </row>
    <row r="9329" spans="1:38" s="153" customFormat="1" ht="12.5" x14ac:dyDescent="0.25">
      <c r="A9329" s="355"/>
      <c r="L9329" s="353"/>
      <c r="M9329" s="353"/>
      <c r="N9329" s="353"/>
      <c r="O9329" s="353"/>
      <c r="P9329" s="353"/>
      <c r="Q9329" s="353"/>
      <c r="R9329" s="353"/>
      <c r="S9329" s="353"/>
      <c r="T9329" s="353"/>
      <c r="U9329" s="353"/>
      <c r="V9329" s="353"/>
      <c r="W9329" s="353"/>
      <c r="X9329" s="353"/>
      <c r="Y9329" s="353"/>
      <c r="Z9329" s="353"/>
      <c r="AA9329" s="353"/>
      <c r="AB9329" s="353"/>
      <c r="AC9329" s="353"/>
      <c r="AD9329" s="353"/>
      <c r="AE9329" s="353"/>
      <c r="AF9329" s="353"/>
      <c r="AG9329" s="353"/>
      <c r="AH9329" s="353"/>
      <c r="AI9329" s="353"/>
      <c r="AJ9329" s="353"/>
      <c r="AK9329" s="353"/>
      <c r="AL9329" s="353"/>
    </row>
    <row r="9330" spans="1:38" s="153" customFormat="1" ht="12.5" x14ac:dyDescent="0.25">
      <c r="A9330" s="355"/>
      <c r="L9330" s="353"/>
      <c r="M9330" s="353"/>
      <c r="N9330" s="353"/>
      <c r="O9330" s="353"/>
      <c r="P9330" s="353"/>
      <c r="Q9330" s="353"/>
      <c r="R9330" s="353"/>
      <c r="S9330" s="353"/>
      <c r="T9330" s="353"/>
      <c r="U9330" s="353"/>
      <c r="V9330" s="353"/>
      <c r="W9330" s="353"/>
      <c r="X9330" s="353"/>
      <c r="Y9330" s="353"/>
      <c r="Z9330" s="353"/>
      <c r="AA9330" s="353"/>
      <c r="AB9330" s="353"/>
      <c r="AC9330" s="353"/>
      <c r="AD9330" s="353"/>
      <c r="AE9330" s="353"/>
      <c r="AF9330" s="353"/>
      <c r="AG9330" s="353"/>
      <c r="AH9330" s="353"/>
      <c r="AI9330" s="353"/>
      <c r="AJ9330" s="353"/>
      <c r="AK9330" s="353"/>
      <c r="AL9330" s="353"/>
    </row>
    <row r="9331" spans="1:38" s="153" customFormat="1" ht="12.5" x14ac:dyDescent="0.25">
      <c r="A9331" s="355"/>
      <c r="L9331" s="353"/>
      <c r="M9331" s="353"/>
      <c r="N9331" s="353"/>
      <c r="O9331" s="353"/>
      <c r="P9331" s="353"/>
      <c r="Q9331" s="353"/>
      <c r="R9331" s="353"/>
      <c r="S9331" s="353"/>
      <c r="T9331" s="353"/>
      <c r="U9331" s="353"/>
      <c r="V9331" s="353"/>
      <c r="W9331" s="353"/>
      <c r="X9331" s="353"/>
      <c r="Y9331" s="353"/>
      <c r="Z9331" s="353"/>
      <c r="AA9331" s="353"/>
      <c r="AB9331" s="353"/>
      <c r="AC9331" s="353"/>
      <c r="AD9331" s="353"/>
      <c r="AE9331" s="353"/>
      <c r="AF9331" s="353"/>
      <c r="AG9331" s="353"/>
      <c r="AH9331" s="353"/>
      <c r="AI9331" s="353"/>
      <c r="AJ9331" s="353"/>
      <c r="AK9331" s="353"/>
      <c r="AL9331" s="353"/>
    </row>
    <row r="9332" spans="1:38" s="153" customFormat="1" ht="12.5" x14ac:dyDescent="0.25">
      <c r="A9332" s="355"/>
      <c r="L9332" s="353"/>
      <c r="M9332" s="353"/>
      <c r="N9332" s="353"/>
      <c r="O9332" s="353"/>
      <c r="P9332" s="353"/>
      <c r="Q9332" s="353"/>
      <c r="R9332" s="353"/>
      <c r="S9332" s="353"/>
      <c r="T9332" s="353"/>
      <c r="U9332" s="353"/>
      <c r="V9332" s="353"/>
      <c r="W9332" s="353"/>
      <c r="X9332" s="353"/>
      <c r="Y9332" s="353"/>
      <c r="Z9332" s="353"/>
      <c r="AA9332" s="353"/>
      <c r="AB9332" s="353"/>
      <c r="AC9332" s="353"/>
      <c r="AD9332" s="353"/>
      <c r="AE9332" s="353"/>
      <c r="AF9332" s="353"/>
      <c r="AG9332" s="353"/>
      <c r="AH9332" s="353"/>
      <c r="AI9332" s="353"/>
      <c r="AJ9332" s="353"/>
      <c r="AK9332" s="353"/>
      <c r="AL9332" s="353"/>
    </row>
    <row r="9333" spans="1:38" s="153" customFormat="1" ht="12.5" x14ac:dyDescent="0.25">
      <c r="A9333" s="355"/>
      <c r="L9333" s="353"/>
      <c r="M9333" s="353"/>
      <c r="N9333" s="353"/>
      <c r="O9333" s="353"/>
      <c r="P9333" s="353"/>
      <c r="Q9333" s="353"/>
      <c r="R9333" s="353"/>
      <c r="S9333" s="353"/>
      <c r="T9333" s="353"/>
      <c r="U9333" s="353"/>
      <c r="V9333" s="353"/>
      <c r="W9333" s="353"/>
      <c r="X9333" s="353"/>
      <c r="Y9333" s="353"/>
      <c r="Z9333" s="353"/>
      <c r="AA9333" s="353"/>
      <c r="AB9333" s="353"/>
      <c r="AC9333" s="353"/>
      <c r="AD9333" s="353"/>
      <c r="AE9333" s="353"/>
      <c r="AF9333" s="353"/>
      <c r="AG9333" s="353"/>
      <c r="AH9333" s="353"/>
      <c r="AI9333" s="353"/>
      <c r="AJ9333" s="353"/>
      <c r="AK9333" s="353"/>
      <c r="AL9333" s="353"/>
    </row>
    <row r="9334" spans="1:38" s="153" customFormat="1" ht="12.5" x14ac:dyDescent="0.25">
      <c r="A9334" s="355"/>
      <c r="L9334" s="353"/>
      <c r="M9334" s="353"/>
      <c r="N9334" s="353"/>
      <c r="O9334" s="353"/>
      <c r="P9334" s="353"/>
      <c r="Q9334" s="353"/>
      <c r="R9334" s="353"/>
      <c r="S9334" s="353"/>
      <c r="T9334" s="353"/>
      <c r="U9334" s="353"/>
      <c r="V9334" s="353"/>
      <c r="W9334" s="353"/>
      <c r="X9334" s="353"/>
      <c r="Y9334" s="353"/>
      <c r="Z9334" s="353"/>
      <c r="AA9334" s="353"/>
      <c r="AB9334" s="353"/>
      <c r="AC9334" s="353"/>
      <c r="AD9334" s="353"/>
      <c r="AE9334" s="353"/>
      <c r="AF9334" s="353"/>
      <c r="AG9334" s="353"/>
      <c r="AH9334" s="353"/>
      <c r="AI9334" s="353"/>
      <c r="AJ9334" s="353"/>
      <c r="AK9334" s="353"/>
      <c r="AL9334" s="353"/>
    </row>
    <row r="9335" spans="1:38" s="153" customFormat="1" ht="12.5" x14ac:dyDescent="0.25">
      <c r="A9335" s="355"/>
      <c r="L9335" s="353"/>
      <c r="M9335" s="353"/>
      <c r="N9335" s="353"/>
      <c r="O9335" s="353"/>
      <c r="P9335" s="353"/>
      <c r="Q9335" s="353"/>
      <c r="R9335" s="353"/>
      <c r="S9335" s="353"/>
      <c r="T9335" s="353"/>
      <c r="U9335" s="353"/>
      <c r="V9335" s="353"/>
      <c r="W9335" s="353"/>
      <c r="X9335" s="353"/>
      <c r="Y9335" s="353"/>
      <c r="Z9335" s="353"/>
      <c r="AA9335" s="353"/>
      <c r="AB9335" s="353"/>
      <c r="AC9335" s="353"/>
      <c r="AD9335" s="353"/>
      <c r="AE9335" s="353"/>
      <c r="AF9335" s="353"/>
      <c r="AG9335" s="353"/>
      <c r="AH9335" s="353"/>
      <c r="AI9335" s="353"/>
      <c r="AJ9335" s="353"/>
      <c r="AK9335" s="353"/>
      <c r="AL9335" s="353"/>
    </row>
    <row r="9336" spans="1:38" s="153" customFormat="1" ht="12.5" x14ac:dyDescent="0.25">
      <c r="A9336" s="355"/>
      <c r="L9336" s="353"/>
      <c r="M9336" s="353"/>
      <c r="N9336" s="353"/>
      <c r="O9336" s="353"/>
      <c r="P9336" s="353"/>
      <c r="Q9336" s="353"/>
      <c r="R9336" s="353"/>
      <c r="S9336" s="353"/>
      <c r="T9336" s="353"/>
      <c r="U9336" s="353"/>
      <c r="V9336" s="353"/>
      <c r="W9336" s="353"/>
      <c r="X9336" s="353"/>
      <c r="Y9336" s="353"/>
      <c r="Z9336" s="353"/>
      <c r="AA9336" s="353"/>
      <c r="AB9336" s="353"/>
      <c r="AC9336" s="353"/>
      <c r="AD9336" s="353"/>
      <c r="AE9336" s="353"/>
      <c r="AF9336" s="353"/>
      <c r="AG9336" s="353"/>
      <c r="AH9336" s="353"/>
      <c r="AI9336" s="353"/>
      <c r="AJ9336" s="353"/>
      <c r="AK9336" s="353"/>
      <c r="AL9336" s="353"/>
    </row>
    <row r="9337" spans="1:38" s="153" customFormat="1" ht="12.5" x14ac:dyDescent="0.25">
      <c r="A9337" s="355"/>
      <c r="L9337" s="353"/>
      <c r="M9337" s="353"/>
      <c r="N9337" s="353"/>
      <c r="O9337" s="353"/>
      <c r="P9337" s="353"/>
      <c r="Q9337" s="353"/>
      <c r="R9337" s="353"/>
      <c r="S9337" s="353"/>
      <c r="T9337" s="353"/>
      <c r="U9337" s="353"/>
      <c r="V9337" s="353"/>
      <c r="W9337" s="353"/>
      <c r="X9337" s="353"/>
      <c r="Y9337" s="353"/>
      <c r="Z9337" s="353"/>
      <c r="AA9337" s="353"/>
      <c r="AB9337" s="353"/>
      <c r="AC9337" s="353"/>
      <c r="AD9337" s="353"/>
      <c r="AE9337" s="353"/>
      <c r="AF9337" s="353"/>
      <c r="AG9337" s="353"/>
      <c r="AH9337" s="353"/>
      <c r="AI9337" s="353"/>
      <c r="AJ9337" s="353"/>
      <c r="AK9337" s="353"/>
      <c r="AL9337" s="353"/>
    </row>
    <row r="9338" spans="1:38" s="153" customFormat="1" ht="12.5" x14ac:dyDescent="0.25">
      <c r="A9338" s="355"/>
      <c r="L9338" s="353"/>
      <c r="M9338" s="353"/>
      <c r="N9338" s="353"/>
      <c r="O9338" s="353"/>
      <c r="P9338" s="353"/>
      <c r="Q9338" s="353"/>
      <c r="R9338" s="353"/>
      <c r="S9338" s="353"/>
      <c r="T9338" s="353"/>
      <c r="U9338" s="353"/>
      <c r="V9338" s="353"/>
      <c r="W9338" s="353"/>
      <c r="X9338" s="353"/>
      <c r="Y9338" s="353"/>
      <c r="Z9338" s="353"/>
      <c r="AA9338" s="353"/>
      <c r="AB9338" s="353"/>
      <c r="AC9338" s="353"/>
      <c r="AD9338" s="353"/>
      <c r="AE9338" s="353"/>
      <c r="AF9338" s="353"/>
      <c r="AG9338" s="353"/>
      <c r="AH9338" s="353"/>
      <c r="AI9338" s="353"/>
      <c r="AJ9338" s="353"/>
      <c r="AK9338" s="353"/>
      <c r="AL9338" s="353"/>
    </row>
    <row r="9339" spans="1:38" s="153" customFormat="1" ht="12.5" x14ac:dyDescent="0.25">
      <c r="A9339" s="355"/>
      <c r="L9339" s="353"/>
      <c r="M9339" s="353"/>
      <c r="N9339" s="353"/>
      <c r="O9339" s="353"/>
      <c r="P9339" s="353"/>
      <c r="Q9339" s="353"/>
      <c r="R9339" s="353"/>
      <c r="S9339" s="353"/>
      <c r="T9339" s="353"/>
      <c r="U9339" s="353"/>
      <c r="V9339" s="353"/>
      <c r="W9339" s="353"/>
      <c r="X9339" s="353"/>
      <c r="Y9339" s="353"/>
      <c r="Z9339" s="353"/>
      <c r="AA9339" s="353"/>
      <c r="AB9339" s="353"/>
      <c r="AC9339" s="353"/>
      <c r="AD9339" s="353"/>
      <c r="AE9339" s="353"/>
      <c r="AF9339" s="353"/>
      <c r="AG9339" s="353"/>
      <c r="AH9339" s="353"/>
      <c r="AI9339" s="353"/>
      <c r="AJ9339" s="353"/>
      <c r="AK9339" s="353"/>
      <c r="AL9339" s="353"/>
    </row>
    <row r="9340" spans="1:38" s="153" customFormat="1" ht="12.5" x14ac:dyDescent="0.25">
      <c r="A9340" s="355"/>
      <c r="L9340" s="353"/>
      <c r="M9340" s="353"/>
      <c r="N9340" s="353"/>
      <c r="O9340" s="353"/>
      <c r="P9340" s="353"/>
      <c r="Q9340" s="353"/>
      <c r="R9340" s="353"/>
      <c r="S9340" s="353"/>
      <c r="T9340" s="353"/>
      <c r="U9340" s="353"/>
      <c r="V9340" s="353"/>
      <c r="W9340" s="353"/>
      <c r="X9340" s="353"/>
      <c r="Y9340" s="353"/>
      <c r="Z9340" s="353"/>
      <c r="AA9340" s="353"/>
      <c r="AB9340" s="353"/>
      <c r="AC9340" s="353"/>
      <c r="AD9340" s="353"/>
      <c r="AE9340" s="353"/>
      <c r="AF9340" s="353"/>
      <c r="AG9340" s="353"/>
      <c r="AH9340" s="353"/>
      <c r="AI9340" s="353"/>
      <c r="AJ9340" s="353"/>
      <c r="AK9340" s="353"/>
      <c r="AL9340" s="353"/>
    </row>
    <row r="9341" spans="1:38" s="153" customFormat="1" ht="12.5" x14ac:dyDescent="0.25">
      <c r="A9341" s="355"/>
      <c r="L9341" s="353"/>
      <c r="M9341" s="353"/>
      <c r="N9341" s="353"/>
      <c r="O9341" s="353"/>
      <c r="P9341" s="353"/>
      <c r="Q9341" s="353"/>
      <c r="R9341" s="353"/>
      <c r="S9341" s="353"/>
      <c r="T9341" s="353"/>
      <c r="U9341" s="353"/>
      <c r="V9341" s="353"/>
      <c r="W9341" s="353"/>
      <c r="X9341" s="353"/>
      <c r="Y9341" s="353"/>
      <c r="Z9341" s="353"/>
      <c r="AA9341" s="353"/>
      <c r="AB9341" s="353"/>
      <c r="AC9341" s="353"/>
      <c r="AD9341" s="353"/>
      <c r="AE9341" s="353"/>
      <c r="AF9341" s="353"/>
      <c r="AG9341" s="353"/>
      <c r="AH9341" s="353"/>
      <c r="AI9341" s="353"/>
      <c r="AJ9341" s="353"/>
      <c r="AK9341" s="353"/>
      <c r="AL9341" s="353"/>
    </row>
    <row r="9342" spans="1:38" s="153" customFormat="1" ht="12.5" x14ac:dyDescent="0.25">
      <c r="A9342" s="355"/>
      <c r="L9342" s="353"/>
      <c r="M9342" s="353"/>
      <c r="N9342" s="353"/>
      <c r="O9342" s="353"/>
      <c r="P9342" s="353"/>
      <c r="Q9342" s="353"/>
      <c r="R9342" s="353"/>
      <c r="S9342" s="353"/>
      <c r="T9342" s="353"/>
      <c r="U9342" s="353"/>
      <c r="V9342" s="353"/>
      <c r="W9342" s="353"/>
      <c r="X9342" s="353"/>
      <c r="Y9342" s="353"/>
      <c r="Z9342" s="353"/>
      <c r="AA9342" s="353"/>
      <c r="AB9342" s="353"/>
      <c r="AC9342" s="353"/>
      <c r="AD9342" s="353"/>
      <c r="AE9342" s="353"/>
      <c r="AF9342" s="353"/>
      <c r="AG9342" s="353"/>
      <c r="AH9342" s="353"/>
      <c r="AI9342" s="353"/>
      <c r="AJ9342" s="353"/>
      <c r="AK9342" s="353"/>
      <c r="AL9342" s="353"/>
    </row>
    <row r="9343" spans="1:38" s="153" customFormat="1" ht="12.5" x14ac:dyDescent="0.25">
      <c r="A9343" s="355"/>
      <c r="L9343" s="353"/>
      <c r="M9343" s="353"/>
      <c r="N9343" s="353"/>
      <c r="O9343" s="353"/>
      <c r="P9343" s="353"/>
      <c r="Q9343" s="353"/>
      <c r="R9343" s="353"/>
      <c r="S9343" s="353"/>
      <c r="T9343" s="353"/>
      <c r="U9343" s="353"/>
      <c r="V9343" s="353"/>
      <c r="W9343" s="353"/>
      <c r="X9343" s="353"/>
      <c r="Y9343" s="353"/>
      <c r="Z9343" s="353"/>
      <c r="AA9343" s="353"/>
      <c r="AB9343" s="353"/>
      <c r="AC9343" s="353"/>
      <c r="AD9343" s="353"/>
      <c r="AE9343" s="353"/>
      <c r="AF9343" s="353"/>
      <c r="AG9343" s="353"/>
      <c r="AH9343" s="353"/>
      <c r="AI9343" s="353"/>
      <c r="AJ9343" s="353"/>
      <c r="AK9343" s="353"/>
      <c r="AL9343" s="353"/>
    </row>
    <row r="9344" spans="1:38" s="153" customFormat="1" ht="12.5" x14ac:dyDescent="0.25">
      <c r="A9344" s="355"/>
      <c r="L9344" s="353"/>
      <c r="M9344" s="353"/>
      <c r="N9344" s="353"/>
      <c r="O9344" s="353"/>
      <c r="P9344" s="353"/>
      <c r="Q9344" s="353"/>
      <c r="R9344" s="353"/>
      <c r="S9344" s="353"/>
      <c r="T9344" s="353"/>
      <c r="U9344" s="353"/>
      <c r="V9344" s="353"/>
      <c r="W9344" s="353"/>
      <c r="X9344" s="353"/>
      <c r="Y9344" s="353"/>
      <c r="Z9344" s="353"/>
      <c r="AA9344" s="353"/>
      <c r="AB9344" s="353"/>
      <c r="AC9344" s="353"/>
      <c r="AD9344" s="353"/>
      <c r="AE9344" s="353"/>
      <c r="AF9344" s="353"/>
      <c r="AG9344" s="353"/>
      <c r="AH9344" s="353"/>
      <c r="AI9344" s="353"/>
      <c r="AJ9344" s="353"/>
      <c r="AK9344" s="353"/>
      <c r="AL9344" s="353"/>
    </row>
    <row r="9345" spans="1:38" s="153" customFormat="1" ht="12.5" x14ac:dyDescent="0.25">
      <c r="A9345" s="355"/>
      <c r="L9345" s="353"/>
      <c r="M9345" s="353"/>
      <c r="N9345" s="353"/>
      <c r="O9345" s="353"/>
      <c r="P9345" s="353"/>
      <c r="Q9345" s="353"/>
      <c r="R9345" s="353"/>
      <c r="S9345" s="353"/>
      <c r="T9345" s="353"/>
      <c r="U9345" s="353"/>
      <c r="V9345" s="353"/>
      <c r="W9345" s="353"/>
      <c r="X9345" s="353"/>
      <c r="Y9345" s="353"/>
      <c r="Z9345" s="353"/>
      <c r="AA9345" s="353"/>
      <c r="AB9345" s="353"/>
      <c r="AC9345" s="353"/>
      <c r="AD9345" s="353"/>
      <c r="AE9345" s="353"/>
      <c r="AF9345" s="353"/>
      <c r="AG9345" s="353"/>
      <c r="AH9345" s="353"/>
      <c r="AI9345" s="353"/>
      <c r="AJ9345" s="353"/>
      <c r="AK9345" s="353"/>
      <c r="AL9345" s="353"/>
    </row>
    <row r="9346" spans="1:38" s="153" customFormat="1" ht="12.5" x14ac:dyDescent="0.25">
      <c r="A9346" s="355"/>
      <c r="L9346" s="353"/>
      <c r="M9346" s="353"/>
      <c r="N9346" s="353"/>
      <c r="O9346" s="353"/>
      <c r="P9346" s="353"/>
      <c r="Q9346" s="353"/>
      <c r="R9346" s="353"/>
      <c r="S9346" s="353"/>
      <c r="T9346" s="353"/>
      <c r="U9346" s="353"/>
      <c r="V9346" s="353"/>
      <c r="W9346" s="353"/>
      <c r="X9346" s="353"/>
      <c r="Y9346" s="353"/>
      <c r="Z9346" s="353"/>
      <c r="AA9346" s="353"/>
      <c r="AB9346" s="353"/>
      <c r="AC9346" s="353"/>
      <c r="AD9346" s="353"/>
      <c r="AE9346" s="353"/>
      <c r="AF9346" s="353"/>
      <c r="AG9346" s="353"/>
      <c r="AH9346" s="353"/>
      <c r="AI9346" s="353"/>
      <c r="AJ9346" s="353"/>
      <c r="AK9346" s="353"/>
      <c r="AL9346" s="353"/>
    </row>
    <row r="9347" spans="1:38" s="153" customFormat="1" ht="12.5" x14ac:dyDescent="0.25">
      <c r="A9347" s="355"/>
      <c r="L9347" s="353"/>
      <c r="M9347" s="353"/>
      <c r="N9347" s="353"/>
      <c r="O9347" s="353"/>
      <c r="P9347" s="353"/>
      <c r="Q9347" s="353"/>
      <c r="R9347" s="353"/>
      <c r="S9347" s="353"/>
      <c r="T9347" s="353"/>
      <c r="U9347" s="353"/>
      <c r="V9347" s="353"/>
      <c r="W9347" s="353"/>
      <c r="X9347" s="353"/>
      <c r="Y9347" s="353"/>
      <c r="Z9347" s="353"/>
      <c r="AA9347" s="353"/>
      <c r="AB9347" s="353"/>
      <c r="AC9347" s="353"/>
      <c r="AD9347" s="353"/>
      <c r="AE9347" s="353"/>
      <c r="AF9347" s="353"/>
      <c r="AG9347" s="353"/>
      <c r="AH9347" s="353"/>
      <c r="AI9347" s="353"/>
      <c r="AJ9347" s="353"/>
      <c r="AK9347" s="353"/>
      <c r="AL9347" s="353"/>
    </row>
    <row r="9348" spans="1:38" s="153" customFormat="1" ht="12.5" x14ac:dyDescent="0.25">
      <c r="A9348" s="355"/>
      <c r="L9348" s="353"/>
      <c r="M9348" s="353"/>
      <c r="N9348" s="353"/>
      <c r="O9348" s="353"/>
      <c r="P9348" s="353"/>
      <c r="Q9348" s="353"/>
      <c r="R9348" s="353"/>
      <c r="S9348" s="353"/>
      <c r="T9348" s="353"/>
      <c r="U9348" s="353"/>
      <c r="V9348" s="353"/>
      <c r="W9348" s="353"/>
      <c r="X9348" s="353"/>
      <c r="Y9348" s="353"/>
      <c r="Z9348" s="353"/>
      <c r="AA9348" s="353"/>
      <c r="AB9348" s="353"/>
      <c r="AC9348" s="353"/>
      <c r="AD9348" s="353"/>
      <c r="AE9348" s="353"/>
      <c r="AF9348" s="353"/>
      <c r="AG9348" s="353"/>
      <c r="AH9348" s="353"/>
      <c r="AI9348" s="353"/>
      <c r="AJ9348" s="353"/>
      <c r="AK9348" s="353"/>
      <c r="AL9348" s="353"/>
    </row>
    <row r="9349" spans="1:38" s="153" customFormat="1" ht="12.5" x14ac:dyDescent="0.25">
      <c r="A9349" s="355"/>
      <c r="L9349" s="353"/>
      <c r="M9349" s="353"/>
      <c r="N9349" s="353"/>
      <c r="O9349" s="353"/>
      <c r="P9349" s="353"/>
      <c r="Q9349" s="353"/>
      <c r="R9349" s="353"/>
      <c r="S9349" s="353"/>
      <c r="T9349" s="353"/>
      <c r="U9349" s="353"/>
      <c r="V9349" s="353"/>
      <c r="W9349" s="353"/>
      <c r="X9349" s="353"/>
      <c r="Y9349" s="353"/>
      <c r="Z9349" s="353"/>
      <c r="AA9349" s="353"/>
      <c r="AB9349" s="353"/>
      <c r="AC9349" s="353"/>
      <c r="AD9349" s="353"/>
      <c r="AE9349" s="353"/>
      <c r="AF9349" s="353"/>
      <c r="AG9349" s="353"/>
      <c r="AH9349" s="353"/>
      <c r="AI9349" s="353"/>
      <c r="AJ9349" s="353"/>
      <c r="AK9349" s="353"/>
      <c r="AL9349" s="353"/>
    </row>
    <row r="9350" spans="1:38" s="153" customFormat="1" ht="12.5" x14ac:dyDescent="0.25">
      <c r="A9350" s="355"/>
      <c r="L9350" s="353"/>
      <c r="M9350" s="353"/>
      <c r="N9350" s="353"/>
      <c r="O9350" s="353"/>
      <c r="P9350" s="353"/>
      <c r="Q9350" s="353"/>
      <c r="R9350" s="353"/>
      <c r="S9350" s="353"/>
      <c r="T9350" s="353"/>
      <c r="U9350" s="353"/>
      <c r="V9350" s="353"/>
      <c r="W9350" s="353"/>
      <c r="X9350" s="353"/>
      <c r="Y9350" s="353"/>
      <c r="Z9350" s="353"/>
      <c r="AA9350" s="353"/>
      <c r="AB9350" s="353"/>
      <c r="AC9350" s="353"/>
      <c r="AD9350" s="353"/>
      <c r="AE9350" s="353"/>
      <c r="AF9350" s="353"/>
      <c r="AG9350" s="353"/>
      <c r="AH9350" s="353"/>
      <c r="AI9350" s="353"/>
      <c r="AJ9350" s="353"/>
      <c r="AK9350" s="353"/>
      <c r="AL9350" s="353"/>
    </row>
    <row r="9351" spans="1:38" s="153" customFormat="1" ht="12.5" x14ac:dyDescent="0.25">
      <c r="A9351" s="355"/>
      <c r="L9351" s="353"/>
      <c r="M9351" s="353"/>
      <c r="N9351" s="353"/>
      <c r="O9351" s="353"/>
      <c r="P9351" s="353"/>
      <c r="Q9351" s="353"/>
      <c r="R9351" s="353"/>
      <c r="S9351" s="353"/>
      <c r="T9351" s="353"/>
      <c r="U9351" s="353"/>
      <c r="V9351" s="353"/>
      <c r="W9351" s="353"/>
      <c r="X9351" s="353"/>
      <c r="Y9351" s="353"/>
      <c r="Z9351" s="353"/>
      <c r="AA9351" s="353"/>
      <c r="AB9351" s="353"/>
      <c r="AC9351" s="353"/>
      <c r="AD9351" s="353"/>
      <c r="AE9351" s="353"/>
      <c r="AF9351" s="353"/>
      <c r="AG9351" s="353"/>
      <c r="AH9351" s="353"/>
      <c r="AI9351" s="353"/>
      <c r="AJ9351" s="353"/>
      <c r="AK9351" s="353"/>
      <c r="AL9351" s="353"/>
    </row>
    <row r="9352" spans="1:38" s="153" customFormat="1" ht="12.5" x14ac:dyDescent="0.25">
      <c r="A9352" s="355"/>
      <c r="L9352" s="353"/>
      <c r="M9352" s="353"/>
      <c r="N9352" s="353"/>
      <c r="O9352" s="353"/>
      <c r="P9352" s="353"/>
      <c r="Q9352" s="353"/>
      <c r="R9352" s="353"/>
      <c r="S9352" s="353"/>
      <c r="T9352" s="353"/>
      <c r="U9352" s="353"/>
      <c r="V9352" s="353"/>
      <c r="W9352" s="353"/>
      <c r="X9352" s="353"/>
      <c r="Y9352" s="353"/>
      <c r="Z9352" s="353"/>
      <c r="AA9352" s="353"/>
      <c r="AB9352" s="353"/>
      <c r="AC9352" s="353"/>
      <c r="AD9352" s="353"/>
      <c r="AE9352" s="353"/>
      <c r="AF9352" s="353"/>
      <c r="AG9352" s="353"/>
      <c r="AH9352" s="353"/>
      <c r="AI9352" s="353"/>
      <c r="AJ9352" s="353"/>
      <c r="AK9352" s="353"/>
      <c r="AL9352" s="353"/>
    </row>
    <row r="9353" spans="1:38" s="153" customFormat="1" ht="12.5" x14ac:dyDescent="0.25">
      <c r="A9353" s="355"/>
      <c r="L9353" s="353"/>
      <c r="M9353" s="353"/>
      <c r="N9353" s="353"/>
      <c r="O9353" s="353"/>
      <c r="P9353" s="353"/>
      <c r="Q9353" s="353"/>
      <c r="R9353" s="353"/>
      <c r="S9353" s="353"/>
      <c r="T9353" s="353"/>
      <c r="U9353" s="353"/>
      <c r="V9353" s="353"/>
      <c r="W9353" s="353"/>
      <c r="X9353" s="353"/>
      <c r="Y9353" s="353"/>
      <c r="Z9353" s="353"/>
      <c r="AA9353" s="353"/>
      <c r="AB9353" s="353"/>
      <c r="AC9353" s="353"/>
      <c r="AD9353" s="353"/>
      <c r="AE9353" s="353"/>
      <c r="AF9353" s="353"/>
      <c r="AG9353" s="353"/>
      <c r="AH9353" s="353"/>
      <c r="AI9353" s="353"/>
      <c r="AJ9353" s="353"/>
      <c r="AK9353" s="353"/>
      <c r="AL9353" s="353"/>
    </row>
    <row r="9354" spans="1:38" s="153" customFormat="1" ht="12.5" x14ac:dyDescent="0.25">
      <c r="A9354" s="355"/>
      <c r="L9354" s="353"/>
      <c r="M9354" s="353"/>
      <c r="N9354" s="353"/>
      <c r="O9354" s="353"/>
      <c r="P9354" s="353"/>
      <c r="Q9354" s="353"/>
      <c r="R9354" s="353"/>
      <c r="S9354" s="353"/>
      <c r="T9354" s="353"/>
      <c r="U9354" s="353"/>
      <c r="V9354" s="353"/>
      <c r="W9354" s="353"/>
      <c r="X9354" s="353"/>
      <c r="Y9354" s="353"/>
      <c r="Z9354" s="353"/>
      <c r="AA9354" s="353"/>
      <c r="AB9354" s="353"/>
      <c r="AC9354" s="353"/>
      <c r="AD9354" s="353"/>
      <c r="AE9354" s="353"/>
      <c r="AF9354" s="353"/>
      <c r="AG9354" s="353"/>
      <c r="AH9354" s="353"/>
      <c r="AI9354" s="353"/>
      <c r="AJ9354" s="353"/>
      <c r="AK9354" s="353"/>
      <c r="AL9354" s="353"/>
    </row>
    <row r="9355" spans="1:38" s="153" customFormat="1" ht="12.5" x14ac:dyDescent="0.25">
      <c r="A9355" s="355"/>
      <c r="L9355" s="353"/>
      <c r="M9355" s="353"/>
      <c r="N9355" s="353"/>
      <c r="O9355" s="353"/>
      <c r="P9355" s="353"/>
      <c r="Q9355" s="353"/>
      <c r="R9355" s="353"/>
      <c r="S9355" s="353"/>
      <c r="T9355" s="353"/>
      <c r="U9355" s="353"/>
      <c r="V9355" s="353"/>
      <c r="W9355" s="353"/>
      <c r="X9355" s="353"/>
      <c r="Y9355" s="353"/>
      <c r="Z9355" s="353"/>
      <c r="AA9355" s="353"/>
      <c r="AB9355" s="353"/>
      <c r="AC9355" s="353"/>
      <c r="AD9355" s="353"/>
      <c r="AE9355" s="353"/>
      <c r="AF9355" s="353"/>
      <c r="AG9355" s="353"/>
      <c r="AH9355" s="353"/>
      <c r="AI9355" s="353"/>
      <c r="AJ9355" s="353"/>
      <c r="AK9355" s="353"/>
      <c r="AL9355" s="353"/>
    </row>
    <row r="9356" spans="1:38" s="153" customFormat="1" ht="12.5" x14ac:dyDescent="0.25">
      <c r="A9356" s="355"/>
      <c r="L9356" s="353"/>
      <c r="M9356" s="353"/>
      <c r="N9356" s="353"/>
      <c r="O9356" s="353"/>
      <c r="P9356" s="353"/>
      <c r="Q9356" s="353"/>
      <c r="R9356" s="353"/>
      <c r="S9356" s="353"/>
      <c r="T9356" s="353"/>
      <c r="U9356" s="353"/>
      <c r="V9356" s="353"/>
      <c r="W9356" s="353"/>
      <c r="X9356" s="353"/>
      <c r="Y9356" s="353"/>
      <c r="Z9356" s="353"/>
      <c r="AA9356" s="353"/>
      <c r="AB9356" s="353"/>
      <c r="AC9356" s="353"/>
      <c r="AD9356" s="353"/>
      <c r="AE9356" s="353"/>
      <c r="AF9356" s="353"/>
      <c r="AG9356" s="353"/>
      <c r="AH9356" s="353"/>
      <c r="AI9356" s="353"/>
      <c r="AJ9356" s="353"/>
      <c r="AK9356" s="353"/>
      <c r="AL9356" s="353"/>
    </row>
    <row r="9357" spans="1:38" s="153" customFormat="1" ht="12.5" x14ac:dyDescent="0.25">
      <c r="A9357" s="355"/>
      <c r="L9357" s="353"/>
      <c r="M9357" s="353"/>
      <c r="N9357" s="353"/>
      <c r="O9357" s="353"/>
      <c r="P9357" s="353"/>
      <c r="Q9357" s="353"/>
      <c r="R9357" s="353"/>
      <c r="S9357" s="353"/>
      <c r="T9357" s="353"/>
      <c r="U9357" s="353"/>
      <c r="V9357" s="353"/>
      <c r="W9357" s="353"/>
      <c r="X9357" s="353"/>
      <c r="Y9357" s="353"/>
      <c r="Z9357" s="353"/>
      <c r="AA9357" s="353"/>
      <c r="AB9357" s="353"/>
      <c r="AC9357" s="353"/>
      <c r="AD9357" s="353"/>
      <c r="AE9357" s="353"/>
      <c r="AF9357" s="353"/>
      <c r="AG9357" s="353"/>
      <c r="AH9357" s="353"/>
      <c r="AI9357" s="353"/>
      <c r="AJ9357" s="353"/>
      <c r="AK9357" s="353"/>
      <c r="AL9357" s="353"/>
    </row>
    <row r="9358" spans="1:38" s="153" customFormat="1" ht="12.5" x14ac:dyDescent="0.25">
      <c r="A9358" s="355"/>
      <c r="L9358" s="353"/>
      <c r="M9358" s="353"/>
      <c r="N9358" s="353"/>
      <c r="O9358" s="353"/>
      <c r="P9358" s="353"/>
      <c r="Q9358" s="353"/>
      <c r="R9358" s="353"/>
      <c r="S9358" s="353"/>
      <c r="T9358" s="353"/>
      <c r="U9358" s="353"/>
      <c r="V9358" s="353"/>
      <c r="W9358" s="353"/>
      <c r="X9358" s="353"/>
      <c r="Y9358" s="353"/>
      <c r="Z9358" s="353"/>
      <c r="AA9358" s="353"/>
      <c r="AB9358" s="353"/>
      <c r="AC9358" s="353"/>
      <c r="AD9358" s="353"/>
      <c r="AE9358" s="353"/>
      <c r="AF9358" s="353"/>
      <c r="AG9358" s="353"/>
      <c r="AH9358" s="353"/>
      <c r="AI9358" s="353"/>
      <c r="AJ9358" s="353"/>
      <c r="AK9358" s="353"/>
      <c r="AL9358" s="353"/>
    </row>
    <row r="9359" spans="1:38" s="153" customFormat="1" ht="12.5" x14ac:dyDescent="0.25">
      <c r="A9359" s="355"/>
      <c r="L9359" s="353"/>
      <c r="M9359" s="353"/>
      <c r="N9359" s="353"/>
      <c r="O9359" s="353"/>
      <c r="P9359" s="353"/>
      <c r="Q9359" s="353"/>
      <c r="R9359" s="353"/>
      <c r="S9359" s="353"/>
      <c r="T9359" s="353"/>
      <c r="U9359" s="353"/>
      <c r="V9359" s="353"/>
      <c r="W9359" s="353"/>
      <c r="X9359" s="353"/>
      <c r="Y9359" s="353"/>
      <c r="Z9359" s="353"/>
      <c r="AA9359" s="353"/>
      <c r="AB9359" s="353"/>
      <c r="AC9359" s="353"/>
      <c r="AD9359" s="353"/>
      <c r="AE9359" s="353"/>
      <c r="AF9359" s="353"/>
      <c r="AG9359" s="353"/>
      <c r="AH9359" s="353"/>
      <c r="AI9359" s="353"/>
      <c r="AJ9359" s="353"/>
      <c r="AK9359" s="353"/>
      <c r="AL9359" s="353"/>
    </row>
    <row r="9360" spans="1:38" s="153" customFormat="1" ht="12.5" x14ac:dyDescent="0.25">
      <c r="A9360" s="355"/>
      <c r="L9360" s="353"/>
      <c r="M9360" s="353"/>
      <c r="N9360" s="353"/>
      <c r="O9360" s="353"/>
      <c r="P9360" s="353"/>
      <c r="Q9360" s="353"/>
      <c r="R9360" s="353"/>
      <c r="S9360" s="353"/>
      <c r="T9360" s="353"/>
      <c r="U9360" s="353"/>
      <c r="V9360" s="353"/>
      <c r="W9360" s="353"/>
      <c r="X9360" s="353"/>
      <c r="Y9360" s="353"/>
      <c r="Z9360" s="353"/>
      <c r="AA9360" s="353"/>
      <c r="AB9360" s="353"/>
      <c r="AC9360" s="353"/>
      <c r="AD9360" s="353"/>
      <c r="AE9360" s="353"/>
      <c r="AF9360" s="353"/>
      <c r="AG9360" s="353"/>
      <c r="AH9360" s="353"/>
      <c r="AI9360" s="353"/>
      <c r="AJ9360" s="353"/>
      <c r="AK9360" s="353"/>
      <c r="AL9360" s="353"/>
    </row>
    <row r="9361" spans="1:38" s="153" customFormat="1" ht="12.5" x14ac:dyDescent="0.25">
      <c r="A9361" s="355"/>
      <c r="L9361" s="353"/>
      <c r="M9361" s="353"/>
      <c r="N9361" s="353"/>
      <c r="O9361" s="353"/>
      <c r="P9361" s="353"/>
      <c r="Q9361" s="353"/>
      <c r="R9361" s="353"/>
      <c r="S9361" s="353"/>
      <c r="T9361" s="353"/>
      <c r="U9361" s="353"/>
      <c r="V9361" s="353"/>
      <c r="W9361" s="353"/>
      <c r="X9361" s="353"/>
      <c r="Y9361" s="353"/>
      <c r="Z9361" s="353"/>
      <c r="AA9361" s="353"/>
      <c r="AB9361" s="353"/>
      <c r="AC9361" s="353"/>
      <c r="AD9361" s="353"/>
      <c r="AE9361" s="353"/>
      <c r="AF9361" s="353"/>
      <c r="AG9361" s="353"/>
      <c r="AH9361" s="353"/>
      <c r="AI9361" s="353"/>
      <c r="AJ9361" s="353"/>
      <c r="AK9361" s="353"/>
      <c r="AL9361" s="353"/>
    </row>
    <row r="9362" spans="1:38" s="153" customFormat="1" ht="12.5" x14ac:dyDescent="0.25">
      <c r="A9362" s="355"/>
      <c r="L9362" s="353"/>
      <c r="M9362" s="353"/>
      <c r="N9362" s="353"/>
      <c r="O9362" s="353"/>
      <c r="P9362" s="353"/>
      <c r="Q9362" s="353"/>
      <c r="R9362" s="353"/>
      <c r="S9362" s="353"/>
      <c r="T9362" s="353"/>
      <c r="U9362" s="353"/>
      <c r="V9362" s="353"/>
      <c r="W9362" s="353"/>
      <c r="X9362" s="353"/>
      <c r="Y9362" s="353"/>
      <c r="Z9362" s="353"/>
      <c r="AA9362" s="353"/>
      <c r="AB9362" s="353"/>
      <c r="AC9362" s="353"/>
      <c r="AD9362" s="353"/>
      <c r="AE9362" s="353"/>
      <c r="AF9362" s="353"/>
      <c r="AG9362" s="353"/>
      <c r="AH9362" s="353"/>
      <c r="AI9362" s="353"/>
      <c r="AJ9362" s="353"/>
      <c r="AK9362" s="353"/>
      <c r="AL9362" s="353"/>
    </row>
    <row r="9363" spans="1:38" s="153" customFormat="1" ht="12.5" x14ac:dyDescent="0.25">
      <c r="A9363" s="355"/>
      <c r="L9363" s="353"/>
      <c r="M9363" s="353"/>
      <c r="N9363" s="353"/>
      <c r="O9363" s="353"/>
      <c r="P9363" s="353"/>
      <c r="Q9363" s="353"/>
      <c r="R9363" s="353"/>
      <c r="S9363" s="353"/>
      <c r="T9363" s="353"/>
      <c r="U9363" s="353"/>
      <c r="V9363" s="353"/>
      <c r="W9363" s="353"/>
      <c r="X9363" s="353"/>
      <c r="Y9363" s="353"/>
      <c r="Z9363" s="353"/>
      <c r="AA9363" s="353"/>
      <c r="AB9363" s="353"/>
      <c r="AC9363" s="353"/>
      <c r="AD9363" s="353"/>
      <c r="AE9363" s="353"/>
      <c r="AF9363" s="353"/>
      <c r="AG9363" s="353"/>
      <c r="AH9363" s="353"/>
      <c r="AI9363" s="353"/>
      <c r="AJ9363" s="353"/>
      <c r="AK9363" s="353"/>
      <c r="AL9363" s="353"/>
    </row>
    <row r="9364" spans="1:38" s="153" customFormat="1" ht="12.5" x14ac:dyDescent="0.25">
      <c r="A9364" s="355"/>
      <c r="L9364" s="353"/>
      <c r="M9364" s="353"/>
      <c r="N9364" s="353"/>
      <c r="O9364" s="353"/>
      <c r="P9364" s="353"/>
      <c r="Q9364" s="353"/>
      <c r="R9364" s="353"/>
      <c r="S9364" s="353"/>
      <c r="T9364" s="353"/>
      <c r="U9364" s="353"/>
      <c r="V9364" s="353"/>
      <c r="W9364" s="353"/>
      <c r="X9364" s="353"/>
      <c r="Y9364" s="353"/>
      <c r="Z9364" s="353"/>
      <c r="AA9364" s="353"/>
      <c r="AB9364" s="353"/>
      <c r="AC9364" s="353"/>
      <c r="AD9364" s="353"/>
      <c r="AE9364" s="353"/>
      <c r="AF9364" s="353"/>
      <c r="AG9364" s="353"/>
      <c r="AH9364" s="353"/>
      <c r="AI9364" s="353"/>
      <c r="AJ9364" s="353"/>
      <c r="AK9364" s="353"/>
      <c r="AL9364" s="353"/>
    </row>
    <row r="9365" spans="1:38" s="153" customFormat="1" ht="12.5" x14ac:dyDescent="0.25">
      <c r="A9365" s="355"/>
      <c r="L9365" s="353"/>
      <c r="M9365" s="353"/>
      <c r="N9365" s="353"/>
      <c r="O9365" s="353"/>
      <c r="P9365" s="353"/>
      <c r="Q9365" s="353"/>
      <c r="R9365" s="353"/>
      <c r="S9365" s="353"/>
      <c r="T9365" s="353"/>
      <c r="U9365" s="353"/>
      <c r="V9365" s="353"/>
      <c r="W9365" s="353"/>
      <c r="X9365" s="353"/>
      <c r="Y9365" s="353"/>
      <c r="Z9365" s="353"/>
      <c r="AA9365" s="353"/>
      <c r="AB9365" s="353"/>
      <c r="AC9365" s="353"/>
      <c r="AD9365" s="353"/>
      <c r="AE9365" s="353"/>
      <c r="AF9365" s="353"/>
      <c r="AG9365" s="353"/>
      <c r="AH9365" s="353"/>
      <c r="AI9365" s="353"/>
      <c r="AJ9365" s="353"/>
      <c r="AK9365" s="353"/>
      <c r="AL9365" s="353"/>
    </row>
    <row r="9366" spans="1:38" s="153" customFormat="1" ht="12.5" x14ac:dyDescent="0.25">
      <c r="A9366" s="355"/>
      <c r="L9366" s="353"/>
      <c r="M9366" s="353"/>
      <c r="N9366" s="353"/>
      <c r="O9366" s="353"/>
      <c r="P9366" s="353"/>
      <c r="Q9366" s="353"/>
      <c r="R9366" s="353"/>
      <c r="S9366" s="353"/>
      <c r="T9366" s="353"/>
      <c r="U9366" s="353"/>
      <c r="V9366" s="353"/>
      <c r="W9366" s="353"/>
      <c r="X9366" s="353"/>
      <c r="Y9366" s="353"/>
      <c r="Z9366" s="353"/>
      <c r="AA9366" s="353"/>
      <c r="AB9366" s="353"/>
      <c r="AC9366" s="353"/>
      <c r="AD9366" s="353"/>
      <c r="AE9366" s="353"/>
      <c r="AF9366" s="353"/>
      <c r="AG9366" s="353"/>
      <c r="AH9366" s="353"/>
      <c r="AI9366" s="353"/>
      <c r="AJ9366" s="353"/>
      <c r="AK9366" s="353"/>
      <c r="AL9366" s="353"/>
    </row>
    <row r="9367" spans="1:38" s="153" customFormat="1" ht="12.5" x14ac:dyDescent="0.25">
      <c r="A9367" s="355"/>
      <c r="L9367" s="353"/>
      <c r="M9367" s="353"/>
      <c r="N9367" s="353"/>
      <c r="O9367" s="353"/>
      <c r="P9367" s="353"/>
      <c r="Q9367" s="353"/>
      <c r="R9367" s="353"/>
      <c r="S9367" s="353"/>
      <c r="T9367" s="353"/>
      <c r="U9367" s="353"/>
      <c r="V9367" s="353"/>
      <c r="W9367" s="353"/>
      <c r="X9367" s="353"/>
      <c r="Y9367" s="353"/>
      <c r="Z9367" s="353"/>
      <c r="AA9367" s="353"/>
      <c r="AB9367" s="353"/>
      <c r="AC9367" s="353"/>
      <c r="AD9367" s="353"/>
      <c r="AE9367" s="353"/>
      <c r="AF9367" s="353"/>
      <c r="AG9367" s="353"/>
      <c r="AH9367" s="353"/>
      <c r="AI9367" s="353"/>
      <c r="AJ9367" s="353"/>
      <c r="AK9367" s="353"/>
      <c r="AL9367" s="353"/>
    </row>
    <row r="9368" spans="1:38" s="153" customFormat="1" ht="12.5" x14ac:dyDescent="0.25">
      <c r="A9368" s="355"/>
      <c r="L9368" s="353"/>
      <c r="M9368" s="353"/>
      <c r="N9368" s="353"/>
      <c r="O9368" s="353"/>
      <c r="P9368" s="353"/>
      <c r="Q9368" s="353"/>
      <c r="R9368" s="353"/>
      <c r="S9368" s="353"/>
      <c r="T9368" s="353"/>
      <c r="U9368" s="353"/>
      <c r="V9368" s="353"/>
      <c r="W9368" s="353"/>
      <c r="X9368" s="353"/>
      <c r="Y9368" s="353"/>
      <c r="Z9368" s="353"/>
      <c r="AA9368" s="353"/>
      <c r="AB9368" s="353"/>
      <c r="AC9368" s="353"/>
      <c r="AD9368" s="353"/>
      <c r="AE9368" s="353"/>
      <c r="AF9368" s="353"/>
      <c r="AG9368" s="353"/>
      <c r="AH9368" s="353"/>
      <c r="AI9368" s="353"/>
      <c r="AJ9368" s="353"/>
      <c r="AK9368" s="353"/>
      <c r="AL9368" s="353"/>
    </row>
    <row r="9369" spans="1:38" s="153" customFormat="1" ht="12.5" x14ac:dyDescent="0.25">
      <c r="A9369" s="355"/>
      <c r="L9369" s="353"/>
      <c r="M9369" s="353"/>
      <c r="N9369" s="353"/>
      <c r="O9369" s="353"/>
      <c r="P9369" s="353"/>
      <c r="Q9369" s="353"/>
      <c r="R9369" s="353"/>
      <c r="S9369" s="353"/>
      <c r="T9369" s="353"/>
      <c r="U9369" s="353"/>
      <c r="V9369" s="353"/>
      <c r="W9369" s="353"/>
      <c r="X9369" s="353"/>
      <c r="Y9369" s="353"/>
      <c r="Z9369" s="353"/>
      <c r="AA9369" s="353"/>
      <c r="AB9369" s="353"/>
      <c r="AC9369" s="353"/>
      <c r="AD9369" s="353"/>
      <c r="AE9369" s="353"/>
      <c r="AF9369" s="353"/>
      <c r="AG9369" s="353"/>
      <c r="AH9369" s="353"/>
      <c r="AI9369" s="353"/>
      <c r="AJ9369" s="353"/>
      <c r="AK9369" s="353"/>
      <c r="AL9369" s="353"/>
    </row>
    <row r="9370" spans="1:38" s="153" customFormat="1" ht="12.5" x14ac:dyDescent="0.25">
      <c r="A9370" s="355"/>
      <c r="L9370" s="353"/>
      <c r="M9370" s="353"/>
      <c r="N9370" s="353"/>
      <c r="O9370" s="353"/>
      <c r="P9370" s="353"/>
      <c r="Q9370" s="353"/>
      <c r="R9370" s="353"/>
      <c r="S9370" s="353"/>
      <c r="T9370" s="353"/>
      <c r="U9370" s="353"/>
      <c r="V9370" s="353"/>
      <c r="W9370" s="353"/>
      <c r="X9370" s="353"/>
      <c r="Y9370" s="353"/>
      <c r="Z9370" s="353"/>
      <c r="AA9370" s="353"/>
      <c r="AB9370" s="353"/>
      <c r="AC9370" s="353"/>
      <c r="AD9370" s="353"/>
      <c r="AE9370" s="353"/>
      <c r="AF9370" s="353"/>
      <c r="AG9370" s="353"/>
      <c r="AH9370" s="353"/>
      <c r="AI9370" s="353"/>
      <c r="AJ9370" s="353"/>
      <c r="AK9370" s="353"/>
      <c r="AL9370" s="353"/>
    </row>
    <row r="9371" spans="1:38" s="153" customFormat="1" ht="12.5" x14ac:dyDescent="0.25">
      <c r="A9371" s="355"/>
      <c r="L9371" s="353"/>
      <c r="M9371" s="353"/>
      <c r="N9371" s="353"/>
      <c r="O9371" s="353"/>
      <c r="P9371" s="353"/>
      <c r="Q9371" s="353"/>
      <c r="R9371" s="353"/>
      <c r="S9371" s="353"/>
      <c r="T9371" s="353"/>
      <c r="U9371" s="353"/>
      <c r="V9371" s="353"/>
      <c r="W9371" s="353"/>
      <c r="X9371" s="353"/>
      <c r="Y9371" s="353"/>
      <c r="Z9371" s="353"/>
      <c r="AA9371" s="353"/>
      <c r="AB9371" s="353"/>
      <c r="AC9371" s="353"/>
      <c r="AD9371" s="353"/>
      <c r="AE9371" s="353"/>
      <c r="AF9371" s="353"/>
      <c r="AG9371" s="353"/>
      <c r="AH9371" s="353"/>
      <c r="AI9371" s="353"/>
      <c r="AJ9371" s="353"/>
      <c r="AK9371" s="353"/>
      <c r="AL9371" s="353"/>
    </row>
    <row r="9372" spans="1:38" s="153" customFormat="1" ht="12.5" x14ac:dyDescent="0.25">
      <c r="A9372" s="355"/>
      <c r="L9372" s="353"/>
      <c r="M9372" s="353"/>
      <c r="N9372" s="353"/>
      <c r="O9372" s="353"/>
      <c r="P9372" s="353"/>
      <c r="Q9372" s="353"/>
      <c r="R9372" s="353"/>
      <c r="S9372" s="353"/>
      <c r="T9372" s="353"/>
      <c r="U9372" s="353"/>
      <c r="V9372" s="353"/>
      <c r="W9372" s="353"/>
      <c r="X9372" s="353"/>
      <c r="Y9372" s="353"/>
      <c r="Z9372" s="353"/>
      <c r="AA9372" s="353"/>
      <c r="AB9372" s="353"/>
      <c r="AC9372" s="353"/>
      <c r="AD9372" s="353"/>
      <c r="AE9372" s="353"/>
      <c r="AF9372" s="353"/>
      <c r="AG9372" s="353"/>
      <c r="AH9372" s="353"/>
      <c r="AI9372" s="353"/>
      <c r="AJ9372" s="353"/>
      <c r="AK9372" s="353"/>
      <c r="AL9372" s="353"/>
    </row>
    <row r="9373" spans="1:38" s="153" customFormat="1" ht="12.5" x14ac:dyDescent="0.25">
      <c r="A9373" s="355"/>
      <c r="L9373" s="353"/>
      <c r="M9373" s="353"/>
      <c r="N9373" s="353"/>
      <c r="O9373" s="353"/>
      <c r="P9373" s="353"/>
      <c r="Q9373" s="353"/>
      <c r="R9373" s="353"/>
      <c r="S9373" s="353"/>
      <c r="T9373" s="353"/>
      <c r="U9373" s="353"/>
      <c r="V9373" s="353"/>
      <c r="W9373" s="353"/>
      <c r="X9373" s="353"/>
      <c r="Y9373" s="353"/>
      <c r="Z9373" s="353"/>
      <c r="AA9373" s="353"/>
      <c r="AB9373" s="353"/>
      <c r="AC9373" s="353"/>
      <c r="AD9373" s="353"/>
      <c r="AE9373" s="353"/>
      <c r="AF9373" s="353"/>
      <c r="AG9373" s="353"/>
      <c r="AH9373" s="353"/>
      <c r="AI9373" s="353"/>
      <c r="AJ9373" s="353"/>
      <c r="AK9373" s="353"/>
      <c r="AL9373" s="353"/>
    </row>
    <row r="9374" spans="1:38" s="153" customFormat="1" ht="12.5" x14ac:dyDescent="0.25">
      <c r="A9374" s="355"/>
      <c r="L9374" s="353"/>
      <c r="M9374" s="353"/>
      <c r="N9374" s="353"/>
      <c r="O9374" s="353"/>
      <c r="P9374" s="353"/>
      <c r="Q9374" s="353"/>
      <c r="R9374" s="353"/>
      <c r="S9374" s="353"/>
      <c r="T9374" s="353"/>
      <c r="U9374" s="353"/>
      <c r="V9374" s="353"/>
      <c r="W9374" s="353"/>
      <c r="X9374" s="353"/>
      <c r="Y9374" s="353"/>
      <c r="Z9374" s="353"/>
      <c r="AA9374" s="353"/>
      <c r="AB9374" s="353"/>
      <c r="AC9374" s="353"/>
      <c r="AD9374" s="353"/>
      <c r="AE9374" s="353"/>
      <c r="AF9374" s="353"/>
      <c r="AG9374" s="353"/>
      <c r="AH9374" s="353"/>
      <c r="AI9374" s="353"/>
      <c r="AJ9374" s="353"/>
      <c r="AK9374" s="353"/>
      <c r="AL9374" s="353"/>
    </row>
    <row r="9375" spans="1:38" s="153" customFormat="1" ht="12.5" x14ac:dyDescent="0.25">
      <c r="A9375" s="355"/>
      <c r="L9375" s="353"/>
      <c r="M9375" s="353"/>
      <c r="N9375" s="353"/>
      <c r="O9375" s="353"/>
      <c r="P9375" s="353"/>
      <c r="Q9375" s="353"/>
      <c r="R9375" s="353"/>
      <c r="S9375" s="353"/>
      <c r="T9375" s="353"/>
      <c r="U9375" s="353"/>
      <c r="V9375" s="353"/>
      <c r="W9375" s="353"/>
      <c r="X9375" s="353"/>
      <c r="Y9375" s="353"/>
      <c r="Z9375" s="353"/>
      <c r="AA9375" s="353"/>
      <c r="AB9375" s="353"/>
      <c r="AC9375" s="353"/>
      <c r="AD9375" s="353"/>
      <c r="AE9375" s="353"/>
      <c r="AF9375" s="353"/>
      <c r="AG9375" s="353"/>
      <c r="AH9375" s="353"/>
      <c r="AI9375" s="353"/>
      <c r="AJ9375" s="353"/>
      <c r="AK9375" s="353"/>
      <c r="AL9375" s="353"/>
    </row>
    <row r="9376" spans="1:38" s="153" customFormat="1" ht="12.5" x14ac:dyDescent="0.25">
      <c r="A9376" s="355"/>
      <c r="L9376" s="353"/>
      <c r="M9376" s="353"/>
      <c r="N9376" s="353"/>
      <c r="O9376" s="353"/>
      <c r="P9376" s="353"/>
      <c r="Q9376" s="353"/>
      <c r="R9376" s="353"/>
      <c r="S9376" s="353"/>
      <c r="T9376" s="353"/>
      <c r="U9376" s="353"/>
      <c r="V9376" s="353"/>
      <c r="W9376" s="353"/>
      <c r="X9376" s="353"/>
      <c r="Y9376" s="353"/>
      <c r="Z9376" s="353"/>
      <c r="AA9376" s="353"/>
      <c r="AB9376" s="353"/>
      <c r="AC9376" s="353"/>
      <c r="AD9376" s="353"/>
      <c r="AE9376" s="353"/>
      <c r="AF9376" s="353"/>
      <c r="AG9376" s="353"/>
      <c r="AH9376" s="353"/>
      <c r="AI9376" s="353"/>
      <c r="AJ9376" s="353"/>
      <c r="AK9376" s="353"/>
      <c r="AL9376" s="353"/>
    </row>
    <row r="9377" spans="1:38" s="153" customFormat="1" ht="12.5" x14ac:dyDescent="0.25">
      <c r="A9377" s="355"/>
      <c r="L9377" s="353"/>
      <c r="M9377" s="353"/>
      <c r="N9377" s="353"/>
      <c r="O9377" s="353"/>
      <c r="P9377" s="353"/>
      <c r="Q9377" s="353"/>
      <c r="R9377" s="353"/>
      <c r="S9377" s="353"/>
      <c r="T9377" s="353"/>
      <c r="U9377" s="353"/>
      <c r="V9377" s="353"/>
      <c r="W9377" s="353"/>
      <c r="X9377" s="353"/>
      <c r="Y9377" s="353"/>
      <c r="Z9377" s="353"/>
      <c r="AA9377" s="353"/>
      <c r="AB9377" s="353"/>
      <c r="AC9377" s="353"/>
      <c r="AD9377" s="353"/>
      <c r="AE9377" s="353"/>
      <c r="AF9377" s="353"/>
      <c r="AG9377" s="353"/>
      <c r="AH9377" s="353"/>
      <c r="AI9377" s="353"/>
      <c r="AJ9377" s="353"/>
      <c r="AK9377" s="353"/>
      <c r="AL9377" s="353"/>
    </row>
    <row r="9378" spans="1:38" s="153" customFormat="1" ht="12.5" x14ac:dyDescent="0.25">
      <c r="A9378" s="355"/>
      <c r="L9378" s="353"/>
      <c r="M9378" s="353"/>
      <c r="N9378" s="353"/>
      <c r="O9378" s="353"/>
      <c r="P9378" s="353"/>
      <c r="Q9378" s="353"/>
      <c r="R9378" s="353"/>
      <c r="S9378" s="353"/>
      <c r="T9378" s="353"/>
      <c r="U9378" s="353"/>
      <c r="V9378" s="353"/>
      <c r="W9378" s="353"/>
      <c r="X9378" s="353"/>
      <c r="Y9378" s="353"/>
      <c r="Z9378" s="353"/>
      <c r="AA9378" s="353"/>
      <c r="AB9378" s="353"/>
      <c r="AC9378" s="353"/>
      <c r="AD9378" s="353"/>
      <c r="AE9378" s="353"/>
      <c r="AF9378" s="353"/>
      <c r="AG9378" s="353"/>
      <c r="AH9378" s="353"/>
      <c r="AI9378" s="353"/>
      <c r="AJ9378" s="353"/>
      <c r="AK9378" s="353"/>
      <c r="AL9378" s="353"/>
    </row>
    <row r="9379" spans="1:38" s="153" customFormat="1" ht="12.5" x14ac:dyDescent="0.25">
      <c r="A9379" s="355"/>
      <c r="L9379" s="353"/>
      <c r="M9379" s="353"/>
      <c r="N9379" s="353"/>
      <c r="O9379" s="353"/>
      <c r="P9379" s="353"/>
      <c r="Q9379" s="353"/>
      <c r="R9379" s="353"/>
      <c r="S9379" s="353"/>
      <c r="T9379" s="353"/>
      <c r="U9379" s="353"/>
      <c r="V9379" s="353"/>
      <c r="W9379" s="353"/>
      <c r="X9379" s="353"/>
      <c r="Y9379" s="353"/>
      <c r="Z9379" s="353"/>
      <c r="AA9379" s="353"/>
      <c r="AB9379" s="353"/>
      <c r="AC9379" s="353"/>
      <c r="AD9379" s="353"/>
      <c r="AE9379" s="353"/>
      <c r="AF9379" s="353"/>
      <c r="AG9379" s="353"/>
      <c r="AH9379" s="353"/>
      <c r="AI9379" s="353"/>
      <c r="AJ9379" s="353"/>
      <c r="AK9379" s="353"/>
      <c r="AL9379" s="353"/>
    </row>
    <row r="9380" spans="1:38" s="153" customFormat="1" ht="12.5" x14ac:dyDescent="0.25">
      <c r="A9380" s="355"/>
      <c r="L9380" s="353"/>
      <c r="M9380" s="353"/>
      <c r="N9380" s="353"/>
      <c r="O9380" s="353"/>
      <c r="P9380" s="353"/>
      <c r="Q9380" s="353"/>
      <c r="R9380" s="353"/>
      <c r="S9380" s="353"/>
      <c r="T9380" s="353"/>
      <c r="U9380" s="353"/>
      <c r="V9380" s="353"/>
      <c r="W9380" s="353"/>
      <c r="X9380" s="353"/>
      <c r="Y9380" s="353"/>
      <c r="Z9380" s="353"/>
      <c r="AA9380" s="353"/>
      <c r="AB9380" s="353"/>
      <c r="AC9380" s="353"/>
      <c r="AD9380" s="353"/>
      <c r="AE9380" s="353"/>
      <c r="AF9380" s="353"/>
      <c r="AG9380" s="353"/>
      <c r="AH9380" s="353"/>
      <c r="AI9380" s="353"/>
      <c r="AJ9380" s="353"/>
      <c r="AK9380" s="353"/>
      <c r="AL9380" s="353"/>
    </row>
    <row r="9381" spans="1:38" s="153" customFormat="1" ht="12.5" x14ac:dyDescent="0.25">
      <c r="A9381" s="355"/>
      <c r="L9381" s="353"/>
      <c r="M9381" s="353"/>
      <c r="N9381" s="353"/>
      <c r="O9381" s="353"/>
      <c r="P9381" s="353"/>
      <c r="Q9381" s="353"/>
      <c r="R9381" s="353"/>
      <c r="S9381" s="353"/>
      <c r="T9381" s="353"/>
      <c r="U9381" s="353"/>
      <c r="V9381" s="353"/>
      <c r="W9381" s="353"/>
      <c r="X9381" s="353"/>
      <c r="Y9381" s="353"/>
      <c r="Z9381" s="353"/>
      <c r="AA9381" s="353"/>
      <c r="AB9381" s="353"/>
      <c r="AC9381" s="353"/>
      <c r="AD9381" s="353"/>
      <c r="AE9381" s="353"/>
      <c r="AF9381" s="353"/>
      <c r="AG9381" s="353"/>
      <c r="AH9381" s="353"/>
      <c r="AI9381" s="353"/>
      <c r="AJ9381" s="353"/>
      <c r="AK9381" s="353"/>
      <c r="AL9381" s="353"/>
    </row>
    <row r="9382" spans="1:38" s="153" customFormat="1" ht="12.5" x14ac:dyDescent="0.25">
      <c r="A9382" s="355"/>
      <c r="L9382" s="353"/>
      <c r="M9382" s="353"/>
      <c r="N9382" s="353"/>
      <c r="O9382" s="353"/>
      <c r="P9382" s="353"/>
      <c r="Q9382" s="353"/>
      <c r="R9382" s="353"/>
      <c r="S9382" s="353"/>
      <c r="T9382" s="353"/>
      <c r="U9382" s="353"/>
      <c r="V9382" s="353"/>
      <c r="W9382" s="353"/>
      <c r="X9382" s="353"/>
      <c r="Y9382" s="353"/>
      <c r="Z9382" s="353"/>
      <c r="AA9382" s="353"/>
      <c r="AB9382" s="353"/>
      <c r="AC9382" s="353"/>
      <c r="AD9382" s="353"/>
      <c r="AE9382" s="353"/>
      <c r="AF9382" s="353"/>
      <c r="AG9382" s="353"/>
      <c r="AH9382" s="353"/>
      <c r="AI9382" s="353"/>
      <c r="AJ9382" s="353"/>
      <c r="AK9382" s="353"/>
      <c r="AL9382" s="353"/>
    </row>
    <row r="9383" spans="1:38" s="153" customFormat="1" ht="12.5" x14ac:dyDescent="0.25">
      <c r="A9383" s="355"/>
      <c r="L9383" s="353"/>
      <c r="M9383" s="353"/>
      <c r="N9383" s="353"/>
      <c r="O9383" s="353"/>
      <c r="P9383" s="353"/>
      <c r="Q9383" s="353"/>
      <c r="R9383" s="353"/>
      <c r="S9383" s="353"/>
      <c r="T9383" s="353"/>
      <c r="U9383" s="353"/>
      <c r="V9383" s="353"/>
      <c r="W9383" s="353"/>
      <c r="X9383" s="353"/>
      <c r="Y9383" s="353"/>
      <c r="Z9383" s="353"/>
      <c r="AA9383" s="353"/>
      <c r="AB9383" s="353"/>
      <c r="AC9383" s="353"/>
      <c r="AD9383" s="353"/>
      <c r="AE9383" s="353"/>
      <c r="AF9383" s="353"/>
      <c r="AG9383" s="353"/>
      <c r="AH9383" s="353"/>
      <c r="AI9383" s="353"/>
      <c r="AJ9383" s="353"/>
      <c r="AK9383" s="353"/>
      <c r="AL9383" s="353"/>
    </row>
    <row r="9384" spans="1:38" s="153" customFormat="1" ht="12.5" x14ac:dyDescent="0.25">
      <c r="A9384" s="355"/>
      <c r="L9384" s="353"/>
      <c r="M9384" s="353"/>
      <c r="N9384" s="353"/>
      <c r="O9384" s="353"/>
      <c r="P9384" s="353"/>
      <c r="Q9384" s="353"/>
      <c r="R9384" s="353"/>
      <c r="S9384" s="353"/>
      <c r="T9384" s="353"/>
      <c r="U9384" s="353"/>
      <c r="V9384" s="353"/>
      <c r="W9384" s="353"/>
      <c r="X9384" s="353"/>
      <c r="Y9384" s="353"/>
      <c r="Z9384" s="353"/>
      <c r="AA9384" s="353"/>
      <c r="AB9384" s="353"/>
      <c r="AC9384" s="353"/>
      <c r="AD9384" s="353"/>
      <c r="AE9384" s="353"/>
      <c r="AF9384" s="353"/>
      <c r="AG9384" s="353"/>
      <c r="AH9384" s="353"/>
      <c r="AI9384" s="353"/>
      <c r="AJ9384" s="353"/>
      <c r="AK9384" s="353"/>
      <c r="AL9384" s="353"/>
    </row>
    <row r="9385" spans="1:38" s="153" customFormat="1" ht="12.5" x14ac:dyDescent="0.25">
      <c r="A9385" s="355"/>
      <c r="L9385" s="353"/>
      <c r="M9385" s="353"/>
      <c r="N9385" s="353"/>
      <c r="O9385" s="353"/>
      <c r="P9385" s="353"/>
      <c r="Q9385" s="353"/>
      <c r="R9385" s="353"/>
      <c r="S9385" s="353"/>
      <c r="T9385" s="353"/>
      <c r="U9385" s="353"/>
      <c r="V9385" s="353"/>
      <c r="W9385" s="353"/>
      <c r="X9385" s="353"/>
      <c r="Y9385" s="353"/>
      <c r="Z9385" s="353"/>
      <c r="AA9385" s="353"/>
      <c r="AB9385" s="353"/>
      <c r="AC9385" s="353"/>
      <c r="AD9385" s="353"/>
      <c r="AE9385" s="353"/>
      <c r="AF9385" s="353"/>
      <c r="AG9385" s="353"/>
      <c r="AH9385" s="353"/>
      <c r="AI9385" s="353"/>
      <c r="AJ9385" s="353"/>
      <c r="AK9385" s="353"/>
      <c r="AL9385" s="353"/>
    </row>
    <row r="9386" spans="1:38" s="153" customFormat="1" ht="12.5" x14ac:dyDescent="0.25">
      <c r="A9386" s="355"/>
      <c r="L9386" s="353"/>
      <c r="M9386" s="353"/>
      <c r="N9386" s="353"/>
      <c r="O9386" s="353"/>
      <c r="P9386" s="353"/>
      <c r="Q9386" s="353"/>
      <c r="R9386" s="353"/>
      <c r="S9386" s="353"/>
      <c r="T9386" s="353"/>
      <c r="U9386" s="353"/>
      <c r="V9386" s="353"/>
      <c r="W9386" s="353"/>
      <c r="X9386" s="353"/>
      <c r="Y9386" s="353"/>
      <c r="Z9386" s="353"/>
      <c r="AA9386" s="353"/>
      <c r="AB9386" s="353"/>
      <c r="AC9386" s="353"/>
      <c r="AD9386" s="353"/>
      <c r="AE9386" s="353"/>
      <c r="AF9386" s="353"/>
      <c r="AG9386" s="353"/>
      <c r="AH9386" s="353"/>
      <c r="AI9386" s="353"/>
      <c r="AJ9386" s="353"/>
      <c r="AK9386" s="353"/>
      <c r="AL9386" s="353"/>
    </row>
    <row r="9387" spans="1:38" s="153" customFormat="1" ht="12.5" x14ac:dyDescent="0.25">
      <c r="A9387" s="355"/>
      <c r="L9387" s="353"/>
      <c r="M9387" s="353"/>
      <c r="N9387" s="353"/>
      <c r="O9387" s="353"/>
      <c r="P9387" s="353"/>
      <c r="Q9387" s="353"/>
      <c r="R9387" s="353"/>
      <c r="S9387" s="353"/>
      <c r="T9387" s="353"/>
      <c r="U9387" s="353"/>
      <c r="V9387" s="353"/>
      <c r="W9387" s="353"/>
      <c r="X9387" s="353"/>
      <c r="Y9387" s="353"/>
      <c r="Z9387" s="353"/>
      <c r="AA9387" s="353"/>
      <c r="AB9387" s="353"/>
      <c r="AC9387" s="353"/>
      <c r="AD9387" s="353"/>
      <c r="AE9387" s="353"/>
      <c r="AF9387" s="353"/>
      <c r="AG9387" s="353"/>
      <c r="AH9387" s="353"/>
      <c r="AI9387" s="353"/>
      <c r="AJ9387" s="353"/>
      <c r="AK9387" s="353"/>
      <c r="AL9387" s="353"/>
    </row>
    <row r="9388" spans="1:38" s="153" customFormat="1" ht="12.5" x14ac:dyDescent="0.25">
      <c r="A9388" s="355"/>
      <c r="L9388" s="353"/>
      <c r="M9388" s="353"/>
      <c r="N9388" s="353"/>
      <c r="O9388" s="353"/>
      <c r="P9388" s="353"/>
      <c r="Q9388" s="353"/>
      <c r="R9388" s="353"/>
      <c r="S9388" s="353"/>
      <c r="T9388" s="353"/>
      <c r="U9388" s="353"/>
      <c r="V9388" s="353"/>
      <c r="W9388" s="353"/>
      <c r="X9388" s="353"/>
      <c r="Y9388" s="353"/>
      <c r="Z9388" s="353"/>
      <c r="AA9388" s="353"/>
      <c r="AB9388" s="353"/>
      <c r="AC9388" s="353"/>
      <c r="AD9388" s="353"/>
      <c r="AE9388" s="353"/>
      <c r="AF9388" s="353"/>
      <c r="AG9388" s="353"/>
      <c r="AH9388" s="353"/>
      <c r="AI9388" s="353"/>
      <c r="AJ9388" s="353"/>
      <c r="AK9388" s="353"/>
      <c r="AL9388" s="353"/>
    </row>
    <row r="9389" spans="1:38" s="153" customFormat="1" ht="12.5" x14ac:dyDescent="0.25">
      <c r="A9389" s="355"/>
      <c r="L9389" s="353"/>
      <c r="M9389" s="353"/>
      <c r="N9389" s="353"/>
      <c r="O9389" s="353"/>
      <c r="P9389" s="353"/>
      <c r="Q9389" s="353"/>
      <c r="R9389" s="353"/>
      <c r="S9389" s="353"/>
      <c r="T9389" s="353"/>
      <c r="U9389" s="353"/>
      <c r="V9389" s="353"/>
      <c r="W9389" s="353"/>
      <c r="X9389" s="353"/>
      <c r="Y9389" s="353"/>
      <c r="Z9389" s="353"/>
      <c r="AA9389" s="353"/>
      <c r="AB9389" s="353"/>
      <c r="AC9389" s="353"/>
      <c r="AD9389" s="353"/>
      <c r="AE9389" s="353"/>
      <c r="AF9389" s="353"/>
      <c r="AG9389" s="353"/>
      <c r="AH9389" s="353"/>
      <c r="AI9389" s="353"/>
      <c r="AJ9389" s="353"/>
      <c r="AK9389" s="353"/>
      <c r="AL9389" s="353"/>
    </row>
    <row r="9390" spans="1:38" s="153" customFormat="1" ht="12.5" x14ac:dyDescent="0.25">
      <c r="A9390" s="355"/>
      <c r="L9390" s="353"/>
      <c r="M9390" s="353"/>
      <c r="N9390" s="353"/>
      <c r="O9390" s="353"/>
      <c r="P9390" s="353"/>
      <c r="Q9390" s="353"/>
      <c r="R9390" s="353"/>
      <c r="S9390" s="353"/>
      <c r="T9390" s="353"/>
      <c r="U9390" s="353"/>
      <c r="V9390" s="353"/>
      <c r="W9390" s="353"/>
      <c r="X9390" s="353"/>
      <c r="Y9390" s="353"/>
      <c r="Z9390" s="353"/>
      <c r="AA9390" s="353"/>
      <c r="AB9390" s="353"/>
      <c r="AC9390" s="353"/>
      <c r="AD9390" s="353"/>
      <c r="AE9390" s="353"/>
      <c r="AF9390" s="353"/>
      <c r="AG9390" s="353"/>
      <c r="AH9390" s="353"/>
      <c r="AI9390" s="353"/>
      <c r="AJ9390" s="353"/>
      <c r="AK9390" s="353"/>
      <c r="AL9390" s="353"/>
    </row>
    <row r="9391" spans="1:38" s="153" customFormat="1" ht="12.5" x14ac:dyDescent="0.25">
      <c r="A9391" s="355"/>
      <c r="L9391" s="353"/>
      <c r="M9391" s="353"/>
      <c r="N9391" s="353"/>
      <c r="O9391" s="353"/>
      <c r="P9391" s="353"/>
      <c r="Q9391" s="353"/>
      <c r="R9391" s="353"/>
      <c r="S9391" s="353"/>
      <c r="T9391" s="353"/>
      <c r="U9391" s="353"/>
      <c r="V9391" s="353"/>
      <c r="W9391" s="353"/>
      <c r="X9391" s="353"/>
      <c r="Y9391" s="353"/>
      <c r="Z9391" s="353"/>
      <c r="AA9391" s="353"/>
      <c r="AB9391" s="353"/>
      <c r="AC9391" s="353"/>
      <c r="AD9391" s="353"/>
      <c r="AE9391" s="353"/>
      <c r="AF9391" s="353"/>
      <c r="AG9391" s="353"/>
      <c r="AH9391" s="353"/>
      <c r="AI9391" s="353"/>
      <c r="AJ9391" s="353"/>
      <c r="AK9391" s="353"/>
      <c r="AL9391" s="353"/>
    </row>
    <row r="9392" spans="1:38" s="153" customFormat="1" ht="12.5" x14ac:dyDescent="0.25">
      <c r="A9392" s="355"/>
      <c r="L9392" s="353"/>
      <c r="M9392" s="353"/>
      <c r="N9392" s="353"/>
      <c r="O9392" s="353"/>
      <c r="P9392" s="353"/>
      <c r="Q9392" s="353"/>
      <c r="R9392" s="353"/>
      <c r="S9392" s="353"/>
      <c r="T9392" s="353"/>
      <c r="U9392" s="353"/>
      <c r="V9392" s="353"/>
      <c r="W9392" s="353"/>
      <c r="X9392" s="353"/>
      <c r="Y9392" s="353"/>
      <c r="Z9392" s="353"/>
      <c r="AA9392" s="353"/>
      <c r="AB9392" s="353"/>
      <c r="AC9392" s="353"/>
      <c r="AD9392" s="353"/>
      <c r="AE9392" s="353"/>
      <c r="AF9392" s="353"/>
      <c r="AG9392" s="353"/>
      <c r="AH9392" s="353"/>
      <c r="AI9392" s="353"/>
      <c r="AJ9392" s="353"/>
      <c r="AK9392" s="353"/>
      <c r="AL9392" s="353"/>
    </row>
    <row r="9393" spans="1:38" s="153" customFormat="1" ht="12.5" x14ac:dyDescent="0.25">
      <c r="A9393" s="355"/>
      <c r="L9393" s="353"/>
      <c r="M9393" s="353"/>
      <c r="N9393" s="353"/>
      <c r="O9393" s="353"/>
      <c r="P9393" s="353"/>
      <c r="Q9393" s="353"/>
      <c r="R9393" s="353"/>
      <c r="S9393" s="353"/>
      <c r="T9393" s="353"/>
      <c r="U9393" s="353"/>
      <c r="V9393" s="353"/>
      <c r="W9393" s="353"/>
      <c r="X9393" s="353"/>
      <c r="Y9393" s="353"/>
      <c r="Z9393" s="353"/>
      <c r="AA9393" s="353"/>
      <c r="AB9393" s="353"/>
      <c r="AC9393" s="353"/>
      <c r="AD9393" s="353"/>
      <c r="AE9393" s="353"/>
      <c r="AF9393" s="353"/>
      <c r="AG9393" s="353"/>
      <c r="AH9393" s="353"/>
      <c r="AI9393" s="353"/>
      <c r="AJ9393" s="353"/>
      <c r="AK9393" s="353"/>
      <c r="AL9393" s="353"/>
    </row>
    <row r="9394" spans="1:38" s="153" customFormat="1" ht="12.5" x14ac:dyDescent="0.25">
      <c r="A9394" s="355"/>
      <c r="L9394" s="353"/>
      <c r="M9394" s="353"/>
      <c r="N9394" s="353"/>
      <c r="O9394" s="353"/>
      <c r="P9394" s="353"/>
      <c r="Q9394" s="353"/>
      <c r="R9394" s="353"/>
      <c r="S9394" s="353"/>
      <c r="T9394" s="353"/>
      <c r="U9394" s="353"/>
      <c r="V9394" s="353"/>
      <c r="W9394" s="353"/>
      <c r="X9394" s="353"/>
      <c r="Y9394" s="353"/>
      <c r="Z9394" s="353"/>
      <c r="AA9394" s="353"/>
      <c r="AB9394" s="353"/>
      <c r="AC9394" s="353"/>
      <c r="AD9394" s="353"/>
      <c r="AE9394" s="353"/>
      <c r="AF9394" s="353"/>
      <c r="AG9394" s="353"/>
      <c r="AH9394" s="353"/>
      <c r="AI9394" s="353"/>
      <c r="AJ9394" s="353"/>
      <c r="AK9394" s="353"/>
      <c r="AL9394" s="353"/>
    </row>
    <row r="9395" spans="1:38" s="153" customFormat="1" ht="12.5" x14ac:dyDescent="0.25">
      <c r="A9395" s="355"/>
      <c r="L9395" s="353"/>
      <c r="M9395" s="353"/>
      <c r="N9395" s="353"/>
      <c r="O9395" s="353"/>
      <c r="P9395" s="353"/>
      <c r="Q9395" s="353"/>
      <c r="R9395" s="353"/>
      <c r="S9395" s="353"/>
      <c r="T9395" s="353"/>
      <c r="U9395" s="353"/>
      <c r="V9395" s="353"/>
      <c r="W9395" s="353"/>
      <c r="X9395" s="353"/>
      <c r="Y9395" s="353"/>
      <c r="Z9395" s="353"/>
      <c r="AA9395" s="353"/>
      <c r="AB9395" s="353"/>
      <c r="AC9395" s="353"/>
      <c r="AD9395" s="353"/>
      <c r="AE9395" s="353"/>
      <c r="AF9395" s="353"/>
      <c r="AG9395" s="353"/>
      <c r="AH9395" s="353"/>
      <c r="AI9395" s="353"/>
      <c r="AJ9395" s="353"/>
      <c r="AK9395" s="353"/>
      <c r="AL9395" s="353"/>
    </row>
    <row r="9396" spans="1:38" s="153" customFormat="1" ht="12.5" x14ac:dyDescent="0.25">
      <c r="A9396" s="355"/>
      <c r="L9396" s="353"/>
      <c r="M9396" s="353"/>
      <c r="N9396" s="353"/>
      <c r="O9396" s="353"/>
      <c r="P9396" s="353"/>
      <c r="Q9396" s="353"/>
      <c r="R9396" s="353"/>
      <c r="S9396" s="353"/>
      <c r="T9396" s="353"/>
      <c r="U9396" s="353"/>
      <c r="V9396" s="353"/>
      <c r="W9396" s="353"/>
      <c r="X9396" s="353"/>
      <c r="Y9396" s="353"/>
      <c r="Z9396" s="353"/>
      <c r="AA9396" s="353"/>
      <c r="AB9396" s="353"/>
      <c r="AC9396" s="353"/>
      <c r="AD9396" s="353"/>
      <c r="AE9396" s="353"/>
      <c r="AF9396" s="353"/>
      <c r="AG9396" s="353"/>
      <c r="AH9396" s="353"/>
      <c r="AI9396" s="353"/>
      <c r="AJ9396" s="353"/>
      <c r="AK9396" s="353"/>
      <c r="AL9396" s="353"/>
    </row>
    <row r="9397" spans="1:38" s="153" customFormat="1" ht="12.5" x14ac:dyDescent="0.25">
      <c r="A9397" s="355"/>
      <c r="L9397" s="353"/>
      <c r="M9397" s="353"/>
      <c r="N9397" s="353"/>
      <c r="O9397" s="353"/>
      <c r="P9397" s="353"/>
      <c r="Q9397" s="353"/>
      <c r="R9397" s="353"/>
      <c r="S9397" s="353"/>
      <c r="T9397" s="353"/>
      <c r="U9397" s="353"/>
      <c r="V9397" s="353"/>
      <c r="W9397" s="353"/>
      <c r="X9397" s="353"/>
      <c r="Y9397" s="353"/>
      <c r="Z9397" s="353"/>
      <c r="AA9397" s="353"/>
      <c r="AB9397" s="353"/>
      <c r="AC9397" s="353"/>
      <c r="AD9397" s="353"/>
      <c r="AE9397" s="353"/>
      <c r="AF9397" s="353"/>
      <c r="AG9397" s="353"/>
      <c r="AH9397" s="353"/>
      <c r="AI9397" s="353"/>
      <c r="AJ9397" s="353"/>
      <c r="AK9397" s="353"/>
      <c r="AL9397" s="353"/>
    </row>
    <row r="9398" spans="1:38" s="153" customFormat="1" ht="12.5" x14ac:dyDescent="0.25">
      <c r="A9398" s="355"/>
      <c r="L9398" s="353"/>
      <c r="M9398" s="353"/>
      <c r="N9398" s="353"/>
      <c r="O9398" s="353"/>
      <c r="P9398" s="353"/>
      <c r="Q9398" s="353"/>
      <c r="R9398" s="353"/>
      <c r="S9398" s="353"/>
      <c r="T9398" s="353"/>
      <c r="U9398" s="353"/>
      <c r="V9398" s="353"/>
      <c r="W9398" s="353"/>
      <c r="X9398" s="353"/>
      <c r="Y9398" s="353"/>
      <c r="Z9398" s="353"/>
      <c r="AA9398" s="353"/>
      <c r="AB9398" s="353"/>
      <c r="AC9398" s="353"/>
      <c r="AD9398" s="353"/>
      <c r="AE9398" s="353"/>
      <c r="AF9398" s="353"/>
      <c r="AG9398" s="353"/>
      <c r="AH9398" s="353"/>
      <c r="AI9398" s="353"/>
      <c r="AJ9398" s="353"/>
      <c r="AK9398" s="353"/>
      <c r="AL9398" s="353"/>
    </row>
    <row r="9399" spans="1:38" s="153" customFormat="1" ht="12.5" x14ac:dyDescent="0.25">
      <c r="A9399" s="355"/>
      <c r="L9399" s="353"/>
      <c r="M9399" s="353"/>
      <c r="N9399" s="353"/>
      <c r="O9399" s="353"/>
      <c r="P9399" s="353"/>
      <c r="Q9399" s="353"/>
      <c r="R9399" s="353"/>
      <c r="S9399" s="353"/>
      <c r="T9399" s="353"/>
      <c r="U9399" s="353"/>
      <c r="V9399" s="353"/>
      <c r="W9399" s="353"/>
      <c r="X9399" s="353"/>
      <c r="Y9399" s="353"/>
      <c r="Z9399" s="353"/>
      <c r="AA9399" s="353"/>
      <c r="AB9399" s="353"/>
      <c r="AC9399" s="353"/>
      <c r="AD9399" s="353"/>
      <c r="AE9399" s="353"/>
      <c r="AF9399" s="353"/>
      <c r="AG9399" s="353"/>
      <c r="AH9399" s="353"/>
      <c r="AI9399" s="353"/>
      <c r="AJ9399" s="353"/>
      <c r="AK9399" s="353"/>
      <c r="AL9399" s="353"/>
    </row>
    <row r="9400" spans="1:38" s="153" customFormat="1" ht="12.5" x14ac:dyDescent="0.25">
      <c r="A9400" s="355"/>
      <c r="L9400" s="353"/>
      <c r="M9400" s="353"/>
      <c r="N9400" s="353"/>
      <c r="O9400" s="353"/>
      <c r="P9400" s="353"/>
      <c r="Q9400" s="353"/>
      <c r="R9400" s="353"/>
      <c r="S9400" s="353"/>
      <c r="T9400" s="353"/>
      <c r="U9400" s="353"/>
      <c r="V9400" s="353"/>
      <c r="W9400" s="353"/>
      <c r="X9400" s="353"/>
      <c r="Y9400" s="353"/>
      <c r="Z9400" s="353"/>
      <c r="AA9400" s="353"/>
      <c r="AB9400" s="353"/>
      <c r="AC9400" s="353"/>
      <c r="AD9400" s="353"/>
      <c r="AE9400" s="353"/>
      <c r="AF9400" s="353"/>
      <c r="AG9400" s="353"/>
      <c r="AH9400" s="353"/>
      <c r="AI9400" s="353"/>
      <c r="AJ9400" s="353"/>
      <c r="AK9400" s="353"/>
      <c r="AL9400" s="353"/>
    </row>
    <row r="9401" spans="1:38" s="153" customFormat="1" ht="12.5" x14ac:dyDescent="0.25">
      <c r="A9401" s="355"/>
      <c r="L9401" s="353"/>
      <c r="M9401" s="353"/>
      <c r="N9401" s="353"/>
      <c r="O9401" s="353"/>
      <c r="P9401" s="353"/>
      <c r="Q9401" s="353"/>
      <c r="R9401" s="353"/>
      <c r="S9401" s="353"/>
      <c r="T9401" s="353"/>
      <c r="U9401" s="353"/>
      <c r="V9401" s="353"/>
      <c r="W9401" s="353"/>
      <c r="X9401" s="353"/>
      <c r="Y9401" s="353"/>
      <c r="Z9401" s="353"/>
      <c r="AA9401" s="353"/>
      <c r="AB9401" s="353"/>
      <c r="AC9401" s="353"/>
      <c r="AD9401" s="353"/>
      <c r="AE9401" s="353"/>
      <c r="AF9401" s="353"/>
      <c r="AG9401" s="353"/>
      <c r="AH9401" s="353"/>
      <c r="AI9401" s="353"/>
      <c r="AJ9401" s="353"/>
      <c r="AK9401" s="353"/>
      <c r="AL9401" s="353"/>
    </row>
    <row r="9402" spans="1:38" s="153" customFormat="1" ht="12.5" x14ac:dyDescent="0.25">
      <c r="A9402" s="355"/>
      <c r="L9402" s="353"/>
      <c r="M9402" s="353"/>
      <c r="N9402" s="353"/>
      <c r="O9402" s="353"/>
      <c r="P9402" s="353"/>
      <c r="Q9402" s="353"/>
      <c r="R9402" s="353"/>
      <c r="S9402" s="353"/>
      <c r="T9402" s="353"/>
      <c r="U9402" s="353"/>
      <c r="V9402" s="353"/>
      <c r="W9402" s="353"/>
      <c r="X9402" s="353"/>
      <c r="Y9402" s="353"/>
      <c r="Z9402" s="353"/>
      <c r="AA9402" s="353"/>
      <c r="AB9402" s="353"/>
      <c r="AC9402" s="353"/>
      <c r="AD9402" s="353"/>
      <c r="AE9402" s="353"/>
      <c r="AF9402" s="353"/>
      <c r="AG9402" s="353"/>
      <c r="AH9402" s="353"/>
      <c r="AI9402" s="353"/>
      <c r="AJ9402" s="353"/>
      <c r="AK9402" s="353"/>
      <c r="AL9402" s="353"/>
    </row>
    <row r="9403" spans="1:38" s="153" customFormat="1" ht="12.5" x14ac:dyDescent="0.25">
      <c r="A9403" s="355"/>
      <c r="L9403" s="353"/>
      <c r="M9403" s="353"/>
      <c r="N9403" s="353"/>
      <c r="O9403" s="353"/>
      <c r="P9403" s="353"/>
      <c r="Q9403" s="353"/>
      <c r="R9403" s="353"/>
      <c r="S9403" s="353"/>
      <c r="T9403" s="353"/>
      <c r="U9403" s="353"/>
      <c r="V9403" s="353"/>
      <c r="W9403" s="353"/>
      <c r="X9403" s="353"/>
      <c r="Y9403" s="353"/>
      <c r="Z9403" s="353"/>
      <c r="AA9403" s="353"/>
      <c r="AB9403" s="353"/>
      <c r="AC9403" s="353"/>
      <c r="AD9403" s="353"/>
      <c r="AE9403" s="353"/>
      <c r="AF9403" s="353"/>
      <c r="AG9403" s="353"/>
      <c r="AH9403" s="353"/>
      <c r="AI9403" s="353"/>
      <c r="AJ9403" s="353"/>
      <c r="AK9403" s="353"/>
      <c r="AL9403" s="353"/>
    </row>
    <row r="9404" spans="1:38" s="153" customFormat="1" ht="12.5" x14ac:dyDescent="0.25">
      <c r="A9404" s="355"/>
      <c r="L9404" s="353"/>
      <c r="M9404" s="353"/>
      <c r="N9404" s="353"/>
      <c r="O9404" s="353"/>
      <c r="P9404" s="353"/>
      <c r="Q9404" s="353"/>
      <c r="R9404" s="353"/>
      <c r="S9404" s="353"/>
      <c r="T9404" s="353"/>
      <c r="U9404" s="353"/>
      <c r="V9404" s="353"/>
      <c r="W9404" s="353"/>
      <c r="X9404" s="353"/>
      <c r="Y9404" s="353"/>
      <c r="Z9404" s="353"/>
      <c r="AA9404" s="353"/>
      <c r="AB9404" s="353"/>
      <c r="AC9404" s="353"/>
      <c r="AD9404" s="353"/>
      <c r="AE9404" s="353"/>
      <c r="AF9404" s="353"/>
      <c r="AG9404" s="353"/>
      <c r="AH9404" s="353"/>
      <c r="AI9404" s="353"/>
      <c r="AJ9404" s="353"/>
      <c r="AK9404" s="353"/>
      <c r="AL9404" s="353"/>
    </row>
    <row r="9405" spans="1:38" s="153" customFormat="1" ht="12.5" x14ac:dyDescent="0.25">
      <c r="A9405" s="355"/>
      <c r="L9405" s="353"/>
      <c r="M9405" s="353"/>
      <c r="N9405" s="353"/>
      <c r="O9405" s="353"/>
      <c r="P9405" s="353"/>
      <c r="Q9405" s="353"/>
      <c r="R9405" s="353"/>
      <c r="S9405" s="353"/>
      <c r="T9405" s="353"/>
      <c r="U9405" s="353"/>
      <c r="V9405" s="353"/>
      <c r="W9405" s="353"/>
      <c r="X9405" s="353"/>
      <c r="Y9405" s="353"/>
      <c r="Z9405" s="353"/>
      <c r="AA9405" s="353"/>
      <c r="AB9405" s="353"/>
      <c r="AC9405" s="353"/>
      <c r="AD9405" s="353"/>
      <c r="AE9405" s="353"/>
      <c r="AF9405" s="353"/>
      <c r="AG9405" s="353"/>
      <c r="AH9405" s="353"/>
      <c r="AI9405" s="353"/>
      <c r="AJ9405" s="353"/>
      <c r="AK9405" s="353"/>
      <c r="AL9405" s="353"/>
    </row>
    <row r="9406" spans="1:38" s="153" customFormat="1" ht="12.5" x14ac:dyDescent="0.25">
      <c r="A9406" s="355"/>
      <c r="L9406" s="353"/>
      <c r="M9406" s="353"/>
      <c r="N9406" s="353"/>
      <c r="O9406" s="353"/>
      <c r="P9406" s="353"/>
      <c r="Q9406" s="353"/>
      <c r="R9406" s="353"/>
      <c r="S9406" s="353"/>
      <c r="T9406" s="353"/>
      <c r="U9406" s="353"/>
      <c r="V9406" s="353"/>
      <c r="W9406" s="353"/>
      <c r="X9406" s="353"/>
      <c r="Y9406" s="353"/>
      <c r="Z9406" s="353"/>
      <c r="AA9406" s="353"/>
      <c r="AB9406" s="353"/>
      <c r="AC9406" s="353"/>
      <c r="AD9406" s="353"/>
      <c r="AE9406" s="353"/>
      <c r="AF9406" s="353"/>
      <c r="AG9406" s="353"/>
      <c r="AH9406" s="353"/>
      <c r="AI9406" s="353"/>
      <c r="AJ9406" s="353"/>
      <c r="AK9406" s="353"/>
      <c r="AL9406" s="353"/>
    </row>
    <row r="9407" spans="1:38" s="153" customFormat="1" ht="12.5" x14ac:dyDescent="0.25">
      <c r="A9407" s="355"/>
      <c r="L9407" s="353"/>
      <c r="M9407" s="353"/>
      <c r="N9407" s="353"/>
      <c r="O9407" s="353"/>
      <c r="P9407" s="353"/>
      <c r="Q9407" s="353"/>
      <c r="R9407" s="353"/>
      <c r="S9407" s="353"/>
      <c r="T9407" s="353"/>
      <c r="U9407" s="353"/>
      <c r="V9407" s="353"/>
      <c r="W9407" s="353"/>
      <c r="X9407" s="353"/>
      <c r="Y9407" s="353"/>
      <c r="Z9407" s="353"/>
      <c r="AA9407" s="353"/>
      <c r="AB9407" s="353"/>
      <c r="AC9407" s="353"/>
      <c r="AD9407" s="353"/>
      <c r="AE9407" s="353"/>
      <c r="AF9407" s="353"/>
      <c r="AG9407" s="353"/>
      <c r="AH9407" s="353"/>
      <c r="AI9407" s="353"/>
      <c r="AJ9407" s="353"/>
      <c r="AK9407" s="353"/>
      <c r="AL9407" s="353"/>
    </row>
    <row r="9408" spans="1:38" s="153" customFormat="1" ht="12.5" x14ac:dyDescent="0.25">
      <c r="A9408" s="355"/>
      <c r="L9408" s="353"/>
      <c r="M9408" s="353"/>
      <c r="N9408" s="353"/>
      <c r="O9408" s="353"/>
      <c r="P9408" s="353"/>
      <c r="Q9408" s="353"/>
      <c r="R9408" s="353"/>
      <c r="S9408" s="353"/>
      <c r="T9408" s="353"/>
      <c r="U9408" s="353"/>
      <c r="V9408" s="353"/>
      <c r="W9408" s="353"/>
      <c r="X9408" s="353"/>
      <c r="Y9408" s="353"/>
      <c r="Z9408" s="353"/>
      <c r="AA9408" s="353"/>
      <c r="AB9408" s="353"/>
      <c r="AC9408" s="353"/>
      <c r="AD9408" s="353"/>
      <c r="AE9408" s="353"/>
      <c r="AF9408" s="353"/>
      <c r="AG9408" s="353"/>
      <c r="AH9408" s="353"/>
      <c r="AI9408" s="353"/>
      <c r="AJ9408" s="353"/>
      <c r="AK9408" s="353"/>
      <c r="AL9408" s="353"/>
    </row>
    <row r="9409" spans="1:38" s="153" customFormat="1" ht="12.5" x14ac:dyDescent="0.25">
      <c r="A9409" s="355"/>
      <c r="L9409" s="353"/>
      <c r="M9409" s="353"/>
      <c r="N9409" s="353"/>
      <c r="O9409" s="353"/>
      <c r="P9409" s="353"/>
      <c r="Q9409" s="353"/>
      <c r="R9409" s="353"/>
      <c r="S9409" s="353"/>
      <c r="T9409" s="353"/>
      <c r="U9409" s="353"/>
      <c r="V9409" s="353"/>
      <c r="W9409" s="353"/>
      <c r="X9409" s="353"/>
      <c r="Y9409" s="353"/>
      <c r="Z9409" s="353"/>
      <c r="AA9409" s="353"/>
      <c r="AB9409" s="353"/>
      <c r="AC9409" s="353"/>
      <c r="AD9409" s="353"/>
      <c r="AE9409" s="353"/>
      <c r="AF9409" s="353"/>
      <c r="AG9409" s="353"/>
      <c r="AH9409" s="353"/>
      <c r="AI9409" s="353"/>
      <c r="AJ9409" s="353"/>
      <c r="AK9409" s="353"/>
      <c r="AL9409" s="353"/>
    </row>
    <row r="9410" spans="1:38" s="153" customFormat="1" ht="12.5" x14ac:dyDescent="0.25">
      <c r="A9410" s="355"/>
      <c r="L9410" s="353"/>
      <c r="M9410" s="353"/>
      <c r="N9410" s="353"/>
      <c r="O9410" s="353"/>
      <c r="P9410" s="353"/>
      <c r="Q9410" s="353"/>
      <c r="R9410" s="353"/>
      <c r="S9410" s="353"/>
      <c r="T9410" s="353"/>
      <c r="U9410" s="353"/>
      <c r="V9410" s="353"/>
      <c r="W9410" s="353"/>
      <c r="X9410" s="353"/>
      <c r="Y9410" s="353"/>
      <c r="Z9410" s="353"/>
      <c r="AA9410" s="353"/>
      <c r="AB9410" s="353"/>
      <c r="AC9410" s="353"/>
      <c r="AD9410" s="353"/>
      <c r="AE9410" s="353"/>
      <c r="AF9410" s="353"/>
      <c r="AG9410" s="353"/>
      <c r="AH9410" s="353"/>
      <c r="AI9410" s="353"/>
      <c r="AJ9410" s="353"/>
      <c r="AK9410" s="353"/>
      <c r="AL9410" s="353"/>
    </row>
    <row r="9411" spans="1:38" s="153" customFormat="1" ht="12.5" x14ac:dyDescent="0.25">
      <c r="A9411" s="355"/>
      <c r="L9411" s="353"/>
      <c r="M9411" s="353"/>
      <c r="N9411" s="353"/>
      <c r="O9411" s="353"/>
      <c r="P9411" s="353"/>
      <c r="Q9411" s="353"/>
      <c r="R9411" s="353"/>
      <c r="S9411" s="353"/>
      <c r="T9411" s="353"/>
      <c r="U9411" s="353"/>
      <c r="V9411" s="353"/>
      <c r="W9411" s="353"/>
      <c r="X9411" s="353"/>
      <c r="Y9411" s="353"/>
      <c r="Z9411" s="353"/>
      <c r="AA9411" s="353"/>
      <c r="AB9411" s="353"/>
      <c r="AC9411" s="353"/>
      <c r="AD9411" s="353"/>
      <c r="AE9411" s="353"/>
      <c r="AF9411" s="353"/>
      <c r="AG9411" s="353"/>
      <c r="AH9411" s="353"/>
      <c r="AI9411" s="353"/>
      <c r="AJ9411" s="353"/>
      <c r="AK9411" s="353"/>
      <c r="AL9411" s="353"/>
    </row>
    <row r="9412" spans="1:38" s="153" customFormat="1" ht="12.5" x14ac:dyDescent="0.25">
      <c r="A9412" s="355"/>
      <c r="L9412" s="353"/>
      <c r="M9412" s="353"/>
      <c r="N9412" s="353"/>
      <c r="O9412" s="353"/>
      <c r="P9412" s="353"/>
      <c r="Q9412" s="353"/>
      <c r="R9412" s="353"/>
      <c r="S9412" s="353"/>
      <c r="T9412" s="353"/>
      <c r="U9412" s="353"/>
      <c r="V9412" s="353"/>
      <c r="W9412" s="353"/>
      <c r="X9412" s="353"/>
      <c r="Y9412" s="353"/>
      <c r="Z9412" s="353"/>
      <c r="AA9412" s="353"/>
      <c r="AB9412" s="353"/>
      <c r="AC9412" s="353"/>
      <c r="AD9412" s="353"/>
      <c r="AE9412" s="353"/>
      <c r="AF9412" s="353"/>
      <c r="AG9412" s="353"/>
      <c r="AH9412" s="353"/>
      <c r="AI9412" s="353"/>
      <c r="AJ9412" s="353"/>
      <c r="AK9412" s="353"/>
      <c r="AL9412" s="353"/>
    </row>
    <row r="9413" spans="1:38" s="153" customFormat="1" ht="12.5" x14ac:dyDescent="0.25">
      <c r="A9413" s="355"/>
      <c r="L9413" s="353"/>
      <c r="M9413" s="353"/>
      <c r="N9413" s="353"/>
      <c r="O9413" s="353"/>
      <c r="P9413" s="353"/>
      <c r="Q9413" s="353"/>
      <c r="R9413" s="353"/>
      <c r="S9413" s="353"/>
      <c r="T9413" s="353"/>
      <c r="U9413" s="353"/>
      <c r="V9413" s="353"/>
      <c r="W9413" s="353"/>
      <c r="X9413" s="353"/>
      <c r="Y9413" s="353"/>
      <c r="Z9413" s="353"/>
      <c r="AA9413" s="353"/>
      <c r="AB9413" s="353"/>
      <c r="AC9413" s="353"/>
      <c r="AD9413" s="353"/>
      <c r="AE9413" s="353"/>
      <c r="AF9413" s="353"/>
      <c r="AG9413" s="353"/>
      <c r="AH9413" s="353"/>
      <c r="AI9413" s="353"/>
      <c r="AJ9413" s="353"/>
      <c r="AK9413" s="353"/>
      <c r="AL9413" s="353"/>
    </row>
    <row r="9414" spans="1:38" s="153" customFormat="1" ht="12.5" x14ac:dyDescent="0.25">
      <c r="A9414" s="355"/>
      <c r="L9414" s="353"/>
      <c r="M9414" s="353"/>
      <c r="N9414" s="353"/>
      <c r="O9414" s="353"/>
      <c r="P9414" s="353"/>
      <c r="Q9414" s="353"/>
      <c r="R9414" s="353"/>
      <c r="S9414" s="353"/>
      <c r="T9414" s="353"/>
      <c r="U9414" s="353"/>
      <c r="V9414" s="353"/>
      <c r="W9414" s="353"/>
      <c r="X9414" s="353"/>
      <c r="Y9414" s="353"/>
      <c r="Z9414" s="353"/>
      <c r="AA9414" s="353"/>
      <c r="AB9414" s="353"/>
      <c r="AC9414" s="353"/>
      <c r="AD9414" s="353"/>
      <c r="AE9414" s="353"/>
      <c r="AF9414" s="353"/>
      <c r="AG9414" s="353"/>
      <c r="AH9414" s="353"/>
      <c r="AI9414" s="353"/>
      <c r="AJ9414" s="353"/>
      <c r="AK9414" s="353"/>
      <c r="AL9414" s="353"/>
    </row>
    <row r="9415" spans="1:38" s="153" customFormat="1" ht="12.5" x14ac:dyDescent="0.25">
      <c r="A9415" s="355"/>
      <c r="L9415" s="353"/>
      <c r="M9415" s="353"/>
      <c r="N9415" s="353"/>
      <c r="O9415" s="353"/>
      <c r="P9415" s="353"/>
      <c r="Q9415" s="353"/>
      <c r="R9415" s="353"/>
      <c r="S9415" s="353"/>
      <c r="T9415" s="353"/>
      <c r="U9415" s="353"/>
      <c r="V9415" s="353"/>
      <c r="W9415" s="353"/>
      <c r="X9415" s="353"/>
      <c r="Y9415" s="353"/>
      <c r="Z9415" s="353"/>
      <c r="AA9415" s="353"/>
      <c r="AB9415" s="353"/>
      <c r="AC9415" s="353"/>
      <c r="AD9415" s="353"/>
      <c r="AE9415" s="353"/>
      <c r="AF9415" s="353"/>
      <c r="AG9415" s="353"/>
      <c r="AH9415" s="353"/>
      <c r="AI9415" s="353"/>
      <c r="AJ9415" s="353"/>
      <c r="AK9415" s="353"/>
      <c r="AL9415" s="353"/>
    </row>
    <row r="9416" spans="1:38" s="153" customFormat="1" ht="12.5" x14ac:dyDescent="0.25">
      <c r="A9416" s="355"/>
      <c r="L9416" s="353"/>
      <c r="M9416" s="353"/>
      <c r="N9416" s="353"/>
      <c r="O9416" s="353"/>
      <c r="P9416" s="353"/>
      <c r="Q9416" s="353"/>
      <c r="R9416" s="353"/>
      <c r="S9416" s="353"/>
      <c r="T9416" s="353"/>
      <c r="U9416" s="353"/>
      <c r="V9416" s="353"/>
      <c r="W9416" s="353"/>
      <c r="X9416" s="353"/>
      <c r="Y9416" s="353"/>
      <c r="Z9416" s="353"/>
      <c r="AA9416" s="353"/>
      <c r="AB9416" s="353"/>
      <c r="AC9416" s="353"/>
      <c r="AD9416" s="353"/>
      <c r="AE9416" s="353"/>
      <c r="AF9416" s="353"/>
      <c r="AG9416" s="353"/>
      <c r="AH9416" s="353"/>
      <c r="AI9416" s="353"/>
      <c r="AJ9416" s="353"/>
      <c r="AK9416" s="353"/>
      <c r="AL9416" s="353"/>
    </row>
    <row r="9417" spans="1:38" s="153" customFormat="1" ht="12.5" x14ac:dyDescent="0.25">
      <c r="A9417" s="355"/>
      <c r="L9417" s="353"/>
      <c r="M9417" s="353"/>
      <c r="N9417" s="353"/>
      <c r="O9417" s="353"/>
      <c r="P9417" s="353"/>
      <c r="Q9417" s="353"/>
      <c r="R9417" s="353"/>
      <c r="S9417" s="353"/>
      <c r="T9417" s="353"/>
      <c r="U9417" s="353"/>
      <c r="V9417" s="353"/>
      <c r="W9417" s="353"/>
      <c r="X9417" s="353"/>
      <c r="Y9417" s="353"/>
      <c r="Z9417" s="353"/>
      <c r="AA9417" s="353"/>
      <c r="AB9417" s="353"/>
      <c r="AC9417" s="353"/>
      <c r="AD9417" s="353"/>
      <c r="AE9417" s="353"/>
      <c r="AF9417" s="353"/>
      <c r="AG9417" s="353"/>
      <c r="AH9417" s="353"/>
      <c r="AI9417" s="353"/>
      <c r="AJ9417" s="353"/>
      <c r="AK9417" s="353"/>
      <c r="AL9417" s="353"/>
    </row>
    <row r="9418" spans="1:38" s="153" customFormat="1" ht="12.5" x14ac:dyDescent="0.25">
      <c r="A9418" s="355"/>
      <c r="L9418" s="353"/>
      <c r="M9418" s="353"/>
      <c r="N9418" s="353"/>
      <c r="O9418" s="353"/>
      <c r="P9418" s="353"/>
      <c r="Q9418" s="353"/>
      <c r="R9418" s="353"/>
      <c r="S9418" s="353"/>
      <c r="T9418" s="353"/>
      <c r="U9418" s="353"/>
      <c r="V9418" s="353"/>
      <c r="W9418" s="353"/>
      <c r="X9418" s="353"/>
      <c r="Y9418" s="353"/>
      <c r="Z9418" s="353"/>
      <c r="AA9418" s="353"/>
      <c r="AB9418" s="353"/>
      <c r="AC9418" s="353"/>
      <c r="AD9418" s="353"/>
      <c r="AE9418" s="353"/>
      <c r="AF9418" s="353"/>
      <c r="AG9418" s="353"/>
      <c r="AH9418" s="353"/>
      <c r="AI9418" s="353"/>
      <c r="AJ9418" s="353"/>
      <c r="AK9418" s="353"/>
      <c r="AL9418" s="353"/>
    </row>
    <row r="9419" spans="1:38" s="153" customFormat="1" ht="12.5" x14ac:dyDescent="0.25">
      <c r="A9419" s="355"/>
      <c r="L9419" s="353"/>
      <c r="M9419" s="353"/>
      <c r="N9419" s="353"/>
      <c r="O9419" s="353"/>
      <c r="P9419" s="353"/>
      <c r="Q9419" s="353"/>
      <c r="R9419" s="353"/>
      <c r="S9419" s="353"/>
      <c r="T9419" s="353"/>
      <c r="U9419" s="353"/>
      <c r="V9419" s="353"/>
      <c r="W9419" s="353"/>
      <c r="X9419" s="353"/>
      <c r="Y9419" s="353"/>
      <c r="Z9419" s="353"/>
      <c r="AA9419" s="353"/>
      <c r="AB9419" s="353"/>
      <c r="AC9419" s="353"/>
      <c r="AD9419" s="353"/>
      <c r="AE9419" s="353"/>
      <c r="AF9419" s="353"/>
      <c r="AG9419" s="353"/>
      <c r="AH9419" s="353"/>
      <c r="AI9419" s="353"/>
      <c r="AJ9419" s="353"/>
      <c r="AK9419" s="353"/>
      <c r="AL9419" s="353"/>
    </row>
    <row r="9420" spans="1:38" s="153" customFormat="1" ht="12.5" x14ac:dyDescent="0.25">
      <c r="A9420" s="355"/>
      <c r="L9420" s="353"/>
      <c r="M9420" s="353"/>
      <c r="N9420" s="353"/>
      <c r="O9420" s="353"/>
      <c r="P9420" s="353"/>
      <c r="Q9420" s="353"/>
      <c r="R9420" s="353"/>
      <c r="S9420" s="353"/>
      <c r="T9420" s="353"/>
      <c r="U9420" s="353"/>
      <c r="V9420" s="353"/>
      <c r="W9420" s="353"/>
      <c r="X9420" s="353"/>
      <c r="Y9420" s="353"/>
      <c r="Z9420" s="353"/>
      <c r="AA9420" s="353"/>
      <c r="AB9420" s="353"/>
      <c r="AC9420" s="353"/>
      <c r="AD9420" s="353"/>
      <c r="AE9420" s="353"/>
      <c r="AF9420" s="353"/>
      <c r="AG9420" s="353"/>
      <c r="AH9420" s="353"/>
      <c r="AI9420" s="353"/>
      <c r="AJ9420" s="353"/>
      <c r="AK9420" s="353"/>
      <c r="AL9420" s="353"/>
    </row>
    <row r="9421" spans="1:38" s="153" customFormat="1" ht="12.5" x14ac:dyDescent="0.25">
      <c r="A9421" s="355"/>
      <c r="L9421" s="353"/>
      <c r="M9421" s="353"/>
      <c r="N9421" s="353"/>
      <c r="O9421" s="353"/>
      <c r="P9421" s="353"/>
      <c r="Q9421" s="353"/>
      <c r="R9421" s="353"/>
      <c r="S9421" s="353"/>
      <c r="T9421" s="353"/>
      <c r="U9421" s="353"/>
      <c r="V9421" s="353"/>
      <c r="W9421" s="353"/>
      <c r="X9421" s="353"/>
      <c r="Y9421" s="353"/>
      <c r="Z9421" s="353"/>
      <c r="AA9421" s="353"/>
      <c r="AB9421" s="353"/>
      <c r="AC9421" s="353"/>
      <c r="AD9421" s="353"/>
      <c r="AE9421" s="353"/>
      <c r="AF9421" s="353"/>
      <c r="AG9421" s="353"/>
      <c r="AH9421" s="353"/>
      <c r="AI9421" s="353"/>
      <c r="AJ9421" s="353"/>
      <c r="AK9421" s="353"/>
      <c r="AL9421" s="353"/>
    </row>
    <row r="9422" spans="1:38" s="153" customFormat="1" ht="12.5" x14ac:dyDescent="0.25">
      <c r="A9422" s="355"/>
      <c r="L9422" s="353"/>
      <c r="M9422" s="353"/>
      <c r="N9422" s="353"/>
      <c r="O9422" s="353"/>
      <c r="P9422" s="353"/>
      <c r="Q9422" s="353"/>
      <c r="R9422" s="353"/>
      <c r="S9422" s="353"/>
      <c r="T9422" s="353"/>
      <c r="U9422" s="353"/>
      <c r="V9422" s="353"/>
      <c r="W9422" s="353"/>
      <c r="X9422" s="353"/>
      <c r="Y9422" s="353"/>
      <c r="Z9422" s="353"/>
      <c r="AA9422" s="353"/>
      <c r="AB9422" s="353"/>
      <c r="AC9422" s="353"/>
      <c r="AD9422" s="353"/>
      <c r="AE9422" s="353"/>
      <c r="AF9422" s="353"/>
      <c r="AG9422" s="353"/>
      <c r="AH9422" s="353"/>
      <c r="AI9422" s="353"/>
      <c r="AJ9422" s="353"/>
      <c r="AK9422" s="353"/>
      <c r="AL9422" s="353"/>
    </row>
    <row r="9423" spans="1:38" s="153" customFormat="1" ht="12.5" x14ac:dyDescent="0.25">
      <c r="A9423" s="355"/>
      <c r="L9423" s="353"/>
      <c r="M9423" s="353"/>
      <c r="N9423" s="353"/>
      <c r="O9423" s="353"/>
      <c r="P9423" s="353"/>
      <c r="Q9423" s="353"/>
      <c r="R9423" s="353"/>
      <c r="S9423" s="353"/>
      <c r="T9423" s="353"/>
      <c r="U9423" s="353"/>
      <c r="V9423" s="353"/>
      <c r="W9423" s="353"/>
      <c r="X9423" s="353"/>
      <c r="Y9423" s="353"/>
      <c r="Z9423" s="353"/>
      <c r="AA9423" s="353"/>
      <c r="AB9423" s="353"/>
      <c r="AC9423" s="353"/>
      <c r="AD9423" s="353"/>
      <c r="AE9423" s="353"/>
      <c r="AF9423" s="353"/>
      <c r="AG9423" s="353"/>
      <c r="AH9423" s="353"/>
      <c r="AI9423" s="353"/>
      <c r="AJ9423" s="353"/>
      <c r="AK9423" s="353"/>
      <c r="AL9423" s="353"/>
    </row>
    <row r="9424" spans="1:38" s="153" customFormat="1" ht="12.5" x14ac:dyDescent="0.25">
      <c r="A9424" s="355"/>
      <c r="L9424" s="353"/>
      <c r="M9424" s="353"/>
      <c r="N9424" s="353"/>
      <c r="O9424" s="353"/>
      <c r="P9424" s="353"/>
      <c r="Q9424" s="353"/>
      <c r="R9424" s="353"/>
      <c r="S9424" s="353"/>
      <c r="T9424" s="353"/>
      <c r="U9424" s="353"/>
      <c r="V9424" s="353"/>
      <c r="W9424" s="353"/>
      <c r="X9424" s="353"/>
      <c r="Y9424" s="353"/>
      <c r="Z9424" s="353"/>
      <c r="AA9424" s="353"/>
      <c r="AB9424" s="353"/>
      <c r="AC9424" s="353"/>
      <c r="AD9424" s="353"/>
      <c r="AE9424" s="353"/>
      <c r="AF9424" s="353"/>
      <c r="AG9424" s="353"/>
      <c r="AH9424" s="353"/>
      <c r="AI9424" s="353"/>
      <c r="AJ9424" s="353"/>
      <c r="AK9424" s="353"/>
      <c r="AL9424" s="353"/>
    </row>
    <row r="9425" spans="1:38" s="153" customFormat="1" ht="12.5" x14ac:dyDescent="0.25">
      <c r="A9425" s="355"/>
      <c r="L9425" s="353"/>
      <c r="M9425" s="353"/>
      <c r="N9425" s="353"/>
      <c r="O9425" s="353"/>
      <c r="P9425" s="353"/>
      <c r="Q9425" s="353"/>
      <c r="R9425" s="353"/>
      <c r="S9425" s="353"/>
      <c r="T9425" s="353"/>
      <c r="U9425" s="353"/>
      <c r="V9425" s="353"/>
      <c r="W9425" s="353"/>
      <c r="X9425" s="353"/>
      <c r="Y9425" s="353"/>
      <c r="Z9425" s="353"/>
      <c r="AA9425" s="353"/>
      <c r="AB9425" s="353"/>
      <c r="AC9425" s="353"/>
      <c r="AD9425" s="353"/>
      <c r="AE9425" s="353"/>
      <c r="AF9425" s="353"/>
      <c r="AG9425" s="353"/>
      <c r="AH9425" s="353"/>
      <c r="AI9425" s="353"/>
      <c r="AJ9425" s="353"/>
      <c r="AK9425" s="353"/>
      <c r="AL9425" s="353"/>
    </row>
    <row r="9426" spans="1:38" s="153" customFormat="1" ht="12.5" x14ac:dyDescent="0.25">
      <c r="A9426" s="355"/>
      <c r="L9426" s="353"/>
      <c r="M9426" s="353"/>
      <c r="N9426" s="353"/>
      <c r="O9426" s="353"/>
      <c r="P9426" s="353"/>
      <c r="Q9426" s="353"/>
      <c r="R9426" s="353"/>
      <c r="S9426" s="353"/>
      <c r="T9426" s="353"/>
      <c r="U9426" s="353"/>
      <c r="V9426" s="353"/>
      <c r="W9426" s="353"/>
      <c r="X9426" s="353"/>
      <c r="Y9426" s="353"/>
      <c r="Z9426" s="353"/>
      <c r="AA9426" s="353"/>
      <c r="AB9426" s="353"/>
      <c r="AC9426" s="353"/>
      <c r="AD9426" s="353"/>
      <c r="AE9426" s="353"/>
      <c r="AF9426" s="353"/>
      <c r="AG9426" s="353"/>
      <c r="AH9426" s="353"/>
      <c r="AI9426" s="353"/>
      <c r="AJ9426" s="353"/>
      <c r="AK9426" s="353"/>
      <c r="AL9426" s="353"/>
    </row>
    <row r="9427" spans="1:38" s="153" customFormat="1" ht="12.5" x14ac:dyDescent="0.25">
      <c r="A9427" s="355"/>
      <c r="L9427" s="353"/>
      <c r="M9427" s="353"/>
      <c r="N9427" s="353"/>
      <c r="O9427" s="353"/>
      <c r="P9427" s="353"/>
      <c r="Q9427" s="353"/>
      <c r="R9427" s="353"/>
      <c r="S9427" s="353"/>
      <c r="T9427" s="353"/>
      <c r="U9427" s="353"/>
      <c r="V9427" s="353"/>
      <c r="W9427" s="353"/>
      <c r="X9427" s="353"/>
      <c r="Y9427" s="353"/>
      <c r="Z9427" s="353"/>
      <c r="AA9427" s="353"/>
      <c r="AB9427" s="353"/>
      <c r="AC9427" s="353"/>
      <c r="AD9427" s="353"/>
      <c r="AE9427" s="353"/>
      <c r="AF9427" s="353"/>
      <c r="AG9427" s="353"/>
      <c r="AH9427" s="353"/>
      <c r="AI9427" s="353"/>
      <c r="AJ9427" s="353"/>
      <c r="AK9427" s="353"/>
      <c r="AL9427" s="353"/>
    </row>
    <row r="9428" spans="1:38" s="153" customFormat="1" ht="12.5" x14ac:dyDescent="0.25">
      <c r="A9428" s="355"/>
      <c r="L9428" s="353"/>
      <c r="M9428" s="353"/>
      <c r="N9428" s="353"/>
      <c r="O9428" s="353"/>
      <c r="P9428" s="353"/>
      <c r="Q9428" s="353"/>
      <c r="R9428" s="353"/>
      <c r="S9428" s="353"/>
      <c r="T9428" s="353"/>
      <c r="U9428" s="353"/>
      <c r="V9428" s="353"/>
      <c r="W9428" s="353"/>
      <c r="X9428" s="353"/>
      <c r="Y9428" s="353"/>
      <c r="Z9428" s="353"/>
      <c r="AA9428" s="353"/>
      <c r="AB9428" s="353"/>
      <c r="AC9428" s="353"/>
      <c r="AD9428" s="353"/>
      <c r="AE9428" s="353"/>
      <c r="AF9428" s="353"/>
      <c r="AG9428" s="353"/>
      <c r="AH9428" s="353"/>
      <c r="AI9428" s="353"/>
      <c r="AJ9428" s="353"/>
      <c r="AK9428" s="353"/>
      <c r="AL9428" s="353"/>
    </row>
    <row r="9429" spans="1:38" s="153" customFormat="1" ht="12.5" x14ac:dyDescent="0.25">
      <c r="A9429" s="355"/>
      <c r="L9429" s="353"/>
      <c r="M9429" s="353"/>
      <c r="N9429" s="353"/>
      <c r="O9429" s="353"/>
      <c r="P9429" s="353"/>
      <c r="Q9429" s="353"/>
      <c r="R9429" s="353"/>
      <c r="S9429" s="353"/>
      <c r="T9429" s="353"/>
      <c r="U9429" s="353"/>
      <c r="V9429" s="353"/>
      <c r="W9429" s="353"/>
      <c r="X9429" s="353"/>
      <c r="Y9429" s="353"/>
      <c r="Z9429" s="353"/>
      <c r="AA9429" s="353"/>
      <c r="AB9429" s="353"/>
      <c r="AC9429" s="353"/>
      <c r="AD9429" s="353"/>
      <c r="AE9429" s="353"/>
      <c r="AF9429" s="353"/>
      <c r="AG9429" s="353"/>
      <c r="AH9429" s="353"/>
      <c r="AI9429" s="353"/>
      <c r="AJ9429" s="353"/>
      <c r="AK9429" s="353"/>
      <c r="AL9429" s="353"/>
    </row>
    <row r="9430" spans="1:38" s="153" customFormat="1" ht="12.5" x14ac:dyDescent="0.25">
      <c r="A9430" s="355"/>
      <c r="L9430" s="353"/>
      <c r="M9430" s="353"/>
      <c r="N9430" s="353"/>
      <c r="O9430" s="353"/>
      <c r="P9430" s="353"/>
      <c r="Q9430" s="353"/>
      <c r="R9430" s="353"/>
      <c r="S9430" s="353"/>
      <c r="T9430" s="353"/>
      <c r="U9430" s="353"/>
      <c r="V9430" s="353"/>
      <c r="W9430" s="353"/>
      <c r="X9430" s="353"/>
      <c r="Y9430" s="353"/>
      <c r="Z9430" s="353"/>
      <c r="AA9430" s="353"/>
      <c r="AB9430" s="353"/>
      <c r="AC9430" s="353"/>
      <c r="AD9430" s="353"/>
      <c r="AE9430" s="353"/>
      <c r="AF9430" s="353"/>
      <c r="AG9430" s="353"/>
      <c r="AH9430" s="353"/>
      <c r="AI9430" s="353"/>
      <c r="AJ9430" s="353"/>
      <c r="AK9430" s="353"/>
      <c r="AL9430" s="353"/>
    </row>
    <row r="9431" spans="1:38" s="153" customFormat="1" ht="12.5" x14ac:dyDescent="0.25">
      <c r="A9431" s="355"/>
      <c r="L9431" s="353"/>
      <c r="M9431" s="353"/>
      <c r="N9431" s="353"/>
      <c r="O9431" s="353"/>
      <c r="P9431" s="353"/>
      <c r="Q9431" s="353"/>
      <c r="R9431" s="353"/>
      <c r="S9431" s="353"/>
      <c r="T9431" s="353"/>
      <c r="U9431" s="353"/>
      <c r="V9431" s="353"/>
      <c r="W9431" s="353"/>
      <c r="X9431" s="353"/>
      <c r="Y9431" s="353"/>
      <c r="Z9431" s="353"/>
      <c r="AA9431" s="353"/>
      <c r="AB9431" s="353"/>
      <c r="AC9431" s="353"/>
      <c r="AD9431" s="353"/>
      <c r="AE9431" s="353"/>
      <c r="AF9431" s="353"/>
      <c r="AG9431" s="353"/>
      <c r="AH9431" s="353"/>
      <c r="AI9431" s="353"/>
      <c r="AJ9431" s="353"/>
      <c r="AK9431" s="353"/>
      <c r="AL9431" s="353"/>
    </row>
    <row r="9432" spans="1:38" s="153" customFormat="1" ht="12.5" x14ac:dyDescent="0.25">
      <c r="A9432" s="355"/>
      <c r="L9432" s="353"/>
      <c r="M9432" s="353"/>
      <c r="N9432" s="353"/>
      <c r="O9432" s="353"/>
      <c r="P9432" s="353"/>
      <c r="Q9432" s="353"/>
      <c r="R9432" s="353"/>
      <c r="S9432" s="353"/>
      <c r="T9432" s="353"/>
      <c r="U9432" s="353"/>
      <c r="V9432" s="353"/>
      <c r="W9432" s="353"/>
      <c r="X9432" s="353"/>
      <c r="Y9432" s="353"/>
      <c r="Z9432" s="353"/>
      <c r="AA9432" s="353"/>
      <c r="AB9432" s="353"/>
      <c r="AC9432" s="353"/>
      <c r="AD9432" s="353"/>
      <c r="AE9432" s="353"/>
      <c r="AF9432" s="353"/>
      <c r="AG9432" s="353"/>
      <c r="AH9432" s="353"/>
      <c r="AI9432" s="353"/>
      <c r="AJ9432" s="353"/>
      <c r="AK9432" s="353"/>
      <c r="AL9432" s="353"/>
    </row>
    <row r="9433" spans="1:38" s="153" customFormat="1" ht="12.5" x14ac:dyDescent="0.25">
      <c r="A9433" s="355"/>
      <c r="L9433" s="353"/>
      <c r="M9433" s="353"/>
      <c r="N9433" s="353"/>
      <c r="O9433" s="353"/>
      <c r="P9433" s="353"/>
      <c r="Q9433" s="353"/>
      <c r="R9433" s="353"/>
      <c r="S9433" s="353"/>
      <c r="T9433" s="353"/>
      <c r="U9433" s="353"/>
      <c r="V9433" s="353"/>
      <c r="W9433" s="353"/>
      <c r="X9433" s="353"/>
      <c r="Y9433" s="353"/>
      <c r="Z9433" s="353"/>
      <c r="AA9433" s="353"/>
      <c r="AB9433" s="353"/>
      <c r="AC9433" s="353"/>
      <c r="AD9433" s="353"/>
      <c r="AE9433" s="353"/>
      <c r="AF9433" s="353"/>
      <c r="AG9433" s="353"/>
      <c r="AH9433" s="353"/>
      <c r="AI9433" s="353"/>
      <c r="AJ9433" s="353"/>
      <c r="AK9433" s="353"/>
      <c r="AL9433" s="353"/>
    </row>
    <row r="9434" spans="1:38" s="153" customFormat="1" ht="12.5" x14ac:dyDescent="0.25">
      <c r="A9434" s="355"/>
      <c r="L9434" s="353"/>
      <c r="M9434" s="353"/>
      <c r="N9434" s="353"/>
      <c r="O9434" s="353"/>
      <c r="P9434" s="353"/>
      <c r="Q9434" s="353"/>
      <c r="R9434" s="353"/>
      <c r="S9434" s="353"/>
      <c r="T9434" s="353"/>
      <c r="U9434" s="353"/>
      <c r="V9434" s="353"/>
      <c r="W9434" s="353"/>
      <c r="X9434" s="353"/>
      <c r="Y9434" s="353"/>
      <c r="Z9434" s="353"/>
      <c r="AA9434" s="353"/>
      <c r="AB9434" s="353"/>
      <c r="AC9434" s="353"/>
      <c r="AD9434" s="353"/>
      <c r="AE9434" s="353"/>
      <c r="AF9434" s="353"/>
      <c r="AG9434" s="353"/>
      <c r="AH9434" s="353"/>
      <c r="AI9434" s="353"/>
      <c r="AJ9434" s="353"/>
      <c r="AK9434" s="353"/>
      <c r="AL9434" s="353"/>
    </row>
    <row r="9435" spans="1:38" s="153" customFormat="1" ht="12.5" x14ac:dyDescent="0.25">
      <c r="A9435" s="355"/>
      <c r="L9435" s="353"/>
      <c r="M9435" s="353"/>
      <c r="N9435" s="353"/>
      <c r="O9435" s="353"/>
      <c r="P9435" s="353"/>
      <c r="Q9435" s="353"/>
      <c r="R9435" s="353"/>
      <c r="S9435" s="353"/>
      <c r="T9435" s="353"/>
      <c r="U9435" s="353"/>
      <c r="V9435" s="353"/>
      <c r="W9435" s="353"/>
      <c r="X9435" s="353"/>
      <c r="Y9435" s="353"/>
      <c r="Z9435" s="353"/>
      <c r="AA9435" s="353"/>
      <c r="AB9435" s="353"/>
      <c r="AC9435" s="353"/>
      <c r="AD9435" s="353"/>
      <c r="AE9435" s="353"/>
      <c r="AF9435" s="353"/>
      <c r="AG9435" s="353"/>
      <c r="AH9435" s="353"/>
      <c r="AI9435" s="353"/>
      <c r="AJ9435" s="353"/>
      <c r="AK9435" s="353"/>
      <c r="AL9435" s="353"/>
    </row>
    <row r="9436" spans="1:38" s="153" customFormat="1" ht="12.5" x14ac:dyDescent="0.25">
      <c r="A9436" s="355"/>
      <c r="L9436" s="353"/>
      <c r="M9436" s="353"/>
      <c r="N9436" s="353"/>
      <c r="O9436" s="353"/>
      <c r="P9436" s="353"/>
      <c r="Q9436" s="353"/>
      <c r="R9436" s="353"/>
      <c r="S9436" s="353"/>
      <c r="T9436" s="353"/>
      <c r="U9436" s="353"/>
      <c r="V9436" s="353"/>
      <c r="W9436" s="353"/>
      <c r="X9436" s="353"/>
      <c r="Y9436" s="353"/>
      <c r="Z9436" s="353"/>
      <c r="AA9436" s="353"/>
      <c r="AB9436" s="353"/>
      <c r="AC9436" s="353"/>
      <c r="AD9436" s="353"/>
      <c r="AE9436" s="353"/>
      <c r="AF9436" s="353"/>
      <c r="AG9436" s="353"/>
      <c r="AH9436" s="353"/>
      <c r="AI9436" s="353"/>
      <c r="AJ9436" s="353"/>
      <c r="AK9436" s="353"/>
      <c r="AL9436" s="353"/>
    </row>
    <row r="9437" spans="1:38" s="153" customFormat="1" ht="12.5" x14ac:dyDescent="0.25">
      <c r="A9437" s="355"/>
      <c r="L9437" s="353"/>
      <c r="M9437" s="353"/>
      <c r="N9437" s="353"/>
      <c r="O9437" s="353"/>
      <c r="P9437" s="353"/>
      <c r="Q9437" s="353"/>
      <c r="R9437" s="353"/>
      <c r="S9437" s="353"/>
      <c r="T9437" s="353"/>
      <c r="U9437" s="353"/>
      <c r="V9437" s="353"/>
      <c r="W9437" s="353"/>
      <c r="X9437" s="353"/>
      <c r="Y9437" s="353"/>
      <c r="Z9437" s="353"/>
      <c r="AA9437" s="353"/>
      <c r="AB9437" s="353"/>
      <c r="AC9437" s="353"/>
      <c r="AD9437" s="353"/>
      <c r="AE9437" s="353"/>
      <c r="AF9437" s="353"/>
      <c r="AG9437" s="353"/>
      <c r="AH9437" s="353"/>
      <c r="AI9437" s="353"/>
      <c r="AJ9437" s="353"/>
      <c r="AK9437" s="353"/>
      <c r="AL9437" s="353"/>
    </row>
    <row r="9438" spans="1:38" s="153" customFormat="1" ht="12.5" x14ac:dyDescent="0.25">
      <c r="A9438" s="355"/>
      <c r="L9438" s="353"/>
      <c r="M9438" s="353"/>
      <c r="N9438" s="353"/>
      <c r="O9438" s="353"/>
      <c r="P9438" s="353"/>
      <c r="Q9438" s="353"/>
      <c r="R9438" s="353"/>
      <c r="S9438" s="353"/>
      <c r="T9438" s="353"/>
      <c r="U9438" s="353"/>
      <c r="V9438" s="353"/>
      <c r="W9438" s="353"/>
      <c r="X9438" s="353"/>
      <c r="Y9438" s="353"/>
      <c r="Z9438" s="353"/>
      <c r="AA9438" s="353"/>
      <c r="AB9438" s="353"/>
      <c r="AC9438" s="353"/>
      <c r="AD9438" s="353"/>
      <c r="AE9438" s="353"/>
      <c r="AF9438" s="353"/>
      <c r="AG9438" s="353"/>
      <c r="AH9438" s="353"/>
      <c r="AI9438" s="353"/>
      <c r="AJ9438" s="353"/>
      <c r="AK9438" s="353"/>
      <c r="AL9438" s="353"/>
    </row>
    <row r="9439" spans="1:38" s="153" customFormat="1" ht="12.5" x14ac:dyDescent="0.25">
      <c r="A9439" s="355"/>
      <c r="L9439" s="353"/>
      <c r="M9439" s="353"/>
      <c r="N9439" s="353"/>
      <c r="O9439" s="353"/>
      <c r="P9439" s="353"/>
      <c r="Q9439" s="353"/>
      <c r="R9439" s="353"/>
      <c r="S9439" s="353"/>
      <c r="T9439" s="353"/>
      <c r="U9439" s="353"/>
      <c r="V9439" s="353"/>
      <c r="W9439" s="353"/>
      <c r="X9439" s="353"/>
      <c r="Y9439" s="353"/>
      <c r="Z9439" s="353"/>
      <c r="AA9439" s="353"/>
      <c r="AB9439" s="353"/>
      <c r="AC9439" s="353"/>
      <c r="AD9439" s="353"/>
      <c r="AE9439" s="353"/>
      <c r="AF9439" s="353"/>
      <c r="AG9439" s="353"/>
      <c r="AH9439" s="353"/>
      <c r="AI9439" s="353"/>
      <c r="AJ9439" s="353"/>
      <c r="AK9439" s="353"/>
      <c r="AL9439" s="353"/>
    </row>
    <row r="9440" spans="1:38" s="153" customFormat="1" ht="12.5" x14ac:dyDescent="0.25">
      <c r="A9440" s="355"/>
      <c r="L9440" s="353"/>
      <c r="M9440" s="353"/>
      <c r="N9440" s="353"/>
      <c r="O9440" s="353"/>
      <c r="P9440" s="353"/>
      <c r="Q9440" s="353"/>
      <c r="R9440" s="353"/>
      <c r="S9440" s="353"/>
      <c r="T9440" s="353"/>
      <c r="U9440" s="353"/>
      <c r="V9440" s="353"/>
      <c r="W9440" s="353"/>
      <c r="X9440" s="353"/>
      <c r="Y9440" s="353"/>
      <c r="Z9440" s="353"/>
      <c r="AA9440" s="353"/>
      <c r="AB9440" s="353"/>
      <c r="AC9440" s="353"/>
      <c r="AD9440" s="353"/>
      <c r="AE9440" s="353"/>
      <c r="AF9440" s="353"/>
      <c r="AG9440" s="353"/>
      <c r="AH9440" s="353"/>
      <c r="AI9440" s="353"/>
      <c r="AJ9440" s="353"/>
      <c r="AK9440" s="353"/>
      <c r="AL9440" s="353"/>
    </row>
    <row r="9441" spans="1:38" s="153" customFormat="1" ht="12.5" x14ac:dyDescent="0.25">
      <c r="A9441" s="355"/>
      <c r="L9441" s="353"/>
      <c r="M9441" s="353"/>
      <c r="N9441" s="353"/>
      <c r="O9441" s="353"/>
      <c r="P9441" s="353"/>
      <c r="Q9441" s="353"/>
      <c r="R9441" s="353"/>
      <c r="S9441" s="353"/>
      <c r="T9441" s="353"/>
      <c r="U9441" s="353"/>
      <c r="V9441" s="353"/>
      <c r="W9441" s="353"/>
      <c r="X9441" s="353"/>
      <c r="Y9441" s="353"/>
      <c r="Z9441" s="353"/>
      <c r="AA9441" s="353"/>
      <c r="AB9441" s="353"/>
      <c r="AC9441" s="353"/>
      <c r="AD9441" s="353"/>
      <c r="AE9441" s="353"/>
      <c r="AF9441" s="353"/>
      <c r="AG9441" s="353"/>
      <c r="AH9441" s="353"/>
      <c r="AI9441" s="353"/>
      <c r="AJ9441" s="353"/>
      <c r="AK9441" s="353"/>
      <c r="AL9441" s="353"/>
    </row>
    <row r="9442" spans="1:38" s="153" customFormat="1" ht="12.5" x14ac:dyDescent="0.25">
      <c r="A9442" s="355"/>
      <c r="L9442" s="353"/>
      <c r="M9442" s="353"/>
      <c r="N9442" s="353"/>
      <c r="O9442" s="353"/>
      <c r="P9442" s="353"/>
      <c r="Q9442" s="353"/>
      <c r="R9442" s="353"/>
      <c r="S9442" s="353"/>
      <c r="T9442" s="353"/>
      <c r="U9442" s="353"/>
      <c r="V9442" s="353"/>
      <c r="W9442" s="353"/>
      <c r="X9442" s="353"/>
      <c r="Y9442" s="353"/>
      <c r="Z9442" s="353"/>
      <c r="AA9442" s="353"/>
      <c r="AB9442" s="353"/>
      <c r="AC9442" s="353"/>
      <c r="AD9442" s="353"/>
      <c r="AE9442" s="353"/>
      <c r="AF9442" s="353"/>
      <c r="AG9442" s="353"/>
      <c r="AH9442" s="353"/>
      <c r="AI9442" s="353"/>
      <c r="AJ9442" s="353"/>
      <c r="AK9442" s="353"/>
      <c r="AL9442" s="353"/>
    </row>
    <row r="9443" spans="1:38" s="153" customFormat="1" ht="12.5" x14ac:dyDescent="0.25">
      <c r="A9443" s="355"/>
      <c r="L9443" s="353"/>
      <c r="M9443" s="353"/>
      <c r="N9443" s="353"/>
      <c r="O9443" s="353"/>
      <c r="P9443" s="353"/>
      <c r="Q9443" s="353"/>
      <c r="R9443" s="353"/>
      <c r="S9443" s="353"/>
      <c r="T9443" s="353"/>
      <c r="U9443" s="353"/>
      <c r="V9443" s="353"/>
      <c r="W9443" s="353"/>
      <c r="X9443" s="353"/>
      <c r="Y9443" s="353"/>
      <c r="Z9443" s="353"/>
      <c r="AA9443" s="353"/>
      <c r="AB9443" s="353"/>
      <c r="AC9443" s="353"/>
      <c r="AD9443" s="353"/>
      <c r="AE9443" s="353"/>
      <c r="AF9443" s="353"/>
      <c r="AG9443" s="353"/>
      <c r="AH9443" s="353"/>
      <c r="AI9443" s="353"/>
      <c r="AJ9443" s="353"/>
      <c r="AK9443" s="353"/>
      <c r="AL9443" s="353"/>
    </row>
    <row r="9444" spans="1:38" s="153" customFormat="1" ht="12.5" x14ac:dyDescent="0.25">
      <c r="A9444" s="355"/>
      <c r="L9444" s="353"/>
      <c r="M9444" s="353"/>
      <c r="N9444" s="353"/>
      <c r="O9444" s="353"/>
      <c r="P9444" s="353"/>
      <c r="Q9444" s="353"/>
      <c r="R9444" s="353"/>
      <c r="S9444" s="353"/>
      <c r="T9444" s="353"/>
      <c r="U9444" s="353"/>
      <c r="V9444" s="353"/>
      <c r="W9444" s="353"/>
      <c r="X9444" s="353"/>
      <c r="Y9444" s="353"/>
      <c r="Z9444" s="353"/>
      <c r="AA9444" s="353"/>
      <c r="AB9444" s="353"/>
      <c r="AC9444" s="353"/>
      <c r="AD9444" s="353"/>
      <c r="AE9444" s="353"/>
      <c r="AF9444" s="353"/>
      <c r="AG9444" s="353"/>
      <c r="AH9444" s="353"/>
      <c r="AI9444" s="353"/>
      <c r="AJ9444" s="353"/>
      <c r="AK9444" s="353"/>
      <c r="AL9444" s="353"/>
    </row>
    <row r="9445" spans="1:38" s="153" customFormat="1" ht="12.5" x14ac:dyDescent="0.25">
      <c r="A9445" s="355"/>
      <c r="L9445" s="353"/>
      <c r="M9445" s="353"/>
      <c r="N9445" s="353"/>
      <c r="O9445" s="353"/>
      <c r="P9445" s="353"/>
      <c r="Q9445" s="353"/>
      <c r="R9445" s="353"/>
      <c r="S9445" s="353"/>
      <c r="T9445" s="353"/>
      <c r="U9445" s="353"/>
      <c r="V9445" s="353"/>
      <c r="W9445" s="353"/>
      <c r="X9445" s="353"/>
      <c r="Y9445" s="353"/>
      <c r="Z9445" s="353"/>
      <c r="AA9445" s="353"/>
      <c r="AB9445" s="353"/>
      <c r="AC9445" s="353"/>
      <c r="AD9445" s="353"/>
      <c r="AE9445" s="353"/>
      <c r="AF9445" s="353"/>
      <c r="AG9445" s="353"/>
      <c r="AH9445" s="353"/>
      <c r="AI9445" s="353"/>
      <c r="AJ9445" s="353"/>
      <c r="AK9445" s="353"/>
      <c r="AL9445" s="353"/>
    </row>
    <row r="9446" spans="1:38" s="153" customFormat="1" ht="12.5" x14ac:dyDescent="0.25">
      <c r="A9446" s="355"/>
      <c r="L9446" s="353"/>
      <c r="M9446" s="353"/>
      <c r="N9446" s="353"/>
      <c r="O9446" s="353"/>
      <c r="P9446" s="353"/>
      <c r="Q9446" s="353"/>
      <c r="R9446" s="353"/>
      <c r="S9446" s="353"/>
      <c r="T9446" s="353"/>
      <c r="U9446" s="353"/>
      <c r="V9446" s="353"/>
      <c r="W9446" s="353"/>
      <c r="X9446" s="353"/>
      <c r="Y9446" s="353"/>
      <c r="Z9446" s="353"/>
      <c r="AA9446" s="353"/>
      <c r="AB9446" s="353"/>
      <c r="AC9446" s="353"/>
      <c r="AD9446" s="353"/>
      <c r="AE9446" s="353"/>
      <c r="AF9446" s="353"/>
      <c r="AG9446" s="353"/>
      <c r="AH9446" s="353"/>
      <c r="AI9446" s="353"/>
      <c r="AJ9446" s="353"/>
      <c r="AK9446" s="353"/>
      <c r="AL9446" s="353"/>
    </row>
    <row r="9447" spans="1:38" s="153" customFormat="1" ht="12.5" x14ac:dyDescent="0.25">
      <c r="A9447" s="355"/>
      <c r="L9447" s="353"/>
      <c r="M9447" s="353"/>
      <c r="N9447" s="353"/>
      <c r="O9447" s="353"/>
      <c r="P9447" s="353"/>
      <c r="Q9447" s="353"/>
      <c r="R9447" s="353"/>
      <c r="S9447" s="353"/>
      <c r="T9447" s="353"/>
      <c r="U9447" s="353"/>
      <c r="V9447" s="353"/>
      <c r="W9447" s="353"/>
      <c r="X9447" s="353"/>
      <c r="Y9447" s="353"/>
      <c r="Z9447" s="353"/>
      <c r="AA9447" s="353"/>
      <c r="AB9447" s="353"/>
      <c r="AC9447" s="353"/>
      <c r="AD9447" s="353"/>
      <c r="AE9447" s="353"/>
      <c r="AF9447" s="353"/>
      <c r="AG9447" s="353"/>
      <c r="AH9447" s="353"/>
      <c r="AI9447" s="353"/>
      <c r="AJ9447" s="353"/>
      <c r="AK9447" s="353"/>
      <c r="AL9447" s="353"/>
    </row>
    <row r="9448" spans="1:38" s="153" customFormat="1" ht="12.5" x14ac:dyDescent="0.25">
      <c r="A9448" s="355"/>
      <c r="L9448" s="353"/>
      <c r="M9448" s="353"/>
      <c r="N9448" s="353"/>
      <c r="O9448" s="353"/>
      <c r="P9448" s="353"/>
      <c r="Q9448" s="353"/>
      <c r="R9448" s="353"/>
      <c r="S9448" s="353"/>
      <c r="T9448" s="353"/>
      <c r="U9448" s="353"/>
      <c r="V9448" s="353"/>
      <c r="W9448" s="353"/>
      <c r="X9448" s="353"/>
      <c r="Y9448" s="353"/>
      <c r="Z9448" s="353"/>
      <c r="AA9448" s="353"/>
      <c r="AB9448" s="353"/>
      <c r="AC9448" s="353"/>
      <c r="AD9448" s="353"/>
      <c r="AE9448" s="353"/>
      <c r="AF9448" s="353"/>
      <c r="AG9448" s="353"/>
      <c r="AH9448" s="353"/>
      <c r="AI9448" s="353"/>
      <c r="AJ9448" s="353"/>
      <c r="AK9448" s="353"/>
      <c r="AL9448" s="353"/>
    </row>
    <row r="9449" spans="1:38" s="153" customFormat="1" ht="12.5" x14ac:dyDescent="0.25">
      <c r="A9449" s="355"/>
      <c r="L9449" s="353"/>
      <c r="M9449" s="353"/>
      <c r="N9449" s="353"/>
      <c r="O9449" s="353"/>
      <c r="P9449" s="353"/>
      <c r="Q9449" s="353"/>
      <c r="R9449" s="353"/>
      <c r="S9449" s="353"/>
      <c r="T9449" s="353"/>
      <c r="U9449" s="353"/>
      <c r="V9449" s="353"/>
      <c r="W9449" s="353"/>
      <c r="X9449" s="353"/>
      <c r="Y9449" s="353"/>
      <c r="Z9449" s="353"/>
      <c r="AA9449" s="353"/>
      <c r="AB9449" s="353"/>
      <c r="AC9449" s="353"/>
      <c r="AD9449" s="353"/>
      <c r="AE9449" s="353"/>
      <c r="AF9449" s="353"/>
      <c r="AG9449" s="353"/>
      <c r="AH9449" s="353"/>
      <c r="AI9449" s="353"/>
      <c r="AJ9449" s="353"/>
      <c r="AK9449" s="353"/>
      <c r="AL9449" s="353"/>
    </row>
    <row r="9450" spans="1:38" s="153" customFormat="1" ht="12.5" x14ac:dyDescent="0.25">
      <c r="A9450" s="355"/>
      <c r="L9450" s="353"/>
      <c r="M9450" s="353"/>
      <c r="N9450" s="353"/>
      <c r="O9450" s="353"/>
      <c r="P9450" s="353"/>
      <c r="Q9450" s="353"/>
      <c r="R9450" s="353"/>
      <c r="S9450" s="353"/>
      <c r="T9450" s="353"/>
      <c r="U9450" s="353"/>
      <c r="V9450" s="353"/>
      <c r="W9450" s="353"/>
      <c r="X9450" s="353"/>
      <c r="Y9450" s="353"/>
      <c r="Z9450" s="353"/>
      <c r="AA9450" s="353"/>
      <c r="AB9450" s="353"/>
      <c r="AC9450" s="353"/>
      <c r="AD9450" s="353"/>
      <c r="AE9450" s="353"/>
      <c r="AF9450" s="353"/>
      <c r="AG9450" s="353"/>
      <c r="AH9450" s="353"/>
      <c r="AI9450" s="353"/>
      <c r="AJ9450" s="353"/>
      <c r="AK9450" s="353"/>
      <c r="AL9450" s="353"/>
    </row>
    <row r="9451" spans="1:38" s="153" customFormat="1" ht="12.5" x14ac:dyDescent="0.25">
      <c r="A9451" s="355"/>
      <c r="L9451" s="353"/>
      <c r="M9451" s="353"/>
      <c r="N9451" s="353"/>
      <c r="O9451" s="353"/>
      <c r="P9451" s="353"/>
      <c r="Q9451" s="353"/>
      <c r="R9451" s="353"/>
      <c r="S9451" s="353"/>
      <c r="T9451" s="353"/>
      <c r="U9451" s="353"/>
      <c r="V9451" s="353"/>
      <c r="W9451" s="353"/>
      <c r="X9451" s="353"/>
      <c r="Y9451" s="353"/>
      <c r="Z9451" s="353"/>
      <c r="AA9451" s="353"/>
      <c r="AB9451" s="353"/>
      <c r="AC9451" s="353"/>
      <c r="AD9451" s="353"/>
      <c r="AE9451" s="353"/>
      <c r="AF9451" s="353"/>
      <c r="AG9451" s="353"/>
      <c r="AH9451" s="353"/>
      <c r="AI9451" s="353"/>
      <c r="AJ9451" s="353"/>
      <c r="AK9451" s="353"/>
      <c r="AL9451" s="353"/>
    </row>
    <row r="9452" spans="1:38" s="153" customFormat="1" ht="12.5" x14ac:dyDescent="0.25">
      <c r="A9452" s="355"/>
      <c r="L9452" s="353"/>
      <c r="M9452" s="353"/>
      <c r="N9452" s="353"/>
      <c r="O9452" s="353"/>
      <c r="P9452" s="353"/>
      <c r="Q9452" s="353"/>
      <c r="R9452" s="353"/>
      <c r="S9452" s="353"/>
      <c r="T9452" s="353"/>
      <c r="U9452" s="353"/>
      <c r="V9452" s="353"/>
      <c r="W9452" s="353"/>
      <c r="X9452" s="353"/>
      <c r="Y9452" s="353"/>
      <c r="Z9452" s="353"/>
      <c r="AA9452" s="353"/>
      <c r="AB9452" s="353"/>
      <c r="AC9452" s="353"/>
      <c r="AD9452" s="353"/>
      <c r="AE9452" s="353"/>
      <c r="AF9452" s="353"/>
      <c r="AG9452" s="353"/>
      <c r="AH9452" s="353"/>
      <c r="AI9452" s="353"/>
      <c r="AJ9452" s="353"/>
      <c r="AK9452" s="353"/>
      <c r="AL9452" s="353"/>
    </row>
    <row r="9453" spans="1:38" s="153" customFormat="1" ht="12.5" x14ac:dyDescent="0.25">
      <c r="A9453" s="355"/>
      <c r="L9453" s="353"/>
      <c r="M9453" s="353"/>
      <c r="N9453" s="353"/>
      <c r="O9453" s="353"/>
      <c r="P9453" s="353"/>
      <c r="Q9453" s="353"/>
      <c r="R9453" s="353"/>
      <c r="S9453" s="353"/>
      <c r="T9453" s="353"/>
      <c r="U9453" s="353"/>
      <c r="V9453" s="353"/>
      <c r="W9453" s="353"/>
      <c r="X9453" s="353"/>
      <c r="Y9453" s="353"/>
      <c r="Z9453" s="353"/>
      <c r="AA9453" s="353"/>
      <c r="AB9453" s="353"/>
      <c r="AC9453" s="353"/>
      <c r="AD9453" s="353"/>
      <c r="AE9453" s="353"/>
      <c r="AF9453" s="353"/>
      <c r="AG9453" s="353"/>
      <c r="AH9453" s="353"/>
      <c r="AI9453" s="353"/>
      <c r="AJ9453" s="353"/>
      <c r="AK9453" s="353"/>
      <c r="AL9453" s="353"/>
    </row>
    <row r="9454" spans="1:38" s="153" customFormat="1" ht="12.5" x14ac:dyDescent="0.25">
      <c r="A9454" s="355"/>
      <c r="L9454" s="353"/>
      <c r="M9454" s="353"/>
      <c r="N9454" s="353"/>
      <c r="O9454" s="353"/>
      <c r="P9454" s="353"/>
      <c r="Q9454" s="353"/>
      <c r="R9454" s="353"/>
      <c r="S9454" s="353"/>
      <c r="T9454" s="353"/>
      <c r="U9454" s="353"/>
      <c r="V9454" s="353"/>
      <c r="W9454" s="353"/>
      <c r="X9454" s="353"/>
      <c r="Y9454" s="353"/>
      <c r="Z9454" s="353"/>
      <c r="AA9454" s="353"/>
      <c r="AB9454" s="353"/>
      <c r="AC9454" s="353"/>
      <c r="AD9454" s="353"/>
      <c r="AE9454" s="353"/>
      <c r="AF9454" s="353"/>
      <c r="AG9454" s="353"/>
      <c r="AH9454" s="353"/>
      <c r="AI9454" s="353"/>
      <c r="AJ9454" s="353"/>
      <c r="AK9454" s="353"/>
      <c r="AL9454" s="353"/>
    </row>
    <row r="9455" spans="1:38" s="153" customFormat="1" ht="12.5" x14ac:dyDescent="0.25">
      <c r="A9455" s="355"/>
      <c r="L9455" s="353"/>
      <c r="M9455" s="353"/>
      <c r="N9455" s="353"/>
      <c r="O9455" s="353"/>
      <c r="P9455" s="353"/>
      <c r="Q9455" s="353"/>
      <c r="R9455" s="353"/>
      <c r="S9455" s="353"/>
      <c r="T9455" s="353"/>
      <c r="U9455" s="353"/>
      <c r="V9455" s="353"/>
      <c r="W9455" s="353"/>
      <c r="X9455" s="353"/>
      <c r="Y9455" s="353"/>
      <c r="Z9455" s="353"/>
      <c r="AA9455" s="353"/>
      <c r="AB9455" s="353"/>
      <c r="AC9455" s="353"/>
      <c r="AD9455" s="353"/>
      <c r="AE9455" s="353"/>
      <c r="AF9455" s="353"/>
      <c r="AG9455" s="353"/>
      <c r="AH9455" s="353"/>
      <c r="AI9455" s="353"/>
      <c r="AJ9455" s="353"/>
      <c r="AK9455" s="353"/>
      <c r="AL9455" s="353"/>
    </row>
    <row r="9456" spans="1:38" s="153" customFormat="1" ht="12.5" x14ac:dyDescent="0.25">
      <c r="A9456" s="355"/>
      <c r="L9456" s="353"/>
      <c r="M9456" s="353"/>
      <c r="N9456" s="353"/>
      <c r="O9456" s="353"/>
      <c r="P9456" s="353"/>
      <c r="Q9456" s="353"/>
      <c r="R9456" s="353"/>
      <c r="S9456" s="353"/>
      <c r="T9456" s="353"/>
      <c r="U9456" s="353"/>
      <c r="V9456" s="353"/>
      <c r="W9456" s="353"/>
      <c r="X9456" s="353"/>
      <c r="Y9456" s="353"/>
      <c r="Z9456" s="353"/>
      <c r="AA9456" s="353"/>
      <c r="AB9456" s="353"/>
      <c r="AC9456" s="353"/>
      <c r="AD9456" s="353"/>
      <c r="AE9456" s="353"/>
      <c r="AF9456" s="353"/>
      <c r="AG9456" s="353"/>
      <c r="AH9456" s="353"/>
      <c r="AI9456" s="353"/>
      <c r="AJ9456" s="353"/>
      <c r="AK9456" s="353"/>
      <c r="AL9456" s="353"/>
    </row>
    <row r="9457" spans="1:38" s="153" customFormat="1" ht="12.5" x14ac:dyDescent="0.25">
      <c r="A9457" s="355"/>
      <c r="L9457" s="353"/>
      <c r="M9457" s="353"/>
      <c r="N9457" s="353"/>
      <c r="O9457" s="353"/>
      <c r="P9457" s="353"/>
      <c r="Q9457" s="353"/>
      <c r="R9457" s="353"/>
      <c r="S9457" s="353"/>
      <c r="T9457" s="353"/>
      <c r="U9457" s="353"/>
      <c r="V9457" s="353"/>
      <c r="W9457" s="353"/>
      <c r="X9457" s="353"/>
      <c r="Y9457" s="353"/>
      <c r="Z9457" s="353"/>
      <c r="AA9457" s="353"/>
      <c r="AB9457" s="353"/>
      <c r="AC9457" s="353"/>
      <c r="AD9457" s="353"/>
      <c r="AE9457" s="353"/>
      <c r="AF9457" s="353"/>
      <c r="AG9457" s="353"/>
      <c r="AH9457" s="353"/>
      <c r="AI9457" s="353"/>
      <c r="AJ9457" s="353"/>
      <c r="AK9457" s="353"/>
      <c r="AL9457" s="353"/>
    </row>
    <row r="9458" spans="1:38" s="153" customFormat="1" ht="12.5" x14ac:dyDescent="0.25">
      <c r="A9458" s="355"/>
      <c r="L9458" s="353"/>
      <c r="M9458" s="353"/>
      <c r="N9458" s="353"/>
      <c r="O9458" s="353"/>
      <c r="P9458" s="353"/>
      <c r="Q9458" s="353"/>
      <c r="R9458" s="353"/>
      <c r="S9458" s="353"/>
      <c r="T9458" s="353"/>
      <c r="U9458" s="353"/>
      <c r="V9458" s="353"/>
      <c r="W9458" s="353"/>
      <c r="X9458" s="353"/>
      <c r="Y9458" s="353"/>
      <c r="Z9458" s="353"/>
      <c r="AA9458" s="353"/>
      <c r="AB9458" s="353"/>
      <c r="AC9458" s="353"/>
      <c r="AD9458" s="353"/>
      <c r="AE9458" s="353"/>
      <c r="AF9458" s="353"/>
      <c r="AG9458" s="353"/>
      <c r="AH9458" s="353"/>
      <c r="AI9458" s="353"/>
      <c r="AJ9458" s="353"/>
      <c r="AK9458" s="353"/>
      <c r="AL9458" s="353"/>
    </row>
    <row r="9459" spans="1:38" s="153" customFormat="1" ht="12.5" x14ac:dyDescent="0.25">
      <c r="A9459" s="355"/>
      <c r="L9459" s="353"/>
      <c r="M9459" s="353"/>
      <c r="N9459" s="353"/>
      <c r="O9459" s="353"/>
      <c r="P9459" s="353"/>
      <c r="Q9459" s="353"/>
      <c r="R9459" s="353"/>
      <c r="S9459" s="353"/>
      <c r="T9459" s="353"/>
      <c r="U9459" s="353"/>
      <c r="V9459" s="353"/>
      <c r="W9459" s="353"/>
      <c r="X9459" s="353"/>
      <c r="Y9459" s="353"/>
      <c r="Z9459" s="353"/>
      <c r="AA9459" s="353"/>
      <c r="AB9459" s="353"/>
      <c r="AC9459" s="353"/>
      <c r="AD9459" s="353"/>
      <c r="AE9459" s="353"/>
      <c r="AF9459" s="353"/>
      <c r="AG9459" s="353"/>
      <c r="AH9459" s="353"/>
      <c r="AI9459" s="353"/>
      <c r="AJ9459" s="353"/>
      <c r="AK9459" s="353"/>
      <c r="AL9459" s="353"/>
    </row>
    <row r="9460" spans="1:38" s="153" customFormat="1" ht="12.5" x14ac:dyDescent="0.25">
      <c r="A9460" s="355"/>
      <c r="L9460" s="353"/>
      <c r="M9460" s="353"/>
      <c r="N9460" s="353"/>
      <c r="O9460" s="353"/>
      <c r="P9460" s="353"/>
      <c r="Q9460" s="353"/>
      <c r="R9460" s="353"/>
      <c r="S9460" s="353"/>
      <c r="T9460" s="353"/>
      <c r="U9460" s="353"/>
      <c r="V9460" s="353"/>
      <c r="W9460" s="353"/>
      <c r="X9460" s="353"/>
      <c r="Y9460" s="353"/>
      <c r="Z9460" s="353"/>
      <c r="AA9460" s="353"/>
      <c r="AB9460" s="353"/>
      <c r="AC9460" s="353"/>
      <c r="AD9460" s="353"/>
      <c r="AE9460" s="353"/>
      <c r="AF9460" s="353"/>
      <c r="AG9460" s="353"/>
      <c r="AH9460" s="353"/>
      <c r="AI9460" s="353"/>
      <c r="AJ9460" s="353"/>
      <c r="AK9460" s="353"/>
      <c r="AL9460" s="353"/>
    </row>
    <row r="9461" spans="1:38" s="153" customFormat="1" ht="12.5" x14ac:dyDescent="0.25">
      <c r="A9461" s="355"/>
      <c r="L9461" s="353"/>
      <c r="M9461" s="353"/>
      <c r="N9461" s="353"/>
      <c r="O9461" s="353"/>
      <c r="P9461" s="353"/>
      <c r="Q9461" s="353"/>
      <c r="R9461" s="353"/>
      <c r="S9461" s="353"/>
      <c r="T9461" s="353"/>
      <c r="U9461" s="353"/>
      <c r="V9461" s="353"/>
      <c r="W9461" s="353"/>
      <c r="X9461" s="353"/>
      <c r="Y9461" s="353"/>
      <c r="Z9461" s="353"/>
      <c r="AA9461" s="353"/>
      <c r="AB9461" s="353"/>
      <c r="AC9461" s="353"/>
      <c r="AD9461" s="353"/>
      <c r="AE9461" s="353"/>
      <c r="AF9461" s="353"/>
      <c r="AG9461" s="353"/>
      <c r="AH9461" s="353"/>
      <c r="AI9461" s="353"/>
      <c r="AJ9461" s="353"/>
      <c r="AK9461" s="353"/>
      <c r="AL9461" s="353"/>
    </row>
    <row r="9462" spans="1:38" s="153" customFormat="1" ht="12.5" x14ac:dyDescent="0.25">
      <c r="A9462" s="355"/>
      <c r="L9462" s="353"/>
      <c r="M9462" s="353"/>
      <c r="N9462" s="353"/>
      <c r="O9462" s="353"/>
      <c r="P9462" s="353"/>
      <c r="Q9462" s="353"/>
      <c r="R9462" s="353"/>
      <c r="S9462" s="353"/>
      <c r="T9462" s="353"/>
      <c r="U9462" s="353"/>
      <c r="V9462" s="353"/>
      <c r="W9462" s="353"/>
      <c r="X9462" s="353"/>
      <c r="Y9462" s="353"/>
      <c r="Z9462" s="353"/>
      <c r="AA9462" s="353"/>
      <c r="AB9462" s="353"/>
      <c r="AC9462" s="353"/>
      <c r="AD9462" s="353"/>
      <c r="AE9462" s="353"/>
      <c r="AF9462" s="353"/>
      <c r="AG9462" s="353"/>
      <c r="AH9462" s="353"/>
      <c r="AI9462" s="353"/>
      <c r="AJ9462" s="353"/>
      <c r="AK9462" s="353"/>
      <c r="AL9462" s="353"/>
    </row>
    <row r="9463" spans="1:38" s="153" customFormat="1" ht="12.5" x14ac:dyDescent="0.25">
      <c r="A9463" s="355"/>
      <c r="L9463" s="353"/>
      <c r="M9463" s="353"/>
      <c r="N9463" s="353"/>
      <c r="O9463" s="353"/>
      <c r="P9463" s="353"/>
      <c r="Q9463" s="353"/>
      <c r="R9463" s="353"/>
      <c r="S9463" s="353"/>
      <c r="T9463" s="353"/>
      <c r="U9463" s="353"/>
      <c r="V9463" s="353"/>
      <c r="W9463" s="353"/>
      <c r="X9463" s="353"/>
      <c r="Y9463" s="353"/>
      <c r="Z9463" s="353"/>
      <c r="AA9463" s="353"/>
      <c r="AB9463" s="353"/>
      <c r="AC9463" s="353"/>
      <c r="AD9463" s="353"/>
      <c r="AE9463" s="353"/>
      <c r="AF9463" s="353"/>
      <c r="AG9463" s="353"/>
      <c r="AH9463" s="353"/>
      <c r="AI9463" s="353"/>
      <c r="AJ9463" s="353"/>
      <c r="AK9463" s="353"/>
      <c r="AL9463" s="353"/>
    </row>
    <row r="9464" spans="1:38" s="153" customFormat="1" ht="12.5" x14ac:dyDescent="0.25">
      <c r="A9464" s="355"/>
      <c r="L9464" s="353"/>
      <c r="M9464" s="353"/>
      <c r="N9464" s="353"/>
      <c r="O9464" s="353"/>
      <c r="P9464" s="353"/>
      <c r="Q9464" s="353"/>
      <c r="R9464" s="353"/>
      <c r="S9464" s="353"/>
      <c r="T9464" s="353"/>
      <c r="U9464" s="353"/>
      <c r="V9464" s="353"/>
      <c r="W9464" s="353"/>
      <c r="X9464" s="353"/>
      <c r="Y9464" s="353"/>
      <c r="Z9464" s="353"/>
      <c r="AA9464" s="353"/>
      <c r="AB9464" s="353"/>
      <c r="AC9464" s="353"/>
      <c r="AD9464" s="353"/>
      <c r="AE9464" s="353"/>
      <c r="AF9464" s="353"/>
      <c r="AG9464" s="353"/>
      <c r="AH9464" s="353"/>
      <c r="AI9464" s="353"/>
      <c r="AJ9464" s="353"/>
      <c r="AK9464" s="353"/>
      <c r="AL9464" s="353"/>
    </row>
    <row r="9465" spans="1:38" s="153" customFormat="1" ht="12.5" x14ac:dyDescent="0.25">
      <c r="A9465" s="355"/>
      <c r="L9465" s="353"/>
      <c r="M9465" s="353"/>
      <c r="N9465" s="353"/>
      <c r="O9465" s="353"/>
      <c r="P9465" s="353"/>
      <c r="Q9465" s="353"/>
      <c r="R9465" s="353"/>
      <c r="S9465" s="353"/>
      <c r="T9465" s="353"/>
      <c r="U9465" s="353"/>
      <c r="V9465" s="353"/>
      <c r="W9465" s="353"/>
      <c r="X9465" s="353"/>
      <c r="Y9465" s="353"/>
      <c r="Z9465" s="353"/>
      <c r="AA9465" s="353"/>
      <c r="AB9465" s="353"/>
      <c r="AC9465" s="353"/>
      <c r="AD9465" s="353"/>
      <c r="AE9465" s="353"/>
      <c r="AF9465" s="353"/>
      <c r="AG9465" s="353"/>
      <c r="AH9465" s="353"/>
      <c r="AI9465" s="353"/>
      <c r="AJ9465" s="353"/>
      <c r="AK9465" s="353"/>
      <c r="AL9465" s="353"/>
    </row>
    <row r="9466" spans="1:38" s="153" customFormat="1" ht="12.5" x14ac:dyDescent="0.25">
      <c r="A9466" s="355"/>
      <c r="L9466" s="353"/>
      <c r="M9466" s="353"/>
      <c r="N9466" s="353"/>
      <c r="O9466" s="353"/>
      <c r="P9466" s="353"/>
      <c r="Q9466" s="353"/>
      <c r="R9466" s="353"/>
      <c r="S9466" s="353"/>
      <c r="T9466" s="353"/>
      <c r="U9466" s="353"/>
      <c r="V9466" s="353"/>
      <c r="W9466" s="353"/>
      <c r="X9466" s="353"/>
      <c r="Y9466" s="353"/>
      <c r="Z9466" s="353"/>
      <c r="AA9466" s="353"/>
      <c r="AB9466" s="353"/>
      <c r="AC9466" s="353"/>
      <c r="AD9466" s="353"/>
      <c r="AE9466" s="353"/>
      <c r="AF9466" s="353"/>
      <c r="AG9466" s="353"/>
      <c r="AH9466" s="353"/>
      <c r="AI9466" s="353"/>
      <c r="AJ9466" s="353"/>
      <c r="AK9466" s="353"/>
      <c r="AL9466" s="353"/>
    </row>
    <row r="9467" spans="1:38" s="153" customFormat="1" ht="12.5" x14ac:dyDescent="0.25">
      <c r="A9467" s="355"/>
      <c r="L9467" s="353"/>
      <c r="M9467" s="353"/>
      <c r="N9467" s="353"/>
      <c r="O9467" s="353"/>
      <c r="P9467" s="353"/>
      <c r="Q9467" s="353"/>
      <c r="R9467" s="353"/>
      <c r="S9467" s="353"/>
      <c r="T9467" s="353"/>
      <c r="U9467" s="353"/>
      <c r="V9467" s="353"/>
      <c r="W9467" s="353"/>
      <c r="X9467" s="353"/>
      <c r="Y9467" s="353"/>
      <c r="Z9467" s="353"/>
      <c r="AA9467" s="353"/>
      <c r="AB9467" s="353"/>
      <c r="AC9467" s="353"/>
      <c r="AD9467" s="353"/>
      <c r="AE9467" s="353"/>
      <c r="AF9467" s="353"/>
      <c r="AG9467" s="353"/>
      <c r="AH9467" s="353"/>
      <c r="AI9467" s="353"/>
      <c r="AJ9467" s="353"/>
      <c r="AK9467" s="353"/>
      <c r="AL9467" s="353"/>
    </row>
    <row r="9468" spans="1:38" s="153" customFormat="1" ht="12.5" x14ac:dyDescent="0.25">
      <c r="A9468" s="355"/>
      <c r="L9468" s="353"/>
      <c r="M9468" s="353"/>
      <c r="N9468" s="353"/>
      <c r="O9468" s="353"/>
      <c r="P9468" s="353"/>
      <c r="Q9468" s="353"/>
      <c r="R9468" s="353"/>
      <c r="S9468" s="353"/>
      <c r="T9468" s="353"/>
      <c r="U9468" s="353"/>
      <c r="V9468" s="353"/>
      <c r="W9468" s="353"/>
      <c r="X9468" s="353"/>
      <c r="Y9468" s="353"/>
      <c r="Z9468" s="353"/>
      <c r="AA9468" s="353"/>
      <c r="AB9468" s="353"/>
      <c r="AC9468" s="353"/>
      <c r="AD9468" s="353"/>
      <c r="AE9468" s="353"/>
      <c r="AF9468" s="353"/>
      <c r="AG9468" s="353"/>
      <c r="AH9468" s="353"/>
      <c r="AI9468" s="353"/>
      <c r="AJ9468" s="353"/>
      <c r="AK9468" s="353"/>
      <c r="AL9468" s="353"/>
    </row>
    <row r="9469" spans="1:38" s="153" customFormat="1" ht="12.5" x14ac:dyDescent="0.25">
      <c r="A9469" s="355"/>
      <c r="L9469" s="353"/>
      <c r="M9469" s="353"/>
      <c r="N9469" s="353"/>
      <c r="O9469" s="353"/>
      <c r="P9469" s="353"/>
      <c r="Q9469" s="353"/>
      <c r="R9469" s="353"/>
      <c r="S9469" s="353"/>
      <c r="T9469" s="353"/>
      <c r="U9469" s="353"/>
      <c r="V9469" s="353"/>
      <c r="W9469" s="353"/>
      <c r="X9469" s="353"/>
      <c r="Y9469" s="353"/>
      <c r="Z9469" s="353"/>
      <c r="AA9469" s="353"/>
      <c r="AB9469" s="353"/>
      <c r="AC9469" s="353"/>
      <c r="AD9469" s="353"/>
      <c r="AE9469" s="353"/>
      <c r="AF9469" s="353"/>
      <c r="AG9469" s="353"/>
      <c r="AH9469" s="353"/>
      <c r="AI9469" s="353"/>
      <c r="AJ9469" s="353"/>
      <c r="AK9469" s="353"/>
      <c r="AL9469" s="353"/>
    </row>
    <row r="9470" spans="1:38" s="153" customFormat="1" ht="12.5" x14ac:dyDescent="0.25">
      <c r="A9470" s="355"/>
      <c r="L9470" s="353"/>
      <c r="M9470" s="353"/>
      <c r="N9470" s="353"/>
      <c r="O9470" s="353"/>
      <c r="P9470" s="353"/>
      <c r="Q9470" s="353"/>
      <c r="R9470" s="353"/>
      <c r="S9470" s="353"/>
      <c r="T9470" s="353"/>
      <c r="U9470" s="353"/>
      <c r="V9470" s="353"/>
      <c r="W9470" s="353"/>
      <c r="X9470" s="353"/>
      <c r="Y9470" s="353"/>
      <c r="Z9470" s="353"/>
      <c r="AA9470" s="353"/>
      <c r="AB9470" s="353"/>
      <c r="AC9470" s="353"/>
      <c r="AD9470" s="353"/>
      <c r="AE9470" s="353"/>
      <c r="AF9470" s="353"/>
      <c r="AG9470" s="353"/>
      <c r="AH9470" s="353"/>
      <c r="AI9470" s="353"/>
      <c r="AJ9470" s="353"/>
      <c r="AK9470" s="353"/>
      <c r="AL9470" s="353"/>
    </row>
    <row r="9471" spans="1:38" s="153" customFormat="1" ht="12.5" x14ac:dyDescent="0.25">
      <c r="A9471" s="355"/>
      <c r="L9471" s="353"/>
      <c r="M9471" s="353"/>
      <c r="N9471" s="353"/>
      <c r="O9471" s="353"/>
      <c r="P9471" s="353"/>
      <c r="Q9471" s="353"/>
      <c r="R9471" s="353"/>
      <c r="S9471" s="353"/>
      <c r="T9471" s="353"/>
      <c r="U9471" s="353"/>
      <c r="V9471" s="353"/>
      <c r="W9471" s="353"/>
      <c r="X9471" s="353"/>
      <c r="Y9471" s="353"/>
      <c r="Z9471" s="353"/>
      <c r="AA9471" s="353"/>
      <c r="AB9471" s="353"/>
      <c r="AC9471" s="353"/>
      <c r="AD9471" s="353"/>
      <c r="AE9471" s="353"/>
      <c r="AF9471" s="353"/>
      <c r="AG9471" s="353"/>
      <c r="AH9471" s="353"/>
      <c r="AI9471" s="353"/>
      <c r="AJ9471" s="353"/>
      <c r="AK9471" s="353"/>
      <c r="AL9471" s="353"/>
    </row>
    <row r="9472" spans="1:38" s="153" customFormat="1" ht="12.5" x14ac:dyDescent="0.25">
      <c r="A9472" s="355"/>
      <c r="L9472" s="353"/>
      <c r="M9472" s="353"/>
      <c r="N9472" s="353"/>
      <c r="O9472" s="353"/>
      <c r="P9472" s="353"/>
      <c r="Q9472" s="353"/>
      <c r="R9472" s="353"/>
      <c r="S9472" s="353"/>
      <c r="T9472" s="353"/>
      <c r="U9472" s="353"/>
      <c r="V9472" s="353"/>
      <c r="W9472" s="353"/>
      <c r="X9472" s="353"/>
      <c r="Y9472" s="353"/>
      <c r="Z9472" s="353"/>
      <c r="AA9472" s="353"/>
      <c r="AB9472" s="353"/>
      <c r="AC9472" s="353"/>
      <c r="AD9472" s="353"/>
      <c r="AE9472" s="353"/>
      <c r="AF9472" s="353"/>
      <c r="AG9472" s="353"/>
      <c r="AH9472" s="353"/>
      <c r="AI9472" s="353"/>
      <c r="AJ9472" s="353"/>
      <c r="AK9472" s="353"/>
      <c r="AL9472" s="353"/>
    </row>
    <row r="9473" spans="1:38" s="153" customFormat="1" ht="12.5" x14ac:dyDescent="0.25">
      <c r="A9473" s="355"/>
      <c r="L9473" s="353"/>
      <c r="M9473" s="353"/>
      <c r="N9473" s="353"/>
      <c r="O9473" s="353"/>
      <c r="P9473" s="353"/>
      <c r="Q9473" s="353"/>
      <c r="R9473" s="353"/>
      <c r="S9473" s="353"/>
      <c r="T9473" s="353"/>
      <c r="U9473" s="353"/>
      <c r="V9473" s="353"/>
      <c r="W9473" s="353"/>
      <c r="X9473" s="353"/>
      <c r="Y9473" s="353"/>
      <c r="Z9473" s="353"/>
      <c r="AA9473" s="353"/>
      <c r="AB9473" s="353"/>
      <c r="AC9473" s="353"/>
      <c r="AD9473" s="353"/>
      <c r="AE9473" s="353"/>
      <c r="AF9473" s="353"/>
      <c r="AG9473" s="353"/>
      <c r="AH9473" s="353"/>
      <c r="AI9473" s="353"/>
      <c r="AJ9473" s="353"/>
      <c r="AK9473" s="353"/>
      <c r="AL9473" s="353"/>
    </row>
    <row r="9474" spans="1:38" s="153" customFormat="1" ht="12.5" x14ac:dyDescent="0.25">
      <c r="A9474" s="355"/>
      <c r="L9474" s="353"/>
      <c r="M9474" s="353"/>
      <c r="N9474" s="353"/>
      <c r="O9474" s="353"/>
      <c r="P9474" s="353"/>
      <c r="Q9474" s="353"/>
      <c r="R9474" s="353"/>
      <c r="S9474" s="353"/>
      <c r="T9474" s="353"/>
      <c r="U9474" s="353"/>
      <c r="V9474" s="353"/>
      <c r="W9474" s="353"/>
      <c r="X9474" s="353"/>
      <c r="Y9474" s="353"/>
      <c r="Z9474" s="353"/>
      <c r="AA9474" s="353"/>
      <c r="AB9474" s="353"/>
      <c r="AC9474" s="353"/>
      <c r="AD9474" s="353"/>
      <c r="AE9474" s="353"/>
      <c r="AF9474" s="353"/>
      <c r="AG9474" s="353"/>
      <c r="AH9474" s="353"/>
      <c r="AI9474" s="353"/>
      <c r="AJ9474" s="353"/>
      <c r="AK9474" s="353"/>
      <c r="AL9474" s="353"/>
    </row>
    <row r="9475" spans="1:38" s="153" customFormat="1" ht="12.5" x14ac:dyDescent="0.25">
      <c r="A9475" s="355"/>
      <c r="L9475" s="353"/>
      <c r="M9475" s="353"/>
      <c r="N9475" s="353"/>
      <c r="O9475" s="353"/>
      <c r="P9475" s="353"/>
      <c r="Q9475" s="353"/>
      <c r="R9475" s="353"/>
      <c r="S9475" s="353"/>
      <c r="T9475" s="353"/>
      <c r="U9475" s="353"/>
      <c r="V9475" s="353"/>
      <c r="W9475" s="353"/>
      <c r="X9475" s="353"/>
      <c r="Y9475" s="353"/>
      <c r="Z9475" s="353"/>
      <c r="AA9475" s="353"/>
      <c r="AB9475" s="353"/>
      <c r="AC9475" s="353"/>
      <c r="AD9475" s="353"/>
      <c r="AE9475" s="353"/>
      <c r="AF9475" s="353"/>
      <c r="AG9475" s="353"/>
      <c r="AH9475" s="353"/>
      <c r="AI9475" s="353"/>
      <c r="AJ9475" s="353"/>
      <c r="AK9475" s="353"/>
      <c r="AL9475" s="353"/>
    </row>
    <row r="9476" spans="1:38" s="153" customFormat="1" ht="12.5" x14ac:dyDescent="0.25">
      <c r="A9476" s="355"/>
      <c r="L9476" s="353"/>
      <c r="M9476" s="353"/>
      <c r="N9476" s="353"/>
      <c r="O9476" s="353"/>
      <c r="P9476" s="353"/>
      <c r="Q9476" s="353"/>
      <c r="R9476" s="353"/>
      <c r="S9476" s="353"/>
      <c r="T9476" s="353"/>
      <c r="U9476" s="353"/>
      <c r="V9476" s="353"/>
      <c r="W9476" s="353"/>
      <c r="X9476" s="353"/>
      <c r="Y9476" s="353"/>
      <c r="Z9476" s="353"/>
      <c r="AA9476" s="353"/>
      <c r="AB9476" s="353"/>
      <c r="AC9476" s="353"/>
      <c r="AD9476" s="353"/>
      <c r="AE9476" s="353"/>
      <c r="AF9476" s="353"/>
      <c r="AG9476" s="353"/>
      <c r="AH9476" s="353"/>
      <c r="AI9476" s="353"/>
      <c r="AJ9476" s="353"/>
      <c r="AK9476" s="353"/>
      <c r="AL9476" s="353"/>
    </row>
    <row r="9477" spans="1:38" s="153" customFormat="1" ht="12.5" x14ac:dyDescent="0.25">
      <c r="A9477" s="355"/>
      <c r="L9477" s="353"/>
      <c r="M9477" s="353"/>
      <c r="N9477" s="353"/>
      <c r="O9477" s="353"/>
      <c r="P9477" s="353"/>
      <c r="Q9477" s="353"/>
      <c r="R9477" s="353"/>
      <c r="S9477" s="353"/>
      <c r="T9477" s="353"/>
      <c r="U9477" s="353"/>
      <c r="V9477" s="353"/>
      <c r="W9477" s="353"/>
      <c r="X9477" s="353"/>
      <c r="Y9477" s="353"/>
      <c r="Z9477" s="353"/>
      <c r="AA9477" s="353"/>
      <c r="AB9477" s="353"/>
      <c r="AC9477" s="353"/>
      <c r="AD9477" s="353"/>
      <c r="AE9477" s="353"/>
      <c r="AF9477" s="353"/>
      <c r="AG9477" s="353"/>
      <c r="AH9477" s="353"/>
      <c r="AI9477" s="353"/>
      <c r="AJ9477" s="353"/>
      <c r="AK9477" s="353"/>
      <c r="AL9477" s="353"/>
    </row>
    <row r="9478" spans="1:38" s="153" customFormat="1" ht="12.5" x14ac:dyDescent="0.25">
      <c r="A9478" s="355"/>
      <c r="L9478" s="353"/>
      <c r="M9478" s="353"/>
      <c r="N9478" s="353"/>
      <c r="O9478" s="353"/>
      <c r="P9478" s="353"/>
      <c r="Q9478" s="353"/>
      <c r="R9478" s="353"/>
      <c r="S9478" s="353"/>
      <c r="T9478" s="353"/>
      <c r="U9478" s="353"/>
      <c r="V9478" s="353"/>
      <c r="W9478" s="353"/>
      <c r="X9478" s="353"/>
      <c r="Y9478" s="353"/>
      <c r="Z9478" s="353"/>
      <c r="AA9478" s="353"/>
      <c r="AB9478" s="353"/>
      <c r="AC9478" s="353"/>
      <c r="AD9478" s="353"/>
      <c r="AE9478" s="353"/>
      <c r="AF9478" s="353"/>
      <c r="AG9478" s="353"/>
      <c r="AH9478" s="353"/>
      <c r="AI9478" s="353"/>
      <c r="AJ9478" s="353"/>
      <c r="AK9478" s="353"/>
      <c r="AL9478" s="353"/>
    </row>
    <row r="9479" spans="1:38" s="153" customFormat="1" ht="12.5" x14ac:dyDescent="0.25">
      <c r="A9479" s="355"/>
      <c r="L9479" s="353"/>
      <c r="M9479" s="353"/>
      <c r="N9479" s="353"/>
      <c r="O9479" s="353"/>
      <c r="P9479" s="353"/>
      <c r="Q9479" s="353"/>
      <c r="R9479" s="353"/>
      <c r="S9479" s="353"/>
      <c r="T9479" s="353"/>
      <c r="U9479" s="353"/>
      <c r="V9479" s="353"/>
      <c r="W9479" s="353"/>
      <c r="X9479" s="353"/>
      <c r="Y9479" s="353"/>
      <c r="Z9479" s="353"/>
      <c r="AA9479" s="353"/>
      <c r="AB9479" s="353"/>
      <c r="AC9479" s="353"/>
      <c r="AD9479" s="353"/>
      <c r="AE9479" s="353"/>
      <c r="AF9479" s="353"/>
      <c r="AG9479" s="353"/>
      <c r="AH9479" s="353"/>
      <c r="AI9479" s="353"/>
      <c r="AJ9479" s="353"/>
      <c r="AK9479" s="353"/>
      <c r="AL9479" s="353"/>
    </row>
    <row r="9480" spans="1:38" s="153" customFormat="1" ht="12.5" x14ac:dyDescent="0.25">
      <c r="A9480" s="355"/>
      <c r="L9480" s="353"/>
      <c r="M9480" s="353"/>
      <c r="N9480" s="353"/>
      <c r="O9480" s="353"/>
      <c r="P9480" s="353"/>
      <c r="Q9480" s="353"/>
      <c r="R9480" s="353"/>
      <c r="S9480" s="353"/>
      <c r="T9480" s="353"/>
      <c r="U9480" s="353"/>
      <c r="V9480" s="353"/>
      <c r="W9480" s="353"/>
      <c r="X9480" s="353"/>
      <c r="Y9480" s="353"/>
      <c r="Z9480" s="353"/>
      <c r="AA9480" s="353"/>
      <c r="AB9480" s="353"/>
      <c r="AC9480" s="353"/>
      <c r="AD9480" s="353"/>
      <c r="AE9480" s="353"/>
      <c r="AF9480" s="353"/>
      <c r="AG9480" s="353"/>
      <c r="AH9480" s="353"/>
      <c r="AI9480" s="353"/>
      <c r="AJ9480" s="353"/>
      <c r="AK9480" s="353"/>
      <c r="AL9480" s="353"/>
    </row>
    <row r="9481" spans="1:38" s="153" customFormat="1" ht="12.5" x14ac:dyDescent="0.25">
      <c r="A9481" s="355"/>
      <c r="L9481" s="353"/>
      <c r="M9481" s="353"/>
      <c r="N9481" s="353"/>
      <c r="O9481" s="353"/>
      <c r="P9481" s="353"/>
      <c r="Q9481" s="353"/>
      <c r="R9481" s="353"/>
      <c r="S9481" s="353"/>
      <c r="T9481" s="353"/>
      <c r="U9481" s="353"/>
      <c r="V9481" s="353"/>
      <c r="W9481" s="353"/>
      <c r="X9481" s="353"/>
      <c r="Y9481" s="353"/>
      <c r="Z9481" s="353"/>
      <c r="AA9481" s="353"/>
      <c r="AB9481" s="353"/>
      <c r="AC9481" s="353"/>
      <c r="AD9481" s="353"/>
      <c r="AE9481" s="353"/>
      <c r="AF9481" s="353"/>
      <c r="AG9481" s="353"/>
      <c r="AH9481" s="353"/>
      <c r="AI9481" s="353"/>
      <c r="AJ9481" s="353"/>
      <c r="AK9481" s="353"/>
      <c r="AL9481" s="353"/>
    </row>
    <row r="9482" spans="1:38" s="153" customFormat="1" ht="12.5" x14ac:dyDescent="0.25">
      <c r="A9482" s="355"/>
      <c r="L9482" s="353"/>
      <c r="M9482" s="353"/>
      <c r="N9482" s="353"/>
      <c r="O9482" s="353"/>
      <c r="P9482" s="353"/>
      <c r="Q9482" s="353"/>
      <c r="R9482" s="353"/>
      <c r="S9482" s="353"/>
      <c r="T9482" s="353"/>
      <c r="U9482" s="353"/>
      <c r="V9482" s="353"/>
      <c r="W9482" s="353"/>
      <c r="X9482" s="353"/>
      <c r="Y9482" s="353"/>
      <c r="Z9482" s="353"/>
      <c r="AA9482" s="353"/>
      <c r="AB9482" s="353"/>
      <c r="AC9482" s="353"/>
      <c r="AD9482" s="353"/>
      <c r="AE9482" s="353"/>
      <c r="AF9482" s="353"/>
      <c r="AG9482" s="353"/>
      <c r="AH9482" s="353"/>
      <c r="AI9482" s="353"/>
      <c r="AJ9482" s="353"/>
      <c r="AK9482" s="353"/>
      <c r="AL9482" s="353"/>
    </row>
    <row r="9483" spans="1:38" s="153" customFormat="1" ht="12.5" x14ac:dyDescent="0.25">
      <c r="A9483" s="355"/>
      <c r="L9483" s="353"/>
      <c r="M9483" s="353"/>
      <c r="N9483" s="353"/>
      <c r="O9483" s="353"/>
      <c r="P9483" s="353"/>
      <c r="Q9483" s="353"/>
      <c r="R9483" s="353"/>
      <c r="S9483" s="353"/>
      <c r="T9483" s="353"/>
      <c r="U9483" s="353"/>
      <c r="V9483" s="353"/>
      <c r="W9483" s="353"/>
      <c r="X9483" s="353"/>
      <c r="Y9483" s="353"/>
      <c r="Z9483" s="353"/>
      <c r="AA9483" s="353"/>
      <c r="AB9483" s="353"/>
      <c r="AC9483" s="353"/>
      <c r="AD9483" s="353"/>
      <c r="AE9483" s="353"/>
      <c r="AF9483" s="353"/>
      <c r="AG9483" s="353"/>
      <c r="AH9483" s="353"/>
      <c r="AI9483" s="353"/>
      <c r="AJ9483" s="353"/>
      <c r="AK9483" s="353"/>
      <c r="AL9483" s="353"/>
    </row>
    <row r="9484" spans="1:38" s="153" customFormat="1" ht="12.5" x14ac:dyDescent="0.25">
      <c r="A9484" s="355"/>
      <c r="L9484" s="353"/>
      <c r="M9484" s="353"/>
      <c r="N9484" s="353"/>
      <c r="O9484" s="353"/>
      <c r="P9484" s="353"/>
      <c r="Q9484" s="353"/>
      <c r="R9484" s="353"/>
      <c r="S9484" s="353"/>
      <c r="T9484" s="353"/>
      <c r="U9484" s="353"/>
      <c r="V9484" s="353"/>
      <c r="W9484" s="353"/>
      <c r="X9484" s="353"/>
      <c r="Y9484" s="353"/>
      <c r="Z9484" s="353"/>
      <c r="AA9484" s="353"/>
      <c r="AB9484" s="353"/>
      <c r="AC9484" s="353"/>
      <c r="AD9484" s="353"/>
      <c r="AE9484" s="353"/>
      <c r="AF9484" s="353"/>
      <c r="AG9484" s="353"/>
      <c r="AH9484" s="353"/>
      <c r="AI9484" s="353"/>
      <c r="AJ9484" s="353"/>
      <c r="AK9484" s="353"/>
      <c r="AL9484" s="353"/>
    </row>
    <row r="9485" spans="1:38" s="153" customFormat="1" ht="12.5" x14ac:dyDescent="0.25">
      <c r="A9485" s="355"/>
      <c r="L9485" s="353"/>
      <c r="M9485" s="353"/>
      <c r="N9485" s="353"/>
      <c r="O9485" s="353"/>
      <c r="P9485" s="353"/>
      <c r="Q9485" s="353"/>
      <c r="R9485" s="353"/>
      <c r="S9485" s="353"/>
      <c r="T9485" s="353"/>
      <c r="U9485" s="353"/>
      <c r="V9485" s="353"/>
      <c r="W9485" s="353"/>
      <c r="X9485" s="353"/>
      <c r="Y9485" s="353"/>
      <c r="Z9485" s="353"/>
      <c r="AA9485" s="353"/>
      <c r="AB9485" s="353"/>
      <c r="AC9485" s="353"/>
      <c r="AD9485" s="353"/>
      <c r="AE9485" s="353"/>
      <c r="AF9485" s="353"/>
      <c r="AG9485" s="353"/>
      <c r="AH9485" s="353"/>
      <c r="AI9485" s="353"/>
      <c r="AJ9485" s="353"/>
      <c r="AK9485" s="353"/>
      <c r="AL9485" s="353"/>
    </row>
    <row r="9486" spans="1:38" s="153" customFormat="1" ht="12.5" x14ac:dyDescent="0.25">
      <c r="A9486" s="355"/>
      <c r="L9486" s="353"/>
      <c r="M9486" s="353"/>
      <c r="N9486" s="353"/>
      <c r="O9486" s="353"/>
      <c r="P9486" s="353"/>
      <c r="Q9486" s="353"/>
      <c r="R9486" s="353"/>
      <c r="S9486" s="353"/>
      <c r="T9486" s="353"/>
      <c r="U9486" s="353"/>
      <c r="V9486" s="353"/>
      <c r="W9486" s="353"/>
      <c r="X9486" s="353"/>
      <c r="Y9486" s="353"/>
      <c r="Z9486" s="353"/>
      <c r="AA9486" s="353"/>
      <c r="AB9486" s="353"/>
      <c r="AC9486" s="353"/>
      <c r="AD9486" s="353"/>
      <c r="AE9486" s="353"/>
      <c r="AF9486" s="353"/>
      <c r="AG9486" s="353"/>
      <c r="AH9486" s="353"/>
      <c r="AI9486" s="353"/>
      <c r="AJ9486" s="353"/>
      <c r="AK9486" s="353"/>
      <c r="AL9486" s="353"/>
    </row>
    <row r="9487" spans="1:38" s="153" customFormat="1" ht="12.5" x14ac:dyDescent="0.25">
      <c r="A9487" s="355"/>
      <c r="L9487" s="353"/>
      <c r="M9487" s="353"/>
      <c r="N9487" s="353"/>
      <c r="O9487" s="353"/>
      <c r="P9487" s="353"/>
      <c r="Q9487" s="353"/>
      <c r="R9487" s="353"/>
      <c r="S9487" s="353"/>
      <c r="T9487" s="353"/>
      <c r="U9487" s="353"/>
      <c r="V9487" s="353"/>
      <c r="W9487" s="353"/>
      <c r="X9487" s="353"/>
      <c r="Y9487" s="353"/>
      <c r="Z9487" s="353"/>
      <c r="AA9487" s="353"/>
      <c r="AB9487" s="353"/>
      <c r="AC9487" s="353"/>
      <c r="AD9487" s="353"/>
      <c r="AE9487" s="353"/>
      <c r="AF9487" s="353"/>
      <c r="AG9487" s="353"/>
      <c r="AH9487" s="353"/>
      <c r="AI9487" s="353"/>
      <c r="AJ9487" s="353"/>
      <c r="AK9487" s="353"/>
      <c r="AL9487" s="353"/>
    </row>
    <row r="9488" spans="1:38" s="153" customFormat="1" ht="12.5" x14ac:dyDescent="0.25">
      <c r="A9488" s="355"/>
      <c r="L9488" s="353"/>
      <c r="M9488" s="353"/>
      <c r="N9488" s="353"/>
      <c r="O9488" s="353"/>
      <c r="P9488" s="353"/>
      <c r="Q9488" s="353"/>
      <c r="R9488" s="353"/>
      <c r="S9488" s="353"/>
      <c r="T9488" s="353"/>
      <c r="U9488" s="353"/>
      <c r="V9488" s="353"/>
      <c r="W9488" s="353"/>
      <c r="X9488" s="353"/>
      <c r="Y9488" s="353"/>
      <c r="Z9488" s="353"/>
      <c r="AA9488" s="353"/>
      <c r="AB9488" s="353"/>
      <c r="AC9488" s="353"/>
      <c r="AD9488" s="353"/>
      <c r="AE9488" s="353"/>
      <c r="AF9488" s="353"/>
      <c r="AG9488" s="353"/>
      <c r="AH9488" s="353"/>
      <c r="AI9488" s="353"/>
      <c r="AJ9488" s="353"/>
      <c r="AK9488" s="353"/>
      <c r="AL9488" s="353"/>
    </row>
    <row r="9489" spans="1:38" s="153" customFormat="1" ht="12.5" x14ac:dyDescent="0.25">
      <c r="A9489" s="355"/>
      <c r="L9489" s="353"/>
      <c r="M9489" s="353"/>
      <c r="N9489" s="353"/>
      <c r="O9489" s="353"/>
      <c r="P9489" s="353"/>
      <c r="Q9489" s="353"/>
      <c r="R9489" s="353"/>
      <c r="S9489" s="353"/>
      <c r="T9489" s="353"/>
      <c r="U9489" s="353"/>
      <c r="V9489" s="353"/>
      <c r="W9489" s="353"/>
      <c r="X9489" s="353"/>
      <c r="Y9489" s="353"/>
      <c r="Z9489" s="353"/>
      <c r="AA9489" s="353"/>
      <c r="AB9489" s="353"/>
      <c r="AC9489" s="353"/>
      <c r="AD9489" s="353"/>
      <c r="AE9489" s="353"/>
      <c r="AF9489" s="353"/>
      <c r="AG9489" s="353"/>
      <c r="AH9489" s="353"/>
      <c r="AI9489" s="353"/>
      <c r="AJ9489" s="353"/>
      <c r="AK9489" s="353"/>
      <c r="AL9489" s="353"/>
    </row>
    <row r="9490" spans="1:38" s="153" customFormat="1" ht="12.5" x14ac:dyDescent="0.25">
      <c r="A9490" s="355"/>
      <c r="L9490" s="353"/>
      <c r="M9490" s="353"/>
      <c r="N9490" s="353"/>
      <c r="O9490" s="353"/>
      <c r="P9490" s="353"/>
      <c r="Q9490" s="353"/>
      <c r="R9490" s="353"/>
      <c r="S9490" s="353"/>
      <c r="T9490" s="353"/>
      <c r="U9490" s="353"/>
      <c r="V9490" s="353"/>
      <c r="W9490" s="353"/>
      <c r="X9490" s="353"/>
      <c r="Y9490" s="353"/>
      <c r="Z9490" s="353"/>
      <c r="AA9490" s="353"/>
      <c r="AB9490" s="353"/>
      <c r="AC9490" s="353"/>
      <c r="AD9490" s="353"/>
      <c r="AE9490" s="353"/>
      <c r="AF9490" s="353"/>
      <c r="AG9490" s="353"/>
      <c r="AH9490" s="353"/>
      <c r="AI9490" s="353"/>
      <c r="AJ9490" s="353"/>
      <c r="AK9490" s="353"/>
      <c r="AL9490" s="353"/>
    </row>
    <row r="9491" spans="1:38" s="153" customFormat="1" ht="12.5" x14ac:dyDescent="0.25">
      <c r="A9491" s="355"/>
      <c r="L9491" s="353"/>
      <c r="M9491" s="353"/>
      <c r="N9491" s="353"/>
      <c r="O9491" s="353"/>
      <c r="P9491" s="353"/>
      <c r="Q9491" s="353"/>
      <c r="R9491" s="353"/>
      <c r="S9491" s="353"/>
      <c r="T9491" s="353"/>
      <c r="U9491" s="353"/>
      <c r="V9491" s="353"/>
      <c r="W9491" s="353"/>
      <c r="X9491" s="353"/>
      <c r="Y9491" s="353"/>
      <c r="Z9491" s="353"/>
      <c r="AA9491" s="353"/>
      <c r="AB9491" s="353"/>
      <c r="AC9491" s="353"/>
      <c r="AD9491" s="353"/>
      <c r="AE9491" s="353"/>
      <c r="AF9491" s="353"/>
      <c r="AG9491" s="353"/>
      <c r="AH9491" s="353"/>
      <c r="AI9491" s="353"/>
      <c r="AJ9491" s="353"/>
      <c r="AK9491" s="353"/>
      <c r="AL9491" s="353"/>
    </row>
    <row r="9492" spans="1:38" s="153" customFormat="1" ht="12.5" x14ac:dyDescent="0.25">
      <c r="A9492" s="355"/>
      <c r="L9492" s="353"/>
      <c r="M9492" s="353"/>
      <c r="N9492" s="353"/>
      <c r="O9492" s="353"/>
      <c r="P9492" s="353"/>
      <c r="Q9492" s="353"/>
      <c r="R9492" s="353"/>
      <c r="S9492" s="353"/>
      <c r="T9492" s="353"/>
      <c r="U9492" s="353"/>
      <c r="V9492" s="353"/>
      <c r="W9492" s="353"/>
      <c r="X9492" s="353"/>
      <c r="Y9492" s="353"/>
      <c r="Z9492" s="353"/>
      <c r="AA9492" s="353"/>
      <c r="AB9492" s="353"/>
      <c r="AC9492" s="353"/>
      <c r="AD9492" s="353"/>
      <c r="AE9492" s="353"/>
      <c r="AF9492" s="353"/>
      <c r="AG9492" s="353"/>
      <c r="AH9492" s="353"/>
      <c r="AI9492" s="353"/>
      <c r="AJ9492" s="353"/>
      <c r="AK9492" s="353"/>
      <c r="AL9492" s="353"/>
    </row>
    <row r="9493" spans="1:38" s="153" customFormat="1" ht="12.5" x14ac:dyDescent="0.25">
      <c r="A9493" s="355"/>
      <c r="L9493" s="353"/>
      <c r="M9493" s="353"/>
      <c r="N9493" s="353"/>
      <c r="O9493" s="353"/>
      <c r="P9493" s="353"/>
      <c r="Q9493" s="353"/>
      <c r="R9493" s="353"/>
      <c r="S9493" s="353"/>
      <c r="T9493" s="353"/>
      <c r="U9493" s="353"/>
      <c r="V9493" s="353"/>
      <c r="W9493" s="353"/>
      <c r="X9493" s="353"/>
      <c r="Y9493" s="353"/>
      <c r="Z9493" s="353"/>
      <c r="AA9493" s="353"/>
      <c r="AB9493" s="353"/>
      <c r="AC9493" s="353"/>
      <c r="AD9493" s="353"/>
      <c r="AE9493" s="353"/>
      <c r="AF9493" s="353"/>
      <c r="AG9493" s="353"/>
      <c r="AH9493" s="353"/>
      <c r="AI9493" s="353"/>
      <c r="AJ9493" s="353"/>
      <c r="AK9493" s="353"/>
      <c r="AL9493" s="353"/>
    </row>
    <row r="9494" spans="1:38" s="153" customFormat="1" ht="12.5" x14ac:dyDescent="0.25">
      <c r="A9494" s="355"/>
      <c r="L9494" s="353"/>
      <c r="M9494" s="353"/>
      <c r="N9494" s="353"/>
      <c r="O9494" s="353"/>
      <c r="P9494" s="353"/>
      <c r="Q9494" s="353"/>
      <c r="R9494" s="353"/>
      <c r="S9494" s="353"/>
      <c r="T9494" s="353"/>
      <c r="U9494" s="353"/>
      <c r="V9494" s="353"/>
      <c r="W9494" s="353"/>
      <c r="X9494" s="353"/>
      <c r="Y9494" s="353"/>
      <c r="Z9494" s="353"/>
      <c r="AA9494" s="353"/>
      <c r="AB9494" s="353"/>
      <c r="AC9494" s="353"/>
      <c r="AD9494" s="353"/>
      <c r="AE9494" s="353"/>
      <c r="AF9494" s="353"/>
      <c r="AG9494" s="353"/>
      <c r="AH9494" s="353"/>
      <c r="AI9494" s="353"/>
      <c r="AJ9494" s="353"/>
      <c r="AK9494" s="353"/>
      <c r="AL9494" s="353"/>
    </row>
    <row r="9495" spans="1:38" s="153" customFormat="1" ht="12.5" x14ac:dyDescent="0.25">
      <c r="A9495" s="355"/>
      <c r="L9495" s="353"/>
      <c r="M9495" s="353"/>
      <c r="N9495" s="353"/>
      <c r="O9495" s="353"/>
      <c r="P9495" s="353"/>
      <c r="Q9495" s="353"/>
      <c r="R9495" s="353"/>
      <c r="S9495" s="353"/>
      <c r="T9495" s="353"/>
      <c r="U9495" s="353"/>
      <c r="V9495" s="353"/>
      <c r="W9495" s="353"/>
      <c r="X9495" s="353"/>
      <c r="Y9495" s="353"/>
      <c r="Z9495" s="353"/>
      <c r="AA9495" s="353"/>
      <c r="AB9495" s="353"/>
      <c r="AC9495" s="353"/>
      <c r="AD9495" s="353"/>
      <c r="AE9495" s="353"/>
      <c r="AF9495" s="353"/>
      <c r="AG9495" s="353"/>
      <c r="AH9495" s="353"/>
      <c r="AI9495" s="353"/>
      <c r="AJ9495" s="353"/>
      <c r="AK9495" s="353"/>
      <c r="AL9495" s="353"/>
    </row>
    <row r="9496" spans="1:38" s="153" customFormat="1" ht="12.5" x14ac:dyDescent="0.25">
      <c r="A9496" s="355"/>
      <c r="L9496" s="353"/>
      <c r="M9496" s="353"/>
      <c r="N9496" s="353"/>
      <c r="O9496" s="353"/>
      <c r="P9496" s="353"/>
      <c r="Q9496" s="353"/>
      <c r="R9496" s="353"/>
      <c r="S9496" s="353"/>
      <c r="T9496" s="353"/>
      <c r="U9496" s="353"/>
      <c r="V9496" s="353"/>
      <c r="W9496" s="353"/>
      <c r="X9496" s="353"/>
      <c r="Y9496" s="353"/>
      <c r="Z9496" s="353"/>
      <c r="AA9496" s="353"/>
      <c r="AB9496" s="353"/>
      <c r="AC9496" s="353"/>
      <c r="AD9496" s="353"/>
      <c r="AE9496" s="353"/>
      <c r="AF9496" s="353"/>
      <c r="AG9496" s="353"/>
      <c r="AH9496" s="353"/>
      <c r="AI9496" s="353"/>
      <c r="AJ9496" s="353"/>
      <c r="AK9496" s="353"/>
      <c r="AL9496" s="353"/>
    </row>
    <row r="9497" spans="1:38" s="153" customFormat="1" ht="12.5" x14ac:dyDescent="0.25">
      <c r="A9497" s="355"/>
      <c r="L9497" s="353"/>
      <c r="M9497" s="353"/>
      <c r="N9497" s="353"/>
      <c r="O9497" s="353"/>
      <c r="P9497" s="353"/>
      <c r="Q9497" s="353"/>
      <c r="R9497" s="353"/>
      <c r="S9497" s="353"/>
      <c r="T9497" s="353"/>
      <c r="U9497" s="353"/>
      <c r="V9497" s="353"/>
      <c r="W9497" s="353"/>
      <c r="X9497" s="353"/>
      <c r="Y9497" s="353"/>
      <c r="Z9497" s="353"/>
      <c r="AA9497" s="353"/>
      <c r="AB9497" s="353"/>
      <c r="AC9497" s="353"/>
      <c r="AD9497" s="353"/>
      <c r="AE9497" s="353"/>
      <c r="AF9497" s="353"/>
      <c r="AG9497" s="353"/>
      <c r="AH9497" s="353"/>
      <c r="AI9497" s="353"/>
      <c r="AJ9497" s="353"/>
      <c r="AK9497" s="353"/>
      <c r="AL9497" s="353"/>
    </row>
    <row r="9498" spans="1:38" s="153" customFormat="1" ht="12.5" x14ac:dyDescent="0.25">
      <c r="A9498" s="355"/>
      <c r="L9498" s="353"/>
      <c r="M9498" s="353"/>
      <c r="N9498" s="353"/>
      <c r="O9498" s="353"/>
      <c r="P9498" s="353"/>
      <c r="Q9498" s="353"/>
      <c r="R9498" s="353"/>
      <c r="S9498" s="353"/>
      <c r="T9498" s="353"/>
      <c r="U9498" s="353"/>
      <c r="V9498" s="353"/>
      <c r="W9498" s="353"/>
      <c r="X9498" s="353"/>
      <c r="Y9498" s="353"/>
      <c r="Z9498" s="353"/>
      <c r="AA9498" s="353"/>
      <c r="AB9498" s="353"/>
      <c r="AC9498" s="353"/>
      <c r="AD9498" s="353"/>
      <c r="AE9498" s="353"/>
      <c r="AF9498" s="353"/>
      <c r="AG9498" s="353"/>
      <c r="AH9498" s="353"/>
      <c r="AI9498" s="353"/>
      <c r="AJ9498" s="353"/>
      <c r="AK9498" s="353"/>
      <c r="AL9498" s="353"/>
    </row>
    <row r="9499" spans="1:38" s="153" customFormat="1" ht="12.5" x14ac:dyDescent="0.25">
      <c r="A9499" s="355"/>
      <c r="L9499" s="353"/>
      <c r="M9499" s="353"/>
      <c r="N9499" s="353"/>
      <c r="O9499" s="353"/>
      <c r="P9499" s="353"/>
      <c r="Q9499" s="353"/>
      <c r="R9499" s="353"/>
      <c r="S9499" s="353"/>
      <c r="T9499" s="353"/>
      <c r="U9499" s="353"/>
      <c r="V9499" s="353"/>
      <c r="W9499" s="353"/>
      <c r="X9499" s="353"/>
      <c r="Y9499" s="353"/>
      <c r="Z9499" s="353"/>
      <c r="AA9499" s="353"/>
      <c r="AB9499" s="353"/>
      <c r="AC9499" s="353"/>
      <c r="AD9499" s="353"/>
      <c r="AE9499" s="353"/>
      <c r="AF9499" s="353"/>
      <c r="AG9499" s="353"/>
      <c r="AH9499" s="353"/>
      <c r="AI9499" s="353"/>
      <c r="AJ9499" s="353"/>
      <c r="AK9499" s="353"/>
      <c r="AL9499" s="353"/>
    </row>
    <row r="9500" spans="1:38" s="153" customFormat="1" ht="12.5" x14ac:dyDescent="0.25">
      <c r="A9500" s="355"/>
      <c r="L9500" s="353"/>
      <c r="M9500" s="353"/>
      <c r="N9500" s="353"/>
      <c r="O9500" s="353"/>
      <c r="P9500" s="353"/>
      <c r="Q9500" s="353"/>
      <c r="R9500" s="353"/>
      <c r="S9500" s="353"/>
      <c r="T9500" s="353"/>
      <c r="U9500" s="353"/>
      <c r="V9500" s="353"/>
      <c r="W9500" s="353"/>
      <c r="X9500" s="353"/>
      <c r="Y9500" s="353"/>
      <c r="Z9500" s="353"/>
      <c r="AA9500" s="353"/>
      <c r="AB9500" s="353"/>
      <c r="AC9500" s="353"/>
      <c r="AD9500" s="353"/>
      <c r="AE9500" s="353"/>
      <c r="AF9500" s="353"/>
      <c r="AG9500" s="353"/>
      <c r="AH9500" s="353"/>
      <c r="AI9500" s="353"/>
      <c r="AJ9500" s="353"/>
      <c r="AK9500" s="353"/>
      <c r="AL9500" s="353"/>
    </row>
    <row r="9501" spans="1:38" s="153" customFormat="1" ht="12.5" x14ac:dyDescent="0.25">
      <c r="A9501" s="355"/>
      <c r="L9501" s="353"/>
      <c r="M9501" s="353"/>
      <c r="N9501" s="353"/>
      <c r="O9501" s="353"/>
      <c r="P9501" s="353"/>
      <c r="Q9501" s="353"/>
      <c r="R9501" s="353"/>
      <c r="S9501" s="353"/>
      <c r="T9501" s="353"/>
      <c r="U9501" s="353"/>
      <c r="V9501" s="353"/>
      <c r="W9501" s="353"/>
      <c r="X9501" s="353"/>
      <c r="Y9501" s="353"/>
      <c r="Z9501" s="353"/>
      <c r="AA9501" s="353"/>
      <c r="AB9501" s="353"/>
      <c r="AC9501" s="353"/>
      <c r="AD9501" s="353"/>
      <c r="AE9501" s="353"/>
      <c r="AF9501" s="353"/>
      <c r="AG9501" s="353"/>
      <c r="AH9501" s="353"/>
      <c r="AI9501" s="353"/>
      <c r="AJ9501" s="353"/>
      <c r="AK9501" s="353"/>
      <c r="AL9501" s="353"/>
    </row>
    <row r="9502" spans="1:38" s="153" customFormat="1" ht="12.5" x14ac:dyDescent="0.25">
      <c r="A9502" s="355"/>
      <c r="L9502" s="353"/>
      <c r="M9502" s="353"/>
      <c r="N9502" s="353"/>
      <c r="O9502" s="353"/>
      <c r="P9502" s="353"/>
      <c r="Q9502" s="353"/>
      <c r="R9502" s="353"/>
      <c r="S9502" s="353"/>
      <c r="T9502" s="353"/>
      <c r="U9502" s="353"/>
      <c r="V9502" s="353"/>
      <c r="W9502" s="353"/>
      <c r="X9502" s="353"/>
      <c r="Y9502" s="353"/>
      <c r="Z9502" s="353"/>
      <c r="AA9502" s="353"/>
      <c r="AB9502" s="353"/>
      <c r="AC9502" s="353"/>
      <c r="AD9502" s="353"/>
      <c r="AE9502" s="353"/>
      <c r="AF9502" s="353"/>
      <c r="AG9502" s="353"/>
      <c r="AH9502" s="353"/>
      <c r="AI9502" s="353"/>
      <c r="AJ9502" s="353"/>
      <c r="AK9502" s="353"/>
      <c r="AL9502" s="353"/>
    </row>
    <row r="9503" spans="1:38" s="153" customFormat="1" ht="12.5" x14ac:dyDescent="0.25">
      <c r="A9503" s="355"/>
      <c r="L9503" s="353"/>
      <c r="M9503" s="353"/>
      <c r="N9503" s="353"/>
      <c r="O9503" s="353"/>
      <c r="P9503" s="353"/>
      <c r="Q9503" s="353"/>
      <c r="R9503" s="353"/>
      <c r="S9503" s="353"/>
      <c r="T9503" s="353"/>
      <c r="U9503" s="353"/>
      <c r="V9503" s="353"/>
      <c r="W9503" s="353"/>
      <c r="X9503" s="353"/>
      <c r="Y9503" s="353"/>
      <c r="Z9503" s="353"/>
      <c r="AA9503" s="353"/>
      <c r="AB9503" s="353"/>
      <c r="AC9503" s="353"/>
      <c r="AD9503" s="353"/>
      <c r="AE9503" s="353"/>
      <c r="AF9503" s="353"/>
      <c r="AG9503" s="353"/>
      <c r="AH9503" s="353"/>
      <c r="AI9503" s="353"/>
      <c r="AJ9503" s="353"/>
      <c r="AK9503" s="353"/>
      <c r="AL9503" s="353"/>
    </row>
    <row r="9504" spans="1:38" s="153" customFormat="1" ht="12.5" x14ac:dyDescent="0.25">
      <c r="A9504" s="355"/>
      <c r="L9504" s="353"/>
      <c r="M9504" s="353"/>
      <c r="N9504" s="353"/>
      <c r="O9504" s="353"/>
      <c r="P9504" s="353"/>
      <c r="Q9504" s="353"/>
      <c r="R9504" s="353"/>
      <c r="S9504" s="353"/>
      <c r="T9504" s="353"/>
      <c r="U9504" s="353"/>
      <c r="V9504" s="353"/>
      <c r="W9504" s="353"/>
      <c r="X9504" s="353"/>
      <c r="Y9504" s="353"/>
      <c r="Z9504" s="353"/>
      <c r="AA9504" s="353"/>
      <c r="AB9504" s="353"/>
      <c r="AC9504" s="353"/>
      <c r="AD9504" s="353"/>
      <c r="AE9504" s="353"/>
      <c r="AF9504" s="353"/>
      <c r="AG9504" s="353"/>
      <c r="AH9504" s="353"/>
      <c r="AI9504" s="353"/>
      <c r="AJ9504" s="353"/>
      <c r="AK9504" s="353"/>
      <c r="AL9504" s="353"/>
    </row>
    <row r="9505" spans="1:38" s="153" customFormat="1" ht="12.5" x14ac:dyDescent="0.25">
      <c r="A9505" s="355"/>
      <c r="L9505" s="353"/>
      <c r="M9505" s="353"/>
      <c r="N9505" s="353"/>
      <c r="O9505" s="353"/>
      <c r="P9505" s="353"/>
      <c r="Q9505" s="353"/>
      <c r="R9505" s="353"/>
      <c r="S9505" s="353"/>
      <c r="T9505" s="353"/>
      <c r="U9505" s="353"/>
      <c r="V9505" s="353"/>
      <c r="W9505" s="353"/>
      <c r="X9505" s="353"/>
      <c r="Y9505" s="353"/>
      <c r="Z9505" s="353"/>
      <c r="AA9505" s="353"/>
      <c r="AB9505" s="353"/>
      <c r="AC9505" s="353"/>
      <c r="AD9505" s="353"/>
      <c r="AE9505" s="353"/>
      <c r="AF9505" s="353"/>
      <c r="AG9505" s="353"/>
      <c r="AH9505" s="353"/>
      <c r="AI9505" s="353"/>
      <c r="AJ9505" s="353"/>
      <c r="AK9505" s="353"/>
      <c r="AL9505" s="353"/>
    </row>
    <row r="9506" spans="1:38" s="153" customFormat="1" ht="12.5" x14ac:dyDescent="0.25">
      <c r="A9506" s="355"/>
      <c r="L9506" s="353"/>
      <c r="M9506" s="353"/>
      <c r="N9506" s="353"/>
      <c r="O9506" s="353"/>
      <c r="P9506" s="353"/>
      <c r="Q9506" s="353"/>
      <c r="R9506" s="353"/>
      <c r="S9506" s="353"/>
      <c r="T9506" s="353"/>
      <c r="U9506" s="353"/>
      <c r="V9506" s="353"/>
      <c r="W9506" s="353"/>
      <c r="X9506" s="353"/>
      <c r="Y9506" s="353"/>
      <c r="Z9506" s="353"/>
      <c r="AA9506" s="353"/>
      <c r="AB9506" s="353"/>
      <c r="AC9506" s="353"/>
      <c r="AD9506" s="353"/>
      <c r="AE9506" s="353"/>
      <c r="AF9506" s="353"/>
      <c r="AG9506" s="353"/>
      <c r="AH9506" s="353"/>
      <c r="AI9506" s="353"/>
      <c r="AJ9506" s="353"/>
      <c r="AK9506" s="353"/>
      <c r="AL9506" s="353"/>
    </row>
    <row r="9507" spans="1:38" s="153" customFormat="1" ht="12.5" x14ac:dyDescent="0.25">
      <c r="A9507" s="355"/>
      <c r="L9507" s="353"/>
      <c r="M9507" s="353"/>
      <c r="N9507" s="353"/>
      <c r="O9507" s="353"/>
      <c r="P9507" s="353"/>
      <c r="Q9507" s="353"/>
      <c r="R9507" s="353"/>
      <c r="S9507" s="353"/>
      <c r="T9507" s="353"/>
      <c r="U9507" s="353"/>
      <c r="V9507" s="353"/>
      <c r="W9507" s="353"/>
      <c r="X9507" s="353"/>
      <c r="Y9507" s="353"/>
      <c r="Z9507" s="353"/>
      <c r="AA9507" s="353"/>
      <c r="AB9507" s="353"/>
      <c r="AC9507" s="353"/>
      <c r="AD9507" s="353"/>
      <c r="AE9507" s="353"/>
      <c r="AF9507" s="353"/>
      <c r="AG9507" s="353"/>
      <c r="AH9507" s="353"/>
      <c r="AI9507" s="353"/>
      <c r="AJ9507" s="353"/>
      <c r="AK9507" s="353"/>
      <c r="AL9507" s="353"/>
    </row>
    <row r="9508" spans="1:38" s="153" customFormat="1" ht="12.5" x14ac:dyDescent="0.25">
      <c r="A9508" s="355"/>
      <c r="L9508" s="353"/>
      <c r="M9508" s="353"/>
      <c r="N9508" s="353"/>
      <c r="O9508" s="353"/>
      <c r="P9508" s="353"/>
      <c r="Q9508" s="353"/>
      <c r="R9508" s="353"/>
      <c r="S9508" s="353"/>
      <c r="T9508" s="353"/>
      <c r="U9508" s="353"/>
      <c r="V9508" s="353"/>
      <c r="W9508" s="353"/>
      <c r="X9508" s="353"/>
      <c r="Y9508" s="353"/>
      <c r="Z9508" s="353"/>
      <c r="AA9508" s="353"/>
      <c r="AB9508" s="353"/>
      <c r="AC9508" s="353"/>
      <c r="AD9508" s="353"/>
      <c r="AE9508" s="353"/>
      <c r="AF9508" s="353"/>
      <c r="AG9508" s="353"/>
      <c r="AH9508" s="353"/>
      <c r="AI9508" s="353"/>
      <c r="AJ9508" s="353"/>
      <c r="AK9508" s="353"/>
      <c r="AL9508" s="353"/>
    </row>
    <row r="9509" spans="1:38" s="153" customFormat="1" ht="12.5" x14ac:dyDescent="0.25">
      <c r="A9509" s="355"/>
      <c r="L9509" s="353"/>
      <c r="M9509" s="353"/>
      <c r="N9509" s="353"/>
      <c r="O9509" s="353"/>
      <c r="P9509" s="353"/>
      <c r="Q9509" s="353"/>
      <c r="R9509" s="353"/>
      <c r="S9509" s="353"/>
      <c r="T9509" s="353"/>
      <c r="U9509" s="353"/>
      <c r="V9509" s="353"/>
      <c r="W9509" s="353"/>
      <c r="X9509" s="353"/>
      <c r="Y9509" s="353"/>
      <c r="Z9509" s="353"/>
      <c r="AA9509" s="353"/>
      <c r="AB9509" s="353"/>
      <c r="AC9509" s="353"/>
      <c r="AD9509" s="353"/>
      <c r="AE9509" s="353"/>
      <c r="AF9509" s="353"/>
      <c r="AG9509" s="353"/>
      <c r="AH9509" s="353"/>
      <c r="AI9509" s="353"/>
      <c r="AJ9509" s="353"/>
      <c r="AK9509" s="353"/>
      <c r="AL9509" s="353"/>
    </row>
    <row r="9510" spans="1:38" s="153" customFormat="1" ht="12.5" x14ac:dyDescent="0.25">
      <c r="A9510" s="355"/>
      <c r="L9510" s="353"/>
      <c r="M9510" s="353"/>
      <c r="N9510" s="353"/>
      <c r="O9510" s="353"/>
      <c r="P9510" s="353"/>
      <c r="Q9510" s="353"/>
      <c r="R9510" s="353"/>
      <c r="S9510" s="353"/>
      <c r="T9510" s="353"/>
      <c r="U9510" s="353"/>
      <c r="V9510" s="353"/>
      <c r="W9510" s="353"/>
      <c r="X9510" s="353"/>
      <c r="Y9510" s="353"/>
      <c r="Z9510" s="353"/>
      <c r="AA9510" s="353"/>
      <c r="AB9510" s="353"/>
      <c r="AC9510" s="353"/>
      <c r="AD9510" s="353"/>
      <c r="AE9510" s="353"/>
      <c r="AF9510" s="353"/>
      <c r="AG9510" s="353"/>
      <c r="AH9510" s="353"/>
      <c r="AI9510" s="353"/>
      <c r="AJ9510" s="353"/>
      <c r="AK9510" s="353"/>
      <c r="AL9510" s="353"/>
    </row>
    <row r="9511" spans="1:38" s="153" customFormat="1" ht="12.5" x14ac:dyDescent="0.25">
      <c r="A9511" s="355"/>
      <c r="L9511" s="353"/>
      <c r="M9511" s="353"/>
      <c r="N9511" s="353"/>
      <c r="O9511" s="353"/>
      <c r="P9511" s="353"/>
      <c r="Q9511" s="353"/>
      <c r="R9511" s="353"/>
      <c r="S9511" s="353"/>
      <c r="T9511" s="353"/>
      <c r="U9511" s="353"/>
      <c r="V9511" s="353"/>
      <c r="W9511" s="353"/>
      <c r="X9511" s="353"/>
      <c r="Y9511" s="353"/>
      <c r="Z9511" s="353"/>
      <c r="AA9511" s="353"/>
      <c r="AB9511" s="353"/>
      <c r="AC9511" s="353"/>
      <c r="AD9511" s="353"/>
      <c r="AE9511" s="353"/>
      <c r="AF9511" s="353"/>
      <c r="AG9511" s="353"/>
      <c r="AH9511" s="353"/>
      <c r="AI9511" s="353"/>
      <c r="AJ9511" s="353"/>
      <c r="AK9511" s="353"/>
      <c r="AL9511" s="353"/>
    </row>
    <row r="9512" spans="1:38" s="153" customFormat="1" ht="12.5" x14ac:dyDescent="0.25">
      <c r="A9512" s="355"/>
      <c r="L9512" s="353"/>
      <c r="M9512" s="353"/>
      <c r="N9512" s="353"/>
      <c r="O9512" s="353"/>
      <c r="P9512" s="353"/>
      <c r="Q9512" s="353"/>
      <c r="R9512" s="353"/>
      <c r="S9512" s="353"/>
      <c r="T9512" s="353"/>
      <c r="U9512" s="353"/>
      <c r="V9512" s="353"/>
      <c r="W9512" s="353"/>
      <c r="X9512" s="353"/>
      <c r="Y9512" s="353"/>
      <c r="Z9512" s="353"/>
      <c r="AA9512" s="353"/>
      <c r="AB9512" s="353"/>
      <c r="AC9512" s="353"/>
      <c r="AD9512" s="353"/>
      <c r="AE9512" s="353"/>
      <c r="AF9512" s="353"/>
      <c r="AG9512" s="353"/>
      <c r="AH9512" s="353"/>
      <c r="AI9512" s="353"/>
      <c r="AJ9512" s="353"/>
      <c r="AK9512" s="353"/>
      <c r="AL9512" s="353"/>
    </row>
    <row r="9513" spans="1:38" s="153" customFormat="1" ht="12.5" x14ac:dyDescent="0.25">
      <c r="A9513" s="355"/>
      <c r="L9513" s="353"/>
      <c r="M9513" s="353"/>
      <c r="N9513" s="353"/>
      <c r="O9513" s="353"/>
      <c r="P9513" s="353"/>
      <c r="Q9513" s="353"/>
      <c r="R9513" s="353"/>
      <c r="S9513" s="353"/>
      <c r="T9513" s="353"/>
      <c r="U9513" s="353"/>
      <c r="V9513" s="353"/>
      <c r="W9513" s="353"/>
      <c r="X9513" s="353"/>
      <c r="Y9513" s="353"/>
      <c r="Z9513" s="353"/>
      <c r="AA9513" s="353"/>
      <c r="AB9513" s="353"/>
      <c r="AC9513" s="353"/>
      <c r="AD9513" s="353"/>
      <c r="AE9513" s="353"/>
      <c r="AF9513" s="353"/>
      <c r="AG9513" s="353"/>
      <c r="AH9513" s="353"/>
      <c r="AI9513" s="353"/>
      <c r="AJ9513" s="353"/>
      <c r="AK9513" s="353"/>
      <c r="AL9513" s="353"/>
    </row>
    <row r="9514" spans="1:38" s="153" customFormat="1" ht="12.5" x14ac:dyDescent="0.25">
      <c r="A9514" s="355"/>
      <c r="L9514" s="353"/>
      <c r="M9514" s="353"/>
      <c r="N9514" s="353"/>
      <c r="O9514" s="353"/>
      <c r="P9514" s="353"/>
      <c r="Q9514" s="353"/>
      <c r="R9514" s="353"/>
      <c r="S9514" s="353"/>
      <c r="T9514" s="353"/>
      <c r="U9514" s="353"/>
      <c r="V9514" s="353"/>
      <c r="W9514" s="353"/>
      <c r="X9514" s="353"/>
      <c r="Y9514" s="353"/>
      <c r="Z9514" s="353"/>
      <c r="AA9514" s="353"/>
      <c r="AB9514" s="353"/>
      <c r="AC9514" s="353"/>
      <c r="AD9514" s="353"/>
      <c r="AE9514" s="353"/>
      <c r="AF9514" s="353"/>
      <c r="AG9514" s="353"/>
      <c r="AH9514" s="353"/>
      <c r="AI9514" s="353"/>
      <c r="AJ9514" s="353"/>
      <c r="AK9514" s="353"/>
      <c r="AL9514" s="353"/>
    </row>
    <row r="9515" spans="1:38" s="153" customFormat="1" ht="12.5" x14ac:dyDescent="0.25">
      <c r="A9515" s="355"/>
      <c r="L9515" s="353"/>
      <c r="M9515" s="353"/>
      <c r="N9515" s="353"/>
      <c r="O9515" s="353"/>
      <c r="P9515" s="353"/>
      <c r="Q9515" s="353"/>
      <c r="R9515" s="353"/>
      <c r="S9515" s="353"/>
      <c r="T9515" s="353"/>
      <c r="U9515" s="353"/>
      <c r="V9515" s="353"/>
      <c r="W9515" s="353"/>
      <c r="X9515" s="353"/>
      <c r="Y9515" s="353"/>
      <c r="Z9515" s="353"/>
      <c r="AA9515" s="353"/>
      <c r="AB9515" s="353"/>
      <c r="AC9515" s="353"/>
      <c r="AD9515" s="353"/>
      <c r="AE9515" s="353"/>
      <c r="AF9515" s="353"/>
      <c r="AG9515" s="353"/>
      <c r="AH9515" s="353"/>
      <c r="AI9515" s="353"/>
      <c r="AJ9515" s="353"/>
      <c r="AK9515" s="353"/>
      <c r="AL9515" s="353"/>
    </row>
    <row r="9516" spans="1:38" s="153" customFormat="1" ht="12.5" x14ac:dyDescent="0.25">
      <c r="A9516" s="355"/>
      <c r="L9516" s="353"/>
      <c r="M9516" s="353"/>
      <c r="N9516" s="353"/>
      <c r="O9516" s="353"/>
      <c r="P9516" s="353"/>
      <c r="Q9516" s="353"/>
      <c r="R9516" s="353"/>
      <c r="S9516" s="353"/>
      <c r="T9516" s="353"/>
      <c r="U9516" s="353"/>
      <c r="V9516" s="353"/>
      <c r="W9516" s="353"/>
      <c r="X9516" s="353"/>
      <c r="Y9516" s="353"/>
      <c r="Z9516" s="353"/>
      <c r="AA9516" s="353"/>
      <c r="AB9516" s="353"/>
      <c r="AC9516" s="353"/>
      <c r="AD9516" s="353"/>
      <c r="AE9516" s="353"/>
      <c r="AF9516" s="353"/>
      <c r="AG9516" s="353"/>
      <c r="AH9516" s="353"/>
      <c r="AI9516" s="353"/>
      <c r="AJ9516" s="353"/>
      <c r="AK9516" s="353"/>
      <c r="AL9516" s="353"/>
    </row>
    <row r="9517" spans="1:38" s="153" customFormat="1" ht="12.5" x14ac:dyDescent="0.25">
      <c r="A9517" s="355"/>
      <c r="L9517" s="353"/>
      <c r="M9517" s="353"/>
      <c r="N9517" s="353"/>
      <c r="O9517" s="353"/>
      <c r="P9517" s="353"/>
      <c r="Q9517" s="353"/>
      <c r="R9517" s="353"/>
      <c r="S9517" s="353"/>
      <c r="T9517" s="353"/>
      <c r="U9517" s="353"/>
      <c r="V9517" s="353"/>
      <c r="W9517" s="353"/>
      <c r="X9517" s="353"/>
      <c r="Y9517" s="353"/>
      <c r="Z9517" s="353"/>
      <c r="AA9517" s="353"/>
      <c r="AB9517" s="353"/>
      <c r="AC9517" s="353"/>
      <c r="AD9517" s="353"/>
      <c r="AE9517" s="353"/>
      <c r="AF9517" s="353"/>
      <c r="AG9517" s="353"/>
      <c r="AH9517" s="353"/>
      <c r="AI9517" s="353"/>
      <c r="AJ9517" s="353"/>
      <c r="AK9517" s="353"/>
      <c r="AL9517" s="353"/>
    </row>
    <row r="9518" spans="1:38" s="153" customFormat="1" ht="12.5" x14ac:dyDescent="0.25">
      <c r="A9518" s="355"/>
      <c r="L9518" s="353"/>
      <c r="M9518" s="353"/>
      <c r="N9518" s="353"/>
      <c r="O9518" s="353"/>
      <c r="P9518" s="353"/>
      <c r="Q9518" s="353"/>
      <c r="R9518" s="353"/>
      <c r="S9518" s="353"/>
      <c r="T9518" s="353"/>
      <c r="U9518" s="353"/>
      <c r="V9518" s="353"/>
      <c r="W9518" s="353"/>
      <c r="X9518" s="353"/>
      <c r="Y9518" s="353"/>
      <c r="Z9518" s="353"/>
      <c r="AA9518" s="353"/>
      <c r="AB9518" s="353"/>
      <c r="AC9518" s="353"/>
      <c r="AD9518" s="353"/>
      <c r="AE9518" s="353"/>
      <c r="AF9518" s="353"/>
      <c r="AG9518" s="353"/>
      <c r="AH9518" s="353"/>
      <c r="AI9518" s="353"/>
      <c r="AJ9518" s="353"/>
      <c r="AK9518" s="353"/>
      <c r="AL9518" s="353"/>
    </row>
    <row r="9519" spans="1:38" s="153" customFormat="1" ht="12.5" x14ac:dyDescent="0.25">
      <c r="A9519" s="355"/>
      <c r="L9519" s="353"/>
      <c r="M9519" s="353"/>
      <c r="N9519" s="353"/>
      <c r="O9519" s="353"/>
      <c r="P9519" s="353"/>
      <c r="Q9519" s="353"/>
      <c r="R9519" s="353"/>
      <c r="S9519" s="353"/>
      <c r="T9519" s="353"/>
      <c r="U9519" s="353"/>
      <c r="V9519" s="353"/>
      <c r="W9519" s="353"/>
      <c r="X9519" s="353"/>
      <c r="Y9519" s="353"/>
      <c r="Z9519" s="353"/>
      <c r="AA9519" s="353"/>
      <c r="AB9519" s="353"/>
      <c r="AC9519" s="353"/>
      <c r="AD9519" s="353"/>
      <c r="AE9519" s="353"/>
      <c r="AF9519" s="353"/>
      <c r="AG9519" s="353"/>
      <c r="AH9519" s="353"/>
      <c r="AI9519" s="353"/>
      <c r="AJ9519" s="353"/>
      <c r="AK9519" s="353"/>
      <c r="AL9519" s="353"/>
    </row>
    <row r="9520" spans="1:38" s="153" customFormat="1" ht="12.5" x14ac:dyDescent="0.25">
      <c r="A9520" s="355"/>
      <c r="L9520" s="353"/>
      <c r="M9520" s="353"/>
      <c r="N9520" s="353"/>
      <c r="O9520" s="353"/>
      <c r="P9520" s="353"/>
      <c r="Q9520" s="353"/>
      <c r="R9520" s="353"/>
      <c r="S9520" s="353"/>
      <c r="T9520" s="353"/>
      <c r="U9520" s="353"/>
      <c r="V9520" s="353"/>
      <c r="W9520" s="353"/>
      <c r="X9520" s="353"/>
      <c r="Y9520" s="353"/>
      <c r="Z9520" s="353"/>
      <c r="AA9520" s="353"/>
      <c r="AB9520" s="353"/>
      <c r="AC9520" s="353"/>
      <c r="AD9520" s="353"/>
      <c r="AE9520" s="353"/>
      <c r="AF9520" s="353"/>
      <c r="AG9520" s="353"/>
      <c r="AH9520" s="353"/>
      <c r="AI9520" s="353"/>
      <c r="AJ9520" s="353"/>
      <c r="AK9520" s="353"/>
      <c r="AL9520" s="353"/>
    </row>
    <row r="9521" spans="1:38" s="153" customFormat="1" ht="12.5" x14ac:dyDescent="0.25">
      <c r="A9521" s="355"/>
      <c r="L9521" s="353"/>
      <c r="M9521" s="353"/>
      <c r="N9521" s="353"/>
      <c r="O9521" s="353"/>
      <c r="P9521" s="353"/>
      <c r="Q9521" s="353"/>
      <c r="R9521" s="353"/>
      <c r="S9521" s="353"/>
      <c r="T9521" s="353"/>
      <c r="U9521" s="353"/>
      <c r="V9521" s="353"/>
      <c r="W9521" s="353"/>
      <c r="X9521" s="353"/>
      <c r="Y9521" s="353"/>
      <c r="Z9521" s="353"/>
      <c r="AA9521" s="353"/>
      <c r="AB9521" s="353"/>
      <c r="AC9521" s="353"/>
      <c r="AD9521" s="353"/>
      <c r="AE9521" s="353"/>
      <c r="AF9521" s="353"/>
      <c r="AG9521" s="353"/>
      <c r="AH9521" s="353"/>
      <c r="AI9521" s="353"/>
      <c r="AJ9521" s="353"/>
      <c r="AK9521" s="353"/>
      <c r="AL9521" s="353"/>
    </row>
    <row r="9522" spans="1:38" s="153" customFormat="1" ht="12.5" x14ac:dyDescent="0.25">
      <c r="A9522" s="355"/>
      <c r="L9522" s="353"/>
      <c r="M9522" s="353"/>
      <c r="N9522" s="353"/>
      <c r="O9522" s="353"/>
      <c r="P9522" s="353"/>
      <c r="Q9522" s="353"/>
      <c r="R9522" s="353"/>
      <c r="S9522" s="353"/>
      <c r="T9522" s="353"/>
      <c r="U9522" s="353"/>
      <c r="V9522" s="353"/>
      <c r="W9522" s="353"/>
      <c r="X9522" s="353"/>
      <c r="Y9522" s="353"/>
      <c r="Z9522" s="353"/>
      <c r="AA9522" s="353"/>
      <c r="AB9522" s="353"/>
      <c r="AC9522" s="353"/>
      <c r="AD9522" s="353"/>
      <c r="AE9522" s="353"/>
      <c r="AF9522" s="353"/>
      <c r="AG9522" s="353"/>
      <c r="AH9522" s="353"/>
      <c r="AI9522" s="353"/>
      <c r="AJ9522" s="353"/>
      <c r="AK9522" s="353"/>
      <c r="AL9522" s="353"/>
    </row>
    <row r="9523" spans="1:38" s="153" customFormat="1" ht="12.5" x14ac:dyDescent="0.25">
      <c r="A9523" s="355"/>
      <c r="L9523" s="353"/>
      <c r="M9523" s="353"/>
      <c r="N9523" s="353"/>
      <c r="O9523" s="353"/>
      <c r="P9523" s="353"/>
      <c r="Q9523" s="353"/>
      <c r="R9523" s="353"/>
      <c r="S9523" s="353"/>
      <c r="T9523" s="353"/>
      <c r="U9523" s="353"/>
      <c r="V9523" s="353"/>
      <c r="W9523" s="353"/>
      <c r="X9523" s="353"/>
      <c r="Y9523" s="353"/>
      <c r="Z9523" s="353"/>
      <c r="AA9523" s="353"/>
      <c r="AB9523" s="353"/>
      <c r="AC9523" s="353"/>
      <c r="AD9523" s="353"/>
      <c r="AE9523" s="353"/>
      <c r="AF9523" s="353"/>
      <c r="AG9523" s="353"/>
      <c r="AH9523" s="353"/>
      <c r="AI9523" s="353"/>
      <c r="AJ9523" s="353"/>
      <c r="AK9523" s="353"/>
      <c r="AL9523" s="353"/>
    </row>
    <row r="9524" spans="1:38" s="153" customFormat="1" ht="12.5" x14ac:dyDescent="0.25">
      <c r="A9524" s="355"/>
      <c r="L9524" s="353"/>
      <c r="M9524" s="353"/>
      <c r="N9524" s="353"/>
      <c r="O9524" s="353"/>
      <c r="P9524" s="353"/>
      <c r="Q9524" s="353"/>
      <c r="R9524" s="353"/>
      <c r="S9524" s="353"/>
      <c r="T9524" s="353"/>
      <c r="U9524" s="353"/>
      <c r="V9524" s="353"/>
      <c r="W9524" s="353"/>
      <c r="X9524" s="353"/>
      <c r="Y9524" s="353"/>
      <c r="Z9524" s="353"/>
      <c r="AA9524" s="353"/>
      <c r="AB9524" s="353"/>
      <c r="AC9524" s="353"/>
      <c r="AD9524" s="353"/>
      <c r="AE9524" s="353"/>
      <c r="AF9524" s="353"/>
      <c r="AG9524" s="353"/>
      <c r="AH9524" s="353"/>
      <c r="AI9524" s="353"/>
      <c r="AJ9524" s="353"/>
      <c r="AK9524" s="353"/>
      <c r="AL9524" s="353"/>
    </row>
    <row r="9525" spans="1:38" s="153" customFormat="1" ht="12.5" x14ac:dyDescent="0.25">
      <c r="A9525" s="355"/>
      <c r="L9525" s="353"/>
      <c r="M9525" s="353"/>
      <c r="N9525" s="353"/>
      <c r="O9525" s="353"/>
      <c r="P9525" s="353"/>
      <c r="Q9525" s="353"/>
      <c r="R9525" s="353"/>
      <c r="S9525" s="353"/>
      <c r="T9525" s="353"/>
      <c r="U9525" s="353"/>
      <c r="V9525" s="353"/>
      <c r="W9525" s="353"/>
      <c r="X9525" s="353"/>
      <c r="Y9525" s="353"/>
      <c r="Z9525" s="353"/>
      <c r="AA9525" s="353"/>
      <c r="AB9525" s="353"/>
      <c r="AC9525" s="353"/>
      <c r="AD9525" s="353"/>
      <c r="AE9525" s="353"/>
      <c r="AF9525" s="353"/>
      <c r="AG9525" s="353"/>
      <c r="AH9525" s="353"/>
      <c r="AI9525" s="353"/>
      <c r="AJ9525" s="353"/>
      <c r="AK9525" s="353"/>
      <c r="AL9525" s="353"/>
    </row>
    <row r="9526" spans="1:38" s="153" customFormat="1" ht="12.5" x14ac:dyDescent="0.25">
      <c r="A9526" s="355"/>
      <c r="L9526" s="353"/>
      <c r="M9526" s="353"/>
      <c r="N9526" s="353"/>
      <c r="O9526" s="353"/>
      <c r="P9526" s="353"/>
      <c r="Q9526" s="353"/>
      <c r="R9526" s="353"/>
      <c r="S9526" s="353"/>
      <c r="T9526" s="353"/>
      <c r="U9526" s="353"/>
      <c r="V9526" s="353"/>
      <c r="W9526" s="353"/>
      <c r="X9526" s="353"/>
      <c r="Y9526" s="353"/>
      <c r="Z9526" s="353"/>
      <c r="AA9526" s="353"/>
      <c r="AB9526" s="353"/>
      <c r="AC9526" s="353"/>
      <c r="AD9526" s="353"/>
      <c r="AE9526" s="353"/>
      <c r="AF9526" s="353"/>
      <c r="AG9526" s="353"/>
      <c r="AH9526" s="353"/>
      <c r="AI9526" s="353"/>
      <c r="AJ9526" s="353"/>
      <c r="AK9526" s="353"/>
      <c r="AL9526" s="353"/>
    </row>
    <row r="9527" spans="1:38" s="153" customFormat="1" ht="12.5" x14ac:dyDescent="0.25">
      <c r="A9527" s="355"/>
      <c r="L9527" s="353"/>
      <c r="M9527" s="353"/>
      <c r="N9527" s="353"/>
      <c r="O9527" s="353"/>
      <c r="P9527" s="353"/>
      <c r="Q9527" s="353"/>
      <c r="R9527" s="353"/>
      <c r="S9527" s="353"/>
      <c r="T9527" s="353"/>
      <c r="U9527" s="353"/>
      <c r="V9527" s="353"/>
      <c r="W9527" s="353"/>
      <c r="X9527" s="353"/>
      <c r="Y9527" s="353"/>
      <c r="Z9527" s="353"/>
      <c r="AA9527" s="353"/>
      <c r="AB9527" s="353"/>
      <c r="AC9527" s="353"/>
      <c r="AD9527" s="353"/>
      <c r="AE9527" s="353"/>
      <c r="AF9527" s="353"/>
      <c r="AG9527" s="353"/>
      <c r="AH9527" s="353"/>
      <c r="AI9527" s="353"/>
      <c r="AJ9527" s="353"/>
      <c r="AK9527" s="353"/>
      <c r="AL9527" s="353"/>
    </row>
    <row r="9528" spans="1:38" s="153" customFormat="1" ht="12.5" x14ac:dyDescent="0.25">
      <c r="A9528" s="355"/>
      <c r="L9528" s="353"/>
      <c r="M9528" s="353"/>
      <c r="N9528" s="353"/>
      <c r="O9528" s="353"/>
      <c r="P9528" s="353"/>
      <c r="Q9528" s="353"/>
      <c r="R9528" s="353"/>
      <c r="S9528" s="353"/>
      <c r="T9528" s="353"/>
      <c r="U9528" s="353"/>
      <c r="V9528" s="353"/>
      <c r="W9528" s="353"/>
      <c r="X9528" s="353"/>
      <c r="Y9528" s="353"/>
      <c r="Z9528" s="353"/>
      <c r="AA9528" s="353"/>
      <c r="AB9528" s="353"/>
      <c r="AC9528" s="353"/>
      <c r="AD9528" s="353"/>
      <c r="AE9528" s="353"/>
      <c r="AF9528" s="353"/>
      <c r="AG9528" s="353"/>
      <c r="AH9528" s="353"/>
      <c r="AI9528" s="353"/>
      <c r="AJ9528" s="353"/>
      <c r="AK9528" s="353"/>
      <c r="AL9528" s="353"/>
    </row>
    <row r="9529" spans="1:38" s="153" customFormat="1" ht="12.5" x14ac:dyDescent="0.25">
      <c r="A9529" s="355"/>
      <c r="L9529" s="353"/>
      <c r="M9529" s="353"/>
      <c r="N9529" s="353"/>
      <c r="O9529" s="353"/>
      <c r="P9529" s="353"/>
      <c r="Q9529" s="353"/>
      <c r="R9529" s="353"/>
      <c r="S9529" s="353"/>
      <c r="T9529" s="353"/>
      <c r="U9529" s="353"/>
      <c r="V9529" s="353"/>
      <c r="W9529" s="353"/>
      <c r="X9529" s="353"/>
      <c r="Y9529" s="353"/>
      <c r="Z9529" s="353"/>
      <c r="AA9529" s="353"/>
      <c r="AB9529" s="353"/>
      <c r="AC9529" s="353"/>
      <c r="AD9529" s="353"/>
      <c r="AE9529" s="353"/>
      <c r="AF9529" s="353"/>
      <c r="AG9529" s="353"/>
      <c r="AH9529" s="353"/>
      <c r="AI9529" s="353"/>
      <c r="AJ9529" s="353"/>
      <c r="AK9529" s="353"/>
      <c r="AL9529" s="353"/>
    </row>
    <row r="9530" spans="1:38" s="153" customFormat="1" ht="12.5" x14ac:dyDescent="0.25">
      <c r="A9530" s="355"/>
      <c r="L9530" s="353"/>
      <c r="M9530" s="353"/>
      <c r="N9530" s="353"/>
      <c r="O9530" s="353"/>
      <c r="P9530" s="353"/>
      <c r="Q9530" s="353"/>
      <c r="R9530" s="353"/>
      <c r="S9530" s="353"/>
      <c r="T9530" s="353"/>
      <c r="U9530" s="353"/>
      <c r="V9530" s="353"/>
      <c r="W9530" s="353"/>
      <c r="X9530" s="353"/>
      <c r="Y9530" s="353"/>
      <c r="Z9530" s="353"/>
      <c r="AA9530" s="353"/>
      <c r="AB9530" s="353"/>
      <c r="AC9530" s="353"/>
      <c r="AD9530" s="353"/>
      <c r="AE9530" s="353"/>
      <c r="AF9530" s="353"/>
      <c r="AG9530" s="353"/>
      <c r="AH9530" s="353"/>
      <c r="AI9530" s="353"/>
      <c r="AJ9530" s="353"/>
      <c r="AK9530" s="353"/>
      <c r="AL9530" s="353"/>
    </row>
    <row r="9531" spans="1:38" s="153" customFormat="1" ht="12.5" x14ac:dyDescent="0.25">
      <c r="A9531" s="355"/>
      <c r="L9531" s="353"/>
      <c r="M9531" s="353"/>
      <c r="N9531" s="353"/>
      <c r="O9531" s="353"/>
      <c r="P9531" s="353"/>
      <c r="Q9531" s="353"/>
      <c r="R9531" s="353"/>
      <c r="S9531" s="353"/>
      <c r="T9531" s="353"/>
      <c r="U9531" s="353"/>
      <c r="V9531" s="353"/>
      <c r="W9531" s="353"/>
      <c r="X9531" s="353"/>
      <c r="Y9531" s="353"/>
      <c r="Z9531" s="353"/>
      <c r="AA9531" s="353"/>
      <c r="AB9531" s="353"/>
      <c r="AC9531" s="353"/>
      <c r="AD9531" s="353"/>
      <c r="AE9531" s="353"/>
      <c r="AF9531" s="353"/>
      <c r="AG9531" s="353"/>
      <c r="AH9531" s="353"/>
      <c r="AI9531" s="353"/>
      <c r="AJ9531" s="353"/>
      <c r="AK9531" s="353"/>
      <c r="AL9531" s="353"/>
    </row>
    <row r="9532" spans="1:38" s="153" customFormat="1" ht="12.5" x14ac:dyDescent="0.25">
      <c r="A9532" s="355"/>
      <c r="L9532" s="353"/>
      <c r="M9532" s="353"/>
      <c r="N9532" s="353"/>
      <c r="O9532" s="353"/>
      <c r="P9532" s="353"/>
      <c r="Q9532" s="353"/>
      <c r="R9532" s="353"/>
      <c r="S9532" s="353"/>
      <c r="T9532" s="353"/>
      <c r="U9532" s="353"/>
      <c r="V9532" s="353"/>
      <c r="W9532" s="353"/>
      <c r="X9532" s="353"/>
      <c r="Y9532" s="353"/>
      <c r="Z9532" s="353"/>
      <c r="AA9532" s="353"/>
      <c r="AB9532" s="353"/>
      <c r="AC9532" s="353"/>
      <c r="AD9532" s="353"/>
      <c r="AE9532" s="353"/>
      <c r="AF9532" s="353"/>
      <c r="AG9532" s="353"/>
      <c r="AH9532" s="353"/>
      <c r="AI9532" s="353"/>
      <c r="AJ9532" s="353"/>
      <c r="AK9532" s="353"/>
      <c r="AL9532" s="353"/>
    </row>
    <row r="9533" spans="1:38" s="153" customFormat="1" ht="12.5" x14ac:dyDescent="0.25">
      <c r="A9533" s="355"/>
      <c r="L9533" s="353"/>
      <c r="M9533" s="353"/>
      <c r="N9533" s="353"/>
      <c r="O9533" s="353"/>
      <c r="P9533" s="353"/>
      <c r="Q9533" s="353"/>
      <c r="R9533" s="353"/>
      <c r="S9533" s="353"/>
      <c r="T9533" s="353"/>
      <c r="U9533" s="353"/>
      <c r="V9533" s="353"/>
      <c r="W9533" s="353"/>
      <c r="X9533" s="353"/>
      <c r="Y9533" s="353"/>
      <c r="Z9533" s="353"/>
      <c r="AA9533" s="353"/>
      <c r="AB9533" s="353"/>
      <c r="AC9533" s="353"/>
      <c r="AD9533" s="353"/>
      <c r="AE9533" s="353"/>
      <c r="AF9533" s="353"/>
      <c r="AG9533" s="353"/>
      <c r="AH9533" s="353"/>
      <c r="AI9533" s="353"/>
      <c r="AJ9533" s="353"/>
      <c r="AK9533" s="353"/>
      <c r="AL9533" s="353"/>
    </row>
    <row r="9534" spans="1:38" s="153" customFormat="1" ht="12.5" x14ac:dyDescent="0.25">
      <c r="A9534" s="355"/>
      <c r="L9534" s="353"/>
      <c r="M9534" s="353"/>
      <c r="N9534" s="353"/>
      <c r="O9534" s="353"/>
      <c r="P9534" s="353"/>
      <c r="Q9534" s="353"/>
      <c r="R9534" s="353"/>
      <c r="S9534" s="353"/>
      <c r="T9534" s="353"/>
      <c r="U9534" s="353"/>
      <c r="V9534" s="353"/>
      <c r="W9534" s="353"/>
      <c r="X9534" s="353"/>
      <c r="Y9534" s="353"/>
      <c r="Z9534" s="353"/>
      <c r="AA9534" s="353"/>
      <c r="AB9534" s="353"/>
      <c r="AC9534" s="353"/>
      <c r="AD9534" s="353"/>
      <c r="AE9534" s="353"/>
      <c r="AF9534" s="353"/>
      <c r="AG9534" s="353"/>
      <c r="AH9534" s="353"/>
      <c r="AI9534" s="353"/>
      <c r="AJ9534" s="353"/>
      <c r="AK9534" s="353"/>
      <c r="AL9534" s="353"/>
    </row>
    <row r="9535" spans="1:38" s="153" customFormat="1" ht="12.5" x14ac:dyDescent="0.25">
      <c r="A9535" s="355"/>
      <c r="L9535" s="353"/>
      <c r="M9535" s="353"/>
      <c r="N9535" s="353"/>
      <c r="O9535" s="353"/>
      <c r="P9535" s="353"/>
      <c r="Q9535" s="353"/>
      <c r="R9535" s="353"/>
      <c r="S9535" s="353"/>
      <c r="T9535" s="353"/>
      <c r="U9535" s="353"/>
      <c r="V9535" s="353"/>
      <c r="W9535" s="353"/>
      <c r="X9535" s="353"/>
      <c r="Y9535" s="353"/>
      <c r="Z9535" s="353"/>
      <c r="AA9535" s="353"/>
      <c r="AB9535" s="353"/>
      <c r="AC9535" s="353"/>
      <c r="AD9535" s="353"/>
      <c r="AE9535" s="353"/>
      <c r="AF9535" s="353"/>
      <c r="AG9535" s="353"/>
      <c r="AH9535" s="353"/>
      <c r="AI9535" s="353"/>
      <c r="AJ9535" s="353"/>
      <c r="AK9535" s="353"/>
      <c r="AL9535" s="353"/>
    </row>
    <row r="9536" spans="1:38" s="153" customFormat="1" ht="12.5" x14ac:dyDescent="0.25">
      <c r="A9536" s="355"/>
      <c r="L9536" s="353"/>
      <c r="M9536" s="353"/>
      <c r="N9536" s="353"/>
      <c r="O9536" s="353"/>
      <c r="P9536" s="353"/>
      <c r="Q9536" s="353"/>
      <c r="R9536" s="353"/>
      <c r="S9536" s="353"/>
      <c r="T9536" s="353"/>
      <c r="U9536" s="353"/>
      <c r="V9536" s="353"/>
      <c r="W9536" s="353"/>
      <c r="X9536" s="353"/>
      <c r="Y9536" s="353"/>
      <c r="Z9536" s="353"/>
      <c r="AA9536" s="353"/>
      <c r="AB9536" s="353"/>
      <c r="AC9536" s="353"/>
      <c r="AD9536" s="353"/>
      <c r="AE9536" s="353"/>
      <c r="AF9536" s="353"/>
      <c r="AG9536" s="353"/>
      <c r="AH9536" s="353"/>
      <c r="AI9536" s="353"/>
      <c r="AJ9536" s="353"/>
      <c r="AK9536" s="353"/>
      <c r="AL9536" s="353"/>
    </row>
    <row r="9537" spans="1:38" s="153" customFormat="1" ht="12.5" x14ac:dyDescent="0.25">
      <c r="A9537" s="355"/>
      <c r="L9537" s="353"/>
      <c r="M9537" s="353"/>
      <c r="N9537" s="353"/>
      <c r="O9537" s="353"/>
      <c r="P9537" s="353"/>
      <c r="Q9537" s="353"/>
      <c r="R9537" s="353"/>
      <c r="S9537" s="353"/>
      <c r="T9537" s="353"/>
      <c r="U9537" s="353"/>
      <c r="V9537" s="353"/>
      <c r="W9537" s="353"/>
      <c r="X9537" s="353"/>
      <c r="Y9537" s="353"/>
      <c r="Z9537" s="353"/>
      <c r="AA9537" s="353"/>
      <c r="AB9537" s="353"/>
      <c r="AC9537" s="353"/>
      <c r="AD9537" s="353"/>
      <c r="AE9537" s="353"/>
      <c r="AF9537" s="353"/>
      <c r="AG9537" s="353"/>
      <c r="AH9537" s="353"/>
      <c r="AI9537" s="353"/>
      <c r="AJ9537" s="353"/>
      <c r="AK9537" s="353"/>
      <c r="AL9537" s="353"/>
    </row>
    <row r="9538" spans="1:38" s="153" customFormat="1" ht="12.5" x14ac:dyDescent="0.25">
      <c r="A9538" s="355"/>
      <c r="L9538" s="353"/>
      <c r="M9538" s="353"/>
      <c r="N9538" s="353"/>
      <c r="O9538" s="353"/>
      <c r="P9538" s="353"/>
      <c r="Q9538" s="353"/>
      <c r="R9538" s="353"/>
      <c r="S9538" s="353"/>
      <c r="T9538" s="353"/>
      <c r="U9538" s="353"/>
      <c r="V9538" s="353"/>
      <c r="W9538" s="353"/>
      <c r="X9538" s="353"/>
      <c r="Y9538" s="353"/>
      <c r="Z9538" s="353"/>
      <c r="AA9538" s="353"/>
      <c r="AB9538" s="353"/>
      <c r="AC9538" s="353"/>
      <c r="AD9538" s="353"/>
      <c r="AE9538" s="353"/>
      <c r="AF9538" s="353"/>
      <c r="AG9538" s="353"/>
      <c r="AH9538" s="353"/>
      <c r="AI9538" s="353"/>
      <c r="AJ9538" s="353"/>
      <c r="AK9538" s="353"/>
      <c r="AL9538" s="353"/>
    </row>
    <row r="9539" spans="1:38" s="153" customFormat="1" ht="12.5" x14ac:dyDescent="0.25">
      <c r="A9539" s="355"/>
      <c r="L9539" s="353"/>
      <c r="M9539" s="353"/>
      <c r="N9539" s="353"/>
      <c r="O9539" s="353"/>
      <c r="P9539" s="353"/>
      <c r="Q9539" s="353"/>
      <c r="R9539" s="353"/>
      <c r="S9539" s="353"/>
      <c r="T9539" s="353"/>
      <c r="U9539" s="353"/>
      <c r="V9539" s="353"/>
      <c r="W9539" s="353"/>
      <c r="X9539" s="353"/>
      <c r="Y9539" s="353"/>
      <c r="Z9539" s="353"/>
      <c r="AA9539" s="353"/>
      <c r="AB9539" s="353"/>
      <c r="AC9539" s="353"/>
      <c r="AD9539" s="353"/>
      <c r="AE9539" s="353"/>
      <c r="AF9539" s="353"/>
      <c r="AG9539" s="353"/>
      <c r="AH9539" s="353"/>
      <c r="AI9539" s="353"/>
      <c r="AJ9539" s="353"/>
      <c r="AK9539" s="353"/>
      <c r="AL9539" s="353"/>
    </row>
    <row r="9540" spans="1:38" s="153" customFormat="1" ht="12.5" x14ac:dyDescent="0.25">
      <c r="A9540" s="355"/>
      <c r="L9540" s="353"/>
      <c r="M9540" s="353"/>
      <c r="N9540" s="353"/>
      <c r="O9540" s="353"/>
      <c r="P9540" s="353"/>
      <c r="Q9540" s="353"/>
      <c r="R9540" s="353"/>
      <c r="S9540" s="353"/>
      <c r="T9540" s="353"/>
      <c r="U9540" s="353"/>
      <c r="V9540" s="353"/>
      <c r="W9540" s="353"/>
      <c r="X9540" s="353"/>
      <c r="Y9540" s="353"/>
      <c r="Z9540" s="353"/>
      <c r="AA9540" s="353"/>
      <c r="AB9540" s="353"/>
      <c r="AC9540" s="353"/>
      <c r="AD9540" s="353"/>
      <c r="AE9540" s="353"/>
      <c r="AF9540" s="353"/>
      <c r="AG9540" s="353"/>
      <c r="AH9540" s="353"/>
      <c r="AI9540" s="353"/>
      <c r="AJ9540" s="353"/>
      <c r="AK9540" s="353"/>
      <c r="AL9540" s="353"/>
    </row>
    <row r="9541" spans="1:38" s="153" customFormat="1" ht="12.5" x14ac:dyDescent="0.25">
      <c r="A9541" s="355"/>
      <c r="L9541" s="353"/>
      <c r="M9541" s="353"/>
      <c r="N9541" s="353"/>
      <c r="O9541" s="353"/>
      <c r="P9541" s="353"/>
      <c r="Q9541" s="353"/>
      <c r="R9541" s="353"/>
      <c r="S9541" s="353"/>
      <c r="T9541" s="353"/>
      <c r="U9541" s="353"/>
      <c r="V9541" s="353"/>
      <c r="W9541" s="353"/>
      <c r="X9541" s="353"/>
      <c r="Y9541" s="353"/>
      <c r="Z9541" s="353"/>
      <c r="AA9541" s="353"/>
      <c r="AB9541" s="353"/>
      <c r="AC9541" s="353"/>
      <c r="AD9541" s="353"/>
      <c r="AE9541" s="353"/>
      <c r="AF9541" s="353"/>
      <c r="AG9541" s="353"/>
      <c r="AH9541" s="353"/>
      <c r="AI9541" s="353"/>
      <c r="AJ9541" s="353"/>
      <c r="AK9541" s="353"/>
      <c r="AL9541" s="353"/>
    </row>
    <row r="9542" spans="1:38" s="153" customFormat="1" ht="12.5" x14ac:dyDescent="0.25">
      <c r="A9542" s="355"/>
      <c r="L9542" s="353"/>
      <c r="M9542" s="353"/>
      <c r="N9542" s="353"/>
      <c r="O9542" s="353"/>
      <c r="P9542" s="353"/>
      <c r="Q9542" s="353"/>
      <c r="R9542" s="353"/>
      <c r="S9542" s="353"/>
      <c r="T9542" s="353"/>
      <c r="U9542" s="353"/>
      <c r="V9542" s="353"/>
      <c r="W9542" s="353"/>
      <c r="X9542" s="353"/>
      <c r="Y9542" s="353"/>
      <c r="Z9542" s="353"/>
      <c r="AA9542" s="353"/>
      <c r="AB9542" s="353"/>
      <c r="AC9542" s="353"/>
      <c r="AD9542" s="353"/>
      <c r="AE9542" s="353"/>
      <c r="AF9542" s="353"/>
      <c r="AG9542" s="353"/>
      <c r="AH9542" s="353"/>
      <c r="AI9542" s="353"/>
      <c r="AJ9542" s="353"/>
      <c r="AK9542" s="353"/>
      <c r="AL9542" s="353"/>
    </row>
    <row r="9543" spans="1:38" s="153" customFormat="1" ht="12.5" x14ac:dyDescent="0.25">
      <c r="A9543" s="355"/>
      <c r="L9543" s="353"/>
      <c r="M9543" s="353"/>
      <c r="N9543" s="353"/>
      <c r="O9543" s="353"/>
      <c r="P9543" s="353"/>
      <c r="Q9543" s="353"/>
      <c r="R9543" s="353"/>
      <c r="S9543" s="353"/>
      <c r="T9543" s="353"/>
      <c r="U9543" s="353"/>
      <c r="V9543" s="353"/>
      <c r="W9543" s="353"/>
      <c r="X9543" s="353"/>
      <c r="Y9543" s="353"/>
      <c r="Z9543" s="353"/>
      <c r="AA9543" s="353"/>
      <c r="AB9543" s="353"/>
      <c r="AC9543" s="353"/>
      <c r="AD9543" s="353"/>
      <c r="AE9543" s="353"/>
      <c r="AF9543" s="353"/>
      <c r="AG9543" s="353"/>
      <c r="AH9543" s="353"/>
      <c r="AI9543" s="353"/>
      <c r="AJ9543" s="353"/>
      <c r="AK9543" s="353"/>
      <c r="AL9543" s="353"/>
    </row>
    <row r="9544" spans="1:38" s="153" customFormat="1" ht="12.5" x14ac:dyDescent="0.25">
      <c r="A9544" s="355"/>
      <c r="L9544" s="353"/>
      <c r="M9544" s="353"/>
      <c r="N9544" s="353"/>
      <c r="O9544" s="353"/>
      <c r="P9544" s="353"/>
      <c r="Q9544" s="353"/>
      <c r="R9544" s="353"/>
      <c r="S9544" s="353"/>
      <c r="T9544" s="353"/>
      <c r="U9544" s="353"/>
      <c r="V9544" s="353"/>
      <c r="W9544" s="353"/>
      <c r="X9544" s="353"/>
      <c r="Y9544" s="353"/>
      <c r="Z9544" s="353"/>
      <c r="AA9544" s="353"/>
      <c r="AB9544" s="353"/>
      <c r="AC9544" s="353"/>
      <c r="AD9544" s="353"/>
      <c r="AE9544" s="353"/>
      <c r="AF9544" s="353"/>
      <c r="AG9544" s="353"/>
      <c r="AH9544" s="353"/>
      <c r="AI9544" s="353"/>
      <c r="AJ9544" s="353"/>
      <c r="AK9544" s="353"/>
      <c r="AL9544" s="353"/>
    </row>
    <row r="9545" spans="1:38" s="153" customFormat="1" ht="12.5" x14ac:dyDescent="0.25">
      <c r="A9545" s="355"/>
      <c r="L9545" s="353"/>
      <c r="M9545" s="353"/>
      <c r="N9545" s="353"/>
      <c r="O9545" s="353"/>
      <c r="P9545" s="353"/>
      <c r="Q9545" s="353"/>
      <c r="R9545" s="353"/>
      <c r="S9545" s="353"/>
      <c r="T9545" s="353"/>
      <c r="U9545" s="353"/>
      <c r="V9545" s="353"/>
      <c r="W9545" s="353"/>
      <c r="X9545" s="353"/>
      <c r="Y9545" s="353"/>
      <c r="Z9545" s="353"/>
      <c r="AA9545" s="353"/>
      <c r="AB9545" s="353"/>
      <c r="AC9545" s="353"/>
      <c r="AD9545" s="353"/>
      <c r="AE9545" s="353"/>
      <c r="AF9545" s="353"/>
      <c r="AG9545" s="353"/>
      <c r="AH9545" s="353"/>
      <c r="AI9545" s="353"/>
      <c r="AJ9545" s="353"/>
      <c r="AK9545" s="353"/>
      <c r="AL9545" s="353"/>
    </row>
    <row r="9546" spans="1:38" s="153" customFormat="1" ht="12.5" x14ac:dyDescent="0.25">
      <c r="A9546" s="355"/>
      <c r="L9546" s="353"/>
      <c r="M9546" s="353"/>
      <c r="N9546" s="353"/>
      <c r="O9546" s="353"/>
      <c r="P9546" s="353"/>
      <c r="Q9546" s="353"/>
      <c r="R9546" s="353"/>
      <c r="S9546" s="353"/>
      <c r="T9546" s="353"/>
      <c r="U9546" s="353"/>
      <c r="V9546" s="353"/>
      <c r="W9546" s="353"/>
      <c r="X9546" s="353"/>
      <c r="Y9546" s="353"/>
      <c r="Z9546" s="353"/>
      <c r="AA9546" s="353"/>
      <c r="AB9546" s="353"/>
      <c r="AC9546" s="353"/>
      <c r="AD9546" s="353"/>
      <c r="AE9546" s="353"/>
      <c r="AF9546" s="353"/>
      <c r="AG9546" s="353"/>
      <c r="AH9546" s="353"/>
      <c r="AI9546" s="353"/>
      <c r="AJ9546" s="353"/>
      <c r="AK9546" s="353"/>
      <c r="AL9546" s="353"/>
    </row>
    <row r="9547" spans="1:38" s="153" customFormat="1" ht="12.5" x14ac:dyDescent="0.25">
      <c r="A9547" s="355"/>
      <c r="L9547" s="353"/>
      <c r="M9547" s="353"/>
      <c r="N9547" s="353"/>
      <c r="O9547" s="353"/>
      <c r="P9547" s="353"/>
      <c r="Q9547" s="353"/>
      <c r="R9547" s="353"/>
      <c r="S9547" s="353"/>
      <c r="T9547" s="353"/>
      <c r="U9547" s="353"/>
      <c r="V9547" s="353"/>
      <c r="W9547" s="353"/>
      <c r="X9547" s="353"/>
      <c r="Y9547" s="353"/>
      <c r="Z9547" s="353"/>
      <c r="AA9547" s="353"/>
      <c r="AB9547" s="353"/>
      <c r="AC9547" s="353"/>
      <c r="AD9547" s="353"/>
      <c r="AE9547" s="353"/>
      <c r="AF9547" s="353"/>
      <c r="AG9547" s="353"/>
      <c r="AH9547" s="353"/>
      <c r="AI9547" s="353"/>
      <c r="AJ9547" s="353"/>
      <c r="AK9547" s="353"/>
      <c r="AL9547" s="353"/>
    </row>
    <row r="9548" spans="1:38" s="153" customFormat="1" ht="12.5" x14ac:dyDescent="0.25">
      <c r="A9548" s="355"/>
      <c r="L9548" s="353"/>
      <c r="M9548" s="353"/>
      <c r="N9548" s="353"/>
      <c r="O9548" s="353"/>
      <c r="P9548" s="353"/>
      <c r="Q9548" s="353"/>
      <c r="R9548" s="353"/>
      <c r="S9548" s="353"/>
      <c r="T9548" s="353"/>
      <c r="U9548" s="353"/>
      <c r="V9548" s="353"/>
      <c r="W9548" s="353"/>
      <c r="X9548" s="353"/>
      <c r="Y9548" s="353"/>
      <c r="Z9548" s="353"/>
      <c r="AA9548" s="353"/>
      <c r="AB9548" s="353"/>
      <c r="AC9548" s="353"/>
      <c r="AD9548" s="353"/>
      <c r="AE9548" s="353"/>
      <c r="AF9548" s="353"/>
      <c r="AG9548" s="353"/>
      <c r="AH9548" s="353"/>
      <c r="AI9548" s="353"/>
      <c r="AJ9548" s="353"/>
      <c r="AK9548" s="353"/>
      <c r="AL9548" s="353"/>
    </row>
    <row r="9549" spans="1:38" s="153" customFormat="1" ht="12.5" x14ac:dyDescent="0.25">
      <c r="A9549" s="355"/>
      <c r="L9549" s="353"/>
      <c r="M9549" s="353"/>
      <c r="N9549" s="353"/>
      <c r="O9549" s="353"/>
      <c r="P9549" s="353"/>
      <c r="Q9549" s="353"/>
      <c r="R9549" s="353"/>
      <c r="S9549" s="353"/>
      <c r="T9549" s="353"/>
      <c r="U9549" s="353"/>
      <c r="V9549" s="353"/>
      <c r="W9549" s="353"/>
      <c r="X9549" s="353"/>
      <c r="Y9549" s="353"/>
      <c r="Z9549" s="353"/>
      <c r="AA9549" s="353"/>
      <c r="AB9549" s="353"/>
      <c r="AC9549" s="353"/>
      <c r="AD9549" s="353"/>
      <c r="AE9549" s="353"/>
      <c r="AF9549" s="353"/>
      <c r="AG9549" s="353"/>
      <c r="AH9549" s="353"/>
      <c r="AI9549" s="353"/>
      <c r="AJ9549" s="353"/>
      <c r="AK9549" s="353"/>
      <c r="AL9549" s="353"/>
    </row>
    <row r="9550" spans="1:38" s="153" customFormat="1" ht="12.5" x14ac:dyDescent="0.25">
      <c r="A9550" s="355"/>
      <c r="L9550" s="353"/>
      <c r="M9550" s="353"/>
      <c r="N9550" s="353"/>
      <c r="O9550" s="353"/>
      <c r="P9550" s="353"/>
      <c r="Q9550" s="353"/>
      <c r="R9550" s="353"/>
      <c r="S9550" s="353"/>
      <c r="T9550" s="353"/>
      <c r="U9550" s="353"/>
      <c r="V9550" s="353"/>
      <c r="W9550" s="353"/>
      <c r="X9550" s="353"/>
      <c r="Y9550" s="353"/>
      <c r="Z9550" s="353"/>
      <c r="AA9550" s="353"/>
      <c r="AB9550" s="353"/>
      <c r="AC9550" s="353"/>
      <c r="AD9550" s="353"/>
      <c r="AE9550" s="353"/>
      <c r="AF9550" s="353"/>
      <c r="AG9550" s="353"/>
      <c r="AH9550" s="353"/>
      <c r="AI9550" s="353"/>
      <c r="AJ9550" s="353"/>
      <c r="AK9550" s="353"/>
      <c r="AL9550" s="353"/>
    </row>
    <row r="9551" spans="1:38" s="153" customFormat="1" ht="12.5" x14ac:dyDescent="0.25">
      <c r="A9551" s="355"/>
      <c r="L9551" s="353"/>
      <c r="M9551" s="353"/>
      <c r="N9551" s="353"/>
      <c r="O9551" s="353"/>
      <c r="P9551" s="353"/>
      <c r="Q9551" s="353"/>
      <c r="R9551" s="353"/>
      <c r="S9551" s="353"/>
      <c r="T9551" s="353"/>
      <c r="U9551" s="353"/>
      <c r="V9551" s="353"/>
      <c r="W9551" s="353"/>
      <c r="X9551" s="353"/>
      <c r="Y9551" s="353"/>
      <c r="Z9551" s="353"/>
      <c r="AA9551" s="353"/>
      <c r="AB9551" s="353"/>
      <c r="AC9551" s="353"/>
      <c r="AD9551" s="353"/>
      <c r="AE9551" s="353"/>
      <c r="AF9551" s="353"/>
      <c r="AG9551" s="353"/>
      <c r="AH9551" s="353"/>
      <c r="AI9551" s="353"/>
      <c r="AJ9551" s="353"/>
      <c r="AK9551" s="353"/>
      <c r="AL9551" s="353"/>
    </row>
    <row r="9552" spans="1:38" s="153" customFormat="1" ht="12.5" x14ac:dyDescent="0.25">
      <c r="A9552" s="355"/>
      <c r="L9552" s="353"/>
      <c r="M9552" s="353"/>
      <c r="N9552" s="353"/>
      <c r="O9552" s="353"/>
      <c r="P9552" s="353"/>
      <c r="Q9552" s="353"/>
      <c r="R9552" s="353"/>
      <c r="S9552" s="353"/>
      <c r="T9552" s="353"/>
      <c r="U9552" s="353"/>
      <c r="V9552" s="353"/>
      <c r="W9552" s="353"/>
      <c r="X9552" s="353"/>
      <c r="Y9552" s="353"/>
      <c r="Z9552" s="353"/>
      <c r="AA9552" s="353"/>
      <c r="AB9552" s="353"/>
      <c r="AC9552" s="353"/>
      <c r="AD9552" s="353"/>
      <c r="AE9552" s="353"/>
      <c r="AF9552" s="353"/>
      <c r="AG9552" s="353"/>
      <c r="AH9552" s="353"/>
      <c r="AI9552" s="353"/>
      <c r="AJ9552" s="353"/>
      <c r="AK9552" s="353"/>
      <c r="AL9552" s="353"/>
    </row>
    <row r="9553" spans="1:38" s="153" customFormat="1" ht="12.5" x14ac:dyDescent="0.25">
      <c r="A9553" s="355"/>
      <c r="L9553" s="353"/>
      <c r="M9553" s="353"/>
      <c r="N9553" s="353"/>
      <c r="O9553" s="353"/>
      <c r="P9553" s="353"/>
      <c r="Q9553" s="353"/>
      <c r="R9553" s="353"/>
      <c r="S9553" s="353"/>
      <c r="T9553" s="353"/>
      <c r="U9553" s="353"/>
      <c r="V9553" s="353"/>
      <c r="W9553" s="353"/>
      <c r="X9553" s="353"/>
      <c r="Y9553" s="353"/>
      <c r="Z9553" s="353"/>
      <c r="AA9553" s="353"/>
      <c r="AB9553" s="353"/>
      <c r="AC9553" s="353"/>
      <c r="AD9553" s="353"/>
      <c r="AE9553" s="353"/>
      <c r="AF9553" s="353"/>
      <c r="AG9553" s="353"/>
      <c r="AH9553" s="353"/>
      <c r="AI9553" s="353"/>
      <c r="AJ9553" s="353"/>
      <c r="AK9553" s="353"/>
      <c r="AL9553" s="353"/>
    </row>
    <row r="9554" spans="1:38" s="153" customFormat="1" ht="12.5" x14ac:dyDescent="0.25">
      <c r="A9554" s="355"/>
      <c r="L9554" s="353"/>
      <c r="M9554" s="353"/>
      <c r="N9554" s="353"/>
      <c r="O9554" s="353"/>
      <c r="P9554" s="353"/>
      <c r="Q9554" s="353"/>
      <c r="R9554" s="353"/>
      <c r="S9554" s="353"/>
      <c r="T9554" s="353"/>
      <c r="U9554" s="353"/>
      <c r="V9554" s="353"/>
      <c r="W9554" s="353"/>
      <c r="X9554" s="353"/>
      <c r="Y9554" s="353"/>
      <c r="Z9554" s="353"/>
      <c r="AA9554" s="353"/>
      <c r="AB9554" s="353"/>
      <c r="AC9554" s="353"/>
      <c r="AD9554" s="353"/>
      <c r="AE9554" s="353"/>
      <c r="AF9554" s="353"/>
      <c r="AG9554" s="353"/>
      <c r="AH9554" s="353"/>
      <c r="AI9554" s="353"/>
      <c r="AJ9554" s="353"/>
      <c r="AK9554" s="353"/>
      <c r="AL9554" s="353"/>
    </row>
    <row r="9555" spans="1:38" s="153" customFormat="1" ht="12.5" x14ac:dyDescent="0.25">
      <c r="A9555" s="355"/>
      <c r="L9555" s="353"/>
      <c r="M9555" s="353"/>
      <c r="N9555" s="353"/>
      <c r="O9555" s="353"/>
      <c r="P9555" s="353"/>
      <c r="Q9555" s="353"/>
      <c r="R9555" s="353"/>
      <c r="S9555" s="353"/>
      <c r="T9555" s="353"/>
      <c r="U9555" s="353"/>
      <c r="V9555" s="353"/>
      <c r="W9555" s="353"/>
      <c r="X9555" s="353"/>
      <c r="Y9555" s="353"/>
      <c r="Z9555" s="353"/>
      <c r="AA9555" s="353"/>
      <c r="AB9555" s="353"/>
      <c r="AC9555" s="353"/>
      <c r="AD9555" s="353"/>
      <c r="AE9555" s="353"/>
      <c r="AF9555" s="353"/>
      <c r="AG9555" s="353"/>
      <c r="AH9555" s="353"/>
      <c r="AI9555" s="353"/>
      <c r="AJ9555" s="353"/>
      <c r="AK9555" s="353"/>
      <c r="AL9555" s="353"/>
    </row>
    <row r="9556" spans="1:38" s="153" customFormat="1" ht="12.5" x14ac:dyDescent="0.25">
      <c r="A9556" s="355"/>
      <c r="L9556" s="353"/>
      <c r="M9556" s="353"/>
      <c r="N9556" s="353"/>
      <c r="O9556" s="353"/>
      <c r="P9556" s="353"/>
      <c r="Q9556" s="353"/>
      <c r="R9556" s="353"/>
      <c r="S9556" s="353"/>
      <c r="T9556" s="353"/>
      <c r="U9556" s="353"/>
      <c r="V9556" s="353"/>
      <c r="W9556" s="353"/>
      <c r="X9556" s="353"/>
      <c r="Y9556" s="353"/>
      <c r="Z9556" s="353"/>
      <c r="AA9556" s="353"/>
      <c r="AB9556" s="353"/>
      <c r="AC9556" s="353"/>
      <c r="AD9556" s="353"/>
      <c r="AE9556" s="353"/>
      <c r="AF9556" s="353"/>
      <c r="AG9556" s="353"/>
      <c r="AH9556" s="353"/>
      <c r="AI9556" s="353"/>
      <c r="AJ9556" s="353"/>
      <c r="AK9556" s="353"/>
      <c r="AL9556" s="353"/>
    </row>
    <row r="9557" spans="1:38" s="153" customFormat="1" ht="12.5" x14ac:dyDescent="0.25">
      <c r="A9557" s="355"/>
      <c r="L9557" s="353"/>
      <c r="M9557" s="353"/>
      <c r="N9557" s="353"/>
      <c r="O9557" s="353"/>
      <c r="P9557" s="353"/>
      <c r="Q9557" s="353"/>
      <c r="R9557" s="353"/>
      <c r="S9557" s="353"/>
      <c r="T9557" s="353"/>
      <c r="U9557" s="353"/>
      <c r="V9557" s="353"/>
      <c r="W9557" s="353"/>
      <c r="X9557" s="353"/>
      <c r="Y9557" s="353"/>
      <c r="Z9557" s="353"/>
      <c r="AA9557" s="353"/>
      <c r="AB9557" s="353"/>
      <c r="AC9557" s="353"/>
      <c r="AD9557" s="353"/>
      <c r="AE9557" s="353"/>
      <c r="AF9557" s="353"/>
      <c r="AG9557" s="353"/>
      <c r="AH9557" s="353"/>
      <c r="AI9557" s="353"/>
      <c r="AJ9557" s="353"/>
      <c r="AK9557" s="353"/>
      <c r="AL9557" s="353"/>
    </row>
    <row r="9558" spans="1:38" s="153" customFormat="1" ht="12.5" x14ac:dyDescent="0.25">
      <c r="A9558" s="355"/>
      <c r="L9558" s="353"/>
      <c r="M9558" s="353"/>
      <c r="N9558" s="353"/>
      <c r="O9558" s="353"/>
      <c r="P9558" s="353"/>
      <c r="Q9558" s="353"/>
      <c r="R9558" s="353"/>
      <c r="S9558" s="353"/>
      <c r="T9558" s="353"/>
      <c r="U9558" s="353"/>
      <c r="V9558" s="353"/>
      <c r="W9558" s="353"/>
      <c r="X9558" s="353"/>
      <c r="Y9558" s="353"/>
      <c r="Z9558" s="353"/>
      <c r="AA9558" s="353"/>
      <c r="AB9558" s="353"/>
      <c r="AC9558" s="353"/>
      <c r="AD9558" s="353"/>
      <c r="AE9558" s="353"/>
      <c r="AF9558" s="353"/>
      <c r="AG9558" s="353"/>
      <c r="AH9558" s="353"/>
      <c r="AI9558" s="353"/>
      <c r="AJ9558" s="353"/>
      <c r="AK9558" s="353"/>
      <c r="AL9558" s="353"/>
    </row>
    <row r="9559" spans="1:38" s="153" customFormat="1" ht="12.5" x14ac:dyDescent="0.25">
      <c r="A9559" s="355"/>
      <c r="L9559" s="353"/>
      <c r="M9559" s="353"/>
      <c r="N9559" s="353"/>
      <c r="O9559" s="353"/>
      <c r="P9559" s="353"/>
      <c r="Q9559" s="353"/>
      <c r="R9559" s="353"/>
      <c r="S9559" s="353"/>
      <c r="T9559" s="353"/>
      <c r="U9559" s="353"/>
      <c r="V9559" s="353"/>
      <c r="W9559" s="353"/>
      <c r="X9559" s="353"/>
      <c r="Y9559" s="353"/>
      <c r="Z9559" s="353"/>
      <c r="AA9559" s="353"/>
      <c r="AB9559" s="353"/>
      <c r="AC9559" s="353"/>
      <c r="AD9559" s="353"/>
      <c r="AE9559" s="353"/>
      <c r="AF9559" s="353"/>
      <c r="AG9559" s="353"/>
      <c r="AH9559" s="353"/>
      <c r="AI9559" s="353"/>
      <c r="AJ9559" s="353"/>
      <c r="AK9559" s="353"/>
      <c r="AL9559" s="353"/>
    </row>
    <row r="9560" spans="1:38" s="153" customFormat="1" ht="12.5" x14ac:dyDescent="0.25">
      <c r="A9560" s="355"/>
      <c r="L9560" s="353"/>
      <c r="M9560" s="353"/>
      <c r="N9560" s="353"/>
      <c r="O9560" s="353"/>
      <c r="P9560" s="353"/>
      <c r="Q9560" s="353"/>
      <c r="R9560" s="353"/>
      <c r="S9560" s="353"/>
      <c r="T9560" s="353"/>
      <c r="U9560" s="353"/>
      <c r="V9560" s="353"/>
      <c r="W9560" s="353"/>
      <c r="X9560" s="353"/>
      <c r="Y9560" s="353"/>
      <c r="Z9560" s="353"/>
      <c r="AA9560" s="353"/>
      <c r="AB9560" s="353"/>
      <c r="AC9560" s="353"/>
      <c r="AD9560" s="353"/>
      <c r="AE9560" s="353"/>
      <c r="AF9560" s="353"/>
      <c r="AG9560" s="353"/>
      <c r="AH9560" s="353"/>
      <c r="AI9560" s="353"/>
      <c r="AJ9560" s="353"/>
      <c r="AK9560" s="353"/>
      <c r="AL9560" s="353"/>
    </row>
    <row r="9561" spans="1:38" s="153" customFormat="1" ht="12.5" x14ac:dyDescent="0.25">
      <c r="A9561" s="355"/>
      <c r="L9561" s="353"/>
      <c r="M9561" s="353"/>
      <c r="N9561" s="353"/>
      <c r="O9561" s="353"/>
      <c r="P9561" s="353"/>
      <c r="Q9561" s="353"/>
      <c r="R9561" s="353"/>
      <c r="S9561" s="353"/>
      <c r="T9561" s="353"/>
      <c r="U9561" s="353"/>
      <c r="V9561" s="353"/>
      <c r="W9561" s="353"/>
      <c r="X9561" s="353"/>
      <c r="Y9561" s="353"/>
      <c r="Z9561" s="353"/>
      <c r="AA9561" s="353"/>
      <c r="AB9561" s="353"/>
      <c r="AC9561" s="353"/>
      <c r="AD9561" s="353"/>
      <c r="AE9561" s="353"/>
      <c r="AF9561" s="353"/>
      <c r="AG9561" s="353"/>
      <c r="AH9561" s="353"/>
      <c r="AI9561" s="353"/>
      <c r="AJ9561" s="353"/>
      <c r="AK9561" s="353"/>
      <c r="AL9561" s="353"/>
    </row>
    <row r="9562" spans="1:38" s="153" customFormat="1" ht="12.5" x14ac:dyDescent="0.25">
      <c r="A9562" s="355"/>
      <c r="L9562" s="353"/>
      <c r="M9562" s="353"/>
      <c r="N9562" s="353"/>
      <c r="O9562" s="353"/>
      <c r="P9562" s="353"/>
      <c r="Q9562" s="353"/>
      <c r="R9562" s="353"/>
      <c r="S9562" s="353"/>
      <c r="T9562" s="353"/>
      <c r="U9562" s="353"/>
      <c r="V9562" s="353"/>
      <c r="W9562" s="353"/>
      <c r="X9562" s="353"/>
      <c r="Y9562" s="353"/>
      <c r="Z9562" s="353"/>
      <c r="AA9562" s="353"/>
      <c r="AB9562" s="353"/>
      <c r="AC9562" s="353"/>
      <c r="AD9562" s="353"/>
      <c r="AE9562" s="353"/>
      <c r="AF9562" s="353"/>
      <c r="AG9562" s="353"/>
      <c r="AH9562" s="353"/>
      <c r="AI9562" s="353"/>
      <c r="AJ9562" s="353"/>
      <c r="AK9562" s="353"/>
      <c r="AL9562" s="353"/>
    </row>
    <row r="9563" spans="1:38" s="153" customFormat="1" ht="12.5" x14ac:dyDescent="0.25">
      <c r="A9563" s="355"/>
      <c r="L9563" s="353"/>
      <c r="M9563" s="353"/>
      <c r="N9563" s="353"/>
      <c r="O9563" s="353"/>
      <c r="P9563" s="353"/>
      <c r="Q9563" s="353"/>
      <c r="R9563" s="353"/>
      <c r="S9563" s="353"/>
      <c r="T9563" s="353"/>
      <c r="U9563" s="353"/>
      <c r="V9563" s="353"/>
      <c r="W9563" s="353"/>
      <c r="X9563" s="353"/>
      <c r="Y9563" s="353"/>
      <c r="Z9563" s="353"/>
      <c r="AA9563" s="353"/>
      <c r="AB9563" s="353"/>
      <c r="AC9563" s="353"/>
      <c r="AD9563" s="353"/>
      <c r="AE9563" s="353"/>
      <c r="AF9563" s="353"/>
      <c r="AG9563" s="353"/>
      <c r="AH9563" s="353"/>
      <c r="AI9563" s="353"/>
      <c r="AJ9563" s="353"/>
      <c r="AK9563" s="353"/>
      <c r="AL9563" s="353"/>
    </row>
    <row r="9564" spans="1:38" s="153" customFormat="1" ht="12.5" x14ac:dyDescent="0.25">
      <c r="A9564" s="355"/>
      <c r="L9564" s="353"/>
      <c r="M9564" s="353"/>
      <c r="N9564" s="353"/>
      <c r="O9564" s="353"/>
      <c r="P9564" s="353"/>
      <c r="Q9564" s="353"/>
      <c r="R9564" s="353"/>
      <c r="S9564" s="353"/>
      <c r="T9564" s="353"/>
      <c r="U9564" s="353"/>
      <c r="V9564" s="353"/>
      <c r="W9564" s="353"/>
      <c r="X9564" s="353"/>
      <c r="Y9564" s="353"/>
      <c r="Z9564" s="353"/>
      <c r="AA9564" s="353"/>
      <c r="AB9564" s="353"/>
      <c r="AC9564" s="353"/>
      <c r="AD9564" s="353"/>
      <c r="AE9564" s="353"/>
      <c r="AF9564" s="353"/>
      <c r="AG9564" s="353"/>
      <c r="AH9564" s="353"/>
      <c r="AI9564" s="353"/>
      <c r="AJ9564" s="353"/>
      <c r="AK9564" s="353"/>
      <c r="AL9564" s="353"/>
    </row>
    <row r="9565" spans="1:38" s="153" customFormat="1" ht="12.5" x14ac:dyDescent="0.25">
      <c r="A9565" s="355"/>
      <c r="L9565" s="353"/>
      <c r="M9565" s="353"/>
      <c r="N9565" s="353"/>
      <c r="O9565" s="353"/>
      <c r="P9565" s="353"/>
      <c r="Q9565" s="353"/>
      <c r="R9565" s="353"/>
      <c r="S9565" s="353"/>
      <c r="T9565" s="353"/>
      <c r="U9565" s="353"/>
      <c r="V9565" s="353"/>
      <c r="W9565" s="353"/>
      <c r="X9565" s="353"/>
      <c r="Y9565" s="353"/>
      <c r="Z9565" s="353"/>
      <c r="AA9565" s="353"/>
      <c r="AB9565" s="353"/>
      <c r="AC9565" s="353"/>
      <c r="AD9565" s="353"/>
      <c r="AE9565" s="353"/>
      <c r="AF9565" s="353"/>
      <c r="AG9565" s="353"/>
      <c r="AH9565" s="353"/>
      <c r="AI9565" s="353"/>
      <c r="AJ9565" s="353"/>
      <c r="AK9565" s="353"/>
      <c r="AL9565" s="353"/>
    </row>
    <row r="9566" spans="1:38" s="153" customFormat="1" ht="12.5" x14ac:dyDescent="0.25">
      <c r="A9566" s="355"/>
      <c r="L9566" s="353"/>
      <c r="M9566" s="353"/>
      <c r="N9566" s="353"/>
      <c r="O9566" s="353"/>
      <c r="P9566" s="353"/>
      <c r="Q9566" s="353"/>
      <c r="R9566" s="353"/>
      <c r="S9566" s="353"/>
      <c r="T9566" s="353"/>
      <c r="U9566" s="353"/>
      <c r="V9566" s="353"/>
      <c r="W9566" s="353"/>
      <c r="X9566" s="353"/>
      <c r="Y9566" s="353"/>
      <c r="Z9566" s="353"/>
      <c r="AA9566" s="353"/>
      <c r="AB9566" s="353"/>
      <c r="AC9566" s="353"/>
      <c r="AD9566" s="353"/>
      <c r="AE9566" s="353"/>
      <c r="AF9566" s="353"/>
      <c r="AG9566" s="353"/>
      <c r="AH9566" s="353"/>
      <c r="AI9566" s="353"/>
      <c r="AJ9566" s="353"/>
      <c r="AK9566" s="353"/>
      <c r="AL9566" s="353"/>
    </row>
    <row r="9567" spans="1:38" s="153" customFormat="1" ht="12.5" x14ac:dyDescent="0.25">
      <c r="A9567" s="355"/>
      <c r="L9567" s="353"/>
      <c r="M9567" s="353"/>
      <c r="N9567" s="353"/>
      <c r="O9567" s="353"/>
      <c r="P9567" s="353"/>
      <c r="Q9567" s="353"/>
      <c r="R9567" s="353"/>
      <c r="S9567" s="353"/>
      <c r="T9567" s="353"/>
      <c r="U9567" s="353"/>
      <c r="V9567" s="353"/>
      <c r="W9567" s="353"/>
      <c r="X9567" s="353"/>
      <c r="Y9567" s="353"/>
      <c r="Z9567" s="353"/>
      <c r="AA9567" s="353"/>
      <c r="AB9567" s="353"/>
      <c r="AC9567" s="353"/>
      <c r="AD9567" s="353"/>
      <c r="AE9567" s="353"/>
      <c r="AF9567" s="353"/>
      <c r="AG9567" s="353"/>
      <c r="AH9567" s="353"/>
      <c r="AI9567" s="353"/>
      <c r="AJ9567" s="353"/>
      <c r="AK9567" s="353"/>
      <c r="AL9567" s="353"/>
    </row>
    <row r="9568" spans="1:38" s="153" customFormat="1" ht="12.5" x14ac:dyDescent="0.25">
      <c r="A9568" s="355"/>
      <c r="L9568" s="353"/>
      <c r="M9568" s="353"/>
      <c r="N9568" s="353"/>
      <c r="O9568" s="353"/>
      <c r="P9568" s="353"/>
      <c r="Q9568" s="353"/>
      <c r="R9568" s="353"/>
      <c r="S9568" s="353"/>
      <c r="T9568" s="353"/>
      <c r="U9568" s="353"/>
      <c r="V9568" s="353"/>
      <c r="W9568" s="353"/>
      <c r="X9568" s="353"/>
      <c r="Y9568" s="353"/>
      <c r="Z9568" s="353"/>
      <c r="AA9568" s="353"/>
      <c r="AB9568" s="353"/>
      <c r="AC9568" s="353"/>
      <c r="AD9568" s="353"/>
      <c r="AE9568" s="353"/>
      <c r="AF9568" s="353"/>
      <c r="AG9568" s="353"/>
      <c r="AH9568" s="353"/>
      <c r="AI9568" s="353"/>
      <c r="AJ9568" s="353"/>
      <c r="AK9568" s="353"/>
      <c r="AL9568" s="353"/>
    </row>
    <row r="9569" spans="1:38" s="153" customFormat="1" ht="12.5" x14ac:dyDescent="0.25">
      <c r="A9569" s="355"/>
      <c r="L9569" s="353"/>
      <c r="M9569" s="353"/>
      <c r="N9569" s="353"/>
      <c r="O9569" s="353"/>
      <c r="P9569" s="353"/>
      <c r="Q9569" s="353"/>
      <c r="R9569" s="353"/>
      <c r="S9569" s="353"/>
      <c r="T9569" s="353"/>
      <c r="U9569" s="353"/>
      <c r="V9569" s="353"/>
      <c r="W9569" s="353"/>
      <c r="X9569" s="353"/>
      <c r="Y9569" s="353"/>
      <c r="Z9569" s="353"/>
      <c r="AA9569" s="353"/>
      <c r="AB9569" s="353"/>
      <c r="AC9569" s="353"/>
      <c r="AD9569" s="353"/>
      <c r="AE9569" s="353"/>
      <c r="AF9569" s="353"/>
      <c r="AG9569" s="353"/>
      <c r="AH9569" s="353"/>
      <c r="AI9569" s="353"/>
      <c r="AJ9569" s="353"/>
      <c r="AK9569" s="353"/>
      <c r="AL9569" s="353"/>
    </row>
    <row r="9570" spans="1:38" s="153" customFormat="1" ht="12.5" x14ac:dyDescent="0.25">
      <c r="A9570" s="355"/>
      <c r="L9570" s="353"/>
      <c r="M9570" s="353"/>
      <c r="N9570" s="353"/>
      <c r="O9570" s="353"/>
      <c r="P9570" s="353"/>
      <c r="Q9570" s="353"/>
      <c r="R9570" s="353"/>
      <c r="S9570" s="353"/>
      <c r="T9570" s="353"/>
      <c r="U9570" s="353"/>
      <c r="V9570" s="353"/>
      <c r="W9570" s="353"/>
      <c r="X9570" s="353"/>
      <c r="Y9570" s="353"/>
      <c r="Z9570" s="353"/>
      <c r="AA9570" s="353"/>
      <c r="AB9570" s="353"/>
      <c r="AC9570" s="353"/>
      <c r="AD9570" s="353"/>
      <c r="AE9570" s="353"/>
      <c r="AF9570" s="353"/>
      <c r="AG9570" s="353"/>
      <c r="AH9570" s="353"/>
      <c r="AI9570" s="353"/>
      <c r="AJ9570" s="353"/>
      <c r="AK9570" s="353"/>
      <c r="AL9570" s="353"/>
    </row>
    <row r="9571" spans="1:38" s="153" customFormat="1" ht="12.5" x14ac:dyDescent="0.25">
      <c r="A9571" s="355"/>
      <c r="L9571" s="353"/>
      <c r="M9571" s="353"/>
      <c r="N9571" s="353"/>
      <c r="O9571" s="353"/>
      <c r="P9571" s="353"/>
      <c r="Q9571" s="353"/>
      <c r="R9571" s="353"/>
      <c r="S9571" s="353"/>
      <c r="T9571" s="353"/>
      <c r="U9571" s="353"/>
      <c r="V9571" s="353"/>
      <c r="W9571" s="353"/>
      <c r="X9571" s="353"/>
      <c r="Y9571" s="353"/>
      <c r="Z9571" s="353"/>
      <c r="AA9571" s="353"/>
      <c r="AB9571" s="353"/>
      <c r="AC9571" s="353"/>
      <c r="AD9571" s="353"/>
      <c r="AE9571" s="353"/>
      <c r="AF9571" s="353"/>
      <c r="AG9571" s="353"/>
      <c r="AH9571" s="353"/>
      <c r="AI9571" s="353"/>
      <c r="AJ9571" s="353"/>
      <c r="AK9571" s="353"/>
      <c r="AL9571" s="353"/>
    </row>
    <row r="9572" spans="1:38" s="153" customFormat="1" ht="12.5" x14ac:dyDescent="0.25">
      <c r="A9572" s="355"/>
      <c r="L9572" s="353"/>
      <c r="M9572" s="353"/>
      <c r="N9572" s="353"/>
      <c r="O9572" s="353"/>
      <c r="P9572" s="353"/>
      <c r="Q9572" s="353"/>
      <c r="R9572" s="353"/>
      <c r="S9572" s="353"/>
      <c r="T9572" s="353"/>
      <c r="U9572" s="353"/>
      <c r="V9572" s="353"/>
      <c r="W9572" s="353"/>
      <c r="X9572" s="353"/>
      <c r="Y9572" s="353"/>
      <c r="Z9572" s="353"/>
      <c r="AA9572" s="353"/>
      <c r="AB9572" s="353"/>
      <c r="AC9572" s="353"/>
      <c r="AD9572" s="353"/>
      <c r="AE9572" s="353"/>
      <c r="AF9572" s="353"/>
      <c r="AG9572" s="353"/>
      <c r="AH9572" s="353"/>
      <c r="AI9572" s="353"/>
      <c r="AJ9572" s="353"/>
      <c r="AK9572" s="353"/>
      <c r="AL9572" s="353"/>
    </row>
    <row r="9573" spans="1:38" s="153" customFormat="1" ht="12.5" x14ac:dyDescent="0.25">
      <c r="A9573" s="355"/>
      <c r="L9573" s="353"/>
      <c r="M9573" s="353"/>
      <c r="N9573" s="353"/>
      <c r="O9573" s="353"/>
      <c r="P9573" s="353"/>
      <c r="Q9573" s="353"/>
      <c r="R9573" s="353"/>
      <c r="S9573" s="353"/>
      <c r="T9573" s="353"/>
      <c r="U9573" s="353"/>
      <c r="V9573" s="353"/>
      <c r="W9573" s="353"/>
      <c r="X9573" s="353"/>
      <c r="Y9573" s="353"/>
      <c r="Z9573" s="353"/>
      <c r="AA9573" s="353"/>
      <c r="AB9573" s="353"/>
      <c r="AC9573" s="353"/>
      <c r="AD9573" s="353"/>
      <c r="AE9573" s="353"/>
      <c r="AF9573" s="353"/>
      <c r="AG9573" s="353"/>
      <c r="AH9573" s="353"/>
      <c r="AI9573" s="353"/>
      <c r="AJ9573" s="353"/>
      <c r="AK9573" s="353"/>
      <c r="AL9573" s="353"/>
    </row>
    <row r="9574" spans="1:38" s="153" customFormat="1" ht="12.5" x14ac:dyDescent="0.25">
      <c r="A9574" s="355"/>
      <c r="L9574" s="353"/>
      <c r="M9574" s="353"/>
      <c r="N9574" s="353"/>
      <c r="O9574" s="353"/>
      <c r="P9574" s="353"/>
      <c r="Q9574" s="353"/>
      <c r="R9574" s="353"/>
      <c r="S9574" s="353"/>
      <c r="T9574" s="353"/>
      <c r="U9574" s="353"/>
      <c r="V9574" s="353"/>
      <c r="W9574" s="353"/>
      <c r="X9574" s="353"/>
      <c r="Y9574" s="353"/>
      <c r="Z9574" s="353"/>
      <c r="AA9574" s="353"/>
      <c r="AB9574" s="353"/>
      <c r="AC9574" s="353"/>
      <c r="AD9574" s="353"/>
      <c r="AE9574" s="353"/>
      <c r="AF9574" s="353"/>
      <c r="AG9574" s="353"/>
      <c r="AH9574" s="353"/>
      <c r="AI9574" s="353"/>
      <c r="AJ9574" s="353"/>
      <c r="AK9574" s="353"/>
      <c r="AL9574" s="353"/>
    </row>
    <row r="9575" spans="1:38" s="153" customFormat="1" ht="12.5" x14ac:dyDescent="0.25">
      <c r="A9575" s="355"/>
      <c r="L9575" s="353"/>
      <c r="M9575" s="353"/>
      <c r="N9575" s="353"/>
      <c r="O9575" s="353"/>
      <c r="P9575" s="353"/>
      <c r="Q9575" s="353"/>
      <c r="R9575" s="353"/>
      <c r="S9575" s="353"/>
      <c r="T9575" s="353"/>
      <c r="U9575" s="353"/>
      <c r="V9575" s="353"/>
      <c r="W9575" s="353"/>
      <c r="X9575" s="353"/>
      <c r="Y9575" s="353"/>
      <c r="Z9575" s="353"/>
      <c r="AA9575" s="353"/>
      <c r="AB9575" s="353"/>
      <c r="AC9575" s="353"/>
      <c r="AD9575" s="353"/>
      <c r="AE9575" s="353"/>
      <c r="AF9575" s="353"/>
      <c r="AG9575" s="353"/>
      <c r="AH9575" s="353"/>
      <c r="AI9575" s="353"/>
      <c r="AJ9575" s="353"/>
      <c r="AK9575" s="353"/>
      <c r="AL9575" s="353"/>
    </row>
    <row r="9576" spans="1:38" s="153" customFormat="1" ht="12.5" x14ac:dyDescent="0.25">
      <c r="A9576" s="355"/>
      <c r="L9576" s="353"/>
      <c r="M9576" s="353"/>
      <c r="N9576" s="353"/>
      <c r="O9576" s="353"/>
      <c r="P9576" s="353"/>
      <c r="Q9576" s="353"/>
      <c r="R9576" s="353"/>
      <c r="S9576" s="353"/>
      <c r="T9576" s="353"/>
      <c r="U9576" s="353"/>
      <c r="V9576" s="353"/>
      <c r="W9576" s="353"/>
      <c r="X9576" s="353"/>
      <c r="Y9576" s="353"/>
      <c r="Z9576" s="353"/>
      <c r="AA9576" s="353"/>
      <c r="AB9576" s="353"/>
      <c r="AC9576" s="353"/>
      <c r="AD9576" s="353"/>
      <c r="AE9576" s="353"/>
      <c r="AF9576" s="353"/>
      <c r="AG9576" s="353"/>
      <c r="AH9576" s="353"/>
      <c r="AI9576" s="353"/>
      <c r="AJ9576" s="353"/>
      <c r="AK9576" s="353"/>
      <c r="AL9576" s="353"/>
    </row>
    <row r="9577" spans="1:38" s="153" customFormat="1" ht="12.5" x14ac:dyDescent="0.25">
      <c r="A9577" s="355"/>
      <c r="L9577" s="353"/>
      <c r="M9577" s="353"/>
      <c r="N9577" s="353"/>
      <c r="O9577" s="353"/>
      <c r="P9577" s="353"/>
      <c r="Q9577" s="353"/>
      <c r="R9577" s="353"/>
      <c r="S9577" s="353"/>
      <c r="T9577" s="353"/>
      <c r="U9577" s="353"/>
      <c r="V9577" s="353"/>
      <c r="W9577" s="353"/>
      <c r="X9577" s="353"/>
      <c r="Y9577" s="353"/>
      <c r="Z9577" s="353"/>
      <c r="AA9577" s="353"/>
      <c r="AB9577" s="353"/>
      <c r="AC9577" s="353"/>
      <c r="AD9577" s="353"/>
      <c r="AE9577" s="353"/>
      <c r="AF9577" s="353"/>
      <c r="AG9577" s="353"/>
      <c r="AH9577" s="353"/>
      <c r="AI9577" s="353"/>
      <c r="AJ9577" s="353"/>
      <c r="AK9577" s="353"/>
      <c r="AL9577" s="353"/>
    </row>
    <row r="9578" spans="1:38" s="153" customFormat="1" ht="12.5" x14ac:dyDescent="0.25">
      <c r="A9578" s="355"/>
      <c r="L9578" s="353"/>
      <c r="M9578" s="353"/>
      <c r="N9578" s="353"/>
      <c r="O9578" s="353"/>
      <c r="P9578" s="353"/>
      <c r="Q9578" s="353"/>
      <c r="R9578" s="353"/>
      <c r="S9578" s="353"/>
      <c r="T9578" s="353"/>
      <c r="U9578" s="353"/>
      <c r="V9578" s="353"/>
      <c r="W9578" s="353"/>
      <c r="X9578" s="353"/>
      <c r="Y9578" s="353"/>
      <c r="Z9578" s="353"/>
      <c r="AA9578" s="353"/>
      <c r="AB9578" s="353"/>
      <c r="AC9578" s="353"/>
      <c r="AD9578" s="353"/>
      <c r="AE9578" s="353"/>
      <c r="AF9578" s="353"/>
      <c r="AG9578" s="353"/>
      <c r="AH9578" s="353"/>
      <c r="AI9578" s="353"/>
      <c r="AJ9578" s="353"/>
      <c r="AK9578" s="353"/>
      <c r="AL9578" s="353"/>
    </row>
    <row r="9579" spans="1:38" s="153" customFormat="1" ht="12.5" x14ac:dyDescent="0.25">
      <c r="A9579" s="355"/>
      <c r="L9579" s="353"/>
      <c r="M9579" s="353"/>
      <c r="N9579" s="353"/>
      <c r="O9579" s="353"/>
      <c r="P9579" s="353"/>
      <c r="Q9579" s="353"/>
      <c r="R9579" s="353"/>
      <c r="S9579" s="353"/>
      <c r="T9579" s="353"/>
      <c r="U9579" s="353"/>
      <c r="V9579" s="353"/>
      <c r="W9579" s="353"/>
      <c r="X9579" s="353"/>
      <c r="Y9579" s="353"/>
      <c r="Z9579" s="353"/>
      <c r="AA9579" s="353"/>
      <c r="AB9579" s="353"/>
      <c r="AC9579" s="353"/>
      <c r="AD9579" s="353"/>
      <c r="AE9579" s="353"/>
      <c r="AF9579" s="353"/>
      <c r="AG9579" s="353"/>
      <c r="AH9579" s="353"/>
      <c r="AI9579" s="353"/>
      <c r="AJ9579" s="353"/>
      <c r="AK9579" s="353"/>
      <c r="AL9579" s="353"/>
    </row>
    <row r="9580" spans="1:38" s="153" customFormat="1" ht="12.5" x14ac:dyDescent="0.25">
      <c r="A9580" s="355"/>
      <c r="L9580" s="353"/>
      <c r="M9580" s="353"/>
      <c r="N9580" s="353"/>
      <c r="O9580" s="353"/>
      <c r="P9580" s="353"/>
      <c r="Q9580" s="353"/>
      <c r="R9580" s="353"/>
      <c r="S9580" s="353"/>
      <c r="T9580" s="353"/>
      <c r="U9580" s="353"/>
      <c r="V9580" s="353"/>
      <c r="W9580" s="353"/>
      <c r="X9580" s="353"/>
      <c r="Y9580" s="353"/>
      <c r="Z9580" s="353"/>
      <c r="AA9580" s="353"/>
      <c r="AB9580" s="353"/>
      <c r="AC9580" s="353"/>
      <c r="AD9580" s="353"/>
      <c r="AE9580" s="353"/>
      <c r="AF9580" s="353"/>
      <c r="AG9580" s="353"/>
      <c r="AH9580" s="353"/>
      <c r="AI9580" s="353"/>
      <c r="AJ9580" s="353"/>
      <c r="AK9580" s="353"/>
      <c r="AL9580" s="353"/>
    </row>
    <row r="9581" spans="1:38" s="153" customFormat="1" ht="12.5" x14ac:dyDescent="0.25">
      <c r="A9581" s="355"/>
      <c r="L9581" s="353"/>
      <c r="M9581" s="353"/>
      <c r="N9581" s="353"/>
      <c r="O9581" s="353"/>
      <c r="P9581" s="353"/>
      <c r="Q9581" s="353"/>
      <c r="R9581" s="353"/>
      <c r="S9581" s="353"/>
      <c r="T9581" s="353"/>
      <c r="U9581" s="353"/>
      <c r="V9581" s="353"/>
      <c r="W9581" s="353"/>
      <c r="X9581" s="353"/>
      <c r="Y9581" s="353"/>
      <c r="Z9581" s="353"/>
      <c r="AA9581" s="353"/>
      <c r="AB9581" s="353"/>
      <c r="AC9581" s="353"/>
      <c r="AD9581" s="353"/>
      <c r="AE9581" s="353"/>
      <c r="AF9581" s="353"/>
      <c r="AG9581" s="353"/>
      <c r="AH9581" s="353"/>
      <c r="AI9581" s="353"/>
      <c r="AJ9581" s="353"/>
      <c r="AK9581" s="353"/>
      <c r="AL9581" s="353"/>
    </row>
    <row r="9582" spans="1:38" s="153" customFormat="1" ht="12.5" x14ac:dyDescent="0.25">
      <c r="A9582" s="355"/>
      <c r="L9582" s="353"/>
      <c r="M9582" s="353"/>
      <c r="N9582" s="353"/>
      <c r="O9582" s="353"/>
      <c r="P9582" s="353"/>
      <c r="Q9582" s="353"/>
      <c r="R9582" s="353"/>
      <c r="S9582" s="353"/>
      <c r="T9582" s="353"/>
      <c r="U9582" s="353"/>
      <c r="V9582" s="353"/>
      <c r="W9582" s="353"/>
      <c r="X9582" s="353"/>
      <c r="Y9582" s="353"/>
      <c r="Z9582" s="353"/>
      <c r="AA9582" s="353"/>
      <c r="AB9582" s="353"/>
      <c r="AC9582" s="353"/>
      <c r="AD9582" s="353"/>
      <c r="AE9582" s="353"/>
      <c r="AF9582" s="353"/>
      <c r="AG9582" s="353"/>
      <c r="AH9582" s="353"/>
      <c r="AI9582" s="353"/>
      <c r="AJ9582" s="353"/>
      <c r="AK9582" s="353"/>
      <c r="AL9582" s="353"/>
    </row>
    <row r="9583" spans="1:38" s="153" customFormat="1" ht="12.5" x14ac:dyDescent="0.25">
      <c r="A9583" s="355"/>
      <c r="L9583" s="353"/>
      <c r="M9583" s="353"/>
      <c r="N9583" s="353"/>
      <c r="O9583" s="353"/>
      <c r="P9583" s="353"/>
      <c r="Q9583" s="353"/>
      <c r="R9583" s="353"/>
      <c r="S9583" s="353"/>
      <c r="T9583" s="353"/>
      <c r="U9583" s="353"/>
      <c r="V9583" s="353"/>
      <c r="W9583" s="353"/>
      <c r="X9583" s="353"/>
      <c r="Y9583" s="353"/>
      <c r="Z9583" s="353"/>
      <c r="AA9583" s="353"/>
      <c r="AB9583" s="353"/>
      <c r="AC9583" s="353"/>
      <c r="AD9583" s="353"/>
      <c r="AE9583" s="353"/>
      <c r="AF9583" s="353"/>
      <c r="AG9583" s="353"/>
      <c r="AH9583" s="353"/>
      <c r="AI9583" s="353"/>
      <c r="AJ9583" s="353"/>
      <c r="AK9583" s="353"/>
      <c r="AL9583" s="353"/>
    </row>
    <row r="9584" spans="1:38" s="153" customFormat="1" ht="12.5" x14ac:dyDescent="0.25">
      <c r="A9584" s="355"/>
      <c r="L9584" s="353"/>
      <c r="M9584" s="353"/>
      <c r="N9584" s="353"/>
      <c r="O9584" s="353"/>
      <c r="P9584" s="353"/>
      <c r="Q9584" s="353"/>
      <c r="R9584" s="353"/>
      <c r="S9584" s="353"/>
      <c r="T9584" s="353"/>
      <c r="U9584" s="353"/>
      <c r="V9584" s="353"/>
      <c r="W9584" s="353"/>
      <c r="X9584" s="353"/>
      <c r="Y9584" s="353"/>
      <c r="Z9584" s="353"/>
      <c r="AA9584" s="353"/>
      <c r="AB9584" s="353"/>
      <c r="AC9584" s="353"/>
      <c r="AD9584" s="353"/>
      <c r="AE9584" s="353"/>
      <c r="AF9584" s="353"/>
      <c r="AG9584" s="353"/>
      <c r="AH9584" s="353"/>
      <c r="AI9584" s="353"/>
      <c r="AJ9584" s="353"/>
      <c r="AK9584" s="353"/>
      <c r="AL9584" s="353"/>
    </row>
    <row r="9585" spans="1:38" s="153" customFormat="1" ht="12.5" x14ac:dyDescent="0.25">
      <c r="A9585" s="355"/>
      <c r="L9585" s="353"/>
      <c r="M9585" s="353"/>
      <c r="N9585" s="353"/>
      <c r="O9585" s="353"/>
      <c r="P9585" s="353"/>
      <c r="Q9585" s="353"/>
      <c r="R9585" s="353"/>
      <c r="S9585" s="353"/>
      <c r="T9585" s="353"/>
      <c r="U9585" s="353"/>
      <c r="V9585" s="353"/>
      <c r="W9585" s="353"/>
      <c r="X9585" s="353"/>
      <c r="Y9585" s="353"/>
      <c r="Z9585" s="353"/>
      <c r="AA9585" s="353"/>
      <c r="AB9585" s="353"/>
      <c r="AC9585" s="353"/>
      <c r="AD9585" s="353"/>
      <c r="AE9585" s="353"/>
      <c r="AF9585" s="353"/>
      <c r="AG9585" s="353"/>
      <c r="AH9585" s="353"/>
      <c r="AI9585" s="353"/>
      <c r="AJ9585" s="353"/>
      <c r="AK9585" s="353"/>
      <c r="AL9585" s="353"/>
    </row>
    <row r="9586" spans="1:38" s="153" customFormat="1" ht="12.5" x14ac:dyDescent="0.25">
      <c r="A9586" s="355"/>
      <c r="L9586" s="353"/>
      <c r="M9586" s="353"/>
      <c r="N9586" s="353"/>
      <c r="O9586" s="353"/>
      <c r="P9586" s="353"/>
      <c r="Q9586" s="353"/>
      <c r="R9586" s="353"/>
      <c r="S9586" s="353"/>
      <c r="T9586" s="353"/>
      <c r="U9586" s="353"/>
      <c r="V9586" s="353"/>
      <c r="W9586" s="353"/>
      <c r="X9586" s="353"/>
      <c r="Y9586" s="353"/>
      <c r="Z9586" s="353"/>
      <c r="AA9586" s="353"/>
      <c r="AB9586" s="353"/>
      <c r="AC9586" s="353"/>
      <c r="AD9586" s="353"/>
      <c r="AE9586" s="353"/>
      <c r="AF9586" s="353"/>
      <c r="AG9586" s="353"/>
      <c r="AH9586" s="353"/>
      <c r="AI9586" s="353"/>
      <c r="AJ9586" s="353"/>
      <c r="AK9586" s="353"/>
      <c r="AL9586" s="353"/>
    </row>
    <row r="9587" spans="1:38" s="153" customFormat="1" ht="12.5" x14ac:dyDescent="0.25">
      <c r="A9587" s="355"/>
      <c r="L9587" s="353"/>
      <c r="M9587" s="353"/>
      <c r="N9587" s="353"/>
      <c r="O9587" s="353"/>
      <c r="P9587" s="353"/>
      <c r="Q9587" s="353"/>
      <c r="R9587" s="353"/>
      <c r="S9587" s="353"/>
      <c r="T9587" s="353"/>
      <c r="U9587" s="353"/>
      <c r="V9587" s="353"/>
      <c r="W9587" s="353"/>
      <c r="X9587" s="353"/>
      <c r="Y9587" s="353"/>
      <c r="Z9587" s="353"/>
      <c r="AA9587" s="353"/>
      <c r="AB9587" s="353"/>
      <c r="AC9587" s="353"/>
      <c r="AD9587" s="353"/>
      <c r="AE9587" s="353"/>
      <c r="AF9587" s="353"/>
      <c r="AG9587" s="353"/>
      <c r="AH9587" s="353"/>
      <c r="AI9587" s="353"/>
      <c r="AJ9587" s="353"/>
      <c r="AK9587" s="353"/>
      <c r="AL9587" s="353"/>
    </row>
    <row r="9588" spans="1:38" s="153" customFormat="1" ht="12.5" x14ac:dyDescent="0.25">
      <c r="A9588" s="355"/>
      <c r="L9588" s="353"/>
      <c r="M9588" s="353"/>
      <c r="N9588" s="353"/>
      <c r="O9588" s="353"/>
      <c r="P9588" s="353"/>
      <c r="Q9588" s="353"/>
      <c r="R9588" s="353"/>
      <c r="S9588" s="353"/>
      <c r="T9588" s="353"/>
      <c r="U9588" s="353"/>
      <c r="V9588" s="353"/>
      <c r="W9588" s="353"/>
      <c r="X9588" s="353"/>
      <c r="Y9588" s="353"/>
      <c r="Z9588" s="353"/>
      <c r="AA9588" s="353"/>
      <c r="AB9588" s="353"/>
      <c r="AC9588" s="353"/>
      <c r="AD9588" s="353"/>
      <c r="AE9588" s="353"/>
      <c r="AF9588" s="353"/>
      <c r="AG9588" s="353"/>
      <c r="AH9588" s="353"/>
      <c r="AI9588" s="353"/>
      <c r="AJ9588" s="353"/>
      <c r="AK9588" s="353"/>
      <c r="AL9588" s="353"/>
    </row>
    <row r="9589" spans="1:38" s="153" customFormat="1" ht="12.5" x14ac:dyDescent="0.25">
      <c r="A9589" s="355"/>
      <c r="L9589" s="353"/>
      <c r="M9589" s="353"/>
      <c r="N9589" s="353"/>
      <c r="O9589" s="353"/>
      <c r="P9589" s="353"/>
      <c r="Q9589" s="353"/>
      <c r="R9589" s="353"/>
      <c r="S9589" s="353"/>
      <c r="T9589" s="353"/>
      <c r="U9589" s="353"/>
      <c r="V9589" s="353"/>
      <c r="W9589" s="353"/>
      <c r="X9589" s="353"/>
      <c r="Y9589" s="353"/>
      <c r="Z9589" s="353"/>
      <c r="AA9589" s="353"/>
      <c r="AB9589" s="353"/>
      <c r="AC9589" s="353"/>
      <c r="AD9589" s="353"/>
      <c r="AE9589" s="353"/>
      <c r="AF9589" s="353"/>
      <c r="AG9589" s="353"/>
      <c r="AH9589" s="353"/>
      <c r="AI9589" s="353"/>
      <c r="AJ9589" s="353"/>
      <c r="AK9589" s="353"/>
      <c r="AL9589" s="353"/>
    </row>
    <row r="9590" spans="1:38" s="153" customFormat="1" ht="12.5" x14ac:dyDescent="0.25">
      <c r="A9590" s="355"/>
      <c r="L9590" s="353"/>
      <c r="M9590" s="353"/>
      <c r="N9590" s="353"/>
      <c r="O9590" s="353"/>
      <c r="P9590" s="353"/>
      <c r="Q9590" s="353"/>
      <c r="R9590" s="353"/>
      <c r="S9590" s="353"/>
      <c r="T9590" s="353"/>
      <c r="U9590" s="353"/>
      <c r="V9590" s="353"/>
      <c r="W9590" s="353"/>
      <c r="X9590" s="353"/>
      <c r="Y9590" s="353"/>
      <c r="Z9590" s="353"/>
      <c r="AA9590" s="353"/>
      <c r="AB9590" s="353"/>
      <c r="AC9590" s="353"/>
      <c r="AD9590" s="353"/>
      <c r="AE9590" s="353"/>
      <c r="AF9590" s="353"/>
      <c r="AG9590" s="353"/>
      <c r="AH9590" s="353"/>
      <c r="AI9590" s="353"/>
      <c r="AJ9590" s="353"/>
      <c r="AK9590" s="353"/>
      <c r="AL9590" s="353"/>
    </row>
    <row r="9591" spans="1:38" s="153" customFormat="1" ht="12.5" x14ac:dyDescent="0.25">
      <c r="A9591" s="355"/>
      <c r="L9591" s="353"/>
      <c r="M9591" s="353"/>
      <c r="N9591" s="353"/>
      <c r="O9591" s="353"/>
      <c r="P9591" s="353"/>
      <c r="Q9591" s="353"/>
      <c r="R9591" s="353"/>
      <c r="S9591" s="353"/>
      <c r="T9591" s="353"/>
      <c r="U9591" s="353"/>
      <c r="V9591" s="353"/>
      <c r="W9591" s="353"/>
      <c r="X9591" s="353"/>
      <c r="Y9591" s="353"/>
      <c r="Z9591" s="353"/>
      <c r="AA9591" s="353"/>
      <c r="AB9591" s="353"/>
      <c r="AC9591" s="353"/>
      <c r="AD9591" s="353"/>
      <c r="AE9591" s="353"/>
      <c r="AF9591" s="353"/>
      <c r="AG9591" s="353"/>
      <c r="AH9591" s="353"/>
      <c r="AI9591" s="353"/>
      <c r="AJ9591" s="353"/>
      <c r="AK9591" s="353"/>
      <c r="AL9591" s="353"/>
    </row>
    <row r="9592" spans="1:38" s="153" customFormat="1" ht="12.5" x14ac:dyDescent="0.25">
      <c r="A9592" s="355"/>
      <c r="L9592" s="353"/>
      <c r="M9592" s="353"/>
      <c r="N9592" s="353"/>
      <c r="O9592" s="353"/>
      <c r="P9592" s="353"/>
      <c r="Q9592" s="353"/>
      <c r="R9592" s="353"/>
      <c r="S9592" s="353"/>
      <c r="T9592" s="353"/>
      <c r="U9592" s="353"/>
      <c r="V9592" s="353"/>
      <c r="W9592" s="353"/>
      <c r="X9592" s="353"/>
      <c r="Y9592" s="353"/>
      <c r="Z9592" s="353"/>
      <c r="AA9592" s="353"/>
      <c r="AB9592" s="353"/>
      <c r="AC9592" s="353"/>
      <c r="AD9592" s="353"/>
      <c r="AE9592" s="353"/>
      <c r="AF9592" s="353"/>
      <c r="AG9592" s="353"/>
      <c r="AH9592" s="353"/>
      <c r="AI9592" s="353"/>
      <c r="AJ9592" s="353"/>
      <c r="AK9592" s="353"/>
      <c r="AL9592" s="353"/>
    </row>
    <row r="9593" spans="1:38" s="153" customFormat="1" ht="12.5" x14ac:dyDescent="0.25">
      <c r="A9593" s="355"/>
      <c r="L9593" s="353"/>
      <c r="M9593" s="353"/>
      <c r="N9593" s="353"/>
      <c r="O9593" s="353"/>
      <c r="P9593" s="353"/>
      <c r="Q9593" s="353"/>
      <c r="R9593" s="353"/>
      <c r="S9593" s="353"/>
      <c r="T9593" s="353"/>
      <c r="U9593" s="353"/>
      <c r="V9593" s="353"/>
      <c r="W9593" s="353"/>
      <c r="X9593" s="353"/>
      <c r="Y9593" s="353"/>
      <c r="Z9593" s="353"/>
      <c r="AA9593" s="353"/>
      <c r="AB9593" s="353"/>
      <c r="AC9593" s="353"/>
      <c r="AD9593" s="353"/>
      <c r="AE9593" s="353"/>
      <c r="AF9593" s="353"/>
      <c r="AG9593" s="353"/>
      <c r="AH9593" s="353"/>
      <c r="AI9593" s="353"/>
      <c r="AJ9593" s="353"/>
      <c r="AK9593" s="353"/>
      <c r="AL9593" s="353"/>
    </row>
    <row r="9594" spans="1:38" s="153" customFormat="1" ht="12.5" x14ac:dyDescent="0.25">
      <c r="A9594" s="355"/>
      <c r="L9594" s="353"/>
      <c r="M9594" s="353"/>
      <c r="N9594" s="353"/>
      <c r="O9594" s="353"/>
      <c r="P9594" s="353"/>
      <c r="Q9594" s="353"/>
      <c r="R9594" s="353"/>
      <c r="S9594" s="353"/>
      <c r="T9594" s="353"/>
      <c r="U9594" s="353"/>
      <c r="V9594" s="353"/>
      <c r="W9594" s="353"/>
      <c r="X9594" s="353"/>
      <c r="Y9594" s="353"/>
      <c r="Z9594" s="353"/>
      <c r="AA9594" s="353"/>
      <c r="AB9594" s="353"/>
      <c r="AC9594" s="353"/>
      <c r="AD9594" s="353"/>
      <c r="AE9594" s="353"/>
      <c r="AF9594" s="353"/>
      <c r="AG9594" s="353"/>
      <c r="AH9594" s="353"/>
      <c r="AI9594" s="353"/>
      <c r="AJ9594" s="353"/>
      <c r="AK9594" s="353"/>
      <c r="AL9594" s="353"/>
    </row>
    <row r="9595" spans="1:38" s="153" customFormat="1" ht="12.5" x14ac:dyDescent="0.25">
      <c r="A9595" s="355"/>
      <c r="L9595" s="353"/>
      <c r="M9595" s="353"/>
      <c r="N9595" s="353"/>
      <c r="O9595" s="353"/>
      <c r="P9595" s="353"/>
      <c r="Q9595" s="353"/>
      <c r="R9595" s="353"/>
      <c r="S9595" s="353"/>
      <c r="T9595" s="353"/>
      <c r="U9595" s="353"/>
      <c r="V9595" s="353"/>
      <c r="W9595" s="353"/>
      <c r="X9595" s="353"/>
      <c r="Y9595" s="353"/>
      <c r="Z9595" s="353"/>
      <c r="AA9595" s="353"/>
      <c r="AB9595" s="353"/>
      <c r="AC9595" s="353"/>
      <c r="AD9595" s="353"/>
      <c r="AE9595" s="353"/>
      <c r="AF9595" s="353"/>
      <c r="AG9595" s="353"/>
      <c r="AH9595" s="353"/>
      <c r="AI9595" s="353"/>
      <c r="AJ9595" s="353"/>
      <c r="AK9595" s="353"/>
      <c r="AL9595" s="353"/>
    </row>
    <row r="9596" spans="1:38" s="153" customFormat="1" ht="12.5" x14ac:dyDescent="0.25">
      <c r="A9596" s="355"/>
      <c r="L9596" s="353"/>
      <c r="M9596" s="353"/>
      <c r="N9596" s="353"/>
      <c r="O9596" s="353"/>
      <c r="P9596" s="353"/>
      <c r="Q9596" s="353"/>
      <c r="R9596" s="353"/>
      <c r="S9596" s="353"/>
      <c r="T9596" s="353"/>
      <c r="U9596" s="353"/>
      <c r="V9596" s="353"/>
      <c r="W9596" s="353"/>
      <c r="X9596" s="353"/>
      <c r="Y9596" s="353"/>
      <c r="Z9596" s="353"/>
      <c r="AA9596" s="353"/>
      <c r="AB9596" s="353"/>
      <c r="AC9596" s="353"/>
      <c r="AD9596" s="353"/>
      <c r="AE9596" s="353"/>
      <c r="AF9596" s="353"/>
      <c r="AG9596" s="353"/>
      <c r="AH9596" s="353"/>
      <c r="AI9596" s="353"/>
      <c r="AJ9596" s="353"/>
      <c r="AK9596" s="353"/>
      <c r="AL9596" s="353"/>
    </row>
    <row r="9597" spans="1:38" s="153" customFormat="1" ht="12.5" x14ac:dyDescent="0.25">
      <c r="A9597" s="355"/>
      <c r="L9597" s="353"/>
      <c r="M9597" s="353"/>
      <c r="N9597" s="353"/>
      <c r="O9597" s="353"/>
      <c r="P9597" s="353"/>
      <c r="Q9597" s="353"/>
      <c r="R9597" s="353"/>
      <c r="S9597" s="353"/>
      <c r="T9597" s="353"/>
      <c r="U9597" s="353"/>
      <c r="V9597" s="353"/>
      <c r="W9597" s="353"/>
      <c r="X9597" s="353"/>
      <c r="Y9597" s="353"/>
      <c r="Z9597" s="353"/>
      <c r="AA9597" s="353"/>
      <c r="AB9597" s="353"/>
      <c r="AC9597" s="353"/>
      <c r="AD9597" s="353"/>
      <c r="AE9597" s="353"/>
      <c r="AF9597" s="353"/>
      <c r="AG9597" s="353"/>
      <c r="AH9597" s="353"/>
      <c r="AI9597" s="353"/>
      <c r="AJ9597" s="353"/>
      <c r="AK9597" s="353"/>
      <c r="AL9597" s="353"/>
    </row>
    <row r="9598" spans="1:38" s="153" customFormat="1" ht="12.5" x14ac:dyDescent="0.25">
      <c r="A9598" s="355"/>
      <c r="L9598" s="353"/>
      <c r="M9598" s="353"/>
      <c r="N9598" s="353"/>
      <c r="O9598" s="353"/>
      <c r="P9598" s="353"/>
      <c r="Q9598" s="353"/>
      <c r="R9598" s="353"/>
      <c r="S9598" s="353"/>
      <c r="T9598" s="353"/>
      <c r="U9598" s="353"/>
      <c r="V9598" s="353"/>
      <c r="W9598" s="353"/>
      <c r="X9598" s="353"/>
      <c r="Y9598" s="353"/>
      <c r="Z9598" s="353"/>
      <c r="AA9598" s="353"/>
      <c r="AB9598" s="353"/>
      <c r="AC9598" s="353"/>
      <c r="AD9598" s="353"/>
      <c r="AE9598" s="353"/>
      <c r="AF9598" s="353"/>
      <c r="AG9598" s="353"/>
      <c r="AH9598" s="353"/>
      <c r="AI9598" s="353"/>
      <c r="AJ9598" s="353"/>
      <c r="AK9598" s="353"/>
      <c r="AL9598" s="353"/>
    </row>
    <row r="9599" spans="1:38" s="153" customFormat="1" ht="12.5" x14ac:dyDescent="0.25">
      <c r="A9599" s="355"/>
      <c r="L9599" s="353"/>
      <c r="M9599" s="353"/>
      <c r="N9599" s="353"/>
      <c r="O9599" s="353"/>
      <c r="P9599" s="353"/>
      <c r="Q9599" s="353"/>
      <c r="R9599" s="353"/>
      <c r="S9599" s="353"/>
      <c r="T9599" s="353"/>
      <c r="U9599" s="353"/>
      <c r="V9599" s="353"/>
      <c r="W9599" s="353"/>
      <c r="X9599" s="353"/>
      <c r="Y9599" s="353"/>
      <c r="Z9599" s="353"/>
      <c r="AA9599" s="353"/>
      <c r="AB9599" s="353"/>
      <c r="AC9599" s="353"/>
      <c r="AD9599" s="353"/>
      <c r="AE9599" s="353"/>
      <c r="AF9599" s="353"/>
      <c r="AG9599" s="353"/>
      <c r="AH9599" s="353"/>
      <c r="AI9599" s="353"/>
      <c r="AJ9599" s="353"/>
      <c r="AK9599" s="353"/>
      <c r="AL9599" s="353"/>
    </row>
    <row r="9600" spans="1:38" s="153" customFormat="1" ht="12.5" x14ac:dyDescent="0.25">
      <c r="A9600" s="355"/>
      <c r="L9600" s="353"/>
      <c r="M9600" s="353"/>
      <c r="N9600" s="353"/>
      <c r="O9600" s="353"/>
      <c r="P9600" s="353"/>
      <c r="Q9600" s="353"/>
      <c r="R9600" s="353"/>
      <c r="S9600" s="353"/>
      <c r="T9600" s="353"/>
      <c r="U9600" s="353"/>
      <c r="V9600" s="353"/>
      <c r="W9600" s="353"/>
      <c r="X9600" s="353"/>
      <c r="Y9600" s="353"/>
      <c r="Z9600" s="353"/>
      <c r="AA9600" s="353"/>
      <c r="AB9600" s="353"/>
      <c r="AC9600" s="353"/>
      <c r="AD9600" s="353"/>
      <c r="AE9600" s="353"/>
      <c r="AF9600" s="353"/>
      <c r="AG9600" s="353"/>
      <c r="AH9600" s="353"/>
      <c r="AI9600" s="353"/>
      <c r="AJ9600" s="353"/>
      <c r="AK9600" s="353"/>
      <c r="AL9600" s="353"/>
    </row>
    <row r="9601" spans="1:38" s="153" customFormat="1" ht="12.5" x14ac:dyDescent="0.25">
      <c r="A9601" s="355"/>
      <c r="L9601" s="353"/>
      <c r="M9601" s="353"/>
      <c r="N9601" s="353"/>
      <c r="O9601" s="353"/>
      <c r="P9601" s="353"/>
      <c r="Q9601" s="353"/>
      <c r="R9601" s="353"/>
      <c r="S9601" s="353"/>
      <c r="T9601" s="353"/>
      <c r="U9601" s="353"/>
      <c r="V9601" s="353"/>
      <c r="W9601" s="353"/>
      <c r="X9601" s="353"/>
      <c r="Y9601" s="353"/>
      <c r="Z9601" s="353"/>
      <c r="AA9601" s="353"/>
      <c r="AB9601" s="353"/>
      <c r="AC9601" s="353"/>
      <c r="AD9601" s="353"/>
      <c r="AE9601" s="353"/>
      <c r="AF9601" s="353"/>
      <c r="AG9601" s="353"/>
      <c r="AH9601" s="353"/>
      <c r="AI9601" s="353"/>
      <c r="AJ9601" s="353"/>
      <c r="AK9601" s="353"/>
      <c r="AL9601" s="353"/>
    </row>
    <row r="9602" spans="1:38" s="153" customFormat="1" ht="12.5" x14ac:dyDescent="0.25">
      <c r="A9602" s="355"/>
      <c r="L9602" s="353"/>
      <c r="M9602" s="353"/>
      <c r="N9602" s="353"/>
      <c r="O9602" s="353"/>
      <c r="P9602" s="353"/>
      <c r="Q9602" s="353"/>
      <c r="R9602" s="353"/>
      <c r="S9602" s="353"/>
      <c r="T9602" s="353"/>
      <c r="U9602" s="353"/>
      <c r="V9602" s="353"/>
      <c r="W9602" s="353"/>
      <c r="X9602" s="353"/>
      <c r="Y9602" s="353"/>
      <c r="Z9602" s="353"/>
      <c r="AA9602" s="353"/>
      <c r="AB9602" s="353"/>
      <c r="AC9602" s="353"/>
      <c r="AD9602" s="353"/>
      <c r="AE9602" s="353"/>
      <c r="AF9602" s="353"/>
      <c r="AG9602" s="353"/>
      <c r="AH9602" s="353"/>
      <c r="AI9602" s="353"/>
      <c r="AJ9602" s="353"/>
      <c r="AK9602" s="353"/>
      <c r="AL9602" s="353"/>
    </row>
    <row r="9603" spans="1:38" s="153" customFormat="1" ht="12.5" x14ac:dyDescent="0.25">
      <c r="A9603" s="355"/>
      <c r="L9603" s="353"/>
      <c r="M9603" s="353"/>
      <c r="N9603" s="353"/>
      <c r="O9603" s="353"/>
      <c r="P9603" s="353"/>
      <c r="Q9603" s="353"/>
      <c r="R9603" s="353"/>
      <c r="S9603" s="353"/>
      <c r="T9603" s="353"/>
      <c r="U9603" s="353"/>
      <c r="V9603" s="353"/>
      <c r="W9603" s="353"/>
      <c r="X9603" s="353"/>
      <c r="Y9603" s="353"/>
      <c r="Z9603" s="353"/>
      <c r="AA9603" s="353"/>
      <c r="AB9603" s="353"/>
      <c r="AC9603" s="353"/>
      <c r="AD9603" s="353"/>
      <c r="AE9603" s="353"/>
      <c r="AF9603" s="353"/>
      <c r="AG9603" s="353"/>
      <c r="AH9603" s="353"/>
      <c r="AI9603" s="353"/>
      <c r="AJ9603" s="353"/>
      <c r="AK9603" s="353"/>
      <c r="AL9603" s="353"/>
    </row>
    <row r="9604" spans="1:38" s="153" customFormat="1" ht="12.5" x14ac:dyDescent="0.25">
      <c r="A9604" s="355"/>
      <c r="L9604" s="353"/>
      <c r="M9604" s="353"/>
      <c r="N9604" s="353"/>
      <c r="O9604" s="353"/>
      <c r="P9604" s="353"/>
      <c r="Q9604" s="353"/>
      <c r="R9604" s="353"/>
      <c r="S9604" s="353"/>
      <c r="T9604" s="353"/>
      <c r="U9604" s="353"/>
      <c r="V9604" s="353"/>
      <c r="W9604" s="353"/>
      <c r="X9604" s="353"/>
      <c r="Y9604" s="353"/>
      <c r="Z9604" s="353"/>
      <c r="AA9604" s="353"/>
      <c r="AB9604" s="353"/>
      <c r="AC9604" s="353"/>
      <c r="AD9604" s="353"/>
      <c r="AE9604" s="353"/>
      <c r="AF9604" s="353"/>
      <c r="AG9604" s="353"/>
      <c r="AH9604" s="353"/>
      <c r="AI9604" s="353"/>
      <c r="AJ9604" s="353"/>
      <c r="AK9604" s="353"/>
      <c r="AL9604" s="353"/>
    </row>
    <row r="9605" spans="1:38" s="153" customFormat="1" ht="12.5" x14ac:dyDescent="0.25">
      <c r="A9605" s="355"/>
      <c r="L9605" s="353"/>
      <c r="M9605" s="353"/>
      <c r="N9605" s="353"/>
      <c r="O9605" s="353"/>
      <c r="P9605" s="353"/>
      <c r="Q9605" s="353"/>
      <c r="R9605" s="353"/>
      <c r="S9605" s="353"/>
      <c r="T9605" s="353"/>
      <c r="U9605" s="353"/>
      <c r="V9605" s="353"/>
      <c r="W9605" s="353"/>
      <c r="X9605" s="353"/>
      <c r="Y9605" s="353"/>
      <c r="Z9605" s="353"/>
      <c r="AA9605" s="353"/>
      <c r="AB9605" s="353"/>
      <c r="AC9605" s="353"/>
      <c r="AD9605" s="353"/>
      <c r="AE9605" s="353"/>
      <c r="AF9605" s="353"/>
      <c r="AG9605" s="353"/>
      <c r="AH9605" s="353"/>
      <c r="AI9605" s="353"/>
      <c r="AJ9605" s="353"/>
      <c r="AK9605" s="353"/>
      <c r="AL9605" s="353"/>
    </row>
    <row r="9606" spans="1:38" s="153" customFormat="1" ht="12.5" x14ac:dyDescent="0.25">
      <c r="A9606" s="355"/>
      <c r="L9606" s="353"/>
      <c r="M9606" s="353"/>
      <c r="N9606" s="353"/>
      <c r="O9606" s="353"/>
      <c r="P9606" s="353"/>
      <c r="Q9606" s="353"/>
      <c r="R9606" s="353"/>
      <c r="S9606" s="353"/>
      <c r="T9606" s="353"/>
      <c r="U9606" s="353"/>
      <c r="V9606" s="353"/>
      <c r="W9606" s="353"/>
      <c r="X9606" s="353"/>
      <c r="Y9606" s="353"/>
      <c r="Z9606" s="353"/>
      <c r="AA9606" s="353"/>
      <c r="AB9606" s="353"/>
      <c r="AC9606" s="353"/>
      <c r="AD9606" s="353"/>
      <c r="AE9606" s="353"/>
      <c r="AF9606" s="353"/>
      <c r="AG9606" s="353"/>
      <c r="AH9606" s="353"/>
      <c r="AI9606" s="353"/>
      <c r="AJ9606" s="353"/>
      <c r="AK9606" s="353"/>
      <c r="AL9606" s="353"/>
    </row>
    <row r="9607" spans="1:38" s="153" customFormat="1" ht="12.5" x14ac:dyDescent="0.25">
      <c r="A9607" s="355"/>
      <c r="L9607" s="353"/>
      <c r="M9607" s="353"/>
      <c r="N9607" s="353"/>
      <c r="O9607" s="353"/>
      <c r="P9607" s="353"/>
      <c r="Q9607" s="353"/>
      <c r="R9607" s="353"/>
      <c r="S9607" s="353"/>
      <c r="T9607" s="353"/>
      <c r="U9607" s="353"/>
      <c r="V9607" s="353"/>
      <c r="W9607" s="353"/>
      <c r="X9607" s="353"/>
      <c r="Y9607" s="353"/>
      <c r="Z9607" s="353"/>
      <c r="AA9607" s="353"/>
      <c r="AB9607" s="353"/>
      <c r="AC9607" s="353"/>
      <c r="AD9607" s="353"/>
      <c r="AE9607" s="353"/>
      <c r="AF9607" s="353"/>
      <c r="AG9607" s="353"/>
      <c r="AH9607" s="353"/>
      <c r="AI9607" s="353"/>
      <c r="AJ9607" s="353"/>
      <c r="AK9607" s="353"/>
      <c r="AL9607" s="353"/>
    </row>
    <row r="9608" spans="1:38" s="153" customFormat="1" ht="12.5" x14ac:dyDescent="0.25">
      <c r="A9608" s="355"/>
      <c r="L9608" s="353"/>
      <c r="M9608" s="353"/>
      <c r="N9608" s="353"/>
      <c r="O9608" s="353"/>
      <c r="P9608" s="353"/>
      <c r="Q9608" s="353"/>
      <c r="R9608" s="353"/>
      <c r="S9608" s="353"/>
      <c r="T9608" s="353"/>
      <c r="U9608" s="353"/>
      <c r="V9608" s="353"/>
      <c r="W9608" s="353"/>
      <c r="X9608" s="353"/>
      <c r="Y9608" s="353"/>
      <c r="Z9608" s="353"/>
      <c r="AA9608" s="353"/>
      <c r="AB9608" s="353"/>
      <c r="AC9608" s="353"/>
      <c r="AD9608" s="353"/>
      <c r="AE9608" s="353"/>
      <c r="AF9608" s="353"/>
      <c r="AG9608" s="353"/>
      <c r="AH9608" s="353"/>
      <c r="AI9608" s="353"/>
      <c r="AJ9608" s="353"/>
      <c r="AK9608" s="353"/>
      <c r="AL9608" s="353"/>
    </row>
    <row r="9609" spans="1:38" s="153" customFormat="1" ht="12.5" x14ac:dyDescent="0.25">
      <c r="A9609" s="355"/>
      <c r="L9609" s="353"/>
      <c r="M9609" s="353"/>
      <c r="N9609" s="353"/>
      <c r="O9609" s="353"/>
      <c r="P9609" s="353"/>
      <c r="Q9609" s="353"/>
      <c r="R9609" s="353"/>
      <c r="S9609" s="353"/>
      <c r="T9609" s="353"/>
      <c r="U9609" s="353"/>
      <c r="V9609" s="353"/>
      <c r="W9609" s="353"/>
      <c r="X9609" s="353"/>
      <c r="Y9609" s="353"/>
      <c r="Z9609" s="353"/>
      <c r="AA9609" s="353"/>
      <c r="AB9609" s="353"/>
      <c r="AC9609" s="353"/>
      <c r="AD9609" s="353"/>
      <c r="AE9609" s="353"/>
      <c r="AF9609" s="353"/>
      <c r="AG9609" s="353"/>
      <c r="AH9609" s="353"/>
      <c r="AI9609" s="353"/>
      <c r="AJ9609" s="353"/>
      <c r="AK9609" s="353"/>
      <c r="AL9609" s="353"/>
    </row>
    <row r="9610" spans="1:38" s="153" customFormat="1" ht="12.5" x14ac:dyDescent="0.25">
      <c r="A9610" s="355"/>
      <c r="L9610" s="353"/>
      <c r="M9610" s="353"/>
      <c r="N9610" s="353"/>
      <c r="O9610" s="353"/>
      <c r="P9610" s="353"/>
      <c r="Q9610" s="353"/>
      <c r="R9610" s="353"/>
      <c r="S9610" s="353"/>
      <c r="T9610" s="353"/>
      <c r="U9610" s="353"/>
      <c r="V9610" s="353"/>
      <c r="W9610" s="353"/>
      <c r="X9610" s="353"/>
      <c r="Y9610" s="353"/>
      <c r="Z9610" s="353"/>
      <c r="AA9610" s="353"/>
      <c r="AB9610" s="353"/>
      <c r="AC9610" s="353"/>
      <c r="AD9610" s="353"/>
      <c r="AE9610" s="353"/>
      <c r="AF9610" s="353"/>
      <c r="AG9610" s="353"/>
      <c r="AH9610" s="353"/>
      <c r="AI9610" s="353"/>
      <c r="AJ9610" s="353"/>
      <c r="AK9610" s="353"/>
      <c r="AL9610" s="353"/>
    </row>
    <row r="9611" spans="1:38" s="153" customFormat="1" ht="12.5" x14ac:dyDescent="0.25">
      <c r="A9611" s="355"/>
      <c r="L9611" s="353"/>
      <c r="M9611" s="353"/>
      <c r="N9611" s="353"/>
      <c r="O9611" s="353"/>
      <c r="P9611" s="353"/>
      <c r="Q9611" s="353"/>
      <c r="R9611" s="353"/>
      <c r="S9611" s="353"/>
      <c r="T9611" s="353"/>
      <c r="U9611" s="353"/>
      <c r="V9611" s="353"/>
      <c r="W9611" s="353"/>
      <c r="X9611" s="353"/>
      <c r="Y9611" s="353"/>
      <c r="Z9611" s="353"/>
      <c r="AA9611" s="353"/>
      <c r="AB9611" s="353"/>
      <c r="AC9611" s="353"/>
      <c r="AD9611" s="353"/>
      <c r="AE9611" s="353"/>
      <c r="AF9611" s="353"/>
      <c r="AG9611" s="353"/>
      <c r="AH9611" s="353"/>
      <c r="AI9611" s="353"/>
      <c r="AJ9611" s="353"/>
      <c r="AK9611" s="353"/>
      <c r="AL9611" s="353"/>
    </row>
    <row r="9612" spans="1:38" s="153" customFormat="1" ht="12.5" x14ac:dyDescent="0.25">
      <c r="A9612" s="355"/>
      <c r="L9612" s="353"/>
      <c r="M9612" s="353"/>
      <c r="N9612" s="353"/>
      <c r="O9612" s="353"/>
      <c r="P9612" s="353"/>
      <c r="Q9612" s="353"/>
      <c r="R9612" s="353"/>
      <c r="S9612" s="353"/>
      <c r="T9612" s="353"/>
      <c r="U9612" s="353"/>
      <c r="V9612" s="353"/>
      <c r="W9612" s="353"/>
      <c r="X9612" s="353"/>
      <c r="Y9612" s="353"/>
      <c r="Z9612" s="353"/>
      <c r="AA9612" s="353"/>
      <c r="AB9612" s="353"/>
      <c r="AC9612" s="353"/>
      <c r="AD9612" s="353"/>
      <c r="AE9612" s="353"/>
      <c r="AF9612" s="353"/>
      <c r="AG9612" s="353"/>
      <c r="AH9612" s="353"/>
      <c r="AI9612" s="353"/>
      <c r="AJ9612" s="353"/>
      <c r="AK9612" s="353"/>
      <c r="AL9612" s="353"/>
    </row>
    <row r="9613" spans="1:38" s="153" customFormat="1" ht="12.5" x14ac:dyDescent="0.25">
      <c r="A9613" s="355"/>
      <c r="L9613" s="353"/>
      <c r="M9613" s="353"/>
      <c r="N9613" s="353"/>
      <c r="O9613" s="353"/>
      <c r="P9613" s="353"/>
      <c r="Q9613" s="353"/>
      <c r="R9613" s="353"/>
      <c r="S9613" s="353"/>
      <c r="T9613" s="353"/>
      <c r="U9613" s="353"/>
      <c r="V9613" s="353"/>
      <c r="W9613" s="353"/>
      <c r="X9613" s="353"/>
      <c r="Y9613" s="353"/>
      <c r="Z9613" s="353"/>
      <c r="AA9613" s="353"/>
      <c r="AB9613" s="353"/>
      <c r="AC9613" s="353"/>
      <c r="AD9613" s="353"/>
      <c r="AE9613" s="353"/>
      <c r="AF9613" s="353"/>
      <c r="AG9613" s="353"/>
      <c r="AH9613" s="353"/>
      <c r="AI9613" s="353"/>
      <c r="AJ9613" s="353"/>
      <c r="AK9613" s="353"/>
      <c r="AL9613" s="353"/>
    </row>
    <row r="9614" spans="1:38" s="153" customFormat="1" ht="12.5" x14ac:dyDescent="0.25">
      <c r="A9614" s="355"/>
      <c r="L9614" s="353"/>
      <c r="M9614" s="353"/>
      <c r="N9614" s="353"/>
      <c r="O9614" s="353"/>
      <c r="P9614" s="353"/>
      <c r="Q9614" s="353"/>
      <c r="R9614" s="353"/>
      <c r="S9614" s="353"/>
      <c r="T9614" s="353"/>
      <c r="U9614" s="353"/>
      <c r="V9614" s="353"/>
      <c r="W9614" s="353"/>
      <c r="X9614" s="353"/>
      <c r="Y9614" s="353"/>
      <c r="Z9614" s="353"/>
      <c r="AA9614" s="353"/>
      <c r="AB9614" s="353"/>
      <c r="AC9614" s="353"/>
      <c r="AD9614" s="353"/>
      <c r="AE9614" s="353"/>
      <c r="AF9614" s="353"/>
      <c r="AG9614" s="353"/>
      <c r="AH9614" s="353"/>
      <c r="AI9614" s="353"/>
      <c r="AJ9614" s="353"/>
      <c r="AK9614" s="353"/>
      <c r="AL9614" s="353"/>
    </row>
    <row r="9615" spans="1:38" s="153" customFormat="1" ht="12.5" x14ac:dyDescent="0.25">
      <c r="A9615" s="355"/>
      <c r="L9615" s="353"/>
      <c r="M9615" s="353"/>
      <c r="N9615" s="353"/>
      <c r="O9615" s="353"/>
      <c r="P9615" s="353"/>
      <c r="Q9615" s="353"/>
      <c r="R9615" s="353"/>
      <c r="S9615" s="353"/>
      <c r="T9615" s="353"/>
      <c r="U9615" s="353"/>
      <c r="V9615" s="353"/>
      <c r="W9615" s="353"/>
      <c r="X9615" s="353"/>
      <c r="Y9615" s="353"/>
      <c r="Z9615" s="353"/>
      <c r="AA9615" s="353"/>
      <c r="AB9615" s="353"/>
      <c r="AC9615" s="353"/>
      <c r="AD9615" s="353"/>
      <c r="AE9615" s="353"/>
      <c r="AF9615" s="353"/>
      <c r="AG9615" s="353"/>
      <c r="AH9615" s="353"/>
      <c r="AI9615" s="353"/>
      <c r="AJ9615" s="353"/>
      <c r="AK9615" s="353"/>
      <c r="AL9615" s="353"/>
    </row>
    <row r="9616" spans="1:38" s="153" customFormat="1" ht="12.5" x14ac:dyDescent="0.25">
      <c r="A9616" s="355"/>
      <c r="L9616" s="353"/>
      <c r="M9616" s="353"/>
      <c r="N9616" s="353"/>
      <c r="O9616" s="353"/>
      <c r="P9616" s="353"/>
      <c r="Q9616" s="353"/>
      <c r="R9616" s="353"/>
      <c r="S9616" s="353"/>
      <c r="T9616" s="353"/>
      <c r="U9616" s="353"/>
      <c r="V9616" s="353"/>
      <c r="W9616" s="353"/>
      <c r="X9616" s="353"/>
      <c r="Y9616" s="353"/>
      <c r="Z9616" s="353"/>
      <c r="AA9616" s="353"/>
      <c r="AB9616" s="353"/>
      <c r="AC9616" s="353"/>
      <c r="AD9616" s="353"/>
      <c r="AE9616" s="353"/>
      <c r="AF9616" s="353"/>
      <c r="AG9616" s="353"/>
      <c r="AH9616" s="353"/>
      <c r="AI9616" s="353"/>
      <c r="AJ9616" s="353"/>
      <c r="AK9616" s="353"/>
      <c r="AL9616" s="353"/>
    </row>
    <row r="9617" spans="1:38" s="153" customFormat="1" ht="12.5" x14ac:dyDescent="0.25">
      <c r="A9617" s="355"/>
      <c r="L9617" s="353"/>
      <c r="M9617" s="353"/>
      <c r="N9617" s="353"/>
      <c r="O9617" s="353"/>
      <c r="P9617" s="353"/>
      <c r="Q9617" s="353"/>
      <c r="R9617" s="353"/>
      <c r="S9617" s="353"/>
      <c r="T9617" s="353"/>
      <c r="U9617" s="353"/>
      <c r="V9617" s="353"/>
      <c r="W9617" s="353"/>
      <c r="X9617" s="353"/>
      <c r="Y9617" s="353"/>
      <c r="Z9617" s="353"/>
      <c r="AA9617" s="353"/>
      <c r="AB9617" s="353"/>
      <c r="AC9617" s="353"/>
      <c r="AD9617" s="353"/>
      <c r="AE9617" s="353"/>
      <c r="AF9617" s="353"/>
      <c r="AG9617" s="353"/>
      <c r="AH9617" s="353"/>
      <c r="AI9617" s="353"/>
      <c r="AJ9617" s="353"/>
      <c r="AK9617" s="353"/>
      <c r="AL9617" s="353"/>
    </row>
    <row r="9618" spans="1:38" s="153" customFormat="1" ht="12.5" x14ac:dyDescent="0.25">
      <c r="A9618" s="355"/>
      <c r="L9618" s="353"/>
      <c r="M9618" s="353"/>
      <c r="N9618" s="353"/>
      <c r="O9618" s="353"/>
      <c r="P9618" s="353"/>
      <c r="Q9618" s="353"/>
      <c r="R9618" s="353"/>
      <c r="S9618" s="353"/>
      <c r="T9618" s="353"/>
      <c r="U9618" s="353"/>
      <c r="V9618" s="353"/>
      <c r="W9618" s="353"/>
      <c r="X9618" s="353"/>
      <c r="Y9618" s="353"/>
      <c r="Z9618" s="353"/>
      <c r="AA9618" s="353"/>
      <c r="AB9618" s="353"/>
      <c r="AC9618" s="353"/>
      <c r="AD9618" s="353"/>
      <c r="AE9618" s="353"/>
      <c r="AF9618" s="353"/>
      <c r="AG9618" s="353"/>
      <c r="AH9618" s="353"/>
      <c r="AI9618" s="353"/>
      <c r="AJ9618" s="353"/>
      <c r="AK9618" s="353"/>
      <c r="AL9618" s="353"/>
    </row>
    <row r="9619" spans="1:38" s="153" customFormat="1" ht="12.5" x14ac:dyDescent="0.25">
      <c r="A9619" s="355"/>
      <c r="L9619" s="353"/>
      <c r="M9619" s="353"/>
      <c r="N9619" s="353"/>
      <c r="O9619" s="353"/>
      <c r="P9619" s="353"/>
      <c r="Q9619" s="353"/>
      <c r="R9619" s="353"/>
      <c r="S9619" s="353"/>
      <c r="T9619" s="353"/>
      <c r="U9619" s="353"/>
      <c r="V9619" s="353"/>
      <c r="W9619" s="353"/>
      <c r="X9619" s="353"/>
      <c r="Y9619" s="353"/>
      <c r="Z9619" s="353"/>
      <c r="AA9619" s="353"/>
      <c r="AB9619" s="353"/>
      <c r="AC9619" s="353"/>
      <c r="AD9619" s="353"/>
      <c r="AE9619" s="353"/>
      <c r="AF9619" s="353"/>
      <c r="AG9619" s="353"/>
      <c r="AH9619" s="353"/>
      <c r="AI9619" s="353"/>
      <c r="AJ9619" s="353"/>
      <c r="AK9619" s="353"/>
      <c r="AL9619" s="353"/>
    </row>
    <row r="9620" spans="1:38" s="153" customFormat="1" ht="12.5" x14ac:dyDescent="0.25">
      <c r="A9620" s="355"/>
      <c r="L9620" s="353"/>
      <c r="M9620" s="353"/>
      <c r="N9620" s="353"/>
      <c r="O9620" s="353"/>
      <c r="P9620" s="353"/>
      <c r="Q9620" s="353"/>
      <c r="R9620" s="353"/>
      <c r="S9620" s="353"/>
      <c r="T9620" s="353"/>
      <c r="U9620" s="353"/>
      <c r="V9620" s="353"/>
      <c r="W9620" s="353"/>
      <c r="X9620" s="353"/>
      <c r="Y9620" s="353"/>
      <c r="Z9620" s="353"/>
      <c r="AA9620" s="353"/>
      <c r="AB9620" s="353"/>
      <c r="AC9620" s="353"/>
      <c r="AD9620" s="353"/>
      <c r="AE9620" s="353"/>
      <c r="AF9620" s="353"/>
      <c r="AG9620" s="353"/>
      <c r="AH9620" s="353"/>
      <c r="AI9620" s="353"/>
      <c r="AJ9620" s="353"/>
      <c r="AK9620" s="353"/>
      <c r="AL9620" s="353"/>
    </row>
    <row r="9621" spans="1:38" s="153" customFormat="1" ht="12.5" x14ac:dyDescent="0.25">
      <c r="A9621" s="355"/>
      <c r="L9621" s="353"/>
      <c r="M9621" s="353"/>
      <c r="N9621" s="353"/>
      <c r="O9621" s="353"/>
      <c r="P9621" s="353"/>
      <c r="Q9621" s="353"/>
      <c r="R9621" s="353"/>
      <c r="S9621" s="353"/>
      <c r="T9621" s="353"/>
      <c r="U9621" s="353"/>
      <c r="V9621" s="353"/>
      <c r="W9621" s="353"/>
      <c r="X9621" s="353"/>
      <c r="Y9621" s="353"/>
      <c r="Z9621" s="353"/>
      <c r="AA9621" s="353"/>
      <c r="AB9621" s="353"/>
      <c r="AC9621" s="353"/>
      <c r="AD9621" s="353"/>
      <c r="AE9621" s="353"/>
      <c r="AF9621" s="353"/>
      <c r="AG9621" s="353"/>
      <c r="AH9621" s="353"/>
      <c r="AI9621" s="353"/>
      <c r="AJ9621" s="353"/>
      <c r="AK9621" s="353"/>
      <c r="AL9621" s="353"/>
    </row>
    <row r="9622" spans="1:38" s="153" customFormat="1" ht="12.5" x14ac:dyDescent="0.25">
      <c r="A9622" s="355"/>
      <c r="L9622" s="353"/>
      <c r="M9622" s="353"/>
      <c r="N9622" s="353"/>
      <c r="O9622" s="353"/>
      <c r="P9622" s="353"/>
      <c r="Q9622" s="353"/>
      <c r="R9622" s="353"/>
      <c r="S9622" s="353"/>
      <c r="T9622" s="353"/>
      <c r="U9622" s="353"/>
      <c r="V9622" s="353"/>
      <c r="W9622" s="353"/>
      <c r="X9622" s="353"/>
      <c r="Y9622" s="353"/>
      <c r="Z9622" s="353"/>
      <c r="AA9622" s="353"/>
      <c r="AB9622" s="353"/>
      <c r="AC9622" s="353"/>
      <c r="AD9622" s="353"/>
      <c r="AE9622" s="353"/>
      <c r="AF9622" s="353"/>
      <c r="AG9622" s="353"/>
      <c r="AH9622" s="353"/>
      <c r="AI9622" s="353"/>
      <c r="AJ9622" s="353"/>
      <c r="AK9622" s="353"/>
      <c r="AL9622" s="353"/>
    </row>
    <row r="9623" spans="1:38" s="153" customFormat="1" ht="12.5" x14ac:dyDescent="0.25">
      <c r="A9623" s="355"/>
      <c r="L9623" s="353"/>
      <c r="M9623" s="353"/>
      <c r="N9623" s="353"/>
      <c r="O9623" s="353"/>
      <c r="P9623" s="353"/>
      <c r="Q9623" s="353"/>
      <c r="R9623" s="353"/>
      <c r="S9623" s="353"/>
      <c r="T9623" s="353"/>
      <c r="U9623" s="353"/>
      <c r="V9623" s="353"/>
      <c r="W9623" s="353"/>
      <c r="X9623" s="353"/>
      <c r="Y9623" s="353"/>
      <c r="Z9623" s="353"/>
      <c r="AA9623" s="353"/>
      <c r="AB9623" s="353"/>
      <c r="AC9623" s="353"/>
      <c r="AD9623" s="353"/>
      <c r="AE9623" s="353"/>
      <c r="AF9623" s="353"/>
      <c r="AG9623" s="353"/>
      <c r="AH9623" s="353"/>
      <c r="AI9623" s="353"/>
      <c r="AJ9623" s="353"/>
      <c r="AK9623" s="353"/>
      <c r="AL9623" s="353"/>
    </row>
    <row r="9624" spans="1:38" s="153" customFormat="1" ht="12.5" x14ac:dyDescent="0.25">
      <c r="A9624" s="355"/>
      <c r="L9624" s="353"/>
      <c r="M9624" s="353"/>
      <c r="N9624" s="353"/>
      <c r="O9624" s="353"/>
      <c r="P9624" s="353"/>
      <c r="Q9624" s="353"/>
      <c r="R9624" s="353"/>
      <c r="S9624" s="353"/>
      <c r="T9624" s="353"/>
      <c r="U9624" s="353"/>
      <c r="V9624" s="353"/>
      <c r="W9624" s="353"/>
      <c r="X9624" s="353"/>
      <c r="Y9624" s="353"/>
      <c r="Z9624" s="353"/>
      <c r="AA9624" s="353"/>
      <c r="AB9624" s="353"/>
      <c r="AC9624" s="353"/>
      <c r="AD9624" s="353"/>
      <c r="AE9624" s="353"/>
      <c r="AF9624" s="353"/>
      <c r="AG9624" s="353"/>
      <c r="AH9624" s="353"/>
      <c r="AI9624" s="353"/>
      <c r="AJ9624" s="353"/>
      <c r="AK9624" s="353"/>
      <c r="AL9624" s="353"/>
    </row>
    <row r="9625" spans="1:38" s="153" customFormat="1" ht="12.5" x14ac:dyDescent="0.25">
      <c r="A9625" s="355"/>
      <c r="L9625" s="353"/>
      <c r="M9625" s="353"/>
      <c r="N9625" s="353"/>
      <c r="O9625" s="353"/>
      <c r="P9625" s="353"/>
      <c r="Q9625" s="353"/>
      <c r="R9625" s="353"/>
      <c r="S9625" s="353"/>
      <c r="T9625" s="353"/>
      <c r="U9625" s="353"/>
      <c r="V9625" s="353"/>
      <c r="W9625" s="353"/>
      <c r="X9625" s="353"/>
      <c r="Y9625" s="353"/>
      <c r="Z9625" s="353"/>
      <c r="AA9625" s="353"/>
      <c r="AB9625" s="353"/>
      <c r="AC9625" s="353"/>
      <c r="AD9625" s="353"/>
      <c r="AE9625" s="353"/>
      <c r="AF9625" s="353"/>
      <c r="AG9625" s="353"/>
      <c r="AH9625" s="353"/>
      <c r="AI9625" s="353"/>
      <c r="AJ9625" s="353"/>
      <c r="AK9625" s="353"/>
      <c r="AL9625" s="353"/>
    </row>
    <row r="9626" spans="1:38" s="153" customFormat="1" ht="12.5" x14ac:dyDescent="0.25">
      <c r="A9626" s="355"/>
      <c r="L9626" s="353"/>
      <c r="M9626" s="353"/>
      <c r="N9626" s="353"/>
      <c r="O9626" s="353"/>
      <c r="P9626" s="353"/>
      <c r="Q9626" s="353"/>
      <c r="R9626" s="353"/>
      <c r="S9626" s="353"/>
      <c r="T9626" s="353"/>
      <c r="U9626" s="353"/>
      <c r="V9626" s="353"/>
      <c r="W9626" s="353"/>
      <c r="X9626" s="353"/>
      <c r="Y9626" s="353"/>
      <c r="Z9626" s="353"/>
      <c r="AA9626" s="353"/>
      <c r="AB9626" s="353"/>
      <c r="AC9626" s="353"/>
      <c r="AD9626" s="353"/>
      <c r="AE9626" s="353"/>
      <c r="AF9626" s="353"/>
      <c r="AG9626" s="353"/>
      <c r="AH9626" s="353"/>
      <c r="AI9626" s="353"/>
      <c r="AJ9626" s="353"/>
      <c r="AK9626" s="353"/>
      <c r="AL9626" s="353"/>
    </row>
    <row r="9627" spans="1:38" s="153" customFormat="1" ht="12.5" x14ac:dyDescent="0.25">
      <c r="A9627" s="355"/>
      <c r="L9627" s="353"/>
      <c r="M9627" s="353"/>
      <c r="N9627" s="353"/>
      <c r="O9627" s="353"/>
      <c r="P9627" s="353"/>
      <c r="Q9627" s="353"/>
      <c r="R9627" s="353"/>
      <c r="S9627" s="353"/>
      <c r="T9627" s="353"/>
      <c r="U9627" s="353"/>
      <c r="V9627" s="353"/>
      <c r="W9627" s="353"/>
      <c r="X9627" s="353"/>
      <c r="Y9627" s="353"/>
      <c r="Z9627" s="353"/>
      <c r="AA9627" s="353"/>
      <c r="AB9627" s="353"/>
      <c r="AC9627" s="353"/>
      <c r="AD9627" s="353"/>
      <c r="AE9627" s="353"/>
      <c r="AF9627" s="353"/>
      <c r="AG9627" s="353"/>
      <c r="AH9627" s="353"/>
      <c r="AI9627" s="353"/>
      <c r="AJ9627" s="353"/>
      <c r="AK9627" s="353"/>
      <c r="AL9627" s="353"/>
    </row>
    <row r="9628" spans="1:38" s="153" customFormat="1" ht="12.5" x14ac:dyDescent="0.25">
      <c r="A9628" s="355"/>
      <c r="L9628" s="353"/>
      <c r="M9628" s="353"/>
      <c r="N9628" s="353"/>
      <c r="O9628" s="353"/>
      <c r="P9628" s="353"/>
      <c r="Q9628" s="353"/>
      <c r="R9628" s="353"/>
      <c r="S9628" s="353"/>
      <c r="T9628" s="353"/>
      <c r="U9628" s="353"/>
      <c r="V9628" s="353"/>
      <c r="W9628" s="353"/>
      <c r="X9628" s="353"/>
      <c r="Y9628" s="353"/>
      <c r="Z9628" s="353"/>
      <c r="AA9628" s="353"/>
      <c r="AB9628" s="353"/>
      <c r="AC9628" s="353"/>
      <c r="AD9628" s="353"/>
      <c r="AE9628" s="353"/>
      <c r="AF9628" s="353"/>
      <c r="AG9628" s="353"/>
      <c r="AH9628" s="353"/>
      <c r="AI9628" s="353"/>
      <c r="AJ9628" s="353"/>
      <c r="AK9628" s="353"/>
      <c r="AL9628" s="353"/>
    </row>
    <row r="9629" spans="1:38" s="153" customFormat="1" ht="12.5" x14ac:dyDescent="0.25">
      <c r="A9629" s="355"/>
      <c r="L9629" s="353"/>
      <c r="M9629" s="353"/>
      <c r="N9629" s="353"/>
      <c r="O9629" s="353"/>
      <c r="P9629" s="353"/>
      <c r="Q9629" s="353"/>
      <c r="R9629" s="353"/>
      <c r="S9629" s="353"/>
      <c r="T9629" s="353"/>
      <c r="U9629" s="353"/>
      <c r="V9629" s="353"/>
      <c r="W9629" s="353"/>
      <c r="X9629" s="353"/>
      <c r="Y9629" s="353"/>
      <c r="Z9629" s="353"/>
      <c r="AA9629" s="353"/>
      <c r="AB9629" s="353"/>
      <c r="AC9629" s="353"/>
      <c r="AD9629" s="353"/>
      <c r="AE9629" s="353"/>
      <c r="AF9629" s="353"/>
      <c r="AG9629" s="353"/>
      <c r="AH9629" s="353"/>
      <c r="AI9629" s="353"/>
      <c r="AJ9629" s="353"/>
      <c r="AK9629" s="353"/>
      <c r="AL9629" s="353"/>
    </row>
    <row r="9630" spans="1:38" s="153" customFormat="1" ht="12.5" x14ac:dyDescent="0.25">
      <c r="A9630" s="355"/>
      <c r="L9630" s="353"/>
      <c r="M9630" s="353"/>
      <c r="N9630" s="353"/>
      <c r="O9630" s="353"/>
      <c r="P9630" s="353"/>
      <c r="Q9630" s="353"/>
      <c r="R9630" s="353"/>
      <c r="S9630" s="353"/>
      <c r="T9630" s="353"/>
      <c r="U9630" s="353"/>
      <c r="V9630" s="353"/>
      <c r="W9630" s="353"/>
      <c r="X9630" s="353"/>
      <c r="Y9630" s="353"/>
      <c r="Z9630" s="353"/>
      <c r="AA9630" s="353"/>
      <c r="AB9630" s="353"/>
      <c r="AC9630" s="353"/>
      <c r="AD9630" s="353"/>
      <c r="AE9630" s="353"/>
      <c r="AF9630" s="353"/>
      <c r="AG9630" s="353"/>
      <c r="AH9630" s="353"/>
      <c r="AI9630" s="353"/>
      <c r="AJ9630" s="353"/>
      <c r="AK9630" s="353"/>
      <c r="AL9630" s="353"/>
    </row>
    <row r="9631" spans="1:38" s="153" customFormat="1" ht="12.5" x14ac:dyDescent="0.25">
      <c r="A9631" s="355"/>
      <c r="L9631" s="353"/>
      <c r="M9631" s="353"/>
      <c r="N9631" s="353"/>
      <c r="O9631" s="353"/>
      <c r="P9631" s="353"/>
      <c r="Q9631" s="353"/>
      <c r="R9631" s="353"/>
      <c r="S9631" s="353"/>
      <c r="T9631" s="353"/>
      <c r="U9631" s="353"/>
      <c r="V9631" s="353"/>
      <c r="W9631" s="353"/>
      <c r="X9631" s="353"/>
      <c r="Y9631" s="353"/>
      <c r="Z9631" s="353"/>
      <c r="AA9631" s="353"/>
      <c r="AB9631" s="353"/>
      <c r="AC9631" s="353"/>
      <c r="AD9631" s="353"/>
      <c r="AE9631" s="353"/>
      <c r="AF9631" s="353"/>
      <c r="AG9631" s="353"/>
      <c r="AH9631" s="353"/>
      <c r="AI9631" s="353"/>
      <c r="AJ9631" s="353"/>
      <c r="AK9631" s="353"/>
      <c r="AL9631" s="353"/>
    </row>
    <row r="9632" spans="1:38" s="153" customFormat="1" ht="12.5" x14ac:dyDescent="0.25">
      <c r="A9632" s="355"/>
      <c r="L9632" s="353"/>
      <c r="M9632" s="353"/>
      <c r="N9632" s="353"/>
      <c r="O9632" s="353"/>
      <c r="P9632" s="353"/>
      <c r="Q9632" s="353"/>
      <c r="R9632" s="353"/>
      <c r="S9632" s="353"/>
      <c r="T9632" s="353"/>
      <c r="U9632" s="353"/>
      <c r="V9632" s="353"/>
      <c r="W9632" s="353"/>
      <c r="X9632" s="353"/>
      <c r="Y9632" s="353"/>
      <c r="Z9632" s="353"/>
      <c r="AA9632" s="353"/>
      <c r="AB9632" s="353"/>
      <c r="AC9632" s="353"/>
      <c r="AD9632" s="353"/>
      <c r="AE9632" s="353"/>
      <c r="AF9632" s="353"/>
      <c r="AG9632" s="353"/>
      <c r="AH9632" s="353"/>
      <c r="AI9632" s="353"/>
      <c r="AJ9632" s="353"/>
      <c r="AK9632" s="353"/>
      <c r="AL9632" s="353"/>
    </row>
    <row r="9633" spans="1:38" s="153" customFormat="1" ht="12.5" x14ac:dyDescent="0.25">
      <c r="A9633" s="355"/>
      <c r="L9633" s="353"/>
      <c r="M9633" s="353"/>
      <c r="N9633" s="353"/>
      <c r="O9633" s="353"/>
      <c r="P9633" s="353"/>
      <c r="Q9633" s="353"/>
      <c r="R9633" s="353"/>
      <c r="S9633" s="353"/>
      <c r="T9633" s="353"/>
      <c r="U9633" s="353"/>
      <c r="V9633" s="353"/>
      <c r="W9633" s="353"/>
      <c r="X9633" s="353"/>
      <c r="Y9633" s="353"/>
      <c r="Z9633" s="353"/>
      <c r="AA9633" s="353"/>
      <c r="AB9633" s="353"/>
      <c r="AC9633" s="353"/>
      <c r="AD9633" s="353"/>
      <c r="AE9633" s="353"/>
      <c r="AF9633" s="353"/>
      <c r="AG9633" s="353"/>
      <c r="AH9633" s="353"/>
      <c r="AI9633" s="353"/>
      <c r="AJ9633" s="353"/>
      <c r="AK9633" s="353"/>
      <c r="AL9633" s="353"/>
    </row>
    <row r="9634" spans="1:38" s="153" customFormat="1" ht="12.5" x14ac:dyDescent="0.25">
      <c r="A9634" s="355"/>
      <c r="L9634" s="353"/>
      <c r="M9634" s="353"/>
      <c r="N9634" s="353"/>
      <c r="O9634" s="353"/>
      <c r="P9634" s="353"/>
      <c r="Q9634" s="353"/>
      <c r="R9634" s="353"/>
      <c r="S9634" s="353"/>
      <c r="T9634" s="353"/>
      <c r="U9634" s="353"/>
      <c r="V9634" s="353"/>
      <c r="W9634" s="353"/>
      <c r="X9634" s="353"/>
      <c r="Y9634" s="353"/>
      <c r="Z9634" s="353"/>
      <c r="AA9634" s="353"/>
      <c r="AB9634" s="353"/>
      <c r="AC9634" s="353"/>
      <c r="AD9634" s="353"/>
      <c r="AE9634" s="353"/>
      <c r="AF9634" s="353"/>
      <c r="AG9634" s="353"/>
      <c r="AH9634" s="353"/>
      <c r="AI9634" s="353"/>
      <c r="AJ9634" s="353"/>
      <c r="AK9634" s="353"/>
      <c r="AL9634" s="353"/>
    </row>
    <row r="9635" spans="1:38" s="153" customFormat="1" ht="12.5" x14ac:dyDescent="0.25">
      <c r="A9635" s="355"/>
      <c r="L9635" s="353"/>
      <c r="M9635" s="353"/>
      <c r="N9635" s="353"/>
      <c r="O9635" s="353"/>
      <c r="P9635" s="353"/>
      <c r="Q9635" s="353"/>
      <c r="R9635" s="353"/>
      <c r="S9635" s="353"/>
      <c r="T9635" s="353"/>
      <c r="U9635" s="353"/>
      <c r="V9635" s="353"/>
      <c r="W9635" s="353"/>
      <c r="X9635" s="353"/>
      <c r="Y9635" s="353"/>
      <c r="Z9635" s="353"/>
      <c r="AA9635" s="353"/>
      <c r="AB9635" s="353"/>
      <c r="AC9635" s="353"/>
      <c r="AD9635" s="353"/>
      <c r="AE9635" s="353"/>
      <c r="AF9635" s="353"/>
      <c r="AG9635" s="353"/>
      <c r="AH9635" s="353"/>
      <c r="AI9635" s="353"/>
      <c r="AJ9635" s="353"/>
      <c r="AK9635" s="353"/>
      <c r="AL9635" s="353"/>
    </row>
    <row r="9636" spans="1:38" s="153" customFormat="1" ht="12.5" x14ac:dyDescent="0.25">
      <c r="A9636" s="355"/>
      <c r="L9636" s="353"/>
      <c r="M9636" s="353"/>
      <c r="N9636" s="353"/>
      <c r="O9636" s="353"/>
      <c r="P9636" s="353"/>
      <c r="Q9636" s="353"/>
      <c r="R9636" s="353"/>
      <c r="S9636" s="353"/>
      <c r="T9636" s="353"/>
      <c r="U9636" s="353"/>
      <c r="V9636" s="353"/>
      <c r="W9636" s="353"/>
      <c r="X9636" s="353"/>
      <c r="Y9636" s="353"/>
      <c r="Z9636" s="353"/>
      <c r="AA9636" s="353"/>
      <c r="AB9636" s="353"/>
      <c r="AC9636" s="353"/>
      <c r="AD9636" s="353"/>
      <c r="AE9636" s="353"/>
      <c r="AF9636" s="353"/>
      <c r="AG9636" s="353"/>
      <c r="AH9636" s="353"/>
      <c r="AI9636" s="353"/>
      <c r="AJ9636" s="353"/>
      <c r="AK9636" s="353"/>
      <c r="AL9636" s="353"/>
    </row>
    <row r="9637" spans="1:38" s="153" customFormat="1" ht="12.5" x14ac:dyDescent="0.25">
      <c r="A9637" s="355"/>
      <c r="L9637" s="353"/>
      <c r="M9637" s="353"/>
      <c r="N9637" s="353"/>
      <c r="O9637" s="353"/>
      <c r="P9637" s="353"/>
      <c r="Q9637" s="353"/>
      <c r="R9637" s="353"/>
      <c r="S9637" s="353"/>
      <c r="T9637" s="353"/>
      <c r="U9637" s="353"/>
      <c r="V9637" s="353"/>
      <c r="W9637" s="353"/>
      <c r="X9637" s="353"/>
      <c r="Y9637" s="353"/>
      <c r="Z9637" s="353"/>
      <c r="AA9637" s="353"/>
      <c r="AB9637" s="353"/>
      <c r="AC9637" s="353"/>
      <c r="AD9637" s="353"/>
      <c r="AE9637" s="353"/>
      <c r="AF9637" s="353"/>
      <c r="AG9637" s="353"/>
      <c r="AH9637" s="353"/>
      <c r="AI9637" s="353"/>
      <c r="AJ9637" s="353"/>
      <c r="AK9637" s="353"/>
      <c r="AL9637" s="353"/>
    </row>
    <row r="9638" spans="1:38" s="153" customFormat="1" ht="12.5" x14ac:dyDescent="0.25">
      <c r="A9638" s="355"/>
      <c r="L9638" s="353"/>
      <c r="M9638" s="353"/>
      <c r="N9638" s="353"/>
      <c r="O9638" s="353"/>
      <c r="P9638" s="353"/>
      <c r="Q9638" s="353"/>
      <c r="R9638" s="353"/>
      <c r="S9638" s="353"/>
      <c r="T9638" s="353"/>
      <c r="U9638" s="353"/>
      <c r="V9638" s="353"/>
      <c r="W9638" s="353"/>
      <c r="X9638" s="353"/>
      <c r="Y9638" s="353"/>
      <c r="Z9638" s="353"/>
      <c r="AA9638" s="353"/>
      <c r="AB9638" s="353"/>
      <c r="AC9638" s="353"/>
      <c r="AD9638" s="353"/>
      <c r="AE9638" s="353"/>
      <c r="AF9638" s="353"/>
      <c r="AG9638" s="353"/>
      <c r="AH9638" s="353"/>
      <c r="AI9638" s="353"/>
      <c r="AJ9638" s="353"/>
      <c r="AK9638" s="353"/>
      <c r="AL9638" s="353"/>
    </row>
    <row r="9639" spans="1:38" s="153" customFormat="1" ht="12.5" x14ac:dyDescent="0.25">
      <c r="A9639" s="355"/>
      <c r="L9639" s="353"/>
      <c r="M9639" s="353"/>
      <c r="N9639" s="353"/>
      <c r="O9639" s="353"/>
      <c r="P9639" s="353"/>
      <c r="Q9639" s="353"/>
      <c r="R9639" s="353"/>
      <c r="S9639" s="353"/>
      <c r="T9639" s="353"/>
      <c r="U9639" s="353"/>
      <c r="V9639" s="353"/>
      <c r="W9639" s="353"/>
      <c r="X9639" s="353"/>
      <c r="Y9639" s="353"/>
      <c r="Z9639" s="353"/>
      <c r="AA9639" s="353"/>
      <c r="AB9639" s="353"/>
      <c r="AC9639" s="353"/>
      <c r="AD9639" s="353"/>
      <c r="AE9639" s="353"/>
      <c r="AF9639" s="353"/>
      <c r="AG9639" s="353"/>
      <c r="AH9639" s="353"/>
      <c r="AI9639" s="353"/>
      <c r="AJ9639" s="353"/>
      <c r="AK9639" s="353"/>
      <c r="AL9639" s="353"/>
    </row>
    <row r="9640" spans="1:38" s="153" customFormat="1" ht="12.5" x14ac:dyDescent="0.25">
      <c r="A9640" s="355"/>
      <c r="L9640" s="353"/>
      <c r="M9640" s="353"/>
      <c r="N9640" s="353"/>
      <c r="O9640" s="353"/>
      <c r="P9640" s="353"/>
      <c r="Q9640" s="353"/>
      <c r="R9640" s="353"/>
      <c r="S9640" s="353"/>
      <c r="T9640" s="353"/>
      <c r="U9640" s="353"/>
      <c r="V9640" s="353"/>
      <c r="W9640" s="353"/>
      <c r="X9640" s="353"/>
      <c r="Y9640" s="353"/>
      <c r="Z9640" s="353"/>
      <c r="AA9640" s="353"/>
      <c r="AB9640" s="353"/>
      <c r="AC9640" s="353"/>
      <c r="AD9640" s="353"/>
      <c r="AE9640" s="353"/>
      <c r="AF9640" s="353"/>
      <c r="AG9640" s="353"/>
      <c r="AH9640" s="353"/>
      <c r="AI9640" s="353"/>
      <c r="AJ9640" s="353"/>
      <c r="AK9640" s="353"/>
      <c r="AL9640" s="353"/>
    </row>
    <row r="9641" spans="1:38" s="153" customFormat="1" ht="12.5" x14ac:dyDescent="0.25">
      <c r="A9641" s="355"/>
      <c r="L9641" s="353"/>
      <c r="M9641" s="353"/>
      <c r="N9641" s="353"/>
      <c r="O9641" s="353"/>
      <c r="P9641" s="353"/>
      <c r="Q9641" s="353"/>
      <c r="R9641" s="353"/>
      <c r="S9641" s="353"/>
      <c r="T9641" s="353"/>
      <c r="U9641" s="353"/>
      <c r="V9641" s="353"/>
      <c r="W9641" s="353"/>
      <c r="X9641" s="353"/>
      <c r="Y9641" s="353"/>
      <c r="Z9641" s="353"/>
      <c r="AA9641" s="353"/>
      <c r="AB9641" s="353"/>
      <c r="AC9641" s="353"/>
      <c r="AD9641" s="353"/>
      <c r="AE9641" s="353"/>
      <c r="AF9641" s="353"/>
      <c r="AG9641" s="353"/>
      <c r="AH9641" s="353"/>
      <c r="AI9641" s="353"/>
      <c r="AJ9641" s="353"/>
      <c r="AK9641" s="353"/>
      <c r="AL9641" s="353"/>
    </row>
    <row r="9642" spans="1:38" s="153" customFormat="1" ht="12.5" x14ac:dyDescent="0.25">
      <c r="A9642" s="355"/>
      <c r="L9642" s="353"/>
      <c r="M9642" s="353"/>
      <c r="N9642" s="353"/>
      <c r="O9642" s="353"/>
      <c r="P9642" s="353"/>
      <c r="Q9642" s="353"/>
      <c r="R9642" s="353"/>
      <c r="S9642" s="353"/>
      <c r="T9642" s="353"/>
      <c r="U9642" s="353"/>
      <c r="V9642" s="353"/>
      <c r="W9642" s="353"/>
      <c r="X9642" s="353"/>
      <c r="Y9642" s="353"/>
      <c r="Z9642" s="353"/>
      <c r="AA9642" s="353"/>
      <c r="AB9642" s="353"/>
      <c r="AC9642" s="353"/>
      <c r="AD9642" s="353"/>
      <c r="AE9642" s="353"/>
      <c r="AF9642" s="353"/>
      <c r="AG9642" s="353"/>
      <c r="AH9642" s="353"/>
      <c r="AI9642" s="353"/>
      <c r="AJ9642" s="353"/>
      <c r="AK9642" s="353"/>
      <c r="AL9642" s="353"/>
    </row>
    <row r="9643" spans="1:38" s="153" customFormat="1" ht="12.5" x14ac:dyDescent="0.25">
      <c r="A9643" s="355"/>
      <c r="L9643" s="353"/>
      <c r="M9643" s="353"/>
      <c r="N9643" s="353"/>
      <c r="O9643" s="353"/>
      <c r="P9643" s="353"/>
      <c r="Q9643" s="353"/>
      <c r="R9643" s="353"/>
      <c r="S9643" s="353"/>
      <c r="T9643" s="353"/>
      <c r="U9643" s="353"/>
      <c r="V9643" s="353"/>
      <c r="W9643" s="353"/>
      <c r="X9643" s="353"/>
      <c r="Y9643" s="353"/>
      <c r="Z9643" s="353"/>
      <c r="AA9643" s="353"/>
      <c r="AB9643" s="353"/>
      <c r="AC9643" s="353"/>
      <c r="AD9643" s="353"/>
      <c r="AE9643" s="353"/>
      <c r="AF9643" s="353"/>
      <c r="AG9643" s="353"/>
      <c r="AH9643" s="353"/>
      <c r="AI9643" s="353"/>
      <c r="AJ9643" s="353"/>
      <c r="AK9643" s="353"/>
      <c r="AL9643" s="353"/>
    </row>
    <row r="9644" spans="1:38" s="153" customFormat="1" ht="12.5" x14ac:dyDescent="0.25">
      <c r="A9644" s="355"/>
      <c r="L9644" s="353"/>
      <c r="M9644" s="353"/>
      <c r="N9644" s="353"/>
      <c r="O9644" s="353"/>
      <c r="P9644" s="353"/>
      <c r="Q9644" s="353"/>
      <c r="R9644" s="353"/>
      <c r="S9644" s="353"/>
      <c r="T9644" s="353"/>
      <c r="U9644" s="353"/>
      <c r="V9644" s="353"/>
      <c r="W9644" s="353"/>
      <c r="X9644" s="353"/>
      <c r="Y9644" s="353"/>
      <c r="Z9644" s="353"/>
      <c r="AA9644" s="353"/>
      <c r="AB9644" s="353"/>
      <c r="AC9644" s="353"/>
      <c r="AD9644" s="353"/>
      <c r="AE9644" s="353"/>
      <c r="AF9644" s="353"/>
      <c r="AG9644" s="353"/>
      <c r="AH9644" s="353"/>
      <c r="AI9644" s="353"/>
      <c r="AJ9644" s="353"/>
      <c r="AK9644" s="353"/>
      <c r="AL9644" s="353"/>
    </row>
    <row r="9645" spans="1:38" s="153" customFormat="1" ht="12.5" x14ac:dyDescent="0.25">
      <c r="A9645" s="355"/>
      <c r="L9645" s="353"/>
      <c r="M9645" s="353"/>
      <c r="N9645" s="353"/>
      <c r="O9645" s="353"/>
      <c r="P9645" s="353"/>
      <c r="Q9645" s="353"/>
      <c r="R9645" s="353"/>
      <c r="S9645" s="353"/>
      <c r="T9645" s="353"/>
      <c r="U9645" s="353"/>
      <c r="V9645" s="353"/>
      <c r="W9645" s="353"/>
      <c r="X9645" s="353"/>
      <c r="Y9645" s="353"/>
      <c r="Z9645" s="353"/>
      <c r="AA9645" s="353"/>
      <c r="AB9645" s="353"/>
      <c r="AC9645" s="353"/>
      <c r="AD9645" s="353"/>
      <c r="AE9645" s="353"/>
      <c r="AF9645" s="353"/>
      <c r="AG9645" s="353"/>
      <c r="AH9645" s="353"/>
      <c r="AI9645" s="353"/>
      <c r="AJ9645" s="353"/>
      <c r="AK9645" s="353"/>
      <c r="AL9645" s="353"/>
    </row>
    <row r="9646" spans="1:38" s="153" customFormat="1" ht="12.5" x14ac:dyDescent="0.25">
      <c r="A9646" s="355"/>
      <c r="L9646" s="353"/>
      <c r="M9646" s="353"/>
      <c r="N9646" s="353"/>
      <c r="O9646" s="353"/>
      <c r="P9646" s="353"/>
      <c r="Q9646" s="353"/>
      <c r="R9646" s="353"/>
      <c r="S9646" s="353"/>
      <c r="T9646" s="353"/>
      <c r="U9646" s="353"/>
      <c r="V9646" s="353"/>
      <c r="W9646" s="353"/>
      <c r="X9646" s="353"/>
      <c r="Y9646" s="353"/>
      <c r="Z9646" s="353"/>
      <c r="AA9646" s="353"/>
      <c r="AB9646" s="353"/>
      <c r="AC9646" s="353"/>
      <c r="AD9646" s="353"/>
      <c r="AE9646" s="353"/>
      <c r="AF9646" s="353"/>
      <c r="AG9646" s="353"/>
      <c r="AH9646" s="353"/>
      <c r="AI9646" s="353"/>
      <c r="AJ9646" s="353"/>
      <c r="AK9646" s="353"/>
      <c r="AL9646" s="353"/>
    </row>
    <row r="9647" spans="1:38" s="153" customFormat="1" ht="12.5" x14ac:dyDescent="0.25">
      <c r="A9647" s="355"/>
      <c r="L9647" s="353"/>
      <c r="M9647" s="353"/>
      <c r="N9647" s="353"/>
      <c r="O9647" s="353"/>
      <c r="P9647" s="353"/>
      <c r="Q9647" s="353"/>
      <c r="R9647" s="353"/>
      <c r="S9647" s="353"/>
      <c r="T9647" s="353"/>
      <c r="U9647" s="353"/>
      <c r="V9647" s="353"/>
      <c r="W9647" s="353"/>
      <c r="X9647" s="353"/>
      <c r="Y9647" s="353"/>
      <c r="Z9647" s="353"/>
      <c r="AA9647" s="353"/>
      <c r="AB9647" s="353"/>
      <c r="AC9647" s="353"/>
      <c r="AD9647" s="353"/>
      <c r="AE9647" s="353"/>
      <c r="AF9647" s="353"/>
      <c r="AG9647" s="353"/>
      <c r="AH9647" s="353"/>
      <c r="AI9647" s="353"/>
      <c r="AJ9647" s="353"/>
      <c r="AK9647" s="353"/>
      <c r="AL9647" s="353"/>
    </row>
    <row r="9648" spans="1:38" s="153" customFormat="1" ht="12.5" x14ac:dyDescent="0.25">
      <c r="A9648" s="355"/>
      <c r="L9648" s="353"/>
      <c r="M9648" s="353"/>
      <c r="N9648" s="353"/>
      <c r="O9648" s="353"/>
      <c r="P9648" s="353"/>
      <c r="Q9648" s="353"/>
      <c r="R9648" s="353"/>
      <c r="S9648" s="353"/>
      <c r="T9648" s="353"/>
      <c r="U9648" s="353"/>
      <c r="V9648" s="353"/>
      <c r="W9648" s="353"/>
      <c r="X9648" s="353"/>
      <c r="Y9648" s="353"/>
      <c r="Z9648" s="353"/>
      <c r="AA9648" s="353"/>
      <c r="AB9648" s="353"/>
      <c r="AC9648" s="353"/>
      <c r="AD9648" s="353"/>
      <c r="AE9648" s="353"/>
      <c r="AF9648" s="353"/>
      <c r="AG9648" s="353"/>
      <c r="AH9648" s="353"/>
      <c r="AI9648" s="353"/>
      <c r="AJ9648" s="353"/>
      <c r="AK9648" s="353"/>
      <c r="AL9648" s="353"/>
    </row>
    <row r="9649" spans="1:38" s="153" customFormat="1" ht="12.5" x14ac:dyDescent="0.25">
      <c r="A9649" s="355"/>
      <c r="L9649" s="353"/>
      <c r="M9649" s="353"/>
      <c r="N9649" s="353"/>
      <c r="O9649" s="353"/>
      <c r="P9649" s="353"/>
      <c r="Q9649" s="353"/>
      <c r="R9649" s="353"/>
      <c r="S9649" s="353"/>
      <c r="T9649" s="353"/>
      <c r="U9649" s="353"/>
      <c r="V9649" s="353"/>
      <c r="W9649" s="353"/>
      <c r="X9649" s="353"/>
      <c r="Y9649" s="353"/>
      <c r="Z9649" s="353"/>
      <c r="AA9649" s="353"/>
      <c r="AB9649" s="353"/>
      <c r="AC9649" s="353"/>
      <c r="AD9649" s="353"/>
      <c r="AE9649" s="353"/>
      <c r="AF9649" s="353"/>
      <c r="AG9649" s="353"/>
      <c r="AH9649" s="353"/>
      <c r="AI9649" s="353"/>
      <c r="AJ9649" s="353"/>
      <c r="AK9649" s="353"/>
      <c r="AL9649" s="353"/>
    </row>
    <row r="9650" spans="1:38" s="153" customFormat="1" ht="12.5" x14ac:dyDescent="0.25">
      <c r="A9650" s="355"/>
      <c r="L9650" s="353"/>
      <c r="M9650" s="353"/>
      <c r="N9650" s="353"/>
      <c r="O9650" s="353"/>
      <c r="P9650" s="353"/>
      <c r="Q9650" s="353"/>
      <c r="R9650" s="353"/>
      <c r="S9650" s="353"/>
      <c r="T9650" s="353"/>
      <c r="U9650" s="353"/>
      <c r="V9650" s="353"/>
      <c r="W9650" s="353"/>
      <c r="X9650" s="353"/>
      <c r="Y9650" s="353"/>
      <c r="Z9650" s="353"/>
      <c r="AA9650" s="353"/>
      <c r="AB9650" s="353"/>
      <c r="AC9650" s="353"/>
      <c r="AD9650" s="353"/>
      <c r="AE9650" s="353"/>
      <c r="AF9650" s="353"/>
      <c r="AG9650" s="353"/>
      <c r="AH9650" s="353"/>
      <c r="AI9650" s="353"/>
      <c r="AJ9650" s="353"/>
      <c r="AK9650" s="353"/>
      <c r="AL9650" s="353"/>
    </row>
    <row r="9651" spans="1:38" s="153" customFormat="1" ht="12.5" x14ac:dyDescent="0.25">
      <c r="A9651" s="355"/>
      <c r="L9651" s="353"/>
      <c r="M9651" s="353"/>
      <c r="N9651" s="353"/>
      <c r="O9651" s="353"/>
      <c r="P9651" s="353"/>
      <c r="Q9651" s="353"/>
      <c r="R9651" s="353"/>
      <c r="S9651" s="353"/>
      <c r="T9651" s="353"/>
      <c r="U9651" s="353"/>
      <c r="V9651" s="353"/>
      <c r="W9651" s="353"/>
      <c r="X9651" s="353"/>
      <c r="Y9651" s="353"/>
      <c r="Z9651" s="353"/>
      <c r="AA9651" s="353"/>
      <c r="AB9651" s="353"/>
      <c r="AC9651" s="353"/>
      <c r="AD9651" s="353"/>
      <c r="AE9651" s="353"/>
      <c r="AF9651" s="353"/>
      <c r="AG9651" s="353"/>
      <c r="AH9651" s="353"/>
      <c r="AI9651" s="353"/>
      <c r="AJ9651" s="353"/>
      <c r="AK9651" s="353"/>
      <c r="AL9651" s="353"/>
    </row>
    <row r="9652" spans="1:38" s="153" customFormat="1" ht="12.5" x14ac:dyDescent="0.25">
      <c r="A9652" s="355"/>
      <c r="L9652" s="353"/>
      <c r="M9652" s="353"/>
      <c r="N9652" s="353"/>
      <c r="O9652" s="353"/>
      <c r="P9652" s="353"/>
      <c r="Q9652" s="353"/>
      <c r="R9652" s="353"/>
      <c r="S9652" s="353"/>
      <c r="T9652" s="353"/>
      <c r="U9652" s="353"/>
      <c r="V9652" s="353"/>
      <c r="W9652" s="353"/>
      <c r="X9652" s="353"/>
      <c r="Y9652" s="353"/>
      <c r="Z9652" s="353"/>
      <c r="AA9652" s="353"/>
      <c r="AB9652" s="353"/>
      <c r="AC9652" s="353"/>
      <c r="AD9652" s="353"/>
      <c r="AE9652" s="353"/>
      <c r="AF9652" s="353"/>
      <c r="AG9652" s="353"/>
      <c r="AH9652" s="353"/>
      <c r="AI9652" s="353"/>
      <c r="AJ9652" s="353"/>
      <c r="AK9652" s="353"/>
      <c r="AL9652" s="353"/>
    </row>
    <row r="9653" spans="1:38" s="153" customFormat="1" ht="12.5" x14ac:dyDescent="0.25">
      <c r="A9653" s="355"/>
      <c r="L9653" s="353"/>
      <c r="M9653" s="353"/>
      <c r="N9653" s="353"/>
      <c r="O9653" s="353"/>
      <c r="P9653" s="353"/>
      <c r="Q9653" s="353"/>
      <c r="R9653" s="353"/>
      <c r="S9653" s="353"/>
      <c r="T9653" s="353"/>
      <c r="U9653" s="353"/>
      <c r="V9653" s="353"/>
      <c r="W9653" s="353"/>
      <c r="X9653" s="353"/>
      <c r="Y9653" s="353"/>
      <c r="Z9653" s="353"/>
      <c r="AA9653" s="353"/>
      <c r="AB9653" s="353"/>
      <c r="AC9653" s="353"/>
      <c r="AD9653" s="353"/>
      <c r="AE9653" s="353"/>
      <c r="AF9653" s="353"/>
      <c r="AG9653" s="353"/>
      <c r="AH9653" s="353"/>
      <c r="AI9653" s="353"/>
      <c r="AJ9653" s="353"/>
      <c r="AK9653" s="353"/>
      <c r="AL9653" s="353"/>
    </row>
    <row r="9654" spans="1:38" s="153" customFormat="1" ht="12.5" x14ac:dyDescent="0.25">
      <c r="A9654" s="355"/>
      <c r="L9654" s="353"/>
      <c r="M9654" s="353"/>
      <c r="N9654" s="353"/>
      <c r="O9654" s="353"/>
      <c r="P9654" s="353"/>
      <c r="Q9654" s="353"/>
      <c r="R9654" s="353"/>
      <c r="S9654" s="353"/>
      <c r="T9654" s="353"/>
      <c r="U9654" s="353"/>
      <c r="V9654" s="353"/>
      <c r="W9654" s="353"/>
      <c r="X9654" s="353"/>
      <c r="Y9654" s="353"/>
      <c r="Z9654" s="353"/>
      <c r="AA9654" s="353"/>
      <c r="AB9654" s="353"/>
      <c r="AC9654" s="353"/>
      <c r="AD9654" s="353"/>
      <c r="AE9654" s="353"/>
      <c r="AF9654" s="353"/>
      <c r="AG9654" s="353"/>
      <c r="AH9654" s="353"/>
      <c r="AI9654" s="353"/>
      <c r="AJ9654" s="353"/>
      <c r="AK9654" s="353"/>
      <c r="AL9654" s="353"/>
    </row>
    <row r="9655" spans="1:38" s="153" customFormat="1" ht="12.5" x14ac:dyDescent="0.25">
      <c r="A9655" s="355"/>
      <c r="L9655" s="353"/>
      <c r="M9655" s="353"/>
      <c r="N9655" s="353"/>
      <c r="O9655" s="353"/>
      <c r="P9655" s="353"/>
      <c r="Q9655" s="353"/>
      <c r="R9655" s="353"/>
      <c r="S9655" s="353"/>
      <c r="T9655" s="353"/>
      <c r="U9655" s="353"/>
      <c r="V9655" s="353"/>
      <c r="W9655" s="353"/>
      <c r="X9655" s="353"/>
      <c r="Y9655" s="353"/>
      <c r="Z9655" s="353"/>
      <c r="AA9655" s="353"/>
      <c r="AB9655" s="353"/>
      <c r="AC9655" s="353"/>
      <c r="AD9655" s="353"/>
      <c r="AE9655" s="353"/>
      <c r="AF9655" s="353"/>
      <c r="AG9655" s="353"/>
      <c r="AH9655" s="353"/>
      <c r="AI9655" s="353"/>
      <c r="AJ9655" s="353"/>
      <c r="AK9655" s="353"/>
      <c r="AL9655" s="353"/>
    </row>
    <row r="9656" spans="1:38" s="153" customFormat="1" ht="12.5" x14ac:dyDescent="0.25">
      <c r="A9656" s="355"/>
      <c r="L9656" s="353"/>
      <c r="M9656" s="353"/>
      <c r="N9656" s="353"/>
      <c r="O9656" s="353"/>
      <c r="P9656" s="353"/>
      <c r="Q9656" s="353"/>
      <c r="R9656" s="353"/>
      <c r="S9656" s="353"/>
      <c r="T9656" s="353"/>
      <c r="U9656" s="353"/>
      <c r="V9656" s="353"/>
      <c r="W9656" s="353"/>
      <c r="X9656" s="353"/>
      <c r="Y9656" s="353"/>
      <c r="Z9656" s="353"/>
      <c r="AA9656" s="353"/>
      <c r="AB9656" s="353"/>
      <c r="AC9656" s="353"/>
      <c r="AD9656" s="353"/>
      <c r="AE9656" s="353"/>
      <c r="AF9656" s="353"/>
      <c r="AG9656" s="353"/>
      <c r="AH9656" s="353"/>
      <c r="AI9656" s="353"/>
      <c r="AJ9656" s="353"/>
      <c r="AK9656" s="353"/>
      <c r="AL9656" s="353"/>
    </row>
    <row r="9657" spans="1:38" s="153" customFormat="1" ht="12.5" x14ac:dyDescent="0.25">
      <c r="A9657" s="355"/>
      <c r="L9657" s="353"/>
      <c r="M9657" s="353"/>
      <c r="N9657" s="353"/>
      <c r="O9657" s="353"/>
      <c r="P9657" s="353"/>
      <c r="Q9657" s="353"/>
      <c r="R9657" s="353"/>
      <c r="S9657" s="353"/>
      <c r="T9657" s="353"/>
      <c r="U9657" s="353"/>
      <c r="V9657" s="353"/>
      <c r="W9657" s="353"/>
      <c r="X9657" s="353"/>
      <c r="Y9657" s="353"/>
      <c r="Z9657" s="353"/>
      <c r="AA9657" s="353"/>
      <c r="AB9657" s="353"/>
      <c r="AC9657" s="353"/>
      <c r="AD9657" s="353"/>
      <c r="AE9657" s="353"/>
      <c r="AF9657" s="353"/>
      <c r="AG9657" s="353"/>
      <c r="AH9657" s="353"/>
      <c r="AI9657" s="353"/>
      <c r="AJ9657" s="353"/>
      <c r="AK9657" s="353"/>
      <c r="AL9657" s="353"/>
    </row>
    <row r="9658" spans="1:38" s="153" customFormat="1" ht="12.5" x14ac:dyDescent="0.25">
      <c r="A9658" s="355"/>
      <c r="L9658" s="353"/>
      <c r="M9658" s="353"/>
      <c r="N9658" s="353"/>
      <c r="O9658" s="353"/>
      <c r="P9658" s="353"/>
      <c r="Q9658" s="353"/>
      <c r="R9658" s="353"/>
      <c r="S9658" s="353"/>
      <c r="T9658" s="353"/>
      <c r="U9658" s="353"/>
      <c r="V9658" s="353"/>
      <c r="W9658" s="353"/>
      <c r="X9658" s="353"/>
      <c r="Y9658" s="353"/>
      <c r="Z9658" s="353"/>
      <c r="AA9658" s="353"/>
      <c r="AB9658" s="353"/>
      <c r="AC9658" s="353"/>
      <c r="AD9658" s="353"/>
      <c r="AE9658" s="353"/>
      <c r="AF9658" s="353"/>
      <c r="AG9658" s="353"/>
      <c r="AH9658" s="353"/>
      <c r="AI9658" s="353"/>
      <c r="AJ9658" s="353"/>
      <c r="AK9658" s="353"/>
      <c r="AL9658" s="353"/>
    </row>
    <row r="9659" spans="1:38" s="153" customFormat="1" ht="12.5" x14ac:dyDescent="0.25">
      <c r="A9659" s="355"/>
      <c r="L9659" s="353"/>
      <c r="M9659" s="353"/>
      <c r="N9659" s="353"/>
      <c r="O9659" s="353"/>
      <c r="P9659" s="353"/>
      <c r="Q9659" s="353"/>
      <c r="R9659" s="353"/>
      <c r="S9659" s="353"/>
      <c r="T9659" s="353"/>
      <c r="U9659" s="353"/>
      <c r="V9659" s="353"/>
      <c r="W9659" s="353"/>
      <c r="X9659" s="353"/>
      <c r="Y9659" s="353"/>
      <c r="Z9659" s="353"/>
      <c r="AA9659" s="353"/>
      <c r="AB9659" s="353"/>
      <c r="AC9659" s="353"/>
      <c r="AD9659" s="353"/>
      <c r="AE9659" s="353"/>
      <c r="AF9659" s="353"/>
      <c r="AG9659" s="353"/>
      <c r="AH9659" s="353"/>
      <c r="AI9659" s="353"/>
      <c r="AJ9659" s="353"/>
      <c r="AK9659" s="353"/>
      <c r="AL9659" s="353"/>
    </row>
    <row r="9660" spans="1:38" s="153" customFormat="1" ht="12.5" x14ac:dyDescent="0.25">
      <c r="A9660" s="355"/>
      <c r="L9660" s="353"/>
      <c r="M9660" s="353"/>
      <c r="N9660" s="353"/>
      <c r="O9660" s="353"/>
      <c r="P9660" s="353"/>
      <c r="Q9660" s="353"/>
      <c r="R9660" s="353"/>
      <c r="S9660" s="353"/>
      <c r="T9660" s="353"/>
      <c r="U9660" s="353"/>
      <c r="V9660" s="353"/>
      <c r="W9660" s="353"/>
      <c r="X9660" s="353"/>
      <c r="Y9660" s="353"/>
      <c r="Z9660" s="353"/>
      <c r="AA9660" s="353"/>
      <c r="AB9660" s="353"/>
      <c r="AC9660" s="353"/>
      <c r="AD9660" s="353"/>
      <c r="AE9660" s="353"/>
      <c r="AF9660" s="353"/>
      <c r="AG9660" s="353"/>
      <c r="AH9660" s="353"/>
      <c r="AI9660" s="353"/>
      <c r="AJ9660" s="353"/>
      <c r="AK9660" s="353"/>
      <c r="AL9660" s="353"/>
    </row>
    <row r="9661" spans="1:38" s="153" customFormat="1" ht="12.5" x14ac:dyDescent="0.25">
      <c r="A9661" s="355"/>
      <c r="L9661" s="353"/>
      <c r="M9661" s="353"/>
      <c r="N9661" s="353"/>
      <c r="O9661" s="353"/>
      <c r="P9661" s="353"/>
      <c r="Q9661" s="353"/>
      <c r="R9661" s="353"/>
      <c r="S9661" s="353"/>
      <c r="T9661" s="353"/>
      <c r="U9661" s="353"/>
      <c r="V9661" s="353"/>
      <c r="W9661" s="353"/>
      <c r="X9661" s="353"/>
      <c r="Y9661" s="353"/>
      <c r="Z9661" s="353"/>
      <c r="AA9661" s="353"/>
      <c r="AB9661" s="353"/>
      <c r="AC9661" s="353"/>
      <c r="AD9661" s="353"/>
      <c r="AE9661" s="353"/>
      <c r="AF9661" s="353"/>
      <c r="AG9661" s="353"/>
      <c r="AH9661" s="353"/>
      <c r="AI9661" s="353"/>
      <c r="AJ9661" s="353"/>
      <c r="AK9661" s="353"/>
      <c r="AL9661" s="353"/>
    </row>
    <row r="9662" spans="1:38" s="153" customFormat="1" ht="12.5" x14ac:dyDescent="0.25">
      <c r="A9662" s="355"/>
      <c r="L9662" s="353"/>
      <c r="M9662" s="353"/>
      <c r="N9662" s="353"/>
      <c r="O9662" s="353"/>
      <c r="P9662" s="353"/>
      <c r="Q9662" s="353"/>
      <c r="R9662" s="353"/>
      <c r="S9662" s="353"/>
      <c r="T9662" s="353"/>
      <c r="U9662" s="353"/>
      <c r="V9662" s="353"/>
      <c r="W9662" s="353"/>
      <c r="X9662" s="353"/>
      <c r="Y9662" s="353"/>
      <c r="Z9662" s="353"/>
      <c r="AA9662" s="353"/>
      <c r="AB9662" s="353"/>
      <c r="AC9662" s="353"/>
      <c r="AD9662" s="353"/>
      <c r="AE9662" s="353"/>
      <c r="AF9662" s="353"/>
      <c r="AG9662" s="353"/>
      <c r="AH9662" s="353"/>
      <c r="AI9662" s="353"/>
      <c r="AJ9662" s="353"/>
      <c r="AK9662" s="353"/>
      <c r="AL9662" s="353"/>
    </row>
    <row r="9663" spans="1:38" s="153" customFormat="1" ht="12.5" x14ac:dyDescent="0.25">
      <c r="A9663" s="355"/>
      <c r="L9663" s="353"/>
      <c r="M9663" s="353"/>
      <c r="N9663" s="353"/>
      <c r="O9663" s="353"/>
      <c r="P9663" s="353"/>
      <c r="Q9663" s="353"/>
      <c r="R9663" s="353"/>
      <c r="S9663" s="353"/>
      <c r="T9663" s="353"/>
      <c r="U9663" s="353"/>
      <c r="V9663" s="353"/>
      <c r="W9663" s="353"/>
      <c r="X9663" s="353"/>
      <c r="Y9663" s="353"/>
      <c r="Z9663" s="353"/>
      <c r="AA9663" s="353"/>
      <c r="AB9663" s="353"/>
      <c r="AC9663" s="353"/>
      <c r="AD9663" s="353"/>
      <c r="AE9663" s="353"/>
      <c r="AF9663" s="353"/>
      <c r="AG9663" s="353"/>
      <c r="AH9663" s="353"/>
      <c r="AI9663" s="353"/>
      <c r="AJ9663" s="353"/>
      <c r="AK9663" s="353"/>
      <c r="AL9663" s="353"/>
    </row>
    <row r="9664" spans="1:38" s="153" customFormat="1" ht="12.5" x14ac:dyDescent="0.25">
      <c r="A9664" s="355"/>
      <c r="L9664" s="353"/>
      <c r="M9664" s="353"/>
      <c r="N9664" s="353"/>
      <c r="O9664" s="353"/>
      <c r="P9664" s="353"/>
      <c r="Q9664" s="353"/>
      <c r="R9664" s="353"/>
      <c r="S9664" s="353"/>
      <c r="T9664" s="353"/>
      <c r="U9664" s="353"/>
      <c r="V9664" s="353"/>
      <c r="W9664" s="353"/>
      <c r="X9664" s="353"/>
      <c r="Y9664" s="353"/>
      <c r="Z9664" s="353"/>
      <c r="AA9664" s="353"/>
      <c r="AB9664" s="353"/>
      <c r="AC9664" s="353"/>
      <c r="AD9664" s="353"/>
      <c r="AE9664" s="353"/>
      <c r="AF9664" s="353"/>
      <c r="AG9664" s="353"/>
      <c r="AH9664" s="353"/>
      <c r="AI9664" s="353"/>
      <c r="AJ9664" s="353"/>
      <c r="AK9664" s="353"/>
      <c r="AL9664" s="353"/>
    </row>
    <row r="9665" spans="1:38" s="153" customFormat="1" ht="12.5" x14ac:dyDescent="0.25">
      <c r="A9665" s="355"/>
      <c r="L9665" s="353"/>
      <c r="M9665" s="353"/>
      <c r="N9665" s="353"/>
      <c r="O9665" s="353"/>
      <c r="P9665" s="353"/>
      <c r="Q9665" s="353"/>
      <c r="R9665" s="353"/>
      <c r="S9665" s="353"/>
      <c r="T9665" s="353"/>
      <c r="U9665" s="353"/>
      <c r="V9665" s="353"/>
      <c r="W9665" s="353"/>
      <c r="X9665" s="353"/>
      <c r="Y9665" s="353"/>
      <c r="Z9665" s="353"/>
      <c r="AA9665" s="353"/>
      <c r="AB9665" s="353"/>
      <c r="AC9665" s="353"/>
      <c r="AD9665" s="353"/>
      <c r="AE9665" s="353"/>
      <c r="AF9665" s="353"/>
      <c r="AG9665" s="353"/>
      <c r="AH9665" s="353"/>
      <c r="AI9665" s="353"/>
      <c r="AJ9665" s="353"/>
      <c r="AK9665" s="353"/>
      <c r="AL9665" s="353"/>
    </row>
    <row r="9666" spans="1:38" s="153" customFormat="1" ht="12.5" x14ac:dyDescent="0.25">
      <c r="A9666" s="355"/>
      <c r="L9666" s="353"/>
      <c r="M9666" s="353"/>
      <c r="N9666" s="353"/>
      <c r="O9666" s="353"/>
      <c r="P9666" s="353"/>
      <c r="Q9666" s="353"/>
      <c r="R9666" s="353"/>
      <c r="S9666" s="353"/>
      <c r="T9666" s="353"/>
      <c r="U9666" s="353"/>
      <c r="V9666" s="353"/>
      <c r="W9666" s="353"/>
      <c r="X9666" s="353"/>
      <c r="Y9666" s="353"/>
      <c r="Z9666" s="353"/>
      <c r="AA9666" s="353"/>
      <c r="AB9666" s="353"/>
      <c r="AC9666" s="353"/>
      <c r="AD9666" s="353"/>
      <c r="AE9666" s="353"/>
      <c r="AF9666" s="353"/>
      <c r="AG9666" s="353"/>
      <c r="AH9666" s="353"/>
      <c r="AI9666" s="353"/>
      <c r="AJ9666" s="353"/>
      <c r="AK9666" s="353"/>
      <c r="AL9666" s="353"/>
    </row>
    <row r="9667" spans="1:38" s="153" customFormat="1" ht="12.5" x14ac:dyDescent="0.25">
      <c r="A9667" s="355"/>
      <c r="L9667" s="353"/>
      <c r="M9667" s="353"/>
      <c r="N9667" s="353"/>
      <c r="O9667" s="353"/>
      <c r="P9667" s="353"/>
      <c r="Q9667" s="353"/>
      <c r="R9667" s="353"/>
      <c r="S9667" s="353"/>
      <c r="T9667" s="353"/>
      <c r="U9667" s="353"/>
      <c r="V9667" s="353"/>
      <c r="W9667" s="353"/>
      <c r="X9667" s="353"/>
      <c r="Y9667" s="353"/>
      <c r="Z9667" s="353"/>
      <c r="AA9667" s="353"/>
      <c r="AB9667" s="353"/>
      <c r="AC9667" s="353"/>
      <c r="AD9667" s="353"/>
      <c r="AE9667" s="353"/>
      <c r="AF9667" s="353"/>
      <c r="AG9667" s="353"/>
      <c r="AH9667" s="353"/>
      <c r="AI9667" s="353"/>
      <c r="AJ9667" s="353"/>
      <c r="AK9667" s="353"/>
      <c r="AL9667" s="353"/>
    </row>
    <row r="9668" spans="1:38" s="153" customFormat="1" ht="12.5" x14ac:dyDescent="0.25">
      <c r="A9668" s="355"/>
      <c r="L9668" s="353"/>
      <c r="M9668" s="353"/>
      <c r="N9668" s="353"/>
      <c r="O9668" s="353"/>
      <c r="P9668" s="353"/>
      <c r="Q9668" s="353"/>
      <c r="R9668" s="353"/>
      <c r="S9668" s="353"/>
      <c r="T9668" s="353"/>
      <c r="U9668" s="353"/>
      <c r="V9668" s="353"/>
      <c r="W9668" s="353"/>
      <c r="X9668" s="353"/>
      <c r="Y9668" s="353"/>
      <c r="Z9668" s="353"/>
      <c r="AA9668" s="353"/>
      <c r="AB9668" s="353"/>
      <c r="AC9668" s="353"/>
      <c r="AD9668" s="353"/>
      <c r="AE9668" s="353"/>
      <c r="AF9668" s="353"/>
      <c r="AG9668" s="353"/>
      <c r="AH9668" s="353"/>
      <c r="AI9668" s="353"/>
      <c r="AJ9668" s="353"/>
      <c r="AK9668" s="353"/>
      <c r="AL9668" s="353"/>
    </row>
    <row r="9669" spans="1:38" s="153" customFormat="1" ht="12.5" x14ac:dyDescent="0.25">
      <c r="A9669" s="355"/>
      <c r="L9669" s="353"/>
      <c r="M9669" s="353"/>
      <c r="N9669" s="353"/>
      <c r="O9669" s="353"/>
      <c r="P9669" s="353"/>
      <c r="Q9669" s="353"/>
      <c r="R9669" s="353"/>
      <c r="S9669" s="353"/>
      <c r="T9669" s="353"/>
      <c r="U9669" s="353"/>
      <c r="V9669" s="353"/>
      <c r="W9669" s="353"/>
      <c r="X9669" s="353"/>
      <c r="Y9669" s="353"/>
      <c r="Z9669" s="353"/>
      <c r="AA9669" s="353"/>
      <c r="AB9669" s="353"/>
      <c r="AC9669" s="353"/>
      <c r="AD9669" s="353"/>
      <c r="AE9669" s="353"/>
      <c r="AF9669" s="353"/>
      <c r="AG9669" s="353"/>
      <c r="AH9669" s="353"/>
      <c r="AI9669" s="353"/>
      <c r="AJ9669" s="353"/>
      <c r="AK9669" s="353"/>
      <c r="AL9669" s="353"/>
    </row>
    <row r="9670" spans="1:38" s="153" customFormat="1" ht="12.5" x14ac:dyDescent="0.25">
      <c r="A9670" s="355"/>
      <c r="L9670" s="353"/>
      <c r="M9670" s="353"/>
      <c r="N9670" s="353"/>
      <c r="O9670" s="353"/>
      <c r="P9670" s="353"/>
      <c r="Q9670" s="353"/>
      <c r="R9670" s="353"/>
      <c r="S9670" s="353"/>
      <c r="T9670" s="353"/>
      <c r="U9670" s="353"/>
      <c r="V9670" s="353"/>
      <c r="W9670" s="353"/>
      <c r="X9670" s="353"/>
      <c r="Y9670" s="353"/>
      <c r="Z9670" s="353"/>
      <c r="AA9670" s="353"/>
      <c r="AB9670" s="353"/>
      <c r="AC9670" s="353"/>
      <c r="AD9670" s="353"/>
      <c r="AE9670" s="353"/>
      <c r="AF9670" s="353"/>
      <c r="AG9670" s="353"/>
      <c r="AH9670" s="353"/>
      <c r="AI9670" s="353"/>
      <c r="AJ9670" s="353"/>
      <c r="AK9670" s="353"/>
      <c r="AL9670" s="353"/>
    </row>
    <row r="9671" spans="1:38" s="153" customFormat="1" ht="12.5" x14ac:dyDescent="0.25">
      <c r="A9671" s="355"/>
      <c r="L9671" s="353"/>
      <c r="M9671" s="353"/>
      <c r="N9671" s="353"/>
      <c r="O9671" s="353"/>
      <c r="P9671" s="353"/>
      <c r="Q9671" s="353"/>
      <c r="R9671" s="353"/>
      <c r="S9671" s="353"/>
      <c r="T9671" s="353"/>
      <c r="U9671" s="353"/>
      <c r="V9671" s="353"/>
      <c r="W9671" s="353"/>
      <c r="X9671" s="353"/>
      <c r="Y9671" s="353"/>
      <c r="Z9671" s="353"/>
      <c r="AA9671" s="353"/>
      <c r="AB9671" s="353"/>
      <c r="AC9671" s="353"/>
      <c r="AD9671" s="353"/>
      <c r="AE9671" s="353"/>
      <c r="AF9671" s="353"/>
      <c r="AG9671" s="353"/>
      <c r="AH9671" s="353"/>
      <c r="AI9671" s="353"/>
      <c r="AJ9671" s="353"/>
      <c r="AK9671" s="353"/>
      <c r="AL9671" s="353"/>
    </row>
    <row r="9672" spans="1:38" s="153" customFormat="1" ht="12.5" x14ac:dyDescent="0.25">
      <c r="A9672" s="355"/>
      <c r="L9672" s="353"/>
      <c r="M9672" s="353"/>
      <c r="N9672" s="353"/>
      <c r="O9672" s="353"/>
      <c r="P9672" s="353"/>
      <c r="Q9672" s="353"/>
      <c r="R9672" s="353"/>
      <c r="S9672" s="353"/>
      <c r="T9672" s="353"/>
      <c r="U9672" s="353"/>
      <c r="V9672" s="353"/>
      <c r="W9672" s="353"/>
      <c r="X9672" s="353"/>
      <c r="Y9672" s="353"/>
      <c r="Z9672" s="353"/>
      <c r="AA9672" s="353"/>
      <c r="AB9672" s="353"/>
      <c r="AC9672" s="353"/>
      <c r="AD9672" s="353"/>
      <c r="AE9672" s="353"/>
      <c r="AF9672" s="353"/>
      <c r="AG9672" s="353"/>
      <c r="AH9672" s="353"/>
      <c r="AI9672" s="353"/>
      <c r="AJ9672" s="353"/>
      <c r="AK9672" s="353"/>
      <c r="AL9672" s="353"/>
    </row>
    <row r="9673" spans="1:38" s="153" customFormat="1" ht="12.5" x14ac:dyDescent="0.25">
      <c r="A9673" s="355"/>
      <c r="L9673" s="353"/>
      <c r="M9673" s="353"/>
      <c r="N9673" s="353"/>
      <c r="O9673" s="353"/>
      <c r="P9673" s="353"/>
      <c r="Q9673" s="353"/>
      <c r="R9673" s="353"/>
      <c r="S9673" s="353"/>
      <c r="T9673" s="353"/>
      <c r="U9673" s="353"/>
      <c r="V9673" s="353"/>
      <c r="W9673" s="353"/>
      <c r="X9673" s="353"/>
      <c r="Y9673" s="353"/>
      <c r="Z9673" s="353"/>
      <c r="AA9673" s="353"/>
      <c r="AB9673" s="353"/>
      <c r="AC9673" s="353"/>
      <c r="AD9673" s="353"/>
      <c r="AE9673" s="353"/>
      <c r="AF9673" s="353"/>
      <c r="AG9673" s="353"/>
      <c r="AH9673" s="353"/>
      <c r="AI9673" s="353"/>
      <c r="AJ9673" s="353"/>
      <c r="AK9673" s="353"/>
      <c r="AL9673" s="353"/>
    </row>
    <row r="9674" spans="1:38" s="153" customFormat="1" ht="12.5" x14ac:dyDescent="0.25">
      <c r="A9674" s="355"/>
      <c r="L9674" s="353"/>
      <c r="M9674" s="353"/>
      <c r="N9674" s="353"/>
      <c r="O9674" s="353"/>
      <c r="P9674" s="353"/>
      <c r="Q9674" s="353"/>
      <c r="R9674" s="353"/>
      <c r="S9674" s="353"/>
      <c r="T9674" s="353"/>
      <c r="U9674" s="353"/>
      <c r="V9674" s="353"/>
      <c r="W9674" s="353"/>
      <c r="X9674" s="353"/>
      <c r="Y9674" s="353"/>
      <c r="Z9674" s="353"/>
      <c r="AA9674" s="353"/>
      <c r="AB9674" s="353"/>
      <c r="AC9674" s="353"/>
      <c r="AD9674" s="353"/>
      <c r="AE9674" s="353"/>
      <c r="AF9674" s="353"/>
      <c r="AG9674" s="353"/>
      <c r="AH9674" s="353"/>
      <c r="AI9674" s="353"/>
      <c r="AJ9674" s="353"/>
      <c r="AK9674" s="353"/>
      <c r="AL9674" s="353"/>
    </row>
    <row r="9675" spans="1:38" s="153" customFormat="1" ht="12.5" x14ac:dyDescent="0.25">
      <c r="A9675" s="355"/>
      <c r="L9675" s="353"/>
      <c r="M9675" s="353"/>
      <c r="N9675" s="353"/>
      <c r="O9675" s="353"/>
      <c r="P9675" s="353"/>
      <c r="Q9675" s="353"/>
      <c r="R9675" s="353"/>
      <c r="S9675" s="353"/>
      <c r="T9675" s="353"/>
      <c r="U9675" s="353"/>
      <c r="V9675" s="353"/>
      <c r="W9675" s="353"/>
      <c r="X9675" s="353"/>
      <c r="Y9675" s="353"/>
      <c r="Z9675" s="353"/>
      <c r="AA9675" s="353"/>
      <c r="AB9675" s="353"/>
      <c r="AC9675" s="353"/>
      <c r="AD9675" s="353"/>
      <c r="AE9675" s="353"/>
      <c r="AF9675" s="353"/>
      <c r="AG9675" s="353"/>
      <c r="AH9675" s="353"/>
      <c r="AI9675" s="353"/>
      <c r="AJ9675" s="353"/>
      <c r="AK9675" s="353"/>
      <c r="AL9675" s="353"/>
    </row>
    <row r="9676" spans="1:38" s="153" customFormat="1" ht="12.5" x14ac:dyDescent="0.25">
      <c r="A9676" s="355"/>
      <c r="L9676" s="353"/>
      <c r="M9676" s="353"/>
      <c r="N9676" s="353"/>
      <c r="O9676" s="353"/>
      <c r="P9676" s="353"/>
      <c r="Q9676" s="353"/>
      <c r="R9676" s="353"/>
      <c r="S9676" s="353"/>
      <c r="T9676" s="353"/>
      <c r="U9676" s="353"/>
      <c r="V9676" s="353"/>
      <c r="W9676" s="353"/>
      <c r="X9676" s="353"/>
      <c r="Y9676" s="353"/>
      <c r="Z9676" s="353"/>
      <c r="AA9676" s="353"/>
      <c r="AB9676" s="353"/>
      <c r="AC9676" s="353"/>
      <c r="AD9676" s="353"/>
      <c r="AE9676" s="353"/>
      <c r="AF9676" s="353"/>
      <c r="AG9676" s="353"/>
      <c r="AH9676" s="353"/>
      <c r="AI9676" s="353"/>
      <c r="AJ9676" s="353"/>
      <c r="AK9676" s="353"/>
      <c r="AL9676" s="353"/>
    </row>
    <row r="9677" spans="1:38" s="153" customFormat="1" ht="12.5" x14ac:dyDescent="0.25">
      <c r="A9677" s="355"/>
      <c r="L9677" s="353"/>
      <c r="M9677" s="353"/>
      <c r="N9677" s="353"/>
      <c r="O9677" s="353"/>
      <c r="P9677" s="353"/>
      <c r="Q9677" s="353"/>
      <c r="R9677" s="353"/>
      <c r="S9677" s="353"/>
      <c r="T9677" s="353"/>
      <c r="U9677" s="353"/>
      <c r="V9677" s="353"/>
      <c r="W9677" s="353"/>
      <c r="X9677" s="353"/>
      <c r="Y9677" s="353"/>
      <c r="Z9677" s="353"/>
      <c r="AA9677" s="353"/>
      <c r="AB9677" s="353"/>
      <c r="AC9677" s="353"/>
      <c r="AD9677" s="353"/>
      <c r="AE9677" s="353"/>
      <c r="AF9677" s="353"/>
      <c r="AG9677" s="353"/>
      <c r="AH9677" s="353"/>
      <c r="AI9677" s="353"/>
      <c r="AJ9677" s="353"/>
      <c r="AK9677" s="353"/>
      <c r="AL9677" s="353"/>
    </row>
    <row r="9678" spans="1:38" s="153" customFormat="1" ht="12.5" x14ac:dyDescent="0.25">
      <c r="A9678" s="355"/>
      <c r="L9678" s="353"/>
      <c r="M9678" s="353"/>
      <c r="N9678" s="353"/>
      <c r="O9678" s="353"/>
      <c r="P9678" s="353"/>
      <c r="Q9678" s="353"/>
      <c r="R9678" s="353"/>
      <c r="S9678" s="353"/>
      <c r="T9678" s="353"/>
      <c r="U9678" s="353"/>
      <c r="V9678" s="353"/>
      <c r="W9678" s="353"/>
      <c r="X9678" s="353"/>
      <c r="Y9678" s="353"/>
      <c r="Z9678" s="353"/>
      <c r="AA9678" s="353"/>
      <c r="AB9678" s="353"/>
      <c r="AC9678" s="353"/>
      <c r="AD9678" s="353"/>
      <c r="AE9678" s="353"/>
      <c r="AF9678" s="353"/>
      <c r="AG9678" s="353"/>
      <c r="AH9678" s="353"/>
      <c r="AI9678" s="353"/>
      <c r="AJ9678" s="353"/>
      <c r="AK9678" s="353"/>
      <c r="AL9678" s="353"/>
    </row>
    <row r="9679" spans="1:38" s="153" customFormat="1" ht="12.5" x14ac:dyDescent="0.25">
      <c r="A9679" s="355"/>
      <c r="L9679" s="353"/>
      <c r="M9679" s="353"/>
      <c r="N9679" s="353"/>
      <c r="O9679" s="353"/>
      <c r="P9679" s="353"/>
      <c r="Q9679" s="353"/>
      <c r="R9679" s="353"/>
      <c r="S9679" s="353"/>
      <c r="T9679" s="353"/>
      <c r="U9679" s="353"/>
      <c r="V9679" s="353"/>
      <c r="W9679" s="353"/>
      <c r="X9679" s="353"/>
      <c r="Y9679" s="353"/>
      <c r="Z9679" s="353"/>
      <c r="AA9679" s="353"/>
      <c r="AB9679" s="353"/>
      <c r="AC9679" s="353"/>
      <c r="AD9679" s="353"/>
      <c r="AE9679" s="353"/>
      <c r="AF9679" s="353"/>
      <c r="AG9679" s="353"/>
      <c r="AH9679" s="353"/>
      <c r="AI9679" s="353"/>
      <c r="AJ9679" s="353"/>
      <c r="AK9679" s="353"/>
      <c r="AL9679" s="353"/>
    </row>
    <row r="9680" spans="1:38" s="153" customFormat="1" ht="12.5" x14ac:dyDescent="0.25">
      <c r="A9680" s="355"/>
      <c r="L9680" s="353"/>
      <c r="M9680" s="353"/>
      <c r="N9680" s="353"/>
      <c r="O9680" s="353"/>
      <c r="P9680" s="353"/>
      <c r="Q9680" s="353"/>
      <c r="R9680" s="353"/>
      <c r="S9680" s="353"/>
      <c r="T9680" s="353"/>
      <c r="U9680" s="353"/>
      <c r="V9680" s="353"/>
      <c r="W9680" s="353"/>
      <c r="X9680" s="353"/>
      <c r="Y9680" s="353"/>
      <c r="Z9680" s="353"/>
      <c r="AA9680" s="353"/>
      <c r="AB9680" s="353"/>
      <c r="AC9680" s="353"/>
      <c r="AD9680" s="353"/>
      <c r="AE9680" s="353"/>
      <c r="AF9680" s="353"/>
      <c r="AG9680" s="353"/>
      <c r="AH9680" s="353"/>
      <c r="AI9680" s="353"/>
      <c r="AJ9680" s="353"/>
      <c r="AK9680" s="353"/>
      <c r="AL9680" s="353"/>
    </row>
    <row r="9681" spans="1:38" s="153" customFormat="1" ht="12.5" x14ac:dyDescent="0.25">
      <c r="A9681" s="355"/>
      <c r="L9681" s="353"/>
      <c r="M9681" s="353"/>
      <c r="N9681" s="353"/>
      <c r="O9681" s="353"/>
      <c r="P9681" s="353"/>
      <c r="Q9681" s="353"/>
      <c r="R9681" s="353"/>
      <c r="S9681" s="353"/>
      <c r="T9681" s="353"/>
      <c r="U9681" s="353"/>
      <c r="V9681" s="353"/>
      <c r="W9681" s="353"/>
      <c r="X9681" s="353"/>
      <c r="Y9681" s="353"/>
      <c r="Z9681" s="353"/>
      <c r="AA9681" s="353"/>
      <c r="AB9681" s="353"/>
      <c r="AC9681" s="353"/>
      <c r="AD9681" s="353"/>
      <c r="AE9681" s="353"/>
      <c r="AF9681" s="353"/>
      <c r="AG9681" s="353"/>
      <c r="AH9681" s="353"/>
      <c r="AI9681" s="353"/>
      <c r="AJ9681" s="353"/>
      <c r="AK9681" s="353"/>
      <c r="AL9681" s="353"/>
    </row>
    <row r="9682" spans="1:38" s="153" customFormat="1" ht="12.5" x14ac:dyDescent="0.25">
      <c r="A9682" s="355"/>
      <c r="L9682" s="353"/>
      <c r="M9682" s="353"/>
      <c r="N9682" s="353"/>
      <c r="O9682" s="353"/>
      <c r="P9682" s="353"/>
      <c r="Q9682" s="353"/>
      <c r="R9682" s="353"/>
      <c r="S9682" s="353"/>
      <c r="T9682" s="353"/>
      <c r="U9682" s="353"/>
      <c r="V9682" s="353"/>
      <c r="W9682" s="353"/>
      <c r="X9682" s="353"/>
      <c r="Y9682" s="353"/>
      <c r="Z9682" s="353"/>
      <c r="AA9682" s="353"/>
      <c r="AB9682" s="353"/>
      <c r="AC9682" s="353"/>
      <c r="AD9682" s="353"/>
      <c r="AE9682" s="353"/>
      <c r="AF9682" s="353"/>
      <c r="AG9682" s="353"/>
      <c r="AH9682" s="353"/>
      <c r="AI9682" s="353"/>
      <c r="AJ9682" s="353"/>
      <c r="AK9682" s="353"/>
      <c r="AL9682" s="353"/>
    </row>
    <row r="9683" spans="1:38" s="153" customFormat="1" ht="12.5" x14ac:dyDescent="0.25">
      <c r="A9683" s="355"/>
      <c r="L9683" s="353"/>
      <c r="M9683" s="353"/>
      <c r="N9683" s="353"/>
      <c r="O9683" s="353"/>
      <c r="P9683" s="353"/>
      <c r="Q9683" s="353"/>
      <c r="R9683" s="353"/>
      <c r="S9683" s="353"/>
      <c r="T9683" s="353"/>
      <c r="U9683" s="353"/>
      <c r="V9683" s="353"/>
      <c r="W9683" s="353"/>
      <c r="X9683" s="353"/>
      <c r="Y9683" s="353"/>
      <c r="Z9683" s="353"/>
      <c r="AA9683" s="353"/>
      <c r="AB9683" s="353"/>
      <c r="AC9683" s="353"/>
      <c r="AD9683" s="353"/>
      <c r="AE9683" s="353"/>
      <c r="AF9683" s="353"/>
      <c r="AG9683" s="353"/>
      <c r="AH9683" s="353"/>
      <c r="AI9683" s="353"/>
      <c r="AJ9683" s="353"/>
      <c r="AK9683" s="353"/>
      <c r="AL9683" s="353"/>
    </row>
    <row r="9684" spans="1:38" s="153" customFormat="1" ht="12.5" x14ac:dyDescent="0.25">
      <c r="A9684" s="355"/>
      <c r="L9684" s="353"/>
      <c r="M9684" s="353"/>
      <c r="N9684" s="353"/>
      <c r="O9684" s="353"/>
      <c r="P9684" s="353"/>
      <c r="Q9684" s="353"/>
      <c r="R9684" s="353"/>
      <c r="S9684" s="353"/>
      <c r="T9684" s="353"/>
      <c r="U9684" s="353"/>
      <c r="V9684" s="353"/>
      <c r="W9684" s="353"/>
      <c r="X9684" s="353"/>
      <c r="Y9684" s="353"/>
      <c r="Z9684" s="353"/>
      <c r="AA9684" s="353"/>
      <c r="AB9684" s="353"/>
      <c r="AC9684" s="353"/>
      <c r="AD9684" s="353"/>
      <c r="AE9684" s="353"/>
      <c r="AF9684" s="353"/>
      <c r="AG9684" s="353"/>
      <c r="AH9684" s="353"/>
      <c r="AI9684" s="353"/>
      <c r="AJ9684" s="353"/>
      <c r="AK9684" s="353"/>
      <c r="AL9684" s="353"/>
    </row>
    <row r="9685" spans="1:38" s="153" customFormat="1" ht="12.5" x14ac:dyDescent="0.25">
      <c r="A9685" s="355"/>
      <c r="L9685" s="353"/>
      <c r="M9685" s="353"/>
      <c r="N9685" s="353"/>
      <c r="O9685" s="353"/>
      <c r="P9685" s="353"/>
      <c r="Q9685" s="353"/>
      <c r="R9685" s="353"/>
      <c r="S9685" s="353"/>
      <c r="T9685" s="353"/>
      <c r="U9685" s="353"/>
      <c r="V9685" s="353"/>
      <c r="W9685" s="353"/>
      <c r="X9685" s="353"/>
      <c r="Y9685" s="353"/>
      <c r="Z9685" s="353"/>
      <c r="AA9685" s="353"/>
      <c r="AB9685" s="353"/>
      <c r="AC9685" s="353"/>
      <c r="AD9685" s="353"/>
      <c r="AE9685" s="353"/>
      <c r="AF9685" s="353"/>
      <c r="AG9685" s="353"/>
      <c r="AH9685" s="353"/>
      <c r="AI9685" s="353"/>
      <c r="AJ9685" s="353"/>
      <c r="AK9685" s="353"/>
      <c r="AL9685" s="353"/>
    </row>
    <row r="9686" spans="1:38" s="153" customFormat="1" ht="12.5" x14ac:dyDescent="0.25">
      <c r="A9686" s="355"/>
      <c r="L9686" s="353"/>
      <c r="M9686" s="353"/>
      <c r="N9686" s="353"/>
      <c r="O9686" s="353"/>
      <c r="P9686" s="353"/>
      <c r="Q9686" s="353"/>
      <c r="R9686" s="353"/>
      <c r="S9686" s="353"/>
      <c r="T9686" s="353"/>
      <c r="U9686" s="353"/>
      <c r="V9686" s="353"/>
      <c r="W9686" s="353"/>
      <c r="X9686" s="353"/>
      <c r="Y9686" s="353"/>
      <c r="Z9686" s="353"/>
      <c r="AA9686" s="353"/>
      <c r="AB9686" s="353"/>
      <c r="AC9686" s="353"/>
      <c r="AD9686" s="353"/>
      <c r="AE9686" s="353"/>
      <c r="AF9686" s="353"/>
      <c r="AG9686" s="353"/>
      <c r="AH9686" s="353"/>
      <c r="AI9686" s="353"/>
      <c r="AJ9686" s="353"/>
      <c r="AK9686" s="353"/>
      <c r="AL9686" s="353"/>
    </row>
    <row r="9687" spans="1:38" s="153" customFormat="1" ht="12.5" x14ac:dyDescent="0.25">
      <c r="A9687" s="355"/>
      <c r="L9687" s="353"/>
      <c r="M9687" s="353"/>
      <c r="N9687" s="353"/>
      <c r="O9687" s="353"/>
      <c r="P9687" s="353"/>
      <c r="Q9687" s="353"/>
      <c r="R9687" s="353"/>
      <c r="S9687" s="353"/>
      <c r="T9687" s="353"/>
      <c r="U9687" s="353"/>
      <c r="V9687" s="353"/>
      <c r="W9687" s="353"/>
      <c r="X9687" s="353"/>
      <c r="Y9687" s="353"/>
      <c r="Z9687" s="353"/>
      <c r="AA9687" s="353"/>
      <c r="AB9687" s="353"/>
      <c r="AC9687" s="353"/>
      <c r="AD9687" s="353"/>
      <c r="AE9687" s="353"/>
      <c r="AF9687" s="353"/>
      <c r="AG9687" s="353"/>
      <c r="AH9687" s="353"/>
      <c r="AI9687" s="353"/>
      <c r="AJ9687" s="353"/>
      <c r="AK9687" s="353"/>
      <c r="AL9687" s="353"/>
    </row>
    <row r="9688" spans="1:38" s="153" customFormat="1" ht="12.5" x14ac:dyDescent="0.25">
      <c r="A9688" s="355"/>
      <c r="L9688" s="353"/>
      <c r="M9688" s="353"/>
      <c r="N9688" s="353"/>
      <c r="O9688" s="353"/>
      <c r="P9688" s="353"/>
      <c r="Q9688" s="353"/>
      <c r="R9688" s="353"/>
      <c r="S9688" s="353"/>
      <c r="T9688" s="353"/>
      <c r="U9688" s="353"/>
      <c r="V9688" s="353"/>
      <c r="W9688" s="353"/>
      <c r="X9688" s="353"/>
      <c r="Y9688" s="353"/>
      <c r="Z9688" s="353"/>
      <c r="AA9688" s="353"/>
      <c r="AB9688" s="353"/>
      <c r="AC9688" s="353"/>
      <c r="AD9688" s="353"/>
      <c r="AE9688" s="353"/>
      <c r="AF9688" s="353"/>
      <c r="AG9688" s="353"/>
      <c r="AH9688" s="353"/>
      <c r="AI9688" s="353"/>
      <c r="AJ9688" s="353"/>
      <c r="AK9688" s="353"/>
      <c r="AL9688" s="353"/>
    </row>
    <row r="9689" spans="1:38" s="153" customFormat="1" ht="12.5" x14ac:dyDescent="0.25">
      <c r="A9689" s="355"/>
      <c r="L9689" s="353"/>
      <c r="M9689" s="353"/>
      <c r="N9689" s="353"/>
      <c r="O9689" s="353"/>
      <c r="P9689" s="353"/>
      <c r="Q9689" s="353"/>
      <c r="R9689" s="353"/>
      <c r="S9689" s="353"/>
      <c r="T9689" s="353"/>
      <c r="U9689" s="353"/>
      <c r="V9689" s="353"/>
      <c r="W9689" s="353"/>
      <c r="X9689" s="353"/>
      <c r="Y9689" s="353"/>
      <c r="Z9689" s="353"/>
      <c r="AA9689" s="353"/>
      <c r="AB9689" s="353"/>
      <c r="AC9689" s="353"/>
      <c r="AD9689" s="353"/>
      <c r="AE9689" s="353"/>
      <c r="AF9689" s="353"/>
      <c r="AG9689" s="353"/>
      <c r="AH9689" s="353"/>
      <c r="AI9689" s="353"/>
      <c r="AJ9689" s="353"/>
      <c r="AK9689" s="353"/>
      <c r="AL9689" s="353"/>
    </row>
    <row r="9690" spans="1:38" s="153" customFormat="1" ht="12.5" x14ac:dyDescent="0.25">
      <c r="A9690" s="355"/>
      <c r="L9690" s="353"/>
      <c r="M9690" s="353"/>
      <c r="N9690" s="353"/>
      <c r="O9690" s="353"/>
      <c r="P9690" s="353"/>
      <c r="Q9690" s="353"/>
      <c r="R9690" s="353"/>
      <c r="S9690" s="353"/>
      <c r="T9690" s="353"/>
      <c r="U9690" s="353"/>
      <c r="V9690" s="353"/>
      <c r="W9690" s="353"/>
      <c r="X9690" s="353"/>
      <c r="Y9690" s="353"/>
      <c r="Z9690" s="353"/>
      <c r="AA9690" s="353"/>
      <c r="AB9690" s="353"/>
      <c r="AC9690" s="353"/>
      <c r="AD9690" s="353"/>
      <c r="AE9690" s="353"/>
      <c r="AF9690" s="353"/>
      <c r="AG9690" s="353"/>
      <c r="AH9690" s="353"/>
      <c r="AI9690" s="353"/>
      <c r="AJ9690" s="353"/>
      <c r="AK9690" s="353"/>
      <c r="AL9690" s="353"/>
    </row>
    <row r="9691" spans="1:38" s="153" customFormat="1" ht="12.5" x14ac:dyDescent="0.25">
      <c r="A9691" s="355"/>
      <c r="L9691" s="353"/>
      <c r="M9691" s="353"/>
      <c r="N9691" s="353"/>
      <c r="O9691" s="353"/>
      <c r="P9691" s="353"/>
      <c r="Q9691" s="353"/>
      <c r="R9691" s="353"/>
      <c r="S9691" s="353"/>
      <c r="T9691" s="353"/>
      <c r="U9691" s="353"/>
      <c r="V9691" s="353"/>
      <c r="W9691" s="353"/>
      <c r="X9691" s="353"/>
      <c r="Y9691" s="353"/>
      <c r="Z9691" s="353"/>
      <c r="AA9691" s="353"/>
      <c r="AB9691" s="353"/>
      <c r="AC9691" s="353"/>
      <c r="AD9691" s="353"/>
      <c r="AE9691" s="353"/>
      <c r="AF9691" s="353"/>
      <c r="AG9691" s="353"/>
      <c r="AH9691" s="353"/>
      <c r="AI9691" s="353"/>
      <c r="AJ9691" s="353"/>
      <c r="AK9691" s="353"/>
      <c r="AL9691" s="353"/>
    </row>
    <row r="9692" spans="1:38" s="153" customFormat="1" ht="12.5" x14ac:dyDescent="0.25">
      <c r="A9692" s="355"/>
      <c r="L9692" s="353"/>
      <c r="M9692" s="353"/>
      <c r="N9692" s="353"/>
      <c r="O9692" s="353"/>
      <c r="P9692" s="353"/>
      <c r="Q9692" s="353"/>
      <c r="R9692" s="353"/>
      <c r="S9692" s="353"/>
      <c r="T9692" s="353"/>
      <c r="U9692" s="353"/>
      <c r="V9692" s="353"/>
      <c r="W9692" s="353"/>
      <c r="X9692" s="353"/>
      <c r="Y9692" s="353"/>
      <c r="Z9692" s="353"/>
      <c r="AA9692" s="353"/>
      <c r="AB9692" s="353"/>
      <c r="AC9692" s="353"/>
      <c r="AD9692" s="353"/>
      <c r="AE9692" s="353"/>
      <c r="AF9692" s="353"/>
      <c r="AG9692" s="353"/>
      <c r="AH9692" s="353"/>
      <c r="AI9692" s="353"/>
      <c r="AJ9692" s="353"/>
      <c r="AK9692" s="353"/>
      <c r="AL9692" s="353"/>
    </row>
    <row r="9693" spans="1:38" s="153" customFormat="1" ht="12.5" x14ac:dyDescent="0.25">
      <c r="A9693" s="355"/>
      <c r="L9693" s="353"/>
      <c r="M9693" s="353"/>
      <c r="N9693" s="353"/>
      <c r="O9693" s="353"/>
      <c r="P9693" s="353"/>
      <c r="Q9693" s="353"/>
      <c r="R9693" s="353"/>
      <c r="S9693" s="353"/>
      <c r="T9693" s="353"/>
      <c r="U9693" s="353"/>
      <c r="V9693" s="353"/>
      <c r="W9693" s="353"/>
      <c r="X9693" s="353"/>
      <c r="Y9693" s="353"/>
      <c r="Z9693" s="353"/>
      <c r="AA9693" s="353"/>
      <c r="AB9693" s="353"/>
      <c r="AC9693" s="353"/>
      <c r="AD9693" s="353"/>
      <c r="AE9693" s="353"/>
      <c r="AF9693" s="353"/>
      <c r="AG9693" s="353"/>
      <c r="AH9693" s="353"/>
      <c r="AI9693" s="353"/>
      <c r="AJ9693" s="353"/>
      <c r="AK9693" s="353"/>
      <c r="AL9693" s="353"/>
    </row>
    <row r="9694" spans="1:38" s="153" customFormat="1" ht="12.5" x14ac:dyDescent="0.25">
      <c r="A9694" s="355"/>
      <c r="L9694" s="353"/>
      <c r="M9694" s="353"/>
      <c r="N9694" s="353"/>
      <c r="O9694" s="353"/>
      <c r="P9694" s="353"/>
      <c r="Q9694" s="353"/>
      <c r="R9694" s="353"/>
      <c r="S9694" s="353"/>
      <c r="T9694" s="353"/>
      <c r="U9694" s="353"/>
      <c r="V9694" s="353"/>
      <c r="W9694" s="353"/>
      <c r="X9694" s="353"/>
      <c r="Y9694" s="353"/>
      <c r="Z9694" s="353"/>
      <c r="AA9694" s="353"/>
      <c r="AB9694" s="353"/>
      <c r="AC9694" s="353"/>
      <c r="AD9694" s="353"/>
      <c r="AE9694" s="353"/>
      <c r="AF9694" s="353"/>
      <c r="AG9694" s="353"/>
      <c r="AH9694" s="353"/>
      <c r="AI9694" s="353"/>
      <c r="AJ9694" s="353"/>
      <c r="AK9694" s="353"/>
      <c r="AL9694" s="353"/>
    </row>
    <row r="9695" spans="1:38" s="153" customFormat="1" ht="12.5" x14ac:dyDescent="0.25">
      <c r="A9695" s="355"/>
      <c r="L9695" s="353"/>
      <c r="M9695" s="353"/>
      <c r="N9695" s="353"/>
      <c r="O9695" s="353"/>
      <c r="P9695" s="353"/>
      <c r="Q9695" s="353"/>
      <c r="R9695" s="353"/>
      <c r="S9695" s="353"/>
      <c r="T9695" s="353"/>
      <c r="U9695" s="353"/>
      <c r="V9695" s="353"/>
      <c r="W9695" s="353"/>
      <c r="X9695" s="353"/>
      <c r="Y9695" s="353"/>
      <c r="Z9695" s="353"/>
      <c r="AA9695" s="353"/>
      <c r="AB9695" s="353"/>
      <c r="AC9695" s="353"/>
      <c r="AD9695" s="353"/>
      <c r="AE9695" s="353"/>
      <c r="AF9695" s="353"/>
      <c r="AG9695" s="353"/>
      <c r="AH9695" s="353"/>
      <c r="AI9695" s="353"/>
      <c r="AJ9695" s="353"/>
      <c r="AK9695" s="353"/>
      <c r="AL9695" s="353"/>
    </row>
    <row r="9696" spans="1:38" s="153" customFormat="1" ht="12.5" x14ac:dyDescent="0.25">
      <c r="A9696" s="355"/>
      <c r="L9696" s="353"/>
      <c r="M9696" s="353"/>
      <c r="N9696" s="353"/>
      <c r="O9696" s="353"/>
      <c r="P9696" s="353"/>
      <c r="Q9696" s="353"/>
      <c r="R9696" s="353"/>
      <c r="S9696" s="353"/>
      <c r="T9696" s="353"/>
      <c r="U9696" s="353"/>
      <c r="V9696" s="353"/>
      <c r="W9696" s="353"/>
      <c r="X9696" s="353"/>
      <c r="Y9696" s="353"/>
      <c r="Z9696" s="353"/>
      <c r="AA9696" s="353"/>
      <c r="AB9696" s="353"/>
      <c r="AC9696" s="353"/>
      <c r="AD9696" s="353"/>
      <c r="AE9696" s="353"/>
      <c r="AF9696" s="353"/>
      <c r="AG9696" s="353"/>
      <c r="AH9696" s="353"/>
      <c r="AI9696" s="353"/>
      <c r="AJ9696" s="353"/>
      <c r="AK9696" s="353"/>
      <c r="AL9696" s="353"/>
    </row>
    <row r="9697" spans="1:38" s="153" customFormat="1" ht="12.5" x14ac:dyDescent="0.25">
      <c r="A9697" s="355"/>
      <c r="L9697" s="353"/>
      <c r="M9697" s="353"/>
      <c r="N9697" s="353"/>
      <c r="O9697" s="353"/>
      <c r="P9697" s="353"/>
      <c r="Q9697" s="353"/>
      <c r="R9697" s="353"/>
      <c r="S9697" s="353"/>
      <c r="T9697" s="353"/>
      <c r="U9697" s="353"/>
      <c r="V9697" s="353"/>
      <c r="W9697" s="353"/>
      <c r="X9697" s="353"/>
      <c r="Y9697" s="353"/>
      <c r="Z9697" s="353"/>
      <c r="AA9697" s="353"/>
      <c r="AB9697" s="353"/>
      <c r="AC9697" s="353"/>
      <c r="AD9697" s="353"/>
      <c r="AE9697" s="353"/>
      <c r="AF9697" s="353"/>
      <c r="AG9697" s="353"/>
      <c r="AH9697" s="353"/>
      <c r="AI9697" s="353"/>
      <c r="AJ9697" s="353"/>
      <c r="AK9697" s="353"/>
      <c r="AL9697" s="353"/>
    </row>
    <row r="9698" spans="1:38" s="153" customFormat="1" ht="12.5" x14ac:dyDescent="0.25">
      <c r="A9698" s="355"/>
      <c r="L9698" s="353"/>
      <c r="M9698" s="353"/>
      <c r="N9698" s="353"/>
      <c r="O9698" s="353"/>
      <c r="P9698" s="353"/>
      <c r="Q9698" s="353"/>
      <c r="R9698" s="353"/>
      <c r="S9698" s="353"/>
      <c r="T9698" s="353"/>
      <c r="U9698" s="353"/>
      <c r="V9698" s="353"/>
      <c r="W9698" s="353"/>
      <c r="X9698" s="353"/>
      <c r="Y9698" s="353"/>
      <c r="Z9698" s="353"/>
      <c r="AA9698" s="353"/>
      <c r="AB9698" s="353"/>
      <c r="AC9698" s="353"/>
      <c r="AD9698" s="353"/>
      <c r="AE9698" s="353"/>
      <c r="AF9698" s="353"/>
      <c r="AG9698" s="353"/>
      <c r="AH9698" s="353"/>
      <c r="AI9698" s="353"/>
      <c r="AJ9698" s="353"/>
      <c r="AK9698" s="353"/>
      <c r="AL9698" s="353"/>
    </row>
    <row r="9699" spans="1:38" s="153" customFormat="1" ht="12.5" x14ac:dyDescent="0.25">
      <c r="A9699" s="355"/>
      <c r="L9699" s="353"/>
      <c r="M9699" s="353"/>
      <c r="N9699" s="353"/>
      <c r="O9699" s="353"/>
      <c r="P9699" s="353"/>
      <c r="Q9699" s="353"/>
      <c r="R9699" s="353"/>
      <c r="S9699" s="353"/>
      <c r="T9699" s="353"/>
      <c r="U9699" s="353"/>
      <c r="V9699" s="353"/>
      <c r="W9699" s="353"/>
      <c r="X9699" s="353"/>
      <c r="Y9699" s="353"/>
      <c r="Z9699" s="353"/>
      <c r="AA9699" s="353"/>
      <c r="AB9699" s="353"/>
      <c r="AC9699" s="353"/>
      <c r="AD9699" s="353"/>
      <c r="AE9699" s="353"/>
      <c r="AF9699" s="353"/>
      <c r="AG9699" s="353"/>
      <c r="AH9699" s="353"/>
      <c r="AI9699" s="353"/>
      <c r="AJ9699" s="353"/>
      <c r="AK9699" s="353"/>
      <c r="AL9699" s="353"/>
    </row>
    <row r="9700" spans="1:38" s="153" customFormat="1" ht="12.5" x14ac:dyDescent="0.25">
      <c r="A9700" s="355"/>
      <c r="L9700" s="353"/>
      <c r="M9700" s="353"/>
      <c r="N9700" s="353"/>
      <c r="O9700" s="353"/>
      <c r="P9700" s="353"/>
      <c r="Q9700" s="353"/>
      <c r="R9700" s="353"/>
      <c r="S9700" s="353"/>
      <c r="T9700" s="353"/>
      <c r="U9700" s="353"/>
      <c r="V9700" s="353"/>
      <c r="W9700" s="353"/>
      <c r="X9700" s="353"/>
      <c r="Y9700" s="353"/>
      <c r="Z9700" s="353"/>
      <c r="AA9700" s="353"/>
      <c r="AB9700" s="353"/>
      <c r="AC9700" s="353"/>
      <c r="AD9700" s="353"/>
      <c r="AE9700" s="353"/>
      <c r="AF9700" s="353"/>
      <c r="AG9700" s="353"/>
      <c r="AH9700" s="353"/>
      <c r="AI9700" s="353"/>
      <c r="AJ9700" s="353"/>
      <c r="AK9700" s="353"/>
      <c r="AL9700" s="353"/>
    </row>
    <row r="9701" spans="1:38" s="153" customFormat="1" ht="12.5" x14ac:dyDescent="0.25">
      <c r="A9701" s="355"/>
      <c r="L9701" s="353"/>
      <c r="M9701" s="353"/>
      <c r="N9701" s="353"/>
      <c r="O9701" s="353"/>
      <c r="P9701" s="353"/>
      <c r="Q9701" s="353"/>
      <c r="R9701" s="353"/>
      <c r="S9701" s="353"/>
      <c r="T9701" s="353"/>
      <c r="U9701" s="353"/>
      <c r="V9701" s="353"/>
      <c r="W9701" s="353"/>
      <c r="X9701" s="353"/>
      <c r="Y9701" s="353"/>
      <c r="Z9701" s="353"/>
      <c r="AA9701" s="353"/>
      <c r="AB9701" s="353"/>
      <c r="AC9701" s="353"/>
      <c r="AD9701" s="353"/>
      <c r="AE9701" s="353"/>
      <c r="AF9701" s="353"/>
      <c r="AG9701" s="353"/>
      <c r="AH9701" s="353"/>
      <c r="AI9701" s="353"/>
      <c r="AJ9701" s="353"/>
      <c r="AK9701" s="353"/>
      <c r="AL9701" s="353"/>
    </row>
    <row r="9702" spans="1:38" s="153" customFormat="1" ht="12.5" x14ac:dyDescent="0.25">
      <c r="A9702" s="355"/>
      <c r="L9702" s="353"/>
      <c r="M9702" s="353"/>
      <c r="N9702" s="353"/>
      <c r="O9702" s="353"/>
      <c r="P9702" s="353"/>
      <c r="Q9702" s="353"/>
      <c r="R9702" s="353"/>
      <c r="S9702" s="353"/>
      <c r="T9702" s="353"/>
      <c r="U9702" s="353"/>
      <c r="V9702" s="353"/>
      <c r="W9702" s="353"/>
      <c r="X9702" s="353"/>
      <c r="Y9702" s="353"/>
      <c r="Z9702" s="353"/>
      <c r="AA9702" s="353"/>
      <c r="AB9702" s="353"/>
      <c r="AC9702" s="353"/>
      <c r="AD9702" s="353"/>
      <c r="AE9702" s="353"/>
      <c r="AF9702" s="353"/>
      <c r="AG9702" s="353"/>
      <c r="AH9702" s="353"/>
      <c r="AI9702" s="353"/>
      <c r="AJ9702" s="353"/>
      <c r="AK9702" s="353"/>
      <c r="AL9702" s="353"/>
    </row>
    <row r="9703" spans="1:38" s="153" customFormat="1" ht="12.5" x14ac:dyDescent="0.25">
      <c r="A9703" s="355"/>
      <c r="L9703" s="353"/>
      <c r="M9703" s="353"/>
      <c r="N9703" s="353"/>
      <c r="O9703" s="353"/>
      <c r="P9703" s="353"/>
      <c r="Q9703" s="353"/>
      <c r="R9703" s="353"/>
      <c r="S9703" s="353"/>
      <c r="T9703" s="353"/>
      <c r="U9703" s="353"/>
      <c r="V9703" s="353"/>
      <c r="W9703" s="353"/>
      <c r="X9703" s="353"/>
      <c r="Y9703" s="353"/>
      <c r="Z9703" s="353"/>
      <c r="AA9703" s="353"/>
      <c r="AB9703" s="353"/>
      <c r="AC9703" s="353"/>
      <c r="AD9703" s="353"/>
      <c r="AE9703" s="353"/>
      <c r="AF9703" s="353"/>
      <c r="AG9703" s="353"/>
      <c r="AH9703" s="353"/>
      <c r="AI9703" s="353"/>
      <c r="AJ9703" s="353"/>
      <c r="AK9703" s="353"/>
      <c r="AL9703" s="353"/>
    </row>
    <row r="9704" spans="1:38" s="153" customFormat="1" ht="12.5" x14ac:dyDescent="0.25">
      <c r="A9704" s="355"/>
      <c r="L9704" s="353"/>
      <c r="M9704" s="353"/>
      <c r="N9704" s="353"/>
      <c r="O9704" s="353"/>
      <c r="P9704" s="353"/>
      <c r="Q9704" s="353"/>
      <c r="R9704" s="353"/>
      <c r="S9704" s="353"/>
      <c r="T9704" s="353"/>
      <c r="U9704" s="353"/>
      <c r="V9704" s="353"/>
      <c r="W9704" s="353"/>
      <c r="X9704" s="353"/>
      <c r="Y9704" s="353"/>
      <c r="Z9704" s="353"/>
      <c r="AA9704" s="353"/>
      <c r="AB9704" s="353"/>
      <c r="AC9704" s="353"/>
      <c r="AD9704" s="353"/>
      <c r="AE9704" s="353"/>
      <c r="AF9704" s="353"/>
      <c r="AG9704" s="353"/>
      <c r="AH9704" s="353"/>
      <c r="AI9704" s="353"/>
      <c r="AJ9704" s="353"/>
      <c r="AK9704" s="353"/>
      <c r="AL9704" s="353"/>
    </row>
    <row r="9705" spans="1:38" s="153" customFormat="1" ht="12.5" x14ac:dyDescent="0.25">
      <c r="A9705" s="355"/>
      <c r="L9705" s="353"/>
      <c r="M9705" s="353"/>
      <c r="N9705" s="353"/>
      <c r="O9705" s="353"/>
      <c r="P9705" s="353"/>
      <c r="Q9705" s="353"/>
      <c r="R9705" s="353"/>
      <c r="S9705" s="353"/>
      <c r="T9705" s="353"/>
      <c r="U9705" s="353"/>
      <c r="V9705" s="353"/>
      <c r="W9705" s="353"/>
      <c r="X9705" s="353"/>
      <c r="Y9705" s="353"/>
      <c r="Z9705" s="353"/>
      <c r="AA9705" s="353"/>
      <c r="AB9705" s="353"/>
      <c r="AC9705" s="353"/>
      <c r="AD9705" s="353"/>
      <c r="AE9705" s="353"/>
      <c r="AF9705" s="353"/>
      <c r="AG9705" s="353"/>
      <c r="AH9705" s="353"/>
      <c r="AI9705" s="353"/>
      <c r="AJ9705" s="353"/>
      <c r="AK9705" s="353"/>
      <c r="AL9705" s="353"/>
    </row>
    <row r="9706" spans="1:38" s="153" customFormat="1" ht="12.5" x14ac:dyDescent="0.25">
      <c r="A9706" s="355"/>
      <c r="L9706" s="353"/>
      <c r="M9706" s="353"/>
      <c r="N9706" s="353"/>
      <c r="O9706" s="353"/>
      <c r="P9706" s="353"/>
      <c r="Q9706" s="353"/>
      <c r="R9706" s="353"/>
      <c r="S9706" s="353"/>
      <c r="T9706" s="353"/>
      <c r="U9706" s="353"/>
      <c r="V9706" s="353"/>
      <c r="W9706" s="353"/>
      <c r="X9706" s="353"/>
      <c r="Y9706" s="353"/>
      <c r="Z9706" s="353"/>
      <c r="AA9706" s="353"/>
      <c r="AB9706" s="353"/>
      <c r="AC9706" s="353"/>
      <c r="AD9706" s="353"/>
      <c r="AE9706" s="353"/>
      <c r="AF9706" s="353"/>
      <c r="AG9706" s="353"/>
      <c r="AH9706" s="353"/>
      <c r="AI9706" s="353"/>
      <c r="AJ9706" s="353"/>
      <c r="AK9706" s="353"/>
      <c r="AL9706" s="353"/>
    </row>
    <row r="9707" spans="1:38" s="153" customFormat="1" ht="12.5" x14ac:dyDescent="0.25">
      <c r="A9707" s="355"/>
      <c r="L9707" s="353"/>
      <c r="M9707" s="353"/>
      <c r="N9707" s="353"/>
      <c r="O9707" s="353"/>
      <c r="P9707" s="353"/>
      <c r="Q9707" s="353"/>
      <c r="R9707" s="353"/>
      <c r="S9707" s="353"/>
      <c r="T9707" s="353"/>
      <c r="U9707" s="353"/>
      <c r="V9707" s="353"/>
      <c r="W9707" s="353"/>
      <c r="X9707" s="353"/>
      <c r="Y9707" s="353"/>
      <c r="Z9707" s="353"/>
      <c r="AA9707" s="353"/>
      <c r="AB9707" s="353"/>
      <c r="AC9707" s="353"/>
      <c r="AD9707" s="353"/>
      <c r="AE9707" s="353"/>
      <c r="AF9707" s="353"/>
      <c r="AG9707" s="353"/>
      <c r="AH9707" s="353"/>
      <c r="AI9707" s="353"/>
      <c r="AJ9707" s="353"/>
      <c r="AK9707" s="353"/>
      <c r="AL9707" s="353"/>
    </row>
    <row r="9708" spans="1:38" s="153" customFormat="1" ht="12.5" x14ac:dyDescent="0.25">
      <c r="A9708" s="355"/>
      <c r="L9708" s="353"/>
      <c r="M9708" s="353"/>
      <c r="N9708" s="353"/>
      <c r="O9708" s="353"/>
      <c r="P9708" s="353"/>
      <c r="Q9708" s="353"/>
      <c r="R9708" s="353"/>
      <c r="S9708" s="353"/>
      <c r="T9708" s="353"/>
      <c r="U9708" s="353"/>
      <c r="V9708" s="353"/>
      <c r="W9708" s="353"/>
      <c r="X9708" s="353"/>
      <c r="Y9708" s="353"/>
      <c r="Z9708" s="353"/>
      <c r="AA9708" s="353"/>
      <c r="AB9708" s="353"/>
      <c r="AC9708" s="353"/>
      <c r="AD9708" s="353"/>
      <c r="AE9708" s="353"/>
      <c r="AF9708" s="353"/>
      <c r="AG9708" s="353"/>
      <c r="AH9708" s="353"/>
      <c r="AI9708" s="353"/>
      <c r="AJ9708" s="353"/>
      <c r="AK9708" s="353"/>
      <c r="AL9708" s="353"/>
    </row>
    <row r="9709" spans="1:38" s="153" customFormat="1" ht="12.5" x14ac:dyDescent="0.25">
      <c r="A9709" s="355"/>
      <c r="L9709" s="353"/>
      <c r="M9709" s="353"/>
      <c r="N9709" s="353"/>
      <c r="O9709" s="353"/>
      <c r="P9709" s="353"/>
      <c r="Q9709" s="353"/>
      <c r="R9709" s="353"/>
      <c r="S9709" s="353"/>
      <c r="T9709" s="353"/>
      <c r="U9709" s="353"/>
      <c r="V9709" s="353"/>
      <c r="W9709" s="353"/>
      <c r="X9709" s="353"/>
      <c r="Y9709" s="353"/>
      <c r="Z9709" s="353"/>
      <c r="AA9709" s="353"/>
      <c r="AB9709" s="353"/>
      <c r="AC9709" s="353"/>
      <c r="AD9709" s="353"/>
      <c r="AE9709" s="353"/>
      <c r="AF9709" s="353"/>
      <c r="AG9709" s="353"/>
      <c r="AH9709" s="353"/>
      <c r="AI9709" s="353"/>
      <c r="AJ9709" s="353"/>
      <c r="AK9709" s="353"/>
      <c r="AL9709" s="353"/>
    </row>
    <row r="9710" spans="1:38" s="153" customFormat="1" ht="12.5" x14ac:dyDescent="0.25">
      <c r="A9710" s="355"/>
      <c r="L9710" s="353"/>
      <c r="M9710" s="353"/>
      <c r="N9710" s="353"/>
      <c r="O9710" s="353"/>
      <c r="P9710" s="353"/>
      <c r="Q9710" s="353"/>
      <c r="R9710" s="353"/>
      <c r="S9710" s="353"/>
      <c r="T9710" s="353"/>
      <c r="U9710" s="353"/>
      <c r="V9710" s="353"/>
      <c r="W9710" s="353"/>
      <c r="X9710" s="353"/>
      <c r="Y9710" s="353"/>
      <c r="Z9710" s="353"/>
      <c r="AA9710" s="353"/>
      <c r="AB9710" s="353"/>
      <c r="AC9710" s="353"/>
      <c r="AD9710" s="353"/>
      <c r="AE9710" s="353"/>
      <c r="AF9710" s="353"/>
      <c r="AG9710" s="353"/>
      <c r="AH9710" s="353"/>
      <c r="AI9710" s="353"/>
      <c r="AJ9710" s="353"/>
      <c r="AK9710" s="353"/>
      <c r="AL9710" s="353"/>
    </row>
    <row r="9711" spans="1:38" s="153" customFormat="1" ht="12.5" x14ac:dyDescent="0.25">
      <c r="A9711" s="355"/>
      <c r="L9711" s="353"/>
      <c r="M9711" s="353"/>
      <c r="N9711" s="353"/>
      <c r="O9711" s="353"/>
      <c r="P9711" s="353"/>
      <c r="Q9711" s="353"/>
      <c r="R9711" s="353"/>
      <c r="S9711" s="353"/>
      <c r="T9711" s="353"/>
      <c r="U9711" s="353"/>
      <c r="V9711" s="353"/>
      <c r="W9711" s="353"/>
      <c r="X9711" s="353"/>
      <c r="Y9711" s="353"/>
      <c r="Z9711" s="353"/>
      <c r="AA9711" s="353"/>
      <c r="AB9711" s="353"/>
      <c r="AC9711" s="353"/>
      <c r="AD9711" s="353"/>
      <c r="AE9711" s="353"/>
      <c r="AF9711" s="353"/>
      <c r="AG9711" s="353"/>
      <c r="AH9711" s="353"/>
      <c r="AI9711" s="353"/>
      <c r="AJ9711" s="353"/>
      <c r="AK9711" s="353"/>
      <c r="AL9711" s="353"/>
    </row>
    <row r="9712" spans="1:38" s="153" customFormat="1" ht="12.5" x14ac:dyDescent="0.25">
      <c r="A9712" s="355"/>
      <c r="L9712" s="353"/>
      <c r="M9712" s="353"/>
      <c r="N9712" s="353"/>
      <c r="O9712" s="353"/>
      <c r="P9712" s="353"/>
      <c r="Q9712" s="353"/>
      <c r="R9712" s="353"/>
      <c r="S9712" s="353"/>
      <c r="T9712" s="353"/>
      <c r="U9712" s="353"/>
      <c r="V9712" s="353"/>
      <c r="W9712" s="353"/>
      <c r="X9712" s="353"/>
      <c r="Y9712" s="353"/>
      <c r="Z9712" s="353"/>
      <c r="AA9712" s="353"/>
      <c r="AB9712" s="353"/>
      <c r="AC9712" s="353"/>
      <c r="AD9712" s="353"/>
      <c r="AE9712" s="353"/>
      <c r="AF9712" s="353"/>
      <c r="AG9712" s="353"/>
      <c r="AH9712" s="353"/>
      <c r="AI9712" s="353"/>
      <c r="AJ9712" s="353"/>
      <c r="AK9712" s="353"/>
      <c r="AL9712" s="353"/>
    </row>
    <row r="9713" spans="1:38" s="153" customFormat="1" ht="12.5" x14ac:dyDescent="0.25">
      <c r="A9713" s="355"/>
      <c r="L9713" s="353"/>
      <c r="M9713" s="353"/>
      <c r="N9713" s="353"/>
      <c r="O9713" s="353"/>
      <c r="P9713" s="353"/>
      <c r="Q9713" s="353"/>
      <c r="R9713" s="353"/>
      <c r="S9713" s="353"/>
      <c r="T9713" s="353"/>
      <c r="U9713" s="353"/>
      <c r="V9713" s="353"/>
      <c r="W9713" s="353"/>
      <c r="X9713" s="353"/>
      <c r="Y9713" s="353"/>
      <c r="Z9713" s="353"/>
      <c r="AA9713" s="353"/>
      <c r="AB9713" s="353"/>
      <c r="AC9713" s="353"/>
      <c r="AD9713" s="353"/>
      <c r="AE9713" s="353"/>
      <c r="AF9713" s="353"/>
      <c r="AG9713" s="353"/>
      <c r="AH9713" s="353"/>
      <c r="AI9713" s="353"/>
      <c r="AJ9713" s="353"/>
      <c r="AK9713" s="353"/>
      <c r="AL9713" s="353"/>
    </row>
    <row r="9714" spans="1:38" s="153" customFormat="1" ht="12.5" x14ac:dyDescent="0.25">
      <c r="A9714" s="355"/>
      <c r="L9714" s="353"/>
      <c r="M9714" s="353"/>
      <c r="N9714" s="353"/>
      <c r="O9714" s="353"/>
      <c r="P9714" s="353"/>
      <c r="Q9714" s="353"/>
      <c r="R9714" s="353"/>
      <c r="S9714" s="353"/>
      <c r="T9714" s="353"/>
      <c r="U9714" s="353"/>
      <c r="V9714" s="353"/>
      <c r="W9714" s="353"/>
      <c r="X9714" s="353"/>
      <c r="Y9714" s="353"/>
      <c r="Z9714" s="353"/>
      <c r="AA9714" s="353"/>
      <c r="AB9714" s="353"/>
      <c r="AC9714" s="353"/>
      <c r="AD9714" s="353"/>
      <c r="AE9714" s="353"/>
      <c r="AF9714" s="353"/>
      <c r="AG9714" s="353"/>
      <c r="AH9714" s="353"/>
      <c r="AI9714" s="353"/>
      <c r="AJ9714" s="353"/>
      <c r="AK9714" s="353"/>
      <c r="AL9714" s="353"/>
    </row>
    <row r="9715" spans="1:38" s="153" customFormat="1" ht="12.5" x14ac:dyDescent="0.25">
      <c r="A9715" s="355"/>
      <c r="L9715" s="353"/>
      <c r="M9715" s="353"/>
      <c r="N9715" s="353"/>
      <c r="O9715" s="353"/>
      <c r="P9715" s="353"/>
      <c r="Q9715" s="353"/>
      <c r="R9715" s="353"/>
      <c r="S9715" s="353"/>
      <c r="T9715" s="353"/>
      <c r="U9715" s="353"/>
      <c r="V9715" s="353"/>
      <c r="W9715" s="353"/>
      <c r="X9715" s="353"/>
      <c r="Y9715" s="353"/>
      <c r="Z9715" s="353"/>
      <c r="AA9715" s="353"/>
      <c r="AB9715" s="353"/>
      <c r="AC9715" s="353"/>
      <c r="AD9715" s="353"/>
      <c r="AE9715" s="353"/>
      <c r="AF9715" s="353"/>
      <c r="AG9715" s="353"/>
      <c r="AH9715" s="353"/>
      <c r="AI9715" s="353"/>
      <c r="AJ9715" s="353"/>
      <c r="AK9715" s="353"/>
      <c r="AL9715" s="353"/>
    </row>
    <row r="9716" spans="1:38" s="153" customFormat="1" ht="12.5" x14ac:dyDescent="0.25">
      <c r="A9716" s="355"/>
      <c r="L9716" s="353"/>
      <c r="M9716" s="353"/>
      <c r="N9716" s="353"/>
      <c r="O9716" s="353"/>
      <c r="P9716" s="353"/>
      <c r="Q9716" s="353"/>
      <c r="R9716" s="353"/>
      <c r="S9716" s="353"/>
      <c r="T9716" s="353"/>
      <c r="U9716" s="353"/>
      <c r="V9716" s="353"/>
      <c r="W9716" s="353"/>
      <c r="X9716" s="353"/>
      <c r="Y9716" s="353"/>
      <c r="Z9716" s="353"/>
      <c r="AA9716" s="353"/>
      <c r="AB9716" s="353"/>
      <c r="AC9716" s="353"/>
      <c r="AD9716" s="353"/>
      <c r="AE9716" s="353"/>
      <c r="AF9716" s="353"/>
      <c r="AG9716" s="353"/>
      <c r="AH9716" s="353"/>
      <c r="AI9716" s="353"/>
      <c r="AJ9716" s="353"/>
      <c r="AK9716" s="353"/>
      <c r="AL9716" s="353"/>
    </row>
    <row r="9717" spans="1:38" s="153" customFormat="1" ht="12.5" x14ac:dyDescent="0.25">
      <c r="A9717" s="355"/>
      <c r="L9717" s="353"/>
      <c r="M9717" s="353"/>
      <c r="N9717" s="353"/>
      <c r="O9717" s="353"/>
      <c r="P9717" s="353"/>
      <c r="Q9717" s="353"/>
      <c r="R9717" s="353"/>
      <c r="S9717" s="353"/>
      <c r="T9717" s="353"/>
      <c r="U9717" s="353"/>
      <c r="V9717" s="353"/>
      <c r="W9717" s="353"/>
      <c r="X9717" s="353"/>
      <c r="Y9717" s="353"/>
      <c r="Z9717" s="353"/>
      <c r="AA9717" s="353"/>
      <c r="AB9717" s="353"/>
      <c r="AC9717" s="353"/>
      <c r="AD9717" s="353"/>
      <c r="AE9717" s="353"/>
      <c r="AF9717" s="353"/>
      <c r="AG9717" s="353"/>
      <c r="AH9717" s="353"/>
      <c r="AI9717" s="353"/>
      <c r="AJ9717" s="353"/>
      <c r="AK9717" s="353"/>
      <c r="AL9717" s="353"/>
    </row>
    <row r="9718" spans="1:38" s="153" customFormat="1" ht="12.5" x14ac:dyDescent="0.25">
      <c r="A9718" s="355"/>
      <c r="L9718" s="353"/>
      <c r="M9718" s="353"/>
      <c r="N9718" s="353"/>
      <c r="O9718" s="353"/>
      <c r="P9718" s="353"/>
      <c r="Q9718" s="353"/>
      <c r="R9718" s="353"/>
      <c r="S9718" s="353"/>
      <c r="T9718" s="353"/>
      <c r="U9718" s="353"/>
      <c r="V9718" s="353"/>
      <c r="W9718" s="353"/>
      <c r="X9718" s="353"/>
      <c r="Y9718" s="353"/>
      <c r="Z9718" s="353"/>
      <c r="AA9718" s="353"/>
      <c r="AB9718" s="353"/>
      <c r="AC9718" s="353"/>
      <c r="AD9718" s="353"/>
      <c r="AE9718" s="353"/>
      <c r="AF9718" s="353"/>
      <c r="AG9718" s="353"/>
      <c r="AH9718" s="353"/>
      <c r="AI9718" s="353"/>
      <c r="AJ9718" s="353"/>
      <c r="AK9718" s="353"/>
      <c r="AL9718" s="353"/>
    </row>
    <row r="9719" spans="1:38" s="153" customFormat="1" ht="12.5" x14ac:dyDescent="0.25">
      <c r="A9719" s="355"/>
      <c r="L9719" s="353"/>
      <c r="M9719" s="353"/>
      <c r="N9719" s="353"/>
      <c r="O9719" s="353"/>
      <c r="P9719" s="353"/>
      <c r="Q9719" s="353"/>
      <c r="R9719" s="353"/>
      <c r="S9719" s="353"/>
      <c r="T9719" s="353"/>
      <c r="U9719" s="353"/>
      <c r="V9719" s="353"/>
      <c r="W9719" s="353"/>
      <c r="X9719" s="353"/>
      <c r="Y9719" s="353"/>
      <c r="Z9719" s="353"/>
      <c r="AA9719" s="353"/>
      <c r="AB9719" s="353"/>
      <c r="AC9719" s="353"/>
      <c r="AD9719" s="353"/>
      <c r="AE9719" s="353"/>
      <c r="AF9719" s="353"/>
      <c r="AG9719" s="353"/>
      <c r="AH9719" s="353"/>
      <c r="AI9719" s="353"/>
      <c r="AJ9719" s="353"/>
      <c r="AK9719" s="353"/>
      <c r="AL9719" s="353"/>
    </row>
    <row r="9720" spans="1:38" s="153" customFormat="1" ht="12.5" x14ac:dyDescent="0.25">
      <c r="A9720" s="355"/>
      <c r="L9720" s="353"/>
      <c r="M9720" s="353"/>
      <c r="N9720" s="353"/>
      <c r="O9720" s="353"/>
      <c r="P9720" s="353"/>
      <c r="Q9720" s="353"/>
      <c r="R9720" s="353"/>
      <c r="S9720" s="353"/>
      <c r="T9720" s="353"/>
      <c r="U9720" s="353"/>
      <c r="V9720" s="353"/>
      <c r="W9720" s="353"/>
      <c r="X9720" s="353"/>
      <c r="Y9720" s="353"/>
      <c r="Z9720" s="353"/>
      <c r="AA9720" s="353"/>
      <c r="AB9720" s="353"/>
      <c r="AC9720" s="353"/>
      <c r="AD9720" s="353"/>
      <c r="AE9720" s="353"/>
      <c r="AF9720" s="353"/>
      <c r="AG9720" s="353"/>
      <c r="AH9720" s="353"/>
      <c r="AI9720" s="353"/>
      <c r="AJ9720" s="353"/>
      <c r="AK9720" s="353"/>
      <c r="AL9720" s="353"/>
    </row>
    <row r="9721" spans="1:38" s="153" customFormat="1" ht="12.5" x14ac:dyDescent="0.25">
      <c r="A9721" s="355"/>
      <c r="L9721" s="353"/>
      <c r="M9721" s="353"/>
      <c r="N9721" s="353"/>
      <c r="O9721" s="353"/>
      <c r="P9721" s="353"/>
      <c r="Q9721" s="353"/>
      <c r="R9721" s="353"/>
      <c r="S9721" s="353"/>
      <c r="T9721" s="353"/>
      <c r="U9721" s="353"/>
      <c r="V9721" s="353"/>
      <c r="W9721" s="353"/>
      <c r="X9721" s="353"/>
      <c r="Y9721" s="353"/>
      <c r="Z9721" s="353"/>
      <c r="AA9721" s="353"/>
      <c r="AB9721" s="353"/>
      <c r="AC9721" s="353"/>
      <c r="AD9721" s="353"/>
      <c r="AE9721" s="353"/>
      <c r="AF9721" s="353"/>
      <c r="AG9721" s="353"/>
      <c r="AH9721" s="353"/>
      <c r="AI9721" s="353"/>
      <c r="AJ9721" s="353"/>
      <c r="AK9721" s="353"/>
      <c r="AL9721" s="353"/>
    </row>
    <row r="9722" spans="1:38" s="153" customFormat="1" ht="12.5" x14ac:dyDescent="0.25">
      <c r="A9722" s="355"/>
      <c r="L9722" s="353"/>
      <c r="M9722" s="353"/>
      <c r="N9722" s="353"/>
      <c r="O9722" s="353"/>
      <c r="P9722" s="353"/>
      <c r="Q9722" s="353"/>
      <c r="R9722" s="353"/>
      <c r="S9722" s="353"/>
      <c r="T9722" s="353"/>
      <c r="U9722" s="353"/>
      <c r="V9722" s="353"/>
      <c r="W9722" s="353"/>
      <c r="X9722" s="353"/>
      <c r="Y9722" s="353"/>
      <c r="Z9722" s="353"/>
      <c r="AA9722" s="353"/>
      <c r="AB9722" s="353"/>
      <c r="AC9722" s="353"/>
      <c r="AD9722" s="353"/>
      <c r="AE9722" s="353"/>
      <c r="AF9722" s="353"/>
      <c r="AG9722" s="353"/>
      <c r="AH9722" s="353"/>
      <c r="AI9722" s="353"/>
      <c r="AJ9722" s="353"/>
      <c r="AK9722" s="353"/>
      <c r="AL9722" s="353"/>
    </row>
    <row r="9723" spans="1:38" s="153" customFormat="1" ht="12.5" x14ac:dyDescent="0.25">
      <c r="A9723" s="355"/>
      <c r="L9723" s="353"/>
      <c r="M9723" s="353"/>
      <c r="N9723" s="353"/>
      <c r="O9723" s="353"/>
      <c r="P9723" s="353"/>
      <c r="Q9723" s="353"/>
      <c r="R9723" s="353"/>
      <c r="S9723" s="353"/>
      <c r="T9723" s="353"/>
      <c r="U9723" s="353"/>
      <c r="V9723" s="353"/>
      <c r="W9723" s="353"/>
      <c r="X9723" s="353"/>
      <c r="Y9723" s="353"/>
      <c r="Z9723" s="353"/>
      <c r="AA9723" s="353"/>
      <c r="AB9723" s="353"/>
      <c r="AC9723" s="353"/>
      <c r="AD9723" s="353"/>
      <c r="AE9723" s="353"/>
      <c r="AF9723" s="353"/>
      <c r="AG9723" s="353"/>
      <c r="AH9723" s="353"/>
      <c r="AI9723" s="353"/>
      <c r="AJ9723" s="353"/>
      <c r="AK9723" s="353"/>
      <c r="AL9723" s="353"/>
    </row>
    <row r="9724" spans="1:38" s="153" customFormat="1" ht="12.5" x14ac:dyDescent="0.25">
      <c r="A9724" s="355"/>
      <c r="L9724" s="353"/>
      <c r="M9724" s="353"/>
      <c r="N9724" s="353"/>
      <c r="O9724" s="353"/>
      <c r="P9724" s="353"/>
      <c r="Q9724" s="353"/>
      <c r="R9724" s="353"/>
      <c r="S9724" s="353"/>
      <c r="T9724" s="353"/>
      <c r="U9724" s="353"/>
      <c r="V9724" s="353"/>
      <c r="W9724" s="353"/>
      <c r="X9724" s="353"/>
      <c r="Y9724" s="353"/>
      <c r="Z9724" s="353"/>
      <c r="AA9724" s="353"/>
      <c r="AB9724" s="353"/>
      <c r="AC9724" s="353"/>
      <c r="AD9724" s="353"/>
      <c r="AE9724" s="353"/>
      <c r="AF9724" s="353"/>
      <c r="AG9724" s="353"/>
      <c r="AH9724" s="353"/>
      <c r="AI9724" s="353"/>
      <c r="AJ9724" s="353"/>
      <c r="AK9724" s="353"/>
      <c r="AL9724" s="353"/>
    </row>
    <row r="9725" spans="1:38" s="153" customFormat="1" ht="12.5" x14ac:dyDescent="0.25">
      <c r="A9725" s="355"/>
      <c r="L9725" s="353"/>
      <c r="M9725" s="353"/>
      <c r="N9725" s="353"/>
      <c r="O9725" s="353"/>
      <c r="P9725" s="353"/>
      <c r="Q9725" s="353"/>
      <c r="R9725" s="353"/>
      <c r="S9725" s="353"/>
      <c r="T9725" s="353"/>
      <c r="U9725" s="353"/>
      <c r="V9725" s="353"/>
      <c r="W9725" s="353"/>
      <c r="X9725" s="353"/>
      <c r="Y9725" s="353"/>
      <c r="Z9725" s="353"/>
      <c r="AA9725" s="353"/>
      <c r="AB9725" s="353"/>
      <c r="AC9725" s="353"/>
      <c r="AD9725" s="353"/>
      <c r="AE9725" s="353"/>
      <c r="AF9725" s="353"/>
      <c r="AG9725" s="353"/>
      <c r="AH9725" s="353"/>
      <c r="AI9725" s="353"/>
      <c r="AJ9725" s="353"/>
      <c r="AK9725" s="353"/>
      <c r="AL9725" s="353"/>
    </row>
    <row r="9726" spans="1:38" s="153" customFormat="1" ht="12.5" x14ac:dyDescent="0.25">
      <c r="A9726" s="355"/>
      <c r="L9726" s="353"/>
      <c r="M9726" s="353"/>
      <c r="N9726" s="353"/>
      <c r="O9726" s="353"/>
      <c r="P9726" s="353"/>
      <c r="Q9726" s="353"/>
      <c r="R9726" s="353"/>
      <c r="S9726" s="353"/>
      <c r="T9726" s="353"/>
      <c r="U9726" s="353"/>
      <c r="V9726" s="353"/>
      <c r="W9726" s="353"/>
      <c r="X9726" s="353"/>
      <c r="Y9726" s="353"/>
      <c r="Z9726" s="353"/>
      <c r="AA9726" s="353"/>
      <c r="AB9726" s="353"/>
      <c r="AC9726" s="353"/>
      <c r="AD9726" s="353"/>
      <c r="AE9726" s="353"/>
      <c r="AF9726" s="353"/>
      <c r="AG9726" s="353"/>
      <c r="AH9726" s="353"/>
      <c r="AI9726" s="353"/>
      <c r="AJ9726" s="353"/>
      <c r="AK9726" s="353"/>
      <c r="AL9726" s="353"/>
    </row>
    <row r="9727" spans="1:38" s="153" customFormat="1" ht="12.5" x14ac:dyDescent="0.25">
      <c r="A9727" s="355"/>
      <c r="L9727" s="353"/>
      <c r="M9727" s="353"/>
      <c r="N9727" s="353"/>
      <c r="O9727" s="353"/>
      <c r="P9727" s="353"/>
      <c r="Q9727" s="353"/>
      <c r="R9727" s="353"/>
      <c r="S9727" s="353"/>
      <c r="T9727" s="353"/>
      <c r="U9727" s="353"/>
      <c r="V9727" s="353"/>
      <c r="W9727" s="353"/>
      <c r="X9727" s="353"/>
      <c r="Y9727" s="353"/>
      <c r="Z9727" s="353"/>
      <c r="AA9727" s="353"/>
      <c r="AB9727" s="353"/>
      <c r="AC9727" s="353"/>
      <c r="AD9727" s="353"/>
      <c r="AE9727" s="353"/>
      <c r="AF9727" s="353"/>
      <c r="AG9727" s="353"/>
      <c r="AH9727" s="353"/>
      <c r="AI9727" s="353"/>
      <c r="AJ9727" s="353"/>
      <c r="AK9727" s="353"/>
      <c r="AL9727" s="353"/>
    </row>
    <row r="9728" spans="1:38" s="153" customFormat="1" ht="12.5" x14ac:dyDescent="0.25">
      <c r="A9728" s="355"/>
      <c r="L9728" s="353"/>
      <c r="M9728" s="353"/>
      <c r="N9728" s="353"/>
      <c r="O9728" s="353"/>
      <c r="P9728" s="353"/>
      <c r="Q9728" s="353"/>
      <c r="R9728" s="353"/>
      <c r="S9728" s="353"/>
      <c r="T9728" s="353"/>
      <c r="U9728" s="353"/>
      <c r="V9728" s="353"/>
      <c r="W9728" s="353"/>
      <c r="X9728" s="353"/>
      <c r="Y9728" s="353"/>
      <c r="Z9728" s="353"/>
      <c r="AA9728" s="353"/>
      <c r="AB9728" s="353"/>
      <c r="AC9728" s="353"/>
      <c r="AD9728" s="353"/>
      <c r="AE9728" s="353"/>
      <c r="AF9728" s="353"/>
      <c r="AG9728" s="353"/>
      <c r="AH9728" s="353"/>
      <c r="AI9728" s="353"/>
      <c r="AJ9728" s="353"/>
      <c r="AK9728" s="353"/>
      <c r="AL9728" s="353"/>
    </row>
    <row r="9729" spans="1:38" s="153" customFormat="1" ht="12.5" x14ac:dyDescent="0.25">
      <c r="A9729" s="355"/>
      <c r="L9729" s="353"/>
      <c r="M9729" s="353"/>
      <c r="N9729" s="353"/>
      <c r="O9729" s="353"/>
      <c r="P9729" s="353"/>
      <c r="Q9729" s="353"/>
      <c r="R9729" s="353"/>
      <c r="S9729" s="353"/>
      <c r="T9729" s="353"/>
      <c r="U9729" s="353"/>
      <c r="V9729" s="353"/>
      <c r="W9729" s="353"/>
      <c r="X9729" s="353"/>
      <c r="Y9729" s="353"/>
      <c r="Z9729" s="353"/>
      <c r="AA9729" s="353"/>
      <c r="AB9729" s="353"/>
      <c r="AC9729" s="353"/>
      <c r="AD9729" s="353"/>
      <c r="AE9729" s="353"/>
      <c r="AF9729" s="353"/>
      <c r="AG9729" s="353"/>
      <c r="AH9729" s="353"/>
      <c r="AI9729" s="353"/>
      <c r="AJ9729" s="353"/>
      <c r="AK9729" s="353"/>
      <c r="AL9729" s="353"/>
    </row>
    <row r="9730" spans="1:38" s="153" customFormat="1" ht="12.5" x14ac:dyDescent="0.25">
      <c r="A9730" s="355"/>
      <c r="L9730" s="353"/>
      <c r="M9730" s="353"/>
      <c r="N9730" s="353"/>
      <c r="O9730" s="353"/>
      <c r="P9730" s="353"/>
      <c r="Q9730" s="353"/>
      <c r="R9730" s="353"/>
      <c r="S9730" s="353"/>
      <c r="T9730" s="353"/>
      <c r="U9730" s="353"/>
      <c r="V9730" s="353"/>
      <c r="W9730" s="353"/>
      <c r="X9730" s="353"/>
      <c r="Y9730" s="353"/>
      <c r="Z9730" s="353"/>
      <c r="AA9730" s="353"/>
      <c r="AB9730" s="353"/>
      <c r="AC9730" s="353"/>
      <c r="AD9730" s="353"/>
      <c r="AE9730" s="353"/>
      <c r="AF9730" s="353"/>
      <c r="AG9730" s="353"/>
      <c r="AH9730" s="353"/>
      <c r="AI9730" s="353"/>
      <c r="AJ9730" s="353"/>
      <c r="AK9730" s="353"/>
      <c r="AL9730" s="353"/>
    </row>
    <row r="9731" spans="1:38" s="153" customFormat="1" ht="12.5" x14ac:dyDescent="0.25">
      <c r="A9731" s="355"/>
      <c r="L9731" s="353"/>
      <c r="M9731" s="353"/>
      <c r="N9731" s="353"/>
      <c r="O9731" s="353"/>
      <c r="P9731" s="353"/>
      <c r="Q9731" s="353"/>
      <c r="R9731" s="353"/>
      <c r="S9731" s="353"/>
      <c r="T9731" s="353"/>
      <c r="U9731" s="353"/>
      <c r="V9731" s="353"/>
      <c r="W9731" s="353"/>
      <c r="X9731" s="353"/>
      <c r="Y9731" s="353"/>
      <c r="Z9731" s="353"/>
      <c r="AA9731" s="353"/>
      <c r="AB9731" s="353"/>
      <c r="AC9731" s="353"/>
      <c r="AD9731" s="353"/>
      <c r="AE9731" s="353"/>
      <c r="AF9731" s="353"/>
      <c r="AG9731" s="353"/>
      <c r="AH9731" s="353"/>
      <c r="AI9731" s="353"/>
      <c r="AJ9731" s="353"/>
      <c r="AK9731" s="353"/>
      <c r="AL9731" s="353"/>
    </row>
    <row r="9732" spans="1:38" s="153" customFormat="1" ht="12.5" x14ac:dyDescent="0.25">
      <c r="A9732" s="355"/>
      <c r="L9732" s="353"/>
      <c r="M9732" s="353"/>
      <c r="N9732" s="353"/>
      <c r="O9732" s="353"/>
      <c r="P9732" s="353"/>
      <c r="Q9732" s="353"/>
      <c r="R9732" s="353"/>
      <c r="S9732" s="353"/>
      <c r="T9732" s="353"/>
      <c r="U9732" s="353"/>
      <c r="V9732" s="353"/>
      <c r="W9732" s="353"/>
      <c r="X9732" s="353"/>
      <c r="Y9732" s="353"/>
      <c r="Z9732" s="353"/>
      <c r="AA9732" s="353"/>
      <c r="AB9732" s="353"/>
      <c r="AC9732" s="353"/>
      <c r="AD9732" s="353"/>
      <c r="AE9732" s="353"/>
      <c r="AF9732" s="353"/>
      <c r="AG9732" s="353"/>
      <c r="AH9732" s="353"/>
      <c r="AI9732" s="353"/>
      <c r="AJ9732" s="353"/>
      <c r="AK9732" s="353"/>
      <c r="AL9732" s="353"/>
    </row>
    <row r="9733" spans="1:38" s="153" customFormat="1" ht="12.5" x14ac:dyDescent="0.25">
      <c r="A9733" s="355"/>
      <c r="L9733" s="353"/>
      <c r="M9733" s="353"/>
      <c r="N9733" s="353"/>
      <c r="O9733" s="353"/>
      <c r="P9733" s="353"/>
      <c r="Q9733" s="353"/>
      <c r="R9733" s="353"/>
      <c r="S9733" s="353"/>
      <c r="T9733" s="353"/>
      <c r="U9733" s="353"/>
      <c r="V9733" s="353"/>
      <c r="W9733" s="353"/>
      <c r="X9733" s="353"/>
      <c r="Y9733" s="353"/>
      <c r="Z9733" s="353"/>
      <c r="AA9733" s="353"/>
      <c r="AB9733" s="353"/>
      <c r="AC9733" s="353"/>
      <c r="AD9733" s="353"/>
      <c r="AE9733" s="353"/>
      <c r="AF9733" s="353"/>
      <c r="AG9733" s="353"/>
      <c r="AH9733" s="353"/>
      <c r="AI9733" s="353"/>
      <c r="AJ9733" s="353"/>
      <c r="AK9733" s="353"/>
      <c r="AL9733" s="353"/>
    </row>
    <row r="9734" spans="1:38" s="153" customFormat="1" ht="12.5" x14ac:dyDescent="0.25">
      <c r="A9734" s="355"/>
      <c r="L9734" s="353"/>
      <c r="M9734" s="353"/>
      <c r="N9734" s="353"/>
      <c r="O9734" s="353"/>
      <c r="P9734" s="353"/>
      <c r="Q9734" s="353"/>
      <c r="R9734" s="353"/>
      <c r="S9734" s="353"/>
      <c r="T9734" s="353"/>
      <c r="U9734" s="353"/>
      <c r="V9734" s="353"/>
      <c r="W9734" s="353"/>
      <c r="X9734" s="353"/>
      <c r="Y9734" s="353"/>
      <c r="Z9734" s="353"/>
      <c r="AA9734" s="353"/>
      <c r="AB9734" s="353"/>
      <c r="AC9734" s="353"/>
      <c r="AD9734" s="353"/>
      <c r="AE9734" s="353"/>
      <c r="AF9734" s="353"/>
      <c r="AG9734" s="353"/>
      <c r="AH9734" s="353"/>
      <c r="AI9734" s="353"/>
      <c r="AJ9734" s="353"/>
      <c r="AK9734" s="353"/>
      <c r="AL9734" s="353"/>
    </row>
    <row r="9735" spans="1:38" s="153" customFormat="1" ht="12.5" x14ac:dyDescent="0.25">
      <c r="A9735" s="355"/>
      <c r="L9735" s="353"/>
      <c r="M9735" s="353"/>
      <c r="N9735" s="353"/>
      <c r="O9735" s="353"/>
      <c r="P9735" s="353"/>
      <c r="Q9735" s="353"/>
      <c r="R9735" s="353"/>
      <c r="S9735" s="353"/>
      <c r="T9735" s="353"/>
      <c r="U9735" s="353"/>
      <c r="V9735" s="353"/>
      <c r="W9735" s="353"/>
      <c r="X9735" s="353"/>
      <c r="Y9735" s="353"/>
      <c r="Z9735" s="353"/>
      <c r="AA9735" s="353"/>
      <c r="AB9735" s="353"/>
      <c r="AC9735" s="353"/>
      <c r="AD9735" s="353"/>
      <c r="AE9735" s="353"/>
      <c r="AF9735" s="353"/>
      <c r="AG9735" s="353"/>
      <c r="AH9735" s="353"/>
      <c r="AI9735" s="353"/>
      <c r="AJ9735" s="353"/>
      <c r="AK9735" s="353"/>
      <c r="AL9735" s="353"/>
    </row>
    <row r="9736" spans="1:38" s="153" customFormat="1" ht="12.5" x14ac:dyDescent="0.25">
      <c r="A9736" s="355"/>
      <c r="L9736" s="353"/>
      <c r="M9736" s="353"/>
      <c r="N9736" s="353"/>
      <c r="O9736" s="353"/>
      <c r="P9736" s="353"/>
      <c r="Q9736" s="353"/>
      <c r="R9736" s="353"/>
      <c r="S9736" s="353"/>
      <c r="T9736" s="353"/>
      <c r="U9736" s="353"/>
      <c r="V9736" s="353"/>
      <c r="W9736" s="353"/>
      <c r="X9736" s="353"/>
      <c r="Y9736" s="353"/>
      <c r="Z9736" s="353"/>
      <c r="AA9736" s="353"/>
      <c r="AB9736" s="353"/>
      <c r="AC9736" s="353"/>
      <c r="AD9736" s="353"/>
      <c r="AE9736" s="353"/>
      <c r="AF9736" s="353"/>
      <c r="AG9736" s="353"/>
      <c r="AH9736" s="353"/>
      <c r="AI9736" s="353"/>
      <c r="AJ9736" s="353"/>
      <c r="AK9736" s="353"/>
      <c r="AL9736" s="353"/>
    </row>
    <row r="9737" spans="1:38" s="153" customFormat="1" ht="12.5" x14ac:dyDescent="0.25">
      <c r="A9737" s="355"/>
      <c r="L9737" s="353"/>
      <c r="M9737" s="353"/>
      <c r="N9737" s="353"/>
      <c r="O9737" s="353"/>
      <c r="P9737" s="353"/>
      <c r="Q9737" s="353"/>
      <c r="R9737" s="353"/>
      <c r="S9737" s="353"/>
      <c r="T9737" s="353"/>
      <c r="U9737" s="353"/>
      <c r="V9737" s="353"/>
      <c r="W9737" s="353"/>
      <c r="X9737" s="353"/>
      <c r="Y9737" s="353"/>
      <c r="Z9737" s="353"/>
      <c r="AA9737" s="353"/>
      <c r="AB9737" s="353"/>
      <c r="AC9737" s="353"/>
      <c r="AD9737" s="353"/>
      <c r="AE9737" s="353"/>
      <c r="AF9737" s="353"/>
      <c r="AG9737" s="353"/>
      <c r="AH9737" s="353"/>
      <c r="AI9737" s="353"/>
      <c r="AJ9737" s="353"/>
      <c r="AK9737" s="353"/>
      <c r="AL9737" s="353"/>
    </row>
    <row r="9738" spans="1:38" s="153" customFormat="1" ht="12.5" x14ac:dyDescent="0.25">
      <c r="A9738" s="355"/>
      <c r="L9738" s="353"/>
      <c r="M9738" s="353"/>
      <c r="N9738" s="353"/>
      <c r="O9738" s="353"/>
      <c r="P9738" s="353"/>
      <c r="Q9738" s="353"/>
      <c r="R9738" s="353"/>
      <c r="S9738" s="353"/>
      <c r="T9738" s="353"/>
      <c r="U9738" s="353"/>
      <c r="V9738" s="353"/>
      <c r="W9738" s="353"/>
      <c r="X9738" s="353"/>
      <c r="Y9738" s="353"/>
      <c r="Z9738" s="353"/>
      <c r="AA9738" s="353"/>
      <c r="AB9738" s="353"/>
      <c r="AC9738" s="353"/>
      <c r="AD9738" s="353"/>
      <c r="AE9738" s="353"/>
      <c r="AF9738" s="353"/>
      <c r="AG9738" s="353"/>
      <c r="AH9738" s="353"/>
      <c r="AI9738" s="353"/>
      <c r="AJ9738" s="353"/>
      <c r="AK9738" s="353"/>
      <c r="AL9738" s="353"/>
    </row>
    <row r="9739" spans="1:38" s="153" customFormat="1" ht="12.5" x14ac:dyDescent="0.25">
      <c r="A9739" s="355"/>
      <c r="L9739" s="353"/>
      <c r="M9739" s="353"/>
      <c r="N9739" s="353"/>
      <c r="O9739" s="353"/>
      <c r="P9739" s="353"/>
      <c r="Q9739" s="353"/>
      <c r="R9739" s="353"/>
      <c r="S9739" s="353"/>
      <c r="T9739" s="353"/>
      <c r="U9739" s="353"/>
      <c r="V9739" s="353"/>
      <c r="W9739" s="353"/>
      <c r="X9739" s="353"/>
      <c r="Y9739" s="353"/>
      <c r="Z9739" s="353"/>
      <c r="AA9739" s="353"/>
      <c r="AB9739" s="353"/>
      <c r="AC9739" s="353"/>
      <c r="AD9739" s="353"/>
      <c r="AE9739" s="353"/>
      <c r="AF9739" s="353"/>
      <c r="AG9739" s="353"/>
      <c r="AH9739" s="353"/>
      <c r="AI9739" s="353"/>
      <c r="AJ9739" s="353"/>
      <c r="AK9739" s="353"/>
      <c r="AL9739" s="353"/>
    </row>
    <row r="9740" spans="1:38" s="153" customFormat="1" ht="12.5" x14ac:dyDescent="0.25">
      <c r="A9740" s="355"/>
      <c r="L9740" s="353"/>
      <c r="M9740" s="353"/>
      <c r="N9740" s="353"/>
      <c r="O9740" s="353"/>
      <c r="P9740" s="353"/>
      <c r="Q9740" s="353"/>
      <c r="R9740" s="353"/>
      <c r="S9740" s="353"/>
      <c r="T9740" s="353"/>
      <c r="U9740" s="353"/>
      <c r="V9740" s="353"/>
      <c r="W9740" s="353"/>
      <c r="X9740" s="353"/>
      <c r="Y9740" s="353"/>
      <c r="Z9740" s="353"/>
      <c r="AA9740" s="353"/>
      <c r="AB9740" s="353"/>
      <c r="AC9740" s="353"/>
      <c r="AD9740" s="353"/>
      <c r="AE9740" s="353"/>
      <c r="AF9740" s="353"/>
      <c r="AG9740" s="353"/>
      <c r="AH9740" s="353"/>
      <c r="AI9740" s="353"/>
      <c r="AJ9740" s="353"/>
      <c r="AK9740" s="353"/>
      <c r="AL9740" s="353"/>
    </row>
    <row r="9741" spans="1:38" s="153" customFormat="1" ht="12.5" x14ac:dyDescent="0.25">
      <c r="A9741" s="355"/>
      <c r="L9741" s="353"/>
      <c r="M9741" s="353"/>
      <c r="N9741" s="353"/>
      <c r="O9741" s="353"/>
      <c r="P9741" s="353"/>
      <c r="Q9741" s="353"/>
      <c r="R9741" s="353"/>
      <c r="S9741" s="353"/>
      <c r="T9741" s="353"/>
      <c r="U9741" s="353"/>
      <c r="V9741" s="353"/>
      <c r="W9741" s="353"/>
      <c r="X9741" s="353"/>
      <c r="Y9741" s="353"/>
      <c r="Z9741" s="353"/>
      <c r="AA9741" s="353"/>
      <c r="AB9741" s="353"/>
      <c r="AC9741" s="353"/>
      <c r="AD9741" s="353"/>
      <c r="AE9741" s="353"/>
      <c r="AF9741" s="353"/>
      <c r="AG9741" s="353"/>
      <c r="AH9741" s="353"/>
      <c r="AI9741" s="353"/>
      <c r="AJ9741" s="353"/>
      <c r="AK9741" s="353"/>
      <c r="AL9741" s="353"/>
    </row>
    <row r="9742" spans="1:38" s="153" customFormat="1" ht="12.5" x14ac:dyDescent="0.25">
      <c r="A9742" s="355"/>
      <c r="L9742" s="353"/>
      <c r="M9742" s="353"/>
      <c r="N9742" s="353"/>
      <c r="O9742" s="353"/>
      <c r="P9742" s="353"/>
      <c r="Q9742" s="353"/>
      <c r="R9742" s="353"/>
      <c r="S9742" s="353"/>
      <c r="T9742" s="353"/>
      <c r="U9742" s="353"/>
      <c r="V9742" s="353"/>
      <c r="W9742" s="353"/>
      <c r="X9742" s="353"/>
      <c r="Y9742" s="353"/>
      <c r="Z9742" s="353"/>
      <c r="AA9742" s="353"/>
      <c r="AB9742" s="353"/>
      <c r="AC9742" s="353"/>
      <c r="AD9742" s="353"/>
      <c r="AE9742" s="353"/>
      <c r="AF9742" s="353"/>
      <c r="AG9742" s="353"/>
      <c r="AH9742" s="353"/>
      <c r="AI9742" s="353"/>
      <c r="AJ9742" s="353"/>
      <c r="AK9742" s="353"/>
      <c r="AL9742" s="353"/>
    </row>
    <row r="9743" spans="1:38" s="153" customFormat="1" ht="12.5" x14ac:dyDescent="0.25">
      <c r="A9743" s="355"/>
      <c r="L9743" s="353"/>
      <c r="M9743" s="353"/>
      <c r="N9743" s="353"/>
      <c r="O9743" s="353"/>
      <c r="P9743" s="353"/>
      <c r="Q9743" s="353"/>
      <c r="R9743" s="353"/>
      <c r="S9743" s="353"/>
      <c r="T9743" s="353"/>
      <c r="U9743" s="353"/>
      <c r="V9743" s="353"/>
      <c r="W9743" s="353"/>
      <c r="X9743" s="353"/>
      <c r="Y9743" s="353"/>
      <c r="Z9743" s="353"/>
      <c r="AA9743" s="353"/>
      <c r="AB9743" s="353"/>
      <c r="AC9743" s="353"/>
      <c r="AD9743" s="353"/>
      <c r="AE9743" s="353"/>
      <c r="AF9743" s="353"/>
      <c r="AG9743" s="353"/>
      <c r="AH9743" s="353"/>
      <c r="AI9743" s="353"/>
      <c r="AJ9743" s="353"/>
      <c r="AK9743" s="353"/>
      <c r="AL9743" s="353"/>
    </row>
    <row r="9744" spans="1:38" s="153" customFormat="1" ht="12.5" x14ac:dyDescent="0.25">
      <c r="A9744" s="355"/>
      <c r="L9744" s="353"/>
      <c r="M9744" s="353"/>
      <c r="N9744" s="353"/>
      <c r="O9744" s="353"/>
      <c r="P9744" s="353"/>
      <c r="Q9744" s="353"/>
      <c r="R9744" s="353"/>
      <c r="S9744" s="353"/>
      <c r="T9744" s="353"/>
      <c r="U9744" s="353"/>
      <c r="V9744" s="353"/>
      <c r="W9744" s="353"/>
      <c r="X9744" s="353"/>
      <c r="Y9744" s="353"/>
      <c r="Z9744" s="353"/>
      <c r="AA9744" s="353"/>
      <c r="AB9744" s="353"/>
      <c r="AC9744" s="353"/>
      <c r="AD9744" s="353"/>
      <c r="AE9744" s="353"/>
      <c r="AF9744" s="353"/>
      <c r="AG9744" s="353"/>
      <c r="AH9744" s="353"/>
      <c r="AI9744" s="353"/>
      <c r="AJ9744" s="353"/>
      <c r="AK9744" s="353"/>
      <c r="AL9744" s="353"/>
    </row>
    <row r="9745" spans="1:38" s="153" customFormat="1" ht="12.5" x14ac:dyDescent="0.25">
      <c r="A9745" s="355"/>
      <c r="L9745" s="353"/>
      <c r="M9745" s="353"/>
      <c r="N9745" s="353"/>
      <c r="O9745" s="353"/>
      <c r="P9745" s="353"/>
      <c r="Q9745" s="353"/>
      <c r="R9745" s="353"/>
      <c r="S9745" s="353"/>
      <c r="T9745" s="353"/>
      <c r="U9745" s="353"/>
      <c r="V9745" s="353"/>
      <c r="W9745" s="353"/>
      <c r="X9745" s="353"/>
      <c r="Y9745" s="353"/>
      <c r="Z9745" s="353"/>
      <c r="AA9745" s="353"/>
      <c r="AB9745" s="353"/>
      <c r="AC9745" s="353"/>
      <c r="AD9745" s="353"/>
      <c r="AE9745" s="353"/>
      <c r="AF9745" s="353"/>
      <c r="AG9745" s="353"/>
      <c r="AH9745" s="353"/>
      <c r="AI9745" s="353"/>
      <c r="AJ9745" s="353"/>
      <c r="AK9745" s="353"/>
      <c r="AL9745" s="353"/>
    </row>
    <row r="9746" spans="1:38" s="153" customFormat="1" ht="12.5" x14ac:dyDescent="0.25">
      <c r="A9746" s="355"/>
      <c r="L9746" s="353"/>
      <c r="M9746" s="353"/>
      <c r="N9746" s="353"/>
      <c r="O9746" s="353"/>
      <c r="P9746" s="353"/>
      <c r="Q9746" s="353"/>
      <c r="R9746" s="353"/>
      <c r="S9746" s="353"/>
      <c r="T9746" s="353"/>
      <c r="U9746" s="353"/>
      <c r="V9746" s="353"/>
      <c r="W9746" s="353"/>
      <c r="X9746" s="353"/>
      <c r="Y9746" s="353"/>
      <c r="Z9746" s="353"/>
      <c r="AA9746" s="353"/>
      <c r="AB9746" s="353"/>
      <c r="AC9746" s="353"/>
      <c r="AD9746" s="353"/>
      <c r="AE9746" s="353"/>
      <c r="AF9746" s="353"/>
      <c r="AG9746" s="353"/>
      <c r="AH9746" s="353"/>
      <c r="AI9746" s="353"/>
      <c r="AJ9746" s="353"/>
      <c r="AK9746" s="353"/>
      <c r="AL9746" s="353"/>
    </row>
    <row r="9747" spans="1:38" s="153" customFormat="1" ht="12.5" x14ac:dyDescent="0.25">
      <c r="A9747" s="355"/>
      <c r="L9747" s="353"/>
      <c r="M9747" s="353"/>
      <c r="N9747" s="353"/>
      <c r="O9747" s="353"/>
      <c r="P9747" s="353"/>
      <c r="Q9747" s="353"/>
      <c r="R9747" s="353"/>
      <c r="S9747" s="353"/>
      <c r="T9747" s="353"/>
      <c r="U9747" s="353"/>
      <c r="V9747" s="353"/>
      <c r="W9747" s="353"/>
      <c r="X9747" s="353"/>
      <c r="Y9747" s="353"/>
      <c r="Z9747" s="353"/>
      <c r="AA9747" s="353"/>
      <c r="AB9747" s="353"/>
      <c r="AC9747" s="353"/>
      <c r="AD9747" s="353"/>
      <c r="AE9747" s="353"/>
      <c r="AF9747" s="353"/>
      <c r="AG9747" s="353"/>
      <c r="AH9747" s="353"/>
      <c r="AI9747" s="353"/>
      <c r="AJ9747" s="353"/>
      <c r="AK9747" s="353"/>
      <c r="AL9747" s="353"/>
    </row>
    <row r="9748" spans="1:38" s="153" customFormat="1" ht="12.5" x14ac:dyDescent="0.25">
      <c r="A9748" s="355"/>
      <c r="L9748" s="353"/>
      <c r="M9748" s="353"/>
      <c r="N9748" s="353"/>
      <c r="O9748" s="353"/>
      <c r="P9748" s="353"/>
      <c r="Q9748" s="353"/>
      <c r="R9748" s="353"/>
      <c r="S9748" s="353"/>
      <c r="T9748" s="353"/>
      <c r="U9748" s="353"/>
      <c r="V9748" s="353"/>
      <c r="W9748" s="353"/>
      <c r="X9748" s="353"/>
      <c r="Y9748" s="353"/>
      <c r="Z9748" s="353"/>
      <c r="AA9748" s="353"/>
      <c r="AB9748" s="353"/>
      <c r="AC9748" s="353"/>
      <c r="AD9748" s="353"/>
      <c r="AE9748" s="353"/>
      <c r="AF9748" s="353"/>
      <c r="AG9748" s="353"/>
      <c r="AH9748" s="353"/>
      <c r="AI9748" s="353"/>
      <c r="AJ9748" s="353"/>
      <c r="AK9748" s="353"/>
      <c r="AL9748" s="353"/>
    </row>
    <row r="9749" spans="1:38" s="153" customFormat="1" ht="12.5" x14ac:dyDescent="0.25">
      <c r="A9749" s="355"/>
      <c r="L9749" s="353"/>
      <c r="M9749" s="353"/>
      <c r="N9749" s="353"/>
      <c r="O9749" s="353"/>
      <c r="P9749" s="353"/>
      <c r="Q9749" s="353"/>
      <c r="R9749" s="353"/>
      <c r="S9749" s="353"/>
      <c r="T9749" s="353"/>
      <c r="U9749" s="353"/>
      <c r="V9749" s="353"/>
      <c r="W9749" s="353"/>
      <c r="X9749" s="353"/>
      <c r="Y9749" s="353"/>
      <c r="Z9749" s="353"/>
      <c r="AA9749" s="353"/>
      <c r="AB9749" s="353"/>
      <c r="AC9749" s="353"/>
      <c r="AD9749" s="353"/>
      <c r="AE9749" s="353"/>
      <c r="AF9749" s="353"/>
      <c r="AG9749" s="353"/>
      <c r="AH9749" s="353"/>
      <c r="AI9749" s="353"/>
      <c r="AJ9749" s="353"/>
      <c r="AK9749" s="353"/>
      <c r="AL9749" s="353"/>
    </row>
    <row r="9750" spans="1:38" s="153" customFormat="1" ht="12.5" x14ac:dyDescent="0.25">
      <c r="A9750" s="355"/>
      <c r="L9750" s="353"/>
      <c r="M9750" s="353"/>
      <c r="N9750" s="353"/>
      <c r="O9750" s="353"/>
      <c r="P9750" s="353"/>
      <c r="Q9750" s="353"/>
      <c r="R9750" s="353"/>
      <c r="S9750" s="353"/>
      <c r="T9750" s="353"/>
      <c r="U9750" s="353"/>
      <c r="V9750" s="353"/>
      <c r="W9750" s="353"/>
      <c r="X9750" s="353"/>
      <c r="Y9750" s="353"/>
      <c r="Z9750" s="353"/>
      <c r="AA9750" s="353"/>
      <c r="AB9750" s="353"/>
      <c r="AC9750" s="353"/>
      <c r="AD9750" s="353"/>
      <c r="AE9750" s="353"/>
      <c r="AF9750" s="353"/>
      <c r="AG9750" s="353"/>
      <c r="AH9750" s="353"/>
      <c r="AI9750" s="353"/>
      <c r="AJ9750" s="353"/>
      <c r="AK9750" s="353"/>
      <c r="AL9750" s="353"/>
    </row>
    <row r="9751" spans="1:38" s="153" customFormat="1" ht="12.5" x14ac:dyDescent="0.25">
      <c r="A9751" s="355"/>
      <c r="L9751" s="353"/>
      <c r="M9751" s="353"/>
      <c r="N9751" s="353"/>
      <c r="O9751" s="353"/>
      <c r="P9751" s="353"/>
      <c r="Q9751" s="353"/>
      <c r="R9751" s="353"/>
      <c r="S9751" s="353"/>
      <c r="T9751" s="353"/>
      <c r="U9751" s="353"/>
      <c r="V9751" s="353"/>
      <c r="W9751" s="353"/>
      <c r="X9751" s="353"/>
      <c r="Y9751" s="353"/>
      <c r="Z9751" s="353"/>
      <c r="AA9751" s="353"/>
      <c r="AB9751" s="353"/>
      <c r="AC9751" s="353"/>
      <c r="AD9751" s="353"/>
      <c r="AE9751" s="353"/>
      <c r="AF9751" s="353"/>
      <c r="AG9751" s="353"/>
      <c r="AH9751" s="353"/>
      <c r="AI9751" s="353"/>
      <c r="AJ9751" s="353"/>
      <c r="AK9751" s="353"/>
      <c r="AL9751" s="353"/>
    </row>
    <row r="9752" spans="1:38" s="153" customFormat="1" ht="12.5" x14ac:dyDescent="0.25">
      <c r="A9752" s="355"/>
      <c r="L9752" s="353"/>
      <c r="M9752" s="353"/>
      <c r="N9752" s="353"/>
      <c r="O9752" s="353"/>
      <c r="P9752" s="353"/>
      <c r="Q9752" s="353"/>
      <c r="R9752" s="353"/>
      <c r="S9752" s="353"/>
      <c r="T9752" s="353"/>
      <c r="U9752" s="353"/>
      <c r="V9752" s="353"/>
      <c r="W9752" s="353"/>
      <c r="X9752" s="353"/>
      <c r="Y9752" s="353"/>
      <c r="Z9752" s="353"/>
      <c r="AA9752" s="353"/>
      <c r="AB9752" s="353"/>
      <c r="AC9752" s="353"/>
      <c r="AD9752" s="353"/>
      <c r="AE9752" s="353"/>
      <c r="AF9752" s="353"/>
      <c r="AG9752" s="353"/>
      <c r="AH9752" s="353"/>
      <c r="AI9752" s="353"/>
      <c r="AJ9752" s="353"/>
      <c r="AK9752" s="353"/>
      <c r="AL9752" s="353"/>
    </row>
    <row r="9753" spans="1:38" s="153" customFormat="1" ht="12.5" x14ac:dyDescent="0.25">
      <c r="A9753" s="355"/>
      <c r="L9753" s="353"/>
      <c r="M9753" s="353"/>
      <c r="N9753" s="353"/>
      <c r="O9753" s="353"/>
      <c r="P9753" s="353"/>
      <c r="Q9753" s="353"/>
      <c r="R9753" s="353"/>
      <c r="S9753" s="353"/>
      <c r="T9753" s="353"/>
      <c r="U9753" s="353"/>
      <c r="V9753" s="353"/>
      <c r="W9753" s="353"/>
      <c r="X9753" s="353"/>
      <c r="Y9753" s="353"/>
      <c r="Z9753" s="353"/>
      <c r="AA9753" s="353"/>
      <c r="AB9753" s="353"/>
      <c r="AC9753" s="353"/>
      <c r="AD9753" s="353"/>
      <c r="AE9753" s="353"/>
      <c r="AF9753" s="353"/>
      <c r="AG9753" s="353"/>
      <c r="AH9753" s="353"/>
      <c r="AI9753" s="353"/>
      <c r="AJ9753" s="353"/>
      <c r="AK9753" s="353"/>
      <c r="AL9753" s="353"/>
    </row>
    <row r="9754" spans="1:38" s="153" customFormat="1" ht="12.5" x14ac:dyDescent="0.25">
      <c r="A9754" s="355"/>
      <c r="L9754" s="353"/>
      <c r="M9754" s="353"/>
      <c r="N9754" s="353"/>
      <c r="O9754" s="353"/>
      <c r="P9754" s="353"/>
      <c r="Q9754" s="353"/>
      <c r="R9754" s="353"/>
      <c r="S9754" s="353"/>
      <c r="T9754" s="353"/>
      <c r="U9754" s="353"/>
      <c r="V9754" s="353"/>
      <c r="W9754" s="353"/>
      <c r="X9754" s="353"/>
      <c r="Y9754" s="353"/>
      <c r="Z9754" s="353"/>
      <c r="AA9754" s="353"/>
      <c r="AB9754" s="353"/>
      <c r="AC9754" s="353"/>
      <c r="AD9754" s="353"/>
      <c r="AE9754" s="353"/>
      <c r="AF9754" s="353"/>
      <c r="AG9754" s="353"/>
      <c r="AH9754" s="353"/>
      <c r="AI9754" s="353"/>
      <c r="AJ9754" s="353"/>
      <c r="AK9754" s="353"/>
      <c r="AL9754" s="353"/>
    </row>
    <row r="9755" spans="1:38" s="153" customFormat="1" ht="12.5" x14ac:dyDescent="0.25">
      <c r="A9755" s="355"/>
      <c r="L9755" s="353"/>
      <c r="M9755" s="353"/>
      <c r="N9755" s="353"/>
      <c r="O9755" s="353"/>
      <c r="P9755" s="353"/>
      <c r="Q9755" s="353"/>
      <c r="R9755" s="353"/>
      <c r="S9755" s="353"/>
      <c r="T9755" s="353"/>
      <c r="U9755" s="353"/>
      <c r="V9755" s="353"/>
      <c r="W9755" s="353"/>
      <c r="X9755" s="353"/>
      <c r="Y9755" s="353"/>
      <c r="Z9755" s="353"/>
      <c r="AA9755" s="353"/>
      <c r="AB9755" s="353"/>
      <c r="AC9755" s="353"/>
      <c r="AD9755" s="353"/>
      <c r="AE9755" s="353"/>
      <c r="AF9755" s="353"/>
      <c r="AG9755" s="353"/>
      <c r="AH9755" s="353"/>
      <c r="AI9755" s="353"/>
      <c r="AJ9755" s="353"/>
      <c r="AK9755" s="353"/>
      <c r="AL9755" s="353"/>
    </row>
    <row r="9756" spans="1:38" s="153" customFormat="1" ht="12.5" x14ac:dyDescent="0.25">
      <c r="A9756" s="355"/>
      <c r="L9756" s="353"/>
      <c r="M9756" s="353"/>
      <c r="N9756" s="353"/>
      <c r="O9756" s="353"/>
      <c r="P9756" s="353"/>
      <c r="Q9756" s="353"/>
      <c r="R9756" s="353"/>
      <c r="S9756" s="353"/>
      <c r="T9756" s="353"/>
      <c r="U9756" s="353"/>
      <c r="V9756" s="353"/>
      <c r="W9756" s="353"/>
      <c r="X9756" s="353"/>
      <c r="Y9756" s="353"/>
      <c r="Z9756" s="353"/>
      <c r="AA9756" s="353"/>
      <c r="AB9756" s="353"/>
      <c r="AC9756" s="353"/>
      <c r="AD9756" s="353"/>
      <c r="AE9756" s="353"/>
      <c r="AF9756" s="353"/>
      <c r="AG9756" s="353"/>
      <c r="AH9756" s="353"/>
      <c r="AI9756" s="353"/>
      <c r="AJ9756" s="353"/>
      <c r="AK9756" s="353"/>
      <c r="AL9756" s="353"/>
    </row>
    <row r="9757" spans="1:38" s="153" customFormat="1" ht="12.5" x14ac:dyDescent="0.25">
      <c r="A9757" s="355"/>
      <c r="L9757" s="353"/>
      <c r="M9757" s="353"/>
      <c r="N9757" s="353"/>
      <c r="O9757" s="353"/>
      <c r="P9757" s="353"/>
      <c r="Q9757" s="353"/>
      <c r="R9757" s="353"/>
      <c r="S9757" s="353"/>
      <c r="T9757" s="353"/>
      <c r="U9757" s="353"/>
      <c r="V9757" s="353"/>
      <c r="W9757" s="353"/>
      <c r="X9757" s="353"/>
      <c r="Y9757" s="353"/>
      <c r="Z9757" s="353"/>
      <c r="AA9757" s="353"/>
      <c r="AB9757" s="353"/>
      <c r="AC9757" s="353"/>
      <c r="AD9757" s="353"/>
      <c r="AE9757" s="353"/>
      <c r="AF9757" s="353"/>
      <c r="AG9757" s="353"/>
      <c r="AH9757" s="353"/>
      <c r="AI9757" s="353"/>
      <c r="AJ9757" s="353"/>
      <c r="AK9757" s="353"/>
      <c r="AL9757" s="353"/>
    </row>
    <row r="9758" spans="1:38" s="153" customFormat="1" ht="12.5" x14ac:dyDescent="0.25">
      <c r="A9758" s="355"/>
      <c r="L9758" s="353"/>
      <c r="M9758" s="353"/>
      <c r="N9758" s="353"/>
      <c r="O9758" s="353"/>
      <c r="P9758" s="353"/>
      <c r="Q9758" s="353"/>
      <c r="R9758" s="353"/>
      <c r="S9758" s="353"/>
      <c r="T9758" s="353"/>
      <c r="U9758" s="353"/>
      <c r="V9758" s="353"/>
      <c r="W9758" s="353"/>
      <c r="X9758" s="353"/>
      <c r="Y9758" s="353"/>
      <c r="Z9758" s="353"/>
      <c r="AA9758" s="353"/>
      <c r="AB9758" s="353"/>
      <c r="AC9758" s="353"/>
      <c r="AD9758" s="353"/>
      <c r="AE9758" s="353"/>
      <c r="AF9758" s="353"/>
      <c r="AG9758" s="353"/>
      <c r="AH9758" s="353"/>
      <c r="AI9758" s="353"/>
      <c r="AJ9758" s="353"/>
      <c r="AK9758" s="353"/>
      <c r="AL9758" s="353"/>
    </row>
    <row r="9759" spans="1:38" s="153" customFormat="1" ht="12.5" x14ac:dyDescent="0.25">
      <c r="A9759" s="355"/>
      <c r="L9759" s="353"/>
      <c r="M9759" s="353"/>
      <c r="N9759" s="353"/>
      <c r="O9759" s="353"/>
      <c r="P9759" s="353"/>
      <c r="Q9759" s="353"/>
      <c r="R9759" s="353"/>
      <c r="S9759" s="353"/>
      <c r="T9759" s="353"/>
      <c r="U9759" s="353"/>
      <c r="V9759" s="353"/>
      <c r="W9759" s="353"/>
      <c r="X9759" s="353"/>
      <c r="Y9759" s="353"/>
      <c r="Z9759" s="353"/>
      <c r="AA9759" s="353"/>
      <c r="AB9759" s="353"/>
      <c r="AC9759" s="353"/>
      <c r="AD9759" s="353"/>
      <c r="AE9759" s="353"/>
      <c r="AF9759" s="353"/>
      <c r="AG9759" s="353"/>
      <c r="AH9759" s="353"/>
      <c r="AI9759" s="353"/>
      <c r="AJ9759" s="353"/>
      <c r="AK9759" s="353"/>
      <c r="AL9759" s="353"/>
    </row>
    <row r="9760" spans="1:38" s="153" customFormat="1" ht="12.5" x14ac:dyDescent="0.25">
      <c r="A9760" s="355"/>
      <c r="L9760" s="353"/>
      <c r="M9760" s="353"/>
      <c r="N9760" s="353"/>
      <c r="O9760" s="353"/>
      <c r="P9760" s="353"/>
      <c r="Q9760" s="353"/>
      <c r="R9760" s="353"/>
      <c r="S9760" s="353"/>
      <c r="T9760" s="353"/>
      <c r="U9760" s="353"/>
      <c r="V9760" s="353"/>
      <c r="W9760" s="353"/>
      <c r="X9760" s="353"/>
      <c r="Y9760" s="353"/>
      <c r="Z9760" s="353"/>
      <c r="AA9760" s="353"/>
      <c r="AB9760" s="353"/>
      <c r="AC9760" s="353"/>
      <c r="AD9760" s="353"/>
      <c r="AE9760" s="353"/>
      <c r="AF9760" s="353"/>
      <c r="AG9760" s="353"/>
      <c r="AH9760" s="353"/>
      <c r="AI9760" s="353"/>
      <c r="AJ9760" s="353"/>
      <c r="AK9760" s="353"/>
      <c r="AL9760" s="353"/>
    </row>
    <row r="9761" spans="1:38" s="153" customFormat="1" ht="12.5" x14ac:dyDescent="0.25">
      <c r="A9761" s="355"/>
      <c r="L9761" s="353"/>
      <c r="M9761" s="353"/>
      <c r="N9761" s="353"/>
      <c r="O9761" s="353"/>
      <c r="P9761" s="353"/>
      <c r="Q9761" s="353"/>
      <c r="R9761" s="353"/>
      <c r="S9761" s="353"/>
      <c r="T9761" s="353"/>
      <c r="U9761" s="353"/>
      <c r="V9761" s="353"/>
      <c r="W9761" s="353"/>
      <c r="X9761" s="353"/>
      <c r="Y9761" s="353"/>
      <c r="Z9761" s="353"/>
      <c r="AA9761" s="353"/>
      <c r="AB9761" s="353"/>
      <c r="AC9761" s="353"/>
      <c r="AD9761" s="353"/>
      <c r="AE9761" s="353"/>
      <c r="AF9761" s="353"/>
      <c r="AG9761" s="353"/>
      <c r="AH9761" s="353"/>
      <c r="AI9761" s="353"/>
      <c r="AJ9761" s="353"/>
      <c r="AK9761" s="353"/>
      <c r="AL9761" s="353"/>
    </row>
    <row r="9762" spans="1:38" s="153" customFormat="1" ht="12.5" x14ac:dyDescent="0.25">
      <c r="A9762" s="355"/>
      <c r="L9762" s="353"/>
      <c r="M9762" s="353"/>
      <c r="N9762" s="353"/>
      <c r="O9762" s="353"/>
      <c r="P9762" s="353"/>
      <c r="Q9762" s="353"/>
      <c r="R9762" s="353"/>
      <c r="S9762" s="353"/>
      <c r="T9762" s="353"/>
      <c r="U9762" s="353"/>
      <c r="V9762" s="353"/>
      <c r="W9762" s="353"/>
      <c r="X9762" s="353"/>
      <c r="Y9762" s="353"/>
      <c r="Z9762" s="353"/>
      <c r="AA9762" s="353"/>
      <c r="AB9762" s="353"/>
      <c r="AC9762" s="353"/>
      <c r="AD9762" s="353"/>
      <c r="AE9762" s="353"/>
      <c r="AF9762" s="353"/>
      <c r="AG9762" s="353"/>
      <c r="AH9762" s="353"/>
      <c r="AI9762" s="353"/>
      <c r="AJ9762" s="353"/>
      <c r="AK9762" s="353"/>
      <c r="AL9762" s="353"/>
    </row>
    <row r="9763" spans="1:38" s="153" customFormat="1" ht="12.5" x14ac:dyDescent="0.25">
      <c r="A9763" s="355"/>
      <c r="L9763" s="353"/>
      <c r="M9763" s="353"/>
      <c r="N9763" s="353"/>
      <c r="O9763" s="353"/>
      <c r="P9763" s="353"/>
      <c r="Q9763" s="353"/>
      <c r="R9763" s="353"/>
      <c r="S9763" s="353"/>
      <c r="T9763" s="353"/>
      <c r="U9763" s="353"/>
      <c r="V9763" s="353"/>
      <c r="W9763" s="353"/>
      <c r="X9763" s="353"/>
      <c r="Y9763" s="353"/>
      <c r="Z9763" s="353"/>
      <c r="AA9763" s="353"/>
      <c r="AB9763" s="353"/>
      <c r="AC9763" s="353"/>
      <c r="AD9763" s="353"/>
      <c r="AE9763" s="353"/>
      <c r="AF9763" s="353"/>
      <c r="AG9763" s="353"/>
      <c r="AH9763" s="353"/>
      <c r="AI9763" s="353"/>
      <c r="AJ9763" s="353"/>
      <c r="AK9763" s="353"/>
      <c r="AL9763" s="353"/>
    </row>
    <row r="9764" spans="1:38" s="153" customFormat="1" ht="12.5" x14ac:dyDescent="0.25">
      <c r="A9764" s="355"/>
      <c r="L9764" s="353"/>
      <c r="M9764" s="353"/>
      <c r="N9764" s="353"/>
      <c r="O9764" s="353"/>
      <c r="P9764" s="353"/>
      <c r="Q9764" s="353"/>
      <c r="R9764" s="353"/>
      <c r="S9764" s="353"/>
      <c r="T9764" s="353"/>
      <c r="U9764" s="353"/>
      <c r="V9764" s="353"/>
      <c r="W9764" s="353"/>
      <c r="X9764" s="353"/>
      <c r="Y9764" s="353"/>
      <c r="Z9764" s="353"/>
      <c r="AA9764" s="353"/>
      <c r="AB9764" s="353"/>
      <c r="AC9764" s="353"/>
      <c r="AD9764" s="353"/>
      <c r="AE9764" s="353"/>
      <c r="AF9764" s="353"/>
      <c r="AG9764" s="353"/>
      <c r="AH9764" s="353"/>
      <c r="AI9764" s="353"/>
      <c r="AJ9764" s="353"/>
      <c r="AK9764" s="353"/>
      <c r="AL9764" s="353"/>
    </row>
    <row r="9765" spans="1:38" s="153" customFormat="1" ht="12.5" x14ac:dyDescent="0.25">
      <c r="A9765" s="355"/>
      <c r="L9765" s="353"/>
      <c r="M9765" s="353"/>
      <c r="N9765" s="353"/>
      <c r="O9765" s="353"/>
      <c r="P9765" s="353"/>
      <c r="Q9765" s="353"/>
      <c r="R9765" s="353"/>
      <c r="S9765" s="353"/>
      <c r="T9765" s="353"/>
      <c r="U9765" s="353"/>
      <c r="V9765" s="353"/>
      <c r="W9765" s="353"/>
      <c r="X9765" s="353"/>
      <c r="Y9765" s="353"/>
      <c r="Z9765" s="353"/>
      <c r="AA9765" s="353"/>
      <c r="AB9765" s="353"/>
      <c r="AC9765" s="353"/>
      <c r="AD9765" s="353"/>
      <c r="AE9765" s="353"/>
      <c r="AF9765" s="353"/>
      <c r="AG9765" s="353"/>
      <c r="AH9765" s="353"/>
      <c r="AI9765" s="353"/>
      <c r="AJ9765" s="353"/>
      <c r="AK9765" s="353"/>
      <c r="AL9765" s="353"/>
    </row>
    <row r="9766" spans="1:38" s="153" customFormat="1" ht="12.5" x14ac:dyDescent="0.25">
      <c r="A9766" s="355"/>
      <c r="L9766" s="353"/>
      <c r="M9766" s="353"/>
      <c r="N9766" s="353"/>
      <c r="O9766" s="353"/>
      <c r="P9766" s="353"/>
      <c r="Q9766" s="353"/>
      <c r="R9766" s="353"/>
      <c r="S9766" s="353"/>
      <c r="T9766" s="353"/>
      <c r="U9766" s="353"/>
      <c r="V9766" s="353"/>
      <c r="W9766" s="353"/>
      <c r="X9766" s="353"/>
      <c r="Y9766" s="353"/>
      <c r="Z9766" s="353"/>
      <c r="AA9766" s="353"/>
      <c r="AB9766" s="353"/>
      <c r="AC9766" s="353"/>
      <c r="AD9766" s="353"/>
      <c r="AE9766" s="353"/>
      <c r="AF9766" s="353"/>
      <c r="AG9766" s="353"/>
      <c r="AH9766" s="353"/>
      <c r="AI9766" s="353"/>
      <c r="AJ9766" s="353"/>
      <c r="AK9766" s="353"/>
      <c r="AL9766" s="353"/>
    </row>
    <row r="9767" spans="1:38" s="153" customFormat="1" ht="12.5" x14ac:dyDescent="0.25">
      <c r="A9767" s="355"/>
      <c r="L9767" s="353"/>
      <c r="M9767" s="353"/>
      <c r="N9767" s="353"/>
      <c r="O9767" s="353"/>
      <c r="P9767" s="353"/>
      <c r="Q9767" s="353"/>
      <c r="R9767" s="353"/>
      <c r="S9767" s="353"/>
      <c r="T9767" s="353"/>
      <c r="U9767" s="353"/>
      <c r="V9767" s="353"/>
      <c r="W9767" s="353"/>
      <c r="X9767" s="353"/>
      <c r="Y9767" s="353"/>
      <c r="Z9767" s="353"/>
      <c r="AA9767" s="353"/>
      <c r="AB9767" s="353"/>
      <c r="AC9767" s="353"/>
      <c r="AD9767" s="353"/>
      <c r="AE9767" s="353"/>
      <c r="AF9767" s="353"/>
      <c r="AG9767" s="353"/>
      <c r="AH9767" s="353"/>
      <c r="AI9767" s="353"/>
      <c r="AJ9767" s="353"/>
      <c r="AK9767" s="353"/>
      <c r="AL9767" s="353"/>
    </row>
    <row r="9768" spans="1:38" s="153" customFormat="1" ht="12.5" x14ac:dyDescent="0.25">
      <c r="A9768" s="355"/>
      <c r="L9768" s="353"/>
      <c r="M9768" s="353"/>
      <c r="N9768" s="353"/>
      <c r="O9768" s="353"/>
      <c r="P9768" s="353"/>
      <c r="Q9768" s="353"/>
      <c r="R9768" s="353"/>
      <c r="S9768" s="353"/>
      <c r="T9768" s="353"/>
      <c r="U9768" s="353"/>
      <c r="V9768" s="353"/>
      <c r="W9768" s="353"/>
      <c r="X9768" s="353"/>
      <c r="Y9768" s="353"/>
      <c r="Z9768" s="353"/>
      <c r="AA9768" s="353"/>
      <c r="AB9768" s="353"/>
      <c r="AC9768" s="353"/>
      <c r="AD9768" s="353"/>
      <c r="AE9768" s="353"/>
      <c r="AF9768" s="353"/>
      <c r="AG9768" s="353"/>
      <c r="AH9768" s="353"/>
      <c r="AI9768" s="353"/>
      <c r="AJ9768" s="353"/>
      <c r="AK9768" s="353"/>
      <c r="AL9768" s="353"/>
    </row>
    <row r="9769" spans="1:38" s="153" customFormat="1" ht="12.5" x14ac:dyDescent="0.25">
      <c r="A9769" s="355"/>
      <c r="L9769" s="353"/>
      <c r="M9769" s="353"/>
      <c r="N9769" s="353"/>
      <c r="O9769" s="353"/>
      <c r="P9769" s="353"/>
      <c r="Q9769" s="353"/>
      <c r="R9769" s="353"/>
      <c r="S9769" s="353"/>
      <c r="T9769" s="353"/>
      <c r="U9769" s="353"/>
      <c r="V9769" s="353"/>
      <c r="W9769" s="353"/>
      <c r="X9769" s="353"/>
      <c r="Y9769" s="353"/>
      <c r="Z9769" s="353"/>
      <c r="AA9769" s="353"/>
      <c r="AB9769" s="353"/>
      <c r="AC9769" s="353"/>
      <c r="AD9769" s="353"/>
      <c r="AE9769" s="353"/>
      <c r="AF9769" s="353"/>
      <c r="AG9769" s="353"/>
      <c r="AH9769" s="353"/>
      <c r="AI9769" s="353"/>
      <c r="AJ9769" s="353"/>
      <c r="AK9769" s="353"/>
      <c r="AL9769" s="353"/>
    </row>
    <row r="9770" spans="1:38" s="153" customFormat="1" ht="12.5" x14ac:dyDescent="0.25">
      <c r="A9770" s="355"/>
      <c r="L9770" s="353"/>
      <c r="M9770" s="353"/>
      <c r="N9770" s="353"/>
      <c r="O9770" s="353"/>
      <c r="P9770" s="353"/>
      <c r="Q9770" s="353"/>
      <c r="R9770" s="353"/>
      <c r="S9770" s="353"/>
      <c r="T9770" s="353"/>
      <c r="U9770" s="353"/>
      <c r="V9770" s="353"/>
      <c r="W9770" s="353"/>
      <c r="X9770" s="353"/>
      <c r="Y9770" s="353"/>
      <c r="Z9770" s="353"/>
      <c r="AA9770" s="353"/>
      <c r="AB9770" s="353"/>
      <c r="AC9770" s="353"/>
      <c r="AD9770" s="353"/>
      <c r="AE9770" s="353"/>
      <c r="AF9770" s="353"/>
      <c r="AG9770" s="353"/>
      <c r="AH9770" s="353"/>
      <c r="AI9770" s="353"/>
      <c r="AJ9770" s="353"/>
      <c r="AK9770" s="353"/>
      <c r="AL9770" s="353"/>
    </row>
    <row r="9771" spans="1:38" s="153" customFormat="1" ht="12.5" x14ac:dyDescent="0.25">
      <c r="A9771" s="355"/>
      <c r="L9771" s="353"/>
      <c r="M9771" s="353"/>
      <c r="N9771" s="353"/>
      <c r="O9771" s="353"/>
      <c r="P9771" s="353"/>
      <c r="Q9771" s="353"/>
      <c r="R9771" s="353"/>
      <c r="S9771" s="353"/>
      <c r="T9771" s="353"/>
      <c r="U9771" s="353"/>
      <c r="V9771" s="353"/>
      <c r="W9771" s="353"/>
      <c r="X9771" s="353"/>
      <c r="Y9771" s="353"/>
      <c r="Z9771" s="353"/>
      <c r="AA9771" s="353"/>
      <c r="AB9771" s="353"/>
      <c r="AC9771" s="353"/>
      <c r="AD9771" s="353"/>
      <c r="AE9771" s="353"/>
      <c r="AF9771" s="353"/>
      <c r="AG9771" s="353"/>
      <c r="AH9771" s="353"/>
      <c r="AI9771" s="353"/>
      <c r="AJ9771" s="353"/>
      <c r="AK9771" s="353"/>
      <c r="AL9771" s="353"/>
    </row>
    <row r="9772" spans="1:38" s="153" customFormat="1" ht="12.5" x14ac:dyDescent="0.25">
      <c r="A9772" s="355"/>
      <c r="L9772" s="353"/>
      <c r="M9772" s="353"/>
      <c r="N9772" s="353"/>
      <c r="O9772" s="353"/>
      <c r="P9772" s="353"/>
      <c r="Q9772" s="353"/>
      <c r="R9772" s="353"/>
      <c r="S9772" s="353"/>
      <c r="T9772" s="353"/>
      <c r="U9772" s="353"/>
      <c r="V9772" s="353"/>
      <c r="W9772" s="353"/>
      <c r="X9772" s="353"/>
      <c r="Y9772" s="353"/>
      <c r="Z9772" s="353"/>
      <c r="AA9772" s="353"/>
      <c r="AB9772" s="353"/>
      <c r="AC9772" s="353"/>
      <c r="AD9772" s="353"/>
      <c r="AE9772" s="353"/>
      <c r="AF9772" s="353"/>
      <c r="AG9772" s="353"/>
      <c r="AH9772" s="353"/>
      <c r="AI9772" s="353"/>
      <c r="AJ9772" s="353"/>
      <c r="AK9772" s="353"/>
      <c r="AL9772" s="353"/>
    </row>
    <row r="9773" spans="1:38" s="153" customFormat="1" ht="12.5" x14ac:dyDescent="0.25">
      <c r="A9773" s="355"/>
      <c r="L9773" s="353"/>
      <c r="M9773" s="353"/>
      <c r="N9773" s="353"/>
      <c r="O9773" s="353"/>
      <c r="P9773" s="353"/>
      <c r="Q9773" s="353"/>
      <c r="R9773" s="353"/>
      <c r="S9773" s="353"/>
      <c r="T9773" s="353"/>
      <c r="U9773" s="353"/>
      <c r="V9773" s="353"/>
      <c r="W9773" s="353"/>
      <c r="X9773" s="353"/>
      <c r="Y9773" s="353"/>
      <c r="Z9773" s="353"/>
      <c r="AA9773" s="353"/>
      <c r="AB9773" s="353"/>
      <c r="AC9773" s="353"/>
      <c r="AD9773" s="353"/>
      <c r="AE9773" s="353"/>
      <c r="AF9773" s="353"/>
      <c r="AG9773" s="353"/>
      <c r="AH9773" s="353"/>
      <c r="AI9773" s="353"/>
      <c r="AJ9773" s="353"/>
      <c r="AK9773" s="353"/>
      <c r="AL9773" s="353"/>
    </row>
    <row r="9774" spans="1:38" s="153" customFormat="1" ht="12.5" x14ac:dyDescent="0.25">
      <c r="A9774" s="355"/>
      <c r="L9774" s="353"/>
      <c r="M9774" s="353"/>
      <c r="N9774" s="353"/>
      <c r="O9774" s="353"/>
      <c r="P9774" s="353"/>
      <c r="Q9774" s="353"/>
      <c r="R9774" s="353"/>
      <c r="S9774" s="353"/>
      <c r="T9774" s="353"/>
      <c r="U9774" s="353"/>
      <c r="V9774" s="353"/>
      <c r="W9774" s="353"/>
      <c r="X9774" s="353"/>
      <c r="Y9774" s="353"/>
      <c r="Z9774" s="353"/>
      <c r="AA9774" s="353"/>
      <c r="AB9774" s="353"/>
      <c r="AC9774" s="353"/>
      <c r="AD9774" s="353"/>
      <c r="AE9774" s="353"/>
      <c r="AF9774" s="353"/>
      <c r="AG9774" s="353"/>
      <c r="AH9774" s="353"/>
      <c r="AI9774" s="353"/>
      <c r="AJ9774" s="353"/>
      <c r="AK9774" s="353"/>
      <c r="AL9774" s="353"/>
    </row>
    <row r="9775" spans="1:38" s="153" customFormat="1" ht="12.5" x14ac:dyDescent="0.25">
      <c r="A9775" s="355"/>
      <c r="L9775" s="353"/>
      <c r="M9775" s="353"/>
      <c r="N9775" s="353"/>
      <c r="O9775" s="353"/>
      <c r="P9775" s="353"/>
      <c r="Q9775" s="353"/>
      <c r="R9775" s="353"/>
      <c r="S9775" s="353"/>
      <c r="T9775" s="353"/>
      <c r="U9775" s="353"/>
      <c r="V9775" s="353"/>
      <c r="W9775" s="353"/>
      <c r="X9775" s="353"/>
      <c r="Y9775" s="353"/>
      <c r="Z9775" s="353"/>
      <c r="AA9775" s="353"/>
      <c r="AB9775" s="353"/>
      <c r="AC9775" s="353"/>
      <c r="AD9775" s="353"/>
      <c r="AE9775" s="353"/>
      <c r="AF9775" s="353"/>
      <c r="AG9775" s="353"/>
      <c r="AH9775" s="353"/>
      <c r="AI9775" s="353"/>
      <c r="AJ9775" s="353"/>
      <c r="AK9775" s="353"/>
      <c r="AL9775" s="353"/>
    </row>
    <row r="9776" spans="1:38" s="153" customFormat="1" ht="12.5" x14ac:dyDescent="0.25">
      <c r="A9776" s="355"/>
      <c r="L9776" s="353"/>
      <c r="M9776" s="353"/>
      <c r="N9776" s="353"/>
      <c r="O9776" s="353"/>
      <c r="P9776" s="353"/>
      <c r="Q9776" s="353"/>
      <c r="R9776" s="353"/>
      <c r="S9776" s="353"/>
      <c r="T9776" s="353"/>
      <c r="U9776" s="353"/>
      <c r="V9776" s="353"/>
      <c r="W9776" s="353"/>
      <c r="X9776" s="353"/>
      <c r="Y9776" s="353"/>
      <c r="Z9776" s="353"/>
      <c r="AA9776" s="353"/>
      <c r="AB9776" s="353"/>
      <c r="AC9776" s="353"/>
      <c r="AD9776" s="353"/>
      <c r="AE9776" s="353"/>
      <c r="AF9776" s="353"/>
      <c r="AG9776" s="353"/>
      <c r="AH9776" s="353"/>
      <c r="AI9776" s="353"/>
      <c r="AJ9776" s="353"/>
      <c r="AK9776" s="353"/>
      <c r="AL9776" s="353"/>
    </row>
    <row r="9777" spans="1:38" s="153" customFormat="1" ht="12.5" x14ac:dyDescent="0.25">
      <c r="A9777" s="355"/>
      <c r="L9777" s="353"/>
      <c r="M9777" s="353"/>
      <c r="N9777" s="353"/>
      <c r="O9777" s="353"/>
      <c r="P9777" s="353"/>
      <c r="Q9777" s="353"/>
      <c r="R9777" s="353"/>
      <c r="S9777" s="353"/>
      <c r="T9777" s="353"/>
      <c r="U9777" s="353"/>
      <c r="V9777" s="353"/>
      <c r="W9777" s="353"/>
      <c r="X9777" s="353"/>
      <c r="Y9777" s="353"/>
      <c r="Z9777" s="353"/>
      <c r="AA9777" s="353"/>
      <c r="AB9777" s="353"/>
      <c r="AC9777" s="353"/>
      <c r="AD9777" s="353"/>
      <c r="AE9777" s="353"/>
      <c r="AF9777" s="353"/>
      <c r="AG9777" s="353"/>
      <c r="AH9777" s="353"/>
      <c r="AI9777" s="353"/>
      <c r="AJ9777" s="353"/>
      <c r="AK9777" s="353"/>
      <c r="AL9777" s="353"/>
    </row>
    <row r="9778" spans="1:38" s="153" customFormat="1" ht="12.5" x14ac:dyDescent="0.25">
      <c r="A9778" s="355"/>
      <c r="L9778" s="353"/>
      <c r="M9778" s="353"/>
      <c r="N9778" s="353"/>
      <c r="O9778" s="353"/>
      <c r="P9778" s="353"/>
      <c r="Q9778" s="353"/>
      <c r="R9778" s="353"/>
      <c r="S9778" s="353"/>
      <c r="T9778" s="353"/>
      <c r="U9778" s="353"/>
      <c r="V9778" s="353"/>
      <c r="W9778" s="353"/>
      <c r="X9778" s="353"/>
      <c r="Y9778" s="353"/>
      <c r="Z9778" s="353"/>
      <c r="AA9778" s="353"/>
      <c r="AB9778" s="353"/>
      <c r="AC9778" s="353"/>
      <c r="AD9778" s="353"/>
      <c r="AE9778" s="353"/>
      <c r="AF9778" s="353"/>
      <c r="AG9778" s="353"/>
      <c r="AH9778" s="353"/>
      <c r="AI9778" s="353"/>
      <c r="AJ9778" s="353"/>
      <c r="AK9778" s="353"/>
      <c r="AL9778" s="353"/>
    </row>
    <row r="9779" spans="1:38" s="153" customFormat="1" ht="12.5" x14ac:dyDescent="0.25">
      <c r="A9779" s="355"/>
      <c r="L9779" s="353"/>
      <c r="M9779" s="353"/>
      <c r="N9779" s="353"/>
      <c r="O9779" s="353"/>
      <c r="P9779" s="353"/>
      <c r="Q9779" s="353"/>
      <c r="R9779" s="353"/>
      <c r="S9779" s="353"/>
      <c r="T9779" s="353"/>
      <c r="U9779" s="353"/>
      <c r="V9779" s="353"/>
      <c r="W9779" s="353"/>
      <c r="X9779" s="353"/>
      <c r="Y9779" s="353"/>
      <c r="Z9779" s="353"/>
      <c r="AA9779" s="353"/>
      <c r="AB9779" s="353"/>
      <c r="AC9779" s="353"/>
      <c r="AD9779" s="353"/>
      <c r="AE9779" s="353"/>
      <c r="AF9779" s="353"/>
      <c r="AG9779" s="353"/>
      <c r="AH9779" s="353"/>
      <c r="AI9779" s="353"/>
      <c r="AJ9779" s="353"/>
      <c r="AK9779" s="353"/>
      <c r="AL9779" s="353"/>
    </row>
    <row r="9780" spans="1:38" s="153" customFormat="1" ht="12.5" x14ac:dyDescent="0.25">
      <c r="A9780" s="355"/>
      <c r="L9780" s="353"/>
      <c r="M9780" s="353"/>
      <c r="N9780" s="353"/>
      <c r="O9780" s="353"/>
      <c r="P9780" s="353"/>
      <c r="Q9780" s="353"/>
      <c r="R9780" s="353"/>
      <c r="S9780" s="353"/>
      <c r="T9780" s="353"/>
      <c r="U9780" s="353"/>
      <c r="V9780" s="353"/>
      <c r="W9780" s="353"/>
      <c r="X9780" s="353"/>
      <c r="Y9780" s="353"/>
      <c r="Z9780" s="353"/>
      <c r="AA9780" s="353"/>
      <c r="AB9780" s="353"/>
      <c r="AC9780" s="353"/>
      <c r="AD9780" s="353"/>
      <c r="AE9780" s="353"/>
      <c r="AF9780" s="353"/>
      <c r="AG9780" s="353"/>
      <c r="AH9780" s="353"/>
      <c r="AI9780" s="353"/>
      <c r="AJ9780" s="353"/>
      <c r="AK9780" s="353"/>
      <c r="AL9780" s="353"/>
    </row>
    <row r="9781" spans="1:38" s="153" customFormat="1" ht="12.5" x14ac:dyDescent="0.25">
      <c r="A9781" s="355"/>
      <c r="L9781" s="353"/>
      <c r="M9781" s="353"/>
      <c r="N9781" s="353"/>
      <c r="O9781" s="353"/>
      <c r="P9781" s="353"/>
      <c r="Q9781" s="353"/>
      <c r="R9781" s="353"/>
      <c r="S9781" s="353"/>
      <c r="T9781" s="353"/>
      <c r="U9781" s="353"/>
      <c r="V9781" s="353"/>
      <c r="W9781" s="353"/>
      <c r="X9781" s="353"/>
      <c r="Y9781" s="353"/>
      <c r="Z9781" s="353"/>
      <c r="AA9781" s="353"/>
      <c r="AB9781" s="353"/>
      <c r="AC9781" s="353"/>
      <c r="AD9781" s="353"/>
      <c r="AE9781" s="353"/>
      <c r="AF9781" s="353"/>
      <c r="AG9781" s="353"/>
      <c r="AH9781" s="353"/>
      <c r="AI9781" s="353"/>
      <c r="AJ9781" s="353"/>
      <c r="AK9781" s="353"/>
      <c r="AL9781" s="353"/>
    </row>
    <row r="9782" spans="1:38" s="153" customFormat="1" ht="12.5" x14ac:dyDescent="0.25">
      <c r="A9782" s="355"/>
      <c r="L9782" s="353"/>
      <c r="M9782" s="353"/>
      <c r="N9782" s="353"/>
      <c r="O9782" s="353"/>
      <c r="P9782" s="353"/>
      <c r="Q9782" s="353"/>
      <c r="R9782" s="353"/>
      <c r="S9782" s="353"/>
      <c r="T9782" s="353"/>
      <c r="U9782" s="353"/>
      <c r="V9782" s="353"/>
      <c r="W9782" s="353"/>
      <c r="X9782" s="353"/>
      <c r="Y9782" s="353"/>
      <c r="Z9782" s="353"/>
      <c r="AA9782" s="353"/>
      <c r="AB9782" s="353"/>
      <c r="AC9782" s="353"/>
      <c r="AD9782" s="353"/>
      <c r="AE9782" s="353"/>
      <c r="AF9782" s="353"/>
      <c r="AG9782" s="353"/>
      <c r="AH9782" s="353"/>
      <c r="AI9782" s="353"/>
      <c r="AJ9782" s="353"/>
      <c r="AK9782" s="353"/>
      <c r="AL9782" s="353"/>
    </row>
    <row r="9783" spans="1:38" s="153" customFormat="1" ht="12.5" x14ac:dyDescent="0.25">
      <c r="A9783" s="355"/>
      <c r="L9783" s="353"/>
      <c r="M9783" s="353"/>
      <c r="N9783" s="353"/>
      <c r="O9783" s="353"/>
      <c r="P9783" s="353"/>
      <c r="Q9783" s="353"/>
      <c r="R9783" s="353"/>
      <c r="S9783" s="353"/>
      <c r="T9783" s="353"/>
      <c r="U9783" s="353"/>
      <c r="V9783" s="353"/>
      <c r="W9783" s="353"/>
      <c r="X9783" s="353"/>
      <c r="Y9783" s="353"/>
      <c r="Z9783" s="353"/>
      <c r="AA9783" s="353"/>
      <c r="AB9783" s="353"/>
      <c r="AC9783" s="353"/>
      <c r="AD9783" s="353"/>
      <c r="AE9783" s="353"/>
      <c r="AF9783" s="353"/>
      <c r="AG9783" s="353"/>
      <c r="AH9783" s="353"/>
      <c r="AI9783" s="353"/>
      <c r="AJ9783" s="353"/>
      <c r="AK9783" s="353"/>
      <c r="AL9783" s="353"/>
    </row>
    <row r="9784" spans="1:38" s="153" customFormat="1" ht="12.5" x14ac:dyDescent="0.25">
      <c r="A9784" s="355"/>
      <c r="L9784" s="353"/>
      <c r="M9784" s="353"/>
      <c r="N9784" s="353"/>
      <c r="O9784" s="353"/>
      <c r="P9784" s="353"/>
      <c r="Q9784" s="353"/>
      <c r="R9784" s="353"/>
      <c r="S9784" s="353"/>
      <c r="T9784" s="353"/>
      <c r="U9784" s="353"/>
      <c r="V9784" s="353"/>
      <c r="W9784" s="353"/>
      <c r="X9784" s="353"/>
      <c r="Y9784" s="353"/>
      <c r="Z9784" s="353"/>
      <c r="AA9784" s="353"/>
      <c r="AB9784" s="353"/>
      <c r="AC9784" s="353"/>
      <c r="AD9784" s="353"/>
      <c r="AE9784" s="353"/>
      <c r="AF9784" s="353"/>
      <c r="AG9784" s="353"/>
      <c r="AH9784" s="353"/>
      <c r="AI9784" s="353"/>
      <c r="AJ9784" s="353"/>
      <c r="AK9784" s="353"/>
      <c r="AL9784" s="353"/>
    </row>
    <row r="9785" spans="1:38" s="153" customFormat="1" ht="12.5" x14ac:dyDescent="0.25">
      <c r="A9785" s="355"/>
      <c r="L9785" s="353"/>
      <c r="M9785" s="353"/>
      <c r="N9785" s="353"/>
      <c r="O9785" s="353"/>
      <c r="P9785" s="353"/>
      <c r="Q9785" s="353"/>
      <c r="R9785" s="353"/>
      <c r="S9785" s="353"/>
      <c r="T9785" s="353"/>
      <c r="U9785" s="353"/>
      <c r="V9785" s="353"/>
      <c r="W9785" s="353"/>
      <c r="X9785" s="353"/>
      <c r="Y9785" s="353"/>
      <c r="Z9785" s="353"/>
      <c r="AA9785" s="353"/>
      <c r="AB9785" s="353"/>
      <c r="AC9785" s="353"/>
      <c r="AD9785" s="353"/>
      <c r="AE9785" s="353"/>
      <c r="AF9785" s="353"/>
      <c r="AG9785" s="353"/>
      <c r="AH9785" s="353"/>
      <c r="AI9785" s="353"/>
      <c r="AJ9785" s="353"/>
      <c r="AK9785" s="353"/>
      <c r="AL9785" s="353"/>
    </row>
    <row r="9786" spans="1:38" s="153" customFormat="1" ht="12.5" x14ac:dyDescent="0.25">
      <c r="A9786" s="355"/>
      <c r="L9786" s="353"/>
      <c r="M9786" s="353"/>
      <c r="N9786" s="353"/>
      <c r="O9786" s="353"/>
      <c r="P9786" s="353"/>
      <c r="Q9786" s="353"/>
      <c r="R9786" s="353"/>
      <c r="S9786" s="353"/>
      <c r="T9786" s="353"/>
      <c r="U9786" s="353"/>
      <c r="V9786" s="353"/>
      <c r="W9786" s="353"/>
      <c r="X9786" s="353"/>
      <c r="Y9786" s="353"/>
      <c r="Z9786" s="353"/>
      <c r="AA9786" s="353"/>
      <c r="AB9786" s="353"/>
      <c r="AC9786" s="353"/>
      <c r="AD9786" s="353"/>
      <c r="AE9786" s="353"/>
      <c r="AF9786" s="353"/>
      <c r="AG9786" s="353"/>
      <c r="AH9786" s="353"/>
      <c r="AI9786" s="353"/>
      <c r="AJ9786" s="353"/>
      <c r="AK9786" s="353"/>
      <c r="AL9786" s="353"/>
    </row>
    <row r="9787" spans="1:38" s="153" customFormat="1" ht="12.5" x14ac:dyDescent="0.25">
      <c r="A9787" s="355"/>
      <c r="L9787" s="353"/>
      <c r="M9787" s="353"/>
      <c r="N9787" s="353"/>
      <c r="O9787" s="353"/>
      <c r="P9787" s="353"/>
      <c r="Q9787" s="353"/>
      <c r="R9787" s="353"/>
      <c r="S9787" s="353"/>
      <c r="T9787" s="353"/>
      <c r="U9787" s="353"/>
      <c r="V9787" s="353"/>
      <c r="W9787" s="353"/>
      <c r="X9787" s="353"/>
      <c r="Y9787" s="353"/>
      <c r="Z9787" s="353"/>
      <c r="AA9787" s="353"/>
      <c r="AB9787" s="353"/>
      <c r="AC9787" s="353"/>
      <c r="AD9787" s="353"/>
      <c r="AE9787" s="353"/>
      <c r="AF9787" s="353"/>
      <c r="AG9787" s="353"/>
      <c r="AH9787" s="353"/>
      <c r="AI9787" s="353"/>
      <c r="AJ9787" s="353"/>
      <c r="AK9787" s="353"/>
      <c r="AL9787" s="353"/>
    </row>
    <row r="9788" spans="1:38" s="153" customFormat="1" ht="12.5" x14ac:dyDescent="0.25">
      <c r="A9788" s="355"/>
      <c r="L9788" s="353"/>
      <c r="M9788" s="353"/>
      <c r="N9788" s="353"/>
      <c r="O9788" s="353"/>
      <c r="P9788" s="353"/>
      <c r="Q9788" s="353"/>
      <c r="R9788" s="353"/>
      <c r="S9788" s="353"/>
      <c r="T9788" s="353"/>
      <c r="U9788" s="353"/>
      <c r="V9788" s="353"/>
      <c r="W9788" s="353"/>
      <c r="X9788" s="353"/>
      <c r="Y9788" s="353"/>
      <c r="Z9788" s="353"/>
      <c r="AA9788" s="353"/>
      <c r="AB9788" s="353"/>
      <c r="AC9788" s="353"/>
      <c r="AD9788" s="353"/>
      <c r="AE9788" s="353"/>
      <c r="AF9788" s="353"/>
      <c r="AG9788" s="353"/>
      <c r="AH9788" s="353"/>
      <c r="AI9788" s="353"/>
      <c r="AJ9788" s="353"/>
      <c r="AK9788" s="353"/>
      <c r="AL9788" s="353"/>
    </row>
    <row r="9789" spans="1:38" s="153" customFormat="1" ht="12.5" x14ac:dyDescent="0.25">
      <c r="A9789" s="355"/>
      <c r="L9789" s="353"/>
      <c r="M9789" s="353"/>
      <c r="N9789" s="353"/>
      <c r="O9789" s="353"/>
      <c r="P9789" s="353"/>
      <c r="Q9789" s="353"/>
      <c r="R9789" s="353"/>
      <c r="S9789" s="353"/>
      <c r="T9789" s="353"/>
      <c r="U9789" s="353"/>
      <c r="V9789" s="353"/>
      <c r="W9789" s="353"/>
      <c r="X9789" s="353"/>
      <c r="Y9789" s="353"/>
      <c r="Z9789" s="353"/>
      <c r="AA9789" s="353"/>
      <c r="AB9789" s="353"/>
      <c r="AC9789" s="353"/>
      <c r="AD9789" s="353"/>
      <c r="AE9789" s="353"/>
      <c r="AF9789" s="353"/>
      <c r="AG9789" s="353"/>
      <c r="AH9789" s="353"/>
      <c r="AI9789" s="353"/>
      <c r="AJ9789" s="353"/>
      <c r="AK9789" s="353"/>
      <c r="AL9789" s="353"/>
    </row>
    <row r="9790" spans="1:38" s="153" customFormat="1" ht="12.5" x14ac:dyDescent="0.25">
      <c r="A9790" s="355"/>
      <c r="L9790" s="353"/>
      <c r="M9790" s="353"/>
      <c r="N9790" s="353"/>
      <c r="O9790" s="353"/>
      <c r="P9790" s="353"/>
      <c r="Q9790" s="353"/>
      <c r="R9790" s="353"/>
      <c r="S9790" s="353"/>
      <c r="T9790" s="353"/>
      <c r="U9790" s="353"/>
      <c r="V9790" s="353"/>
      <c r="W9790" s="353"/>
      <c r="X9790" s="353"/>
      <c r="Y9790" s="353"/>
      <c r="Z9790" s="353"/>
      <c r="AA9790" s="353"/>
      <c r="AB9790" s="353"/>
      <c r="AC9790" s="353"/>
      <c r="AD9790" s="353"/>
      <c r="AE9790" s="353"/>
      <c r="AF9790" s="353"/>
      <c r="AG9790" s="353"/>
      <c r="AH9790" s="353"/>
      <c r="AI9790" s="353"/>
      <c r="AJ9790" s="353"/>
      <c r="AK9790" s="353"/>
      <c r="AL9790" s="353"/>
    </row>
    <row r="9791" spans="1:38" s="153" customFormat="1" ht="12.5" x14ac:dyDescent="0.25">
      <c r="A9791" s="355"/>
      <c r="L9791" s="353"/>
      <c r="M9791" s="353"/>
      <c r="N9791" s="353"/>
      <c r="O9791" s="353"/>
      <c r="P9791" s="353"/>
      <c r="Q9791" s="353"/>
      <c r="R9791" s="353"/>
      <c r="S9791" s="353"/>
      <c r="T9791" s="353"/>
      <c r="U9791" s="353"/>
      <c r="V9791" s="353"/>
      <c r="W9791" s="353"/>
      <c r="X9791" s="353"/>
      <c r="Y9791" s="353"/>
      <c r="Z9791" s="353"/>
      <c r="AA9791" s="353"/>
      <c r="AB9791" s="353"/>
      <c r="AC9791" s="353"/>
      <c r="AD9791" s="353"/>
      <c r="AE9791" s="353"/>
      <c r="AF9791" s="353"/>
      <c r="AG9791" s="353"/>
      <c r="AH9791" s="353"/>
      <c r="AI9791" s="353"/>
      <c r="AJ9791" s="353"/>
      <c r="AK9791" s="353"/>
      <c r="AL9791" s="353"/>
    </row>
    <row r="9792" spans="1:38" s="153" customFormat="1" ht="12.5" x14ac:dyDescent="0.25">
      <c r="A9792" s="355"/>
      <c r="L9792" s="353"/>
      <c r="M9792" s="353"/>
      <c r="N9792" s="353"/>
      <c r="O9792" s="353"/>
      <c r="P9792" s="353"/>
      <c r="Q9792" s="353"/>
      <c r="R9792" s="353"/>
      <c r="S9792" s="353"/>
      <c r="T9792" s="353"/>
      <c r="U9792" s="353"/>
      <c r="V9792" s="353"/>
      <c r="W9792" s="353"/>
      <c r="X9792" s="353"/>
      <c r="Y9792" s="353"/>
      <c r="Z9792" s="353"/>
      <c r="AA9792" s="353"/>
      <c r="AB9792" s="353"/>
      <c r="AC9792" s="353"/>
      <c r="AD9792" s="353"/>
      <c r="AE9792" s="353"/>
      <c r="AF9792" s="353"/>
      <c r="AG9792" s="353"/>
      <c r="AH9792" s="353"/>
      <c r="AI9792" s="353"/>
      <c r="AJ9792" s="353"/>
      <c r="AK9792" s="353"/>
      <c r="AL9792" s="353"/>
    </row>
    <row r="9793" spans="1:38" s="153" customFormat="1" ht="12.5" x14ac:dyDescent="0.25">
      <c r="A9793" s="355"/>
      <c r="L9793" s="353"/>
      <c r="M9793" s="353"/>
      <c r="N9793" s="353"/>
      <c r="O9793" s="353"/>
      <c r="P9793" s="353"/>
      <c r="Q9793" s="353"/>
      <c r="R9793" s="353"/>
      <c r="S9793" s="353"/>
      <c r="T9793" s="353"/>
      <c r="U9793" s="353"/>
      <c r="V9793" s="353"/>
      <c r="W9793" s="353"/>
      <c r="X9793" s="353"/>
      <c r="Y9793" s="353"/>
      <c r="Z9793" s="353"/>
      <c r="AA9793" s="353"/>
      <c r="AB9793" s="353"/>
      <c r="AC9793" s="353"/>
      <c r="AD9793" s="353"/>
      <c r="AE9793" s="353"/>
      <c r="AF9793" s="353"/>
      <c r="AG9793" s="353"/>
      <c r="AH9793" s="353"/>
      <c r="AI9793" s="353"/>
      <c r="AJ9793" s="353"/>
      <c r="AK9793" s="353"/>
      <c r="AL9793" s="353"/>
    </row>
    <row r="9794" spans="1:38" s="153" customFormat="1" ht="12.5" x14ac:dyDescent="0.25">
      <c r="A9794" s="355"/>
      <c r="L9794" s="353"/>
      <c r="M9794" s="353"/>
      <c r="N9794" s="353"/>
      <c r="O9794" s="353"/>
      <c r="P9794" s="353"/>
      <c r="Q9794" s="353"/>
      <c r="R9794" s="353"/>
      <c r="S9794" s="353"/>
      <c r="T9794" s="353"/>
      <c r="U9794" s="353"/>
      <c r="V9794" s="353"/>
      <c r="W9794" s="353"/>
      <c r="X9794" s="353"/>
      <c r="Y9794" s="353"/>
      <c r="Z9794" s="353"/>
      <c r="AA9794" s="353"/>
      <c r="AB9794" s="353"/>
      <c r="AC9794" s="353"/>
      <c r="AD9794" s="353"/>
      <c r="AE9794" s="353"/>
      <c r="AF9794" s="353"/>
      <c r="AG9794" s="353"/>
      <c r="AH9794" s="353"/>
      <c r="AI9794" s="353"/>
      <c r="AJ9794" s="353"/>
      <c r="AK9794" s="353"/>
      <c r="AL9794" s="353"/>
    </row>
    <row r="9795" spans="1:38" s="153" customFormat="1" ht="12.5" x14ac:dyDescent="0.25">
      <c r="A9795" s="355"/>
      <c r="L9795" s="353"/>
      <c r="M9795" s="353"/>
      <c r="N9795" s="353"/>
      <c r="O9795" s="353"/>
      <c r="P9795" s="353"/>
      <c r="Q9795" s="353"/>
      <c r="R9795" s="353"/>
      <c r="S9795" s="353"/>
      <c r="T9795" s="353"/>
      <c r="U9795" s="353"/>
      <c r="V9795" s="353"/>
      <c r="W9795" s="353"/>
      <c r="X9795" s="353"/>
      <c r="Y9795" s="353"/>
      <c r="Z9795" s="353"/>
      <c r="AA9795" s="353"/>
      <c r="AB9795" s="353"/>
      <c r="AC9795" s="353"/>
      <c r="AD9795" s="353"/>
      <c r="AE9795" s="353"/>
      <c r="AF9795" s="353"/>
      <c r="AG9795" s="353"/>
      <c r="AH9795" s="353"/>
      <c r="AI9795" s="353"/>
      <c r="AJ9795" s="353"/>
      <c r="AK9795" s="353"/>
      <c r="AL9795" s="353"/>
    </row>
    <row r="9796" spans="1:38" s="153" customFormat="1" ht="12.5" x14ac:dyDescent="0.25">
      <c r="A9796" s="355"/>
      <c r="L9796" s="353"/>
      <c r="M9796" s="353"/>
      <c r="N9796" s="353"/>
      <c r="O9796" s="353"/>
      <c r="P9796" s="353"/>
      <c r="Q9796" s="353"/>
      <c r="R9796" s="353"/>
      <c r="S9796" s="353"/>
      <c r="T9796" s="353"/>
      <c r="U9796" s="353"/>
      <c r="V9796" s="353"/>
      <c r="W9796" s="353"/>
      <c r="X9796" s="353"/>
      <c r="Y9796" s="353"/>
      <c r="Z9796" s="353"/>
      <c r="AA9796" s="353"/>
      <c r="AB9796" s="353"/>
      <c r="AC9796" s="353"/>
      <c r="AD9796" s="353"/>
      <c r="AE9796" s="353"/>
      <c r="AF9796" s="353"/>
      <c r="AG9796" s="353"/>
      <c r="AH9796" s="353"/>
      <c r="AI9796" s="353"/>
      <c r="AJ9796" s="353"/>
      <c r="AK9796" s="353"/>
      <c r="AL9796" s="353"/>
    </row>
    <row r="9797" spans="1:38" s="153" customFormat="1" ht="12.5" x14ac:dyDescent="0.25">
      <c r="A9797" s="355"/>
      <c r="L9797" s="353"/>
      <c r="M9797" s="353"/>
      <c r="N9797" s="353"/>
      <c r="O9797" s="353"/>
      <c r="P9797" s="353"/>
      <c r="Q9797" s="353"/>
      <c r="R9797" s="353"/>
      <c r="S9797" s="353"/>
      <c r="T9797" s="353"/>
      <c r="U9797" s="353"/>
      <c r="V9797" s="353"/>
      <c r="W9797" s="353"/>
      <c r="X9797" s="353"/>
      <c r="Y9797" s="353"/>
      <c r="Z9797" s="353"/>
      <c r="AA9797" s="353"/>
      <c r="AB9797" s="353"/>
      <c r="AC9797" s="353"/>
      <c r="AD9797" s="353"/>
      <c r="AE9797" s="353"/>
      <c r="AF9797" s="353"/>
      <c r="AG9797" s="353"/>
      <c r="AH9797" s="353"/>
      <c r="AI9797" s="353"/>
      <c r="AJ9797" s="353"/>
      <c r="AK9797" s="353"/>
      <c r="AL9797" s="353"/>
    </row>
    <row r="9798" spans="1:38" s="153" customFormat="1" ht="12.5" x14ac:dyDescent="0.25">
      <c r="A9798" s="355"/>
      <c r="L9798" s="353"/>
      <c r="M9798" s="353"/>
      <c r="N9798" s="353"/>
      <c r="O9798" s="353"/>
      <c r="P9798" s="353"/>
      <c r="Q9798" s="353"/>
      <c r="R9798" s="353"/>
      <c r="S9798" s="353"/>
      <c r="T9798" s="353"/>
      <c r="U9798" s="353"/>
      <c r="V9798" s="353"/>
      <c r="W9798" s="353"/>
      <c r="X9798" s="353"/>
      <c r="Y9798" s="353"/>
      <c r="Z9798" s="353"/>
      <c r="AA9798" s="353"/>
      <c r="AB9798" s="353"/>
      <c r="AC9798" s="353"/>
      <c r="AD9798" s="353"/>
      <c r="AE9798" s="353"/>
      <c r="AF9798" s="353"/>
      <c r="AG9798" s="353"/>
      <c r="AH9798" s="353"/>
      <c r="AI9798" s="353"/>
      <c r="AJ9798" s="353"/>
      <c r="AK9798" s="353"/>
      <c r="AL9798" s="353"/>
    </row>
    <row r="9799" spans="1:38" s="153" customFormat="1" ht="12.5" x14ac:dyDescent="0.25">
      <c r="A9799" s="355"/>
      <c r="L9799" s="353"/>
      <c r="M9799" s="353"/>
      <c r="N9799" s="353"/>
      <c r="O9799" s="353"/>
      <c r="P9799" s="353"/>
      <c r="Q9799" s="353"/>
      <c r="R9799" s="353"/>
      <c r="S9799" s="353"/>
      <c r="T9799" s="353"/>
      <c r="U9799" s="353"/>
      <c r="V9799" s="353"/>
      <c r="W9799" s="353"/>
      <c r="X9799" s="353"/>
      <c r="Y9799" s="353"/>
      <c r="Z9799" s="353"/>
      <c r="AA9799" s="353"/>
      <c r="AB9799" s="353"/>
      <c r="AC9799" s="353"/>
      <c r="AD9799" s="353"/>
      <c r="AE9799" s="353"/>
      <c r="AF9799" s="353"/>
      <c r="AG9799" s="353"/>
      <c r="AH9799" s="353"/>
      <c r="AI9799" s="353"/>
      <c r="AJ9799" s="353"/>
      <c r="AK9799" s="353"/>
      <c r="AL9799" s="353"/>
    </row>
    <row r="9800" spans="1:38" s="153" customFormat="1" ht="12.5" x14ac:dyDescent="0.25">
      <c r="A9800" s="355"/>
      <c r="L9800" s="353"/>
      <c r="M9800" s="353"/>
      <c r="N9800" s="353"/>
      <c r="O9800" s="353"/>
      <c r="P9800" s="353"/>
      <c r="Q9800" s="353"/>
      <c r="R9800" s="353"/>
      <c r="S9800" s="353"/>
      <c r="T9800" s="353"/>
      <c r="U9800" s="353"/>
      <c r="V9800" s="353"/>
      <c r="W9800" s="353"/>
      <c r="X9800" s="353"/>
      <c r="Y9800" s="353"/>
      <c r="Z9800" s="353"/>
      <c r="AA9800" s="353"/>
      <c r="AB9800" s="353"/>
      <c r="AC9800" s="353"/>
      <c r="AD9800" s="353"/>
      <c r="AE9800" s="353"/>
      <c r="AF9800" s="353"/>
      <c r="AG9800" s="353"/>
      <c r="AH9800" s="353"/>
      <c r="AI9800" s="353"/>
      <c r="AJ9800" s="353"/>
      <c r="AK9800" s="353"/>
      <c r="AL9800" s="353"/>
    </row>
    <row r="9801" spans="1:38" s="153" customFormat="1" ht="12.5" x14ac:dyDescent="0.25">
      <c r="A9801" s="355"/>
      <c r="L9801" s="353"/>
      <c r="M9801" s="353"/>
      <c r="N9801" s="353"/>
      <c r="O9801" s="353"/>
      <c r="P9801" s="353"/>
      <c r="Q9801" s="353"/>
      <c r="R9801" s="353"/>
      <c r="S9801" s="353"/>
      <c r="T9801" s="353"/>
      <c r="U9801" s="353"/>
      <c r="V9801" s="353"/>
      <c r="W9801" s="353"/>
      <c r="X9801" s="353"/>
      <c r="Y9801" s="353"/>
      <c r="Z9801" s="353"/>
      <c r="AA9801" s="353"/>
      <c r="AB9801" s="353"/>
      <c r="AC9801" s="353"/>
      <c r="AD9801" s="353"/>
      <c r="AE9801" s="353"/>
      <c r="AF9801" s="353"/>
      <c r="AG9801" s="353"/>
      <c r="AH9801" s="353"/>
      <c r="AI9801" s="353"/>
      <c r="AJ9801" s="353"/>
      <c r="AK9801" s="353"/>
      <c r="AL9801" s="353"/>
    </row>
    <row r="9802" spans="1:38" s="153" customFormat="1" ht="12.5" x14ac:dyDescent="0.25">
      <c r="A9802" s="355"/>
      <c r="L9802" s="353"/>
      <c r="M9802" s="353"/>
      <c r="N9802" s="353"/>
      <c r="O9802" s="353"/>
      <c r="P9802" s="353"/>
      <c r="Q9802" s="353"/>
      <c r="R9802" s="353"/>
      <c r="S9802" s="353"/>
      <c r="T9802" s="353"/>
      <c r="U9802" s="353"/>
      <c r="V9802" s="353"/>
      <c r="W9802" s="353"/>
      <c r="X9802" s="353"/>
      <c r="Y9802" s="353"/>
      <c r="Z9802" s="353"/>
      <c r="AA9802" s="353"/>
      <c r="AB9802" s="353"/>
      <c r="AC9802" s="353"/>
      <c r="AD9802" s="353"/>
      <c r="AE9802" s="353"/>
      <c r="AF9802" s="353"/>
      <c r="AG9802" s="353"/>
      <c r="AH9802" s="353"/>
      <c r="AI9802" s="353"/>
      <c r="AJ9802" s="353"/>
      <c r="AK9802" s="353"/>
      <c r="AL9802" s="353"/>
    </row>
    <row r="9803" spans="1:38" s="153" customFormat="1" ht="12.5" x14ac:dyDescent="0.25">
      <c r="A9803" s="355"/>
      <c r="L9803" s="353"/>
      <c r="M9803" s="353"/>
      <c r="N9803" s="353"/>
      <c r="O9803" s="353"/>
      <c r="P9803" s="353"/>
      <c r="Q9803" s="353"/>
      <c r="R9803" s="353"/>
      <c r="S9803" s="353"/>
      <c r="T9803" s="353"/>
      <c r="U9803" s="353"/>
      <c r="V9803" s="353"/>
      <c r="W9803" s="353"/>
      <c r="X9803" s="353"/>
      <c r="Y9803" s="353"/>
      <c r="Z9803" s="353"/>
      <c r="AA9803" s="353"/>
      <c r="AB9803" s="353"/>
      <c r="AC9803" s="353"/>
      <c r="AD9803" s="353"/>
      <c r="AE9803" s="353"/>
      <c r="AF9803" s="353"/>
      <c r="AG9803" s="353"/>
      <c r="AH9803" s="353"/>
      <c r="AI9803" s="353"/>
      <c r="AJ9803" s="353"/>
      <c r="AK9803" s="353"/>
      <c r="AL9803" s="353"/>
    </row>
    <row r="9804" spans="1:38" s="153" customFormat="1" ht="12.5" x14ac:dyDescent="0.25">
      <c r="A9804" s="355"/>
      <c r="L9804" s="353"/>
      <c r="M9804" s="353"/>
      <c r="N9804" s="353"/>
      <c r="O9804" s="353"/>
      <c r="P9804" s="353"/>
      <c r="Q9804" s="353"/>
      <c r="R9804" s="353"/>
      <c r="S9804" s="353"/>
      <c r="T9804" s="353"/>
      <c r="U9804" s="353"/>
      <c r="V9804" s="353"/>
      <c r="W9804" s="353"/>
      <c r="X9804" s="353"/>
      <c r="Y9804" s="353"/>
      <c r="Z9804" s="353"/>
      <c r="AA9804" s="353"/>
      <c r="AB9804" s="353"/>
      <c r="AC9804" s="353"/>
      <c r="AD9804" s="353"/>
      <c r="AE9804" s="353"/>
      <c r="AF9804" s="353"/>
      <c r="AG9804" s="353"/>
      <c r="AH9804" s="353"/>
      <c r="AI9804" s="353"/>
      <c r="AJ9804" s="353"/>
      <c r="AK9804" s="353"/>
      <c r="AL9804" s="353"/>
    </row>
    <row r="9805" spans="1:38" s="153" customFormat="1" ht="12.5" x14ac:dyDescent="0.25">
      <c r="A9805" s="355"/>
      <c r="L9805" s="353"/>
      <c r="M9805" s="353"/>
      <c r="N9805" s="353"/>
      <c r="O9805" s="353"/>
      <c r="P9805" s="353"/>
      <c r="Q9805" s="353"/>
      <c r="R9805" s="353"/>
      <c r="S9805" s="353"/>
      <c r="T9805" s="353"/>
      <c r="U9805" s="353"/>
      <c r="V9805" s="353"/>
      <c r="W9805" s="353"/>
      <c r="X9805" s="353"/>
      <c r="Y9805" s="353"/>
      <c r="Z9805" s="353"/>
      <c r="AA9805" s="353"/>
      <c r="AB9805" s="353"/>
      <c r="AC9805" s="353"/>
      <c r="AD9805" s="353"/>
      <c r="AE9805" s="353"/>
      <c r="AF9805" s="353"/>
      <c r="AG9805" s="353"/>
      <c r="AH9805" s="353"/>
      <c r="AI9805" s="353"/>
      <c r="AJ9805" s="353"/>
      <c r="AK9805" s="353"/>
      <c r="AL9805" s="353"/>
    </row>
    <row r="9806" spans="1:38" s="153" customFormat="1" ht="12.5" x14ac:dyDescent="0.25">
      <c r="A9806" s="355"/>
      <c r="L9806" s="353"/>
      <c r="M9806" s="353"/>
      <c r="N9806" s="353"/>
      <c r="O9806" s="353"/>
      <c r="P9806" s="353"/>
      <c r="Q9806" s="353"/>
      <c r="R9806" s="353"/>
      <c r="S9806" s="353"/>
      <c r="T9806" s="353"/>
      <c r="U9806" s="353"/>
      <c r="V9806" s="353"/>
      <c r="W9806" s="353"/>
      <c r="X9806" s="353"/>
      <c r="Y9806" s="353"/>
      <c r="Z9806" s="353"/>
      <c r="AA9806" s="353"/>
      <c r="AB9806" s="353"/>
      <c r="AC9806" s="353"/>
      <c r="AD9806" s="353"/>
      <c r="AE9806" s="353"/>
      <c r="AF9806" s="353"/>
      <c r="AG9806" s="353"/>
      <c r="AH9806" s="353"/>
      <c r="AI9806" s="353"/>
      <c r="AJ9806" s="353"/>
      <c r="AK9806" s="353"/>
      <c r="AL9806" s="353"/>
    </row>
    <row r="9807" spans="1:38" s="153" customFormat="1" ht="12.5" x14ac:dyDescent="0.25">
      <c r="A9807" s="355"/>
      <c r="L9807" s="353"/>
      <c r="M9807" s="353"/>
      <c r="N9807" s="353"/>
      <c r="O9807" s="353"/>
      <c r="P9807" s="353"/>
      <c r="Q9807" s="353"/>
      <c r="R9807" s="353"/>
      <c r="S9807" s="353"/>
      <c r="T9807" s="353"/>
      <c r="U9807" s="353"/>
      <c r="V9807" s="353"/>
      <c r="W9807" s="353"/>
      <c r="X9807" s="353"/>
      <c r="Y9807" s="353"/>
      <c r="Z9807" s="353"/>
      <c r="AA9807" s="353"/>
      <c r="AB9807" s="353"/>
      <c r="AC9807" s="353"/>
      <c r="AD9807" s="353"/>
      <c r="AE9807" s="353"/>
      <c r="AF9807" s="353"/>
      <c r="AG9807" s="353"/>
      <c r="AH9807" s="353"/>
      <c r="AI9807" s="353"/>
      <c r="AJ9807" s="353"/>
      <c r="AK9807" s="353"/>
      <c r="AL9807" s="353"/>
    </row>
    <row r="9808" spans="1:38" s="153" customFormat="1" ht="12.5" x14ac:dyDescent="0.25">
      <c r="A9808" s="355"/>
      <c r="L9808" s="353"/>
      <c r="M9808" s="353"/>
      <c r="N9808" s="353"/>
      <c r="O9808" s="353"/>
      <c r="P9808" s="353"/>
      <c r="Q9808" s="353"/>
      <c r="R9808" s="353"/>
      <c r="S9808" s="353"/>
      <c r="T9808" s="353"/>
      <c r="U9808" s="353"/>
      <c r="V9808" s="353"/>
      <c r="W9808" s="353"/>
      <c r="X9808" s="353"/>
      <c r="Y9808" s="353"/>
      <c r="Z9808" s="353"/>
      <c r="AA9808" s="353"/>
      <c r="AB9808" s="353"/>
      <c r="AC9808" s="353"/>
      <c r="AD9808" s="353"/>
      <c r="AE9808" s="353"/>
      <c r="AF9808" s="353"/>
      <c r="AG9808" s="353"/>
      <c r="AH9808" s="353"/>
      <c r="AI9808" s="353"/>
      <c r="AJ9808" s="353"/>
      <c r="AK9808" s="353"/>
      <c r="AL9808" s="353"/>
    </row>
    <row r="9809" spans="1:38" s="153" customFormat="1" ht="12.5" x14ac:dyDescent="0.25">
      <c r="A9809" s="355"/>
      <c r="L9809" s="353"/>
      <c r="M9809" s="353"/>
      <c r="N9809" s="353"/>
      <c r="O9809" s="353"/>
      <c r="P9809" s="353"/>
      <c r="Q9809" s="353"/>
      <c r="R9809" s="353"/>
      <c r="S9809" s="353"/>
      <c r="T9809" s="353"/>
      <c r="U9809" s="353"/>
      <c r="V9809" s="353"/>
      <c r="W9809" s="353"/>
      <c r="X9809" s="353"/>
      <c r="Y9809" s="353"/>
      <c r="Z9809" s="353"/>
      <c r="AA9809" s="353"/>
      <c r="AB9809" s="353"/>
      <c r="AC9809" s="353"/>
      <c r="AD9809" s="353"/>
      <c r="AE9809" s="353"/>
      <c r="AF9809" s="353"/>
      <c r="AG9809" s="353"/>
      <c r="AH9809" s="353"/>
      <c r="AI9809" s="353"/>
      <c r="AJ9809" s="353"/>
      <c r="AK9809" s="353"/>
      <c r="AL9809" s="353"/>
    </row>
    <row r="9810" spans="1:38" s="153" customFormat="1" ht="12.5" x14ac:dyDescent="0.25">
      <c r="A9810" s="355"/>
      <c r="L9810" s="353"/>
      <c r="M9810" s="353"/>
      <c r="N9810" s="353"/>
      <c r="O9810" s="353"/>
      <c r="P9810" s="353"/>
      <c r="Q9810" s="353"/>
      <c r="R9810" s="353"/>
      <c r="S9810" s="353"/>
      <c r="T9810" s="353"/>
      <c r="U9810" s="353"/>
      <c r="V9810" s="353"/>
      <c r="W9810" s="353"/>
      <c r="X9810" s="353"/>
      <c r="Y9810" s="353"/>
      <c r="Z9810" s="353"/>
      <c r="AA9810" s="353"/>
      <c r="AB9810" s="353"/>
      <c r="AC9810" s="353"/>
      <c r="AD9810" s="353"/>
      <c r="AE9810" s="353"/>
      <c r="AF9810" s="353"/>
      <c r="AG9810" s="353"/>
      <c r="AH9810" s="353"/>
      <c r="AI9810" s="353"/>
      <c r="AJ9810" s="353"/>
      <c r="AK9810" s="353"/>
      <c r="AL9810" s="353"/>
    </row>
    <row r="9811" spans="1:38" s="153" customFormat="1" ht="12.5" x14ac:dyDescent="0.25">
      <c r="A9811" s="355"/>
      <c r="L9811" s="353"/>
      <c r="M9811" s="353"/>
      <c r="N9811" s="353"/>
      <c r="O9811" s="353"/>
      <c r="P9811" s="353"/>
      <c r="Q9811" s="353"/>
      <c r="R9811" s="353"/>
      <c r="S9811" s="353"/>
      <c r="T9811" s="353"/>
      <c r="U9811" s="353"/>
      <c r="V9811" s="353"/>
      <c r="W9811" s="353"/>
      <c r="X9811" s="353"/>
      <c r="Y9811" s="353"/>
      <c r="Z9811" s="353"/>
      <c r="AA9811" s="353"/>
      <c r="AB9811" s="353"/>
      <c r="AC9811" s="353"/>
      <c r="AD9811" s="353"/>
      <c r="AE9811" s="353"/>
      <c r="AF9811" s="353"/>
      <c r="AG9811" s="353"/>
      <c r="AH9811" s="353"/>
      <c r="AI9811" s="353"/>
      <c r="AJ9811" s="353"/>
      <c r="AK9811" s="353"/>
      <c r="AL9811" s="353"/>
    </row>
    <row r="9812" spans="1:38" s="153" customFormat="1" ht="12.5" x14ac:dyDescent="0.25">
      <c r="A9812" s="355"/>
      <c r="L9812" s="353"/>
      <c r="M9812" s="353"/>
      <c r="N9812" s="353"/>
      <c r="O9812" s="353"/>
      <c r="P9812" s="353"/>
      <c r="Q9812" s="353"/>
      <c r="R9812" s="353"/>
      <c r="S9812" s="353"/>
      <c r="T9812" s="353"/>
      <c r="U9812" s="353"/>
      <c r="V9812" s="353"/>
      <c r="W9812" s="353"/>
      <c r="X9812" s="353"/>
      <c r="Y9812" s="353"/>
      <c r="Z9812" s="353"/>
      <c r="AA9812" s="353"/>
      <c r="AB9812" s="353"/>
      <c r="AC9812" s="353"/>
      <c r="AD9812" s="353"/>
      <c r="AE9812" s="353"/>
      <c r="AF9812" s="353"/>
      <c r="AG9812" s="353"/>
      <c r="AH9812" s="353"/>
      <c r="AI9812" s="353"/>
      <c r="AJ9812" s="353"/>
      <c r="AK9812" s="353"/>
      <c r="AL9812" s="353"/>
    </row>
    <row r="9813" spans="1:38" s="153" customFormat="1" ht="12.5" x14ac:dyDescent="0.25">
      <c r="A9813" s="355"/>
      <c r="L9813" s="353"/>
      <c r="M9813" s="353"/>
      <c r="N9813" s="353"/>
      <c r="O9813" s="353"/>
      <c r="P9813" s="353"/>
      <c r="Q9813" s="353"/>
      <c r="R9813" s="353"/>
      <c r="S9813" s="353"/>
      <c r="T9813" s="353"/>
      <c r="U9813" s="353"/>
      <c r="V9813" s="353"/>
      <c r="W9813" s="353"/>
      <c r="X9813" s="353"/>
      <c r="Y9813" s="353"/>
      <c r="Z9813" s="353"/>
      <c r="AA9813" s="353"/>
      <c r="AB9813" s="353"/>
      <c r="AC9813" s="353"/>
      <c r="AD9813" s="353"/>
      <c r="AE9813" s="353"/>
      <c r="AF9813" s="353"/>
      <c r="AG9813" s="353"/>
      <c r="AH9813" s="353"/>
      <c r="AI9813" s="353"/>
      <c r="AJ9813" s="353"/>
      <c r="AK9813" s="353"/>
      <c r="AL9813" s="353"/>
    </row>
    <row r="9814" spans="1:38" s="153" customFormat="1" ht="12.5" x14ac:dyDescent="0.25">
      <c r="A9814" s="355"/>
      <c r="L9814" s="353"/>
      <c r="M9814" s="353"/>
      <c r="N9814" s="353"/>
      <c r="O9814" s="353"/>
      <c r="P9814" s="353"/>
      <c r="Q9814" s="353"/>
      <c r="R9814" s="353"/>
      <c r="S9814" s="353"/>
      <c r="T9814" s="353"/>
      <c r="U9814" s="353"/>
      <c r="V9814" s="353"/>
      <c r="W9814" s="353"/>
      <c r="X9814" s="353"/>
      <c r="Y9814" s="353"/>
      <c r="Z9814" s="353"/>
      <c r="AA9814" s="353"/>
      <c r="AB9814" s="353"/>
      <c r="AC9814" s="353"/>
      <c r="AD9814" s="353"/>
      <c r="AE9814" s="353"/>
      <c r="AF9814" s="353"/>
      <c r="AG9814" s="353"/>
      <c r="AH9814" s="353"/>
      <c r="AI9814" s="353"/>
      <c r="AJ9814" s="353"/>
      <c r="AK9814" s="353"/>
      <c r="AL9814" s="353"/>
    </row>
    <row r="9815" spans="1:38" s="153" customFormat="1" ht="12.5" x14ac:dyDescent="0.25">
      <c r="A9815" s="355"/>
      <c r="L9815" s="353"/>
      <c r="M9815" s="353"/>
      <c r="N9815" s="353"/>
      <c r="O9815" s="353"/>
      <c r="P9815" s="353"/>
      <c r="Q9815" s="353"/>
      <c r="R9815" s="353"/>
      <c r="S9815" s="353"/>
      <c r="T9815" s="353"/>
      <c r="U9815" s="353"/>
      <c r="V9815" s="353"/>
      <c r="W9815" s="353"/>
      <c r="X9815" s="353"/>
      <c r="Y9815" s="353"/>
      <c r="Z9815" s="353"/>
      <c r="AA9815" s="353"/>
      <c r="AB9815" s="353"/>
      <c r="AC9815" s="353"/>
      <c r="AD9815" s="353"/>
      <c r="AE9815" s="353"/>
      <c r="AF9815" s="353"/>
      <c r="AG9815" s="353"/>
      <c r="AH9815" s="353"/>
      <c r="AI9815" s="353"/>
      <c r="AJ9815" s="353"/>
      <c r="AK9815" s="353"/>
      <c r="AL9815" s="353"/>
    </row>
    <row r="9816" spans="1:38" s="153" customFormat="1" ht="12.5" x14ac:dyDescent="0.25">
      <c r="A9816" s="355"/>
      <c r="L9816" s="353"/>
      <c r="M9816" s="353"/>
      <c r="N9816" s="353"/>
      <c r="O9816" s="353"/>
      <c r="P9816" s="353"/>
      <c r="Q9816" s="353"/>
      <c r="R9816" s="353"/>
      <c r="S9816" s="353"/>
      <c r="T9816" s="353"/>
      <c r="U9816" s="353"/>
      <c r="V9816" s="353"/>
      <c r="W9816" s="353"/>
      <c r="X9816" s="353"/>
      <c r="Y9816" s="353"/>
      <c r="Z9816" s="353"/>
      <c r="AA9816" s="353"/>
      <c r="AB9816" s="353"/>
      <c r="AC9816" s="353"/>
      <c r="AD9816" s="353"/>
      <c r="AE9816" s="353"/>
      <c r="AF9816" s="353"/>
      <c r="AG9816" s="353"/>
      <c r="AH9816" s="353"/>
      <c r="AI9816" s="353"/>
      <c r="AJ9816" s="353"/>
      <c r="AK9816" s="353"/>
      <c r="AL9816" s="353"/>
    </row>
    <row r="9817" spans="1:38" s="153" customFormat="1" ht="12.5" x14ac:dyDescent="0.25">
      <c r="A9817" s="355"/>
      <c r="L9817" s="353"/>
      <c r="M9817" s="353"/>
      <c r="N9817" s="353"/>
      <c r="O9817" s="353"/>
      <c r="P9817" s="353"/>
      <c r="Q9817" s="353"/>
      <c r="R9817" s="353"/>
      <c r="S9817" s="353"/>
      <c r="T9817" s="353"/>
      <c r="U9817" s="353"/>
      <c r="V9817" s="353"/>
      <c r="W9817" s="353"/>
      <c r="X9817" s="353"/>
      <c r="Y9817" s="353"/>
      <c r="Z9817" s="353"/>
      <c r="AA9817" s="353"/>
      <c r="AB9817" s="353"/>
      <c r="AC9817" s="353"/>
      <c r="AD9817" s="353"/>
      <c r="AE9817" s="353"/>
      <c r="AF9817" s="353"/>
      <c r="AG9817" s="353"/>
      <c r="AH9817" s="353"/>
      <c r="AI9817" s="353"/>
      <c r="AJ9817" s="353"/>
      <c r="AK9817" s="353"/>
      <c r="AL9817" s="353"/>
    </row>
    <row r="9818" spans="1:38" s="153" customFormat="1" ht="12.5" x14ac:dyDescent="0.25">
      <c r="A9818" s="355"/>
      <c r="L9818" s="353"/>
      <c r="M9818" s="353"/>
      <c r="N9818" s="353"/>
      <c r="O9818" s="353"/>
      <c r="P9818" s="353"/>
      <c r="Q9818" s="353"/>
      <c r="R9818" s="353"/>
      <c r="S9818" s="353"/>
      <c r="T9818" s="353"/>
      <c r="U9818" s="353"/>
      <c r="V9818" s="353"/>
      <c r="W9818" s="353"/>
      <c r="X9818" s="353"/>
      <c r="Y9818" s="353"/>
      <c r="Z9818" s="353"/>
      <c r="AA9818" s="353"/>
      <c r="AB9818" s="353"/>
      <c r="AC9818" s="353"/>
      <c r="AD9818" s="353"/>
      <c r="AE9818" s="353"/>
      <c r="AF9818" s="353"/>
      <c r="AG9818" s="353"/>
      <c r="AH9818" s="353"/>
      <c r="AI9818" s="353"/>
      <c r="AJ9818" s="353"/>
      <c r="AK9818" s="353"/>
      <c r="AL9818" s="353"/>
    </row>
    <row r="9819" spans="1:38" s="153" customFormat="1" ht="12.5" x14ac:dyDescent="0.25">
      <c r="A9819" s="355"/>
      <c r="L9819" s="353"/>
      <c r="M9819" s="353"/>
      <c r="N9819" s="353"/>
      <c r="O9819" s="353"/>
      <c r="P9819" s="353"/>
      <c r="Q9819" s="353"/>
      <c r="R9819" s="353"/>
      <c r="S9819" s="353"/>
      <c r="T9819" s="353"/>
      <c r="U9819" s="353"/>
      <c r="V9819" s="353"/>
      <c r="W9819" s="353"/>
      <c r="X9819" s="353"/>
      <c r="Y9819" s="353"/>
      <c r="Z9819" s="353"/>
      <c r="AA9819" s="353"/>
      <c r="AB9819" s="353"/>
      <c r="AC9819" s="353"/>
      <c r="AD9819" s="353"/>
      <c r="AE9819" s="353"/>
      <c r="AF9819" s="353"/>
      <c r="AG9819" s="353"/>
      <c r="AH9819" s="353"/>
      <c r="AI9819" s="353"/>
      <c r="AJ9819" s="353"/>
      <c r="AK9819" s="353"/>
      <c r="AL9819" s="353"/>
    </row>
    <row r="9820" spans="1:38" s="153" customFormat="1" ht="12.5" x14ac:dyDescent="0.25">
      <c r="A9820" s="355"/>
      <c r="L9820" s="353"/>
      <c r="M9820" s="353"/>
      <c r="N9820" s="353"/>
      <c r="O9820" s="353"/>
      <c r="P9820" s="353"/>
      <c r="Q9820" s="353"/>
      <c r="R9820" s="353"/>
      <c r="S9820" s="353"/>
      <c r="T9820" s="353"/>
      <c r="U9820" s="353"/>
      <c r="V9820" s="353"/>
      <c r="W9820" s="353"/>
      <c r="X9820" s="353"/>
      <c r="Y9820" s="353"/>
      <c r="Z9820" s="353"/>
      <c r="AA9820" s="353"/>
      <c r="AB9820" s="353"/>
      <c r="AC9820" s="353"/>
      <c r="AD9820" s="353"/>
      <c r="AE9820" s="353"/>
      <c r="AF9820" s="353"/>
      <c r="AG9820" s="353"/>
      <c r="AH9820" s="353"/>
      <c r="AI9820" s="353"/>
      <c r="AJ9820" s="353"/>
      <c r="AK9820" s="353"/>
      <c r="AL9820" s="353"/>
    </row>
    <row r="9821" spans="1:38" s="153" customFormat="1" ht="12.5" x14ac:dyDescent="0.25">
      <c r="A9821" s="355"/>
      <c r="L9821" s="353"/>
      <c r="M9821" s="353"/>
      <c r="N9821" s="353"/>
      <c r="O9821" s="353"/>
      <c r="P9821" s="353"/>
      <c r="Q9821" s="353"/>
      <c r="R9821" s="353"/>
      <c r="S9821" s="353"/>
      <c r="T9821" s="353"/>
      <c r="U9821" s="353"/>
      <c r="V9821" s="353"/>
      <c r="W9821" s="353"/>
      <c r="X9821" s="353"/>
      <c r="Y9821" s="353"/>
      <c r="Z9821" s="353"/>
      <c r="AA9821" s="353"/>
      <c r="AB9821" s="353"/>
      <c r="AC9821" s="353"/>
      <c r="AD9821" s="353"/>
      <c r="AE9821" s="353"/>
      <c r="AF9821" s="353"/>
      <c r="AG9821" s="353"/>
      <c r="AH9821" s="353"/>
      <c r="AI9821" s="353"/>
      <c r="AJ9821" s="353"/>
      <c r="AK9821" s="353"/>
      <c r="AL9821" s="353"/>
    </row>
    <row r="9822" spans="1:38" s="153" customFormat="1" ht="12.5" x14ac:dyDescent="0.25">
      <c r="A9822" s="355"/>
      <c r="L9822" s="353"/>
      <c r="M9822" s="353"/>
      <c r="N9822" s="353"/>
      <c r="O9822" s="353"/>
      <c r="P9822" s="353"/>
      <c r="Q9822" s="353"/>
      <c r="R9822" s="353"/>
      <c r="S9822" s="353"/>
      <c r="T9822" s="353"/>
      <c r="U9822" s="353"/>
      <c r="V9822" s="353"/>
      <c r="W9822" s="353"/>
      <c r="X9822" s="353"/>
      <c r="Y9822" s="353"/>
      <c r="Z9822" s="353"/>
      <c r="AA9822" s="353"/>
      <c r="AB9822" s="353"/>
      <c r="AC9822" s="353"/>
      <c r="AD9822" s="353"/>
      <c r="AE9822" s="353"/>
      <c r="AF9822" s="353"/>
      <c r="AG9822" s="353"/>
      <c r="AH9822" s="353"/>
      <c r="AI9822" s="353"/>
      <c r="AJ9822" s="353"/>
      <c r="AK9822" s="353"/>
      <c r="AL9822" s="353"/>
    </row>
    <row r="9823" spans="1:38" s="153" customFormat="1" ht="12.5" x14ac:dyDescent="0.25">
      <c r="A9823" s="355"/>
      <c r="L9823" s="353"/>
      <c r="M9823" s="353"/>
      <c r="N9823" s="353"/>
      <c r="O9823" s="353"/>
      <c r="P9823" s="353"/>
      <c r="Q9823" s="353"/>
      <c r="R9823" s="353"/>
      <c r="S9823" s="353"/>
      <c r="T9823" s="353"/>
      <c r="U9823" s="353"/>
      <c r="V9823" s="353"/>
      <c r="W9823" s="353"/>
      <c r="X9823" s="353"/>
      <c r="Y9823" s="353"/>
      <c r="Z9823" s="353"/>
      <c r="AA9823" s="353"/>
      <c r="AB9823" s="353"/>
      <c r="AC9823" s="353"/>
      <c r="AD9823" s="353"/>
      <c r="AE9823" s="353"/>
      <c r="AF9823" s="353"/>
      <c r="AG9823" s="353"/>
      <c r="AH9823" s="353"/>
      <c r="AI9823" s="353"/>
      <c r="AJ9823" s="353"/>
      <c r="AK9823" s="353"/>
      <c r="AL9823" s="353"/>
    </row>
    <row r="9824" spans="1:38" s="153" customFormat="1" ht="12.5" x14ac:dyDescent="0.25">
      <c r="A9824" s="355"/>
      <c r="L9824" s="353"/>
      <c r="M9824" s="353"/>
      <c r="N9824" s="353"/>
      <c r="O9824" s="353"/>
      <c r="P9824" s="353"/>
      <c r="Q9824" s="353"/>
      <c r="R9824" s="353"/>
      <c r="S9824" s="353"/>
      <c r="T9824" s="353"/>
      <c r="U9824" s="353"/>
      <c r="V9824" s="353"/>
      <c r="W9824" s="353"/>
      <c r="X9824" s="353"/>
      <c r="Y9824" s="353"/>
      <c r="Z9824" s="353"/>
      <c r="AA9824" s="353"/>
      <c r="AB9824" s="353"/>
      <c r="AC9824" s="353"/>
      <c r="AD9824" s="353"/>
      <c r="AE9824" s="353"/>
      <c r="AF9824" s="353"/>
      <c r="AG9824" s="353"/>
      <c r="AH9824" s="353"/>
      <c r="AI9824" s="353"/>
      <c r="AJ9824" s="353"/>
      <c r="AK9824" s="353"/>
      <c r="AL9824" s="353"/>
    </row>
    <row r="9825" spans="1:38" s="153" customFormat="1" ht="12.5" x14ac:dyDescent="0.25">
      <c r="A9825" s="355"/>
      <c r="L9825" s="353"/>
      <c r="M9825" s="353"/>
      <c r="N9825" s="353"/>
      <c r="O9825" s="353"/>
      <c r="P9825" s="353"/>
      <c r="Q9825" s="353"/>
      <c r="R9825" s="353"/>
      <c r="S9825" s="353"/>
      <c r="T9825" s="353"/>
      <c r="U9825" s="353"/>
      <c r="V9825" s="353"/>
      <c r="W9825" s="353"/>
      <c r="X9825" s="353"/>
      <c r="Y9825" s="353"/>
      <c r="Z9825" s="353"/>
      <c r="AA9825" s="353"/>
      <c r="AB9825" s="353"/>
      <c r="AC9825" s="353"/>
      <c r="AD9825" s="353"/>
      <c r="AE9825" s="353"/>
      <c r="AF9825" s="353"/>
      <c r="AG9825" s="353"/>
      <c r="AH9825" s="353"/>
      <c r="AI9825" s="353"/>
      <c r="AJ9825" s="353"/>
      <c r="AK9825" s="353"/>
      <c r="AL9825" s="353"/>
    </row>
    <row r="9826" spans="1:38" s="153" customFormat="1" ht="12.5" x14ac:dyDescent="0.25">
      <c r="A9826" s="355"/>
      <c r="L9826" s="353"/>
      <c r="M9826" s="353"/>
      <c r="N9826" s="353"/>
      <c r="O9826" s="353"/>
      <c r="P9826" s="353"/>
      <c r="Q9826" s="353"/>
      <c r="R9826" s="353"/>
      <c r="S9826" s="353"/>
      <c r="T9826" s="353"/>
      <c r="U9826" s="353"/>
      <c r="V9826" s="353"/>
      <c r="W9826" s="353"/>
      <c r="X9826" s="353"/>
      <c r="Y9826" s="353"/>
      <c r="Z9826" s="353"/>
      <c r="AA9826" s="353"/>
      <c r="AB9826" s="353"/>
      <c r="AC9826" s="353"/>
      <c r="AD9826" s="353"/>
      <c r="AE9826" s="353"/>
      <c r="AF9826" s="353"/>
      <c r="AG9826" s="353"/>
      <c r="AH9826" s="353"/>
      <c r="AI9826" s="353"/>
      <c r="AJ9826" s="353"/>
      <c r="AK9826" s="353"/>
      <c r="AL9826" s="353"/>
    </row>
    <row r="9827" spans="1:38" s="153" customFormat="1" ht="12.5" x14ac:dyDescent="0.25">
      <c r="A9827" s="355"/>
      <c r="L9827" s="353"/>
      <c r="M9827" s="353"/>
      <c r="N9827" s="353"/>
      <c r="O9827" s="353"/>
      <c r="P9827" s="353"/>
      <c r="Q9827" s="353"/>
      <c r="R9827" s="353"/>
      <c r="S9827" s="353"/>
      <c r="T9827" s="353"/>
      <c r="U9827" s="353"/>
      <c r="V9827" s="353"/>
      <c r="W9827" s="353"/>
      <c r="X9827" s="353"/>
      <c r="Y9827" s="353"/>
      <c r="Z9827" s="353"/>
      <c r="AA9827" s="353"/>
      <c r="AB9827" s="353"/>
      <c r="AC9827" s="353"/>
      <c r="AD9827" s="353"/>
      <c r="AE9827" s="353"/>
      <c r="AF9827" s="353"/>
      <c r="AG9827" s="353"/>
      <c r="AH9827" s="353"/>
      <c r="AI9827" s="353"/>
      <c r="AJ9827" s="353"/>
      <c r="AK9827" s="353"/>
      <c r="AL9827" s="353"/>
    </row>
    <row r="9828" spans="1:38" s="153" customFormat="1" ht="12.5" x14ac:dyDescent="0.25">
      <c r="A9828" s="355"/>
      <c r="L9828" s="353"/>
      <c r="M9828" s="353"/>
      <c r="N9828" s="353"/>
      <c r="O9828" s="353"/>
      <c r="P9828" s="353"/>
      <c r="Q9828" s="353"/>
      <c r="R9828" s="353"/>
      <c r="S9828" s="353"/>
      <c r="T9828" s="353"/>
      <c r="U9828" s="353"/>
      <c r="V9828" s="353"/>
      <c r="W9828" s="353"/>
      <c r="X9828" s="353"/>
      <c r="Y9828" s="353"/>
      <c r="Z9828" s="353"/>
      <c r="AA9828" s="353"/>
      <c r="AB9828" s="353"/>
      <c r="AC9828" s="353"/>
      <c r="AD9828" s="353"/>
      <c r="AE9828" s="353"/>
      <c r="AF9828" s="353"/>
      <c r="AG9828" s="353"/>
      <c r="AH9828" s="353"/>
      <c r="AI9828" s="353"/>
      <c r="AJ9828" s="353"/>
      <c r="AK9828" s="353"/>
      <c r="AL9828" s="353"/>
    </row>
    <row r="9829" spans="1:38" s="153" customFormat="1" ht="12.5" x14ac:dyDescent="0.25">
      <c r="A9829" s="355"/>
      <c r="L9829" s="353"/>
      <c r="M9829" s="353"/>
      <c r="N9829" s="353"/>
      <c r="O9829" s="353"/>
      <c r="P9829" s="353"/>
      <c r="Q9829" s="353"/>
      <c r="R9829" s="353"/>
      <c r="S9829" s="353"/>
      <c r="T9829" s="353"/>
      <c r="U9829" s="353"/>
      <c r="V9829" s="353"/>
      <c r="W9829" s="353"/>
      <c r="X9829" s="353"/>
      <c r="Y9829" s="353"/>
      <c r="Z9829" s="353"/>
      <c r="AA9829" s="353"/>
      <c r="AB9829" s="353"/>
      <c r="AC9829" s="353"/>
      <c r="AD9829" s="353"/>
      <c r="AE9829" s="353"/>
      <c r="AF9829" s="353"/>
      <c r="AG9829" s="353"/>
      <c r="AH9829" s="353"/>
      <c r="AI9829" s="353"/>
      <c r="AJ9829" s="353"/>
      <c r="AK9829" s="353"/>
      <c r="AL9829" s="353"/>
    </row>
    <row r="9830" spans="1:38" s="153" customFormat="1" ht="12.5" x14ac:dyDescent="0.25">
      <c r="A9830" s="355"/>
      <c r="L9830" s="353"/>
      <c r="M9830" s="353"/>
      <c r="N9830" s="353"/>
      <c r="O9830" s="353"/>
      <c r="P9830" s="353"/>
      <c r="Q9830" s="353"/>
      <c r="R9830" s="353"/>
      <c r="S9830" s="353"/>
      <c r="T9830" s="353"/>
      <c r="U9830" s="353"/>
      <c r="V9830" s="353"/>
      <c r="W9830" s="353"/>
      <c r="X9830" s="353"/>
      <c r="Y9830" s="353"/>
      <c r="Z9830" s="353"/>
      <c r="AA9830" s="353"/>
      <c r="AB9830" s="353"/>
      <c r="AC9830" s="353"/>
      <c r="AD9830" s="353"/>
      <c r="AE9830" s="353"/>
      <c r="AF9830" s="353"/>
      <c r="AG9830" s="353"/>
      <c r="AH9830" s="353"/>
      <c r="AI9830" s="353"/>
      <c r="AJ9830" s="353"/>
      <c r="AK9830" s="353"/>
      <c r="AL9830" s="353"/>
    </row>
    <row r="9831" spans="1:38" s="153" customFormat="1" ht="12.5" x14ac:dyDescent="0.25">
      <c r="A9831" s="355"/>
      <c r="L9831" s="353"/>
      <c r="M9831" s="353"/>
      <c r="N9831" s="353"/>
      <c r="O9831" s="353"/>
      <c r="P9831" s="353"/>
      <c r="Q9831" s="353"/>
      <c r="R9831" s="353"/>
      <c r="S9831" s="353"/>
      <c r="T9831" s="353"/>
      <c r="U9831" s="353"/>
      <c r="V9831" s="353"/>
      <c r="W9831" s="353"/>
      <c r="X9831" s="353"/>
      <c r="Y9831" s="353"/>
      <c r="Z9831" s="353"/>
      <c r="AA9831" s="353"/>
      <c r="AB9831" s="353"/>
      <c r="AC9831" s="353"/>
      <c r="AD9831" s="353"/>
      <c r="AE9831" s="353"/>
      <c r="AF9831" s="353"/>
      <c r="AG9831" s="353"/>
      <c r="AH9831" s="353"/>
      <c r="AI9831" s="353"/>
      <c r="AJ9831" s="353"/>
      <c r="AK9831" s="353"/>
      <c r="AL9831" s="353"/>
    </row>
    <row r="9832" spans="1:38" s="153" customFormat="1" ht="12.5" x14ac:dyDescent="0.25">
      <c r="A9832" s="355"/>
      <c r="L9832" s="353"/>
      <c r="M9832" s="353"/>
      <c r="N9832" s="353"/>
      <c r="O9832" s="353"/>
      <c r="P9832" s="353"/>
      <c r="Q9832" s="353"/>
      <c r="R9832" s="353"/>
      <c r="S9832" s="353"/>
      <c r="T9832" s="353"/>
      <c r="U9832" s="353"/>
      <c r="V9832" s="353"/>
      <c r="W9832" s="353"/>
      <c r="X9832" s="353"/>
      <c r="Y9832" s="353"/>
      <c r="Z9832" s="353"/>
      <c r="AA9832" s="353"/>
      <c r="AB9832" s="353"/>
      <c r="AC9832" s="353"/>
      <c r="AD9832" s="353"/>
      <c r="AE9832" s="353"/>
      <c r="AF9832" s="353"/>
      <c r="AG9832" s="353"/>
      <c r="AH9832" s="353"/>
      <c r="AI9832" s="353"/>
      <c r="AJ9832" s="353"/>
      <c r="AK9832" s="353"/>
      <c r="AL9832" s="353"/>
    </row>
    <row r="9833" spans="1:38" s="153" customFormat="1" ht="12.5" x14ac:dyDescent="0.25">
      <c r="A9833" s="355"/>
      <c r="L9833" s="353"/>
      <c r="M9833" s="353"/>
      <c r="N9833" s="353"/>
      <c r="O9833" s="353"/>
      <c r="P9833" s="353"/>
      <c r="Q9833" s="353"/>
      <c r="R9833" s="353"/>
      <c r="S9833" s="353"/>
      <c r="T9833" s="353"/>
      <c r="U9833" s="353"/>
      <c r="V9833" s="353"/>
      <c r="W9833" s="353"/>
      <c r="X9833" s="353"/>
      <c r="Y9833" s="353"/>
      <c r="Z9833" s="353"/>
      <c r="AA9833" s="353"/>
      <c r="AB9833" s="353"/>
      <c r="AC9833" s="353"/>
      <c r="AD9833" s="353"/>
      <c r="AE9833" s="353"/>
      <c r="AF9833" s="353"/>
      <c r="AG9833" s="353"/>
      <c r="AH9833" s="353"/>
      <c r="AI9833" s="353"/>
      <c r="AJ9833" s="353"/>
      <c r="AK9833" s="353"/>
      <c r="AL9833" s="353"/>
    </row>
    <row r="9834" spans="1:38" s="153" customFormat="1" ht="12.5" x14ac:dyDescent="0.25">
      <c r="A9834" s="355"/>
      <c r="L9834" s="353"/>
      <c r="M9834" s="353"/>
      <c r="N9834" s="353"/>
      <c r="O9834" s="353"/>
      <c r="P9834" s="353"/>
      <c r="Q9834" s="353"/>
      <c r="R9834" s="353"/>
      <c r="S9834" s="353"/>
      <c r="T9834" s="353"/>
      <c r="U9834" s="353"/>
      <c r="V9834" s="353"/>
      <c r="W9834" s="353"/>
      <c r="X9834" s="353"/>
      <c r="Y9834" s="353"/>
      <c r="Z9834" s="353"/>
      <c r="AA9834" s="353"/>
      <c r="AB9834" s="353"/>
      <c r="AC9834" s="353"/>
      <c r="AD9834" s="353"/>
      <c r="AE9834" s="353"/>
      <c r="AF9834" s="353"/>
      <c r="AG9834" s="353"/>
      <c r="AH9834" s="353"/>
      <c r="AI9834" s="353"/>
      <c r="AJ9834" s="353"/>
      <c r="AK9834" s="353"/>
      <c r="AL9834" s="353"/>
    </row>
    <row r="9835" spans="1:38" s="153" customFormat="1" ht="12.5" x14ac:dyDescent="0.25">
      <c r="A9835" s="355"/>
      <c r="L9835" s="353"/>
      <c r="M9835" s="353"/>
      <c r="N9835" s="353"/>
      <c r="O9835" s="353"/>
      <c r="P9835" s="353"/>
      <c r="Q9835" s="353"/>
      <c r="R9835" s="353"/>
      <c r="S9835" s="353"/>
      <c r="T9835" s="353"/>
      <c r="U9835" s="353"/>
      <c r="V9835" s="353"/>
      <c r="W9835" s="353"/>
      <c r="X9835" s="353"/>
      <c r="Y9835" s="353"/>
      <c r="Z9835" s="353"/>
      <c r="AA9835" s="353"/>
      <c r="AB9835" s="353"/>
      <c r="AC9835" s="353"/>
      <c r="AD9835" s="353"/>
      <c r="AE9835" s="353"/>
      <c r="AF9835" s="353"/>
      <c r="AG9835" s="353"/>
      <c r="AH9835" s="353"/>
      <c r="AI9835" s="353"/>
      <c r="AJ9835" s="353"/>
      <c r="AK9835" s="353"/>
      <c r="AL9835" s="353"/>
    </row>
    <row r="9836" spans="1:38" s="153" customFormat="1" ht="12.5" x14ac:dyDescent="0.25">
      <c r="A9836" s="355"/>
      <c r="L9836" s="353"/>
      <c r="M9836" s="353"/>
      <c r="N9836" s="353"/>
      <c r="O9836" s="353"/>
      <c r="P9836" s="353"/>
      <c r="Q9836" s="353"/>
      <c r="R9836" s="353"/>
      <c r="S9836" s="353"/>
      <c r="T9836" s="353"/>
      <c r="U9836" s="353"/>
      <c r="V9836" s="353"/>
      <c r="W9836" s="353"/>
      <c r="X9836" s="353"/>
      <c r="Y9836" s="353"/>
      <c r="Z9836" s="353"/>
      <c r="AA9836" s="353"/>
      <c r="AB9836" s="353"/>
      <c r="AC9836" s="353"/>
      <c r="AD9836" s="353"/>
      <c r="AE9836" s="353"/>
      <c r="AF9836" s="353"/>
      <c r="AG9836" s="353"/>
      <c r="AH9836" s="353"/>
      <c r="AI9836" s="353"/>
      <c r="AJ9836" s="353"/>
      <c r="AK9836" s="353"/>
      <c r="AL9836" s="353"/>
    </row>
    <row r="9837" spans="1:38" s="153" customFormat="1" ht="12.5" x14ac:dyDescent="0.25">
      <c r="A9837" s="355"/>
      <c r="L9837" s="353"/>
      <c r="M9837" s="353"/>
      <c r="N9837" s="353"/>
      <c r="O9837" s="353"/>
      <c r="P9837" s="353"/>
      <c r="Q9837" s="353"/>
      <c r="R9837" s="353"/>
      <c r="S9837" s="353"/>
      <c r="T9837" s="353"/>
      <c r="U9837" s="353"/>
      <c r="V9837" s="353"/>
      <c r="W9837" s="353"/>
      <c r="X9837" s="353"/>
      <c r="Y9837" s="353"/>
      <c r="Z9837" s="353"/>
      <c r="AA9837" s="353"/>
      <c r="AB9837" s="353"/>
      <c r="AC9837" s="353"/>
      <c r="AD9837" s="353"/>
      <c r="AE9837" s="353"/>
      <c r="AF9837" s="353"/>
      <c r="AG9837" s="353"/>
      <c r="AH9837" s="353"/>
      <c r="AI9837" s="353"/>
      <c r="AJ9837" s="353"/>
      <c r="AK9837" s="353"/>
      <c r="AL9837" s="353"/>
    </row>
    <row r="9838" spans="1:38" s="153" customFormat="1" ht="12.5" x14ac:dyDescent="0.25">
      <c r="A9838" s="355"/>
      <c r="L9838" s="353"/>
      <c r="M9838" s="353"/>
      <c r="N9838" s="353"/>
      <c r="O9838" s="353"/>
      <c r="P9838" s="353"/>
      <c r="Q9838" s="353"/>
      <c r="R9838" s="353"/>
      <c r="S9838" s="353"/>
      <c r="T9838" s="353"/>
      <c r="U9838" s="353"/>
      <c r="V9838" s="353"/>
      <c r="W9838" s="353"/>
      <c r="X9838" s="353"/>
      <c r="Y9838" s="353"/>
      <c r="Z9838" s="353"/>
      <c r="AA9838" s="353"/>
      <c r="AB9838" s="353"/>
      <c r="AC9838" s="353"/>
      <c r="AD9838" s="353"/>
      <c r="AE9838" s="353"/>
      <c r="AF9838" s="353"/>
      <c r="AG9838" s="353"/>
      <c r="AH9838" s="353"/>
      <c r="AI9838" s="353"/>
      <c r="AJ9838" s="353"/>
      <c r="AK9838" s="353"/>
      <c r="AL9838" s="353"/>
    </row>
    <row r="9839" spans="1:38" s="153" customFormat="1" ht="12.5" x14ac:dyDescent="0.25">
      <c r="A9839" s="355"/>
      <c r="L9839" s="353"/>
      <c r="M9839" s="353"/>
      <c r="N9839" s="353"/>
      <c r="O9839" s="353"/>
      <c r="P9839" s="353"/>
      <c r="Q9839" s="353"/>
      <c r="R9839" s="353"/>
      <c r="S9839" s="353"/>
      <c r="T9839" s="353"/>
      <c r="U9839" s="353"/>
      <c r="V9839" s="353"/>
      <c r="W9839" s="353"/>
      <c r="X9839" s="353"/>
      <c r="Y9839" s="353"/>
      <c r="Z9839" s="353"/>
      <c r="AA9839" s="353"/>
      <c r="AB9839" s="353"/>
      <c r="AC9839" s="353"/>
      <c r="AD9839" s="353"/>
      <c r="AE9839" s="353"/>
      <c r="AF9839" s="353"/>
      <c r="AG9839" s="353"/>
      <c r="AH9839" s="353"/>
      <c r="AI9839" s="353"/>
      <c r="AJ9839" s="353"/>
      <c r="AK9839" s="353"/>
      <c r="AL9839" s="353"/>
    </row>
    <row r="9840" spans="1:38" s="153" customFormat="1" ht="12.5" x14ac:dyDescent="0.25">
      <c r="A9840" s="355"/>
      <c r="L9840" s="353"/>
      <c r="M9840" s="353"/>
      <c r="N9840" s="353"/>
      <c r="O9840" s="353"/>
      <c r="P9840" s="353"/>
      <c r="Q9840" s="353"/>
      <c r="R9840" s="353"/>
      <c r="S9840" s="353"/>
      <c r="T9840" s="353"/>
      <c r="U9840" s="353"/>
      <c r="V9840" s="353"/>
      <c r="W9840" s="353"/>
      <c r="X9840" s="353"/>
      <c r="Y9840" s="353"/>
      <c r="Z9840" s="353"/>
      <c r="AA9840" s="353"/>
      <c r="AB9840" s="353"/>
      <c r="AC9840" s="353"/>
      <c r="AD9840" s="353"/>
      <c r="AE9840" s="353"/>
      <c r="AF9840" s="353"/>
      <c r="AG9840" s="353"/>
      <c r="AH9840" s="353"/>
      <c r="AI9840" s="353"/>
      <c r="AJ9840" s="353"/>
      <c r="AK9840" s="353"/>
      <c r="AL9840" s="353"/>
    </row>
    <row r="9841" spans="1:38" s="153" customFormat="1" ht="12.5" x14ac:dyDescent="0.25">
      <c r="A9841" s="355"/>
      <c r="L9841" s="353"/>
      <c r="M9841" s="353"/>
      <c r="N9841" s="353"/>
      <c r="O9841" s="353"/>
      <c r="P9841" s="353"/>
      <c r="Q9841" s="353"/>
      <c r="R9841" s="353"/>
      <c r="S9841" s="353"/>
      <c r="T9841" s="353"/>
      <c r="U9841" s="353"/>
      <c r="V9841" s="353"/>
      <c r="W9841" s="353"/>
      <c r="X9841" s="353"/>
      <c r="Y9841" s="353"/>
      <c r="Z9841" s="353"/>
      <c r="AA9841" s="353"/>
      <c r="AB9841" s="353"/>
      <c r="AC9841" s="353"/>
      <c r="AD9841" s="353"/>
      <c r="AE9841" s="353"/>
      <c r="AF9841" s="353"/>
      <c r="AG9841" s="353"/>
      <c r="AH9841" s="353"/>
      <c r="AI9841" s="353"/>
      <c r="AJ9841" s="353"/>
      <c r="AK9841" s="353"/>
      <c r="AL9841" s="353"/>
    </row>
    <row r="9842" spans="1:38" s="153" customFormat="1" ht="12.5" x14ac:dyDescent="0.25">
      <c r="A9842" s="355"/>
      <c r="L9842" s="353"/>
      <c r="M9842" s="353"/>
      <c r="N9842" s="353"/>
      <c r="O9842" s="353"/>
      <c r="P9842" s="353"/>
      <c r="Q9842" s="353"/>
      <c r="R9842" s="353"/>
      <c r="S9842" s="353"/>
      <c r="T9842" s="353"/>
      <c r="U9842" s="353"/>
      <c r="V9842" s="353"/>
      <c r="W9842" s="353"/>
      <c r="X9842" s="353"/>
      <c r="Y9842" s="353"/>
      <c r="Z9842" s="353"/>
      <c r="AA9842" s="353"/>
      <c r="AB9842" s="353"/>
      <c r="AC9842" s="353"/>
      <c r="AD9842" s="353"/>
      <c r="AE9842" s="353"/>
      <c r="AF9842" s="353"/>
      <c r="AG9842" s="353"/>
      <c r="AH9842" s="353"/>
      <c r="AI9842" s="353"/>
      <c r="AJ9842" s="353"/>
      <c r="AK9842" s="353"/>
      <c r="AL9842" s="353"/>
    </row>
    <row r="9843" spans="1:38" s="153" customFormat="1" ht="12.5" x14ac:dyDescent="0.25">
      <c r="A9843" s="355"/>
      <c r="L9843" s="353"/>
      <c r="M9843" s="353"/>
      <c r="N9843" s="353"/>
      <c r="O9843" s="353"/>
      <c r="P9843" s="353"/>
      <c r="Q9843" s="353"/>
      <c r="R9843" s="353"/>
      <c r="S9843" s="353"/>
      <c r="T9843" s="353"/>
      <c r="U9843" s="353"/>
      <c r="V9843" s="353"/>
      <c r="W9843" s="353"/>
      <c r="X9843" s="353"/>
      <c r="Y9843" s="353"/>
      <c r="Z9843" s="353"/>
      <c r="AA9843" s="353"/>
      <c r="AB9843" s="353"/>
      <c r="AC9843" s="353"/>
      <c r="AD9843" s="353"/>
      <c r="AE9843" s="353"/>
      <c r="AF9843" s="353"/>
      <c r="AG9843" s="353"/>
      <c r="AH9843" s="353"/>
      <c r="AI9843" s="353"/>
      <c r="AJ9843" s="353"/>
      <c r="AK9843" s="353"/>
      <c r="AL9843" s="353"/>
    </row>
    <row r="9844" spans="1:38" s="153" customFormat="1" ht="12.5" x14ac:dyDescent="0.25">
      <c r="A9844" s="355"/>
      <c r="L9844" s="353"/>
      <c r="M9844" s="353"/>
      <c r="N9844" s="353"/>
      <c r="O9844" s="353"/>
      <c r="P9844" s="353"/>
      <c r="Q9844" s="353"/>
      <c r="R9844" s="353"/>
      <c r="S9844" s="353"/>
      <c r="T9844" s="353"/>
      <c r="U9844" s="353"/>
      <c r="V9844" s="353"/>
      <c r="W9844" s="353"/>
      <c r="X9844" s="353"/>
      <c r="Y9844" s="353"/>
      <c r="Z9844" s="353"/>
      <c r="AA9844" s="353"/>
      <c r="AB9844" s="353"/>
      <c r="AC9844" s="353"/>
      <c r="AD9844" s="353"/>
      <c r="AE9844" s="353"/>
      <c r="AF9844" s="353"/>
      <c r="AG9844" s="353"/>
      <c r="AH9844" s="353"/>
      <c r="AI9844" s="353"/>
      <c r="AJ9844" s="353"/>
      <c r="AK9844" s="353"/>
      <c r="AL9844" s="353"/>
    </row>
    <row r="9845" spans="1:38" s="153" customFormat="1" ht="12.5" x14ac:dyDescent="0.25">
      <c r="A9845" s="355"/>
      <c r="L9845" s="353"/>
      <c r="M9845" s="353"/>
      <c r="N9845" s="353"/>
      <c r="O9845" s="353"/>
      <c r="P9845" s="353"/>
      <c r="Q9845" s="353"/>
      <c r="R9845" s="353"/>
      <c r="S9845" s="353"/>
      <c r="T9845" s="353"/>
      <c r="U9845" s="353"/>
      <c r="V9845" s="353"/>
      <c r="W9845" s="353"/>
      <c r="X9845" s="353"/>
      <c r="Y9845" s="353"/>
      <c r="Z9845" s="353"/>
      <c r="AA9845" s="353"/>
      <c r="AB9845" s="353"/>
      <c r="AC9845" s="353"/>
      <c r="AD9845" s="353"/>
      <c r="AE9845" s="353"/>
      <c r="AF9845" s="353"/>
      <c r="AG9845" s="353"/>
      <c r="AH9845" s="353"/>
      <c r="AI9845" s="353"/>
      <c r="AJ9845" s="353"/>
      <c r="AK9845" s="353"/>
      <c r="AL9845" s="353"/>
    </row>
    <row r="9846" spans="1:38" s="153" customFormat="1" ht="12.5" x14ac:dyDescent="0.25">
      <c r="A9846" s="355"/>
      <c r="L9846" s="353"/>
      <c r="M9846" s="353"/>
      <c r="N9846" s="353"/>
      <c r="O9846" s="353"/>
      <c r="P9846" s="353"/>
      <c r="Q9846" s="353"/>
      <c r="R9846" s="353"/>
      <c r="S9846" s="353"/>
      <c r="T9846" s="353"/>
      <c r="U9846" s="353"/>
      <c r="V9846" s="353"/>
      <c r="W9846" s="353"/>
      <c r="X9846" s="353"/>
      <c r="Y9846" s="353"/>
      <c r="Z9846" s="353"/>
      <c r="AA9846" s="353"/>
      <c r="AB9846" s="353"/>
      <c r="AC9846" s="353"/>
      <c r="AD9846" s="353"/>
      <c r="AE9846" s="353"/>
      <c r="AF9846" s="353"/>
      <c r="AG9846" s="353"/>
      <c r="AH9846" s="353"/>
      <c r="AI9846" s="353"/>
      <c r="AJ9846" s="353"/>
      <c r="AK9846" s="353"/>
      <c r="AL9846" s="353"/>
    </row>
    <row r="9847" spans="1:38" s="153" customFormat="1" ht="12.5" x14ac:dyDescent="0.25">
      <c r="A9847" s="355"/>
      <c r="L9847" s="353"/>
      <c r="M9847" s="353"/>
      <c r="N9847" s="353"/>
      <c r="O9847" s="353"/>
      <c r="P9847" s="353"/>
      <c r="Q9847" s="353"/>
      <c r="R9847" s="353"/>
      <c r="S9847" s="353"/>
      <c r="T9847" s="353"/>
      <c r="U9847" s="353"/>
      <c r="V9847" s="353"/>
      <c r="W9847" s="353"/>
      <c r="X9847" s="353"/>
      <c r="Y9847" s="353"/>
      <c r="Z9847" s="353"/>
      <c r="AA9847" s="353"/>
      <c r="AB9847" s="353"/>
      <c r="AC9847" s="353"/>
      <c r="AD9847" s="353"/>
      <c r="AE9847" s="353"/>
      <c r="AF9847" s="353"/>
      <c r="AG9847" s="353"/>
      <c r="AH9847" s="353"/>
      <c r="AI9847" s="353"/>
      <c r="AJ9847" s="353"/>
      <c r="AK9847" s="353"/>
      <c r="AL9847" s="353"/>
    </row>
    <row r="9848" spans="1:38" s="153" customFormat="1" ht="12.5" x14ac:dyDescent="0.25">
      <c r="A9848" s="355"/>
      <c r="L9848" s="353"/>
      <c r="M9848" s="353"/>
      <c r="N9848" s="353"/>
      <c r="O9848" s="353"/>
      <c r="P9848" s="353"/>
      <c r="Q9848" s="353"/>
      <c r="R9848" s="353"/>
      <c r="S9848" s="353"/>
      <c r="T9848" s="353"/>
      <c r="U9848" s="353"/>
      <c r="V9848" s="353"/>
      <c r="W9848" s="353"/>
      <c r="X9848" s="353"/>
      <c r="Y9848" s="353"/>
      <c r="Z9848" s="353"/>
      <c r="AA9848" s="353"/>
      <c r="AB9848" s="353"/>
      <c r="AC9848" s="353"/>
      <c r="AD9848" s="353"/>
      <c r="AE9848" s="353"/>
      <c r="AF9848" s="353"/>
      <c r="AG9848" s="353"/>
      <c r="AH9848" s="353"/>
      <c r="AI9848" s="353"/>
      <c r="AJ9848" s="353"/>
      <c r="AK9848" s="353"/>
      <c r="AL9848" s="353"/>
    </row>
    <row r="9849" spans="1:38" s="153" customFormat="1" ht="12.5" x14ac:dyDescent="0.25">
      <c r="A9849" s="355"/>
      <c r="L9849" s="353"/>
      <c r="M9849" s="353"/>
      <c r="N9849" s="353"/>
      <c r="O9849" s="353"/>
      <c r="P9849" s="353"/>
      <c r="Q9849" s="353"/>
      <c r="R9849" s="353"/>
      <c r="S9849" s="353"/>
      <c r="T9849" s="353"/>
      <c r="U9849" s="353"/>
      <c r="V9849" s="353"/>
      <c r="W9849" s="353"/>
      <c r="X9849" s="353"/>
      <c r="Y9849" s="353"/>
      <c r="Z9849" s="353"/>
      <c r="AA9849" s="353"/>
      <c r="AB9849" s="353"/>
      <c r="AC9849" s="353"/>
      <c r="AD9849" s="353"/>
      <c r="AE9849" s="353"/>
      <c r="AF9849" s="353"/>
      <c r="AG9849" s="353"/>
      <c r="AH9849" s="353"/>
      <c r="AI9849" s="353"/>
      <c r="AJ9849" s="353"/>
      <c r="AK9849" s="353"/>
      <c r="AL9849" s="353"/>
    </row>
    <row r="9850" spans="1:38" s="153" customFormat="1" ht="12.5" x14ac:dyDescent="0.25">
      <c r="A9850" s="355"/>
      <c r="L9850" s="353"/>
      <c r="M9850" s="353"/>
      <c r="N9850" s="353"/>
      <c r="O9850" s="353"/>
      <c r="P9850" s="353"/>
      <c r="Q9850" s="353"/>
      <c r="R9850" s="353"/>
      <c r="S9850" s="353"/>
      <c r="T9850" s="353"/>
      <c r="U9850" s="353"/>
      <c r="V9850" s="353"/>
      <c r="W9850" s="353"/>
      <c r="X9850" s="353"/>
      <c r="Y9850" s="353"/>
      <c r="Z9850" s="353"/>
      <c r="AA9850" s="353"/>
      <c r="AB9850" s="353"/>
      <c r="AC9850" s="353"/>
      <c r="AD9850" s="353"/>
      <c r="AE9850" s="353"/>
      <c r="AF9850" s="353"/>
      <c r="AG9850" s="353"/>
      <c r="AH9850" s="353"/>
      <c r="AI9850" s="353"/>
      <c r="AJ9850" s="353"/>
      <c r="AK9850" s="353"/>
      <c r="AL9850" s="353"/>
    </row>
    <row r="9851" spans="1:38" s="153" customFormat="1" ht="12.5" x14ac:dyDescent="0.25">
      <c r="A9851" s="355"/>
      <c r="L9851" s="353"/>
      <c r="M9851" s="353"/>
      <c r="N9851" s="353"/>
      <c r="O9851" s="353"/>
      <c r="P9851" s="353"/>
      <c r="Q9851" s="353"/>
      <c r="R9851" s="353"/>
      <c r="S9851" s="353"/>
      <c r="T9851" s="353"/>
      <c r="U9851" s="353"/>
      <c r="V9851" s="353"/>
      <c r="W9851" s="353"/>
      <c r="X9851" s="353"/>
      <c r="Y9851" s="353"/>
      <c r="Z9851" s="353"/>
      <c r="AA9851" s="353"/>
      <c r="AB9851" s="353"/>
      <c r="AC9851" s="353"/>
      <c r="AD9851" s="353"/>
      <c r="AE9851" s="353"/>
      <c r="AF9851" s="353"/>
      <c r="AG9851" s="353"/>
      <c r="AH9851" s="353"/>
      <c r="AI9851" s="353"/>
      <c r="AJ9851" s="353"/>
      <c r="AK9851" s="353"/>
      <c r="AL9851" s="353"/>
    </row>
    <row r="9852" spans="1:38" s="153" customFormat="1" ht="12.5" x14ac:dyDescent="0.25">
      <c r="A9852" s="355"/>
      <c r="L9852" s="353"/>
      <c r="M9852" s="353"/>
      <c r="N9852" s="353"/>
      <c r="O9852" s="353"/>
      <c r="P9852" s="353"/>
      <c r="Q9852" s="353"/>
      <c r="R9852" s="353"/>
      <c r="S9852" s="353"/>
      <c r="T9852" s="353"/>
      <c r="U9852" s="353"/>
      <c r="V9852" s="353"/>
      <c r="W9852" s="353"/>
      <c r="X9852" s="353"/>
      <c r="Y9852" s="353"/>
      <c r="Z9852" s="353"/>
      <c r="AA9852" s="353"/>
      <c r="AB9852" s="353"/>
      <c r="AC9852" s="353"/>
      <c r="AD9852" s="353"/>
      <c r="AE9852" s="353"/>
      <c r="AF9852" s="353"/>
      <c r="AG9852" s="353"/>
      <c r="AH9852" s="353"/>
      <c r="AI9852" s="353"/>
      <c r="AJ9852" s="353"/>
      <c r="AK9852" s="353"/>
      <c r="AL9852" s="353"/>
    </row>
    <row r="9853" spans="1:38" s="153" customFormat="1" ht="12.5" x14ac:dyDescent="0.25">
      <c r="A9853" s="355"/>
      <c r="L9853" s="353"/>
      <c r="M9853" s="353"/>
      <c r="N9853" s="353"/>
      <c r="O9853" s="353"/>
      <c r="P9853" s="353"/>
      <c r="Q9853" s="353"/>
      <c r="R9853" s="353"/>
      <c r="S9853" s="353"/>
      <c r="T9853" s="353"/>
      <c r="U9853" s="353"/>
      <c r="V9853" s="353"/>
      <c r="W9853" s="353"/>
      <c r="X9853" s="353"/>
      <c r="Y9853" s="353"/>
      <c r="Z9853" s="353"/>
      <c r="AA9853" s="353"/>
      <c r="AB9853" s="353"/>
      <c r="AC9853" s="353"/>
      <c r="AD9853" s="353"/>
      <c r="AE9853" s="353"/>
      <c r="AF9853" s="353"/>
      <c r="AG9853" s="353"/>
      <c r="AH9853" s="353"/>
      <c r="AI9853" s="353"/>
      <c r="AJ9853" s="353"/>
      <c r="AK9853" s="353"/>
      <c r="AL9853" s="353"/>
    </row>
    <row r="9854" spans="1:38" s="153" customFormat="1" ht="12.5" x14ac:dyDescent="0.25">
      <c r="A9854" s="355"/>
      <c r="L9854" s="353"/>
      <c r="M9854" s="353"/>
      <c r="N9854" s="353"/>
      <c r="O9854" s="353"/>
      <c r="P9854" s="353"/>
      <c r="Q9854" s="353"/>
      <c r="R9854" s="353"/>
      <c r="S9854" s="353"/>
      <c r="T9854" s="353"/>
      <c r="U9854" s="353"/>
      <c r="V9854" s="353"/>
      <c r="W9854" s="353"/>
      <c r="X9854" s="353"/>
      <c r="Y9854" s="353"/>
      <c r="Z9854" s="353"/>
      <c r="AA9854" s="353"/>
      <c r="AB9854" s="353"/>
      <c r="AC9854" s="353"/>
      <c r="AD9854" s="353"/>
      <c r="AE9854" s="353"/>
      <c r="AF9854" s="353"/>
      <c r="AG9854" s="353"/>
      <c r="AH9854" s="353"/>
      <c r="AI9854" s="353"/>
      <c r="AJ9854" s="353"/>
      <c r="AK9854" s="353"/>
      <c r="AL9854" s="353"/>
    </row>
    <row r="9855" spans="1:38" s="153" customFormat="1" ht="12.5" x14ac:dyDescent="0.25">
      <c r="A9855" s="355"/>
      <c r="L9855" s="353"/>
      <c r="M9855" s="353"/>
      <c r="N9855" s="353"/>
      <c r="O9855" s="353"/>
      <c r="P9855" s="353"/>
      <c r="Q9855" s="353"/>
      <c r="R9855" s="353"/>
      <c r="S9855" s="353"/>
      <c r="T9855" s="353"/>
      <c r="U9855" s="353"/>
      <c r="V9855" s="353"/>
      <c r="W9855" s="353"/>
      <c r="X9855" s="353"/>
      <c r="Y9855" s="353"/>
      <c r="Z9855" s="353"/>
      <c r="AA9855" s="353"/>
      <c r="AB9855" s="353"/>
      <c r="AC9855" s="353"/>
      <c r="AD9855" s="353"/>
      <c r="AE9855" s="353"/>
      <c r="AF9855" s="353"/>
      <c r="AG9855" s="353"/>
      <c r="AH9855" s="353"/>
      <c r="AI9855" s="353"/>
      <c r="AJ9855" s="353"/>
      <c r="AK9855" s="353"/>
      <c r="AL9855" s="353"/>
    </row>
    <row r="9856" spans="1:38" s="153" customFormat="1" ht="12.5" x14ac:dyDescent="0.25">
      <c r="A9856" s="355"/>
      <c r="L9856" s="353"/>
      <c r="M9856" s="353"/>
      <c r="N9856" s="353"/>
      <c r="O9856" s="353"/>
      <c r="P9856" s="353"/>
      <c r="Q9856" s="353"/>
      <c r="R9856" s="353"/>
      <c r="S9856" s="353"/>
      <c r="T9856" s="353"/>
      <c r="U9856" s="353"/>
      <c r="V9856" s="353"/>
      <c r="W9856" s="353"/>
      <c r="X9856" s="353"/>
      <c r="Y9856" s="353"/>
      <c r="Z9856" s="353"/>
      <c r="AA9856" s="353"/>
      <c r="AB9856" s="353"/>
      <c r="AC9856" s="353"/>
      <c r="AD9856" s="353"/>
      <c r="AE9856" s="353"/>
      <c r="AF9856" s="353"/>
      <c r="AG9856" s="353"/>
      <c r="AH9856" s="353"/>
      <c r="AI9856" s="353"/>
      <c r="AJ9856" s="353"/>
      <c r="AK9856" s="353"/>
      <c r="AL9856" s="353"/>
    </row>
    <row r="9857" spans="1:38" s="153" customFormat="1" ht="12.5" x14ac:dyDescent="0.25">
      <c r="A9857" s="355"/>
      <c r="L9857" s="353"/>
      <c r="M9857" s="353"/>
      <c r="N9857" s="353"/>
      <c r="O9857" s="353"/>
      <c r="P9857" s="353"/>
      <c r="Q9857" s="353"/>
      <c r="R9857" s="353"/>
      <c r="S9857" s="353"/>
      <c r="T9857" s="353"/>
      <c r="U9857" s="353"/>
      <c r="V9857" s="353"/>
      <c r="W9857" s="353"/>
      <c r="X9857" s="353"/>
      <c r="Y9857" s="353"/>
      <c r="Z9857" s="353"/>
      <c r="AA9857" s="353"/>
      <c r="AB9857" s="353"/>
      <c r="AC9857" s="353"/>
      <c r="AD9857" s="353"/>
      <c r="AE9857" s="353"/>
      <c r="AF9857" s="353"/>
      <c r="AG9857" s="353"/>
      <c r="AH9857" s="353"/>
      <c r="AI9857" s="353"/>
      <c r="AJ9857" s="353"/>
      <c r="AK9857" s="353"/>
      <c r="AL9857" s="353"/>
    </row>
    <row r="9858" spans="1:38" s="153" customFormat="1" ht="12.5" x14ac:dyDescent="0.25">
      <c r="A9858" s="355"/>
      <c r="L9858" s="353"/>
      <c r="M9858" s="353"/>
      <c r="N9858" s="353"/>
      <c r="O9858" s="353"/>
      <c r="P9858" s="353"/>
      <c r="Q9858" s="353"/>
      <c r="R9858" s="353"/>
      <c r="S9858" s="353"/>
      <c r="T9858" s="353"/>
      <c r="U9858" s="353"/>
      <c r="V9858" s="353"/>
      <c r="W9858" s="353"/>
      <c r="X9858" s="353"/>
      <c r="Y9858" s="353"/>
      <c r="Z9858" s="353"/>
      <c r="AA9858" s="353"/>
      <c r="AB9858" s="353"/>
      <c r="AC9858" s="353"/>
      <c r="AD9858" s="353"/>
      <c r="AE9858" s="353"/>
      <c r="AF9858" s="353"/>
      <c r="AG9858" s="353"/>
      <c r="AH9858" s="353"/>
      <c r="AI9858" s="353"/>
      <c r="AJ9858" s="353"/>
      <c r="AK9858" s="353"/>
      <c r="AL9858" s="353"/>
    </row>
    <row r="9859" spans="1:38" s="153" customFormat="1" ht="12.5" x14ac:dyDescent="0.25">
      <c r="A9859" s="355"/>
      <c r="L9859" s="353"/>
      <c r="M9859" s="353"/>
      <c r="N9859" s="353"/>
      <c r="O9859" s="353"/>
      <c r="P9859" s="353"/>
      <c r="Q9859" s="353"/>
      <c r="R9859" s="353"/>
      <c r="S9859" s="353"/>
      <c r="T9859" s="353"/>
      <c r="U9859" s="353"/>
      <c r="V9859" s="353"/>
      <c r="W9859" s="353"/>
      <c r="X9859" s="353"/>
      <c r="Y9859" s="353"/>
      <c r="Z9859" s="353"/>
      <c r="AA9859" s="353"/>
      <c r="AB9859" s="353"/>
      <c r="AC9859" s="353"/>
      <c r="AD9859" s="353"/>
      <c r="AE9859" s="353"/>
      <c r="AF9859" s="353"/>
      <c r="AG9859" s="353"/>
      <c r="AH9859" s="353"/>
      <c r="AI9859" s="353"/>
      <c r="AJ9859" s="353"/>
      <c r="AK9859" s="353"/>
      <c r="AL9859" s="353"/>
    </row>
    <row r="9860" spans="1:38" s="153" customFormat="1" ht="12.5" x14ac:dyDescent="0.25">
      <c r="A9860" s="355"/>
      <c r="L9860" s="353"/>
      <c r="M9860" s="353"/>
      <c r="N9860" s="353"/>
      <c r="O9860" s="353"/>
      <c r="P9860" s="353"/>
      <c r="Q9860" s="353"/>
      <c r="R9860" s="353"/>
      <c r="S9860" s="353"/>
      <c r="T9860" s="353"/>
      <c r="U9860" s="353"/>
      <c r="V9860" s="353"/>
      <c r="W9860" s="353"/>
      <c r="X9860" s="353"/>
      <c r="Y9860" s="353"/>
      <c r="Z9860" s="353"/>
      <c r="AA9860" s="353"/>
      <c r="AB9860" s="353"/>
      <c r="AC9860" s="353"/>
      <c r="AD9860" s="353"/>
      <c r="AE9860" s="353"/>
      <c r="AF9860" s="353"/>
      <c r="AG9860" s="353"/>
      <c r="AH9860" s="353"/>
      <c r="AI9860" s="353"/>
      <c r="AJ9860" s="353"/>
      <c r="AK9860" s="353"/>
      <c r="AL9860" s="353"/>
    </row>
    <row r="9861" spans="1:38" s="153" customFormat="1" ht="12.5" x14ac:dyDescent="0.25">
      <c r="A9861" s="355"/>
      <c r="L9861" s="353"/>
      <c r="M9861" s="353"/>
      <c r="N9861" s="353"/>
      <c r="O9861" s="353"/>
      <c r="P9861" s="353"/>
      <c r="Q9861" s="353"/>
      <c r="R9861" s="353"/>
      <c r="S9861" s="353"/>
      <c r="T9861" s="353"/>
      <c r="U9861" s="353"/>
      <c r="V9861" s="353"/>
      <c r="W9861" s="353"/>
      <c r="X9861" s="353"/>
      <c r="Y9861" s="353"/>
      <c r="Z9861" s="353"/>
      <c r="AA9861" s="353"/>
      <c r="AB9861" s="353"/>
      <c r="AC9861" s="353"/>
      <c r="AD9861" s="353"/>
      <c r="AE9861" s="353"/>
      <c r="AF9861" s="353"/>
      <c r="AG9861" s="353"/>
      <c r="AH9861" s="353"/>
      <c r="AI9861" s="353"/>
      <c r="AJ9861" s="353"/>
      <c r="AK9861" s="353"/>
      <c r="AL9861" s="353"/>
    </row>
    <row r="9862" spans="1:38" s="153" customFormat="1" ht="12.5" x14ac:dyDescent="0.25">
      <c r="A9862" s="355"/>
      <c r="L9862" s="353"/>
      <c r="M9862" s="353"/>
      <c r="N9862" s="353"/>
      <c r="O9862" s="353"/>
      <c r="P9862" s="353"/>
      <c r="Q9862" s="353"/>
      <c r="R9862" s="353"/>
      <c r="S9862" s="353"/>
      <c r="T9862" s="353"/>
      <c r="U9862" s="353"/>
      <c r="V9862" s="353"/>
      <c r="W9862" s="353"/>
      <c r="X9862" s="353"/>
      <c r="Y9862" s="353"/>
      <c r="Z9862" s="353"/>
      <c r="AA9862" s="353"/>
      <c r="AB9862" s="353"/>
      <c r="AC9862" s="353"/>
      <c r="AD9862" s="353"/>
      <c r="AE9862" s="353"/>
      <c r="AF9862" s="353"/>
      <c r="AG9862" s="353"/>
      <c r="AH9862" s="353"/>
      <c r="AI9862" s="353"/>
      <c r="AJ9862" s="353"/>
      <c r="AK9862" s="353"/>
      <c r="AL9862" s="353"/>
    </row>
    <row r="9863" spans="1:38" s="153" customFormat="1" ht="12.5" x14ac:dyDescent="0.25">
      <c r="A9863" s="355"/>
      <c r="L9863" s="353"/>
      <c r="M9863" s="353"/>
      <c r="N9863" s="353"/>
      <c r="O9863" s="353"/>
      <c r="P9863" s="353"/>
      <c r="Q9863" s="353"/>
      <c r="R9863" s="353"/>
      <c r="S9863" s="353"/>
      <c r="T9863" s="353"/>
      <c r="U9863" s="353"/>
      <c r="V9863" s="353"/>
      <c r="W9863" s="353"/>
      <c r="X9863" s="353"/>
      <c r="Y9863" s="353"/>
      <c r="Z9863" s="353"/>
      <c r="AA9863" s="353"/>
      <c r="AB9863" s="353"/>
      <c r="AC9863" s="353"/>
      <c r="AD9863" s="353"/>
      <c r="AE9863" s="353"/>
      <c r="AF9863" s="353"/>
      <c r="AG9863" s="353"/>
      <c r="AH9863" s="353"/>
      <c r="AI9863" s="353"/>
      <c r="AJ9863" s="353"/>
      <c r="AK9863" s="353"/>
      <c r="AL9863" s="353"/>
    </row>
    <row r="9864" spans="1:38" s="153" customFormat="1" ht="12.5" x14ac:dyDescent="0.25">
      <c r="A9864" s="355"/>
      <c r="L9864" s="353"/>
      <c r="M9864" s="353"/>
      <c r="N9864" s="353"/>
      <c r="O9864" s="353"/>
      <c r="P9864" s="353"/>
      <c r="Q9864" s="353"/>
      <c r="R9864" s="353"/>
      <c r="S9864" s="353"/>
      <c r="T9864" s="353"/>
      <c r="U9864" s="353"/>
      <c r="V9864" s="353"/>
      <c r="W9864" s="353"/>
      <c r="X9864" s="353"/>
      <c r="Y9864" s="353"/>
      <c r="Z9864" s="353"/>
      <c r="AA9864" s="353"/>
      <c r="AB9864" s="353"/>
      <c r="AC9864" s="353"/>
      <c r="AD9864" s="353"/>
      <c r="AE9864" s="353"/>
      <c r="AF9864" s="353"/>
      <c r="AG9864" s="353"/>
      <c r="AH9864" s="353"/>
      <c r="AI9864" s="353"/>
      <c r="AJ9864" s="353"/>
      <c r="AK9864" s="353"/>
      <c r="AL9864" s="353"/>
    </row>
    <row r="9865" spans="1:38" s="153" customFormat="1" ht="12.5" x14ac:dyDescent="0.25">
      <c r="A9865" s="355"/>
      <c r="L9865" s="353"/>
      <c r="M9865" s="353"/>
      <c r="N9865" s="353"/>
      <c r="O9865" s="353"/>
      <c r="P9865" s="353"/>
      <c r="Q9865" s="353"/>
      <c r="R9865" s="353"/>
      <c r="S9865" s="353"/>
      <c r="T9865" s="353"/>
      <c r="U9865" s="353"/>
      <c r="V9865" s="353"/>
      <c r="W9865" s="353"/>
      <c r="X9865" s="353"/>
      <c r="Y9865" s="353"/>
      <c r="Z9865" s="353"/>
      <c r="AA9865" s="353"/>
      <c r="AB9865" s="353"/>
      <c r="AC9865" s="353"/>
      <c r="AD9865" s="353"/>
      <c r="AE9865" s="353"/>
      <c r="AF9865" s="353"/>
      <c r="AG9865" s="353"/>
      <c r="AH9865" s="353"/>
      <c r="AI9865" s="353"/>
      <c r="AJ9865" s="353"/>
      <c r="AK9865" s="353"/>
      <c r="AL9865" s="353"/>
    </row>
    <row r="9866" spans="1:38" s="153" customFormat="1" ht="12.5" x14ac:dyDescent="0.25">
      <c r="A9866" s="355"/>
      <c r="L9866" s="353"/>
      <c r="M9866" s="353"/>
      <c r="N9866" s="353"/>
      <c r="O9866" s="353"/>
      <c r="P9866" s="353"/>
      <c r="Q9866" s="353"/>
      <c r="R9866" s="353"/>
      <c r="S9866" s="353"/>
      <c r="T9866" s="353"/>
      <c r="U9866" s="353"/>
      <c r="V9866" s="353"/>
      <c r="W9866" s="353"/>
      <c r="X9866" s="353"/>
      <c r="Y9866" s="353"/>
      <c r="Z9866" s="353"/>
      <c r="AA9866" s="353"/>
      <c r="AB9866" s="353"/>
      <c r="AC9866" s="353"/>
      <c r="AD9866" s="353"/>
      <c r="AE9866" s="353"/>
      <c r="AF9866" s="353"/>
      <c r="AG9866" s="353"/>
      <c r="AH9866" s="353"/>
      <c r="AI9866" s="353"/>
      <c r="AJ9866" s="353"/>
      <c r="AK9866" s="353"/>
      <c r="AL9866" s="353"/>
    </row>
    <row r="9867" spans="1:38" s="153" customFormat="1" ht="12.5" x14ac:dyDescent="0.25">
      <c r="A9867" s="355"/>
      <c r="L9867" s="353"/>
      <c r="M9867" s="353"/>
      <c r="N9867" s="353"/>
      <c r="O9867" s="353"/>
      <c r="P9867" s="353"/>
      <c r="Q9867" s="353"/>
      <c r="R9867" s="353"/>
      <c r="S9867" s="353"/>
      <c r="T9867" s="353"/>
      <c r="U9867" s="353"/>
      <c r="V9867" s="353"/>
      <c r="W9867" s="353"/>
      <c r="X9867" s="353"/>
      <c r="Y9867" s="353"/>
      <c r="Z9867" s="353"/>
      <c r="AA9867" s="353"/>
      <c r="AB9867" s="353"/>
      <c r="AC9867" s="353"/>
      <c r="AD9867" s="353"/>
      <c r="AE9867" s="353"/>
      <c r="AF9867" s="353"/>
      <c r="AG9867" s="353"/>
      <c r="AH9867" s="353"/>
      <c r="AI9867" s="353"/>
      <c r="AJ9867" s="353"/>
      <c r="AK9867" s="353"/>
      <c r="AL9867" s="353"/>
    </row>
    <row r="9868" spans="1:38" s="153" customFormat="1" ht="12.5" x14ac:dyDescent="0.25">
      <c r="A9868" s="355"/>
      <c r="L9868" s="353"/>
      <c r="M9868" s="353"/>
      <c r="N9868" s="353"/>
      <c r="O9868" s="353"/>
      <c r="P9868" s="353"/>
      <c r="Q9868" s="353"/>
      <c r="R9868" s="353"/>
      <c r="S9868" s="353"/>
      <c r="T9868" s="353"/>
      <c r="U9868" s="353"/>
      <c r="V9868" s="353"/>
      <c r="W9868" s="353"/>
      <c r="X9868" s="353"/>
      <c r="Y9868" s="353"/>
      <c r="Z9868" s="353"/>
      <c r="AA9868" s="353"/>
      <c r="AB9868" s="353"/>
      <c r="AC9868" s="353"/>
      <c r="AD9868" s="353"/>
      <c r="AE9868" s="353"/>
      <c r="AF9868" s="353"/>
      <c r="AG9868" s="353"/>
      <c r="AH9868" s="353"/>
      <c r="AI9868" s="353"/>
      <c r="AJ9868" s="353"/>
      <c r="AK9868" s="353"/>
      <c r="AL9868" s="353"/>
    </row>
    <row r="9869" spans="1:38" s="153" customFormat="1" ht="12.5" x14ac:dyDescent="0.25">
      <c r="A9869" s="355"/>
      <c r="L9869" s="353"/>
      <c r="M9869" s="353"/>
      <c r="N9869" s="353"/>
      <c r="O9869" s="353"/>
      <c r="P9869" s="353"/>
      <c r="Q9869" s="353"/>
      <c r="R9869" s="353"/>
      <c r="S9869" s="353"/>
      <c r="T9869" s="353"/>
      <c r="U9869" s="353"/>
      <c r="V9869" s="353"/>
      <c r="W9869" s="353"/>
      <c r="X9869" s="353"/>
      <c r="Y9869" s="353"/>
      <c r="Z9869" s="353"/>
      <c r="AA9869" s="353"/>
      <c r="AB9869" s="353"/>
      <c r="AC9869" s="353"/>
      <c r="AD9869" s="353"/>
      <c r="AE9869" s="353"/>
      <c r="AF9869" s="353"/>
      <c r="AG9869" s="353"/>
      <c r="AH9869" s="353"/>
      <c r="AI9869" s="353"/>
      <c r="AJ9869" s="353"/>
      <c r="AK9869" s="353"/>
      <c r="AL9869" s="353"/>
    </row>
    <row r="9870" spans="1:38" s="153" customFormat="1" ht="12.5" x14ac:dyDescent="0.25">
      <c r="A9870" s="355"/>
      <c r="L9870" s="353"/>
      <c r="M9870" s="353"/>
      <c r="N9870" s="353"/>
      <c r="O9870" s="353"/>
      <c r="P9870" s="353"/>
      <c r="Q9870" s="353"/>
      <c r="R9870" s="353"/>
      <c r="S9870" s="353"/>
      <c r="T9870" s="353"/>
      <c r="U9870" s="353"/>
      <c r="V9870" s="353"/>
      <c r="W9870" s="353"/>
      <c r="X9870" s="353"/>
      <c r="Y9870" s="353"/>
      <c r="Z9870" s="353"/>
      <c r="AA9870" s="353"/>
      <c r="AB9870" s="353"/>
      <c r="AC9870" s="353"/>
      <c r="AD9870" s="353"/>
      <c r="AE9870" s="353"/>
      <c r="AF9870" s="353"/>
      <c r="AG9870" s="353"/>
      <c r="AH9870" s="353"/>
      <c r="AI9870" s="353"/>
      <c r="AJ9870" s="353"/>
      <c r="AK9870" s="353"/>
      <c r="AL9870" s="353"/>
    </row>
    <row r="9871" spans="1:38" s="153" customFormat="1" ht="12.5" x14ac:dyDescent="0.25">
      <c r="A9871" s="355"/>
      <c r="L9871" s="353"/>
      <c r="M9871" s="353"/>
      <c r="N9871" s="353"/>
      <c r="O9871" s="353"/>
      <c r="P9871" s="353"/>
      <c r="Q9871" s="353"/>
      <c r="R9871" s="353"/>
      <c r="S9871" s="353"/>
      <c r="T9871" s="353"/>
      <c r="U9871" s="353"/>
      <c r="V9871" s="353"/>
      <c r="W9871" s="353"/>
      <c r="X9871" s="353"/>
      <c r="Y9871" s="353"/>
      <c r="Z9871" s="353"/>
      <c r="AA9871" s="353"/>
      <c r="AB9871" s="353"/>
      <c r="AC9871" s="353"/>
      <c r="AD9871" s="353"/>
      <c r="AE9871" s="353"/>
      <c r="AF9871" s="353"/>
      <c r="AG9871" s="353"/>
      <c r="AH9871" s="353"/>
      <c r="AI9871" s="353"/>
      <c r="AJ9871" s="353"/>
      <c r="AK9871" s="353"/>
      <c r="AL9871" s="353"/>
    </row>
    <row r="9872" spans="1:38" s="153" customFormat="1" ht="12.5" x14ac:dyDescent="0.25">
      <c r="A9872" s="355"/>
      <c r="L9872" s="353"/>
      <c r="M9872" s="353"/>
      <c r="N9872" s="353"/>
      <c r="O9872" s="353"/>
      <c r="P9872" s="353"/>
      <c r="Q9872" s="353"/>
      <c r="R9872" s="353"/>
      <c r="S9872" s="353"/>
      <c r="T9872" s="353"/>
      <c r="U9872" s="353"/>
      <c r="V9872" s="353"/>
      <c r="W9872" s="353"/>
      <c r="X9872" s="353"/>
      <c r="Y9872" s="353"/>
      <c r="Z9872" s="353"/>
      <c r="AA9872" s="353"/>
      <c r="AB9872" s="353"/>
      <c r="AC9872" s="353"/>
      <c r="AD9872" s="353"/>
      <c r="AE9872" s="353"/>
      <c r="AF9872" s="353"/>
      <c r="AG9872" s="353"/>
      <c r="AH9872" s="353"/>
      <c r="AI9872" s="353"/>
      <c r="AJ9872" s="353"/>
      <c r="AK9872" s="353"/>
      <c r="AL9872" s="353"/>
    </row>
    <row r="9873" spans="1:38" s="153" customFormat="1" ht="12.5" x14ac:dyDescent="0.25">
      <c r="A9873" s="355"/>
      <c r="L9873" s="353"/>
      <c r="M9873" s="353"/>
      <c r="N9873" s="353"/>
      <c r="O9873" s="353"/>
      <c r="P9873" s="353"/>
      <c r="Q9873" s="353"/>
      <c r="R9873" s="353"/>
      <c r="S9873" s="353"/>
      <c r="T9873" s="353"/>
      <c r="U9873" s="353"/>
      <c r="V9873" s="353"/>
      <c r="W9873" s="353"/>
      <c r="X9873" s="353"/>
      <c r="Y9873" s="353"/>
      <c r="Z9873" s="353"/>
      <c r="AA9873" s="353"/>
      <c r="AB9873" s="353"/>
      <c r="AC9873" s="353"/>
      <c r="AD9873" s="353"/>
      <c r="AE9873" s="353"/>
      <c r="AF9873" s="353"/>
      <c r="AG9873" s="353"/>
      <c r="AH9873" s="353"/>
      <c r="AI9873" s="353"/>
      <c r="AJ9873" s="353"/>
      <c r="AK9873" s="353"/>
      <c r="AL9873" s="353"/>
    </row>
    <row r="9874" spans="1:38" s="153" customFormat="1" ht="12.5" x14ac:dyDescent="0.25">
      <c r="A9874" s="355"/>
      <c r="L9874" s="353"/>
      <c r="M9874" s="353"/>
      <c r="N9874" s="353"/>
      <c r="O9874" s="353"/>
      <c r="P9874" s="353"/>
      <c r="Q9874" s="353"/>
      <c r="R9874" s="353"/>
      <c r="S9874" s="353"/>
      <c r="T9874" s="353"/>
      <c r="U9874" s="353"/>
      <c r="V9874" s="353"/>
      <c r="W9874" s="353"/>
      <c r="X9874" s="353"/>
      <c r="Y9874" s="353"/>
      <c r="Z9874" s="353"/>
      <c r="AA9874" s="353"/>
      <c r="AB9874" s="353"/>
      <c r="AC9874" s="353"/>
      <c r="AD9874" s="353"/>
      <c r="AE9874" s="353"/>
      <c r="AF9874" s="353"/>
      <c r="AG9874" s="353"/>
      <c r="AH9874" s="353"/>
      <c r="AI9874" s="353"/>
      <c r="AJ9874" s="353"/>
      <c r="AK9874" s="353"/>
      <c r="AL9874" s="353"/>
    </row>
    <row r="9875" spans="1:38" s="153" customFormat="1" ht="12.5" x14ac:dyDescent="0.25">
      <c r="A9875" s="355"/>
      <c r="L9875" s="353"/>
      <c r="M9875" s="353"/>
      <c r="N9875" s="353"/>
      <c r="O9875" s="353"/>
      <c r="P9875" s="353"/>
      <c r="Q9875" s="353"/>
      <c r="R9875" s="353"/>
      <c r="S9875" s="353"/>
      <c r="T9875" s="353"/>
      <c r="U9875" s="353"/>
      <c r="V9875" s="353"/>
      <c r="W9875" s="353"/>
      <c r="X9875" s="353"/>
      <c r="Y9875" s="353"/>
      <c r="Z9875" s="353"/>
      <c r="AA9875" s="353"/>
      <c r="AB9875" s="353"/>
      <c r="AC9875" s="353"/>
      <c r="AD9875" s="353"/>
      <c r="AE9875" s="353"/>
      <c r="AF9875" s="353"/>
      <c r="AG9875" s="353"/>
      <c r="AH9875" s="353"/>
      <c r="AI9875" s="353"/>
      <c r="AJ9875" s="353"/>
      <c r="AK9875" s="353"/>
      <c r="AL9875" s="353"/>
    </row>
    <row r="9876" spans="1:38" s="153" customFormat="1" ht="12.5" x14ac:dyDescent="0.25">
      <c r="A9876" s="355"/>
      <c r="L9876" s="353"/>
      <c r="M9876" s="353"/>
      <c r="N9876" s="353"/>
      <c r="O9876" s="353"/>
      <c r="P9876" s="353"/>
      <c r="Q9876" s="353"/>
      <c r="R9876" s="353"/>
      <c r="S9876" s="353"/>
      <c r="T9876" s="353"/>
      <c r="U9876" s="353"/>
      <c r="V9876" s="353"/>
      <c r="W9876" s="353"/>
      <c r="X9876" s="353"/>
      <c r="Y9876" s="353"/>
      <c r="Z9876" s="353"/>
      <c r="AA9876" s="353"/>
      <c r="AB9876" s="353"/>
      <c r="AC9876" s="353"/>
      <c r="AD9876" s="353"/>
      <c r="AE9876" s="353"/>
      <c r="AF9876" s="353"/>
      <c r="AG9876" s="353"/>
      <c r="AH9876" s="353"/>
      <c r="AI9876" s="353"/>
      <c r="AJ9876" s="353"/>
      <c r="AK9876" s="353"/>
      <c r="AL9876" s="353"/>
    </row>
    <row r="9877" spans="1:38" s="153" customFormat="1" ht="12.5" x14ac:dyDescent="0.25">
      <c r="A9877" s="355"/>
      <c r="L9877" s="353"/>
      <c r="M9877" s="353"/>
      <c r="N9877" s="353"/>
      <c r="O9877" s="353"/>
      <c r="P9877" s="353"/>
      <c r="Q9877" s="353"/>
      <c r="R9877" s="353"/>
      <c r="S9877" s="353"/>
      <c r="T9877" s="353"/>
      <c r="U9877" s="353"/>
      <c r="V9877" s="353"/>
      <c r="W9877" s="353"/>
      <c r="X9877" s="353"/>
      <c r="Y9877" s="353"/>
      <c r="Z9877" s="353"/>
      <c r="AA9877" s="353"/>
      <c r="AB9877" s="353"/>
      <c r="AC9877" s="353"/>
      <c r="AD9877" s="353"/>
      <c r="AE9877" s="353"/>
      <c r="AF9877" s="353"/>
      <c r="AG9877" s="353"/>
      <c r="AH9877" s="353"/>
      <c r="AI9877" s="353"/>
      <c r="AJ9877" s="353"/>
      <c r="AK9877" s="353"/>
      <c r="AL9877" s="353"/>
    </row>
    <row r="9878" spans="1:38" s="153" customFormat="1" ht="12.5" x14ac:dyDescent="0.25">
      <c r="A9878" s="355"/>
      <c r="L9878" s="353"/>
      <c r="M9878" s="353"/>
      <c r="N9878" s="353"/>
      <c r="O9878" s="353"/>
      <c r="P9878" s="353"/>
      <c r="Q9878" s="353"/>
      <c r="R9878" s="353"/>
      <c r="S9878" s="353"/>
      <c r="T9878" s="353"/>
      <c r="U9878" s="353"/>
      <c r="V9878" s="353"/>
      <c r="W9878" s="353"/>
      <c r="X9878" s="353"/>
      <c r="Y9878" s="353"/>
      <c r="Z9878" s="353"/>
      <c r="AA9878" s="353"/>
      <c r="AB9878" s="353"/>
      <c r="AC9878" s="353"/>
      <c r="AD9878" s="353"/>
      <c r="AE9878" s="353"/>
      <c r="AF9878" s="353"/>
      <c r="AG9878" s="353"/>
      <c r="AH9878" s="353"/>
      <c r="AI9878" s="353"/>
      <c r="AJ9878" s="353"/>
      <c r="AK9878" s="353"/>
      <c r="AL9878" s="353"/>
    </row>
    <row r="9879" spans="1:38" s="153" customFormat="1" ht="12.5" x14ac:dyDescent="0.25">
      <c r="A9879" s="355"/>
      <c r="L9879" s="353"/>
      <c r="M9879" s="353"/>
      <c r="N9879" s="353"/>
      <c r="O9879" s="353"/>
      <c r="P9879" s="353"/>
      <c r="Q9879" s="353"/>
      <c r="R9879" s="353"/>
      <c r="S9879" s="353"/>
      <c r="T9879" s="353"/>
      <c r="U9879" s="353"/>
      <c r="V9879" s="353"/>
      <c r="W9879" s="353"/>
      <c r="X9879" s="353"/>
      <c r="Y9879" s="353"/>
      <c r="Z9879" s="353"/>
      <c r="AA9879" s="353"/>
      <c r="AB9879" s="353"/>
      <c r="AC9879" s="353"/>
      <c r="AD9879" s="353"/>
      <c r="AE9879" s="353"/>
      <c r="AF9879" s="353"/>
      <c r="AG9879" s="353"/>
      <c r="AH9879" s="353"/>
      <c r="AI9879" s="353"/>
      <c r="AJ9879" s="353"/>
      <c r="AK9879" s="353"/>
      <c r="AL9879" s="353"/>
    </row>
    <row r="9880" spans="1:38" s="153" customFormat="1" ht="12.5" x14ac:dyDescent="0.25">
      <c r="A9880" s="355"/>
      <c r="L9880" s="353"/>
      <c r="M9880" s="353"/>
      <c r="N9880" s="353"/>
      <c r="O9880" s="353"/>
      <c r="P9880" s="353"/>
      <c r="Q9880" s="353"/>
      <c r="R9880" s="353"/>
      <c r="S9880" s="353"/>
      <c r="T9880" s="353"/>
      <c r="U9880" s="353"/>
      <c r="V9880" s="353"/>
      <c r="W9880" s="353"/>
      <c r="X9880" s="353"/>
      <c r="Y9880" s="353"/>
      <c r="Z9880" s="353"/>
      <c r="AA9880" s="353"/>
      <c r="AB9880" s="353"/>
      <c r="AC9880" s="353"/>
      <c r="AD9880" s="353"/>
      <c r="AE9880" s="353"/>
      <c r="AF9880" s="353"/>
      <c r="AG9880" s="353"/>
      <c r="AH9880" s="353"/>
      <c r="AI9880" s="353"/>
      <c r="AJ9880" s="353"/>
      <c r="AK9880" s="353"/>
      <c r="AL9880" s="353"/>
    </row>
    <row r="9881" spans="1:38" s="153" customFormat="1" ht="12.5" x14ac:dyDescent="0.25">
      <c r="A9881" s="355"/>
      <c r="L9881" s="353"/>
      <c r="M9881" s="353"/>
      <c r="N9881" s="353"/>
      <c r="O9881" s="353"/>
      <c r="P9881" s="353"/>
      <c r="Q9881" s="353"/>
      <c r="R9881" s="353"/>
      <c r="S9881" s="353"/>
      <c r="T9881" s="353"/>
      <c r="U9881" s="353"/>
      <c r="V9881" s="353"/>
      <c r="W9881" s="353"/>
      <c r="X9881" s="353"/>
      <c r="Y9881" s="353"/>
      <c r="Z9881" s="353"/>
      <c r="AA9881" s="353"/>
      <c r="AB9881" s="353"/>
      <c r="AC9881" s="353"/>
      <c r="AD9881" s="353"/>
      <c r="AE9881" s="353"/>
      <c r="AF9881" s="353"/>
      <c r="AG9881" s="353"/>
      <c r="AH9881" s="353"/>
      <c r="AI9881" s="353"/>
      <c r="AJ9881" s="353"/>
      <c r="AK9881" s="353"/>
      <c r="AL9881" s="353"/>
    </row>
    <row r="9882" spans="1:38" s="153" customFormat="1" ht="12.5" x14ac:dyDescent="0.25">
      <c r="A9882" s="355"/>
      <c r="L9882" s="353"/>
      <c r="M9882" s="353"/>
      <c r="N9882" s="353"/>
      <c r="O9882" s="353"/>
      <c r="P9882" s="353"/>
      <c r="Q9882" s="353"/>
      <c r="R9882" s="353"/>
      <c r="S9882" s="353"/>
      <c r="T9882" s="353"/>
      <c r="U9882" s="353"/>
      <c r="V9882" s="353"/>
      <c r="W9882" s="353"/>
      <c r="X9882" s="353"/>
      <c r="Y9882" s="353"/>
      <c r="Z9882" s="353"/>
      <c r="AA9882" s="353"/>
      <c r="AB9882" s="353"/>
      <c r="AC9882" s="353"/>
      <c r="AD9882" s="353"/>
      <c r="AE9882" s="353"/>
      <c r="AF9882" s="353"/>
      <c r="AG9882" s="353"/>
      <c r="AH9882" s="353"/>
      <c r="AI9882" s="353"/>
      <c r="AJ9882" s="353"/>
      <c r="AK9882" s="353"/>
      <c r="AL9882" s="353"/>
    </row>
    <row r="9883" spans="1:38" s="153" customFormat="1" ht="12.5" x14ac:dyDescent="0.25">
      <c r="A9883" s="355"/>
      <c r="L9883" s="353"/>
      <c r="M9883" s="353"/>
      <c r="N9883" s="353"/>
      <c r="O9883" s="353"/>
      <c r="P9883" s="353"/>
      <c r="Q9883" s="353"/>
      <c r="R9883" s="353"/>
      <c r="S9883" s="353"/>
      <c r="T9883" s="353"/>
      <c r="U9883" s="353"/>
      <c r="V9883" s="353"/>
      <c r="W9883" s="353"/>
      <c r="X9883" s="353"/>
      <c r="Y9883" s="353"/>
      <c r="Z9883" s="353"/>
      <c r="AA9883" s="353"/>
      <c r="AB9883" s="353"/>
      <c r="AC9883" s="353"/>
      <c r="AD9883" s="353"/>
      <c r="AE9883" s="353"/>
      <c r="AF9883" s="353"/>
      <c r="AG9883" s="353"/>
      <c r="AH9883" s="353"/>
      <c r="AI9883" s="353"/>
      <c r="AJ9883" s="353"/>
      <c r="AK9883" s="353"/>
      <c r="AL9883" s="353"/>
    </row>
    <row r="9884" spans="1:38" s="153" customFormat="1" ht="12.5" x14ac:dyDescent="0.25">
      <c r="A9884" s="355"/>
      <c r="L9884" s="353"/>
      <c r="M9884" s="353"/>
      <c r="N9884" s="353"/>
      <c r="O9884" s="353"/>
      <c r="P9884" s="353"/>
      <c r="Q9884" s="353"/>
      <c r="R9884" s="353"/>
      <c r="S9884" s="353"/>
      <c r="T9884" s="353"/>
      <c r="U9884" s="353"/>
      <c r="V9884" s="353"/>
      <c r="W9884" s="353"/>
      <c r="X9884" s="353"/>
      <c r="Y9884" s="353"/>
      <c r="Z9884" s="353"/>
      <c r="AA9884" s="353"/>
      <c r="AB9884" s="353"/>
      <c r="AC9884" s="353"/>
      <c r="AD9884" s="353"/>
      <c r="AE9884" s="353"/>
      <c r="AF9884" s="353"/>
      <c r="AG9884" s="353"/>
      <c r="AH9884" s="353"/>
      <c r="AI9884" s="353"/>
      <c r="AJ9884" s="353"/>
      <c r="AK9884" s="353"/>
      <c r="AL9884" s="353"/>
    </row>
    <row r="9885" spans="1:38" s="153" customFormat="1" ht="12.5" x14ac:dyDescent="0.25">
      <c r="A9885" s="355"/>
      <c r="L9885" s="353"/>
      <c r="M9885" s="353"/>
      <c r="N9885" s="353"/>
      <c r="O9885" s="353"/>
      <c r="P9885" s="353"/>
      <c r="Q9885" s="353"/>
      <c r="R9885" s="353"/>
      <c r="S9885" s="353"/>
      <c r="T9885" s="353"/>
      <c r="U9885" s="353"/>
      <c r="V9885" s="353"/>
      <c r="W9885" s="353"/>
      <c r="X9885" s="353"/>
      <c r="Y9885" s="353"/>
      <c r="Z9885" s="353"/>
      <c r="AA9885" s="353"/>
      <c r="AB9885" s="353"/>
      <c r="AC9885" s="353"/>
      <c r="AD9885" s="353"/>
      <c r="AE9885" s="353"/>
      <c r="AF9885" s="353"/>
      <c r="AG9885" s="353"/>
      <c r="AH9885" s="353"/>
      <c r="AI9885" s="353"/>
      <c r="AJ9885" s="353"/>
      <c r="AK9885" s="353"/>
      <c r="AL9885" s="353"/>
    </row>
    <row r="9886" spans="1:38" s="153" customFormat="1" ht="12.5" x14ac:dyDescent="0.25">
      <c r="A9886" s="355"/>
      <c r="L9886" s="353"/>
      <c r="M9886" s="353"/>
      <c r="N9886" s="353"/>
      <c r="O9886" s="353"/>
      <c r="P9886" s="353"/>
      <c r="Q9886" s="353"/>
      <c r="R9886" s="353"/>
      <c r="S9886" s="353"/>
      <c r="T9886" s="353"/>
      <c r="U9886" s="353"/>
      <c r="V9886" s="353"/>
      <c r="W9886" s="353"/>
      <c r="X9886" s="353"/>
      <c r="Y9886" s="353"/>
      <c r="Z9886" s="353"/>
      <c r="AA9886" s="353"/>
      <c r="AB9886" s="353"/>
      <c r="AC9886" s="353"/>
      <c r="AD9886" s="353"/>
      <c r="AE9886" s="353"/>
      <c r="AF9886" s="353"/>
      <c r="AG9886" s="353"/>
      <c r="AH9886" s="353"/>
      <c r="AI9886" s="353"/>
      <c r="AJ9886" s="353"/>
      <c r="AK9886" s="353"/>
      <c r="AL9886" s="353"/>
    </row>
    <row r="9887" spans="1:38" s="153" customFormat="1" ht="12.5" x14ac:dyDescent="0.25">
      <c r="A9887" s="355"/>
      <c r="L9887" s="353"/>
      <c r="M9887" s="353"/>
      <c r="N9887" s="353"/>
      <c r="O9887" s="353"/>
      <c r="P9887" s="353"/>
      <c r="Q9887" s="353"/>
      <c r="R9887" s="353"/>
      <c r="S9887" s="353"/>
      <c r="T9887" s="353"/>
      <c r="U9887" s="353"/>
      <c r="V9887" s="353"/>
      <c r="W9887" s="353"/>
      <c r="X9887" s="353"/>
      <c r="Y9887" s="353"/>
      <c r="Z9887" s="353"/>
      <c r="AA9887" s="353"/>
      <c r="AB9887" s="353"/>
      <c r="AC9887" s="353"/>
      <c r="AD9887" s="353"/>
      <c r="AE9887" s="353"/>
      <c r="AF9887" s="353"/>
      <c r="AG9887" s="353"/>
      <c r="AH9887" s="353"/>
      <c r="AI9887" s="353"/>
      <c r="AJ9887" s="353"/>
      <c r="AK9887" s="353"/>
      <c r="AL9887" s="353"/>
    </row>
    <row r="9888" spans="1:38" s="153" customFormat="1" ht="12.5" x14ac:dyDescent="0.25">
      <c r="A9888" s="355"/>
      <c r="L9888" s="353"/>
      <c r="M9888" s="353"/>
      <c r="N9888" s="353"/>
      <c r="O9888" s="353"/>
      <c r="P9888" s="353"/>
      <c r="Q9888" s="353"/>
      <c r="R9888" s="353"/>
      <c r="S9888" s="353"/>
      <c r="T9888" s="353"/>
      <c r="U9888" s="353"/>
      <c r="V9888" s="353"/>
      <c r="W9888" s="353"/>
      <c r="X9888" s="353"/>
      <c r="Y9888" s="353"/>
      <c r="Z9888" s="353"/>
      <c r="AA9888" s="353"/>
      <c r="AB9888" s="353"/>
      <c r="AC9888" s="353"/>
      <c r="AD9888" s="353"/>
      <c r="AE9888" s="353"/>
      <c r="AF9888" s="353"/>
      <c r="AG9888" s="353"/>
      <c r="AH9888" s="353"/>
      <c r="AI9888" s="353"/>
      <c r="AJ9888" s="353"/>
      <c r="AK9888" s="353"/>
      <c r="AL9888" s="353"/>
    </row>
    <row r="9889" spans="1:38" s="153" customFormat="1" ht="12.5" x14ac:dyDescent="0.25">
      <c r="A9889" s="355"/>
      <c r="L9889" s="353"/>
      <c r="M9889" s="353"/>
      <c r="N9889" s="353"/>
      <c r="O9889" s="353"/>
      <c r="P9889" s="353"/>
      <c r="Q9889" s="353"/>
      <c r="R9889" s="353"/>
      <c r="S9889" s="353"/>
      <c r="T9889" s="353"/>
      <c r="U9889" s="353"/>
      <c r="V9889" s="353"/>
      <c r="W9889" s="353"/>
      <c r="X9889" s="353"/>
      <c r="Y9889" s="353"/>
      <c r="Z9889" s="353"/>
      <c r="AA9889" s="353"/>
      <c r="AB9889" s="353"/>
      <c r="AC9889" s="353"/>
      <c r="AD9889" s="353"/>
      <c r="AE9889" s="353"/>
      <c r="AF9889" s="353"/>
      <c r="AG9889" s="353"/>
      <c r="AH9889" s="353"/>
      <c r="AI9889" s="353"/>
      <c r="AJ9889" s="353"/>
      <c r="AK9889" s="353"/>
      <c r="AL9889" s="353"/>
    </row>
    <row r="9890" spans="1:38" s="153" customFormat="1" ht="12.5" x14ac:dyDescent="0.25">
      <c r="A9890" s="355"/>
      <c r="L9890" s="353"/>
      <c r="M9890" s="353"/>
      <c r="N9890" s="353"/>
      <c r="O9890" s="353"/>
      <c r="P9890" s="353"/>
      <c r="Q9890" s="353"/>
      <c r="R9890" s="353"/>
      <c r="S9890" s="353"/>
      <c r="T9890" s="353"/>
      <c r="U9890" s="353"/>
      <c r="V9890" s="353"/>
      <c r="W9890" s="353"/>
      <c r="X9890" s="353"/>
      <c r="Y9890" s="353"/>
      <c r="Z9890" s="353"/>
      <c r="AA9890" s="353"/>
      <c r="AB9890" s="353"/>
      <c r="AC9890" s="353"/>
      <c r="AD9890" s="353"/>
      <c r="AE9890" s="353"/>
      <c r="AF9890" s="353"/>
      <c r="AG9890" s="353"/>
      <c r="AH9890" s="353"/>
      <c r="AI9890" s="353"/>
      <c r="AJ9890" s="353"/>
      <c r="AK9890" s="353"/>
      <c r="AL9890" s="353"/>
    </row>
    <row r="9891" spans="1:38" s="153" customFormat="1" ht="12.5" x14ac:dyDescent="0.25">
      <c r="A9891" s="355"/>
      <c r="L9891" s="353"/>
      <c r="M9891" s="353"/>
      <c r="N9891" s="353"/>
      <c r="O9891" s="353"/>
      <c r="P9891" s="353"/>
      <c r="Q9891" s="353"/>
      <c r="R9891" s="353"/>
      <c r="S9891" s="353"/>
      <c r="T9891" s="353"/>
      <c r="U9891" s="353"/>
      <c r="V9891" s="353"/>
      <c r="W9891" s="353"/>
      <c r="X9891" s="353"/>
      <c r="Y9891" s="353"/>
      <c r="Z9891" s="353"/>
      <c r="AA9891" s="353"/>
      <c r="AB9891" s="353"/>
      <c r="AC9891" s="353"/>
      <c r="AD9891" s="353"/>
      <c r="AE9891" s="353"/>
      <c r="AF9891" s="353"/>
      <c r="AG9891" s="353"/>
      <c r="AH9891" s="353"/>
      <c r="AI9891" s="353"/>
      <c r="AJ9891" s="353"/>
      <c r="AK9891" s="353"/>
      <c r="AL9891" s="353"/>
    </row>
    <row r="9892" spans="1:38" s="153" customFormat="1" ht="12.5" x14ac:dyDescent="0.25">
      <c r="A9892" s="355"/>
      <c r="L9892" s="353"/>
      <c r="M9892" s="353"/>
      <c r="N9892" s="353"/>
      <c r="O9892" s="353"/>
      <c r="P9892" s="353"/>
      <c r="Q9892" s="353"/>
      <c r="R9892" s="353"/>
      <c r="S9892" s="353"/>
      <c r="T9892" s="353"/>
      <c r="U9892" s="353"/>
      <c r="V9892" s="353"/>
      <c r="W9892" s="353"/>
      <c r="X9892" s="353"/>
      <c r="Y9892" s="353"/>
      <c r="Z9892" s="353"/>
      <c r="AA9892" s="353"/>
      <c r="AB9892" s="353"/>
      <c r="AC9892" s="353"/>
      <c r="AD9892" s="353"/>
      <c r="AE9892" s="353"/>
      <c r="AF9892" s="353"/>
      <c r="AG9892" s="353"/>
      <c r="AH9892" s="353"/>
      <c r="AI9892" s="353"/>
      <c r="AJ9892" s="353"/>
      <c r="AK9892" s="353"/>
      <c r="AL9892" s="353"/>
    </row>
    <row r="9893" spans="1:38" s="153" customFormat="1" ht="12.5" x14ac:dyDescent="0.25">
      <c r="A9893" s="355"/>
      <c r="L9893" s="353"/>
      <c r="M9893" s="353"/>
      <c r="N9893" s="353"/>
      <c r="O9893" s="353"/>
      <c r="P9893" s="353"/>
      <c r="Q9893" s="353"/>
      <c r="R9893" s="353"/>
      <c r="S9893" s="353"/>
      <c r="T9893" s="353"/>
      <c r="U9893" s="353"/>
      <c r="V9893" s="353"/>
      <c r="W9893" s="353"/>
      <c r="X9893" s="353"/>
      <c r="Y9893" s="353"/>
      <c r="Z9893" s="353"/>
      <c r="AA9893" s="353"/>
      <c r="AB9893" s="353"/>
      <c r="AC9893" s="353"/>
      <c r="AD9893" s="353"/>
      <c r="AE9893" s="353"/>
      <c r="AF9893" s="353"/>
      <c r="AG9893" s="353"/>
      <c r="AH9893" s="353"/>
      <c r="AI9893" s="353"/>
      <c r="AJ9893" s="353"/>
      <c r="AK9893" s="353"/>
      <c r="AL9893" s="353"/>
    </row>
    <row r="9894" spans="1:38" s="153" customFormat="1" ht="12.5" x14ac:dyDescent="0.25">
      <c r="A9894" s="355"/>
      <c r="L9894" s="353"/>
      <c r="M9894" s="353"/>
      <c r="N9894" s="353"/>
      <c r="O9894" s="353"/>
      <c r="P9894" s="353"/>
      <c r="Q9894" s="353"/>
      <c r="R9894" s="353"/>
      <c r="S9894" s="353"/>
      <c r="T9894" s="353"/>
      <c r="U9894" s="353"/>
      <c r="V9894" s="353"/>
      <c r="W9894" s="353"/>
      <c r="X9894" s="353"/>
      <c r="Y9894" s="353"/>
      <c r="Z9894" s="353"/>
      <c r="AA9894" s="353"/>
      <c r="AB9894" s="353"/>
      <c r="AC9894" s="353"/>
      <c r="AD9894" s="353"/>
      <c r="AE9894" s="353"/>
      <c r="AF9894" s="353"/>
      <c r="AG9894" s="353"/>
      <c r="AH9894" s="353"/>
      <c r="AI9894" s="353"/>
      <c r="AJ9894" s="353"/>
      <c r="AK9894" s="353"/>
      <c r="AL9894" s="353"/>
    </row>
    <row r="9895" spans="1:38" s="153" customFormat="1" ht="12.5" x14ac:dyDescent="0.25">
      <c r="A9895" s="355"/>
      <c r="L9895" s="353"/>
      <c r="M9895" s="353"/>
      <c r="N9895" s="353"/>
      <c r="O9895" s="353"/>
      <c r="P9895" s="353"/>
      <c r="Q9895" s="353"/>
      <c r="R9895" s="353"/>
      <c r="S9895" s="353"/>
      <c r="T9895" s="353"/>
      <c r="U9895" s="353"/>
      <c r="V9895" s="353"/>
      <c r="W9895" s="353"/>
      <c r="X9895" s="353"/>
      <c r="Y9895" s="353"/>
      <c r="Z9895" s="353"/>
      <c r="AA9895" s="353"/>
      <c r="AB9895" s="353"/>
      <c r="AC9895" s="353"/>
      <c r="AD9895" s="353"/>
      <c r="AE9895" s="353"/>
      <c r="AF9895" s="353"/>
      <c r="AG9895" s="353"/>
      <c r="AH9895" s="353"/>
      <c r="AI9895" s="353"/>
      <c r="AJ9895" s="353"/>
      <c r="AK9895" s="353"/>
      <c r="AL9895" s="353"/>
    </row>
    <row r="9896" spans="1:38" s="153" customFormat="1" ht="12.5" x14ac:dyDescent="0.25">
      <c r="A9896" s="355"/>
      <c r="L9896" s="353"/>
      <c r="M9896" s="353"/>
      <c r="N9896" s="353"/>
      <c r="O9896" s="353"/>
      <c r="P9896" s="353"/>
      <c r="Q9896" s="353"/>
      <c r="R9896" s="353"/>
      <c r="S9896" s="353"/>
      <c r="T9896" s="353"/>
      <c r="U9896" s="353"/>
      <c r="V9896" s="353"/>
      <c r="W9896" s="353"/>
      <c r="X9896" s="353"/>
      <c r="Y9896" s="353"/>
      <c r="Z9896" s="353"/>
      <c r="AA9896" s="353"/>
      <c r="AB9896" s="353"/>
      <c r="AC9896" s="353"/>
      <c r="AD9896" s="353"/>
      <c r="AE9896" s="353"/>
      <c r="AF9896" s="353"/>
      <c r="AG9896" s="353"/>
      <c r="AH9896" s="353"/>
      <c r="AI9896" s="353"/>
      <c r="AJ9896" s="353"/>
      <c r="AK9896" s="353"/>
      <c r="AL9896" s="353"/>
    </row>
    <row r="9897" spans="1:38" s="153" customFormat="1" ht="12.5" x14ac:dyDescent="0.25">
      <c r="A9897" s="355"/>
      <c r="L9897" s="353"/>
      <c r="M9897" s="353"/>
      <c r="N9897" s="353"/>
      <c r="O9897" s="353"/>
      <c r="P9897" s="353"/>
      <c r="Q9897" s="353"/>
      <c r="R9897" s="353"/>
      <c r="S9897" s="353"/>
      <c r="T9897" s="353"/>
      <c r="U9897" s="353"/>
      <c r="V9897" s="353"/>
      <c r="W9897" s="353"/>
      <c r="X9897" s="353"/>
      <c r="Y9897" s="353"/>
      <c r="Z9897" s="353"/>
      <c r="AA9897" s="353"/>
      <c r="AB9897" s="353"/>
      <c r="AC9897" s="353"/>
      <c r="AD9897" s="353"/>
      <c r="AE9897" s="353"/>
      <c r="AF9897" s="353"/>
      <c r="AG9897" s="353"/>
      <c r="AH9897" s="353"/>
      <c r="AI9897" s="353"/>
      <c r="AJ9897" s="353"/>
      <c r="AK9897" s="353"/>
      <c r="AL9897" s="353"/>
    </row>
    <row r="9898" spans="1:38" s="153" customFormat="1" ht="12.5" x14ac:dyDescent="0.25">
      <c r="A9898" s="355"/>
      <c r="L9898" s="353"/>
      <c r="M9898" s="353"/>
      <c r="N9898" s="353"/>
      <c r="O9898" s="353"/>
      <c r="P9898" s="353"/>
      <c r="Q9898" s="353"/>
      <c r="R9898" s="353"/>
      <c r="S9898" s="353"/>
      <c r="T9898" s="353"/>
      <c r="U9898" s="353"/>
      <c r="V9898" s="353"/>
      <c r="W9898" s="353"/>
      <c r="X9898" s="353"/>
      <c r="Y9898" s="353"/>
      <c r="Z9898" s="353"/>
      <c r="AA9898" s="353"/>
      <c r="AB9898" s="353"/>
      <c r="AC9898" s="353"/>
      <c r="AD9898" s="353"/>
      <c r="AE9898" s="353"/>
      <c r="AF9898" s="353"/>
      <c r="AG9898" s="353"/>
      <c r="AH9898" s="353"/>
      <c r="AI9898" s="353"/>
      <c r="AJ9898" s="353"/>
      <c r="AK9898" s="353"/>
      <c r="AL9898" s="353"/>
    </row>
    <row r="9899" spans="1:38" s="153" customFormat="1" ht="12.5" x14ac:dyDescent="0.25">
      <c r="A9899" s="355"/>
      <c r="L9899" s="353"/>
      <c r="M9899" s="353"/>
      <c r="N9899" s="353"/>
      <c r="O9899" s="353"/>
      <c r="P9899" s="353"/>
      <c r="Q9899" s="353"/>
      <c r="R9899" s="353"/>
      <c r="S9899" s="353"/>
      <c r="T9899" s="353"/>
      <c r="U9899" s="353"/>
      <c r="V9899" s="353"/>
      <c r="W9899" s="353"/>
      <c r="X9899" s="353"/>
      <c r="Y9899" s="353"/>
      <c r="Z9899" s="353"/>
      <c r="AA9899" s="353"/>
      <c r="AB9899" s="353"/>
      <c r="AC9899" s="353"/>
      <c r="AD9899" s="353"/>
      <c r="AE9899" s="353"/>
      <c r="AF9899" s="353"/>
      <c r="AG9899" s="353"/>
      <c r="AH9899" s="353"/>
      <c r="AI9899" s="353"/>
      <c r="AJ9899" s="353"/>
      <c r="AK9899" s="353"/>
      <c r="AL9899" s="353"/>
    </row>
    <row r="9900" spans="1:38" s="153" customFormat="1" ht="12.5" x14ac:dyDescent="0.25">
      <c r="A9900" s="355"/>
      <c r="L9900" s="353"/>
      <c r="M9900" s="353"/>
      <c r="N9900" s="353"/>
      <c r="O9900" s="353"/>
      <c r="P9900" s="353"/>
      <c r="Q9900" s="353"/>
      <c r="R9900" s="353"/>
      <c r="S9900" s="353"/>
      <c r="T9900" s="353"/>
      <c r="U9900" s="353"/>
      <c r="V9900" s="353"/>
      <c r="W9900" s="353"/>
      <c r="X9900" s="353"/>
      <c r="Y9900" s="353"/>
      <c r="Z9900" s="353"/>
      <c r="AA9900" s="353"/>
      <c r="AB9900" s="353"/>
      <c r="AC9900" s="353"/>
      <c r="AD9900" s="353"/>
      <c r="AE9900" s="353"/>
      <c r="AF9900" s="353"/>
      <c r="AG9900" s="353"/>
      <c r="AH9900" s="353"/>
      <c r="AI9900" s="353"/>
      <c r="AJ9900" s="353"/>
      <c r="AK9900" s="353"/>
      <c r="AL9900" s="353"/>
    </row>
    <row r="9901" spans="1:38" s="153" customFormat="1" ht="12.5" x14ac:dyDescent="0.25">
      <c r="A9901" s="355"/>
      <c r="L9901" s="353"/>
      <c r="M9901" s="353"/>
      <c r="N9901" s="353"/>
      <c r="O9901" s="353"/>
      <c r="P9901" s="353"/>
      <c r="Q9901" s="353"/>
      <c r="R9901" s="353"/>
      <c r="S9901" s="353"/>
      <c r="T9901" s="353"/>
      <c r="U9901" s="353"/>
      <c r="V9901" s="353"/>
      <c r="W9901" s="353"/>
      <c r="X9901" s="353"/>
      <c r="Y9901" s="353"/>
      <c r="Z9901" s="353"/>
      <c r="AA9901" s="353"/>
      <c r="AB9901" s="353"/>
      <c r="AC9901" s="353"/>
      <c r="AD9901" s="353"/>
      <c r="AE9901" s="353"/>
      <c r="AF9901" s="353"/>
      <c r="AG9901" s="353"/>
      <c r="AH9901" s="353"/>
      <c r="AI9901" s="353"/>
      <c r="AJ9901" s="353"/>
      <c r="AK9901" s="353"/>
      <c r="AL9901" s="353"/>
    </row>
    <row r="9902" spans="1:38" s="153" customFormat="1" ht="12.5" x14ac:dyDescent="0.25">
      <c r="A9902" s="355"/>
      <c r="L9902" s="353"/>
      <c r="M9902" s="353"/>
      <c r="N9902" s="353"/>
      <c r="O9902" s="353"/>
      <c r="P9902" s="353"/>
      <c r="Q9902" s="353"/>
      <c r="R9902" s="353"/>
      <c r="S9902" s="353"/>
      <c r="T9902" s="353"/>
      <c r="U9902" s="353"/>
      <c r="V9902" s="353"/>
      <c r="W9902" s="353"/>
      <c r="X9902" s="353"/>
      <c r="Y9902" s="353"/>
      <c r="Z9902" s="353"/>
      <c r="AA9902" s="353"/>
      <c r="AB9902" s="353"/>
      <c r="AC9902" s="353"/>
      <c r="AD9902" s="353"/>
      <c r="AE9902" s="353"/>
      <c r="AF9902" s="353"/>
      <c r="AG9902" s="353"/>
      <c r="AH9902" s="353"/>
      <c r="AI9902" s="353"/>
      <c r="AJ9902" s="353"/>
      <c r="AK9902" s="353"/>
      <c r="AL9902" s="353"/>
    </row>
    <row r="9903" spans="1:38" s="153" customFormat="1" ht="12.5" x14ac:dyDescent="0.25">
      <c r="A9903" s="355"/>
      <c r="L9903" s="353"/>
      <c r="M9903" s="353"/>
      <c r="N9903" s="353"/>
      <c r="O9903" s="353"/>
      <c r="P9903" s="353"/>
      <c r="Q9903" s="353"/>
      <c r="R9903" s="353"/>
      <c r="S9903" s="353"/>
      <c r="T9903" s="353"/>
      <c r="U9903" s="353"/>
      <c r="V9903" s="353"/>
      <c r="W9903" s="353"/>
      <c r="X9903" s="353"/>
      <c r="Y9903" s="353"/>
      <c r="Z9903" s="353"/>
      <c r="AA9903" s="353"/>
      <c r="AB9903" s="353"/>
      <c r="AC9903" s="353"/>
      <c r="AD9903" s="353"/>
      <c r="AE9903" s="353"/>
      <c r="AF9903" s="353"/>
      <c r="AG9903" s="353"/>
      <c r="AH9903" s="353"/>
      <c r="AI9903" s="353"/>
      <c r="AJ9903" s="353"/>
      <c r="AK9903" s="353"/>
      <c r="AL9903" s="353"/>
    </row>
    <row r="9904" spans="1:38" s="153" customFormat="1" ht="12.5" x14ac:dyDescent="0.25">
      <c r="A9904" s="355"/>
      <c r="L9904" s="353"/>
      <c r="M9904" s="353"/>
      <c r="N9904" s="353"/>
      <c r="O9904" s="353"/>
      <c r="P9904" s="353"/>
      <c r="Q9904" s="353"/>
      <c r="R9904" s="353"/>
      <c r="S9904" s="353"/>
      <c r="T9904" s="353"/>
      <c r="U9904" s="353"/>
      <c r="V9904" s="353"/>
      <c r="W9904" s="353"/>
      <c r="X9904" s="353"/>
      <c r="Y9904" s="353"/>
      <c r="Z9904" s="353"/>
      <c r="AA9904" s="353"/>
      <c r="AB9904" s="353"/>
      <c r="AC9904" s="353"/>
      <c r="AD9904" s="353"/>
      <c r="AE9904" s="353"/>
      <c r="AF9904" s="353"/>
      <c r="AG9904" s="353"/>
      <c r="AH9904" s="353"/>
      <c r="AI9904" s="353"/>
      <c r="AJ9904" s="353"/>
      <c r="AK9904" s="353"/>
      <c r="AL9904" s="353"/>
    </row>
    <row r="9905" spans="1:38" s="153" customFormat="1" ht="12.5" x14ac:dyDescent="0.25">
      <c r="A9905" s="355"/>
      <c r="L9905" s="353"/>
      <c r="M9905" s="353"/>
      <c r="N9905" s="353"/>
      <c r="O9905" s="353"/>
      <c r="P9905" s="353"/>
      <c r="Q9905" s="353"/>
      <c r="R9905" s="353"/>
      <c r="S9905" s="353"/>
      <c r="T9905" s="353"/>
      <c r="U9905" s="353"/>
      <c r="V9905" s="353"/>
      <c r="W9905" s="353"/>
      <c r="X9905" s="353"/>
      <c r="Y9905" s="353"/>
      <c r="Z9905" s="353"/>
      <c r="AA9905" s="353"/>
      <c r="AB9905" s="353"/>
      <c r="AC9905" s="353"/>
      <c r="AD9905" s="353"/>
      <c r="AE9905" s="353"/>
      <c r="AF9905" s="353"/>
      <c r="AG9905" s="353"/>
      <c r="AH9905" s="353"/>
      <c r="AI9905" s="353"/>
      <c r="AJ9905" s="353"/>
      <c r="AK9905" s="353"/>
      <c r="AL9905" s="353"/>
    </row>
    <row r="9906" spans="1:38" s="153" customFormat="1" ht="12.5" x14ac:dyDescent="0.25">
      <c r="A9906" s="355"/>
      <c r="L9906" s="353"/>
      <c r="M9906" s="353"/>
      <c r="N9906" s="353"/>
      <c r="O9906" s="353"/>
      <c r="P9906" s="353"/>
      <c r="Q9906" s="353"/>
      <c r="R9906" s="353"/>
      <c r="S9906" s="353"/>
      <c r="T9906" s="353"/>
      <c r="U9906" s="353"/>
      <c r="V9906" s="353"/>
      <c r="W9906" s="353"/>
      <c r="X9906" s="353"/>
      <c r="Y9906" s="353"/>
      <c r="Z9906" s="353"/>
      <c r="AA9906" s="353"/>
      <c r="AB9906" s="353"/>
      <c r="AC9906" s="353"/>
      <c r="AD9906" s="353"/>
      <c r="AE9906" s="353"/>
      <c r="AF9906" s="353"/>
      <c r="AG9906" s="353"/>
      <c r="AH9906" s="353"/>
      <c r="AI9906" s="353"/>
      <c r="AJ9906" s="353"/>
      <c r="AK9906" s="353"/>
      <c r="AL9906" s="353"/>
    </row>
    <row r="9907" spans="1:38" s="153" customFormat="1" ht="12.5" x14ac:dyDescent="0.25">
      <c r="A9907" s="355"/>
      <c r="L9907" s="353"/>
      <c r="M9907" s="353"/>
      <c r="N9907" s="353"/>
      <c r="O9907" s="353"/>
      <c r="P9907" s="353"/>
      <c r="Q9907" s="353"/>
      <c r="R9907" s="353"/>
      <c r="S9907" s="353"/>
      <c r="T9907" s="353"/>
      <c r="U9907" s="353"/>
      <c r="V9907" s="353"/>
      <c r="W9907" s="353"/>
      <c r="X9907" s="353"/>
      <c r="Y9907" s="353"/>
      <c r="Z9907" s="353"/>
      <c r="AA9907" s="353"/>
      <c r="AB9907" s="353"/>
      <c r="AC9907" s="353"/>
      <c r="AD9907" s="353"/>
      <c r="AE9907" s="353"/>
      <c r="AF9907" s="353"/>
      <c r="AG9907" s="353"/>
      <c r="AH9907" s="353"/>
      <c r="AI9907" s="353"/>
      <c r="AJ9907" s="353"/>
      <c r="AK9907" s="353"/>
      <c r="AL9907" s="353"/>
    </row>
    <row r="9908" spans="1:38" s="153" customFormat="1" ht="12.5" x14ac:dyDescent="0.25">
      <c r="A9908" s="355"/>
      <c r="L9908" s="353"/>
      <c r="M9908" s="353"/>
      <c r="N9908" s="353"/>
      <c r="O9908" s="353"/>
      <c r="P9908" s="353"/>
      <c r="Q9908" s="353"/>
      <c r="R9908" s="353"/>
      <c r="S9908" s="353"/>
      <c r="T9908" s="353"/>
      <c r="U9908" s="353"/>
      <c r="V9908" s="353"/>
      <c r="W9908" s="353"/>
      <c r="X9908" s="353"/>
      <c r="Y9908" s="353"/>
      <c r="Z9908" s="353"/>
      <c r="AA9908" s="353"/>
      <c r="AB9908" s="353"/>
      <c r="AC9908" s="353"/>
      <c r="AD9908" s="353"/>
      <c r="AE9908" s="353"/>
      <c r="AF9908" s="353"/>
      <c r="AG9908" s="353"/>
      <c r="AH9908" s="353"/>
      <c r="AI9908" s="353"/>
      <c r="AJ9908" s="353"/>
      <c r="AK9908" s="353"/>
      <c r="AL9908" s="353"/>
    </row>
    <row r="9909" spans="1:38" s="153" customFormat="1" ht="12.5" x14ac:dyDescent="0.25">
      <c r="A9909" s="355"/>
      <c r="L9909" s="353"/>
      <c r="M9909" s="353"/>
      <c r="N9909" s="353"/>
      <c r="O9909" s="353"/>
      <c r="P9909" s="353"/>
      <c r="Q9909" s="353"/>
      <c r="R9909" s="353"/>
      <c r="S9909" s="353"/>
      <c r="T9909" s="353"/>
      <c r="U9909" s="353"/>
      <c r="V9909" s="353"/>
      <c r="W9909" s="353"/>
      <c r="X9909" s="353"/>
      <c r="Y9909" s="353"/>
      <c r="Z9909" s="353"/>
      <c r="AA9909" s="353"/>
      <c r="AB9909" s="353"/>
      <c r="AC9909" s="353"/>
      <c r="AD9909" s="353"/>
      <c r="AE9909" s="353"/>
      <c r="AF9909" s="353"/>
      <c r="AG9909" s="353"/>
      <c r="AH9909" s="353"/>
      <c r="AI9909" s="353"/>
      <c r="AJ9909" s="353"/>
      <c r="AK9909" s="353"/>
      <c r="AL9909" s="353"/>
    </row>
    <row r="9910" spans="1:38" s="153" customFormat="1" ht="12.5" x14ac:dyDescent="0.25">
      <c r="A9910" s="355"/>
      <c r="L9910" s="353"/>
      <c r="M9910" s="353"/>
      <c r="N9910" s="353"/>
      <c r="O9910" s="353"/>
      <c r="P9910" s="353"/>
      <c r="Q9910" s="353"/>
      <c r="R9910" s="353"/>
      <c r="S9910" s="353"/>
      <c r="T9910" s="353"/>
      <c r="U9910" s="353"/>
      <c r="V9910" s="353"/>
      <c r="W9910" s="353"/>
      <c r="X9910" s="353"/>
      <c r="Y9910" s="353"/>
      <c r="Z9910" s="353"/>
      <c r="AA9910" s="353"/>
      <c r="AB9910" s="353"/>
      <c r="AC9910" s="353"/>
      <c r="AD9910" s="353"/>
      <c r="AE9910" s="353"/>
      <c r="AF9910" s="353"/>
      <c r="AG9910" s="353"/>
      <c r="AH9910" s="353"/>
      <c r="AI9910" s="353"/>
      <c r="AJ9910" s="353"/>
      <c r="AK9910" s="353"/>
      <c r="AL9910" s="353"/>
    </row>
    <row r="9911" spans="1:38" s="153" customFormat="1" ht="12.5" x14ac:dyDescent="0.25">
      <c r="A9911" s="355"/>
      <c r="L9911" s="353"/>
      <c r="M9911" s="353"/>
      <c r="N9911" s="353"/>
      <c r="O9911" s="353"/>
      <c r="P9911" s="353"/>
      <c r="Q9911" s="353"/>
      <c r="R9911" s="353"/>
      <c r="S9911" s="353"/>
      <c r="T9911" s="353"/>
      <c r="U9911" s="353"/>
      <c r="V9911" s="353"/>
      <c r="W9911" s="353"/>
      <c r="X9911" s="353"/>
      <c r="Y9911" s="353"/>
      <c r="Z9911" s="353"/>
      <c r="AA9911" s="353"/>
      <c r="AB9911" s="353"/>
      <c r="AC9911" s="353"/>
      <c r="AD9911" s="353"/>
      <c r="AE9911" s="353"/>
      <c r="AF9911" s="353"/>
      <c r="AG9911" s="353"/>
      <c r="AH9911" s="353"/>
      <c r="AI9911" s="353"/>
      <c r="AJ9911" s="353"/>
      <c r="AK9911" s="353"/>
      <c r="AL9911" s="353"/>
    </row>
    <row r="9912" spans="1:38" s="153" customFormat="1" ht="12.5" x14ac:dyDescent="0.25">
      <c r="A9912" s="355"/>
      <c r="L9912" s="353"/>
      <c r="M9912" s="353"/>
      <c r="N9912" s="353"/>
      <c r="O9912" s="353"/>
      <c r="P9912" s="353"/>
      <c r="Q9912" s="353"/>
      <c r="R9912" s="353"/>
      <c r="S9912" s="353"/>
      <c r="T9912" s="353"/>
      <c r="U9912" s="353"/>
      <c r="V9912" s="353"/>
      <c r="W9912" s="353"/>
      <c r="X9912" s="353"/>
      <c r="Y9912" s="353"/>
      <c r="Z9912" s="353"/>
      <c r="AA9912" s="353"/>
      <c r="AB9912" s="353"/>
      <c r="AC9912" s="353"/>
      <c r="AD9912" s="353"/>
      <c r="AE9912" s="353"/>
      <c r="AF9912" s="353"/>
      <c r="AG9912" s="353"/>
      <c r="AH9912" s="353"/>
      <c r="AI9912" s="353"/>
      <c r="AJ9912" s="353"/>
      <c r="AK9912" s="353"/>
      <c r="AL9912" s="353"/>
    </row>
    <row r="9913" spans="1:38" s="153" customFormat="1" ht="12.5" x14ac:dyDescent="0.25">
      <c r="A9913" s="355"/>
      <c r="L9913" s="353"/>
      <c r="M9913" s="353"/>
      <c r="N9913" s="353"/>
      <c r="O9913" s="353"/>
      <c r="P9913" s="353"/>
      <c r="Q9913" s="353"/>
      <c r="R9913" s="353"/>
      <c r="S9913" s="353"/>
      <c r="T9913" s="353"/>
      <c r="U9913" s="353"/>
      <c r="V9913" s="353"/>
      <c r="W9913" s="353"/>
      <c r="X9913" s="353"/>
      <c r="Y9913" s="353"/>
      <c r="Z9913" s="353"/>
      <c r="AA9913" s="353"/>
      <c r="AB9913" s="353"/>
      <c r="AC9913" s="353"/>
      <c r="AD9913" s="353"/>
      <c r="AE9913" s="353"/>
      <c r="AF9913" s="353"/>
      <c r="AG9913" s="353"/>
      <c r="AH9913" s="353"/>
      <c r="AI9913" s="353"/>
      <c r="AJ9913" s="353"/>
      <c r="AK9913" s="353"/>
      <c r="AL9913" s="353"/>
    </row>
    <row r="9914" spans="1:38" s="153" customFormat="1" ht="12.5" x14ac:dyDescent="0.25">
      <c r="A9914" s="355"/>
      <c r="L9914" s="353"/>
      <c r="M9914" s="353"/>
      <c r="N9914" s="353"/>
      <c r="O9914" s="353"/>
      <c r="P9914" s="353"/>
      <c r="Q9914" s="353"/>
      <c r="R9914" s="353"/>
      <c r="S9914" s="353"/>
      <c r="T9914" s="353"/>
      <c r="U9914" s="353"/>
      <c r="V9914" s="353"/>
      <c r="W9914" s="353"/>
      <c r="X9914" s="353"/>
      <c r="Y9914" s="353"/>
      <c r="Z9914" s="353"/>
      <c r="AA9914" s="353"/>
      <c r="AB9914" s="353"/>
      <c r="AC9914" s="353"/>
      <c r="AD9914" s="353"/>
      <c r="AE9914" s="353"/>
      <c r="AF9914" s="353"/>
      <c r="AG9914" s="353"/>
      <c r="AH9914" s="353"/>
      <c r="AI9914" s="353"/>
      <c r="AJ9914" s="353"/>
      <c r="AK9914" s="353"/>
      <c r="AL9914" s="353"/>
    </row>
    <row r="9915" spans="1:38" s="153" customFormat="1" ht="12.5" x14ac:dyDescent="0.25">
      <c r="A9915" s="355"/>
      <c r="L9915" s="353"/>
      <c r="M9915" s="353"/>
      <c r="N9915" s="353"/>
      <c r="O9915" s="353"/>
      <c r="P9915" s="353"/>
      <c r="Q9915" s="353"/>
      <c r="R9915" s="353"/>
      <c r="S9915" s="353"/>
      <c r="T9915" s="353"/>
      <c r="U9915" s="353"/>
      <c r="V9915" s="353"/>
      <c r="W9915" s="353"/>
      <c r="X9915" s="353"/>
      <c r="Y9915" s="353"/>
      <c r="Z9915" s="353"/>
      <c r="AA9915" s="353"/>
      <c r="AB9915" s="353"/>
      <c r="AC9915" s="353"/>
      <c r="AD9915" s="353"/>
      <c r="AE9915" s="353"/>
      <c r="AF9915" s="353"/>
      <c r="AG9915" s="353"/>
      <c r="AH9915" s="353"/>
      <c r="AI9915" s="353"/>
      <c r="AJ9915" s="353"/>
      <c r="AK9915" s="353"/>
      <c r="AL9915" s="353"/>
    </row>
    <row r="9916" spans="1:38" s="153" customFormat="1" ht="12.5" x14ac:dyDescent="0.25">
      <c r="A9916" s="355"/>
      <c r="L9916" s="353"/>
      <c r="M9916" s="353"/>
      <c r="N9916" s="353"/>
      <c r="O9916" s="353"/>
      <c r="P9916" s="353"/>
      <c r="Q9916" s="353"/>
      <c r="R9916" s="353"/>
      <c r="S9916" s="353"/>
      <c r="T9916" s="353"/>
      <c r="U9916" s="353"/>
      <c r="V9916" s="353"/>
      <c r="W9916" s="353"/>
      <c r="X9916" s="353"/>
      <c r="Y9916" s="353"/>
      <c r="Z9916" s="353"/>
      <c r="AA9916" s="353"/>
      <c r="AB9916" s="353"/>
      <c r="AC9916" s="353"/>
      <c r="AD9916" s="353"/>
      <c r="AE9916" s="353"/>
      <c r="AF9916" s="353"/>
      <c r="AG9916" s="353"/>
      <c r="AH9916" s="353"/>
      <c r="AI9916" s="353"/>
      <c r="AJ9916" s="353"/>
      <c r="AK9916" s="353"/>
      <c r="AL9916" s="353"/>
    </row>
    <row r="9917" spans="1:38" s="153" customFormat="1" ht="12.5" x14ac:dyDescent="0.25">
      <c r="A9917" s="355"/>
      <c r="L9917" s="353"/>
      <c r="M9917" s="353"/>
      <c r="N9917" s="353"/>
      <c r="O9917" s="353"/>
      <c r="P9917" s="353"/>
      <c r="Q9917" s="353"/>
      <c r="R9917" s="353"/>
      <c r="S9917" s="353"/>
      <c r="T9917" s="353"/>
      <c r="U9917" s="353"/>
      <c r="V9917" s="353"/>
      <c r="W9917" s="353"/>
      <c r="X9917" s="353"/>
      <c r="Y9917" s="353"/>
      <c r="Z9917" s="353"/>
      <c r="AA9917" s="353"/>
      <c r="AB9917" s="353"/>
      <c r="AC9917" s="353"/>
      <c r="AD9917" s="353"/>
      <c r="AE9917" s="353"/>
      <c r="AF9917" s="353"/>
      <c r="AG9917" s="353"/>
      <c r="AH9917" s="353"/>
      <c r="AI9917" s="353"/>
      <c r="AJ9917" s="353"/>
      <c r="AK9917" s="353"/>
      <c r="AL9917" s="353"/>
    </row>
    <row r="9918" spans="1:38" s="153" customFormat="1" ht="12.5" x14ac:dyDescent="0.25">
      <c r="A9918" s="355"/>
      <c r="L9918" s="353"/>
      <c r="M9918" s="353"/>
      <c r="N9918" s="353"/>
      <c r="O9918" s="353"/>
      <c r="P9918" s="353"/>
      <c r="Q9918" s="353"/>
      <c r="R9918" s="353"/>
      <c r="S9918" s="353"/>
      <c r="T9918" s="353"/>
      <c r="U9918" s="353"/>
      <c r="V9918" s="353"/>
      <c r="W9918" s="353"/>
      <c r="X9918" s="353"/>
      <c r="Y9918" s="353"/>
      <c r="Z9918" s="353"/>
      <c r="AA9918" s="353"/>
      <c r="AB9918" s="353"/>
      <c r="AC9918" s="353"/>
      <c r="AD9918" s="353"/>
      <c r="AE9918" s="353"/>
      <c r="AF9918" s="353"/>
      <c r="AG9918" s="353"/>
      <c r="AH9918" s="353"/>
      <c r="AI9918" s="353"/>
      <c r="AJ9918" s="353"/>
      <c r="AK9918" s="353"/>
      <c r="AL9918" s="353"/>
    </row>
    <row r="9919" spans="1:38" s="153" customFormat="1" ht="12.5" x14ac:dyDescent="0.25">
      <c r="A9919" s="355"/>
      <c r="L9919" s="353"/>
      <c r="M9919" s="353"/>
      <c r="N9919" s="353"/>
      <c r="O9919" s="353"/>
      <c r="P9919" s="353"/>
      <c r="Q9919" s="353"/>
      <c r="R9919" s="353"/>
      <c r="S9919" s="353"/>
      <c r="T9919" s="353"/>
      <c r="U9919" s="353"/>
      <c r="V9919" s="353"/>
      <c r="W9919" s="353"/>
      <c r="X9919" s="353"/>
      <c r="Y9919" s="353"/>
      <c r="Z9919" s="353"/>
      <c r="AA9919" s="353"/>
      <c r="AB9919" s="353"/>
      <c r="AC9919" s="353"/>
      <c r="AD9919" s="353"/>
      <c r="AE9919" s="353"/>
      <c r="AF9919" s="353"/>
      <c r="AG9919" s="353"/>
      <c r="AH9919" s="353"/>
      <c r="AI9919" s="353"/>
      <c r="AJ9919" s="353"/>
      <c r="AK9919" s="353"/>
      <c r="AL9919" s="353"/>
    </row>
    <row r="9920" spans="1:38" s="153" customFormat="1" ht="12.5" x14ac:dyDescent="0.25">
      <c r="A9920" s="355"/>
      <c r="L9920" s="353"/>
      <c r="M9920" s="353"/>
      <c r="N9920" s="353"/>
      <c r="O9920" s="353"/>
      <c r="P9920" s="353"/>
      <c r="Q9920" s="353"/>
      <c r="R9920" s="353"/>
      <c r="S9920" s="353"/>
      <c r="T9920" s="353"/>
      <c r="U9920" s="353"/>
      <c r="V9920" s="353"/>
      <c r="W9920" s="353"/>
      <c r="X9920" s="353"/>
      <c r="Y9920" s="353"/>
      <c r="Z9920" s="353"/>
      <c r="AA9920" s="353"/>
      <c r="AB9920" s="353"/>
      <c r="AC9920" s="353"/>
      <c r="AD9920" s="353"/>
      <c r="AE9920" s="353"/>
      <c r="AF9920" s="353"/>
      <c r="AG9920" s="353"/>
      <c r="AH9920" s="353"/>
      <c r="AI9920" s="353"/>
      <c r="AJ9920" s="353"/>
      <c r="AK9920" s="353"/>
      <c r="AL9920" s="353"/>
    </row>
    <row r="9921" spans="1:38" s="153" customFormat="1" ht="12.5" x14ac:dyDescent="0.25">
      <c r="A9921" s="355"/>
      <c r="L9921" s="353"/>
      <c r="M9921" s="353"/>
      <c r="N9921" s="353"/>
      <c r="O9921" s="353"/>
      <c r="P9921" s="353"/>
      <c r="Q9921" s="353"/>
      <c r="R9921" s="353"/>
      <c r="S9921" s="353"/>
      <c r="T9921" s="353"/>
      <c r="U9921" s="353"/>
      <c r="V9921" s="353"/>
      <c r="W9921" s="353"/>
      <c r="X9921" s="353"/>
      <c r="Y9921" s="353"/>
      <c r="Z9921" s="353"/>
      <c r="AA9921" s="353"/>
      <c r="AB9921" s="353"/>
      <c r="AC9921" s="353"/>
      <c r="AD9921" s="353"/>
      <c r="AE9921" s="353"/>
      <c r="AF9921" s="353"/>
      <c r="AG9921" s="353"/>
      <c r="AH9921" s="353"/>
      <c r="AI9921" s="353"/>
      <c r="AJ9921" s="353"/>
      <c r="AK9921" s="353"/>
      <c r="AL9921" s="353"/>
    </row>
    <row r="9922" spans="1:38" s="153" customFormat="1" ht="12.5" x14ac:dyDescent="0.25">
      <c r="A9922" s="355"/>
      <c r="L9922" s="353"/>
      <c r="M9922" s="353"/>
      <c r="N9922" s="353"/>
      <c r="O9922" s="353"/>
      <c r="P9922" s="353"/>
      <c r="Q9922" s="353"/>
      <c r="R9922" s="353"/>
      <c r="S9922" s="353"/>
      <c r="T9922" s="353"/>
      <c r="U9922" s="353"/>
      <c r="V9922" s="353"/>
      <c r="W9922" s="353"/>
      <c r="X9922" s="353"/>
      <c r="Y9922" s="353"/>
      <c r="Z9922" s="353"/>
      <c r="AA9922" s="353"/>
      <c r="AB9922" s="353"/>
      <c r="AC9922" s="353"/>
      <c r="AD9922" s="353"/>
      <c r="AE9922" s="353"/>
      <c r="AF9922" s="353"/>
      <c r="AG9922" s="353"/>
      <c r="AH9922" s="353"/>
      <c r="AI9922" s="353"/>
      <c r="AJ9922" s="353"/>
      <c r="AK9922" s="353"/>
      <c r="AL9922" s="353"/>
    </row>
    <row r="9923" spans="1:38" s="153" customFormat="1" ht="12.5" x14ac:dyDescent="0.25">
      <c r="A9923" s="355"/>
      <c r="L9923" s="353"/>
      <c r="M9923" s="353"/>
      <c r="N9923" s="353"/>
      <c r="O9923" s="353"/>
      <c r="P9923" s="353"/>
      <c r="Q9923" s="353"/>
      <c r="R9923" s="353"/>
      <c r="S9923" s="353"/>
      <c r="T9923" s="353"/>
      <c r="U9923" s="353"/>
      <c r="V9923" s="353"/>
      <c r="W9923" s="353"/>
      <c r="X9923" s="353"/>
      <c r="Y9923" s="353"/>
      <c r="Z9923" s="353"/>
      <c r="AA9923" s="353"/>
      <c r="AB9923" s="353"/>
      <c r="AC9923" s="353"/>
      <c r="AD9923" s="353"/>
      <c r="AE9923" s="353"/>
      <c r="AF9923" s="353"/>
      <c r="AG9923" s="353"/>
      <c r="AH9923" s="353"/>
      <c r="AI9923" s="353"/>
      <c r="AJ9923" s="353"/>
      <c r="AK9923" s="353"/>
      <c r="AL9923" s="353"/>
    </row>
    <row r="9924" spans="1:38" s="153" customFormat="1" ht="12.5" x14ac:dyDescent="0.25">
      <c r="A9924" s="355"/>
      <c r="L9924" s="353"/>
      <c r="M9924" s="353"/>
      <c r="N9924" s="353"/>
      <c r="O9924" s="353"/>
      <c r="P9924" s="353"/>
      <c r="Q9924" s="353"/>
      <c r="R9924" s="353"/>
      <c r="S9924" s="353"/>
      <c r="T9924" s="353"/>
      <c r="U9924" s="353"/>
      <c r="V9924" s="353"/>
      <c r="W9924" s="353"/>
      <c r="X9924" s="353"/>
      <c r="Y9924" s="353"/>
      <c r="Z9924" s="353"/>
      <c r="AA9924" s="353"/>
      <c r="AB9924" s="353"/>
      <c r="AC9924" s="353"/>
      <c r="AD9924" s="353"/>
      <c r="AE9924" s="353"/>
      <c r="AF9924" s="353"/>
      <c r="AG9924" s="353"/>
      <c r="AH9924" s="353"/>
      <c r="AI9924" s="353"/>
      <c r="AJ9924" s="353"/>
      <c r="AK9924" s="353"/>
      <c r="AL9924" s="353"/>
    </row>
    <row r="9925" spans="1:38" s="153" customFormat="1" ht="12.5" x14ac:dyDescent="0.25">
      <c r="A9925" s="355"/>
      <c r="L9925" s="353"/>
      <c r="M9925" s="353"/>
      <c r="N9925" s="353"/>
      <c r="O9925" s="353"/>
      <c r="P9925" s="353"/>
      <c r="Q9925" s="353"/>
      <c r="R9925" s="353"/>
      <c r="S9925" s="353"/>
      <c r="T9925" s="353"/>
      <c r="U9925" s="353"/>
      <c r="V9925" s="353"/>
      <c r="W9925" s="353"/>
      <c r="X9925" s="353"/>
      <c r="Y9925" s="353"/>
      <c r="Z9925" s="353"/>
      <c r="AA9925" s="353"/>
      <c r="AB9925" s="353"/>
      <c r="AC9925" s="353"/>
      <c r="AD9925" s="353"/>
      <c r="AE9925" s="353"/>
      <c r="AF9925" s="353"/>
      <c r="AG9925" s="353"/>
      <c r="AH9925" s="353"/>
      <c r="AI9925" s="353"/>
      <c r="AJ9925" s="353"/>
      <c r="AK9925" s="353"/>
      <c r="AL9925" s="353"/>
    </row>
    <row r="9926" spans="1:38" s="153" customFormat="1" ht="12.5" x14ac:dyDescent="0.25">
      <c r="A9926" s="355"/>
      <c r="L9926" s="353"/>
      <c r="M9926" s="353"/>
      <c r="N9926" s="353"/>
      <c r="O9926" s="353"/>
      <c r="P9926" s="353"/>
      <c r="Q9926" s="353"/>
      <c r="R9926" s="353"/>
      <c r="S9926" s="353"/>
      <c r="T9926" s="353"/>
      <c r="U9926" s="353"/>
      <c r="V9926" s="353"/>
      <c r="W9926" s="353"/>
      <c r="X9926" s="353"/>
      <c r="Y9926" s="353"/>
      <c r="Z9926" s="353"/>
      <c r="AA9926" s="353"/>
      <c r="AB9926" s="353"/>
      <c r="AC9926" s="353"/>
      <c r="AD9926" s="353"/>
      <c r="AE9926" s="353"/>
      <c r="AF9926" s="353"/>
      <c r="AG9926" s="353"/>
      <c r="AH9926" s="353"/>
      <c r="AI9926" s="353"/>
      <c r="AJ9926" s="353"/>
      <c r="AK9926" s="353"/>
      <c r="AL9926" s="353"/>
    </row>
    <row r="9927" spans="1:38" s="153" customFormat="1" ht="12.5" x14ac:dyDescent="0.25">
      <c r="A9927" s="355"/>
      <c r="L9927" s="353"/>
      <c r="M9927" s="353"/>
      <c r="N9927" s="353"/>
      <c r="O9927" s="353"/>
      <c r="P9927" s="353"/>
      <c r="Q9927" s="353"/>
      <c r="R9927" s="353"/>
      <c r="S9927" s="353"/>
      <c r="T9927" s="353"/>
      <c r="U9927" s="353"/>
      <c r="V9927" s="353"/>
      <c r="W9927" s="353"/>
      <c r="X9927" s="353"/>
      <c r="Y9927" s="353"/>
      <c r="Z9927" s="353"/>
      <c r="AA9927" s="353"/>
      <c r="AB9927" s="353"/>
      <c r="AC9927" s="353"/>
      <c r="AD9927" s="353"/>
      <c r="AE9927" s="353"/>
      <c r="AF9927" s="353"/>
      <c r="AG9927" s="353"/>
      <c r="AH9927" s="353"/>
      <c r="AI9927" s="353"/>
      <c r="AJ9927" s="353"/>
      <c r="AK9927" s="353"/>
      <c r="AL9927" s="353"/>
    </row>
    <row r="9928" spans="1:38" s="153" customFormat="1" ht="12.5" x14ac:dyDescent="0.25">
      <c r="A9928" s="355"/>
      <c r="L9928" s="353"/>
      <c r="M9928" s="353"/>
      <c r="N9928" s="353"/>
      <c r="O9928" s="353"/>
      <c r="P9928" s="353"/>
      <c r="Q9928" s="353"/>
      <c r="R9928" s="353"/>
      <c r="S9928" s="353"/>
      <c r="T9928" s="353"/>
      <c r="U9928" s="353"/>
      <c r="V9928" s="353"/>
      <c r="W9928" s="353"/>
      <c r="X9928" s="353"/>
      <c r="Y9928" s="353"/>
      <c r="Z9928" s="353"/>
      <c r="AA9928" s="353"/>
      <c r="AB9928" s="353"/>
      <c r="AC9928" s="353"/>
      <c r="AD9928" s="353"/>
      <c r="AE9928" s="353"/>
      <c r="AF9928" s="353"/>
      <c r="AG9928" s="353"/>
      <c r="AH9928" s="353"/>
      <c r="AI9928" s="353"/>
      <c r="AJ9928" s="353"/>
      <c r="AK9928" s="353"/>
      <c r="AL9928" s="353"/>
    </row>
    <row r="9929" spans="1:38" s="153" customFormat="1" ht="12.5" x14ac:dyDescent="0.25">
      <c r="A9929" s="355"/>
      <c r="L9929" s="353"/>
      <c r="M9929" s="353"/>
      <c r="N9929" s="353"/>
      <c r="O9929" s="353"/>
      <c r="P9929" s="353"/>
      <c r="Q9929" s="353"/>
      <c r="R9929" s="353"/>
      <c r="S9929" s="353"/>
      <c r="T9929" s="353"/>
      <c r="U9929" s="353"/>
      <c r="V9929" s="353"/>
      <c r="W9929" s="353"/>
      <c r="X9929" s="353"/>
      <c r="Y9929" s="353"/>
      <c r="Z9929" s="353"/>
      <c r="AA9929" s="353"/>
      <c r="AB9929" s="353"/>
      <c r="AC9929" s="353"/>
      <c r="AD9929" s="353"/>
      <c r="AE9929" s="353"/>
      <c r="AF9929" s="353"/>
      <c r="AG9929" s="353"/>
      <c r="AH9929" s="353"/>
      <c r="AI9929" s="353"/>
      <c r="AJ9929" s="353"/>
      <c r="AK9929" s="353"/>
      <c r="AL9929" s="353"/>
    </row>
    <row r="9930" spans="1:38" s="153" customFormat="1" ht="12.5" x14ac:dyDescent="0.25">
      <c r="A9930" s="355"/>
      <c r="L9930" s="353"/>
      <c r="M9930" s="353"/>
      <c r="N9930" s="353"/>
      <c r="O9930" s="353"/>
      <c r="P9930" s="353"/>
      <c r="Q9930" s="353"/>
      <c r="R9930" s="353"/>
      <c r="S9930" s="353"/>
      <c r="T9930" s="353"/>
      <c r="U9930" s="353"/>
      <c r="V9930" s="353"/>
      <c r="W9930" s="353"/>
      <c r="X9930" s="353"/>
      <c r="Y9930" s="353"/>
      <c r="Z9930" s="353"/>
      <c r="AA9930" s="353"/>
      <c r="AB9930" s="353"/>
      <c r="AC9930" s="353"/>
      <c r="AD9930" s="353"/>
      <c r="AE9930" s="353"/>
      <c r="AF9930" s="353"/>
      <c r="AG9930" s="353"/>
      <c r="AH9930" s="353"/>
      <c r="AI9930" s="353"/>
      <c r="AJ9930" s="353"/>
      <c r="AK9930" s="353"/>
      <c r="AL9930" s="353"/>
    </row>
    <row r="9931" spans="1:38" s="153" customFormat="1" ht="12.5" x14ac:dyDescent="0.25">
      <c r="A9931" s="355"/>
      <c r="L9931" s="353"/>
      <c r="M9931" s="353"/>
      <c r="N9931" s="353"/>
      <c r="O9931" s="353"/>
      <c r="P9931" s="353"/>
      <c r="Q9931" s="353"/>
      <c r="R9931" s="353"/>
      <c r="S9931" s="353"/>
      <c r="T9931" s="353"/>
      <c r="U9931" s="353"/>
      <c r="V9931" s="353"/>
      <c r="W9931" s="353"/>
      <c r="X9931" s="353"/>
      <c r="Y9931" s="353"/>
      <c r="Z9931" s="353"/>
      <c r="AA9931" s="353"/>
      <c r="AB9931" s="353"/>
      <c r="AC9931" s="353"/>
      <c r="AD9931" s="353"/>
      <c r="AE9931" s="353"/>
      <c r="AF9931" s="353"/>
      <c r="AG9931" s="353"/>
      <c r="AH9931" s="353"/>
      <c r="AI9931" s="353"/>
      <c r="AJ9931" s="353"/>
      <c r="AK9931" s="353"/>
      <c r="AL9931" s="353"/>
    </row>
    <row r="9932" spans="1:38" s="153" customFormat="1" ht="12.5" x14ac:dyDescent="0.25">
      <c r="A9932" s="355"/>
      <c r="L9932" s="353"/>
      <c r="M9932" s="353"/>
      <c r="N9932" s="353"/>
      <c r="O9932" s="353"/>
      <c r="P9932" s="353"/>
      <c r="Q9932" s="353"/>
      <c r="R9932" s="353"/>
      <c r="S9932" s="353"/>
      <c r="T9932" s="353"/>
      <c r="U9932" s="353"/>
      <c r="V9932" s="353"/>
      <c r="W9932" s="353"/>
      <c r="X9932" s="353"/>
      <c r="Y9932" s="353"/>
      <c r="Z9932" s="353"/>
      <c r="AA9932" s="353"/>
      <c r="AB9932" s="353"/>
      <c r="AC9932" s="353"/>
      <c r="AD9932" s="353"/>
      <c r="AE9932" s="353"/>
      <c r="AF9932" s="353"/>
      <c r="AG9932" s="353"/>
      <c r="AH9932" s="353"/>
      <c r="AI9932" s="353"/>
      <c r="AJ9932" s="353"/>
      <c r="AK9932" s="353"/>
      <c r="AL9932" s="353"/>
    </row>
    <row r="9933" spans="1:38" s="153" customFormat="1" ht="12.5" x14ac:dyDescent="0.25">
      <c r="A9933" s="355"/>
      <c r="L9933" s="353"/>
      <c r="M9933" s="353"/>
      <c r="N9933" s="353"/>
      <c r="O9933" s="353"/>
      <c r="P9933" s="353"/>
      <c r="Q9933" s="353"/>
      <c r="R9933" s="353"/>
      <c r="S9933" s="353"/>
      <c r="T9933" s="353"/>
      <c r="U9933" s="353"/>
      <c r="V9933" s="353"/>
      <c r="W9933" s="353"/>
      <c r="X9933" s="353"/>
      <c r="Y9933" s="353"/>
      <c r="Z9933" s="353"/>
      <c r="AA9933" s="353"/>
      <c r="AB9933" s="353"/>
      <c r="AC9933" s="353"/>
      <c r="AD9933" s="353"/>
      <c r="AE9933" s="353"/>
      <c r="AF9933" s="353"/>
      <c r="AG9933" s="353"/>
      <c r="AH9933" s="353"/>
      <c r="AI9933" s="353"/>
      <c r="AJ9933" s="353"/>
      <c r="AK9933" s="353"/>
      <c r="AL9933" s="353"/>
    </row>
    <row r="9934" spans="1:38" s="153" customFormat="1" ht="12.5" x14ac:dyDescent="0.25">
      <c r="A9934" s="355"/>
      <c r="L9934" s="353"/>
      <c r="M9934" s="353"/>
      <c r="N9934" s="353"/>
      <c r="O9934" s="353"/>
      <c r="P9934" s="353"/>
      <c r="Q9934" s="353"/>
      <c r="R9934" s="353"/>
      <c r="S9934" s="353"/>
      <c r="T9934" s="353"/>
      <c r="U9934" s="353"/>
      <c r="V9934" s="353"/>
      <c r="W9934" s="353"/>
      <c r="X9934" s="353"/>
      <c r="Y9934" s="353"/>
      <c r="Z9934" s="353"/>
      <c r="AA9934" s="353"/>
      <c r="AB9934" s="353"/>
      <c r="AC9934" s="353"/>
      <c r="AD9934" s="353"/>
      <c r="AE9934" s="353"/>
      <c r="AF9934" s="353"/>
      <c r="AG9934" s="353"/>
      <c r="AH9934" s="353"/>
      <c r="AI9934" s="353"/>
      <c r="AJ9934" s="353"/>
      <c r="AK9934" s="353"/>
      <c r="AL9934" s="353"/>
    </row>
    <row r="9935" spans="1:38" s="153" customFormat="1" ht="12.5" x14ac:dyDescent="0.25">
      <c r="A9935" s="355"/>
      <c r="L9935" s="353"/>
      <c r="M9935" s="353"/>
      <c r="N9935" s="353"/>
      <c r="O9935" s="353"/>
      <c r="P9935" s="353"/>
      <c r="Q9935" s="353"/>
      <c r="R9935" s="353"/>
      <c r="S9935" s="353"/>
      <c r="T9935" s="353"/>
      <c r="U9935" s="353"/>
      <c r="V9935" s="353"/>
      <c r="W9935" s="353"/>
      <c r="X9935" s="353"/>
      <c r="Y9935" s="353"/>
      <c r="Z9935" s="353"/>
      <c r="AA9935" s="353"/>
      <c r="AB9935" s="353"/>
      <c r="AC9935" s="353"/>
      <c r="AD9935" s="353"/>
      <c r="AE9935" s="353"/>
      <c r="AF9935" s="353"/>
      <c r="AG9935" s="353"/>
      <c r="AH9935" s="353"/>
      <c r="AI9935" s="353"/>
      <c r="AJ9935" s="353"/>
      <c r="AK9935" s="353"/>
      <c r="AL9935" s="353"/>
    </row>
    <row r="9936" spans="1:38" s="153" customFormat="1" ht="12.5" x14ac:dyDescent="0.25">
      <c r="A9936" s="355"/>
      <c r="L9936" s="353"/>
      <c r="M9936" s="353"/>
      <c r="N9936" s="353"/>
      <c r="O9936" s="353"/>
      <c r="P9936" s="353"/>
      <c r="Q9936" s="353"/>
      <c r="R9936" s="353"/>
      <c r="S9936" s="353"/>
      <c r="T9936" s="353"/>
      <c r="U9936" s="353"/>
      <c r="V9936" s="353"/>
      <c r="W9936" s="353"/>
      <c r="X9936" s="353"/>
      <c r="Y9936" s="353"/>
      <c r="Z9936" s="353"/>
      <c r="AA9936" s="353"/>
      <c r="AB9936" s="353"/>
      <c r="AC9936" s="353"/>
      <c r="AD9936" s="353"/>
      <c r="AE9936" s="353"/>
      <c r="AF9936" s="353"/>
      <c r="AG9936" s="353"/>
      <c r="AH9936" s="353"/>
      <c r="AI9936" s="353"/>
      <c r="AJ9936" s="353"/>
      <c r="AK9936" s="353"/>
      <c r="AL9936" s="353"/>
    </row>
    <row r="9937" spans="1:38" s="153" customFormat="1" ht="12.5" x14ac:dyDescent="0.25">
      <c r="A9937" s="355"/>
      <c r="L9937" s="353"/>
      <c r="M9937" s="353"/>
      <c r="N9937" s="353"/>
      <c r="O9937" s="353"/>
      <c r="P9937" s="353"/>
      <c r="Q9937" s="353"/>
      <c r="R9937" s="353"/>
      <c r="S9937" s="353"/>
      <c r="T9937" s="353"/>
      <c r="U9937" s="353"/>
      <c r="V9937" s="353"/>
      <c r="W9937" s="353"/>
      <c r="X9937" s="353"/>
      <c r="Y9937" s="353"/>
      <c r="Z9937" s="353"/>
      <c r="AA9937" s="353"/>
      <c r="AB9937" s="353"/>
      <c r="AC9937" s="353"/>
      <c r="AD9937" s="353"/>
      <c r="AE9937" s="353"/>
      <c r="AF9937" s="353"/>
      <c r="AG9937" s="353"/>
      <c r="AH9937" s="353"/>
      <c r="AI9937" s="353"/>
      <c r="AJ9937" s="353"/>
      <c r="AK9937" s="353"/>
      <c r="AL9937" s="353"/>
    </row>
    <row r="9938" spans="1:38" s="153" customFormat="1" ht="12.5" x14ac:dyDescent="0.25">
      <c r="A9938" s="355"/>
      <c r="L9938" s="353"/>
      <c r="M9938" s="353"/>
      <c r="N9938" s="353"/>
      <c r="O9938" s="353"/>
      <c r="P9938" s="353"/>
      <c r="Q9938" s="353"/>
      <c r="R9938" s="353"/>
      <c r="S9938" s="353"/>
      <c r="T9938" s="353"/>
      <c r="U9938" s="353"/>
      <c r="V9938" s="353"/>
      <c r="W9938" s="353"/>
      <c r="X9938" s="353"/>
      <c r="Y9938" s="353"/>
      <c r="Z9938" s="353"/>
      <c r="AA9938" s="353"/>
      <c r="AB9938" s="353"/>
      <c r="AC9938" s="353"/>
      <c r="AD9938" s="353"/>
      <c r="AE9938" s="353"/>
      <c r="AF9938" s="353"/>
      <c r="AG9938" s="353"/>
      <c r="AH9938" s="353"/>
      <c r="AI9938" s="353"/>
      <c r="AJ9938" s="353"/>
      <c r="AK9938" s="353"/>
      <c r="AL9938" s="353"/>
    </row>
    <row r="9939" spans="1:38" s="153" customFormat="1" ht="12.5" x14ac:dyDescent="0.25">
      <c r="A9939" s="355"/>
      <c r="L9939" s="353"/>
      <c r="M9939" s="353"/>
      <c r="N9939" s="353"/>
      <c r="O9939" s="353"/>
      <c r="P9939" s="353"/>
      <c r="Q9939" s="353"/>
      <c r="R9939" s="353"/>
      <c r="S9939" s="353"/>
      <c r="T9939" s="353"/>
      <c r="U9939" s="353"/>
      <c r="V9939" s="353"/>
      <c r="W9939" s="353"/>
      <c r="X9939" s="353"/>
      <c r="Y9939" s="353"/>
      <c r="Z9939" s="353"/>
      <c r="AA9939" s="353"/>
      <c r="AB9939" s="353"/>
      <c r="AC9939" s="353"/>
      <c r="AD9939" s="353"/>
      <c r="AE9939" s="353"/>
      <c r="AF9939" s="353"/>
      <c r="AG9939" s="353"/>
      <c r="AH9939" s="353"/>
      <c r="AI9939" s="353"/>
      <c r="AJ9939" s="353"/>
      <c r="AK9939" s="353"/>
      <c r="AL9939" s="353"/>
    </row>
    <row r="9940" spans="1:38" s="153" customFormat="1" ht="12.5" x14ac:dyDescent="0.25">
      <c r="A9940" s="355"/>
      <c r="L9940" s="353"/>
      <c r="M9940" s="353"/>
      <c r="N9940" s="353"/>
      <c r="O9940" s="353"/>
      <c r="P9940" s="353"/>
      <c r="Q9940" s="353"/>
      <c r="R9940" s="353"/>
      <c r="S9940" s="353"/>
      <c r="T9940" s="353"/>
      <c r="U9940" s="353"/>
      <c r="V9940" s="353"/>
      <c r="W9940" s="353"/>
      <c r="X9940" s="353"/>
      <c r="Y9940" s="353"/>
      <c r="Z9940" s="353"/>
      <c r="AA9940" s="353"/>
      <c r="AB9940" s="353"/>
      <c r="AC9940" s="353"/>
      <c r="AD9940" s="353"/>
      <c r="AE9940" s="353"/>
      <c r="AF9940" s="353"/>
      <c r="AG9940" s="353"/>
      <c r="AH9940" s="353"/>
      <c r="AI9940" s="353"/>
      <c r="AJ9940" s="353"/>
      <c r="AK9940" s="353"/>
      <c r="AL9940" s="353"/>
    </row>
    <row r="9941" spans="1:38" s="153" customFormat="1" ht="12.5" x14ac:dyDescent="0.25">
      <c r="A9941" s="355"/>
      <c r="L9941" s="353"/>
      <c r="M9941" s="353"/>
      <c r="N9941" s="353"/>
      <c r="O9941" s="353"/>
      <c r="P9941" s="353"/>
      <c r="Q9941" s="353"/>
      <c r="R9941" s="353"/>
      <c r="S9941" s="353"/>
      <c r="T9941" s="353"/>
      <c r="U9941" s="353"/>
      <c r="V9941" s="353"/>
      <c r="W9941" s="353"/>
      <c r="X9941" s="353"/>
      <c r="Y9941" s="353"/>
      <c r="Z9941" s="353"/>
      <c r="AA9941" s="353"/>
      <c r="AB9941" s="353"/>
      <c r="AC9941" s="353"/>
      <c r="AD9941" s="353"/>
      <c r="AE9941" s="353"/>
      <c r="AF9941" s="353"/>
      <c r="AG9941" s="353"/>
      <c r="AH9941" s="353"/>
      <c r="AI9941" s="353"/>
      <c r="AJ9941" s="353"/>
      <c r="AK9941" s="353"/>
      <c r="AL9941" s="353"/>
    </row>
    <row r="9942" spans="1:38" s="153" customFormat="1" ht="12.5" x14ac:dyDescent="0.25">
      <c r="A9942" s="355"/>
      <c r="L9942" s="353"/>
      <c r="M9942" s="353"/>
      <c r="N9942" s="353"/>
      <c r="O9942" s="353"/>
      <c r="P9942" s="353"/>
      <c r="Q9942" s="353"/>
      <c r="R9942" s="353"/>
      <c r="S9942" s="353"/>
      <c r="T9942" s="353"/>
      <c r="U9942" s="353"/>
      <c r="V9942" s="353"/>
      <c r="W9942" s="353"/>
      <c r="X9942" s="353"/>
      <c r="Y9942" s="353"/>
      <c r="Z9942" s="353"/>
      <c r="AA9942" s="353"/>
      <c r="AB9942" s="353"/>
      <c r="AC9942" s="353"/>
      <c r="AD9942" s="353"/>
      <c r="AE9942" s="353"/>
      <c r="AF9942" s="353"/>
      <c r="AG9942" s="353"/>
      <c r="AH9942" s="353"/>
      <c r="AI9942" s="353"/>
      <c r="AJ9942" s="353"/>
      <c r="AK9942" s="353"/>
      <c r="AL9942" s="353"/>
    </row>
    <row r="9943" spans="1:38" s="153" customFormat="1" ht="12.5" x14ac:dyDescent="0.25">
      <c r="A9943" s="355"/>
      <c r="L9943" s="353"/>
      <c r="M9943" s="353"/>
      <c r="N9943" s="353"/>
      <c r="O9943" s="353"/>
      <c r="P9943" s="353"/>
      <c r="Q9943" s="353"/>
      <c r="R9943" s="353"/>
      <c r="S9943" s="353"/>
      <c r="T9943" s="353"/>
      <c r="U9943" s="353"/>
      <c r="V9943" s="353"/>
      <c r="W9943" s="353"/>
      <c r="X9943" s="353"/>
      <c r="Y9943" s="353"/>
      <c r="Z9943" s="353"/>
      <c r="AA9943" s="353"/>
      <c r="AB9943" s="353"/>
      <c r="AC9943" s="353"/>
      <c r="AD9943" s="353"/>
      <c r="AE9943" s="353"/>
      <c r="AF9943" s="353"/>
      <c r="AG9943" s="353"/>
      <c r="AH9943" s="353"/>
      <c r="AI9943" s="353"/>
      <c r="AJ9943" s="353"/>
      <c r="AK9943" s="353"/>
      <c r="AL9943" s="353"/>
    </row>
    <row r="9944" spans="1:38" s="153" customFormat="1" ht="12.5" x14ac:dyDescent="0.25">
      <c r="A9944" s="355"/>
      <c r="L9944" s="353"/>
      <c r="M9944" s="353"/>
      <c r="N9944" s="353"/>
      <c r="O9944" s="353"/>
      <c r="P9944" s="353"/>
      <c r="Q9944" s="353"/>
      <c r="R9944" s="353"/>
      <c r="S9944" s="353"/>
      <c r="T9944" s="353"/>
      <c r="U9944" s="353"/>
      <c r="V9944" s="353"/>
      <c r="W9944" s="353"/>
      <c r="X9944" s="353"/>
      <c r="Y9944" s="353"/>
      <c r="Z9944" s="353"/>
      <c r="AA9944" s="353"/>
      <c r="AB9944" s="353"/>
      <c r="AC9944" s="353"/>
      <c r="AD9944" s="353"/>
      <c r="AE9944" s="353"/>
      <c r="AF9944" s="353"/>
      <c r="AG9944" s="353"/>
      <c r="AH9944" s="353"/>
      <c r="AI9944" s="353"/>
      <c r="AJ9944" s="353"/>
      <c r="AK9944" s="353"/>
      <c r="AL9944" s="353"/>
    </row>
    <row r="9945" spans="1:38" s="153" customFormat="1" ht="12.5" x14ac:dyDescent="0.25">
      <c r="A9945" s="355"/>
      <c r="L9945" s="353"/>
      <c r="M9945" s="353"/>
      <c r="N9945" s="353"/>
      <c r="O9945" s="353"/>
      <c r="P9945" s="353"/>
      <c r="Q9945" s="353"/>
      <c r="R9945" s="353"/>
      <c r="S9945" s="353"/>
      <c r="T9945" s="353"/>
      <c r="U9945" s="353"/>
      <c r="V9945" s="353"/>
      <c r="W9945" s="353"/>
      <c r="X9945" s="353"/>
      <c r="Y9945" s="353"/>
      <c r="Z9945" s="353"/>
      <c r="AA9945" s="353"/>
      <c r="AB9945" s="353"/>
      <c r="AC9945" s="353"/>
      <c r="AD9945" s="353"/>
      <c r="AE9945" s="353"/>
      <c r="AF9945" s="353"/>
      <c r="AG9945" s="353"/>
      <c r="AH9945" s="353"/>
      <c r="AI9945" s="353"/>
      <c r="AJ9945" s="353"/>
      <c r="AK9945" s="353"/>
      <c r="AL9945" s="353"/>
    </row>
    <row r="9946" spans="1:38" s="153" customFormat="1" ht="12.5" x14ac:dyDescent="0.25">
      <c r="A9946" s="355"/>
      <c r="L9946" s="353"/>
      <c r="M9946" s="353"/>
      <c r="N9946" s="353"/>
      <c r="O9946" s="353"/>
      <c r="P9946" s="353"/>
      <c r="Q9946" s="353"/>
      <c r="R9946" s="353"/>
      <c r="S9946" s="353"/>
      <c r="T9946" s="353"/>
      <c r="U9946" s="353"/>
      <c r="V9946" s="353"/>
      <c r="W9946" s="353"/>
      <c r="X9946" s="353"/>
      <c r="Y9946" s="353"/>
      <c r="Z9946" s="353"/>
      <c r="AA9946" s="353"/>
      <c r="AB9946" s="353"/>
      <c r="AC9946" s="353"/>
      <c r="AD9946" s="353"/>
      <c r="AE9946" s="353"/>
      <c r="AF9946" s="353"/>
      <c r="AG9946" s="353"/>
      <c r="AH9946" s="353"/>
      <c r="AI9946" s="353"/>
      <c r="AJ9946" s="353"/>
      <c r="AK9946" s="353"/>
      <c r="AL9946" s="353"/>
    </row>
    <row r="9947" spans="1:38" s="153" customFormat="1" ht="12.5" x14ac:dyDescent="0.25">
      <c r="A9947" s="355"/>
      <c r="L9947" s="353"/>
      <c r="M9947" s="353"/>
      <c r="N9947" s="353"/>
      <c r="O9947" s="353"/>
      <c r="P9947" s="353"/>
      <c r="Q9947" s="353"/>
      <c r="R9947" s="353"/>
      <c r="S9947" s="353"/>
      <c r="T9947" s="353"/>
      <c r="U9947" s="353"/>
      <c r="V9947" s="353"/>
      <c r="W9947" s="353"/>
      <c r="X9947" s="353"/>
      <c r="Y9947" s="353"/>
      <c r="Z9947" s="353"/>
      <c r="AA9947" s="353"/>
      <c r="AB9947" s="353"/>
      <c r="AC9947" s="353"/>
      <c r="AD9947" s="353"/>
      <c r="AE9947" s="353"/>
      <c r="AF9947" s="353"/>
      <c r="AG9947" s="353"/>
      <c r="AH9947" s="353"/>
      <c r="AI9947" s="353"/>
      <c r="AJ9947" s="353"/>
      <c r="AK9947" s="353"/>
      <c r="AL9947" s="353"/>
    </row>
    <row r="9948" spans="1:38" s="153" customFormat="1" ht="12.5" x14ac:dyDescent="0.25">
      <c r="A9948" s="355"/>
      <c r="L9948" s="353"/>
      <c r="M9948" s="353"/>
      <c r="N9948" s="353"/>
      <c r="O9948" s="353"/>
      <c r="P9948" s="353"/>
      <c r="Q9948" s="353"/>
      <c r="R9948" s="353"/>
      <c r="S9948" s="353"/>
      <c r="T9948" s="353"/>
      <c r="U9948" s="353"/>
      <c r="V9948" s="353"/>
      <c r="W9948" s="353"/>
      <c r="X9948" s="353"/>
      <c r="Y9948" s="353"/>
      <c r="Z9948" s="353"/>
      <c r="AA9948" s="353"/>
      <c r="AB9948" s="353"/>
      <c r="AC9948" s="353"/>
      <c r="AD9948" s="353"/>
      <c r="AE9948" s="353"/>
      <c r="AF9948" s="353"/>
      <c r="AG9948" s="353"/>
      <c r="AH9948" s="353"/>
      <c r="AI9948" s="353"/>
      <c r="AJ9948" s="353"/>
      <c r="AK9948" s="353"/>
      <c r="AL9948" s="353"/>
    </row>
    <row r="9949" spans="1:38" s="153" customFormat="1" ht="12.5" x14ac:dyDescent="0.25">
      <c r="A9949" s="355"/>
      <c r="L9949" s="353"/>
      <c r="M9949" s="353"/>
      <c r="N9949" s="353"/>
      <c r="O9949" s="353"/>
      <c r="P9949" s="353"/>
      <c r="Q9949" s="353"/>
      <c r="R9949" s="353"/>
      <c r="S9949" s="353"/>
      <c r="T9949" s="353"/>
      <c r="U9949" s="353"/>
      <c r="V9949" s="353"/>
      <c r="W9949" s="353"/>
      <c r="X9949" s="353"/>
      <c r="Y9949" s="353"/>
      <c r="Z9949" s="353"/>
      <c r="AA9949" s="353"/>
      <c r="AB9949" s="353"/>
      <c r="AC9949" s="353"/>
      <c r="AD9949" s="353"/>
      <c r="AE9949" s="353"/>
      <c r="AF9949" s="353"/>
      <c r="AG9949" s="353"/>
      <c r="AH9949" s="353"/>
      <c r="AI9949" s="353"/>
      <c r="AJ9949" s="353"/>
      <c r="AK9949" s="353"/>
      <c r="AL9949" s="353"/>
    </row>
    <row r="9950" spans="1:38" s="153" customFormat="1" ht="12.5" x14ac:dyDescent="0.25">
      <c r="A9950" s="355"/>
      <c r="L9950" s="353"/>
      <c r="M9950" s="353"/>
      <c r="N9950" s="353"/>
      <c r="O9950" s="353"/>
      <c r="P9950" s="353"/>
      <c r="Q9950" s="353"/>
      <c r="R9950" s="353"/>
      <c r="S9950" s="353"/>
      <c r="T9950" s="353"/>
      <c r="U9950" s="353"/>
      <c r="V9950" s="353"/>
      <c r="W9950" s="353"/>
      <c r="X9950" s="353"/>
      <c r="Y9950" s="353"/>
      <c r="Z9950" s="353"/>
      <c r="AA9950" s="353"/>
      <c r="AB9950" s="353"/>
      <c r="AC9950" s="353"/>
      <c r="AD9950" s="353"/>
      <c r="AE9950" s="353"/>
      <c r="AF9950" s="353"/>
      <c r="AG9950" s="353"/>
      <c r="AH9950" s="353"/>
      <c r="AI9950" s="353"/>
      <c r="AJ9950" s="353"/>
      <c r="AK9950" s="353"/>
      <c r="AL9950" s="353"/>
    </row>
    <row r="9951" spans="1:38" s="153" customFormat="1" ht="12.5" x14ac:dyDescent="0.25">
      <c r="A9951" s="355"/>
      <c r="L9951" s="353"/>
      <c r="M9951" s="353"/>
      <c r="N9951" s="353"/>
      <c r="O9951" s="353"/>
      <c r="P9951" s="353"/>
      <c r="Q9951" s="353"/>
      <c r="R9951" s="353"/>
      <c r="S9951" s="353"/>
      <c r="T9951" s="353"/>
      <c r="U9951" s="353"/>
      <c r="V9951" s="353"/>
      <c r="W9951" s="353"/>
      <c r="X9951" s="353"/>
      <c r="Y9951" s="353"/>
      <c r="Z9951" s="353"/>
      <c r="AA9951" s="353"/>
      <c r="AB9951" s="353"/>
      <c r="AC9951" s="353"/>
      <c r="AD9951" s="353"/>
      <c r="AE9951" s="353"/>
      <c r="AF9951" s="353"/>
      <c r="AG9951" s="353"/>
      <c r="AH9951" s="353"/>
      <c r="AI9951" s="353"/>
      <c r="AJ9951" s="353"/>
      <c r="AK9951" s="353"/>
      <c r="AL9951" s="353"/>
    </row>
    <row r="9952" spans="1:38" s="153" customFormat="1" ht="12.5" x14ac:dyDescent="0.25">
      <c r="A9952" s="355"/>
      <c r="L9952" s="353"/>
      <c r="M9952" s="353"/>
      <c r="N9952" s="353"/>
      <c r="O9952" s="353"/>
      <c r="P9952" s="353"/>
      <c r="Q9952" s="353"/>
      <c r="R9952" s="353"/>
      <c r="S9952" s="353"/>
      <c r="T9952" s="353"/>
      <c r="U9952" s="353"/>
      <c r="V9952" s="353"/>
      <c r="W9952" s="353"/>
      <c r="X9952" s="353"/>
      <c r="Y9952" s="353"/>
      <c r="Z9952" s="353"/>
      <c r="AA9952" s="353"/>
      <c r="AB9952" s="353"/>
      <c r="AC9952" s="353"/>
      <c r="AD9952" s="353"/>
      <c r="AE9952" s="353"/>
      <c r="AF9952" s="353"/>
      <c r="AG9952" s="353"/>
      <c r="AH9952" s="353"/>
      <c r="AI9952" s="353"/>
      <c r="AJ9952" s="353"/>
      <c r="AK9952" s="353"/>
      <c r="AL9952" s="353"/>
    </row>
    <row r="9953" spans="1:38" s="153" customFormat="1" ht="12.5" x14ac:dyDescent="0.25">
      <c r="A9953" s="355"/>
      <c r="L9953" s="353"/>
      <c r="M9953" s="353"/>
      <c r="N9953" s="353"/>
      <c r="O9953" s="353"/>
      <c r="P9953" s="353"/>
      <c r="Q9953" s="353"/>
      <c r="R9953" s="353"/>
      <c r="S9953" s="353"/>
      <c r="T9953" s="353"/>
      <c r="U9953" s="353"/>
      <c r="V9953" s="353"/>
      <c r="W9953" s="353"/>
      <c r="X9953" s="353"/>
      <c r="Y9953" s="353"/>
      <c r="Z9953" s="353"/>
      <c r="AA9953" s="353"/>
      <c r="AB9953" s="353"/>
      <c r="AC9953" s="353"/>
      <c r="AD9953" s="353"/>
      <c r="AE9953" s="353"/>
      <c r="AF9953" s="353"/>
      <c r="AG9953" s="353"/>
      <c r="AH9953" s="353"/>
      <c r="AI9953" s="353"/>
      <c r="AJ9953" s="353"/>
      <c r="AK9953" s="353"/>
      <c r="AL9953" s="353"/>
    </row>
    <row r="9954" spans="1:38" s="153" customFormat="1" ht="12.5" x14ac:dyDescent="0.25">
      <c r="A9954" s="355"/>
      <c r="L9954" s="353"/>
      <c r="M9954" s="353"/>
      <c r="N9954" s="353"/>
      <c r="O9954" s="353"/>
      <c r="P9954" s="353"/>
      <c r="Q9954" s="353"/>
      <c r="R9954" s="353"/>
      <c r="S9954" s="353"/>
      <c r="T9954" s="353"/>
      <c r="U9954" s="353"/>
      <c r="V9954" s="353"/>
      <c r="W9954" s="353"/>
      <c r="X9954" s="353"/>
      <c r="Y9954" s="353"/>
      <c r="Z9954" s="353"/>
      <c r="AA9954" s="353"/>
      <c r="AB9954" s="353"/>
      <c r="AC9954" s="353"/>
      <c r="AD9954" s="353"/>
      <c r="AE9954" s="353"/>
      <c r="AF9954" s="353"/>
      <c r="AG9954" s="353"/>
      <c r="AH9954" s="353"/>
      <c r="AI9954" s="353"/>
      <c r="AJ9954" s="353"/>
      <c r="AK9954" s="353"/>
      <c r="AL9954" s="353"/>
    </row>
    <row r="9955" spans="1:38" s="153" customFormat="1" ht="12.5" x14ac:dyDescent="0.25">
      <c r="A9955" s="355"/>
      <c r="L9955" s="353"/>
      <c r="M9955" s="353"/>
      <c r="N9955" s="353"/>
      <c r="O9955" s="353"/>
      <c r="P9955" s="353"/>
      <c r="Q9955" s="353"/>
      <c r="R9955" s="353"/>
      <c r="S9955" s="353"/>
      <c r="T9955" s="353"/>
      <c r="U9955" s="353"/>
      <c r="V9955" s="353"/>
      <c r="W9955" s="353"/>
      <c r="X9955" s="353"/>
      <c r="Y9955" s="353"/>
      <c r="Z9955" s="353"/>
      <c r="AA9955" s="353"/>
      <c r="AB9955" s="353"/>
      <c r="AC9955" s="353"/>
      <c r="AD9955" s="353"/>
      <c r="AE9955" s="353"/>
      <c r="AF9955" s="353"/>
      <c r="AG9955" s="353"/>
      <c r="AH9955" s="353"/>
      <c r="AI9955" s="353"/>
      <c r="AJ9955" s="353"/>
      <c r="AK9955" s="353"/>
      <c r="AL9955" s="353"/>
    </row>
    <row r="9956" spans="1:38" s="153" customFormat="1" ht="12.5" x14ac:dyDescent="0.25">
      <c r="A9956" s="355"/>
      <c r="L9956" s="353"/>
      <c r="M9956" s="353"/>
      <c r="N9956" s="353"/>
      <c r="O9956" s="353"/>
      <c r="P9956" s="353"/>
      <c r="Q9956" s="353"/>
      <c r="R9956" s="353"/>
      <c r="S9956" s="353"/>
      <c r="T9956" s="353"/>
      <c r="U9956" s="353"/>
      <c r="V9956" s="353"/>
      <c r="W9956" s="353"/>
      <c r="X9956" s="353"/>
      <c r="Y9956" s="353"/>
      <c r="Z9956" s="353"/>
      <c r="AA9956" s="353"/>
      <c r="AB9956" s="353"/>
      <c r="AC9956" s="353"/>
      <c r="AD9956" s="353"/>
      <c r="AE9956" s="353"/>
      <c r="AF9956" s="353"/>
      <c r="AG9956" s="353"/>
      <c r="AH9956" s="353"/>
      <c r="AI9956" s="353"/>
      <c r="AJ9956" s="353"/>
      <c r="AK9956" s="353"/>
      <c r="AL9956" s="353"/>
    </row>
    <row r="9957" spans="1:38" s="153" customFormat="1" ht="12.5" x14ac:dyDescent="0.25">
      <c r="A9957" s="355"/>
      <c r="L9957" s="353"/>
      <c r="M9957" s="353"/>
      <c r="N9957" s="353"/>
      <c r="O9957" s="353"/>
      <c r="P9957" s="353"/>
      <c r="Q9957" s="353"/>
      <c r="R9957" s="353"/>
      <c r="S9957" s="353"/>
      <c r="T9957" s="353"/>
      <c r="U9957" s="353"/>
      <c r="V9957" s="353"/>
      <c r="W9957" s="353"/>
      <c r="X9957" s="353"/>
      <c r="Y9957" s="353"/>
      <c r="Z9957" s="353"/>
      <c r="AA9957" s="353"/>
      <c r="AB9957" s="353"/>
      <c r="AC9957" s="353"/>
      <c r="AD9957" s="353"/>
      <c r="AE9957" s="353"/>
      <c r="AF9957" s="353"/>
      <c r="AG9957" s="353"/>
      <c r="AH9957" s="353"/>
      <c r="AI9957" s="353"/>
      <c r="AJ9957" s="353"/>
      <c r="AK9957" s="353"/>
      <c r="AL9957" s="353"/>
    </row>
    <row r="9958" spans="1:38" s="153" customFormat="1" ht="12.5" x14ac:dyDescent="0.25">
      <c r="A9958" s="355"/>
      <c r="L9958" s="353"/>
      <c r="M9958" s="353"/>
      <c r="N9958" s="353"/>
      <c r="O9958" s="353"/>
      <c r="P9958" s="353"/>
      <c r="Q9958" s="353"/>
      <c r="R9958" s="353"/>
      <c r="S9958" s="353"/>
      <c r="T9958" s="353"/>
      <c r="U9958" s="353"/>
      <c r="V9958" s="353"/>
      <c r="W9958" s="353"/>
      <c r="X9958" s="353"/>
      <c r="Y9958" s="353"/>
      <c r="Z9958" s="353"/>
      <c r="AA9958" s="353"/>
      <c r="AB9958" s="353"/>
      <c r="AC9958" s="353"/>
      <c r="AD9958" s="353"/>
      <c r="AE9958" s="353"/>
      <c r="AF9958" s="353"/>
      <c r="AG9958" s="353"/>
      <c r="AH9958" s="353"/>
      <c r="AI9958" s="353"/>
      <c r="AJ9958" s="353"/>
      <c r="AK9958" s="353"/>
      <c r="AL9958" s="353"/>
    </row>
    <row r="9959" spans="1:38" s="153" customFormat="1" ht="12.5" x14ac:dyDescent="0.25">
      <c r="A9959" s="355"/>
      <c r="L9959" s="353"/>
      <c r="M9959" s="353"/>
      <c r="N9959" s="353"/>
      <c r="O9959" s="353"/>
      <c r="P9959" s="353"/>
      <c r="Q9959" s="353"/>
      <c r="R9959" s="353"/>
      <c r="S9959" s="353"/>
      <c r="T9959" s="353"/>
      <c r="U9959" s="353"/>
      <c r="V9959" s="353"/>
      <c r="W9959" s="353"/>
      <c r="X9959" s="353"/>
      <c r="Y9959" s="353"/>
      <c r="Z9959" s="353"/>
      <c r="AA9959" s="353"/>
      <c r="AB9959" s="353"/>
      <c r="AC9959" s="353"/>
      <c r="AD9959" s="353"/>
      <c r="AE9959" s="353"/>
      <c r="AF9959" s="353"/>
      <c r="AG9959" s="353"/>
      <c r="AH9959" s="353"/>
      <c r="AI9959" s="353"/>
      <c r="AJ9959" s="353"/>
      <c r="AK9959" s="353"/>
      <c r="AL9959" s="353"/>
    </row>
    <row r="9960" spans="1:38" s="153" customFormat="1" ht="12.5" x14ac:dyDescent="0.25">
      <c r="A9960" s="355"/>
      <c r="L9960" s="353"/>
      <c r="M9960" s="353"/>
      <c r="N9960" s="353"/>
      <c r="O9960" s="353"/>
      <c r="P9960" s="353"/>
      <c r="Q9960" s="353"/>
      <c r="R9960" s="353"/>
      <c r="S9960" s="353"/>
      <c r="T9960" s="353"/>
      <c r="U9960" s="353"/>
      <c r="V9960" s="353"/>
      <c r="W9960" s="353"/>
      <c r="X9960" s="353"/>
      <c r="Y9960" s="353"/>
      <c r="Z9960" s="353"/>
      <c r="AA9960" s="353"/>
      <c r="AB9960" s="353"/>
      <c r="AC9960" s="353"/>
      <c r="AD9960" s="353"/>
      <c r="AE9960" s="353"/>
      <c r="AF9960" s="353"/>
      <c r="AG9960" s="353"/>
      <c r="AH9960" s="353"/>
      <c r="AI9960" s="353"/>
      <c r="AJ9960" s="353"/>
      <c r="AK9960" s="353"/>
      <c r="AL9960" s="353"/>
    </row>
    <row r="9961" spans="1:38" s="153" customFormat="1" ht="12.5" x14ac:dyDescent="0.25">
      <c r="A9961" s="355"/>
      <c r="L9961" s="353"/>
      <c r="M9961" s="353"/>
      <c r="N9961" s="353"/>
      <c r="O9961" s="353"/>
      <c r="P9961" s="353"/>
      <c r="Q9961" s="353"/>
      <c r="R9961" s="353"/>
      <c r="S9961" s="353"/>
      <c r="T9961" s="353"/>
      <c r="U9961" s="353"/>
      <c r="V9961" s="353"/>
      <c r="W9961" s="353"/>
      <c r="X9961" s="353"/>
      <c r="Y9961" s="353"/>
      <c r="Z9961" s="353"/>
      <c r="AA9961" s="353"/>
      <c r="AB9961" s="353"/>
      <c r="AC9961" s="353"/>
      <c r="AD9961" s="353"/>
      <c r="AE9961" s="353"/>
      <c r="AF9961" s="353"/>
      <c r="AG9961" s="353"/>
      <c r="AH9961" s="353"/>
      <c r="AI9961" s="353"/>
      <c r="AJ9961" s="353"/>
      <c r="AK9961" s="353"/>
      <c r="AL9961" s="353"/>
    </row>
    <row r="9962" spans="1:38" s="153" customFormat="1" ht="12.5" x14ac:dyDescent="0.25">
      <c r="A9962" s="355"/>
      <c r="L9962" s="353"/>
      <c r="M9962" s="353"/>
      <c r="N9962" s="353"/>
      <c r="O9962" s="353"/>
      <c r="P9962" s="353"/>
      <c r="Q9962" s="353"/>
      <c r="R9962" s="353"/>
      <c r="S9962" s="353"/>
      <c r="T9962" s="353"/>
      <c r="U9962" s="353"/>
      <c r="V9962" s="353"/>
      <c r="W9962" s="353"/>
      <c r="X9962" s="353"/>
      <c r="Y9962" s="353"/>
      <c r="Z9962" s="353"/>
      <c r="AA9962" s="353"/>
      <c r="AB9962" s="353"/>
      <c r="AC9962" s="353"/>
      <c r="AD9962" s="353"/>
      <c r="AE9962" s="353"/>
      <c r="AF9962" s="353"/>
      <c r="AG9962" s="353"/>
      <c r="AH9962" s="353"/>
      <c r="AI9962" s="353"/>
      <c r="AJ9962" s="353"/>
      <c r="AK9962" s="353"/>
      <c r="AL9962" s="353"/>
    </row>
    <row r="9963" spans="1:38" s="153" customFormat="1" ht="12.5" x14ac:dyDescent="0.25">
      <c r="A9963" s="355"/>
      <c r="L9963" s="353"/>
      <c r="M9963" s="353"/>
      <c r="N9963" s="353"/>
      <c r="O9963" s="353"/>
      <c r="P9963" s="353"/>
      <c r="Q9963" s="353"/>
      <c r="R9963" s="353"/>
      <c r="S9963" s="353"/>
      <c r="T9963" s="353"/>
      <c r="U9963" s="353"/>
      <c r="V9963" s="353"/>
      <c r="W9963" s="353"/>
      <c r="X9963" s="353"/>
      <c r="Y9963" s="353"/>
      <c r="Z9963" s="353"/>
      <c r="AA9963" s="353"/>
      <c r="AB9963" s="353"/>
      <c r="AC9963" s="353"/>
      <c r="AD9963" s="353"/>
      <c r="AE9963" s="353"/>
      <c r="AF9963" s="353"/>
      <c r="AG9963" s="353"/>
      <c r="AH9963" s="353"/>
      <c r="AI9963" s="353"/>
      <c r="AJ9963" s="353"/>
      <c r="AK9963" s="353"/>
      <c r="AL9963" s="353"/>
    </row>
    <row r="9964" spans="1:38" s="153" customFormat="1" ht="12.5" x14ac:dyDescent="0.25">
      <c r="A9964" s="355"/>
      <c r="L9964" s="353"/>
      <c r="M9964" s="353"/>
      <c r="N9964" s="353"/>
      <c r="O9964" s="353"/>
      <c r="P9964" s="353"/>
      <c r="Q9964" s="353"/>
      <c r="R9964" s="353"/>
      <c r="S9964" s="353"/>
      <c r="T9964" s="353"/>
      <c r="U9964" s="353"/>
      <c r="V9964" s="353"/>
      <c r="W9964" s="353"/>
      <c r="X9964" s="353"/>
      <c r="Y9964" s="353"/>
      <c r="Z9964" s="353"/>
      <c r="AA9964" s="353"/>
      <c r="AB9964" s="353"/>
      <c r="AC9964" s="353"/>
      <c r="AD9964" s="353"/>
      <c r="AE9964" s="353"/>
      <c r="AF9964" s="353"/>
      <c r="AG9964" s="353"/>
      <c r="AH9964" s="353"/>
      <c r="AI9964" s="353"/>
      <c r="AJ9964" s="353"/>
      <c r="AK9964" s="353"/>
      <c r="AL9964" s="353"/>
    </row>
    <row r="9965" spans="1:38" s="153" customFormat="1" ht="12.5" x14ac:dyDescent="0.25">
      <c r="A9965" s="355"/>
      <c r="L9965" s="353"/>
      <c r="M9965" s="353"/>
      <c r="N9965" s="353"/>
      <c r="O9965" s="353"/>
      <c r="P9965" s="353"/>
      <c r="Q9965" s="353"/>
      <c r="R9965" s="353"/>
      <c r="S9965" s="353"/>
      <c r="T9965" s="353"/>
      <c r="U9965" s="353"/>
      <c r="V9965" s="353"/>
      <c r="W9965" s="353"/>
      <c r="X9965" s="353"/>
      <c r="Y9965" s="353"/>
      <c r="Z9965" s="353"/>
      <c r="AA9965" s="353"/>
      <c r="AB9965" s="353"/>
      <c r="AC9965" s="353"/>
      <c r="AD9965" s="353"/>
      <c r="AE9965" s="353"/>
      <c r="AF9965" s="353"/>
      <c r="AG9965" s="353"/>
      <c r="AH9965" s="353"/>
      <c r="AI9965" s="353"/>
      <c r="AJ9965" s="353"/>
      <c r="AK9965" s="353"/>
      <c r="AL9965" s="353"/>
    </row>
    <row r="9966" spans="1:38" s="153" customFormat="1" ht="12.5" x14ac:dyDescent="0.25">
      <c r="A9966" s="355"/>
      <c r="L9966" s="353"/>
      <c r="M9966" s="353"/>
      <c r="N9966" s="353"/>
      <c r="O9966" s="353"/>
      <c r="P9966" s="353"/>
      <c r="Q9966" s="353"/>
      <c r="R9966" s="353"/>
      <c r="S9966" s="353"/>
      <c r="T9966" s="353"/>
      <c r="U9966" s="353"/>
      <c r="V9966" s="353"/>
      <c r="W9966" s="353"/>
      <c r="X9966" s="353"/>
      <c r="Y9966" s="353"/>
      <c r="Z9966" s="353"/>
      <c r="AA9966" s="353"/>
      <c r="AB9966" s="353"/>
      <c r="AC9966" s="353"/>
      <c r="AD9966" s="353"/>
      <c r="AE9966" s="353"/>
      <c r="AF9966" s="353"/>
      <c r="AG9966" s="353"/>
      <c r="AH9966" s="353"/>
      <c r="AI9966" s="353"/>
      <c r="AJ9966" s="353"/>
      <c r="AK9966" s="353"/>
      <c r="AL9966" s="353"/>
    </row>
    <row r="9967" spans="1:38" s="153" customFormat="1" ht="12.5" x14ac:dyDescent="0.25">
      <c r="A9967" s="355"/>
      <c r="L9967" s="353"/>
      <c r="M9967" s="353"/>
      <c r="N9967" s="353"/>
      <c r="O9967" s="353"/>
      <c r="P9967" s="353"/>
      <c r="Q9967" s="353"/>
      <c r="R9967" s="353"/>
      <c r="S9967" s="353"/>
      <c r="T9967" s="353"/>
      <c r="U9967" s="353"/>
      <c r="V9967" s="353"/>
      <c r="W9967" s="353"/>
      <c r="X9967" s="353"/>
      <c r="Y9967" s="353"/>
      <c r="Z9967" s="353"/>
      <c r="AA9967" s="353"/>
      <c r="AB9967" s="353"/>
      <c r="AC9967" s="353"/>
      <c r="AD9967" s="353"/>
      <c r="AE9967" s="353"/>
      <c r="AF9967" s="353"/>
      <c r="AG9967" s="353"/>
      <c r="AH9967" s="353"/>
      <c r="AI9967" s="353"/>
      <c r="AJ9967" s="353"/>
      <c r="AK9967" s="353"/>
      <c r="AL9967" s="353"/>
    </row>
    <row r="9968" spans="1:38" s="153" customFormat="1" ht="12.5" x14ac:dyDescent="0.25">
      <c r="A9968" s="355"/>
      <c r="L9968" s="353"/>
      <c r="M9968" s="353"/>
      <c r="N9968" s="353"/>
      <c r="O9968" s="353"/>
      <c r="P9968" s="353"/>
      <c r="Q9968" s="353"/>
      <c r="R9968" s="353"/>
      <c r="S9968" s="353"/>
      <c r="T9968" s="353"/>
      <c r="U9968" s="353"/>
      <c r="V9968" s="353"/>
      <c r="W9968" s="353"/>
      <c r="X9968" s="353"/>
      <c r="Y9968" s="353"/>
      <c r="Z9968" s="353"/>
      <c r="AA9968" s="353"/>
      <c r="AB9968" s="353"/>
      <c r="AC9968" s="353"/>
      <c r="AD9968" s="353"/>
      <c r="AE9968" s="353"/>
      <c r="AF9968" s="353"/>
      <c r="AG9968" s="353"/>
      <c r="AH9968" s="353"/>
      <c r="AI9968" s="353"/>
      <c r="AJ9968" s="353"/>
      <c r="AK9968" s="353"/>
      <c r="AL9968" s="353"/>
    </row>
    <row r="9969" spans="1:38" s="153" customFormat="1" ht="12.5" x14ac:dyDescent="0.25">
      <c r="A9969" s="355"/>
      <c r="L9969" s="353"/>
      <c r="M9969" s="353"/>
      <c r="N9969" s="353"/>
      <c r="O9969" s="353"/>
      <c r="P9969" s="353"/>
      <c r="Q9969" s="353"/>
      <c r="R9969" s="353"/>
      <c r="S9969" s="353"/>
      <c r="T9969" s="353"/>
      <c r="U9969" s="353"/>
      <c r="V9969" s="353"/>
      <c r="W9969" s="353"/>
      <c r="X9969" s="353"/>
      <c r="Y9969" s="353"/>
      <c r="Z9969" s="353"/>
      <c r="AA9969" s="353"/>
      <c r="AB9969" s="353"/>
      <c r="AC9969" s="353"/>
      <c r="AD9969" s="353"/>
      <c r="AE9969" s="353"/>
      <c r="AF9969" s="353"/>
      <c r="AG9969" s="353"/>
      <c r="AH9969" s="353"/>
      <c r="AI9969" s="353"/>
      <c r="AJ9969" s="353"/>
      <c r="AK9969" s="353"/>
      <c r="AL9969" s="353"/>
    </row>
    <row r="9970" spans="1:38" s="153" customFormat="1" ht="12.5" x14ac:dyDescent="0.25">
      <c r="A9970" s="355"/>
      <c r="L9970" s="353"/>
      <c r="M9970" s="353"/>
      <c r="N9970" s="353"/>
      <c r="O9970" s="353"/>
      <c r="P9970" s="353"/>
      <c r="Q9970" s="353"/>
      <c r="R9970" s="353"/>
      <c r="S9970" s="353"/>
      <c r="T9970" s="353"/>
      <c r="U9970" s="353"/>
      <c r="V9970" s="353"/>
      <c r="W9970" s="353"/>
      <c r="X9970" s="353"/>
      <c r="Y9970" s="353"/>
      <c r="Z9970" s="353"/>
      <c r="AA9970" s="353"/>
      <c r="AB9970" s="353"/>
      <c r="AC9970" s="353"/>
      <c r="AD9970" s="353"/>
      <c r="AE9970" s="353"/>
      <c r="AF9970" s="353"/>
      <c r="AG9970" s="353"/>
      <c r="AH9970" s="353"/>
      <c r="AI9970" s="353"/>
      <c r="AJ9970" s="353"/>
      <c r="AK9970" s="353"/>
      <c r="AL9970" s="353"/>
    </row>
    <row r="9971" spans="1:38" s="153" customFormat="1" ht="12.5" x14ac:dyDescent="0.25">
      <c r="A9971" s="355"/>
      <c r="L9971" s="353"/>
      <c r="M9971" s="353"/>
      <c r="N9971" s="353"/>
      <c r="O9971" s="353"/>
      <c r="P9971" s="353"/>
      <c r="Q9971" s="353"/>
      <c r="R9971" s="353"/>
      <c r="S9971" s="353"/>
      <c r="T9971" s="353"/>
      <c r="U9971" s="353"/>
      <c r="V9971" s="353"/>
      <c r="W9971" s="353"/>
      <c r="X9971" s="353"/>
      <c r="Y9971" s="353"/>
      <c r="Z9971" s="353"/>
      <c r="AA9971" s="353"/>
      <c r="AB9971" s="353"/>
      <c r="AC9971" s="353"/>
      <c r="AD9971" s="353"/>
      <c r="AE9971" s="353"/>
      <c r="AF9971" s="353"/>
      <c r="AG9971" s="353"/>
      <c r="AH9971" s="353"/>
      <c r="AI9971" s="353"/>
      <c r="AJ9971" s="353"/>
      <c r="AK9971" s="353"/>
      <c r="AL9971" s="353"/>
    </row>
    <row r="9972" spans="1:38" s="153" customFormat="1" ht="12.5" x14ac:dyDescent="0.25">
      <c r="A9972" s="355"/>
      <c r="L9972" s="353"/>
      <c r="M9972" s="353"/>
      <c r="N9972" s="353"/>
      <c r="O9972" s="353"/>
      <c r="P9972" s="353"/>
      <c r="Q9972" s="353"/>
      <c r="R9972" s="353"/>
      <c r="S9972" s="353"/>
      <c r="T9972" s="353"/>
      <c r="U9972" s="353"/>
      <c r="V9972" s="353"/>
      <c r="W9972" s="353"/>
      <c r="X9972" s="353"/>
      <c r="Y9972" s="353"/>
      <c r="Z9972" s="353"/>
      <c r="AA9972" s="353"/>
      <c r="AB9972" s="353"/>
      <c r="AC9972" s="353"/>
      <c r="AD9972" s="353"/>
      <c r="AE9972" s="353"/>
      <c r="AF9972" s="353"/>
      <c r="AG9972" s="353"/>
      <c r="AH9972" s="353"/>
      <c r="AI9972" s="353"/>
      <c r="AJ9972" s="353"/>
      <c r="AK9972" s="353"/>
      <c r="AL9972" s="353"/>
    </row>
    <row r="9973" spans="1:38" s="153" customFormat="1" ht="12.5" x14ac:dyDescent="0.25">
      <c r="A9973" s="355"/>
      <c r="L9973" s="353"/>
      <c r="M9973" s="353"/>
      <c r="N9973" s="353"/>
      <c r="O9973" s="353"/>
      <c r="P9973" s="353"/>
      <c r="Q9973" s="353"/>
      <c r="R9973" s="353"/>
      <c r="S9973" s="353"/>
      <c r="T9973" s="353"/>
      <c r="U9973" s="353"/>
      <c r="V9973" s="353"/>
      <c r="W9973" s="353"/>
      <c r="X9973" s="353"/>
      <c r="Y9973" s="353"/>
      <c r="Z9973" s="353"/>
      <c r="AA9973" s="353"/>
      <c r="AB9973" s="353"/>
      <c r="AC9973" s="353"/>
      <c r="AD9973" s="353"/>
      <c r="AE9973" s="353"/>
      <c r="AF9973" s="353"/>
      <c r="AG9973" s="353"/>
      <c r="AH9973" s="353"/>
      <c r="AI9973" s="353"/>
      <c r="AJ9973" s="353"/>
      <c r="AK9973" s="353"/>
      <c r="AL9973" s="353"/>
    </row>
    <row r="9974" spans="1:38" s="153" customFormat="1" ht="12.5" x14ac:dyDescent="0.25">
      <c r="A9974" s="355"/>
      <c r="L9974" s="353"/>
      <c r="M9974" s="353"/>
      <c r="N9974" s="353"/>
      <c r="O9974" s="353"/>
      <c r="P9974" s="353"/>
      <c r="Q9974" s="353"/>
      <c r="R9974" s="353"/>
      <c r="S9974" s="353"/>
      <c r="T9974" s="353"/>
      <c r="U9974" s="353"/>
      <c r="V9974" s="353"/>
      <c r="W9974" s="353"/>
      <c r="X9974" s="353"/>
      <c r="Y9974" s="353"/>
      <c r="Z9974" s="353"/>
      <c r="AA9974" s="353"/>
      <c r="AB9974" s="353"/>
      <c r="AC9974" s="353"/>
      <c r="AD9974" s="353"/>
      <c r="AE9974" s="353"/>
      <c r="AF9974" s="353"/>
      <c r="AG9974" s="353"/>
      <c r="AH9974" s="353"/>
      <c r="AI9974" s="353"/>
      <c r="AJ9974" s="353"/>
      <c r="AK9974" s="353"/>
      <c r="AL9974" s="353"/>
    </row>
    <row r="9975" spans="1:38" s="153" customFormat="1" ht="12.5" x14ac:dyDescent="0.25">
      <c r="A9975" s="355"/>
      <c r="L9975" s="353"/>
      <c r="M9975" s="353"/>
      <c r="N9975" s="353"/>
      <c r="O9975" s="353"/>
      <c r="P9975" s="353"/>
      <c r="Q9975" s="353"/>
      <c r="R9975" s="353"/>
      <c r="S9975" s="353"/>
      <c r="T9975" s="353"/>
      <c r="U9975" s="353"/>
      <c r="V9975" s="353"/>
      <c r="W9975" s="353"/>
      <c r="X9975" s="353"/>
      <c r="Y9975" s="353"/>
      <c r="Z9975" s="353"/>
      <c r="AA9975" s="353"/>
      <c r="AB9975" s="353"/>
      <c r="AC9975" s="353"/>
      <c r="AD9975" s="353"/>
      <c r="AE9975" s="353"/>
      <c r="AF9975" s="353"/>
      <c r="AG9975" s="353"/>
      <c r="AH9975" s="353"/>
      <c r="AI9975" s="353"/>
      <c r="AJ9975" s="353"/>
      <c r="AK9975" s="353"/>
      <c r="AL9975" s="353"/>
    </row>
    <row r="9976" spans="1:38" s="153" customFormat="1" ht="12.5" x14ac:dyDescent="0.25">
      <c r="A9976" s="355"/>
      <c r="L9976" s="353"/>
      <c r="M9976" s="353"/>
      <c r="N9976" s="353"/>
      <c r="O9976" s="353"/>
      <c r="P9976" s="353"/>
      <c r="Q9976" s="353"/>
      <c r="R9976" s="353"/>
      <c r="S9976" s="353"/>
      <c r="T9976" s="353"/>
      <c r="U9976" s="353"/>
      <c r="V9976" s="353"/>
      <c r="W9976" s="353"/>
      <c r="X9976" s="353"/>
      <c r="Y9976" s="353"/>
      <c r="Z9976" s="353"/>
      <c r="AA9976" s="353"/>
      <c r="AB9976" s="353"/>
      <c r="AC9976" s="353"/>
      <c r="AD9976" s="353"/>
      <c r="AE9976" s="353"/>
      <c r="AF9976" s="353"/>
      <c r="AG9976" s="353"/>
      <c r="AH9976" s="353"/>
      <c r="AI9976" s="353"/>
      <c r="AJ9976" s="353"/>
      <c r="AK9976" s="353"/>
      <c r="AL9976" s="353"/>
    </row>
    <row r="9977" spans="1:38" s="153" customFormat="1" ht="12.5" x14ac:dyDescent="0.25">
      <c r="A9977" s="355"/>
      <c r="L9977" s="353"/>
      <c r="M9977" s="353"/>
      <c r="N9977" s="353"/>
      <c r="O9977" s="353"/>
      <c r="P9977" s="353"/>
      <c r="Q9977" s="353"/>
      <c r="R9977" s="353"/>
      <c r="S9977" s="353"/>
      <c r="T9977" s="353"/>
      <c r="U9977" s="353"/>
      <c r="V9977" s="353"/>
      <c r="W9977" s="353"/>
      <c r="X9977" s="353"/>
      <c r="Y9977" s="353"/>
      <c r="Z9977" s="353"/>
      <c r="AA9977" s="353"/>
      <c r="AB9977" s="353"/>
      <c r="AC9977" s="353"/>
      <c r="AD9977" s="353"/>
      <c r="AE9977" s="353"/>
      <c r="AF9977" s="353"/>
      <c r="AG9977" s="353"/>
      <c r="AH9977" s="353"/>
      <c r="AI9977" s="353"/>
      <c r="AJ9977" s="353"/>
      <c r="AK9977" s="353"/>
      <c r="AL9977" s="353"/>
    </row>
    <row r="9978" spans="1:38" s="153" customFormat="1" ht="12.5" x14ac:dyDescent="0.25">
      <c r="A9978" s="355"/>
      <c r="L9978" s="353"/>
      <c r="M9978" s="353"/>
      <c r="N9978" s="353"/>
      <c r="O9978" s="353"/>
      <c r="P9978" s="353"/>
      <c r="Q9978" s="353"/>
      <c r="R9978" s="353"/>
      <c r="S9978" s="353"/>
      <c r="T9978" s="353"/>
      <c r="U9978" s="353"/>
      <c r="V9978" s="353"/>
      <c r="W9978" s="353"/>
      <c r="X9978" s="353"/>
      <c r="Y9978" s="353"/>
      <c r="Z9978" s="353"/>
      <c r="AA9978" s="353"/>
      <c r="AB9978" s="353"/>
      <c r="AC9978" s="353"/>
      <c r="AD9978" s="353"/>
      <c r="AE9978" s="353"/>
      <c r="AF9978" s="353"/>
      <c r="AG9978" s="353"/>
      <c r="AH9978" s="353"/>
      <c r="AI9978" s="353"/>
      <c r="AJ9978" s="353"/>
      <c r="AK9978" s="353"/>
      <c r="AL9978" s="353"/>
    </row>
    <row r="9979" spans="1:38" s="153" customFormat="1" ht="12.5" x14ac:dyDescent="0.25">
      <c r="A9979" s="355"/>
      <c r="L9979" s="353"/>
      <c r="M9979" s="353"/>
      <c r="N9979" s="353"/>
      <c r="O9979" s="353"/>
      <c r="P9979" s="353"/>
      <c r="Q9979" s="353"/>
      <c r="R9979" s="353"/>
      <c r="S9979" s="353"/>
      <c r="T9979" s="353"/>
      <c r="U9979" s="353"/>
      <c r="V9979" s="353"/>
      <c r="W9979" s="353"/>
      <c r="X9979" s="353"/>
      <c r="Y9979" s="353"/>
      <c r="Z9979" s="353"/>
      <c r="AA9979" s="353"/>
      <c r="AB9979" s="353"/>
      <c r="AC9979" s="353"/>
      <c r="AD9979" s="353"/>
      <c r="AE9979" s="353"/>
      <c r="AF9979" s="353"/>
      <c r="AG9979" s="353"/>
      <c r="AH9979" s="353"/>
      <c r="AI9979" s="353"/>
      <c r="AJ9979" s="353"/>
      <c r="AK9979" s="353"/>
      <c r="AL9979" s="353"/>
    </row>
    <row r="9980" spans="1:38" s="153" customFormat="1" ht="12.5" x14ac:dyDescent="0.25">
      <c r="A9980" s="355"/>
      <c r="L9980" s="353"/>
      <c r="M9980" s="353"/>
      <c r="N9980" s="353"/>
      <c r="O9980" s="353"/>
      <c r="P9980" s="353"/>
      <c r="Q9980" s="353"/>
      <c r="R9980" s="353"/>
      <c r="S9980" s="353"/>
      <c r="T9980" s="353"/>
      <c r="U9980" s="353"/>
      <c r="V9980" s="353"/>
      <c r="W9980" s="353"/>
      <c r="X9980" s="353"/>
      <c r="Y9980" s="353"/>
      <c r="Z9980" s="353"/>
      <c r="AA9980" s="353"/>
      <c r="AB9980" s="353"/>
      <c r="AC9980" s="353"/>
      <c r="AD9980" s="353"/>
      <c r="AE9980" s="353"/>
      <c r="AF9980" s="353"/>
      <c r="AG9980" s="353"/>
      <c r="AH9980" s="353"/>
      <c r="AI9980" s="353"/>
      <c r="AJ9980" s="353"/>
      <c r="AK9980" s="353"/>
      <c r="AL9980" s="353"/>
    </row>
    <row r="9981" spans="1:38" s="153" customFormat="1" ht="12.5" x14ac:dyDescent="0.25">
      <c r="A9981" s="355"/>
      <c r="L9981" s="353"/>
      <c r="M9981" s="353"/>
      <c r="N9981" s="353"/>
      <c r="O9981" s="353"/>
      <c r="P9981" s="353"/>
      <c r="Q9981" s="353"/>
      <c r="R9981" s="353"/>
      <c r="S9981" s="353"/>
      <c r="T9981" s="353"/>
      <c r="U9981" s="353"/>
      <c r="V9981" s="353"/>
      <c r="W9981" s="353"/>
      <c r="X9981" s="353"/>
      <c r="Y9981" s="353"/>
      <c r="Z9981" s="353"/>
      <c r="AA9981" s="353"/>
      <c r="AB9981" s="353"/>
      <c r="AC9981" s="353"/>
      <c r="AD9981" s="353"/>
      <c r="AE9981" s="353"/>
      <c r="AF9981" s="353"/>
      <c r="AG9981" s="353"/>
      <c r="AH9981" s="353"/>
      <c r="AI9981" s="353"/>
      <c r="AJ9981" s="353"/>
      <c r="AK9981" s="353"/>
      <c r="AL9981" s="353"/>
    </row>
    <row r="9982" spans="1:38" s="153" customFormat="1" ht="12.5" x14ac:dyDescent="0.25">
      <c r="A9982" s="355"/>
      <c r="L9982" s="353"/>
      <c r="M9982" s="353"/>
      <c r="N9982" s="353"/>
      <c r="O9982" s="353"/>
      <c r="P9982" s="353"/>
      <c r="Q9982" s="353"/>
      <c r="R9982" s="353"/>
      <c r="S9982" s="353"/>
      <c r="T9982" s="353"/>
      <c r="U9982" s="353"/>
      <c r="V9982" s="353"/>
      <c r="W9982" s="353"/>
      <c r="X9982" s="353"/>
      <c r="Y9982" s="353"/>
      <c r="Z9982" s="353"/>
      <c r="AA9982" s="353"/>
      <c r="AB9982" s="353"/>
      <c r="AC9982" s="353"/>
      <c r="AD9982" s="353"/>
      <c r="AE9982" s="353"/>
      <c r="AF9982" s="353"/>
      <c r="AG9982" s="353"/>
      <c r="AH9982" s="353"/>
      <c r="AI9982" s="353"/>
      <c r="AJ9982" s="353"/>
      <c r="AK9982" s="353"/>
      <c r="AL9982" s="353"/>
    </row>
    <row r="9983" spans="1:38" s="153" customFormat="1" ht="12.5" x14ac:dyDescent="0.25">
      <c r="A9983" s="355"/>
      <c r="L9983" s="353"/>
      <c r="M9983" s="353"/>
      <c r="N9983" s="353"/>
      <c r="O9983" s="353"/>
      <c r="P9983" s="353"/>
      <c r="Q9983" s="353"/>
      <c r="R9983" s="353"/>
      <c r="S9983" s="353"/>
      <c r="T9983" s="353"/>
      <c r="U9983" s="353"/>
      <c r="V9983" s="353"/>
      <c r="W9983" s="353"/>
      <c r="X9983" s="353"/>
      <c r="Y9983" s="353"/>
      <c r="Z9983" s="353"/>
      <c r="AA9983" s="353"/>
      <c r="AB9983" s="353"/>
      <c r="AC9983" s="353"/>
      <c r="AD9983" s="353"/>
      <c r="AE9983" s="353"/>
      <c r="AF9983" s="353"/>
      <c r="AG9983" s="353"/>
      <c r="AH9983" s="353"/>
      <c r="AI9983" s="353"/>
      <c r="AJ9983" s="353"/>
      <c r="AK9983" s="353"/>
      <c r="AL9983" s="353"/>
    </row>
    <row r="9984" spans="1:38" s="153" customFormat="1" ht="12.5" x14ac:dyDescent="0.25">
      <c r="A9984" s="355"/>
      <c r="L9984" s="353"/>
      <c r="M9984" s="353"/>
      <c r="N9984" s="353"/>
      <c r="O9984" s="353"/>
      <c r="P9984" s="353"/>
      <c r="Q9984" s="353"/>
      <c r="R9984" s="353"/>
      <c r="S9984" s="353"/>
      <c r="T9984" s="353"/>
      <c r="U9984" s="353"/>
      <c r="V9984" s="353"/>
      <c r="W9984" s="353"/>
      <c r="X9984" s="353"/>
      <c r="Y9984" s="353"/>
      <c r="Z9984" s="353"/>
      <c r="AA9984" s="353"/>
      <c r="AB9984" s="353"/>
      <c r="AC9984" s="353"/>
      <c r="AD9984" s="353"/>
      <c r="AE9984" s="353"/>
      <c r="AF9984" s="353"/>
      <c r="AG9984" s="353"/>
      <c r="AH9984" s="353"/>
      <c r="AI9984" s="353"/>
      <c r="AJ9984" s="353"/>
      <c r="AK9984" s="353"/>
      <c r="AL9984" s="353"/>
    </row>
    <row r="9985" spans="1:38" s="153" customFormat="1" ht="12.5" x14ac:dyDescent="0.25">
      <c r="A9985" s="355"/>
      <c r="L9985" s="353"/>
      <c r="M9985" s="353"/>
      <c r="N9985" s="353"/>
      <c r="O9985" s="353"/>
      <c r="P9985" s="353"/>
      <c r="Q9985" s="353"/>
      <c r="R9985" s="353"/>
      <c r="S9985" s="353"/>
      <c r="T9985" s="353"/>
      <c r="U9985" s="353"/>
      <c r="V9985" s="353"/>
      <c r="W9985" s="353"/>
      <c r="X9985" s="353"/>
      <c r="Y9985" s="353"/>
      <c r="Z9985" s="353"/>
      <c r="AA9985" s="353"/>
      <c r="AB9985" s="353"/>
      <c r="AC9985" s="353"/>
      <c r="AD9985" s="353"/>
      <c r="AE9985" s="353"/>
      <c r="AF9985" s="353"/>
      <c r="AG9985" s="353"/>
      <c r="AH9985" s="353"/>
      <c r="AI9985" s="353"/>
      <c r="AJ9985" s="353"/>
      <c r="AK9985" s="353"/>
      <c r="AL9985" s="353"/>
    </row>
    <row r="9986" spans="1:38" s="153" customFormat="1" ht="12.5" x14ac:dyDescent="0.25">
      <c r="A9986" s="355"/>
      <c r="L9986" s="353"/>
      <c r="M9986" s="353"/>
      <c r="N9986" s="353"/>
      <c r="O9986" s="353"/>
      <c r="P9986" s="353"/>
      <c r="Q9986" s="353"/>
      <c r="R9986" s="353"/>
      <c r="S9986" s="353"/>
      <c r="T9986" s="353"/>
      <c r="U9986" s="353"/>
      <c r="V9986" s="353"/>
      <c r="W9986" s="353"/>
      <c r="X9986" s="353"/>
      <c r="Y9986" s="353"/>
      <c r="Z9986" s="353"/>
      <c r="AA9986" s="353"/>
      <c r="AB9986" s="353"/>
      <c r="AC9986" s="353"/>
      <c r="AD9986" s="353"/>
      <c r="AE9986" s="353"/>
      <c r="AF9986" s="353"/>
      <c r="AG9986" s="353"/>
      <c r="AH9986" s="353"/>
      <c r="AI9986" s="353"/>
      <c r="AJ9986" s="353"/>
      <c r="AK9986" s="353"/>
      <c r="AL9986" s="353"/>
    </row>
    <row r="9987" spans="1:38" s="153" customFormat="1" ht="12.5" x14ac:dyDescent="0.25">
      <c r="A9987" s="355"/>
      <c r="L9987" s="353"/>
      <c r="M9987" s="353"/>
      <c r="N9987" s="353"/>
      <c r="O9987" s="353"/>
      <c r="P9987" s="353"/>
      <c r="Q9987" s="353"/>
      <c r="R9987" s="353"/>
      <c r="S9987" s="353"/>
      <c r="T9987" s="353"/>
      <c r="U9987" s="353"/>
      <c r="V9987" s="353"/>
      <c r="W9987" s="353"/>
      <c r="X9987" s="353"/>
      <c r="Y9987" s="353"/>
      <c r="Z9987" s="353"/>
      <c r="AA9987" s="353"/>
      <c r="AB9987" s="353"/>
      <c r="AC9987" s="353"/>
      <c r="AD9987" s="353"/>
      <c r="AE9987" s="353"/>
      <c r="AF9987" s="353"/>
      <c r="AG9987" s="353"/>
      <c r="AH9987" s="353"/>
      <c r="AI9987" s="353"/>
      <c r="AJ9987" s="353"/>
      <c r="AK9987" s="353"/>
      <c r="AL9987" s="353"/>
    </row>
    <row r="9988" spans="1:38" s="153" customFormat="1" ht="12.5" x14ac:dyDescent="0.25">
      <c r="A9988" s="355"/>
      <c r="L9988" s="353"/>
      <c r="M9988" s="353"/>
      <c r="N9988" s="353"/>
      <c r="O9988" s="353"/>
      <c r="P9988" s="353"/>
      <c r="Q9988" s="353"/>
      <c r="R9988" s="353"/>
      <c r="S9988" s="353"/>
      <c r="T9988" s="353"/>
      <c r="U9988" s="353"/>
      <c r="V9988" s="353"/>
      <c r="W9988" s="353"/>
      <c r="X9988" s="353"/>
      <c r="Y9988" s="353"/>
      <c r="Z9988" s="353"/>
      <c r="AA9988" s="353"/>
      <c r="AB9988" s="353"/>
      <c r="AC9988" s="353"/>
      <c r="AD9988" s="353"/>
      <c r="AE9988" s="353"/>
      <c r="AF9988" s="353"/>
      <c r="AG9988" s="353"/>
      <c r="AH9988" s="353"/>
      <c r="AI9988" s="353"/>
      <c r="AJ9988" s="353"/>
      <c r="AK9988" s="353"/>
      <c r="AL9988" s="353"/>
    </row>
    <row r="9989" spans="1:38" s="153" customFormat="1" ht="12.5" x14ac:dyDescent="0.25">
      <c r="A9989" s="355"/>
      <c r="L9989" s="353"/>
      <c r="M9989" s="353"/>
      <c r="N9989" s="353"/>
      <c r="O9989" s="353"/>
      <c r="P9989" s="353"/>
      <c r="Q9989" s="353"/>
      <c r="R9989" s="353"/>
      <c r="S9989" s="353"/>
      <c r="T9989" s="353"/>
      <c r="U9989" s="353"/>
      <c r="V9989" s="353"/>
      <c r="W9989" s="353"/>
      <c r="X9989" s="353"/>
      <c r="Y9989" s="353"/>
      <c r="Z9989" s="353"/>
      <c r="AA9989" s="353"/>
      <c r="AB9989" s="353"/>
      <c r="AC9989" s="353"/>
      <c r="AD9989" s="353"/>
      <c r="AE9989" s="353"/>
      <c r="AF9989" s="353"/>
      <c r="AG9989" s="353"/>
      <c r="AH9989" s="353"/>
      <c r="AI9989" s="353"/>
      <c r="AJ9989" s="353"/>
      <c r="AK9989" s="353"/>
      <c r="AL9989" s="353"/>
    </row>
    <row r="9990" spans="1:38" s="153" customFormat="1" ht="12.5" x14ac:dyDescent="0.25">
      <c r="A9990" s="355"/>
      <c r="L9990" s="353"/>
      <c r="M9990" s="353"/>
      <c r="N9990" s="353"/>
      <c r="O9990" s="353"/>
      <c r="P9990" s="353"/>
      <c r="Q9990" s="353"/>
      <c r="R9990" s="353"/>
      <c r="S9990" s="353"/>
      <c r="T9990" s="353"/>
      <c r="U9990" s="353"/>
      <c r="V9990" s="353"/>
      <c r="W9990" s="353"/>
      <c r="X9990" s="353"/>
      <c r="Y9990" s="353"/>
      <c r="Z9990" s="353"/>
      <c r="AA9990" s="353"/>
      <c r="AB9990" s="353"/>
      <c r="AC9990" s="353"/>
      <c r="AD9990" s="353"/>
      <c r="AE9990" s="353"/>
      <c r="AF9990" s="353"/>
      <c r="AG9990" s="353"/>
      <c r="AH9990" s="353"/>
      <c r="AI9990" s="353"/>
      <c r="AJ9990" s="353"/>
      <c r="AK9990" s="353"/>
      <c r="AL9990" s="353"/>
    </row>
    <row r="9991" spans="1:38" s="153" customFormat="1" ht="12.5" x14ac:dyDescent="0.25">
      <c r="A9991" s="355"/>
      <c r="L9991" s="353"/>
      <c r="M9991" s="353"/>
      <c r="N9991" s="353"/>
      <c r="O9991" s="353"/>
      <c r="P9991" s="353"/>
      <c r="Q9991" s="353"/>
      <c r="R9991" s="353"/>
      <c r="S9991" s="353"/>
      <c r="T9991" s="353"/>
      <c r="U9991" s="353"/>
      <c r="V9991" s="353"/>
      <c r="W9991" s="353"/>
      <c r="X9991" s="353"/>
      <c r="Y9991" s="353"/>
      <c r="Z9991" s="353"/>
      <c r="AA9991" s="353"/>
      <c r="AB9991" s="353"/>
      <c r="AC9991" s="353"/>
      <c r="AD9991" s="353"/>
      <c r="AE9991" s="353"/>
      <c r="AF9991" s="353"/>
      <c r="AG9991" s="353"/>
      <c r="AH9991" s="353"/>
      <c r="AI9991" s="353"/>
      <c r="AJ9991" s="353"/>
      <c r="AK9991" s="353"/>
      <c r="AL9991" s="353"/>
    </row>
    <row r="9992" spans="1:38" s="153" customFormat="1" ht="12.5" x14ac:dyDescent="0.25">
      <c r="A9992" s="355"/>
      <c r="L9992" s="353"/>
      <c r="M9992" s="353"/>
      <c r="N9992" s="353"/>
      <c r="O9992" s="353"/>
      <c r="P9992" s="353"/>
      <c r="Q9992" s="353"/>
      <c r="R9992" s="353"/>
      <c r="S9992" s="353"/>
      <c r="T9992" s="353"/>
      <c r="U9992" s="353"/>
      <c r="V9992" s="353"/>
      <c r="W9992" s="353"/>
      <c r="X9992" s="353"/>
      <c r="Y9992" s="353"/>
      <c r="Z9992" s="353"/>
      <c r="AA9992" s="353"/>
      <c r="AB9992" s="353"/>
      <c r="AC9992" s="353"/>
      <c r="AD9992" s="353"/>
      <c r="AE9992" s="353"/>
      <c r="AF9992" s="353"/>
      <c r="AG9992" s="353"/>
      <c r="AH9992" s="353"/>
      <c r="AI9992" s="353"/>
      <c r="AJ9992" s="353"/>
      <c r="AK9992" s="353"/>
      <c r="AL9992" s="353"/>
    </row>
    <row r="9993" spans="1:38" s="153" customFormat="1" ht="12.5" x14ac:dyDescent="0.25">
      <c r="A9993" s="355"/>
      <c r="L9993" s="353"/>
      <c r="M9993" s="353"/>
      <c r="N9993" s="353"/>
      <c r="O9993" s="353"/>
      <c r="P9993" s="353"/>
      <c r="Q9993" s="353"/>
      <c r="R9993" s="353"/>
      <c r="S9993" s="353"/>
      <c r="T9993" s="353"/>
      <c r="U9993" s="353"/>
      <c r="V9993" s="353"/>
      <c r="W9993" s="353"/>
      <c r="X9993" s="353"/>
      <c r="Y9993" s="353"/>
      <c r="Z9993" s="353"/>
      <c r="AA9993" s="353"/>
      <c r="AB9993" s="353"/>
      <c r="AC9993" s="353"/>
      <c r="AD9993" s="353"/>
      <c r="AE9993" s="353"/>
      <c r="AF9993" s="353"/>
      <c r="AG9993" s="353"/>
      <c r="AH9993" s="353"/>
      <c r="AI9993" s="353"/>
      <c r="AJ9993" s="353"/>
      <c r="AK9993" s="353"/>
      <c r="AL9993" s="353"/>
    </row>
    <row r="9994" spans="1:38" s="153" customFormat="1" ht="12.5" x14ac:dyDescent="0.25">
      <c r="A9994" s="355"/>
      <c r="L9994" s="353"/>
      <c r="M9994" s="353"/>
      <c r="N9994" s="353"/>
      <c r="O9994" s="353"/>
      <c r="P9994" s="353"/>
      <c r="Q9994" s="353"/>
      <c r="R9994" s="353"/>
      <c r="S9994" s="353"/>
      <c r="T9994" s="353"/>
      <c r="U9994" s="353"/>
      <c r="V9994" s="353"/>
      <c r="W9994" s="353"/>
      <c r="X9994" s="353"/>
      <c r="Y9994" s="353"/>
      <c r="Z9994" s="353"/>
      <c r="AA9994" s="353"/>
      <c r="AB9994" s="353"/>
      <c r="AC9994" s="353"/>
      <c r="AD9994" s="353"/>
      <c r="AE9994" s="353"/>
      <c r="AF9994" s="353"/>
      <c r="AG9994" s="353"/>
      <c r="AH9994" s="353"/>
      <c r="AI9994" s="353"/>
      <c r="AJ9994" s="353"/>
      <c r="AK9994" s="353"/>
      <c r="AL9994" s="353"/>
    </row>
    <row r="9995" spans="1:38" s="153" customFormat="1" ht="12.5" x14ac:dyDescent="0.25">
      <c r="A9995" s="355"/>
      <c r="L9995" s="353"/>
      <c r="M9995" s="353"/>
      <c r="N9995" s="353"/>
      <c r="O9995" s="353"/>
      <c r="P9995" s="353"/>
      <c r="Q9995" s="353"/>
      <c r="R9995" s="353"/>
      <c r="S9995" s="353"/>
      <c r="T9995" s="353"/>
      <c r="U9995" s="353"/>
      <c r="V9995" s="353"/>
      <c r="W9995" s="353"/>
      <c r="X9995" s="353"/>
      <c r="Y9995" s="353"/>
      <c r="Z9995" s="353"/>
      <c r="AA9995" s="353"/>
      <c r="AB9995" s="353"/>
      <c r="AC9995" s="353"/>
      <c r="AD9995" s="353"/>
      <c r="AE9995" s="353"/>
      <c r="AF9995" s="353"/>
      <c r="AG9995" s="353"/>
      <c r="AH9995" s="353"/>
      <c r="AI9995" s="353"/>
      <c r="AJ9995" s="353"/>
      <c r="AK9995" s="353"/>
      <c r="AL9995" s="353"/>
    </row>
    <row r="9996" spans="1:38" s="153" customFormat="1" ht="12.5" x14ac:dyDescent="0.25">
      <c r="A9996" s="355"/>
      <c r="L9996" s="353"/>
      <c r="M9996" s="353"/>
      <c r="N9996" s="353"/>
      <c r="O9996" s="353"/>
      <c r="P9996" s="353"/>
      <c r="Q9996" s="353"/>
      <c r="R9996" s="353"/>
      <c r="S9996" s="353"/>
      <c r="T9996" s="353"/>
      <c r="U9996" s="353"/>
      <c r="V9996" s="353"/>
      <c r="W9996" s="353"/>
      <c r="X9996" s="353"/>
      <c r="Y9996" s="353"/>
      <c r="Z9996" s="353"/>
      <c r="AA9996" s="353"/>
      <c r="AB9996" s="353"/>
      <c r="AC9996" s="353"/>
      <c r="AD9996" s="353"/>
      <c r="AE9996" s="353"/>
      <c r="AF9996" s="353"/>
      <c r="AG9996" s="353"/>
      <c r="AH9996" s="353"/>
      <c r="AI9996" s="353"/>
      <c r="AJ9996" s="353"/>
      <c r="AK9996" s="353"/>
      <c r="AL9996" s="353"/>
    </row>
    <row r="9997" spans="1:38" s="153" customFormat="1" ht="12.5" x14ac:dyDescent="0.25">
      <c r="A9997" s="355"/>
      <c r="L9997" s="353"/>
      <c r="M9997" s="353"/>
      <c r="N9997" s="353"/>
      <c r="O9997" s="353"/>
      <c r="P9997" s="353"/>
      <c r="Q9997" s="353"/>
      <c r="R9997" s="353"/>
      <c r="S9997" s="353"/>
      <c r="T9997" s="353"/>
      <c r="U9997" s="353"/>
      <c r="V9997" s="353"/>
      <c r="W9997" s="353"/>
      <c r="X9997" s="353"/>
      <c r="Y9997" s="353"/>
      <c r="Z9997" s="353"/>
      <c r="AA9997" s="353"/>
      <c r="AB9997" s="353"/>
      <c r="AC9997" s="353"/>
      <c r="AD9997" s="353"/>
      <c r="AE9997" s="353"/>
      <c r="AF9997" s="353"/>
      <c r="AG9997" s="353"/>
      <c r="AH9997" s="353"/>
      <c r="AI9997" s="353"/>
      <c r="AJ9997" s="353"/>
      <c r="AK9997" s="353"/>
      <c r="AL9997" s="353"/>
    </row>
    <row r="9998" spans="1:38" s="153" customFormat="1" ht="12.5" x14ac:dyDescent="0.25">
      <c r="A9998" s="355"/>
      <c r="L9998" s="353"/>
      <c r="M9998" s="353"/>
      <c r="N9998" s="353"/>
      <c r="O9998" s="353"/>
      <c r="P9998" s="353"/>
      <c r="Q9998" s="353"/>
      <c r="R9998" s="353"/>
      <c r="S9998" s="353"/>
      <c r="T9998" s="353"/>
      <c r="U9998" s="353"/>
      <c r="V9998" s="353"/>
      <c r="W9998" s="353"/>
      <c r="X9998" s="353"/>
      <c r="Y9998" s="353"/>
      <c r="Z9998" s="353"/>
      <c r="AA9998" s="353"/>
      <c r="AB9998" s="353"/>
      <c r="AC9998" s="353"/>
      <c r="AD9998" s="353"/>
      <c r="AE9998" s="353"/>
      <c r="AF9998" s="353"/>
      <c r="AG9998" s="353"/>
      <c r="AH9998" s="353"/>
      <c r="AI9998" s="353"/>
      <c r="AJ9998" s="353"/>
      <c r="AK9998" s="353"/>
      <c r="AL9998" s="353"/>
    </row>
    <row r="9999" spans="1:38" s="153" customFormat="1" ht="12.5" x14ac:dyDescent="0.25">
      <c r="A9999" s="355"/>
      <c r="L9999" s="353"/>
      <c r="M9999" s="353"/>
      <c r="N9999" s="353"/>
      <c r="O9999" s="353"/>
      <c r="P9999" s="353"/>
      <c r="Q9999" s="353"/>
      <c r="R9999" s="353"/>
      <c r="S9999" s="353"/>
      <c r="T9999" s="353"/>
      <c r="U9999" s="353"/>
      <c r="V9999" s="353"/>
      <c r="W9999" s="353"/>
      <c r="X9999" s="353"/>
      <c r="Y9999" s="353"/>
      <c r="Z9999" s="353"/>
      <c r="AA9999" s="353"/>
      <c r="AB9999" s="353"/>
      <c r="AC9999" s="353"/>
      <c r="AD9999" s="353"/>
      <c r="AE9999" s="353"/>
      <c r="AF9999" s="353"/>
      <c r="AG9999" s="353"/>
      <c r="AH9999" s="353"/>
      <c r="AI9999" s="353"/>
      <c r="AJ9999" s="353"/>
      <c r="AK9999" s="353"/>
      <c r="AL9999" s="353"/>
    </row>
    <row r="10000" spans="1:38" s="153" customFormat="1" ht="12.5" x14ac:dyDescent="0.25">
      <c r="A10000" s="355"/>
      <c r="L10000" s="353"/>
      <c r="M10000" s="353"/>
      <c r="N10000" s="353"/>
      <c r="O10000" s="353"/>
      <c r="P10000" s="353"/>
      <c r="Q10000" s="353"/>
      <c r="R10000" s="353"/>
      <c r="S10000" s="353"/>
      <c r="T10000" s="353"/>
      <c r="U10000" s="353"/>
      <c r="V10000" s="353"/>
      <c r="W10000" s="353"/>
      <c r="X10000" s="353"/>
      <c r="Y10000" s="353"/>
      <c r="Z10000" s="353"/>
      <c r="AA10000" s="353"/>
      <c r="AB10000" s="353"/>
      <c r="AC10000" s="353"/>
      <c r="AD10000" s="353"/>
      <c r="AE10000" s="353"/>
      <c r="AF10000" s="353"/>
      <c r="AG10000" s="353"/>
      <c r="AH10000" s="353"/>
      <c r="AI10000" s="353"/>
      <c r="AJ10000" s="353"/>
      <c r="AK10000" s="353"/>
      <c r="AL10000" s="353"/>
    </row>
    <row r="10001" spans="1:38" s="153" customFormat="1" ht="12.5" x14ac:dyDescent="0.25">
      <c r="A10001" s="355"/>
      <c r="L10001" s="353"/>
      <c r="M10001" s="353"/>
      <c r="N10001" s="353"/>
      <c r="O10001" s="353"/>
      <c r="P10001" s="353"/>
      <c r="Q10001" s="353"/>
      <c r="R10001" s="353"/>
      <c r="S10001" s="353"/>
      <c r="T10001" s="353"/>
      <c r="U10001" s="353"/>
      <c r="V10001" s="353"/>
      <c r="W10001" s="353"/>
      <c r="X10001" s="353"/>
      <c r="Y10001" s="353"/>
      <c r="Z10001" s="353"/>
      <c r="AA10001" s="353"/>
      <c r="AB10001" s="353"/>
      <c r="AC10001" s="353"/>
      <c r="AD10001" s="353"/>
      <c r="AE10001" s="353"/>
      <c r="AF10001" s="353"/>
      <c r="AG10001" s="353"/>
      <c r="AH10001" s="353"/>
      <c r="AI10001" s="353"/>
      <c r="AJ10001" s="353"/>
      <c r="AK10001" s="353"/>
      <c r="AL10001" s="353"/>
    </row>
    <row r="10002" spans="1:38" s="153" customFormat="1" ht="12.5" x14ac:dyDescent="0.25">
      <c r="A10002" s="355"/>
      <c r="L10002" s="353"/>
      <c r="M10002" s="353"/>
      <c r="N10002" s="353"/>
      <c r="O10002" s="353"/>
      <c r="P10002" s="353"/>
      <c r="Q10002" s="353"/>
      <c r="R10002" s="353"/>
      <c r="S10002" s="353"/>
      <c r="T10002" s="353"/>
      <c r="U10002" s="353"/>
      <c r="V10002" s="353"/>
      <c r="W10002" s="353"/>
      <c r="X10002" s="353"/>
      <c r="Y10002" s="353"/>
      <c r="Z10002" s="353"/>
      <c r="AA10002" s="353"/>
      <c r="AB10002" s="353"/>
      <c r="AC10002" s="353"/>
      <c r="AD10002" s="353"/>
      <c r="AE10002" s="353"/>
      <c r="AF10002" s="353"/>
      <c r="AG10002" s="353"/>
      <c r="AH10002" s="353"/>
      <c r="AI10002" s="353"/>
      <c r="AJ10002" s="353"/>
      <c r="AK10002" s="353"/>
      <c r="AL10002" s="353"/>
    </row>
    <row r="10003" spans="1:38" s="153" customFormat="1" ht="12.5" x14ac:dyDescent="0.25">
      <c r="A10003" s="355"/>
      <c r="L10003" s="353"/>
      <c r="M10003" s="353"/>
      <c r="N10003" s="353"/>
      <c r="O10003" s="353"/>
      <c r="P10003" s="353"/>
      <c r="Q10003" s="353"/>
      <c r="R10003" s="353"/>
      <c r="S10003" s="353"/>
      <c r="T10003" s="353"/>
      <c r="U10003" s="353"/>
      <c r="V10003" s="353"/>
      <c r="W10003" s="353"/>
      <c r="X10003" s="353"/>
      <c r="Y10003" s="353"/>
      <c r="Z10003" s="353"/>
      <c r="AA10003" s="353"/>
      <c r="AB10003" s="353"/>
      <c r="AC10003" s="353"/>
      <c r="AD10003" s="353"/>
      <c r="AE10003" s="353"/>
      <c r="AF10003" s="353"/>
      <c r="AG10003" s="353"/>
      <c r="AH10003" s="353"/>
      <c r="AI10003" s="353"/>
      <c r="AJ10003" s="353"/>
      <c r="AK10003" s="353"/>
      <c r="AL10003" s="353"/>
    </row>
    <row r="10004" spans="1:38" s="153" customFormat="1" ht="12.5" x14ac:dyDescent="0.25">
      <c r="A10004" s="355"/>
      <c r="L10004" s="353"/>
      <c r="M10004" s="353"/>
      <c r="N10004" s="353"/>
      <c r="O10004" s="353"/>
      <c r="P10004" s="353"/>
      <c r="Q10004" s="353"/>
      <c r="R10004" s="353"/>
      <c r="S10004" s="353"/>
      <c r="T10004" s="353"/>
      <c r="U10004" s="353"/>
      <c r="V10004" s="353"/>
      <c r="W10004" s="353"/>
      <c r="X10004" s="353"/>
      <c r="Y10004" s="353"/>
      <c r="Z10004" s="353"/>
      <c r="AA10004" s="353"/>
      <c r="AB10004" s="353"/>
      <c r="AC10004" s="353"/>
      <c r="AD10004" s="353"/>
      <c r="AE10004" s="353"/>
      <c r="AF10004" s="353"/>
      <c r="AG10004" s="353"/>
      <c r="AH10004" s="353"/>
      <c r="AI10004" s="353"/>
      <c r="AJ10004" s="353"/>
      <c r="AK10004" s="353"/>
      <c r="AL10004" s="353"/>
    </row>
    <row r="10005" spans="1:38" s="153" customFormat="1" ht="12.5" x14ac:dyDescent="0.25">
      <c r="A10005" s="355"/>
      <c r="L10005" s="353"/>
      <c r="M10005" s="353"/>
      <c r="N10005" s="353"/>
      <c r="O10005" s="353"/>
      <c r="P10005" s="353"/>
      <c r="Q10005" s="353"/>
      <c r="R10005" s="353"/>
      <c r="S10005" s="353"/>
      <c r="T10005" s="353"/>
      <c r="U10005" s="353"/>
      <c r="V10005" s="353"/>
      <c r="W10005" s="353"/>
      <c r="X10005" s="353"/>
      <c r="Y10005" s="353"/>
      <c r="Z10005" s="353"/>
      <c r="AA10005" s="353"/>
      <c r="AB10005" s="353"/>
      <c r="AC10005" s="353"/>
      <c r="AD10005" s="353"/>
      <c r="AE10005" s="353"/>
      <c r="AF10005" s="353"/>
      <c r="AG10005" s="353"/>
      <c r="AH10005" s="353"/>
      <c r="AI10005" s="353"/>
      <c r="AJ10005" s="353"/>
      <c r="AK10005" s="353"/>
      <c r="AL10005" s="353"/>
    </row>
    <row r="10006" spans="1:38" s="153" customFormat="1" ht="12.5" x14ac:dyDescent="0.25">
      <c r="A10006" s="355"/>
      <c r="L10006" s="353"/>
      <c r="M10006" s="353"/>
      <c r="N10006" s="353"/>
      <c r="O10006" s="353"/>
      <c r="P10006" s="353"/>
      <c r="Q10006" s="353"/>
      <c r="R10006" s="353"/>
      <c r="S10006" s="353"/>
      <c r="T10006" s="353"/>
      <c r="U10006" s="353"/>
      <c r="V10006" s="353"/>
      <c r="W10006" s="353"/>
      <c r="X10006" s="353"/>
      <c r="Y10006" s="353"/>
      <c r="Z10006" s="353"/>
      <c r="AA10006" s="353"/>
      <c r="AB10006" s="353"/>
      <c r="AC10006" s="353"/>
      <c r="AD10006" s="353"/>
      <c r="AE10006" s="353"/>
      <c r="AF10006" s="353"/>
      <c r="AG10006" s="353"/>
      <c r="AH10006" s="353"/>
      <c r="AI10006" s="353"/>
      <c r="AJ10006" s="353"/>
      <c r="AK10006" s="353"/>
      <c r="AL10006" s="353"/>
    </row>
    <row r="10007" spans="1:38" s="153" customFormat="1" ht="12.5" x14ac:dyDescent="0.25">
      <c r="A10007" s="355"/>
      <c r="L10007" s="353"/>
      <c r="M10007" s="353"/>
      <c r="N10007" s="353"/>
      <c r="O10007" s="353"/>
      <c r="P10007" s="353"/>
      <c r="Q10007" s="353"/>
      <c r="R10007" s="353"/>
      <c r="S10007" s="353"/>
      <c r="T10007" s="353"/>
      <c r="U10007" s="353"/>
      <c r="V10007" s="353"/>
      <c r="W10007" s="353"/>
      <c r="X10007" s="353"/>
      <c r="Y10007" s="353"/>
      <c r="Z10007" s="353"/>
      <c r="AA10007" s="353"/>
      <c r="AB10007" s="353"/>
      <c r="AC10007" s="353"/>
      <c r="AD10007" s="353"/>
      <c r="AE10007" s="353"/>
      <c r="AF10007" s="353"/>
      <c r="AG10007" s="353"/>
      <c r="AH10007" s="353"/>
      <c r="AI10007" s="353"/>
      <c r="AJ10007" s="353"/>
      <c r="AK10007" s="353"/>
      <c r="AL10007" s="353"/>
    </row>
    <row r="10008" spans="1:38" s="153" customFormat="1" ht="12.5" x14ac:dyDescent="0.25">
      <c r="A10008" s="355"/>
      <c r="L10008" s="353"/>
      <c r="M10008" s="353"/>
      <c r="N10008" s="353"/>
      <c r="O10008" s="353"/>
      <c r="P10008" s="353"/>
      <c r="Q10008" s="353"/>
      <c r="R10008" s="353"/>
      <c r="S10008" s="353"/>
      <c r="T10008" s="353"/>
      <c r="U10008" s="353"/>
      <c r="V10008" s="353"/>
      <c r="W10008" s="353"/>
      <c r="X10008" s="353"/>
      <c r="Y10008" s="353"/>
      <c r="Z10008" s="353"/>
      <c r="AA10008" s="353"/>
      <c r="AB10008" s="353"/>
      <c r="AC10008" s="353"/>
      <c r="AD10008" s="353"/>
      <c r="AE10008" s="353"/>
      <c r="AF10008" s="353"/>
      <c r="AG10008" s="353"/>
      <c r="AH10008" s="353"/>
      <c r="AI10008" s="353"/>
      <c r="AJ10008" s="353"/>
      <c r="AK10008" s="353"/>
      <c r="AL10008" s="353"/>
    </row>
    <row r="10009" spans="1:38" s="153" customFormat="1" ht="12.5" x14ac:dyDescent="0.25">
      <c r="A10009" s="355"/>
      <c r="L10009" s="353"/>
      <c r="M10009" s="353"/>
      <c r="N10009" s="353"/>
      <c r="O10009" s="353"/>
      <c r="P10009" s="353"/>
      <c r="Q10009" s="353"/>
      <c r="R10009" s="353"/>
      <c r="S10009" s="353"/>
      <c r="T10009" s="353"/>
      <c r="U10009" s="353"/>
      <c r="V10009" s="353"/>
      <c r="W10009" s="353"/>
      <c r="X10009" s="353"/>
      <c r="Y10009" s="353"/>
      <c r="Z10009" s="353"/>
      <c r="AA10009" s="353"/>
      <c r="AB10009" s="353"/>
      <c r="AC10009" s="353"/>
      <c r="AD10009" s="353"/>
      <c r="AE10009" s="353"/>
      <c r="AF10009" s="353"/>
      <c r="AG10009" s="353"/>
      <c r="AH10009" s="353"/>
      <c r="AI10009" s="353"/>
      <c r="AJ10009" s="353"/>
      <c r="AK10009" s="353"/>
      <c r="AL10009" s="353"/>
    </row>
    <row r="10010" spans="1:38" s="153" customFormat="1" ht="12.5" x14ac:dyDescent="0.25">
      <c r="A10010" s="355"/>
      <c r="L10010" s="353"/>
      <c r="M10010" s="353"/>
      <c r="N10010" s="353"/>
      <c r="O10010" s="353"/>
      <c r="P10010" s="353"/>
      <c r="Q10010" s="353"/>
      <c r="R10010" s="353"/>
      <c r="S10010" s="353"/>
      <c r="T10010" s="353"/>
      <c r="U10010" s="353"/>
      <c r="V10010" s="353"/>
      <c r="W10010" s="353"/>
      <c r="X10010" s="353"/>
      <c r="Y10010" s="353"/>
      <c r="Z10010" s="353"/>
      <c r="AA10010" s="353"/>
      <c r="AB10010" s="353"/>
      <c r="AC10010" s="353"/>
      <c r="AD10010" s="353"/>
      <c r="AE10010" s="353"/>
      <c r="AF10010" s="353"/>
      <c r="AG10010" s="353"/>
      <c r="AH10010" s="353"/>
      <c r="AI10010" s="353"/>
      <c r="AJ10010" s="353"/>
      <c r="AK10010" s="353"/>
      <c r="AL10010" s="353"/>
    </row>
    <row r="10011" spans="1:38" s="153" customFormat="1" ht="12.5" x14ac:dyDescent="0.25">
      <c r="A10011" s="355"/>
      <c r="L10011" s="353"/>
      <c r="M10011" s="353"/>
      <c r="N10011" s="353"/>
      <c r="O10011" s="353"/>
      <c r="P10011" s="353"/>
      <c r="Q10011" s="353"/>
      <c r="R10011" s="353"/>
      <c r="S10011" s="353"/>
      <c r="T10011" s="353"/>
      <c r="U10011" s="353"/>
      <c r="V10011" s="353"/>
      <c r="W10011" s="353"/>
      <c r="X10011" s="353"/>
      <c r="Y10011" s="353"/>
      <c r="Z10011" s="353"/>
      <c r="AA10011" s="353"/>
      <c r="AB10011" s="353"/>
      <c r="AC10011" s="353"/>
      <c r="AD10011" s="353"/>
      <c r="AE10011" s="353"/>
      <c r="AF10011" s="353"/>
      <c r="AG10011" s="353"/>
      <c r="AH10011" s="353"/>
      <c r="AI10011" s="353"/>
      <c r="AJ10011" s="353"/>
      <c r="AK10011" s="353"/>
      <c r="AL10011" s="353"/>
    </row>
    <row r="10012" spans="1:38" s="153" customFormat="1" ht="12.5" x14ac:dyDescent="0.25">
      <c r="A10012" s="355"/>
      <c r="L10012" s="353"/>
      <c r="M10012" s="353"/>
      <c r="N10012" s="353"/>
      <c r="O10012" s="353"/>
      <c r="P10012" s="353"/>
      <c r="Q10012" s="353"/>
      <c r="R10012" s="353"/>
      <c r="S10012" s="353"/>
      <c r="T10012" s="353"/>
      <c r="U10012" s="353"/>
      <c r="V10012" s="353"/>
      <c r="W10012" s="353"/>
      <c r="X10012" s="353"/>
      <c r="Y10012" s="353"/>
      <c r="Z10012" s="353"/>
      <c r="AA10012" s="353"/>
      <c r="AB10012" s="353"/>
      <c r="AC10012" s="353"/>
      <c r="AD10012" s="353"/>
      <c r="AE10012" s="353"/>
      <c r="AF10012" s="353"/>
      <c r="AG10012" s="353"/>
      <c r="AH10012" s="353"/>
      <c r="AI10012" s="353"/>
      <c r="AJ10012" s="353"/>
      <c r="AK10012" s="353"/>
      <c r="AL10012" s="353"/>
    </row>
    <row r="10013" spans="1:38" s="153" customFormat="1" ht="12.5" x14ac:dyDescent="0.25">
      <c r="A10013" s="355"/>
      <c r="L10013" s="353"/>
      <c r="M10013" s="353"/>
      <c r="N10013" s="353"/>
      <c r="O10013" s="353"/>
      <c r="P10013" s="353"/>
      <c r="Q10013" s="353"/>
      <c r="R10013" s="353"/>
      <c r="S10013" s="353"/>
      <c r="T10013" s="353"/>
      <c r="U10013" s="353"/>
      <c r="V10013" s="353"/>
      <c r="W10013" s="353"/>
      <c r="X10013" s="353"/>
      <c r="Y10013" s="353"/>
      <c r="Z10013" s="353"/>
      <c r="AA10013" s="353"/>
      <c r="AB10013" s="353"/>
      <c r="AC10013" s="353"/>
      <c r="AD10013" s="353"/>
      <c r="AE10013" s="353"/>
      <c r="AF10013" s="353"/>
      <c r="AG10013" s="353"/>
      <c r="AH10013" s="353"/>
      <c r="AI10013" s="353"/>
      <c r="AJ10013" s="353"/>
      <c r="AK10013" s="353"/>
      <c r="AL10013" s="353"/>
    </row>
    <row r="10014" spans="1:38" s="153" customFormat="1" ht="12.5" x14ac:dyDescent="0.25">
      <c r="A10014" s="355"/>
      <c r="L10014" s="353"/>
      <c r="M10014" s="353"/>
      <c r="N10014" s="353"/>
      <c r="O10014" s="353"/>
      <c r="P10014" s="353"/>
      <c r="Q10014" s="353"/>
      <c r="R10014" s="353"/>
      <c r="S10014" s="353"/>
      <c r="T10014" s="353"/>
      <c r="U10014" s="353"/>
      <c r="V10014" s="353"/>
      <c r="W10014" s="353"/>
      <c r="X10014" s="353"/>
      <c r="Y10014" s="353"/>
      <c r="Z10014" s="353"/>
      <c r="AA10014" s="353"/>
      <c r="AB10014" s="353"/>
      <c r="AC10014" s="353"/>
      <c r="AD10014" s="353"/>
      <c r="AE10014" s="353"/>
      <c r="AF10014" s="353"/>
      <c r="AG10014" s="353"/>
      <c r="AH10014" s="353"/>
      <c r="AI10014" s="353"/>
      <c r="AJ10014" s="353"/>
      <c r="AK10014" s="353"/>
      <c r="AL10014" s="353"/>
    </row>
    <row r="10015" spans="1:38" s="153" customFormat="1" ht="12.5" x14ac:dyDescent="0.25">
      <c r="A10015" s="355"/>
      <c r="L10015" s="353"/>
      <c r="M10015" s="353"/>
      <c r="N10015" s="353"/>
      <c r="O10015" s="353"/>
      <c r="P10015" s="353"/>
      <c r="Q10015" s="353"/>
      <c r="R10015" s="353"/>
      <c r="S10015" s="353"/>
      <c r="T10015" s="353"/>
      <c r="U10015" s="353"/>
      <c r="V10015" s="353"/>
      <c r="W10015" s="353"/>
      <c r="X10015" s="353"/>
      <c r="Y10015" s="353"/>
      <c r="Z10015" s="353"/>
      <c r="AA10015" s="353"/>
      <c r="AB10015" s="353"/>
      <c r="AC10015" s="353"/>
      <c r="AD10015" s="353"/>
      <c r="AE10015" s="353"/>
      <c r="AF10015" s="353"/>
      <c r="AG10015" s="353"/>
      <c r="AH10015" s="353"/>
      <c r="AI10015" s="353"/>
      <c r="AJ10015" s="353"/>
      <c r="AK10015" s="353"/>
      <c r="AL10015" s="353"/>
    </row>
    <row r="10016" spans="1:38" s="153" customFormat="1" ht="12.5" x14ac:dyDescent="0.25">
      <c r="A10016" s="355"/>
      <c r="L10016" s="353"/>
      <c r="M10016" s="353"/>
      <c r="N10016" s="353"/>
      <c r="O10016" s="353"/>
      <c r="P10016" s="353"/>
      <c r="Q10016" s="353"/>
      <c r="R10016" s="353"/>
      <c r="S10016" s="353"/>
      <c r="T10016" s="353"/>
      <c r="U10016" s="353"/>
      <c r="V10016" s="353"/>
      <c r="W10016" s="353"/>
      <c r="X10016" s="353"/>
      <c r="Y10016" s="353"/>
      <c r="Z10016" s="353"/>
      <c r="AA10016" s="353"/>
      <c r="AB10016" s="353"/>
      <c r="AC10016" s="353"/>
      <c r="AD10016" s="353"/>
      <c r="AE10016" s="353"/>
      <c r="AF10016" s="353"/>
      <c r="AG10016" s="353"/>
      <c r="AH10016" s="353"/>
      <c r="AI10016" s="353"/>
      <c r="AJ10016" s="353"/>
      <c r="AK10016" s="353"/>
      <c r="AL10016" s="353"/>
    </row>
    <row r="10017" spans="1:38" s="153" customFormat="1" ht="12.5" x14ac:dyDescent="0.25">
      <c r="A10017" s="355"/>
      <c r="L10017" s="353"/>
      <c r="M10017" s="353"/>
      <c r="N10017" s="353"/>
      <c r="O10017" s="353"/>
      <c r="P10017" s="353"/>
      <c r="Q10017" s="353"/>
      <c r="R10017" s="353"/>
      <c r="S10017" s="353"/>
      <c r="T10017" s="353"/>
      <c r="U10017" s="353"/>
      <c r="V10017" s="353"/>
      <c r="W10017" s="353"/>
      <c r="X10017" s="353"/>
      <c r="Y10017" s="353"/>
      <c r="Z10017" s="353"/>
      <c r="AA10017" s="353"/>
      <c r="AB10017" s="353"/>
      <c r="AC10017" s="353"/>
      <c r="AD10017" s="353"/>
      <c r="AE10017" s="353"/>
      <c r="AF10017" s="353"/>
      <c r="AG10017" s="353"/>
      <c r="AH10017" s="353"/>
      <c r="AI10017" s="353"/>
      <c r="AJ10017" s="353"/>
      <c r="AK10017" s="353"/>
      <c r="AL10017" s="353"/>
    </row>
    <row r="10018" spans="1:38" s="153" customFormat="1" ht="12.5" x14ac:dyDescent="0.25">
      <c r="A10018" s="355"/>
      <c r="L10018" s="353"/>
      <c r="M10018" s="353"/>
      <c r="N10018" s="353"/>
      <c r="O10018" s="353"/>
      <c r="P10018" s="353"/>
      <c r="Q10018" s="353"/>
      <c r="R10018" s="353"/>
      <c r="S10018" s="353"/>
      <c r="T10018" s="353"/>
      <c r="U10018" s="353"/>
      <c r="V10018" s="353"/>
      <c r="W10018" s="353"/>
      <c r="X10018" s="353"/>
      <c r="Y10018" s="353"/>
      <c r="Z10018" s="353"/>
      <c r="AA10018" s="353"/>
      <c r="AB10018" s="353"/>
      <c r="AC10018" s="353"/>
      <c r="AD10018" s="353"/>
      <c r="AE10018" s="353"/>
      <c r="AF10018" s="353"/>
      <c r="AG10018" s="353"/>
      <c r="AH10018" s="353"/>
      <c r="AI10018" s="353"/>
      <c r="AJ10018" s="353"/>
      <c r="AK10018" s="353"/>
      <c r="AL10018" s="353"/>
    </row>
    <row r="10019" spans="1:38" s="153" customFormat="1" ht="12.5" x14ac:dyDescent="0.25">
      <c r="A10019" s="355"/>
      <c r="L10019" s="353"/>
      <c r="M10019" s="353"/>
      <c r="N10019" s="353"/>
      <c r="O10019" s="353"/>
      <c r="P10019" s="353"/>
      <c r="Q10019" s="353"/>
      <c r="R10019" s="353"/>
      <c r="S10019" s="353"/>
      <c r="T10019" s="353"/>
      <c r="U10019" s="353"/>
      <c r="V10019" s="353"/>
      <c r="W10019" s="353"/>
      <c r="X10019" s="353"/>
      <c r="Y10019" s="353"/>
      <c r="Z10019" s="353"/>
      <c r="AA10019" s="353"/>
      <c r="AB10019" s="353"/>
      <c r="AC10019" s="353"/>
      <c r="AD10019" s="353"/>
      <c r="AE10019" s="353"/>
      <c r="AF10019" s="353"/>
      <c r="AG10019" s="353"/>
      <c r="AH10019" s="353"/>
      <c r="AI10019" s="353"/>
      <c r="AJ10019" s="353"/>
      <c r="AK10019" s="353"/>
      <c r="AL10019" s="353"/>
    </row>
    <row r="10020" spans="1:38" s="153" customFormat="1" ht="12.5" x14ac:dyDescent="0.25">
      <c r="A10020" s="355"/>
      <c r="L10020" s="353"/>
      <c r="M10020" s="353"/>
      <c r="N10020" s="353"/>
      <c r="O10020" s="353"/>
      <c r="P10020" s="353"/>
      <c r="Q10020" s="353"/>
      <c r="R10020" s="353"/>
      <c r="S10020" s="353"/>
      <c r="T10020" s="353"/>
      <c r="U10020" s="353"/>
      <c r="V10020" s="353"/>
      <c r="W10020" s="353"/>
      <c r="X10020" s="353"/>
      <c r="Y10020" s="353"/>
      <c r="Z10020" s="353"/>
      <c r="AA10020" s="353"/>
      <c r="AB10020" s="353"/>
      <c r="AC10020" s="353"/>
      <c r="AD10020" s="353"/>
      <c r="AE10020" s="353"/>
      <c r="AF10020" s="353"/>
      <c r="AG10020" s="353"/>
      <c r="AH10020" s="353"/>
      <c r="AI10020" s="353"/>
      <c r="AJ10020" s="353"/>
      <c r="AK10020" s="353"/>
      <c r="AL10020" s="353"/>
    </row>
    <row r="10021" spans="1:38" s="153" customFormat="1" ht="12.5" x14ac:dyDescent="0.25">
      <c r="A10021" s="355"/>
      <c r="L10021" s="353"/>
      <c r="M10021" s="353"/>
      <c r="N10021" s="353"/>
      <c r="O10021" s="353"/>
      <c r="P10021" s="353"/>
      <c r="Q10021" s="353"/>
      <c r="R10021" s="353"/>
      <c r="S10021" s="353"/>
      <c r="T10021" s="353"/>
      <c r="U10021" s="353"/>
      <c r="V10021" s="353"/>
      <c r="W10021" s="353"/>
      <c r="X10021" s="353"/>
      <c r="Y10021" s="353"/>
      <c r="Z10021" s="353"/>
      <c r="AA10021" s="353"/>
      <c r="AB10021" s="353"/>
      <c r="AC10021" s="353"/>
      <c r="AD10021" s="353"/>
      <c r="AE10021" s="353"/>
      <c r="AF10021" s="353"/>
      <c r="AG10021" s="353"/>
      <c r="AH10021" s="353"/>
      <c r="AI10021" s="353"/>
      <c r="AJ10021" s="353"/>
      <c r="AK10021" s="353"/>
      <c r="AL10021" s="353"/>
    </row>
    <row r="10022" spans="1:38" s="153" customFormat="1" ht="12.5" x14ac:dyDescent="0.25">
      <c r="A10022" s="355"/>
      <c r="L10022" s="353"/>
      <c r="M10022" s="353"/>
      <c r="N10022" s="353"/>
      <c r="O10022" s="353"/>
      <c r="P10022" s="353"/>
      <c r="Q10022" s="353"/>
      <c r="R10022" s="353"/>
      <c r="S10022" s="353"/>
      <c r="T10022" s="353"/>
      <c r="U10022" s="353"/>
      <c r="V10022" s="353"/>
      <c r="W10022" s="353"/>
      <c r="X10022" s="353"/>
      <c r="Y10022" s="353"/>
      <c r="Z10022" s="353"/>
      <c r="AA10022" s="353"/>
      <c r="AB10022" s="353"/>
      <c r="AC10022" s="353"/>
      <c r="AD10022" s="353"/>
      <c r="AE10022" s="353"/>
      <c r="AF10022" s="353"/>
      <c r="AG10022" s="353"/>
      <c r="AH10022" s="353"/>
      <c r="AI10022" s="353"/>
      <c r="AJ10022" s="353"/>
      <c r="AK10022" s="353"/>
      <c r="AL10022" s="353"/>
    </row>
    <row r="10023" spans="1:38" s="153" customFormat="1" ht="12.5" x14ac:dyDescent="0.25">
      <c r="A10023" s="355"/>
      <c r="L10023" s="353"/>
      <c r="M10023" s="353"/>
      <c r="N10023" s="353"/>
      <c r="O10023" s="353"/>
      <c r="P10023" s="353"/>
      <c r="Q10023" s="353"/>
      <c r="R10023" s="353"/>
      <c r="S10023" s="353"/>
      <c r="T10023" s="353"/>
      <c r="U10023" s="353"/>
      <c r="V10023" s="353"/>
      <c r="W10023" s="353"/>
      <c r="X10023" s="353"/>
      <c r="Y10023" s="353"/>
      <c r="Z10023" s="353"/>
      <c r="AA10023" s="353"/>
      <c r="AB10023" s="353"/>
      <c r="AC10023" s="353"/>
      <c r="AD10023" s="353"/>
      <c r="AE10023" s="353"/>
      <c r="AF10023" s="353"/>
      <c r="AG10023" s="353"/>
      <c r="AH10023" s="353"/>
      <c r="AI10023" s="353"/>
      <c r="AJ10023" s="353"/>
      <c r="AK10023" s="353"/>
      <c r="AL10023" s="353"/>
    </row>
    <row r="10024" spans="1:38" s="153" customFormat="1" ht="12.5" x14ac:dyDescent="0.25">
      <c r="A10024" s="355"/>
      <c r="L10024" s="353"/>
      <c r="M10024" s="353"/>
      <c r="N10024" s="353"/>
      <c r="O10024" s="353"/>
      <c r="P10024" s="353"/>
      <c r="Q10024" s="353"/>
      <c r="R10024" s="353"/>
      <c r="S10024" s="353"/>
      <c r="T10024" s="353"/>
      <c r="U10024" s="353"/>
      <c r="V10024" s="353"/>
      <c r="W10024" s="353"/>
      <c r="X10024" s="353"/>
      <c r="Y10024" s="353"/>
      <c r="Z10024" s="353"/>
      <c r="AA10024" s="353"/>
      <c r="AB10024" s="353"/>
      <c r="AC10024" s="353"/>
      <c r="AD10024" s="353"/>
      <c r="AE10024" s="353"/>
      <c r="AF10024" s="353"/>
      <c r="AG10024" s="353"/>
      <c r="AH10024" s="353"/>
      <c r="AI10024" s="353"/>
      <c r="AJ10024" s="353"/>
      <c r="AK10024" s="353"/>
      <c r="AL10024" s="353"/>
    </row>
    <row r="10025" spans="1:38" s="153" customFormat="1" ht="12.5" x14ac:dyDescent="0.25">
      <c r="A10025" s="355"/>
      <c r="L10025" s="353"/>
      <c r="M10025" s="353"/>
      <c r="N10025" s="353"/>
      <c r="O10025" s="353"/>
      <c r="P10025" s="353"/>
      <c r="Q10025" s="353"/>
      <c r="R10025" s="353"/>
      <c r="S10025" s="353"/>
      <c r="T10025" s="353"/>
      <c r="U10025" s="353"/>
      <c r="V10025" s="353"/>
      <c r="W10025" s="353"/>
      <c r="X10025" s="353"/>
      <c r="Y10025" s="353"/>
      <c r="Z10025" s="353"/>
      <c r="AA10025" s="353"/>
      <c r="AB10025" s="353"/>
      <c r="AC10025" s="353"/>
      <c r="AD10025" s="353"/>
      <c r="AE10025" s="353"/>
      <c r="AF10025" s="353"/>
      <c r="AG10025" s="353"/>
      <c r="AH10025" s="353"/>
      <c r="AI10025" s="353"/>
      <c r="AJ10025" s="353"/>
      <c r="AK10025" s="353"/>
      <c r="AL10025" s="353"/>
    </row>
    <row r="10026" spans="1:38" s="153" customFormat="1" ht="12.5" x14ac:dyDescent="0.25">
      <c r="A10026" s="355"/>
      <c r="L10026" s="353"/>
      <c r="M10026" s="353"/>
      <c r="N10026" s="353"/>
      <c r="O10026" s="353"/>
      <c r="P10026" s="353"/>
      <c r="Q10026" s="353"/>
      <c r="R10026" s="353"/>
      <c r="S10026" s="353"/>
      <c r="T10026" s="353"/>
      <c r="U10026" s="353"/>
      <c r="V10026" s="353"/>
      <c r="W10026" s="353"/>
      <c r="X10026" s="353"/>
      <c r="Y10026" s="353"/>
      <c r="Z10026" s="353"/>
      <c r="AA10026" s="353"/>
      <c r="AB10026" s="353"/>
      <c r="AC10026" s="353"/>
      <c r="AD10026" s="353"/>
      <c r="AE10026" s="353"/>
      <c r="AF10026" s="353"/>
      <c r="AG10026" s="353"/>
      <c r="AH10026" s="353"/>
      <c r="AI10026" s="353"/>
      <c r="AJ10026" s="353"/>
      <c r="AK10026" s="353"/>
      <c r="AL10026" s="353"/>
    </row>
    <row r="10027" spans="1:38" s="153" customFormat="1" ht="12.5" x14ac:dyDescent="0.25">
      <c r="A10027" s="355"/>
      <c r="L10027" s="353"/>
      <c r="M10027" s="353"/>
      <c r="N10027" s="353"/>
      <c r="O10027" s="353"/>
      <c r="P10027" s="353"/>
      <c r="Q10027" s="353"/>
      <c r="R10027" s="353"/>
      <c r="S10027" s="353"/>
      <c r="T10027" s="353"/>
      <c r="U10027" s="353"/>
      <c r="V10027" s="353"/>
      <c r="W10027" s="353"/>
      <c r="X10027" s="353"/>
      <c r="Y10027" s="353"/>
      <c r="Z10027" s="353"/>
      <c r="AA10027" s="353"/>
      <c r="AB10027" s="353"/>
      <c r="AC10027" s="353"/>
      <c r="AD10027" s="353"/>
      <c r="AE10027" s="353"/>
      <c r="AF10027" s="353"/>
      <c r="AG10027" s="353"/>
      <c r="AH10027" s="353"/>
      <c r="AI10027" s="353"/>
      <c r="AJ10027" s="353"/>
      <c r="AK10027" s="353"/>
      <c r="AL10027" s="353"/>
    </row>
    <row r="10028" spans="1:38" s="153" customFormat="1" ht="12.5" x14ac:dyDescent="0.25">
      <c r="A10028" s="355"/>
      <c r="L10028" s="353"/>
      <c r="M10028" s="353"/>
      <c r="N10028" s="353"/>
      <c r="O10028" s="353"/>
      <c r="P10028" s="353"/>
      <c r="Q10028" s="353"/>
      <c r="R10028" s="353"/>
      <c r="S10028" s="353"/>
      <c r="T10028" s="353"/>
      <c r="U10028" s="353"/>
      <c r="V10028" s="353"/>
      <c r="W10028" s="353"/>
      <c r="X10028" s="353"/>
      <c r="Y10028" s="353"/>
      <c r="Z10028" s="353"/>
      <c r="AA10028" s="353"/>
      <c r="AB10028" s="353"/>
      <c r="AC10028" s="353"/>
      <c r="AD10028" s="353"/>
      <c r="AE10028" s="353"/>
      <c r="AF10028" s="353"/>
      <c r="AG10028" s="353"/>
      <c r="AH10028" s="353"/>
      <c r="AI10028" s="353"/>
      <c r="AJ10028" s="353"/>
      <c r="AK10028" s="353"/>
      <c r="AL10028" s="353"/>
    </row>
    <row r="10029" spans="1:38" s="153" customFormat="1" ht="12.5" x14ac:dyDescent="0.25">
      <c r="A10029" s="355"/>
      <c r="L10029" s="353"/>
      <c r="M10029" s="353"/>
      <c r="N10029" s="353"/>
      <c r="O10029" s="353"/>
      <c r="P10029" s="353"/>
      <c r="Q10029" s="353"/>
      <c r="R10029" s="353"/>
      <c r="S10029" s="353"/>
      <c r="T10029" s="353"/>
      <c r="U10029" s="353"/>
      <c r="V10029" s="353"/>
      <c r="W10029" s="353"/>
      <c r="X10029" s="353"/>
      <c r="Y10029" s="353"/>
      <c r="Z10029" s="353"/>
      <c r="AA10029" s="353"/>
      <c r="AB10029" s="353"/>
      <c r="AC10029" s="353"/>
      <c r="AD10029" s="353"/>
      <c r="AE10029" s="353"/>
      <c r="AF10029" s="353"/>
      <c r="AG10029" s="353"/>
      <c r="AH10029" s="353"/>
      <c r="AI10029" s="353"/>
      <c r="AJ10029" s="353"/>
      <c r="AK10029" s="353"/>
      <c r="AL10029" s="353"/>
    </row>
    <row r="10030" spans="1:38" s="153" customFormat="1" ht="12.5" x14ac:dyDescent="0.25">
      <c r="A10030" s="355"/>
      <c r="L10030" s="353"/>
      <c r="M10030" s="353"/>
      <c r="N10030" s="353"/>
      <c r="O10030" s="353"/>
      <c r="P10030" s="353"/>
      <c r="Q10030" s="353"/>
      <c r="R10030" s="353"/>
      <c r="S10030" s="353"/>
      <c r="T10030" s="353"/>
      <c r="U10030" s="353"/>
      <c r="V10030" s="353"/>
      <c r="W10030" s="353"/>
      <c r="X10030" s="353"/>
      <c r="Y10030" s="353"/>
      <c r="Z10030" s="353"/>
      <c r="AA10030" s="353"/>
      <c r="AB10030" s="353"/>
      <c r="AC10030" s="353"/>
      <c r="AD10030" s="353"/>
      <c r="AE10030" s="353"/>
      <c r="AF10030" s="353"/>
      <c r="AG10030" s="353"/>
      <c r="AH10030" s="353"/>
      <c r="AI10030" s="353"/>
      <c r="AJ10030" s="353"/>
      <c r="AK10030" s="353"/>
      <c r="AL10030" s="353"/>
    </row>
    <row r="10031" spans="1:38" s="153" customFormat="1" ht="12.5" x14ac:dyDescent="0.25">
      <c r="A10031" s="355"/>
      <c r="L10031" s="353"/>
      <c r="M10031" s="353"/>
      <c r="N10031" s="353"/>
      <c r="O10031" s="353"/>
      <c r="P10031" s="353"/>
      <c r="Q10031" s="353"/>
      <c r="R10031" s="353"/>
      <c r="S10031" s="353"/>
      <c r="T10031" s="353"/>
      <c r="U10031" s="353"/>
      <c r="V10031" s="353"/>
      <c r="W10031" s="353"/>
      <c r="X10031" s="353"/>
      <c r="Y10031" s="353"/>
      <c r="Z10031" s="353"/>
      <c r="AA10031" s="353"/>
      <c r="AB10031" s="353"/>
      <c r="AC10031" s="353"/>
      <c r="AD10031" s="353"/>
      <c r="AE10031" s="353"/>
      <c r="AF10031" s="353"/>
      <c r="AG10031" s="353"/>
      <c r="AH10031" s="353"/>
      <c r="AI10031" s="353"/>
      <c r="AJ10031" s="353"/>
      <c r="AK10031" s="353"/>
      <c r="AL10031" s="353"/>
    </row>
    <row r="10032" spans="1:38" s="153" customFormat="1" ht="12.5" x14ac:dyDescent="0.25">
      <c r="A10032" s="355"/>
      <c r="L10032" s="353"/>
      <c r="M10032" s="353"/>
      <c r="N10032" s="353"/>
      <c r="O10032" s="353"/>
      <c r="P10032" s="353"/>
      <c r="Q10032" s="353"/>
      <c r="R10032" s="353"/>
      <c r="S10032" s="353"/>
      <c r="T10032" s="353"/>
      <c r="U10032" s="353"/>
      <c r="V10032" s="353"/>
      <c r="W10032" s="353"/>
      <c r="X10032" s="353"/>
      <c r="Y10032" s="353"/>
      <c r="Z10032" s="353"/>
      <c r="AA10032" s="353"/>
      <c r="AB10032" s="353"/>
      <c r="AC10032" s="353"/>
      <c r="AD10032" s="353"/>
      <c r="AE10032" s="353"/>
      <c r="AF10032" s="353"/>
      <c r="AG10032" s="353"/>
      <c r="AH10032" s="353"/>
      <c r="AI10032" s="353"/>
      <c r="AJ10032" s="353"/>
      <c r="AK10032" s="353"/>
      <c r="AL10032" s="353"/>
    </row>
    <row r="10033" spans="1:38" s="153" customFormat="1" ht="12.5" x14ac:dyDescent="0.25">
      <c r="A10033" s="355"/>
      <c r="L10033" s="353"/>
      <c r="M10033" s="353"/>
      <c r="N10033" s="353"/>
      <c r="O10033" s="353"/>
      <c r="P10033" s="353"/>
      <c r="Q10033" s="353"/>
      <c r="R10033" s="353"/>
      <c r="S10033" s="353"/>
      <c r="T10033" s="353"/>
      <c r="U10033" s="353"/>
      <c r="V10033" s="353"/>
      <c r="W10033" s="353"/>
      <c r="X10033" s="353"/>
      <c r="Y10033" s="353"/>
      <c r="Z10033" s="353"/>
      <c r="AA10033" s="353"/>
      <c r="AB10033" s="353"/>
      <c r="AC10033" s="353"/>
      <c r="AD10033" s="353"/>
      <c r="AE10033" s="353"/>
      <c r="AF10033" s="353"/>
      <c r="AG10033" s="353"/>
      <c r="AH10033" s="353"/>
      <c r="AI10033" s="353"/>
      <c r="AJ10033" s="353"/>
      <c r="AK10033" s="353"/>
      <c r="AL10033" s="353"/>
    </row>
    <row r="10034" spans="1:38" s="153" customFormat="1" ht="12.5" x14ac:dyDescent="0.25">
      <c r="A10034" s="355"/>
      <c r="L10034" s="353"/>
      <c r="M10034" s="353"/>
      <c r="N10034" s="353"/>
      <c r="O10034" s="353"/>
      <c r="P10034" s="353"/>
      <c r="Q10034" s="353"/>
      <c r="R10034" s="353"/>
      <c r="S10034" s="353"/>
      <c r="T10034" s="353"/>
      <c r="U10034" s="353"/>
      <c r="V10034" s="353"/>
      <c r="W10034" s="353"/>
      <c r="X10034" s="353"/>
      <c r="Y10034" s="353"/>
      <c r="Z10034" s="353"/>
      <c r="AA10034" s="353"/>
      <c r="AB10034" s="353"/>
      <c r="AC10034" s="353"/>
      <c r="AD10034" s="353"/>
      <c r="AE10034" s="353"/>
      <c r="AF10034" s="353"/>
      <c r="AG10034" s="353"/>
      <c r="AH10034" s="353"/>
      <c r="AI10034" s="353"/>
      <c r="AJ10034" s="353"/>
      <c r="AK10034" s="353"/>
      <c r="AL10034" s="353"/>
    </row>
    <row r="10035" spans="1:38" s="153" customFormat="1" ht="12.5" x14ac:dyDescent="0.25">
      <c r="A10035" s="355"/>
      <c r="L10035" s="353"/>
      <c r="M10035" s="353"/>
      <c r="N10035" s="353"/>
      <c r="O10035" s="353"/>
      <c r="P10035" s="353"/>
      <c r="Q10035" s="353"/>
      <c r="R10035" s="353"/>
      <c r="S10035" s="353"/>
      <c r="T10035" s="353"/>
      <c r="U10035" s="353"/>
      <c r="V10035" s="353"/>
      <c r="W10035" s="353"/>
      <c r="X10035" s="353"/>
      <c r="Y10035" s="353"/>
      <c r="Z10035" s="353"/>
      <c r="AA10035" s="353"/>
      <c r="AB10035" s="353"/>
      <c r="AC10035" s="353"/>
      <c r="AD10035" s="353"/>
      <c r="AE10035" s="353"/>
      <c r="AF10035" s="353"/>
      <c r="AG10035" s="353"/>
      <c r="AH10035" s="353"/>
      <c r="AI10035" s="353"/>
      <c r="AJ10035" s="353"/>
      <c r="AK10035" s="353"/>
      <c r="AL10035" s="353"/>
    </row>
    <row r="10036" spans="1:38" s="153" customFormat="1" ht="12.5" x14ac:dyDescent="0.25">
      <c r="A10036" s="355"/>
      <c r="L10036" s="353"/>
      <c r="M10036" s="353"/>
      <c r="N10036" s="353"/>
      <c r="O10036" s="353"/>
      <c r="P10036" s="353"/>
      <c r="Q10036" s="353"/>
      <c r="R10036" s="353"/>
      <c r="S10036" s="353"/>
      <c r="T10036" s="353"/>
      <c r="U10036" s="353"/>
      <c r="V10036" s="353"/>
      <c r="W10036" s="353"/>
      <c r="X10036" s="353"/>
      <c r="Y10036" s="353"/>
      <c r="Z10036" s="353"/>
      <c r="AA10036" s="353"/>
      <c r="AB10036" s="353"/>
      <c r="AC10036" s="353"/>
      <c r="AD10036" s="353"/>
      <c r="AE10036" s="353"/>
      <c r="AF10036" s="353"/>
      <c r="AG10036" s="353"/>
      <c r="AH10036" s="353"/>
      <c r="AI10036" s="353"/>
      <c r="AJ10036" s="353"/>
      <c r="AK10036" s="353"/>
      <c r="AL10036" s="353"/>
    </row>
    <row r="10037" spans="1:38" s="153" customFormat="1" ht="12.5" x14ac:dyDescent="0.25">
      <c r="A10037" s="355"/>
      <c r="L10037" s="353"/>
      <c r="M10037" s="353"/>
      <c r="N10037" s="353"/>
      <c r="O10037" s="353"/>
      <c r="P10037" s="353"/>
      <c r="Q10037" s="353"/>
      <c r="R10037" s="353"/>
      <c r="S10037" s="353"/>
      <c r="T10037" s="353"/>
      <c r="U10037" s="353"/>
      <c r="V10037" s="353"/>
      <c r="W10037" s="353"/>
      <c r="X10037" s="353"/>
      <c r="Y10037" s="353"/>
      <c r="Z10037" s="353"/>
      <c r="AA10037" s="353"/>
      <c r="AB10037" s="353"/>
      <c r="AC10037" s="353"/>
      <c r="AD10037" s="353"/>
      <c r="AE10037" s="353"/>
      <c r="AF10037" s="353"/>
      <c r="AG10037" s="353"/>
      <c r="AH10037" s="353"/>
      <c r="AI10037" s="353"/>
      <c r="AJ10037" s="353"/>
      <c r="AK10037" s="353"/>
      <c r="AL10037" s="353"/>
    </row>
    <row r="10038" spans="1:38" s="153" customFormat="1" ht="12.5" x14ac:dyDescent="0.25">
      <c r="A10038" s="355"/>
      <c r="L10038" s="353"/>
      <c r="M10038" s="353"/>
      <c r="N10038" s="353"/>
      <c r="O10038" s="353"/>
      <c r="P10038" s="353"/>
      <c r="Q10038" s="353"/>
      <c r="R10038" s="353"/>
      <c r="S10038" s="353"/>
      <c r="T10038" s="353"/>
      <c r="U10038" s="353"/>
      <c r="V10038" s="353"/>
      <c r="W10038" s="353"/>
      <c r="X10038" s="353"/>
      <c r="Y10038" s="353"/>
      <c r="Z10038" s="353"/>
      <c r="AA10038" s="353"/>
      <c r="AB10038" s="353"/>
      <c r="AC10038" s="353"/>
      <c r="AD10038" s="353"/>
      <c r="AE10038" s="353"/>
      <c r="AF10038" s="353"/>
      <c r="AG10038" s="353"/>
      <c r="AH10038" s="353"/>
      <c r="AI10038" s="353"/>
      <c r="AJ10038" s="353"/>
      <c r="AK10038" s="353"/>
      <c r="AL10038" s="353"/>
    </row>
    <row r="10039" spans="1:38" s="153" customFormat="1" ht="12.5" x14ac:dyDescent="0.25">
      <c r="A10039" s="355"/>
      <c r="L10039" s="353"/>
      <c r="M10039" s="353"/>
      <c r="N10039" s="353"/>
      <c r="O10039" s="353"/>
      <c r="P10039" s="353"/>
      <c r="Q10039" s="353"/>
      <c r="R10039" s="353"/>
      <c r="S10039" s="353"/>
      <c r="T10039" s="353"/>
      <c r="U10039" s="353"/>
      <c r="V10039" s="353"/>
      <c r="W10039" s="353"/>
      <c r="X10039" s="353"/>
      <c r="Y10039" s="353"/>
      <c r="Z10039" s="353"/>
      <c r="AA10039" s="353"/>
      <c r="AB10039" s="353"/>
      <c r="AC10039" s="353"/>
      <c r="AD10039" s="353"/>
      <c r="AE10039" s="353"/>
      <c r="AF10039" s="353"/>
      <c r="AG10039" s="353"/>
      <c r="AH10039" s="353"/>
      <c r="AI10039" s="353"/>
      <c r="AJ10039" s="353"/>
      <c r="AK10039" s="353"/>
      <c r="AL10039" s="353"/>
    </row>
    <row r="10040" spans="1:38" s="153" customFormat="1" ht="12.5" x14ac:dyDescent="0.25">
      <c r="A10040" s="355"/>
      <c r="L10040" s="353"/>
      <c r="M10040" s="353"/>
      <c r="N10040" s="353"/>
      <c r="O10040" s="353"/>
      <c r="P10040" s="353"/>
      <c r="Q10040" s="353"/>
      <c r="R10040" s="353"/>
      <c r="S10040" s="353"/>
      <c r="T10040" s="353"/>
      <c r="U10040" s="353"/>
      <c r="V10040" s="353"/>
      <c r="W10040" s="353"/>
      <c r="X10040" s="353"/>
      <c r="Y10040" s="353"/>
      <c r="Z10040" s="353"/>
      <c r="AA10040" s="353"/>
      <c r="AB10040" s="353"/>
      <c r="AC10040" s="353"/>
      <c r="AD10040" s="353"/>
      <c r="AE10040" s="353"/>
      <c r="AF10040" s="353"/>
      <c r="AG10040" s="353"/>
      <c r="AH10040" s="353"/>
      <c r="AI10040" s="353"/>
      <c r="AJ10040" s="353"/>
      <c r="AK10040" s="353"/>
      <c r="AL10040" s="353"/>
    </row>
    <row r="10041" spans="1:38" s="153" customFormat="1" ht="12.5" x14ac:dyDescent="0.25">
      <c r="A10041" s="355"/>
      <c r="L10041" s="353"/>
      <c r="M10041" s="353"/>
      <c r="N10041" s="353"/>
      <c r="O10041" s="353"/>
      <c r="P10041" s="353"/>
      <c r="Q10041" s="353"/>
      <c r="R10041" s="353"/>
      <c r="S10041" s="353"/>
      <c r="T10041" s="353"/>
      <c r="U10041" s="353"/>
      <c r="V10041" s="353"/>
      <c r="W10041" s="353"/>
      <c r="X10041" s="353"/>
      <c r="Y10041" s="353"/>
      <c r="Z10041" s="353"/>
      <c r="AA10041" s="353"/>
      <c r="AB10041" s="353"/>
      <c r="AC10041" s="353"/>
      <c r="AD10041" s="353"/>
      <c r="AE10041" s="353"/>
      <c r="AF10041" s="353"/>
      <c r="AG10041" s="353"/>
      <c r="AH10041" s="353"/>
      <c r="AI10041" s="353"/>
      <c r="AJ10041" s="353"/>
      <c r="AK10041" s="353"/>
      <c r="AL10041" s="353"/>
    </row>
    <row r="10042" spans="1:38" s="153" customFormat="1" ht="12.5" x14ac:dyDescent="0.25">
      <c r="A10042" s="355"/>
      <c r="L10042" s="353"/>
      <c r="M10042" s="353"/>
      <c r="N10042" s="353"/>
      <c r="O10042" s="353"/>
      <c r="P10042" s="353"/>
      <c r="Q10042" s="353"/>
      <c r="R10042" s="353"/>
      <c r="S10042" s="353"/>
      <c r="T10042" s="353"/>
      <c r="U10042" s="353"/>
      <c r="V10042" s="353"/>
      <c r="W10042" s="353"/>
      <c r="X10042" s="353"/>
      <c r="Y10042" s="353"/>
      <c r="Z10042" s="353"/>
      <c r="AA10042" s="353"/>
      <c r="AB10042" s="353"/>
      <c r="AC10042" s="353"/>
      <c r="AD10042" s="353"/>
      <c r="AE10042" s="353"/>
      <c r="AF10042" s="353"/>
      <c r="AG10042" s="353"/>
      <c r="AH10042" s="353"/>
      <c r="AI10042" s="353"/>
      <c r="AJ10042" s="353"/>
      <c r="AK10042" s="353"/>
      <c r="AL10042" s="353"/>
    </row>
    <row r="10043" spans="1:38" s="153" customFormat="1" ht="12.5" x14ac:dyDescent="0.25">
      <c r="A10043" s="355"/>
      <c r="L10043" s="353"/>
      <c r="M10043" s="353"/>
      <c r="N10043" s="353"/>
      <c r="O10043" s="353"/>
      <c r="P10043" s="353"/>
      <c r="Q10043" s="353"/>
      <c r="R10043" s="353"/>
      <c r="S10043" s="353"/>
      <c r="T10043" s="353"/>
      <c r="U10043" s="353"/>
      <c r="V10043" s="353"/>
      <c r="W10043" s="353"/>
      <c r="X10043" s="353"/>
      <c r="Y10043" s="353"/>
      <c r="Z10043" s="353"/>
      <c r="AA10043" s="353"/>
      <c r="AB10043" s="353"/>
      <c r="AC10043" s="353"/>
      <c r="AD10043" s="353"/>
      <c r="AE10043" s="353"/>
      <c r="AF10043" s="353"/>
      <c r="AG10043" s="353"/>
      <c r="AH10043" s="353"/>
      <c r="AI10043" s="353"/>
      <c r="AJ10043" s="353"/>
      <c r="AK10043" s="353"/>
      <c r="AL10043" s="353"/>
    </row>
    <row r="10044" spans="1:38" s="153" customFormat="1" ht="12.5" x14ac:dyDescent="0.25">
      <c r="A10044" s="355"/>
      <c r="L10044" s="353"/>
      <c r="M10044" s="353"/>
      <c r="N10044" s="353"/>
      <c r="O10044" s="353"/>
      <c r="P10044" s="353"/>
      <c r="Q10044" s="353"/>
      <c r="R10044" s="353"/>
      <c r="S10044" s="353"/>
      <c r="T10044" s="353"/>
      <c r="U10044" s="353"/>
      <c r="V10044" s="353"/>
      <c r="W10044" s="353"/>
      <c r="X10044" s="353"/>
      <c r="Y10044" s="353"/>
      <c r="Z10044" s="353"/>
      <c r="AA10044" s="353"/>
      <c r="AB10044" s="353"/>
      <c r="AC10044" s="353"/>
      <c r="AD10044" s="353"/>
      <c r="AE10044" s="353"/>
      <c r="AF10044" s="353"/>
      <c r="AG10044" s="353"/>
      <c r="AH10044" s="353"/>
      <c r="AI10044" s="353"/>
      <c r="AJ10044" s="353"/>
      <c r="AK10044" s="353"/>
      <c r="AL10044" s="353"/>
    </row>
    <row r="10045" spans="1:38" s="153" customFormat="1" ht="12.5" x14ac:dyDescent="0.25">
      <c r="A10045" s="355"/>
      <c r="L10045" s="353"/>
      <c r="M10045" s="353"/>
      <c r="N10045" s="353"/>
      <c r="O10045" s="353"/>
      <c r="P10045" s="353"/>
      <c r="Q10045" s="353"/>
      <c r="R10045" s="353"/>
      <c r="S10045" s="353"/>
      <c r="T10045" s="353"/>
      <c r="U10045" s="353"/>
      <c r="V10045" s="353"/>
      <c r="W10045" s="353"/>
      <c r="X10045" s="353"/>
      <c r="Y10045" s="353"/>
      <c r="Z10045" s="353"/>
      <c r="AA10045" s="353"/>
      <c r="AB10045" s="353"/>
      <c r="AC10045" s="353"/>
      <c r="AD10045" s="353"/>
      <c r="AE10045" s="353"/>
      <c r="AF10045" s="353"/>
      <c r="AG10045" s="353"/>
      <c r="AH10045" s="353"/>
      <c r="AI10045" s="353"/>
      <c r="AJ10045" s="353"/>
      <c r="AK10045" s="353"/>
      <c r="AL10045" s="353"/>
    </row>
    <row r="10046" spans="1:38" s="153" customFormat="1" ht="12.5" x14ac:dyDescent="0.25">
      <c r="A10046" s="355"/>
      <c r="L10046" s="353"/>
      <c r="M10046" s="353"/>
      <c r="N10046" s="353"/>
      <c r="O10046" s="353"/>
      <c r="P10046" s="353"/>
      <c r="Q10046" s="353"/>
      <c r="R10046" s="353"/>
      <c r="S10046" s="353"/>
      <c r="T10046" s="353"/>
      <c r="U10046" s="353"/>
      <c r="V10046" s="353"/>
      <c r="W10046" s="353"/>
      <c r="X10046" s="353"/>
      <c r="Y10046" s="353"/>
      <c r="Z10046" s="353"/>
      <c r="AA10046" s="353"/>
      <c r="AB10046" s="353"/>
      <c r="AC10046" s="353"/>
      <c r="AD10046" s="353"/>
      <c r="AE10046" s="353"/>
      <c r="AF10046" s="353"/>
      <c r="AG10046" s="353"/>
      <c r="AH10046" s="353"/>
      <c r="AI10046" s="353"/>
      <c r="AJ10046" s="353"/>
      <c r="AK10046" s="353"/>
      <c r="AL10046" s="353"/>
    </row>
    <row r="10047" spans="1:38" s="153" customFormat="1" ht="12.5" x14ac:dyDescent="0.25">
      <c r="A10047" s="355"/>
      <c r="L10047" s="353"/>
      <c r="M10047" s="353"/>
      <c r="N10047" s="353"/>
      <c r="O10047" s="353"/>
      <c r="P10047" s="353"/>
      <c r="Q10047" s="353"/>
      <c r="R10047" s="353"/>
      <c r="S10047" s="353"/>
      <c r="T10047" s="353"/>
      <c r="U10047" s="353"/>
      <c r="V10047" s="353"/>
      <c r="W10047" s="353"/>
      <c r="X10047" s="353"/>
      <c r="Y10047" s="353"/>
      <c r="Z10047" s="353"/>
      <c r="AA10047" s="353"/>
      <c r="AB10047" s="353"/>
      <c r="AC10047" s="353"/>
      <c r="AD10047" s="353"/>
      <c r="AE10047" s="353"/>
      <c r="AF10047" s="353"/>
      <c r="AG10047" s="353"/>
      <c r="AH10047" s="353"/>
      <c r="AI10047" s="353"/>
      <c r="AJ10047" s="353"/>
      <c r="AK10047" s="353"/>
      <c r="AL10047" s="353"/>
    </row>
    <row r="10048" spans="1:38" s="153" customFormat="1" ht="12.5" x14ac:dyDescent="0.25">
      <c r="A10048" s="355"/>
      <c r="L10048" s="353"/>
      <c r="M10048" s="353"/>
      <c r="N10048" s="353"/>
      <c r="O10048" s="353"/>
      <c r="P10048" s="353"/>
      <c r="Q10048" s="353"/>
      <c r="R10048" s="353"/>
      <c r="S10048" s="353"/>
      <c r="T10048" s="353"/>
      <c r="U10048" s="353"/>
      <c r="V10048" s="353"/>
      <c r="W10048" s="353"/>
      <c r="X10048" s="353"/>
      <c r="Y10048" s="353"/>
      <c r="Z10048" s="353"/>
      <c r="AA10048" s="353"/>
      <c r="AB10048" s="353"/>
      <c r="AC10048" s="353"/>
      <c r="AD10048" s="353"/>
      <c r="AE10048" s="353"/>
      <c r="AF10048" s="353"/>
      <c r="AG10048" s="353"/>
      <c r="AH10048" s="353"/>
      <c r="AI10048" s="353"/>
      <c r="AJ10048" s="353"/>
      <c r="AK10048" s="353"/>
      <c r="AL10048" s="353"/>
    </row>
    <row r="10049" spans="1:38" s="153" customFormat="1" ht="12.5" x14ac:dyDescent="0.25">
      <c r="A10049" s="355"/>
      <c r="L10049" s="353"/>
      <c r="M10049" s="353"/>
      <c r="N10049" s="353"/>
      <c r="O10049" s="353"/>
      <c r="P10049" s="353"/>
      <c r="Q10049" s="353"/>
      <c r="R10049" s="353"/>
      <c r="S10049" s="353"/>
      <c r="T10049" s="353"/>
      <c r="U10049" s="353"/>
      <c r="V10049" s="353"/>
      <c r="W10049" s="353"/>
      <c r="X10049" s="353"/>
      <c r="Y10049" s="353"/>
      <c r="Z10049" s="353"/>
      <c r="AA10049" s="353"/>
      <c r="AB10049" s="353"/>
      <c r="AC10049" s="353"/>
      <c r="AD10049" s="353"/>
      <c r="AE10049" s="353"/>
      <c r="AF10049" s="353"/>
      <c r="AG10049" s="353"/>
      <c r="AH10049" s="353"/>
      <c r="AI10049" s="353"/>
      <c r="AJ10049" s="353"/>
      <c r="AK10049" s="353"/>
      <c r="AL10049" s="353"/>
    </row>
    <row r="10050" spans="1:38" s="153" customFormat="1" ht="12.5" x14ac:dyDescent="0.25">
      <c r="A10050" s="355"/>
      <c r="L10050" s="353"/>
      <c r="M10050" s="353"/>
      <c r="N10050" s="353"/>
      <c r="O10050" s="353"/>
      <c r="P10050" s="353"/>
      <c r="Q10050" s="353"/>
      <c r="R10050" s="353"/>
      <c r="S10050" s="353"/>
      <c r="T10050" s="353"/>
      <c r="U10050" s="353"/>
      <c r="V10050" s="353"/>
      <c r="W10050" s="353"/>
      <c r="X10050" s="353"/>
      <c r="Y10050" s="353"/>
      <c r="Z10050" s="353"/>
      <c r="AA10050" s="353"/>
      <c r="AB10050" s="353"/>
      <c r="AC10050" s="353"/>
      <c r="AD10050" s="353"/>
      <c r="AE10050" s="353"/>
      <c r="AF10050" s="353"/>
      <c r="AG10050" s="353"/>
      <c r="AH10050" s="353"/>
      <c r="AI10050" s="353"/>
      <c r="AJ10050" s="353"/>
      <c r="AK10050" s="353"/>
      <c r="AL10050" s="353"/>
    </row>
    <row r="10051" spans="1:38" s="153" customFormat="1" ht="12.5" x14ac:dyDescent="0.25">
      <c r="A10051" s="355"/>
      <c r="L10051" s="353"/>
      <c r="M10051" s="353"/>
      <c r="N10051" s="353"/>
      <c r="O10051" s="353"/>
      <c r="P10051" s="353"/>
      <c r="Q10051" s="353"/>
      <c r="R10051" s="353"/>
      <c r="S10051" s="353"/>
      <c r="T10051" s="353"/>
      <c r="U10051" s="353"/>
      <c r="V10051" s="353"/>
      <c r="W10051" s="353"/>
      <c r="X10051" s="353"/>
      <c r="Y10051" s="353"/>
      <c r="Z10051" s="353"/>
      <c r="AA10051" s="353"/>
      <c r="AB10051" s="353"/>
      <c r="AC10051" s="353"/>
      <c r="AD10051" s="353"/>
      <c r="AE10051" s="353"/>
      <c r="AF10051" s="353"/>
      <c r="AG10051" s="353"/>
      <c r="AH10051" s="353"/>
      <c r="AI10051" s="353"/>
      <c r="AJ10051" s="353"/>
      <c r="AK10051" s="353"/>
      <c r="AL10051" s="353"/>
    </row>
    <row r="10052" spans="1:38" s="153" customFormat="1" ht="12.5" x14ac:dyDescent="0.25">
      <c r="A10052" s="355"/>
      <c r="L10052" s="353"/>
      <c r="M10052" s="353"/>
      <c r="N10052" s="353"/>
      <c r="O10052" s="353"/>
      <c r="P10052" s="353"/>
      <c r="Q10052" s="353"/>
      <c r="R10052" s="353"/>
      <c r="S10052" s="353"/>
      <c r="T10052" s="353"/>
      <c r="U10052" s="353"/>
      <c r="V10052" s="353"/>
      <c r="W10052" s="353"/>
      <c r="X10052" s="353"/>
      <c r="Y10052" s="353"/>
      <c r="Z10052" s="353"/>
      <c r="AA10052" s="353"/>
      <c r="AB10052" s="353"/>
      <c r="AC10052" s="353"/>
      <c r="AD10052" s="353"/>
      <c r="AE10052" s="353"/>
      <c r="AF10052" s="353"/>
      <c r="AG10052" s="353"/>
      <c r="AH10052" s="353"/>
      <c r="AI10052" s="353"/>
      <c r="AJ10052" s="353"/>
      <c r="AK10052" s="353"/>
      <c r="AL10052" s="353"/>
    </row>
    <row r="10053" spans="1:38" s="153" customFormat="1" ht="12.5" x14ac:dyDescent="0.25">
      <c r="A10053" s="355"/>
      <c r="L10053" s="353"/>
      <c r="M10053" s="353"/>
      <c r="N10053" s="353"/>
      <c r="O10053" s="353"/>
      <c r="P10053" s="353"/>
      <c r="Q10053" s="353"/>
      <c r="R10053" s="353"/>
      <c r="S10053" s="353"/>
      <c r="T10053" s="353"/>
      <c r="U10053" s="353"/>
      <c r="V10053" s="353"/>
      <c r="W10053" s="353"/>
      <c r="X10053" s="353"/>
      <c r="Y10053" s="353"/>
      <c r="Z10053" s="353"/>
      <c r="AA10053" s="353"/>
      <c r="AB10053" s="353"/>
      <c r="AC10053" s="353"/>
      <c r="AD10053" s="353"/>
      <c r="AE10053" s="353"/>
      <c r="AF10053" s="353"/>
      <c r="AG10053" s="353"/>
      <c r="AH10053" s="353"/>
      <c r="AI10053" s="353"/>
      <c r="AJ10053" s="353"/>
      <c r="AK10053" s="353"/>
      <c r="AL10053" s="353"/>
    </row>
    <row r="10054" spans="1:38" s="153" customFormat="1" ht="12.5" x14ac:dyDescent="0.25">
      <c r="A10054" s="355"/>
      <c r="L10054" s="353"/>
      <c r="M10054" s="353"/>
      <c r="N10054" s="353"/>
      <c r="O10054" s="353"/>
      <c r="P10054" s="353"/>
      <c r="Q10054" s="353"/>
      <c r="R10054" s="353"/>
      <c r="S10054" s="353"/>
      <c r="T10054" s="353"/>
      <c r="U10054" s="353"/>
      <c r="V10054" s="353"/>
      <c r="W10054" s="353"/>
      <c r="X10054" s="353"/>
      <c r="Y10054" s="353"/>
      <c r="Z10054" s="353"/>
      <c r="AA10054" s="353"/>
      <c r="AB10054" s="353"/>
      <c r="AC10054" s="353"/>
      <c r="AD10054" s="353"/>
      <c r="AE10054" s="353"/>
      <c r="AF10054" s="353"/>
      <c r="AG10054" s="353"/>
      <c r="AH10054" s="353"/>
      <c r="AI10054" s="353"/>
      <c r="AJ10054" s="353"/>
      <c r="AK10054" s="353"/>
      <c r="AL10054" s="353"/>
    </row>
    <row r="10055" spans="1:38" s="153" customFormat="1" ht="12.5" x14ac:dyDescent="0.25">
      <c r="A10055" s="355"/>
      <c r="L10055" s="353"/>
      <c r="M10055" s="353"/>
      <c r="N10055" s="353"/>
      <c r="O10055" s="353"/>
      <c r="P10055" s="353"/>
      <c r="Q10055" s="353"/>
      <c r="R10055" s="353"/>
      <c r="S10055" s="353"/>
      <c r="T10055" s="353"/>
      <c r="U10055" s="353"/>
      <c r="V10055" s="353"/>
      <c r="W10055" s="353"/>
      <c r="X10055" s="353"/>
      <c r="Y10055" s="353"/>
      <c r="Z10055" s="353"/>
      <c r="AA10055" s="353"/>
      <c r="AB10055" s="353"/>
      <c r="AC10055" s="353"/>
      <c r="AD10055" s="353"/>
      <c r="AE10055" s="353"/>
      <c r="AF10055" s="353"/>
      <c r="AG10055" s="353"/>
      <c r="AH10055" s="353"/>
      <c r="AI10055" s="353"/>
      <c r="AJ10055" s="353"/>
      <c r="AK10055" s="353"/>
      <c r="AL10055" s="353"/>
    </row>
    <row r="10056" spans="1:38" s="153" customFormat="1" ht="12.5" x14ac:dyDescent="0.25">
      <c r="A10056" s="355"/>
      <c r="L10056" s="353"/>
      <c r="M10056" s="353"/>
      <c r="N10056" s="353"/>
      <c r="O10056" s="353"/>
      <c r="P10056" s="353"/>
      <c r="Q10056" s="353"/>
      <c r="R10056" s="353"/>
      <c r="S10056" s="353"/>
      <c r="T10056" s="353"/>
      <c r="U10056" s="353"/>
      <c r="V10056" s="353"/>
      <c r="W10056" s="353"/>
      <c r="X10056" s="353"/>
      <c r="Y10056" s="353"/>
      <c r="Z10056" s="353"/>
      <c r="AA10056" s="353"/>
      <c r="AB10056" s="353"/>
      <c r="AC10056" s="353"/>
      <c r="AD10056" s="353"/>
      <c r="AE10056" s="353"/>
      <c r="AF10056" s="353"/>
      <c r="AG10056" s="353"/>
      <c r="AH10056" s="353"/>
      <c r="AI10056" s="353"/>
      <c r="AJ10056" s="353"/>
      <c r="AK10056" s="353"/>
      <c r="AL10056" s="353"/>
    </row>
    <row r="10057" spans="1:38" s="153" customFormat="1" ht="12.5" x14ac:dyDescent="0.25">
      <c r="A10057" s="355"/>
      <c r="L10057" s="353"/>
      <c r="M10057" s="353"/>
      <c r="N10057" s="353"/>
      <c r="O10057" s="353"/>
      <c r="P10057" s="353"/>
      <c r="Q10057" s="353"/>
      <c r="R10057" s="353"/>
      <c r="S10057" s="353"/>
      <c r="T10057" s="353"/>
      <c r="U10057" s="353"/>
      <c r="V10057" s="353"/>
      <c r="W10057" s="353"/>
      <c r="X10057" s="353"/>
      <c r="Y10057" s="353"/>
      <c r="Z10057" s="353"/>
      <c r="AA10057" s="353"/>
      <c r="AB10057" s="353"/>
      <c r="AC10057" s="353"/>
      <c r="AD10057" s="353"/>
      <c r="AE10057" s="353"/>
      <c r="AF10057" s="353"/>
      <c r="AG10057" s="353"/>
      <c r="AH10057" s="353"/>
      <c r="AI10057" s="353"/>
      <c r="AJ10057" s="353"/>
      <c r="AK10057" s="353"/>
      <c r="AL10057" s="353"/>
    </row>
    <row r="10058" spans="1:38" s="153" customFormat="1" ht="12.5" x14ac:dyDescent="0.25">
      <c r="A10058" s="355"/>
      <c r="L10058" s="353"/>
      <c r="M10058" s="353"/>
      <c r="N10058" s="353"/>
      <c r="O10058" s="353"/>
      <c r="P10058" s="353"/>
      <c r="Q10058" s="353"/>
      <c r="R10058" s="353"/>
      <c r="S10058" s="353"/>
      <c r="T10058" s="353"/>
      <c r="U10058" s="353"/>
      <c r="V10058" s="353"/>
      <c r="W10058" s="353"/>
      <c r="X10058" s="353"/>
      <c r="Y10058" s="353"/>
      <c r="Z10058" s="353"/>
      <c r="AA10058" s="353"/>
      <c r="AB10058" s="353"/>
      <c r="AC10058" s="353"/>
      <c r="AD10058" s="353"/>
      <c r="AE10058" s="353"/>
      <c r="AF10058" s="353"/>
      <c r="AG10058" s="353"/>
      <c r="AH10058" s="353"/>
      <c r="AI10058" s="353"/>
      <c r="AJ10058" s="353"/>
      <c r="AK10058" s="353"/>
      <c r="AL10058" s="353"/>
    </row>
    <row r="10059" spans="1:38" s="153" customFormat="1" ht="12.5" x14ac:dyDescent="0.25">
      <c r="A10059" s="355"/>
      <c r="L10059" s="353"/>
      <c r="M10059" s="353"/>
      <c r="N10059" s="353"/>
      <c r="O10059" s="353"/>
      <c r="P10059" s="353"/>
      <c r="Q10059" s="353"/>
      <c r="R10059" s="353"/>
      <c r="S10059" s="353"/>
      <c r="T10059" s="353"/>
      <c r="U10059" s="353"/>
      <c r="V10059" s="353"/>
      <c r="W10059" s="353"/>
      <c r="X10059" s="353"/>
      <c r="Y10059" s="353"/>
      <c r="Z10059" s="353"/>
      <c r="AA10059" s="353"/>
      <c r="AB10059" s="353"/>
      <c r="AC10059" s="353"/>
      <c r="AD10059" s="353"/>
      <c r="AE10059" s="353"/>
      <c r="AF10059" s="353"/>
      <c r="AG10059" s="353"/>
      <c r="AH10059" s="353"/>
      <c r="AI10059" s="353"/>
      <c r="AJ10059" s="353"/>
      <c r="AK10059" s="353"/>
      <c r="AL10059" s="353"/>
    </row>
    <row r="10060" spans="1:38" s="153" customFormat="1" ht="12.5" x14ac:dyDescent="0.25">
      <c r="A10060" s="355"/>
      <c r="L10060" s="353"/>
      <c r="M10060" s="353"/>
      <c r="N10060" s="353"/>
      <c r="O10060" s="353"/>
      <c r="P10060" s="353"/>
      <c r="Q10060" s="353"/>
      <c r="R10060" s="353"/>
      <c r="S10060" s="353"/>
      <c r="T10060" s="353"/>
      <c r="U10060" s="353"/>
      <c r="V10060" s="353"/>
      <c r="W10060" s="353"/>
      <c r="X10060" s="353"/>
      <c r="Y10060" s="353"/>
      <c r="Z10060" s="353"/>
      <c r="AA10060" s="353"/>
      <c r="AB10060" s="353"/>
      <c r="AC10060" s="353"/>
      <c r="AD10060" s="353"/>
      <c r="AE10060" s="353"/>
      <c r="AF10060" s="353"/>
      <c r="AG10060" s="353"/>
      <c r="AH10060" s="353"/>
      <c r="AI10060" s="353"/>
      <c r="AJ10060" s="353"/>
      <c r="AK10060" s="353"/>
      <c r="AL10060" s="353"/>
    </row>
    <row r="10061" spans="1:38" s="153" customFormat="1" ht="12.5" x14ac:dyDescent="0.25">
      <c r="A10061" s="355"/>
      <c r="L10061" s="353"/>
      <c r="M10061" s="353"/>
      <c r="N10061" s="353"/>
      <c r="O10061" s="353"/>
      <c r="P10061" s="353"/>
      <c r="Q10061" s="353"/>
      <c r="R10061" s="353"/>
      <c r="S10061" s="353"/>
      <c r="T10061" s="353"/>
      <c r="U10061" s="353"/>
      <c r="V10061" s="353"/>
      <c r="W10061" s="353"/>
      <c r="X10061" s="353"/>
      <c r="Y10061" s="353"/>
      <c r="Z10061" s="353"/>
      <c r="AA10061" s="353"/>
      <c r="AB10061" s="353"/>
      <c r="AC10061" s="353"/>
      <c r="AD10061" s="353"/>
      <c r="AE10061" s="353"/>
      <c r="AF10061" s="353"/>
      <c r="AG10061" s="353"/>
      <c r="AH10061" s="353"/>
      <c r="AI10061" s="353"/>
      <c r="AJ10061" s="353"/>
      <c r="AK10061" s="353"/>
      <c r="AL10061" s="353"/>
    </row>
    <row r="10062" spans="1:38" s="153" customFormat="1" ht="12.5" x14ac:dyDescent="0.25">
      <c r="A10062" s="355"/>
      <c r="L10062" s="353"/>
      <c r="M10062" s="353"/>
      <c r="N10062" s="353"/>
      <c r="O10062" s="353"/>
      <c r="P10062" s="353"/>
      <c r="Q10062" s="353"/>
      <c r="R10062" s="353"/>
      <c r="S10062" s="353"/>
      <c r="T10062" s="353"/>
      <c r="U10062" s="353"/>
      <c r="V10062" s="353"/>
      <c r="W10062" s="353"/>
      <c r="X10062" s="353"/>
      <c r="Y10062" s="353"/>
      <c r="Z10062" s="353"/>
      <c r="AA10062" s="353"/>
      <c r="AB10062" s="353"/>
      <c r="AC10062" s="353"/>
      <c r="AD10062" s="353"/>
      <c r="AE10062" s="353"/>
      <c r="AF10062" s="353"/>
      <c r="AG10062" s="353"/>
      <c r="AH10062" s="353"/>
      <c r="AI10062" s="353"/>
      <c r="AJ10062" s="353"/>
      <c r="AK10062" s="353"/>
      <c r="AL10062" s="353"/>
    </row>
    <row r="10063" spans="1:38" s="153" customFormat="1" ht="12.5" x14ac:dyDescent="0.25">
      <c r="A10063" s="355"/>
      <c r="L10063" s="353"/>
      <c r="M10063" s="353"/>
      <c r="N10063" s="353"/>
      <c r="O10063" s="353"/>
      <c r="P10063" s="353"/>
      <c r="Q10063" s="353"/>
      <c r="R10063" s="353"/>
      <c r="S10063" s="353"/>
      <c r="T10063" s="353"/>
      <c r="U10063" s="353"/>
      <c r="V10063" s="353"/>
      <c r="W10063" s="353"/>
      <c r="X10063" s="353"/>
      <c r="Y10063" s="353"/>
      <c r="Z10063" s="353"/>
      <c r="AA10063" s="353"/>
      <c r="AB10063" s="353"/>
      <c r="AC10063" s="353"/>
      <c r="AD10063" s="353"/>
      <c r="AE10063" s="353"/>
      <c r="AF10063" s="353"/>
      <c r="AG10063" s="353"/>
      <c r="AH10063" s="353"/>
      <c r="AI10063" s="353"/>
      <c r="AJ10063" s="353"/>
      <c r="AK10063" s="353"/>
      <c r="AL10063" s="353"/>
    </row>
    <row r="10064" spans="1:38" s="153" customFormat="1" ht="12.5" x14ac:dyDescent="0.25">
      <c r="A10064" s="355"/>
      <c r="L10064" s="353"/>
      <c r="M10064" s="353"/>
      <c r="N10064" s="353"/>
      <c r="O10064" s="353"/>
      <c r="P10064" s="353"/>
      <c r="Q10064" s="353"/>
      <c r="R10064" s="353"/>
      <c r="S10064" s="353"/>
      <c r="T10064" s="353"/>
      <c r="U10064" s="353"/>
      <c r="V10064" s="353"/>
      <c r="W10064" s="353"/>
      <c r="X10064" s="353"/>
      <c r="Y10064" s="353"/>
      <c r="Z10064" s="353"/>
      <c r="AA10064" s="353"/>
      <c r="AB10064" s="353"/>
      <c r="AC10064" s="353"/>
      <c r="AD10064" s="353"/>
      <c r="AE10064" s="353"/>
      <c r="AF10064" s="353"/>
      <c r="AG10064" s="353"/>
      <c r="AH10064" s="353"/>
      <c r="AI10064" s="353"/>
      <c r="AJ10064" s="353"/>
      <c r="AK10064" s="353"/>
      <c r="AL10064" s="353"/>
    </row>
    <row r="10065" spans="1:38" s="153" customFormat="1" ht="12.5" x14ac:dyDescent="0.25">
      <c r="A10065" s="355"/>
      <c r="L10065" s="353"/>
      <c r="M10065" s="353"/>
      <c r="N10065" s="353"/>
      <c r="O10065" s="353"/>
      <c r="P10065" s="353"/>
      <c r="Q10065" s="353"/>
      <c r="R10065" s="353"/>
      <c r="S10065" s="353"/>
      <c r="T10065" s="353"/>
      <c r="U10065" s="353"/>
      <c r="V10065" s="353"/>
      <c r="W10065" s="353"/>
      <c r="X10065" s="353"/>
      <c r="Y10065" s="353"/>
      <c r="Z10065" s="353"/>
      <c r="AA10065" s="353"/>
      <c r="AB10065" s="353"/>
      <c r="AC10065" s="353"/>
      <c r="AD10065" s="353"/>
      <c r="AE10065" s="353"/>
      <c r="AF10065" s="353"/>
      <c r="AG10065" s="353"/>
      <c r="AH10065" s="353"/>
      <c r="AI10065" s="353"/>
      <c r="AJ10065" s="353"/>
      <c r="AK10065" s="353"/>
      <c r="AL10065" s="353"/>
    </row>
    <row r="10066" spans="1:38" s="153" customFormat="1" ht="12.5" x14ac:dyDescent="0.25">
      <c r="A10066" s="355"/>
      <c r="L10066" s="353"/>
      <c r="M10066" s="353"/>
      <c r="N10066" s="353"/>
      <c r="O10066" s="353"/>
      <c r="P10066" s="353"/>
      <c r="Q10066" s="353"/>
      <c r="R10066" s="353"/>
      <c r="S10066" s="353"/>
      <c r="T10066" s="353"/>
      <c r="U10066" s="353"/>
      <c r="V10066" s="353"/>
      <c r="W10066" s="353"/>
      <c r="X10066" s="353"/>
      <c r="Y10066" s="353"/>
      <c r="Z10066" s="353"/>
      <c r="AA10066" s="353"/>
      <c r="AB10066" s="353"/>
      <c r="AC10066" s="353"/>
      <c r="AD10066" s="353"/>
      <c r="AE10066" s="353"/>
      <c r="AF10066" s="353"/>
      <c r="AG10066" s="353"/>
      <c r="AH10066" s="353"/>
      <c r="AI10066" s="353"/>
      <c r="AJ10066" s="353"/>
      <c r="AK10066" s="353"/>
      <c r="AL10066" s="353"/>
    </row>
    <row r="10067" spans="1:38" s="153" customFormat="1" ht="12.5" x14ac:dyDescent="0.25">
      <c r="A10067" s="355"/>
      <c r="L10067" s="353"/>
      <c r="M10067" s="353"/>
      <c r="N10067" s="353"/>
      <c r="O10067" s="353"/>
      <c r="P10067" s="353"/>
      <c r="Q10067" s="353"/>
      <c r="R10067" s="353"/>
      <c r="S10067" s="353"/>
      <c r="T10067" s="353"/>
      <c r="U10067" s="353"/>
      <c r="V10067" s="353"/>
      <c r="W10067" s="353"/>
      <c r="X10067" s="353"/>
      <c r="Y10067" s="353"/>
      <c r="Z10067" s="353"/>
      <c r="AA10067" s="353"/>
      <c r="AB10067" s="353"/>
      <c r="AC10067" s="353"/>
      <c r="AD10067" s="353"/>
      <c r="AE10067" s="353"/>
      <c r="AF10067" s="353"/>
      <c r="AG10067" s="353"/>
      <c r="AH10067" s="353"/>
      <c r="AI10067" s="353"/>
      <c r="AJ10067" s="353"/>
      <c r="AK10067" s="353"/>
      <c r="AL10067" s="353"/>
    </row>
    <row r="10068" spans="1:38" s="153" customFormat="1" ht="12.5" x14ac:dyDescent="0.25">
      <c r="A10068" s="355"/>
      <c r="L10068" s="353"/>
      <c r="M10068" s="353"/>
      <c r="N10068" s="353"/>
      <c r="O10068" s="353"/>
      <c r="P10068" s="353"/>
      <c r="Q10068" s="353"/>
      <c r="R10068" s="353"/>
      <c r="S10068" s="353"/>
      <c r="T10068" s="353"/>
      <c r="U10068" s="353"/>
      <c r="V10068" s="353"/>
      <c r="W10068" s="353"/>
      <c r="X10068" s="353"/>
      <c r="Y10068" s="353"/>
      <c r="Z10068" s="353"/>
      <c r="AA10068" s="353"/>
      <c r="AB10068" s="353"/>
      <c r="AC10068" s="353"/>
      <c r="AD10068" s="353"/>
      <c r="AE10068" s="353"/>
      <c r="AF10068" s="353"/>
      <c r="AG10068" s="353"/>
      <c r="AH10068" s="353"/>
      <c r="AI10068" s="353"/>
      <c r="AJ10068" s="353"/>
      <c r="AK10068" s="353"/>
      <c r="AL10068" s="353"/>
    </row>
    <row r="10069" spans="1:38" s="153" customFormat="1" ht="12.5" x14ac:dyDescent="0.25">
      <c r="A10069" s="355"/>
      <c r="L10069" s="353"/>
      <c r="M10069" s="353"/>
      <c r="N10069" s="353"/>
      <c r="O10069" s="353"/>
      <c r="P10069" s="353"/>
      <c r="Q10069" s="353"/>
      <c r="R10069" s="353"/>
      <c r="S10069" s="353"/>
      <c r="T10069" s="353"/>
      <c r="U10069" s="353"/>
      <c r="V10069" s="353"/>
      <c r="W10069" s="353"/>
      <c r="X10069" s="353"/>
      <c r="Y10069" s="353"/>
      <c r="Z10069" s="353"/>
      <c r="AA10069" s="353"/>
      <c r="AB10069" s="353"/>
      <c r="AC10069" s="353"/>
      <c r="AD10069" s="353"/>
      <c r="AE10069" s="353"/>
      <c r="AF10069" s="353"/>
      <c r="AG10069" s="353"/>
      <c r="AH10069" s="353"/>
      <c r="AI10069" s="353"/>
      <c r="AJ10069" s="353"/>
      <c r="AK10069" s="353"/>
      <c r="AL10069" s="353"/>
    </row>
    <row r="10070" spans="1:38" s="153" customFormat="1" ht="12.5" x14ac:dyDescent="0.25">
      <c r="A10070" s="355"/>
      <c r="L10070" s="353"/>
      <c r="M10070" s="353"/>
      <c r="N10070" s="353"/>
      <c r="O10070" s="353"/>
      <c r="P10070" s="353"/>
      <c r="Q10070" s="353"/>
      <c r="R10070" s="353"/>
      <c r="S10070" s="353"/>
      <c r="T10070" s="353"/>
      <c r="U10070" s="353"/>
      <c r="V10070" s="353"/>
      <c r="W10070" s="353"/>
      <c r="X10070" s="353"/>
      <c r="Y10070" s="353"/>
      <c r="Z10070" s="353"/>
      <c r="AA10070" s="353"/>
      <c r="AB10070" s="353"/>
      <c r="AC10070" s="353"/>
      <c r="AD10070" s="353"/>
      <c r="AE10070" s="353"/>
      <c r="AF10070" s="353"/>
      <c r="AG10070" s="353"/>
      <c r="AH10070" s="353"/>
      <c r="AI10070" s="353"/>
      <c r="AJ10070" s="353"/>
      <c r="AK10070" s="353"/>
      <c r="AL10070" s="353"/>
    </row>
    <row r="10071" spans="1:38" s="153" customFormat="1" ht="12.5" x14ac:dyDescent="0.25">
      <c r="A10071" s="355"/>
      <c r="L10071" s="353"/>
      <c r="M10071" s="353"/>
      <c r="N10071" s="353"/>
      <c r="O10071" s="353"/>
      <c r="P10071" s="353"/>
      <c r="Q10071" s="353"/>
      <c r="R10071" s="353"/>
      <c r="S10071" s="353"/>
      <c r="T10071" s="353"/>
      <c r="U10071" s="353"/>
      <c r="V10071" s="353"/>
      <c r="W10071" s="353"/>
      <c r="X10071" s="353"/>
      <c r="Y10071" s="353"/>
      <c r="Z10071" s="353"/>
      <c r="AA10071" s="353"/>
      <c r="AB10071" s="353"/>
      <c r="AC10071" s="353"/>
      <c r="AD10071" s="353"/>
      <c r="AE10071" s="353"/>
      <c r="AF10071" s="353"/>
      <c r="AG10071" s="353"/>
      <c r="AH10071" s="353"/>
      <c r="AI10071" s="353"/>
      <c r="AJ10071" s="353"/>
      <c r="AK10071" s="353"/>
      <c r="AL10071" s="353"/>
    </row>
    <row r="10072" spans="1:38" s="153" customFormat="1" ht="12.5" x14ac:dyDescent="0.25">
      <c r="A10072" s="355"/>
      <c r="L10072" s="353"/>
      <c r="M10072" s="353"/>
      <c r="N10072" s="353"/>
      <c r="O10072" s="353"/>
      <c r="P10072" s="353"/>
      <c r="Q10072" s="353"/>
      <c r="R10072" s="353"/>
      <c r="S10072" s="353"/>
      <c r="T10072" s="353"/>
      <c r="U10072" s="353"/>
      <c r="V10072" s="353"/>
      <c r="W10072" s="353"/>
      <c r="X10072" s="353"/>
      <c r="Y10072" s="353"/>
      <c r="Z10072" s="353"/>
      <c r="AA10072" s="353"/>
      <c r="AB10072" s="353"/>
      <c r="AC10072" s="353"/>
      <c r="AD10072" s="353"/>
      <c r="AE10072" s="353"/>
      <c r="AF10072" s="353"/>
      <c r="AG10072" s="353"/>
      <c r="AH10072" s="353"/>
      <c r="AI10072" s="353"/>
      <c r="AJ10072" s="353"/>
      <c r="AK10072" s="353"/>
      <c r="AL10072" s="353"/>
    </row>
    <row r="10073" spans="1:38" s="153" customFormat="1" ht="12.5" x14ac:dyDescent="0.25">
      <c r="A10073" s="355"/>
      <c r="L10073" s="353"/>
      <c r="M10073" s="353"/>
      <c r="N10073" s="353"/>
      <c r="O10073" s="353"/>
      <c r="P10073" s="353"/>
      <c r="Q10073" s="353"/>
      <c r="R10073" s="353"/>
      <c r="S10073" s="353"/>
      <c r="T10073" s="353"/>
      <c r="U10073" s="353"/>
      <c r="V10073" s="353"/>
      <c r="W10073" s="353"/>
      <c r="X10073" s="353"/>
      <c r="Y10073" s="353"/>
      <c r="Z10073" s="353"/>
      <c r="AA10073" s="353"/>
      <c r="AB10073" s="353"/>
      <c r="AC10073" s="353"/>
      <c r="AD10073" s="353"/>
      <c r="AE10073" s="353"/>
      <c r="AF10073" s="353"/>
      <c r="AG10073" s="353"/>
      <c r="AH10073" s="353"/>
      <c r="AI10073" s="353"/>
      <c r="AJ10073" s="353"/>
      <c r="AK10073" s="353"/>
      <c r="AL10073" s="353"/>
    </row>
    <row r="10074" spans="1:38" s="153" customFormat="1" ht="12.5" x14ac:dyDescent="0.25">
      <c r="A10074" s="355"/>
      <c r="L10074" s="353"/>
      <c r="M10074" s="353"/>
      <c r="N10074" s="353"/>
      <c r="O10074" s="353"/>
      <c r="P10074" s="353"/>
      <c r="Q10074" s="353"/>
      <c r="R10074" s="353"/>
      <c r="S10074" s="353"/>
      <c r="T10074" s="353"/>
      <c r="U10074" s="353"/>
      <c r="V10074" s="353"/>
      <c r="W10074" s="353"/>
      <c r="X10074" s="353"/>
      <c r="Y10074" s="353"/>
      <c r="Z10074" s="353"/>
      <c r="AA10074" s="353"/>
      <c r="AB10074" s="353"/>
      <c r="AC10074" s="353"/>
      <c r="AD10074" s="353"/>
      <c r="AE10074" s="353"/>
      <c r="AF10074" s="353"/>
      <c r="AG10074" s="353"/>
      <c r="AH10074" s="353"/>
      <c r="AI10074" s="353"/>
      <c r="AJ10074" s="353"/>
      <c r="AK10074" s="353"/>
      <c r="AL10074" s="353"/>
    </row>
    <row r="10075" spans="1:38" s="153" customFormat="1" ht="12.5" x14ac:dyDescent="0.25">
      <c r="A10075" s="355"/>
      <c r="L10075" s="353"/>
      <c r="M10075" s="353"/>
      <c r="N10075" s="353"/>
      <c r="O10075" s="353"/>
      <c r="P10075" s="353"/>
      <c r="Q10075" s="353"/>
      <c r="R10075" s="353"/>
      <c r="S10075" s="353"/>
      <c r="T10075" s="353"/>
      <c r="U10075" s="353"/>
      <c r="V10075" s="353"/>
      <c r="W10075" s="353"/>
      <c r="X10075" s="353"/>
      <c r="Y10075" s="353"/>
      <c r="Z10075" s="353"/>
      <c r="AA10075" s="353"/>
      <c r="AB10075" s="353"/>
      <c r="AC10075" s="353"/>
      <c r="AD10075" s="353"/>
      <c r="AE10075" s="353"/>
      <c r="AF10075" s="353"/>
      <c r="AG10075" s="353"/>
      <c r="AH10075" s="353"/>
      <c r="AI10075" s="353"/>
      <c r="AJ10075" s="353"/>
      <c r="AK10075" s="353"/>
      <c r="AL10075" s="353"/>
    </row>
    <row r="10076" spans="1:38" s="153" customFormat="1" ht="12.5" x14ac:dyDescent="0.25">
      <c r="A10076" s="355"/>
      <c r="L10076" s="353"/>
      <c r="M10076" s="353"/>
      <c r="N10076" s="353"/>
      <c r="O10076" s="353"/>
      <c r="P10076" s="353"/>
      <c r="Q10076" s="353"/>
      <c r="R10076" s="353"/>
      <c r="S10076" s="353"/>
      <c r="T10076" s="353"/>
      <c r="U10076" s="353"/>
      <c r="V10076" s="353"/>
      <c r="W10076" s="353"/>
      <c r="X10076" s="353"/>
      <c r="Y10076" s="353"/>
      <c r="Z10076" s="353"/>
      <c r="AA10076" s="353"/>
      <c r="AB10076" s="353"/>
      <c r="AC10076" s="353"/>
      <c r="AD10076" s="353"/>
      <c r="AE10076" s="353"/>
      <c r="AF10076" s="353"/>
      <c r="AG10076" s="353"/>
      <c r="AH10076" s="353"/>
      <c r="AI10076" s="353"/>
      <c r="AJ10076" s="353"/>
      <c r="AK10076" s="353"/>
      <c r="AL10076" s="353"/>
    </row>
    <row r="10077" spans="1:38" s="153" customFormat="1" ht="12.5" x14ac:dyDescent="0.25">
      <c r="A10077" s="355"/>
      <c r="L10077" s="353"/>
      <c r="M10077" s="353"/>
      <c r="N10077" s="353"/>
      <c r="O10077" s="353"/>
      <c r="P10077" s="353"/>
      <c r="Q10077" s="353"/>
      <c r="R10077" s="353"/>
      <c r="S10077" s="353"/>
      <c r="T10077" s="353"/>
      <c r="U10077" s="353"/>
      <c r="V10077" s="353"/>
      <c r="W10077" s="353"/>
      <c r="X10077" s="353"/>
      <c r="Y10077" s="353"/>
      <c r="Z10077" s="353"/>
      <c r="AA10077" s="353"/>
      <c r="AB10077" s="353"/>
      <c r="AC10077" s="353"/>
      <c r="AD10077" s="353"/>
      <c r="AE10077" s="353"/>
      <c r="AF10077" s="353"/>
      <c r="AG10077" s="353"/>
      <c r="AH10077" s="353"/>
      <c r="AI10077" s="353"/>
      <c r="AJ10077" s="353"/>
      <c r="AK10077" s="353"/>
      <c r="AL10077" s="353"/>
    </row>
    <row r="10078" spans="1:38" s="153" customFormat="1" ht="12.5" x14ac:dyDescent="0.25">
      <c r="A10078" s="355"/>
      <c r="L10078" s="353"/>
      <c r="M10078" s="353"/>
      <c r="N10078" s="353"/>
      <c r="O10078" s="353"/>
      <c r="P10078" s="353"/>
      <c r="Q10078" s="353"/>
      <c r="R10078" s="353"/>
      <c r="S10078" s="353"/>
      <c r="T10078" s="353"/>
      <c r="U10078" s="353"/>
      <c r="V10078" s="353"/>
      <c r="W10078" s="353"/>
      <c r="X10078" s="353"/>
      <c r="Y10078" s="353"/>
      <c r="Z10078" s="353"/>
      <c r="AA10078" s="353"/>
      <c r="AB10078" s="353"/>
      <c r="AC10078" s="353"/>
      <c r="AD10078" s="353"/>
      <c r="AE10078" s="353"/>
      <c r="AF10078" s="353"/>
      <c r="AG10078" s="353"/>
      <c r="AH10078" s="353"/>
      <c r="AI10078" s="353"/>
      <c r="AJ10078" s="353"/>
      <c r="AK10078" s="353"/>
      <c r="AL10078" s="353"/>
    </row>
    <row r="10079" spans="1:38" s="153" customFormat="1" ht="12.5" x14ac:dyDescent="0.25">
      <c r="A10079" s="355"/>
      <c r="L10079" s="353"/>
      <c r="M10079" s="353"/>
      <c r="N10079" s="353"/>
      <c r="O10079" s="353"/>
      <c r="P10079" s="353"/>
      <c r="Q10079" s="353"/>
      <c r="R10079" s="353"/>
      <c r="S10079" s="353"/>
      <c r="T10079" s="353"/>
      <c r="U10079" s="353"/>
      <c r="V10079" s="353"/>
      <c r="W10079" s="353"/>
      <c r="X10079" s="353"/>
      <c r="Y10079" s="353"/>
      <c r="Z10079" s="353"/>
      <c r="AA10079" s="353"/>
      <c r="AB10079" s="353"/>
      <c r="AC10079" s="353"/>
      <c r="AD10079" s="353"/>
      <c r="AE10079" s="353"/>
      <c r="AF10079" s="353"/>
      <c r="AG10079" s="353"/>
      <c r="AH10079" s="353"/>
      <c r="AI10079" s="353"/>
      <c r="AJ10079" s="353"/>
      <c r="AK10079" s="353"/>
      <c r="AL10079" s="353"/>
    </row>
    <row r="10080" spans="1:38" s="153" customFormat="1" ht="12.5" x14ac:dyDescent="0.25">
      <c r="A10080" s="355"/>
      <c r="L10080" s="353"/>
      <c r="M10080" s="353"/>
      <c r="N10080" s="353"/>
      <c r="O10080" s="353"/>
      <c r="P10080" s="353"/>
      <c r="Q10080" s="353"/>
      <c r="R10080" s="353"/>
      <c r="S10080" s="353"/>
      <c r="T10080" s="353"/>
      <c r="U10080" s="353"/>
      <c r="V10080" s="353"/>
      <c r="W10080" s="353"/>
      <c r="X10080" s="353"/>
      <c r="Y10080" s="353"/>
      <c r="Z10080" s="353"/>
      <c r="AA10080" s="353"/>
      <c r="AB10080" s="353"/>
      <c r="AC10080" s="353"/>
      <c r="AD10080" s="353"/>
      <c r="AE10080" s="353"/>
      <c r="AF10080" s="353"/>
      <c r="AG10080" s="353"/>
      <c r="AH10080" s="353"/>
      <c r="AI10080" s="353"/>
      <c r="AJ10080" s="353"/>
      <c r="AK10080" s="353"/>
      <c r="AL10080" s="353"/>
    </row>
    <row r="10081" spans="1:38" s="153" customFormat="1" ht="12.5" x14ac:dyDescent="0.25">
      <c r="A10081" s="355"/>
      <c r="L10081" s="353"/>
      <c r="M10081" s="353"/>
      <c r="N10081" s="353"/>
      <c r="O10081" s="353"/>
      <c r="P10081" s="353"/>
      <c r="Q10081" s="353"/>
      <c r="R10081" s="353"/>
      <c r="S10081" s="353"/>
      <c r="T10081" s="353"/>
      <c r="U10081" s="353"/>
      <c r="V10081" s="353"/>
      <c r="W10081" s="353"/>
      <c r="X10081" s="353"/>
      <c r="Y10081" s="353"/>
      <c r="Z10081" s="353"/>
      <c r="AA10081" s="353"/>
      <c r="AB10081" s="353"/>
      <c r="AC10081" s="353"/>
      <c r="AD10081" s="353"/>
      <c r="AE10081" s="353"/>
      <c r="AF10081" s="353"/>
      <c r="AG10081" s="353"/>
      <c r="AH10081" s="353"/>
      <c r="AI10081" s="353"/>
      <c r="AJ10081" s="353"/>
      <c r="AK10081" s="353"/>
      <c r="AL10081" s="353"/>
    </row>
    <row r="10082" spans="1:38" s="153" customFormat="1" ht="12.5" x14ac:dyDescent="0.25">
      <c r="A10082" s="355"/>
      <c r="L10082" s="353"/>
      <c r="M10082" s="353"/>
      <c r="N10082" s="353"/>
      <c r="O10082" s="353"/>
      <c r="P10082" s="353"/>
      <c r="Q10082" s="353"/>
      <c r="R10082" s="353"/>
      <c r="S10082" s="353"/>
      <c r="T10082" s="353"/>
      <c r="U10082" s="353"/>
      <c r="V10082" s="353"/>
      <c r="W10082" s="353"/>
      <c r="X10082" s="353"/>
      <c r="Y10082" s="353"/>
      <c r="Z10082" s="353"/>
      <c r="AA10082" s="353"/>
      <c r="AB10082" s="353"/>
      <c r="AC10082" s="353"/>
      <c r="AD10082" s="353"/>
      <c r="AE10082" s="353"/>
      <c r="AF10082" s="353"/>
      <c r="AG10082" s="353"/>
      <c r="AH10082" s="353"/>
      <c r="AI10082" s="353"/>
      <c r="AJ10082" s="353"/>
      <c r="AK10082" s="353"/>
      <c r="AL10082" s="353"/>
    </row>
    <row r="10083" spans="1:38" s="153" customFormat="1" ht="12.5" x14ac:dyDescent="0.25">
      <c r="A10083" s="355"/>
      <c r="L10083" s="353"/>
      <c r="M10083" s="353"/>
      <c r="N10083" s="353"/>
      <c r="O10083" s="353"/>
      <c r="P10083" s="353"/>
      <c r="Q10083" s="353"/>
      <c r="R10083" s="353"/>
      <c r="S10083" s="353"/>
      <c r="T10083" s="353"/>
      <c r="U10083" s="353"/>
      <c r="V10083" s="353"/>
      <c r="W10083" s="353"/>
      <c r="X10083" s="353"/>
      <c r="Y10083" s="353"/>
      <c r="Z10083" s="353"/>
      <c r="AA10083" s="353"/>
      <c r="AB10083" s="353"/>
      <c r="AC10083" s="353"/>
      <c r="AD10083" s="353"/>
      <c r="AE10083" s="353"/>
      <c r="AF10083" s="353"/>
      <c r="AG10083" s="353"/>
      <c r="AH10083" s="353"/>
      <c r="AI10083" s="353"/>
      <c r="AJ10083" s="353"/>
      <c r="AK10083" s="353"/>
      <c r="AL10083" s="353"/>
    </row>
    <row r="10084" spans="1:38" s="153" customFormat="1" ht="12.5" x14ac:dyDescent="0.25">
      <c r="A10084" s="355"/>
      <c r="L10084" s="353"/>
      <c r="M10084" s="353"/>
      <c r="N10084" s="353"/>
      <c r="O10084" s="353"/>
      <c r="P10084" s="353"/>
      <c r="Q10084" s="353"/>
      <c r="R10084" s="353"/>
      <c r="S10084" s="353"/>
      <c r="T10084" s="353"/>
      <c r="U10084" s="353"/>
      <c r="V10084" s="353"/>
      <c r="W10084" s="353"/>
      <c r="X10084" s="353"/>
      <c r="Y10084" s="353"/>
      <c r="Z10084" s="353"/>
      <c r="AA10084" s="353"/>
      <c r="AB10084" s="353"/>
      <c r="AC10084" s="353"/>
      <c r="AD10084" s="353"/>
      <c r="AE10084" s="353"/>
      <c r="AF10084" s="353"/>
      <c r="AG10084" s="353"/>
      <c r="AH10084" s="353"/>
      <c r="AI10084" s="353"/>
      <c r="AJ10084" s="353"/>
      <c r="AK10084" s="353"/>
      <c r="AL10084" s="353"/>
    </row>
    <row r="10085" spans="1:38" s="153" customFormat="1" ht="12.5" x14ac:dyDescent="0.25">
      <c r="A10085" s="355"/>
      <c r="L10085" s="353"/>
      <c r="M10085" s="353"/>
      <c r="N10085" s="353"/>
      <c r="O10085" s="353"/>
      <c r="P10085" s="353"/>
      <c r="Q10085" s="353"/>
      <c r="R10085" s="353"/>
      <c r="S10085" s="353"/>
      <c r="T10085" s="353"/>
      <c r="U10085" s="353"/>
      <c r="V10085" s="353"/>
      <c r="W10085" s="353"/>
      <c r="X10085" s="353"/>
      <c r="Y10085" s="353"/>
      <c r="Z10085" s="353"/>
      <c r="AA10085" s="353"/>
      <c r="AB10085" s="353"/>
      <c r="AC10085" s="353"/>
      <c r="AD10085" s="353"/>
      <c r="AE10085" s="353"/>
      <c r="AF10085" s="353"/>
      <c r="AG10085" s="353"/>
      <c r="AH10085" s="353"/>
      <c r="AI10085" s="353"/>
      <c r="AJ10085" s="353"/>
      <c r="AK10085" s="353"/>
      <c r="AL10085" s="353"/>
    </row>
    <row r="10086" spans="1:38" s="153" customFormat="1" ht="12.5" x14ac:dyDescent="0.25">
      <c r="A10086" s="355"/>
      <c r="L10086" s="353"/>
      <c r="M10086" s="353"/>
      <c r="N10086" s="353"/>
      <c r="O10086" s="353"/>
      <c r="P10086" s="353"/>
      <c r="Q10086" s="353"/>
      <c r="R10086" s="353"/>
      <c r="S10086" s="353"/>
      <c r="T10086" s="353"/>
      <c r="U10086" s="353"/>
      <c r="V10086" s="353"/>
      <c r="W10086" s="353"/>
      <c r="X10086" s="353"/>
      <c r="Y10086" s="353"/>
      <c r="Z10086" s="353"/>
      <c r="AA10086" s="353"/>
      <c r="AB10086" s="353"/>
      <c r="AC10086" s="353"/>
      <c r="AD10086" s="353"/>
      <c r="AE10086" s="353"/>
      <c r="AF10086" s="353"/>
      <c r="AG10086" s="353"/>
      <c r="AH10086" s="353"/>
      <c r="AI10086" s="353"/>
      <c r="AJ10086" s="353"/>
      <c r="AK10086" s="353"/>
      <c r="AL10086" s="353"/>
    </row>
    <row r="10087" spans="1:38" s="153" customFormat="1" ht="12.5" x14ac:dyDescent="0.25">
      <c r="A10087" s="355"/>
      <c r="L10087" s="353"/>
      <c r="M10087" s="353"/>
      <c r="N10087" s="353"/>
      <c r="O10087" s="353"/>
      <c r="P10087" s="353"/>
      <c r="Q10087" s="353"/>
      <c r="R10087" s="353"/>
      <c r="S10087" s="353"/>
      <c r="T10087" s="353"/>
      <c r="U10087" s="353"/>
      <c r="V10087" s="353"/>
      <c r="W10087" s="353"/>
      <c r="X10087" s="353"/>
      <c r="Y10087" s="353"/>
      <c r="Z10087" s="353"/>
      <c r="AA10087" s="353"/>
      <c r="AB10087" s="353"/>
      <c r="AC10087" s="353"/>
      <c r="AD10087" s="353"/>
      <c r="AE10087" s="353"/>
      <c r="AF10087" s="353"/>
      <c r="AG10087" s="353"/>
      <c r="AH10087" s="353"/>
      <c r="AI10087" s="353"/>
      <c r="AJ10087" s="353"/>
      <c r="AK10087" s="353"/>
      <c r="AL10087" s="353"/>
    </row>
    <row r="10088" spans="1:38" s="153" customFormat="1" ht="12.5" x14ac:dyDescent="0.25">
      <c r="A10088" s="355"/>
      <c r="L10088" s="353"/>
      <c r="M10088" s="353"/>
      <c r="N10088" s="353"/>
      <c r="O10088" s="353"/>
      <c r="P10088" s="353"/>
      <c r="Q10088" s="353"/>
      <c r="R10088" s="353"/>
      <c r="S10088" s="353"/>
      <c r="T10088" s="353"/>
      <c r="U10088" s="353"/>
      <c r="V10088" s="353"/>
      <c r="W10088" s="353"/>
      <c r="X10088" s="353"/>
      <c r="Y10088" s="353"/>
      <c r="Z10088" s="353"/>
      <c r="AA10088" s="353"/>
      <c r="AB10088" s="353"/>
      <c r="AC10088" s="353"/>
      <c r="AD10088" s="353"/>
      <c r="AE10088" s="353"/>
      <c r="AF10088" s="353"/>
      <c r="AG10088" s="353"/>
      <c r="AH10088" s="353"/>
      <c r="AI10088" s="353"/>
      <c r="AJ10088" s="353"/>
      <c r="AK10088" s="353"/>
      <c r="AL10088" s="353"/>
    </row>
    <row r="10089" spans="1:38" s="153" customFormat="1" ht="12.5" x14ac:dyDescent="0.25">
      <c r="A10089" s="355"/>
      <c r="L10089" s="353"/>
      <c r="M10089" s="353"/>
      <c r="N10089" s="353"/>
      <c r="O10089" s="353"/>
      <c r="P10089" s="353"/>
      <c r="Q10089" s="353"/>
      <c r="R10089" s="353"/>
      <c r="S10089" s="353"/>
      <c r="T10089" s="353"/>
      <c r="U10089" s="353"/>
      <c r="V10089" s="353"/>
      <c r="W10089" s="353"/>
      <c r="X10089" s="353"/>
      <c r="Y10089" s="353"/>
      <c r="Z10089" s="353"/>
      <c r="AA10089" s="353"/>
      <c r="AB10089" s="353"/>
      <c r="AC10089" s="353"/>
      <c r="AD10089" s="353"/>
      <c r="AE10089" s="353"/>
      <c r="AF10089" s="353"/>
      <c r="AG10089" s="353"/>
      <c r="AH10089" s="353"/>
      <c r="AI10089" s="353"/>
      <c r="AJ10089" s="353"/>
      <c r="AK10089" s="353"/>
      <c r="AL10089" s="353"/>
    </row>
    <row r="10090" spans="1:38" s="153" customFormat="1" ht="12.5" x14ac:dyDescent="0.25">
      <c r="A10090" s="355"/>
      <c r="L10090" s="353"/>
      <c r="M10090" s="353"/>
      <c r="N10090" s="353"/>
      <c r="O10090" s="353"/>
      <c r="P10090" s="353"/>
      <c r="Q10090" s="353"/>
      <c r="R10090" s="353"/>
      <c r="S10090" s="353"/>
      <c r="T10090" s="353"/>
      <c r="U10090" s="353"/>
      <c r="V10090" s="353"/>
      <c r="W10090" s="353"/>
      <c r="X10090" s="353"/>
      <c r="Y10090" s="353"/>
      <c r="Z10090" s="353"/>
      <c r="AA10090" s="353"/>
      <c r="AB10090" s="353"/>
      <c r="AC10090" s="353"/>
      <c r="AD10090" s="353"/>
      <c r="AE10090" s="353"/>
      <c r="AF10090" s="353"/>
      <c r="AG10090" s="353"/>
      <c r="AH10090" s="353"/>
      <c r="AI10090" s="353"/>
      <c r="AJ10090" s="353"/>
      <c r="AK10090" s="353"/>
      <c r="AL10090" s="353"/>
    </row>
    <row r="10091" spans="1:38" s="153" customFormat="1" ht="12.5" x14ac:dyDescent="0.25">
      <c r="A10091" s="355"/>
      <c r="L10091" s="353"/>
      <c r="M10091" s="353"/>
      <c r="N10091" s="353"/>
      <c r="O10091" s="353"/>
      <c r="P10091" s="353"/>
      <c r="Q10091" s="353"/>
      <c r="R10091" s="353"/>
      <c r="S10091" s="353"/>
      <c r="T10091" s="353"/>
      <c r="U10091" s="353"/>
      <c r="V10091" s="353"/>
      <c r="W10091" s="353"/>
      <c r="X10091" s="353"/>
      <c r="Y10091" s="353"/>
      <c r="Z10091" s="353"/>
      <c r="AA10091" s="353"/>
      <c r="AB10091" s="353"/>
      <c r="AC10091" s="353"/>
      <c r="AD10091" s="353"/>
      <c r="AE10091" s="353"/>
      <c r="AF10091" s="353"/>
      <c r="AG10091" s="353"/>
      <c r="AH10091" s="353"/>
      <c r="AI10091" s="353"/>
      <c r="AJ10091" s="353"/>
      <c r="AK10091" s="353"/>
      <c r="AL10091" s="353"/>
    </row>
    <row r="10092" spans="1:38" s="153" customFormat="1" ht="12.5" x14ac:dyDescent="0.25">
      <c r="A10092" s="355"/>
      <c r="L10092" s="353"/>
      <c r="M10092" s="353"/>
      <c r="N10092" s="353"/>
      <c r="O10092" s="353"/>
      <c r="P10092" s="353"/>
      <c r="Q10092" s="353"/>
      <c r="R10092" s="353"/>
      <c r="S10092" s="353"/>
      <c r="T10092" s="353"/>
      <c r="U10092" s="353"/>
      <c r="V10092" s="353"/>
      <c r="W10092" s="353"/>
      <c r="X10092" s="353"/>
      <c r="Y10092" s="353"/>
      <c r="Z10092" s="353"/>
      <c r="AA10092" s="353"/>
      <c r="AB10092" s="353"/>
      <c r="AC10092" s="353"/>
      <c r="AD10092" s="353"/>
      <c r="AE10092" s="353"/>
      <c r="AF10092" s="353"/>
      <c r="AG10092" s="353"/>
      <c r="AH10092" s="353"/>
      <c r="AI10092" s="353"/>
      <c r="AJ10092" s="353"/>
      <c r="AK10092" s="353"/>
      <c r="AL10092" s="353"/>
    </row>
    <row r="10093" spans="1:38" s="153" customFormat="1" ht="12.5" x14ac:dyDescent="0.25">
      <c r="A10093" s="355"/>
      <c r="L10093" s="353"/>
      <c r="M10093" s="353"/>
      <c r="N10093" s="353"/>
      <c r="O10093" s="353"/>
      <c r="P10093" s="353"/>
      <c r="Q10093" s="353"/>
      <c r="R10093" s="353"/>
      <c r="S10093" s="353"/>
      <c r="T10093" s="353"/>
      <c r="U10093" s="353"/>
      <c r="V10093" s="353"/>
      <c r="W10093" s="353"/>
      <c r="X10093" s="353"/>
      <c r="Y10093" s="353"/>
      <c r="Z10093" s="353"/>
      <c r="AA10093" s="353"/>
      <c r="AB10093" s="353"/>
      <c r="AC10093" s="353"/>
      <c r="AD10093" s="353"/>
      <c r="AE10093" s="353"/>
      <c r="AF10093" s="353"/>
      <c r="AG10093" s="353"/>
      <c r="AH10093" s="353"/>
      <c r="AI10093" s="353"/>
      <c r="AJ10093" s="353"/>
      <c r="AK10093" s="353"/>
      <c r="AL10093" s="353"/>
    </row>
    <row r="10094" spans="1:38" s="153" customFormat="1" ht="12.5" x14ac:dyDescent="0.25">
      <c r="A10094" s="355"/>
      <c r="L10094" s="353"/>
      <c r="M10094" s="353"/>
      <c r="N10094" s="353"/>
      <c r="O10094" s="353"/>
      <c r="P10094" s="353"/>
      <c r="Q10094" s="353"/>
      <c r="R10094" s="353"/>
      <c r="S10094" s="353"/>
      <c r="T10094" s="353"/>
      <c r="U10094" s="353"/>
      <c r="V10094" s="353"/>
      <c r="W10094" s="353"/>
      <c r="X10094" s="353"/>
      <c r="Y10094" s="353"/>
      <c r="Z10094" s="353"/>
      <c r="AA10094" s="353"/>
      <c r="AB10094" s="353"/>
      <c r="AC10094" s="353"/>
      <c r="AD10094" s="353"/>
      <c r="AE10094" s="353"/>
      <c r="AF10094" s="353"/>
      <c r="AG10094" s="353"/>
      <c r="AH10094" s="353"/>
      <c r="AI10094" s="353"/>
      <c r="AJ10094" s="353"/>
      <c r="AK10094" s="353"/>
      <c r="AL10094" s="353"/>
    </row>
    <row r="10095" spans="1:38" s="153" customFormat="1" ht="12.5" x14ac:dyDescent="0.25">
      <c r="A10095" s="355"/>
      <c r="L10095" s="353"/>
      <c r="M10095" s="353"/>
      <c r="N10095" s="353"/>
      <c r="O10095" s="353"/>
      <c r="P10095" s="353"/>
      <c r="Q10095" s="353"/>
      <c r="R10095" s="353"/>
      <c r="S10095" s="353"/>
      <c r="T10095" s="353"/>
      <c r="U10095" s="353"/>
      <c r="V10095" s="353"/>
      <c r="W10095" s="353"/>
      <c r="X10095" s="353"/>
      <c r="Y10095" s="353"/>
      <c r="Z10095" s="353"/>
      <c r="AA10095" s="353"/>
      <c r="AB10095" s="353"/>
      <c r="AC10095" s="353"/>
      <c r="AD10095" s="353"/>
      <c r="AE10095" s="353"/>
      <c r="AF10095" s="353"/>
      <c r="AG10095" s="353"/>
      <c r="AH10095" s="353"/>
      <c r="AI10095" s="353"/>
      <c r="AJ10095" s="353"/>
      <c r="AK10095" s="353"/>
      <c r="AL10095" s="353"/>
    </row>
    <row r="10096" spans="1:38" s="153" customFormat="1" ht="12.5" x14ac:dyDescent="0.25">
      <c r="A10096" s="355"/>
      <c r="L10096" s="353"/>
      <c r="M10096" s="353"/>
      <c r="N10096" s="353"/>
      <c r="O10096" s="353"/>
      <c r="P10096" s="353"/>
      <c r="Q10096" s="353"/>
      <c r="R10096" s="353"/>
      <c r="S10096" s="353"/>
      <c r="T10096" s="353"/>
      <c r="U10096" s="353"/>
      <c r="V10096" s="353"/>
      <c r="W10096" s="353"/>
      <c r="X10096" s="353"/>
      <c r="Y10096" s="353"/>
      <c r="Z10096" s="353"/>
      <c r="AA10096" s="353"/>
      <c r="AB10096" s="353"/>
      <c r="AC10096" s="353"/>
      <c r="AD10096" s="353"/>
      <c r="AE10096" s="353"/>
      <c r="AF10096" s="353"/>
      <c r="AG10096" s="353"/>
      <c r="AH10096" s="353"/>
      <c r="AI10096" s="353"/>
      <c r="AJ10096" s="353"/>
      <c r="AK10096" s="353"/>
      <c r="AL10096" s="353"/>
    </row>
    <row r="10097" spans="1:38" s="153" customFormat="1" ht="12.5" x14ac:dyDescent="0.25">
      <c r="A10097" s="355"/>
      <c r="L10097" s="353"/>
      <c r="M10097" s="353"/>
      <c r="N10097" s="353"/>
      <c r="O10097" s="353"/>
      <c r="P10097" s="353"/>
      <c r="Q10097" s="353"/>
      <c r="R10097" s="353"/>
      <c r="S10097" s="353"/>
      <c r="T10097" s="353"/>
      <c r="U10097" s="353"/>
      <c r="V10097" s="353"/>
      <c r="W10097" s="353"/>
      <c r="X10097" s="353"/>
      <c r="Y10097" s="353"/>
      <c r="Z10097" s="353"/>
      <c r="AA10097" s="353"/>
      <c r="AB10097" s="353"/>
      <c r="AC10097" s="353"/>
      <c r="AD10097" s="353"/>
      <c r="AE10097" s="353"/>
      <c r="AF10097" s="353"/>
      <c r="AG10097" s="353"/>
      <c r="AH10097" s="353"/>
      <c r="AI10097" s="353"/>
      <c r="AJ10097" s="353"/>
      <c r="AK10097" s="353"/>
      <c r="AL10097" s="353"/>
    </row>
    <row r="10098" spans="1:38" s="153" customFormat="1" ht="12.5" x14ac:dyDescent="0.25">
      <c r="A10098" s="355"/>
      <c r="L10098" s="353"/>
      <c r="M10098" s="353"/>
      <c r="N10098" s="353"/>
      <c r="O10098" s="353"/>
      <c r="P10098" s="353"/>
      <c r="Q10098" s="353"/>
      <c r="R10098" s="353"/>
      <c r="S10098" s="353"/>
      <c r="T10098" s="353"/>
      <c r="U10098" s="353"/>
      <c r="V10098" s="353"/>
      <c r="W10098" s="353"/>
      <c r="X10098" s="353"/>
      <c r="Y10098" s="353"/>
      <c r="Z10098" s="353"/>
      <c r="AA10098" s="353"/>
      <c r="AB10098" s="353"/>
      <c r="AC10098" s="353"/>
      <c r="AD10098" s="353"/>
      <c r="AE10098" s="353"/>
      <c r="AF10098" s="353"/>
      <c r="AG10098" s="353"/>
      <c r="AH10098" s="353"/>
      <c r="AI10098" s="353"/>
      <c r="AJ10098" s="353"/>
      <c r="AK10098" s="353"/>
      <c r="AL10098" s="353"/>
    </row>
    <row r="10099" spans="1:38" s="153" customFormat="1" ht="12.5" x14ac:dyDescent="0.25">
      <c r="A10099" s="355"/>
      <c r="L10099" s="353"/>
      <c r="M10099" s="353"/>
      <c r="N10099" s="353"/>
      <c r="O10099" s="353"/>
      <c r="P10099" s="353"/>
      <c r="Q10099" s="353"/>
      <c r="R10099" s="353"/>
      <c r="S10099" s="353"/>
      <c r="T10099" s="353"/>
      <c r="U10099" s="353"/>
      <c r="V10099" s="353"/>
      <c r="W10099" s="353"/>
      <c r="X10099" s="353"/>
      <c r="Y10099" s="353"/>
      <c r="Z10099" s="353"/>
      <c r="AA10099" s="353"/>
      <c r="AB10099" s="353"/>
      <c r="AC10099" s="353"/>
      <c r="AD10099" s="353"/>
      <c r="AE10099" s="353"/>
      <c r="AF10099" s="353"/>
      <c r="AG10099" s="353"/>
      <c r="AH10099" s="353"/>
      <c r="AI10099" s="353"/>
      <c r="AJ10099" s="353"/>
      <c r="AK10099" s="353"/>
      <c r="AL10099" s="353"/>
    </row>
    <row r="10100" spans="1:38" s="153" customFormat="1" ht="12.5" x14ac:dyDescent="0.25">
      <c r="A10100" s="355"/>
      <c r="L10100" s="353"/>
      <c r="M10100" s="353"/>
      <c r="N10100" s="353"/>
      <c r="O10100" s="353"/>
      <c r="P10100" s="353"/>
      <c r="Q10100" s="353"/>
      <c r="R10100" s="353"/>
      <c r="S10100" s="353"/>
      <c r="T10100" s="353"/>
      <c r="U10100" s="353"/>
      <c r="V10100" s="353"/>
      <c r="W10100" s="353"/>
      <c r="X10100" s="353"/>
      <c r="Y10100" s="353"/>
      <c r="Z10100" s="353"/>
      <c r="AA10100" s="353"/>
      <c r="AB10100" s="353"/>
      <c r="AC10100" s="353"/>
      <c r="AD10100" s="353"/>
      <c r="AE10100" s="353"/>
      <c r="AF10100" s="353"/>
      <c r="AG10100" s="353"/>
      <c r="AH10100" s="353"/>
      <c r="AI10100" s="353"/>
      <c r="AJ10100" s="353"/>
      <c r="AK10100" s="353"/>
      <c r="AL10100" s="353"/>
    </row>
    <row r="10101" spans="1:38" s="153" customFormat="1" ht="12.5" x14ac:dyDescent="0.25">
      <c r="A10101" s="355"/>
      <c r="L10101" s="353"/>
      <c r="M10101" s="353"/>
      <c r="N10101" s="353"/>
      <c r="O10101" s="353"/>
      <c r="P10101" s="353"/>
      <c r="Q10101" s="353"/>
      <c r="R10101" s="353"/>
      <c r="S10101" s="353"/>
      <c r="T10101" s="353"/>
      <c r="U10101" s="353"/>
      <c r="V10101" s="353"/>
      <c r="W10101" s="353"/>
      <c r="X10101" s="353"/>
      <c r="Y10101" s="353"/>
      <c r="Z10101" s="353"/>
      <c r="AA10101" s="353"/>
      <c r="AB10101" s="353"/>
      <c r="AC10101" s="353"/>
      <c r="AD10101" s="353"/>
      <c r="AE10101" s="353"/>
      <c r="AF10101" s="353"/>
      <c r="AG10101" s="353"/>
      <c r="AH10101" s="353"/>
      <c r="AI10101" s="353"/>
      <c r="AJ10101" s="353"/>
      <c r="AK10101" s="353"/>
      <c r="AL10101" s="353"/>
    </row>
    <row r="10102" spans="1:38" s="153" customFormat="1" ht="12.5" x14ac:dyDescent="0.25">
      <c r="A10102" s="355"/>
      <c r="L10102" s="353"/>
      <c r="M10102" s="353"/>
      <c r="N10102" s="353"/>
      <c r="O10102" s="353"/>
      <c r="P10102" s="353"/>
      <c r="Q10102" s="353"/>
      <c r="R10102" s="353"/>
      <c r="S10102" s="353"/>
      <c r="T10102" s="353"/>
      <c r="U10102" s="353"/>
      <c r="V10102" s="353"/>
      <c r="W10102" s="353"/>
      <c r="X10102" s="353"/>
      <c r="Y10102" s="353"/>
      <c r="Z10102" s="353"/>
      <c r="AA10102" s="353"/>
      <c r="AB10102" s="353"/>
      <c r="AC10102" s="353"/>
      <c r="AD10102" s="353"/>
      <c r="AE10102" s="353"/>
      <c r="AF10102" s="353"/>
      <c r="AG10102" s="353"/>
      <c r="AH10102" s="353"/>
      <c r="AI10102" s="353"/>
      <c r="AJ10102" s="353"/>
      <c r="AK10102" s="353"/>
      <c r="AL10102" s="353"/>
    </row>
    <row r="10103" spans="1:38" s="153" customFormat="1" ht="12.5" x14ac:dyDescent="0.25">
      <c r="A10103" s="355"/>
      <c r="L10103" s="353"/>
      <c r="M10103" s="353"/>
      <c r="N10103" s="353"/>
      <c r="O10103" s="353"/>
      <c r="P10103" s="353"/>
      <c r="Q10103" s="353"/>
      <c r="R10103" s="353"/>
      <c r="S10103" s="353"/>
      <c r="T10103" s="353"/>
      <c r="U10103" s="353"/>
      <c r="V10103" s="353"/>
      <c r="W10103" s="353"/>
      <c r="X10103" s="353"/>
      <c r="Y10103" s="353"/>
      <c r="Z10103" s="353"/>
      <c r="AA10103" s="353"/>
      <c r="AB10103" s="353"/>
      <c r="AC10103" s="353"/>
      <c r="AD10103" s="353"/>
      <c r="AE10103" s="353"/>
      <c r="AF10103" s="353"/>
      <c r="AG10103" s="353"/>
      <c r="AH10103" s="353"/>
      <c r="AI10103" s="353"/>
      <c r="AJ10103" s="353"/>
      <c r="AK10103" s="353"/>
      <c r="AL10103" s="353"/>
    </row>
    <row r="10104" spans="1:38" s="153" customFormat="1" ht="12.5" x14ac:dyDescent="0.25">
      <c r="A10104" s="355"/>
      <c r="L10104" s="353"/>
      <c r="M10104" s="353"/>
      <c r="N10104" s="353"/>
      <c r="O10104" s="353"/>
      <c r="P10104" s="353"/>
      <c r="Q10104" s="353"/>
      <c r="R10104" s="353"/>
      <c r="S10104" s="353"/>
      <c r="T10104" s="353"/>
      <c r="U10104" s="353"/>
      <c r="V10104" s="353"/>
      <c r="W10104" s="353"/>
      <c r="X10104" s="353"/>
      <c r="Y10104" s="353"/>
      <c r="Z10104" s="353"/>
      <c r="AA10104" s="353"/>
      <c r="AB10104" s="353"/>
      <c r="AC10104" s="353"/>
      <c r="AD10104" s="353"/>
      <c r="AE10104" s="353"/>
      <c r="AF10104" s="353"/>
      <c r="AG10104" s="353"/>
      <c r="AH10104" s="353"/>
      <c r="AI10104" s="353"/>
      <c r="AJ10104" s="353"/>
      <c r="AK10104" s="353"/>
      <c r="AL10104" s="353"/>
    </row>
    <row r="10105" spans="1:38" s="153" customFormat="1" ht="12.5" x14ac:dyDescent="0.25">
      <c r="A10105" s="355"/>
      <c r="L10105" s="353"/>
      <c r="M10105" s="353"/>
      <c r="N10105" s="353"/>
      <c r="O10105" s="353"/>
      <c r="P10105" s="353"/>
      <c r="Q10105" s="353"/>
      <c r="R10105" s="353"/>
      <c r="S10105" s="353"/>
      <c r="T10105" s="353"/>
      <c r="U10105" s="353"/>
      <c r="V10105" s="353"/>
      <c r="W10105" s="353"/>
      <c r="X10105" s="353"/>
      <c r="Y10105" s="353"/>
      <c r="Z10105" s="353"/>
      <c r="AA10105" s="353"/>
      <c r="AB10105" s="353"/>
      <c r="AC10105" s="353"/>
      <c r="AD10105" s="353"/>
      <c r="AE10105" s="353"/>
      <c r="AF10105" s="353"/>
      <c r="AG10105" s="353"/>
      <c r="AH10105" s="353"/>
      <c r="AI10105" s="353"/>
      <c r="AJ10105" s="353"/>
      <c r="AK10105" s="353"/>
      <c r="AL10105" s="353"/>
    </row>
    <row r="10106" spans="1:38" s="153" customFormat="1" ht="12.5" x14ac:dyDescent="0.25">
      <c r="A10106" s="355"/>
      <c r="L10106" s="353"/>
      <c r="M10106" s="353"/>
      <c r="N10106" s="353"/>
      <c r="O10106" s="353"/>
      <c r="P10106" s="353"/>
      <c r="Q10106" s="353"/>
      <c r="R10106" s="353"/>
      <c r="S10106" s="353"/>
      <c r="T10106" s="353"/>
      <c r="U10106" s="353"/>
      <c r="V10106" s="353"/>
      <c r="W10106" s="353"/>
      <c r="X10106" s="353"/>
      <c r="Y10106" s="353"/>
      <c r="Z10106" s="353"/>
      <c r="AA10106" s="353"/>
      <c r="AB10106" s="353"/>
      <c r="AC10106" s="353"/>
      <c r="AD10106" s="353"/>
      <c r="AE10106" s="353"/>
      <c r="AF10106" s="353"/>
      <c r="AG10106" s="353"/>
      <c r="AH10106" s="353"/>
      <c r="AI10106" s="353"/>
      <c r="AJ10106" s="353"/>
      <c r="AK10106" s="353"/>
      <c r="AL10106" s="353"/>
    </row>
    <row r="10107" spans="1:38" s="153" customFormat="1" ht="12.5" x14ac:dyDescent="0.25">
      <c r="A10107" s="355"/>
      <c r="L10107" s="353"/>
      <c r="M10107" s="353"/>
      <c r="N10107" s="353"/>
      <c r="O10107" s="353"/>
      <c r="P10107" s="353"/>
      <c r="Q10107" s="353"/>
      <c r="R10107" s="353"/>
      <c r="S10107" s="353"/>
      <c r="T10107" s="353"/>
      <c r="U10107" s="353"/>
      <c r="V10107" s="353"/>
      <c r="W10107" s="353"/>
      <c r="X10107" s="353"/>
      <c r="Y10107" s="353"/>
      <c r="Z10107" s="353"/>
      <c r="AA10107" s="353"/>
      <c r="AB10107" s="353"/>
      <c r="AC10107" s="353"/>
      <c r="AD10107" s="353"/>
      <c r="AE10107" s="353"/>
      <c r="AF10107" s="353"/>
      <c r="AG10107" s="353"/>
      <c r="AH10107" s="353"/>
      <c r="AI10107" s="353"/>
      <c r="AJ10107" s="353"/>
      <c r="AK10107" s="353"/>
      <c r="AL10107" s="353"/>
    </row>
    <row r="10108" spans="1:38" s="153" customFormat="1" ht="12.5" x14ac:dyDescent="0.25">
      <c r="A10108" s="355"/>
      <c r="L10108" s="353"/>
      <c r="M10108" s="353"/>
      <c r="N10108" s="353"/>
      <c r="O10108" s="353"/>
      <c r="P10108" s="353"/>
      <c r="Q10108" s="353"/>
      <c r="R10108" s="353"/>
      <c r="S10108" s="353"/>
      <c r="T10108" s="353"/>
      <c r="U10108" s="353"/>
      <c r="V10108" s="353"/>
      <c r="W10108" s="353"/>
      <c r="X10108" s="353"/>
      <c r="Y10108" s="353"/>
      <c r="Z10108" s="353"/>
      <c r="AA10108" s="353"/>
      <c r="AB10108" s="353"/>
      <c r="AC10108" s="353"/>
      <c r="AD10108" s="353"/>
      <c r="AE10108" s="353"/>
      <c r="AF10108" s="353"/>
      <c r="AG10108" s="353"/>
      <c r="AH10108" s="353"/>
      <c r="AI10108" s="353"/>
      <c r="AJ10108" s="353"/>
      <c r="AK10108" s="353"/>
      <c r="AL10108" s="353"/>
    </row>
    <row r="10109" spans="1:38" s="153" customFormat="1" ht="12.5" x14ac:dyDescent="0.25">
      <c r="A10109" s="355"/>
      <c r="L10109" s="353"/>
      <c r="M10109" s="353"/>
      <c r="N10109" s="353"/>
      <c r="O10109" s="353"/>
      <c r="P10109" s="353"/>
      <c r="Q10109" s="353"/>
      <c r="R10109" s="353"/>
      <c r="S10109" s="353"/>
      <c r="T10109" s="353"/>
      <c r="U10109" s="353"/>
      <c r="V10109" s="353"/>
      <c r="W10109" s="353"/>
      <c r="X10109" s="353"/>
      <c r="Y10109" s="353"/>
      <c r="Z10109" s="353"/>
      <c r="AA10109" s="353"/>
      <c r="AB10109" s="353"/>
      <c r="AC10109" s="353"/>
      <c r="AD10109" s="353"/>
      <c r="AE10109" s="353"/>
      <c r="AF10109" s="353"/>
      <c r="AG10109" s="353"/>
      <c r="AH10109" s="353"/>
      <c r="AI10109" s="353"/>
      <c r="AJ10109" s="353"/>
      <c r="AK10109" s="353"/>
      <c r="AL10109" s="353"/>
    </row>
    <row r="10110" spans="1:38" s="153" customFormat="1" ht="12.5" x14ac:dyDescent="0.25">
      <c r="A10110" s="355"/>
      <c r="L10110" s="353"/>
      <c r="M10110" s="353"/>
      <c r="N10110" s="353"/>
      <c r="O10110" s="353"/>
      <c r="P10110" s="353"/>
      <c r="Q10110" s="353"/>
      <c r="R10110" s="353"/>
      <c r="S10110" s="353"/>
      <c r="T10110" s="353"/>
      <c r="U10110" s="353"/>
      <c r="V10110" s="353"/>
      <c r="W10110" s="353"/>
      <c r="X10110" s="353"/>
      <c r="Y10110" s="353"/>
      <c r="Z10110" s="353"/>
      <c r="AA10110" s="353"/>
      <c r="AB10110" s="353"/>
      <c r="AC10110" s="353"/>
      <c r="AD10110" s="353"/>
      <c r="AE10110" s="353"/>
      <c r="AF10110" s="353"/>
      <c r="AG10110" s="353"/>
      <c r="AH10110" s="353"/>
      <c r="AI10110" s="353"/>
      <c r="AJ10110" s="353"/>
      <c r="AK10110" s="353"/>
      <c r="AL10110" s="353"/>
    </row>
    <row r="10111" spans="1:38" s="153" customFormat="1" ht="12.5" x14ac:dyDescent="0.25">
      <c r="A10111" s="355"/>
      <c r="L10111" s="353"/>
      <c r="M10111" s="353"/>
      <c r="N10111" s="353"/>
      <c r="O10111" s="353"/>
      <c r="P10111" s="353"/>
      <c r="Q10111" s="353"/>
      <c r="R10111" s="353"/>
      <c r="S10111" s="353"/>
      <c r="T10111" s="353"/>
      <c r="U10111" s="353"/>
      <c r="V10111" s="353"/>
      <c r="W10111" s="353"/>
      <c r="X10111" s="353"/>
      <c r="Y10111" s="353"/>
      <c r="Z10111" s="353"/>
      <c r="AA10111" s="353"/>
      <c r="AB10111" s="353"/>
      <c r="AC10111" s="353"/>
      <c r="AD10111" s="353"/>
      <c r="AE10111" s="353"/>
      <c r="AF10111" s="353"/>
      <c r="AG10111" s="353"/>
      <c r="AH10111" s="353"/>
      <c r="AI10111" s="353"/>
      <c r="AJ10111" s="353"/>
      <c r="AK10111" s="353"/>
      <c r="AL10111" s="353"/>
    </row>
    <row r="10112" spans="1:38" s="153" customFormat="1" ht="12.5" x14ac:dyDescent="0.25">
      <c r="A10112" s="355"/>
      <c r="L10112" s="353"/>
      <c r="M10112" s="353"/>
      <c r="N10112" s="353"/>
      <c r="O10112" s="353"/>
      <c r="P10112" s="353"/>
      <c r="Q10112" s="353"/>
      <c r="R10112" s="353"/>
      <c r="S10112" s="353"/>
      <c r="T10112" s="353"/>
      <c r="U10112" s="353"/>
      <c r="V10112" s="353"/>
      <c r="W10112" s="353"/>
      <c r="X10112" s="353"/>
      <c r="Y10112" s="353"/>
      <c r="Z10112" s="353"/>
      <c r="AA10112" s="353"/>
      <c r="AB10112" s="353"/>
      <c r="AC10112" s="353"/>
      <c r="AD10112" s="353"/>
      <c r="AE10112" s="353"/>
      <c r="AF10112" s="353"/>
      <c r="AG10112" s="353"/>
      <c r="AH10112" s="353"/>
      <c r="AI10112" s="353"/>
      <c r="AJ10112" s="353"/>
      <c r="AK10112" s="353"/>
      <c r="AL10112" s="353"/>
    </row>
    <row r="10113" spans="1:38" s="153" customFormat="1" ht="12.5" x14ac:dyDescent="0.25">
      <c r="A10113" s="355"/>
      <c r="L10113" s="353"/>
      <c r="M10113" s="353"/>
      <c r="N10113" s="353"/>
      <c r="O10113" s="353"/>
      <c r="P10113" s="353"/>
      <c r="Q10113" s="353"/>
      <c r="R10113" s="353"/>
      <c r="S10113" s="353"/>
      <c r="T10113" s="353"/>
      <c r="U10113" s="353"/>
      <c r="V10113" s="353"/>
      <c r="W10113" s="353"/>
      <c r="X10113" s="353"/>
      <c r="Y10113" s="353"/>
      <c r="Z10113" s="353"/>
      <c r="AA10113" s="353"/>
      <c r="AB10113" s="353"/>
      <c r="AC10113" s="353"/>
      <c r="AD10113" s="353"/>
      <c r="AE10113" s="353"/>
      <c r="AF10113" s="353"/>
      <c r="AG10113" s="353"/>
      <c r="AH10113" s="353"/>
      <c r="AI10113" s="353"/>
      <c r="AJ10113" s="353"/>
      <c r="AK10113" s="353"/>
      <c r="AL10113" s="353"/>
    </row>
    <row r="10114" spans="1:38" s="153" customFormat="1" ht="12.5" x14ac:dyDescent="0.25">
      <c r="A10114" s="355"/>
      <c r="L10114" s="353"/>
      <c r="M10114" s="353"/>
      <c r="N10114" s="353"/>
      <c r="O10114" s="353"/>
      <c r="P10114" s="353"/>
      <c r="Q10114" s="353"/>
      <c r="R10114" s="353"/>
      <c r="S10114" s="353"/>
      <c r="T10114" s="353"/>
      <c r="U10114" s="353"/>
      <c r="V10114" s="353"/>
      <c r="W10114" s="353"/>
      <c r="X10114" s="353"/>
      <c r="Y10114" s="353"/>
      <c r="Z10114" s="353"/>
      <c r="AA10114" s="353"/>
      <c r="AB10114" s="353"/>
      <c r="AC10114" s="353"/>
      <c r="AD10114" s="353"/>
      <c r="AE10114" s="353"/>
      <c r="AF10114" s="353"/>
      <c r="AG10114" s="353"/>
      <c r="AH10114" s="353"/>
      <c r="AI10114" s="353"/>
      <c r="AJ10114" s="353"/>
      <c r="AK10114" s="353"/>
      <c r="AL10114" s="353"/>
    </row>
    <row r="10115" spans="1:38" s="153" customFormat="1" ht="12.5" x14ac:dyDescent="0.25">
      <c r="A10115" s="355"/>
      <c r="L10115" s="353"/>
      <c r="M10115" s="353"/>
      <c r="N10115" s="353"/>
      <c r="O10115" s="353"/>
      <c r="P10115" s="353"/>
      <c r="Q10115" s="353"/>
      <c r="R10115" s="353"/>
      <c r="S10115" s="353"/>
      <c r="T10115" s="353"/>
      <c r="U10115" s="353"/>
      <c r="V10115" s="353"/>
      <c r="W10115" s="353"/>
      <c r="X10115" s="353"/>
      <c r="Y10115" s="353"/>
      <c r="Z10115" s="353"/>
      <c r="AA10115" s="353"/>
      <c r="AB10115" s="353"/>
      <c r="AC10115" s="353"/>
      <c r="AD10115" s="353"/>
      <c r="AE10115" s="353"/>
      <c r="AF10115" s="353"/>
      <c r="AG10115" s="353"/>
      <c r="AH10115" s="353"/>
      <c r="AI10115" s="353"/>
      <c r="AJ10115" s="353"/>
      <c r="AK10115" s="353"/>
      <c r="AL10115" s="353"/>
    </row>
    <row r="10116" spans="1:38" s="153" customFormat="1" ht="12.5" x14ac:dyDescent="0.25">
      <c r="A10116" s="355"/>
      <c r="L10116" s="353"/>
      <c r="M10116" s="353"/>
      <c r="N10116" s="353"/>
      <c r="O10116" s="353"/>
      <c r="P10116" s="353"/>
      <c r="Q10116" s="353"/>
      <c r="R10116" s="353"/>
      <c r="S10116" s="353"/>
      <c r="T10116" s="353"/>
      <c r="U10116" s="353"/>
      <c r="V10116" s="353"/>
      <c r="W10116" s="353"/>
      <c r="X10116" s="353"/>
      <c r="Y10116" s="353"/>
      <c r="Z10116" s="353"/>
      <c r="AA10116" s="353"/>
      <c r="AB10116" s="353"/>
      <c r="AC10116" s="353"/>
      <c r="AD10116" s="353"/>
      <c r="AE10116" s="353"/>
      <c r="AF10116" s="353"/>
      <c r="AG10116" s="353"/>
      <c r="AH10116" s="353"/>
      <c r="AI10116" s="353"/>
      <c r="AJ10116" s="353"/>
      <c r="AK10116" s="353"/>
      <c r="AL10116" s="353"/>
    </row>
    <row r="10117" spans="1:38" s="153" customFormat="1" ht="12.5" x14ac:dyDescent="0.25">
      <c r="A10117" s="355"/>
      <c r="L10117" s="353"/>
      <c r="M10117" s="353"/>
      <c r="N10117" s="353"/>
      <c r="O10117" s="353"/>
      <c r="P10117" s="353"/>
      <c r="Q10117" s="353"/>
      <c r="R10117" s="353"/>
      <c r="S10117" s="353"/>
      <c r="T10117" s="353"/>
      <c r="U10117" s="353"/>
      <c r="V10117" s="353"/>
      <c r="W10117" s="353"/>
      <c r="X10117" s="353"/>
      <c r="Y10117" s="353"/>
      <c r="Z10117" s="353"/>
      <c r="AA10117" s="353"/>
      <c r="AB10117" s="353"/>
      <c r="AC10117" s="353"/>
      <c r="AD10117" s="353"/>
      <c r="AE10117" s="353"/>
      <c r="AF10117" s="353"/>
      <c r="AG10117" s="353"/>
      <c r="AH10117" s="353"/>
      <c r="AI10117" s="353"/>
      <c r="AJ10117" s="353"/>
      <c r="AK10117" s="353"/>
      <c r="AL10117" s="353"/>
    </row>
    <row r="10118" spans="1:38" s="153" customFormat="1" ht="12.5" x14ac:dyDescent="0.25">
      <c r="A10118" s="355"/>
      <c r="L10118" s="353"/>
      <c r="M10118" s="353"/>
      <c r="N10118" s="353"/>
      <c r="O10118" s="353"/>
      <c r="P10118" s="353"/>
      <c r="Q10118" s="353"/>
      <c r="R10118" s="353"/>
      <c r="S10118" s="353"/>
      <c r="T10118" s="353"/>
      <c r="U10118" s="353"/>
      <c r="V10118" s="353"/>
      <c r="W10118" s="353"/>
      <c r="X10118" s="353"/>
      <c r="Y10118" s="353"/>
      <c r="Z10118" s="353"/>
      <c r="AA10118" s="353"/>
      <c r="AB10118" s="353"/>
      <c r="AC10118" s="353"/>
      <c r="AD10118" s="353"/>
      <c r="AE10118" s="353"/>
      <c r="AF10118" s="353"/>
      <c r="AG10118" s="353"/>
      <c r="AH10118" s="353"/>
      <c r="AI10118" s="353"/>
      <c r="AJ10118" s="353"/>
      <c r="AK10118" s="353"/>
      <c r="AL10118" s="353"/>
    </row>
    <row r="10119" spans="1:38" s="153" customFormat="1" ht="12.5" x14ac:dyDescent="0.25">
      <c r="A10119" s="355"/>
      <c r="L10119" s="353"/>
      <c r="M10119" s="353"/>
      <c r="N10119" s="353"/>
      <c r="O10119" s="353"/>
      <c r="P10119" s="353"/>
      <c r="Q10119" s="353"/>
      <c r="R10119" s="353"/>
      <c r="S10119" s="353"/>
      <c r="T10119" s="353"/>
      <c r="U10119" s="353"/>
      <c r="V10119" s="353"/>
      <c r="W10119" s="353"/>
      <c r="X10119" s="353"/>
      <c r="Y10119" s="353"/>
      <c r="Z10119" s="353"/>
      <c r="AA10119" s="353"/>
      <c r="AB10119" s="353"/>
      <c r="AC10119" s="353"/>
      <c r="AD10119" s="353"/>
      <c r="AE10119" s="353"/>
      <c r="AF10119" s="353"/>
      <c r="AG10119" s="353"/>
      <c r="AH10119" s="353"/>
      <c r="AI10119" s="353"/>
      <c r="AJ10119" s="353"/>
      <c r="AK10119" s="353"/>
      <c r="AL10119" s="353"/>
    </row>
    <row r="10120" spans="1:38" s="153" customFormat="1" ht="12.5" x14ac:dyDescent="0.25">
      <c r="A10120" s="355"/>
      <c r="L10120" s="353"/>
      <c r="M10120" s="353"/>
      <c r="N10120" s="353"/>
      <c r="O10120" s="353"/>
      <c r="P10120" s="353"/>
      <c r="Q10120" s="353"/>
      <c r="R10120" s="353"/>
      <c r="S10120" s="353"/>
      <c r="T10120" s="353"/>
      <c r="U10120" s="353"/>
      <c r="V10120" s="353"/>
      <c r="W10120" s="353"/>
      <c r="X10120" s="353"/>
      <c r="Y10120" s="353"/>
      <c r="Z10120" s="353"/>
      <c r="AA10120" s="353"/>
      <c r="AB10120" s="353"/>
      <c r="AC10120" s="353"/>
      <c r="AD10120" s="353"/>
      <c r="AE10120" s="353"/>
      <c r="AF10120" s="353"/>
      <c r="AG10120" s="353"/>
      <c r="AH10120" s="353"/>
      <c r="AI10120" s="353"/>
      <c r="AJ10120" s="353"/>
      <c r="AK10120" s="353"/>
      <c r="AL10120" s="353"/>
    </row>
    <row r="10121" spans="1:38" s="153" customFormat="1" ht="12.5" x14ac:dyDescent="0.25">
      <c r="A10121" s="355"/>
      <c r="L10121" s="353"/>
      <c r="M10121" s="353"/>
      <c r="N10121" s="353"/>
      <c r="O10121" s="353"/>
      <c r="P10121" s="353"/>
      <c r="Q10121" s="353"/>
      <c r="R10121" s="353"/>
      <c r="S10121" s="353"/>
      <c r="T10121" s="353"/>
      <c r="U10121" s="353"/>
      <c r="V10121" s="353"/>
      <c r="W10121" s="353"/>
      <c r="X10121" s="353"/>
      <c r="Y10121" s="353"/>
      <c r="Z10121" s="353"/>
      <c r="AA10121" s="353"/>
      <c r="AB10121" s="353"/>
      <c r="AC10121" s="353"/>
      <c r="AD10121" s="353"/>
      <c r="AE10121" s="353"/>
      <c r="AF10121" s="353"/>
      <c r="AG10121" s="353"/>
      <c r="AH10121" s="353"/>
      <c r="AI10121" s="353"/>
      <c r="AJ10121" s="353"/>
      <c r="AK10121" s="353"/>
      <c r="AL10121" s="353"/>
    </row>
    <row r="10122" spans="1:38" s="153" customFormat="1" ht="12.5" x14ac:dyDescent="0.25">
      <c r="A10122" s="355"/>
      <c r="L10122" s="353"/>
      <c r="M10122" s="353"/>
      <c r="N10122" s="353"/>
      <c r="O10122" s="353"/>
      <c r="P10122" s="353"/>
      <c r="Q10122" s="353"/>
      <c r="R10122" s="353"/>
      <c r="S10122" s="353"/>
      <c r="T10122" s="353"/>
      <c r="U10122" s="353"/>
      <c r="V10122" s="353"/>
      <c r="W10122" s="353"/>
      <c r="X10122" s="353"/>
      <c r="Y10122" s="353"/>
      <c r="Z10122" s="353"/>
      <c r="AA10122" s="353"/>
      <c r="AB10122" s="353"/>
      <c r="AC10122" s="353"/>
      <c r="AD10122" s="353"/>
      <c r="AE10122" s="353"/>
      <c r="AF10122" s="353"/>
      <c r="AG10122" s="353"/>
      <c r="AH10122" s="353"/>
      <c r="AI10122" s="353"/>
      <c r="AJ10122" s="353"/>
      <c r="AK10122" s="353"/>
      <c r="AL10122" s="353"/>
    </row>
    <row r="10123" spans="1:38" s="153" customFormat="1" ht="12.5" x14ac:dyDescent="0.25">
      <c r="A10123" s="355"/>
      <c r="L10123" s="353"/>
      <c r="M10123" s="353"/>
      <c r="N10123" s="353"/>
      <c r="O10123" s="353"/>
      <c r="P10123" s="353"/>
      <c r="Q10123" s="353"/>
      <c r="R10123" s="353"/>
      <c r="S10123" s="353"/>
      <c r="T10123" s="353"/>
      <c r="U10123" s="353"/>
      <c r="V10123" s="353"/>
      <c r="W10123" s="353"/>
      <c r="X10123" s="353"/>
      <c r="Y10123" s="353"/>
      <c r="Z10123" s="353"/>
      <c r="AA10123" s="353"/>
      <c r="AB10123" s="353"/>
      <c r="AC10123" s="353"/>
      <c r="AD10123" s="353"/>
      <c r="AE10123" s="353"/>
      <c r="AF10123" s="353"/>
      <c r="AG10123" s="353"/>
      <c r="AH10123" s="353"/>
      <c r="AI10123" s="353"/>
      <c r="AJ10123" s="353"/>
      <c r="AK10123" s="353"/>
      <c r="AL10123" s="353"/>
    </row>
    <row r="10124" spans="1:38" s="153" customFormat="1" ht="12.5" x14ac:dyDescent="0.25">
      <c r="A10124" s="355"/>
      <c r="L10124" s="353"/>
      <c r="M10124" s="353"/>
      <c r="N10124" s="353"/>
      <c r="O10124" s="353"/>
      <c r="P10124" s="353"/>
      <c r="Q10124" s="353"/>
      <c r="R10124" s="353"/>
      <c r="S10124" s="353"/>
      <c r="T10124" s="353"/>
      <c r="U10124" s="353"/>
      <c r="V10124" s="353"/>
      <c r="W10124" s="353"/>
      <c r="X10124" s="353"/>
      <c r="Y10124" s="353"/>
      <c r="Z10124" s="353"/>
      <c r="AA10124" s="353"/>
      <c r="AB10124" s="353"/>
      <c r="AC10124" s="353"/>
      <c r="AD10124" s="353"/>
      <c r="AE10124" s="353"/>
      <c r="AF10124" s="353"/>
      <c r="AG10124" s="353"/>
      <c r="AH10124" s="353"/>
      <c r="AI10124" s="353"/>
      <c r="AJ10124" s="353"/>
      <c r="AK10124" s="353"/>
      <c r="AL10124" s="353"/>
    </row>
    <row r="10125" spans="1:38" s="153" customFormat="1" ht="12.5" x14ac:dyDescent="0.25">
      <c r="A10125" s="355"/>
      <c r="L10125" s="353"/>
      <c r="M10125" s="353"/>
      <c r="N10125" s="353"/>
      <c r="O10125" s="353"/>
      <c r="P10125" s="353"/>
      <c r="Q10125" s="353"/>
      <c r="R10125" s="353"/>
      <c r="S10125" s="353"/>
      <c r="T10125" s="353"/>
      <c r="U10125" s="353"/>
      <c r="V10125" s="353"/>
      <c r="W10125" s="353"/>
      <c r="X10125" s="353"/>
      <c r="Y10125" s="353"/>
      <c r="Z10125" s="353"/>
      <c r="AA10125" s="353"/>
      <c r="AB10125" s="353"/>
      <c r="AC10125" s="353"/>
      <c r="AD10125" s="353"/>
      <c r="AE10125" s="353"/>
      <c r="AF10125" s="353"/>
      <c r="AG10125" s="353"/>
      <c r="AH10125" s="353"/>
      <c r="AI10125" s="353"/>
      <c r="AJ10125" s="353"/>
      <c r="AK10125" s="353"/>
      <c r="AL10125" s="353"/>
    </row>
    <row r="10126" spans="1:38" s="153" customFormat="1" ht="12.5" x14ac:dyDescent="0.25">
      <c r="A10126" s="355"/>
      <c r="L10126" s="353"/>
      <c r="M10126" s="353"/>
      <c r="N10126" s="353"/>
      <c r="O10126" s="353"/>
      <c r="P10126" s="353"/>
      <c r="Q10126" s="353"/>
      <c r="R10126" s="353"/>
      <c r="S10126" s="353"/>
      <c r="T10126" s="353"/>
      <c r="U10126" s="353"/>
      <c r="V10126" s="353"/>
      <c r="W10126" s="353"/>
      <c r="X10126" s="353"/>
      <c r="Y10126" s="353"/>
      <c r="Z10126" s="353"/>
      <c r="AA10126" s="353"/>
      <c r="AB10126" s="353"/>
      <c r="AC10126" s="353"/>
      <c r="AD10126" s="353"/>
      <c r="AE10126" s="353"/>
      <c r="AF10126" s="353"/>
      <c r="AG10126" s="353"/>
      <c r="AH10126" s="353"/>
      <c r="AI10126" s="353"/>
      <c r="AJ10126" s="353"/>
      <c r="AK10126" s="353"/>
      <c r="AL10126" s="353"/>
    </row>
    <row r="10127" spans="1:38" s="153" customFormat="1" ht="12.5" x14ac:dyDescent="0.25">
      <c r="A10127" s="355"/>
      <c r="L10127" s="353"/>
      <c r="M10127" s="353"/>
      <c r="N10127" s="353"/>
      <c r="O10127" s="353"/>
      <c r="P10127" s="353"/>
      <c r="Q10127" s="353"/>
      <c r="R10127" s="353"/>
      <c r="S10127" s="353"/>
      <c r="T10127" s="353"/>
      <c r="U10127" s="353"/>
      <c r="V10127" s="353"/>
      <c r="W10127" s="353"/>
      <c r="X10127" s="353"/>
      <c r="Y10127" s="353"/>
      <c r="Z10127" s="353"/>
      <c r="AA10127" s="353"/>
      <c r="AB10127" s="353"/>
      <c r="AC10127" s="353"/>
      <c r="AD10127" s="353"/>
      <c r="AE10127" s="353"/>
      <c r="AF10127" s="353"/>
      <c r="AG10127" s="353"/>
      <c r="AH10127" s="353"/>
      <c r="AI10127" s="353"/>
      <c r="AJ10127" s="353"/>
      <c r="AK10127" s="353"/>
      <c r="AL10127" s="353"/>
    </row>
    <row r="10128" spans="1:38" s="153" customFormat="1" ht="12.5" x14ac:dyDescent="0.25">
      <c r="A10128" s="355"/>
      <c r="L10128" s="353"/>
      <c r="M10128" s="353"/>
      <c r="N10128" s="353"/>
      <c r="O10128" s="353"/>
      <c r="P10128" s="353"/>
      <c r="Q10128" s="353"/>
      <c r="R10128" s="353"/>
      <c r="S10128" s="353"/>
      <c r="T10128" s="353"/>
      <c r="U10128" s="353"/>
      <c r="V10128" s="353"/>
      <c r="W10128" s="353"/>
      <c r="X10128" s="353"/>
      <c r="Y10128" s="353"/>
      <c r="Z10128" s="353"/>
      <c r="AA10128" s="353"/>
      <c r="AB10128" s="353"/>
      <c r="AC10128" s="353"/>
      <c r="AD10128" s="353"/>
      <c r="AE10128" s="353"/>
      <c r="AF10128" s="353"/>
      <c r="AG10128" s="353"/>
      <c r="AH10128" s="353"/>
      <c r="AI10128" s="353"/>
      <c r="AJ10128" s="353"/>
      <c r="AK10128" s="353"/>
      <c r="AL10128" s="353"/>
    </row>
    <row r="10129" spans="1:38" s="153" customFormat="1" ht="12.5" x14ac:dyDescent="0.25">
      <c r="A10129" s="355"/>
      <c r="L10129" s="353"/>
      <c r="M10129" s="353"/>
      <c r="N10129" s="353"/>
      <c r="O10129" s="353"/>
      <c r="P10129" s="353"/>
      <c r="Q10129" s="353"/>
      <c r="R10129" s="353"/>
      <c r="S10129" s="353"/>
      <c r="T10129" s="353"/>
      <c r="U10129" s="353"/>
      <c r="V10129" s="353"/>
      <c r="W10129" s="353"/>
      <c r="X10129" s="353"/>
      <c r="Y10129" s="353"/>
      <c r="Z10129" s="353"/>
      <c r="AA10129" s="353"/>
      <c r="AB10129" s="353"/>
      <c r="AC10129" s="353"/>
      <c r="AD10129" s="353"/>
      <c r="AE10129" s="353"/>
      <c r="AF10129" s="353"/>
      <c r="AG10129" s="353"/>
      <c r="AH10129" s="353"/>
      <c r="AI10129" s="353"/>
      <c r="AJ10129" s="353"/>
      <c r="AK10129" s="353"/>
      <c r="AL10129" s="353"/>
    </row>
    <row r="10130" spans="1:38" s="153" customFormat="1" ht="12.5" x14ac:dyDescent="0.25">
      <c r="A10130" s="355"/>
      <c r="L10130" s="353"/>
      <c r="M10130" s="353"/>
      <c r="N10130" s="353"/>
      <c r="O10130" s="353"/>
      <c r="P10130" s="353"/>
      <c r="Q10130" s="353"/>
      <c r="R10130" s="353"/>
      <c r="S10130" s="353"/>
      <c r="T10130" s="353"/>
      <c r="U10130" s="353"/>
      <c r="V10130" s="353"/>
      <c r="W10130" s="353"/>
      <c r="X10130" s="353"/>
      <c r="Y10130" s="353"/>
      <c r="Z10130" s="353"/>
      <c r="AA10130" s="353"/>
      <c r="AB10130" s="353"/>
      <c r="AC10130" s="353"/>
      <c r="AD10130" s="353"/>
      <c r="AE10130" s="353"/>
      <c r="AF10130" s="353"/>
      <c r="AG10130" s="353"/>
      <c r="AH10130" s="353"/>
      <c r="AI10130" s="353"/>
      <c r="AJ10130" s="353"/>
      <c r="AK10130" s="353"/>
      <c r="AL10130" s="353"/>
    </row>
    <row r="10131" spans="1:38" s="153" customFormat="1" ht="12.5" x14ac:dyDescent="0.25">
      <c r="A10131" s="355"/>
      <c r="L10131" s="353"/>
      <c r="M10131" s="353"/>
      <c r="N10131" s="353"/>
      <c r="O10131" s="353"/>
      <c r="P10131" s="353"/>
      <c r="Q10131" s="353"/>
      <c r="R10131" s="353"/>
      <c r="S10131" s="353"/>
      <c r="T10131" s="353"/>
      <c r="U10131" s="353"/>
      <c r="V10131" s="353"/>
      <c r="W10131" s="353"/>
      <c r="X10131" s="353"/>
      <c r="Y10131" s="353"/>
      <c r="Z10131" s="353"/>
      <c r="AA10131" s="353"/>
      <c r="AB10131" s="353"/>
      <c r="AC10131" s="353"/>
      <c r="AD10131" s="353"/>
      <c r="AE10131" s="353"/>
      <c r="AF10131" s="353"/>
      <c r="AG10131" s="353"/>
      <c r="AH10131" s="353"/>
      <c r="AI10131" s="353"/>
      <c r="AJ10131" s="353"/>
      <c r="AK10131" s="353"/>
      <c r="AL10131" s="353"/>
    </row>
    <row r="10132" spans="1:38" s="153" customFormat="1" ht="12.5" x14ac:dyDescent="0.25">
      <c r="A10132" s="355"/>
      <c r="L10132" s="353"/>
      <c r="M10132" s="353"/>
      <c r="N10132" s="353"/>
      <c r="O10132" s="353"/>
      <c r="P10132" s="353"/>
      <c r="Q10132" s="353"/>
      <c r="R10132" s="353"/>
      <c r="S10132" s="353"/>
      <c r="T10132" s="353"/>
      <c r="U10132" s="353"/>
      <c r="V10132" s="353"/>
      <c r="W10132" s="353"/>
      <c r="X10132" s="353"/>
      <c r="Y10132" s="353"/>
      <c r="Z10132" s="353"/>
      <c r="AA10132" s="353"/>
      <c r="AB10132" s="353"/>
      <c r="AC10132" s="353"/>
      <c r="AD10132" s="353"/>
      <c r="AE10132" s="353"/>
      <c r="AF10132" s="353"/>
      <c r="AG10132" s="353"/>
      <c r="AH10132" s="353"/>
      <c r="AI10132" s="353"/>
      <c r="AJ10132" s="353"/>
      <c r="AK10132" s="353"/>
      <c r="AL10132" s="353"/>
    </row>
    <row r="10133" spans="1:38" s="153" customFormat="1" ht="12.5" x14ac:dyDescent="0.25">
      <c r="A10133" s="355"/>
      <c r="L10133" s="353"/>
      <c r="M10133" s="353"/>
      <c r="N10133" s="353"/>
      <c r="O10133" s="353"/>
      <c r="P10133" s="353"/>
      <c r="Q10133" s="353"/>
      <c r="R10133" s="353"/>
      <c r="S10133" s="353"/>
      <c r="T10133" s="353"/>
      <c r="U10133" s="353"/>
      <c r="V10133" s="353"/>
      <c r="W10133" s="353"/>
      <c r="X10133" s="353"/>
      <c r="Y10133" s="353"/>
      <c r="Z10133" s="353"/>
      <c r="AA10133" s="353"/>
      <c r="AB10133" s="353"/>
      <c r="AC10133" s="353"/>
      <c r="AD10133" s="353"/>
      <c r="AE10133" s="353"/>
      <c r="AF10133" s="353"/>
      <c r="AG10133" s="353"/>
      <c r="AH10133" s="353"/>
      <c r="AI10133" s="353"/>
      <c r="AJ10133" s="353"/>
      <c r="AK10133" s="353"/>
      <c r="AL10133" s="353"/>
    </row>
    <row r="10134" spans="1:38" s="153" customFormat="1" ht="12.5" x14ac:dyDescent="0.25">
      <c r="A10134" s="355"/>
      <c r="L10134" s="353"/>
      <c r="M10134" s="353"/>
      <c r="N10134" s="353"/>
      <c r="O10134" s="353"/>
      <c r="P10134" s="353"/>
      <c r="Q10134" s="353"/>
      <c r="R10134" s="353"/>
      <c r="S10134" s="353"/>
      <c r="T10134" s="353"/>
      <c r="U10134" s="353"/>
      <c r="V10134" s="353"/>
      <c r="W10134" s="353"/>
      <c r="X10134" s="353"/>
      <c r="Y10134" s="353"/>
      <c r="Z10134" s="353"/>
      <c r="AA10134" s="353"/>
      <c r="AB10134" s="353"/>
      <c r="AC10134" s="353"/>
      <c r="AD10134" s="353"/>
      <c r="AE10134" s="353"/>
      <c r="AF10134" s="353"/>
      <c r="AG10134" s="353"/>
      <c r="AH10134" s="353"/>
      <c r="AI10134" s="353"/>
      <c r="AJ10134" s="353"/>
      <c r="AK10134" s="353"/>
      <c r="AL10134" s="353"/>
    </row>
    <row r="10135" spans="1:38" s="153" customFormat="1" ht="12.5" x14ac:dyDescent="0.25">
      <c r="A10135" s="355"/>
      <c r="L10135" s="353"/>
      <c r="M10135" s="353"/>
      <c r="N10135" s="353"/>
      <c r="O10135" s="353"/>
      <c r="P10135" s="353"/>
      <c r="Q10135" s="353"/>
      <c r="R10135" s="353"/>
      <c r="S10135" s="353"/>
      <c r="T10135" s="353"/>
      <c r="U10135" s="353"/>
      <c r="V10135" s="353"/>
      <c r="W10135" s="353"/>
      <c r="X10135" s="353"/>
      <c r="Y10135" s="353"/>
      <c r="Z10135" s="353"/>
      <c r="AA10135" s="353"/>
      <c r="AB10135" s="353"/>
      <c r="AC10135" s="353"/>
      <c r="AD10135" s="353"/>
      <c r="AE10135" s="353"/>
      <c r="AF10135" s="353"/>
      <c r="AG10135" s="353"/>
      <c r="AH10135" s="353"/>
      <c r="AI10135" s="353"/>
      <c r="AJ10135" s="353"/>
      <c r="AK10135" s="353"/>
      <c r="AL10135" s="353"/>
    </row>
    <row r="10136" spans="1:38" s="153" customFormat="1" ht="12.5" x14ac:dyDescent="0.25">
      <c r="A10136" s="355"/>
      <c r="L10136" s="353"/>
      <c r="M10136" s="353"/>
      <c r="N10136" s="353"/>
      <c r="O10136" s="353"/>
      <c r="P10136" s="353"/>
      <c r="Q10136" s="353"/>
      <c r="R10136" s="353"/>
      <c r="S10136" s="353"/>
      <c r="T10136" s="353"/>
      <c r="U10136" s="353"/>
      <c r="V10136" s="353"/>
      <c r="W10136" s="353"/>
      <c r="X10136" s="353"/>
      <c r="Y10136" s="353"/>
      <c r="Z10136" s="353"/>
      <c r="AA10136" s="353"/>
      <c r="AB10136" s="353"/>
      <c r="AC10136" s="353"/>
      <c r="AD10136" s="353"/>
      <c r="AE10136" s="353"/>
      <c r="AF10136" s="353"/>
      <c r="AG10136" s="353"/>
      <c r="AH10136" s="353"/>
      <c r="AI10136" s="353"/>
      <c r="AJ10136" s="353"/>
      <c r="AK10136" s="353"/>
      <c r="AL10136" s="353"/>
    </row>
    <row r="10137" spans="1:38" s="153" customFormat="1" ht="12.5" x14ac:dyDescent="0.25">
      <c r="A10137" s="355"/>
      <c r="L10137" s="353"/>
      <c r="M10137" s="353"/>
      <c r="N10137" s="353"/>
      <c r="O10137" s="353"/>
      <c r="P10137" s="353"/>
      <c r="Q10137" s="353"/>
      <c r="R10137" s="353"/>
      <c r="S10137" s="353"/>
      <c r="T10137" s="353"/>
      <c r="U10137" s="353"/>
      <c r="V10137" s="353"/>
      <c r="W10137" s="353"/>
      <c r="X10137" s="353"/>
      <c r="Y10137" s="353"/>
      <c r="Z10137" s="353"/>
      <c r="AA10137" s="353"/>
      <c r="AB10137" s="353"/>
      <c r="AC10137" s="353"/>
      <c r="AD10137" s="353"/>
      <c r="AE10137" s="353"/>
      <c r="AF10137" s="353"/>
      <c r="AG10137" s="353"/>
      <c r="AH10137" s="353"/>
      <c r="AI10137" s="353"/>
      <c r="AJ10137" s="353"/>
      <c r="AK10137" s="353"/>
      <c r="AL10137" s="353"/>
    </row>
    <row r="10138" spans="1:38" s="153" customFormat="1" ht="12.5" x14ac:dyDescent="0.25">
      <c r="A10138" s="355"/>
      <c r="L10138" s="353"/>
      <c r="M10138" s="353"/>
      <c r="N10138" s="353"/>
      <c r="O10138" s="353"/>
      <c r="P10138" s="353"/>
      <c r="Q10138" s="353"/>
      <c r="R10138" s="353"/>
      <c r="S10138" s="353"/>
      <c r="T10138" s="353"/>
      <c r="U10138" s="353"/>
      <c r="V10138" s="353"/>
      <c r="W10138" s="353"/>
      <c r="X10138" s="353"/>
      <c r="Y10138" s="353"/>
      <c r="Z10138" s="353"/>
      <c r="AA10138" s="353"/>
      <c r="AB10138" s="353"/>
      <c r="AC10138" s="353"/>
      <c r="AD10138" s="353"/>
      <c r="AE10138" s="353"/>
      <c r="AF10138" s="353"/>
      <c r="AG10138" s="353"/>
      <c r="AH10138" s="353"/>
      <c r="AI10138" s="353"/>
      <c r="AJ10138" s="353"/>
      <c r="AK10138" s="353"/>
      <c r="AL10138" s="353"/>
    </row>
    <row r="10139" spans="1:38" s="153" customFormat="1" ht="12.5" x14ac:dyDescent="0.25">
      <c r="A10139" s="355"/>
      <c r="L10139" s="353"/>
      <c r="M10139" s="353"/>
      <c r="N10139" s="353"/>
      <c r="O10139" s="353"/>
      <c r="P10139" s="353"/>
      <c r="Q10139" s="353"/>
      <c r="R10139" s="353"/>
      <c r="S10139" s="353"/>
      <c r="T10139" s="353"/>
      <c r="U10139" s="353"/>
      <c r="V10139" s="353"/>
      <c r="W10139" s="353"/>
      <c r="X10139" s="353"/>
      <c r="Y10139" s="353"/>
      <c r="Z10139" s="353"/>
      <c r="AA10139" s="353"/>
      <c r="AB10139" s="353"/>
      <c r="AC10139" s="353"/>
      <c r="AD10139" s="353"/>
      <c r="AE10139" s="353"/>
      <c r="AF10139" s="353"/>
      <c r="AG10139" s="353"/>
      <c r="AH10139" s="353"/>
      <c r="AI10139" s="353"/>
      <c r="AJ10139" s="353"/>
      <c r="AK10139" s="353"/>
      <c r="AL10139" s="353"/>
    </row>
    <row r="10140" spans="1:38" s="153" customFormat="1" ht="12.5" x14ac:dyDescent="0.25">
      <c r="A10140" s="355"/>
      <c r="L10140" s="353"/>
      <c r="M10140" s="353"/>
      <c r="N10140" s="353"/>
      <c r="O10140" s="353"/>
      <c r="P10140" s="353"/>
      <c r="Q10140" s="353"/>
      <c r="R10140" s="353"/>
      <c r="S10140" s="353"/>
      <c r="T10140" s="353"/>
      <c r="U10140" s="353"/>
      <c r="V10140" s="353"/>
      <c r="W10140" s="353"/>
      <c r="X10140" s="353"/>
      <c r="Y10140" s="353"/>
      <c r="Z10140" s="353"/>
      <c r="AA10140" s="353"/>
      <c r="AB10140" s="353"/>
      <c r="AC10140" s="353"/>
      <c r="AD10140" s="353"/>
      <c r="AE10140" s="353"/>
      <c r="AF10140" s="353"/>
      <c r="AG10140" s="353"/>
      <c r="AH10140" s="353"/>
      <c r="AI10140" s="353"/>
      <c r="AJ10140" s="353"/>
      <c r="AK10140" s="353"/>
      <c r="AL10140" s="353"/>
    </row>
    <row r="10141" spans="1:38" s="153" customFormat="1" ht="12.5" x14ac:dyDescent="0.25">
      <c r="A10141" s="355"/>
      <c r="L10141" s="353"/>
      <c r="M10141" s="353"/>
      <c r="N10141" s="353"/>
      <c r="O10141" s="353"/>
      <c r="P10141" s="353"/>
      <c r="Q10141" s="353"/>
      <c r="R10141" s="353"/>
      <c r="S10141" s="353"/>
      <c r="T10141" s="353"/>
      <c r="U10141" s="353"/>
      <c r="V10141" s="353"/>
      <c r="W10141" s="353"/>
      <c r="X10141" s="353"/>
      <c r="Y10141" s="353"/>
      <c r="Z10141" s="353"/>
      <c r="AA10141" s="353"/>
      <c r="AB10141" s="353"/>
      <c r="AC10141" s="353"/>
      <c r="AD10141" s="353"/>
      <c r="AE10141" s="353"/>
      <c r="AF10141" s="353"/>
      <c r="AG10141" s="353"/>
      <c r="AH10141" s="353"/>
      <c r="AI10141" s="353"/>
      <c r="AJ10141" s="353"/>
      <c r="AK10141" s="353"/>
      <c r="AL10141" s="353"/>
    </row>
    <row r="10142" spans="1:38" s="153" customFormat="1" ht="12.5" x14ac:dyDescent="0.25">
      <c r="A10142" s="355"/>
      <c r="L10142" s="353"/>
      <c r="M10142" s="353"/>
      <c r="N10142" s="353"/>
      <c r="O10142" s="353"/>
      <c r="P10142" s="353"/>
      <c r="Q10142" s="353"/>
      <c r="R10142" s="353"/>
      <c r="S10142" s="353"/>
      <c r="T10142" s="353"/>
      <c r="U10142" s="353"/>
      <c r="V10142" s="353"/>
      <c r="W10142" s="353"/>
      <c r="X10142" s="353"/>
      <c r="Y10142" s="353"/>
      <c r="Z10142" s="353"/>
      <c r="AA10142" s="353"/>
      <c r="AB10142" s="353"/>
      <c r="AC10142" s="353"/>
      <c r="AD10142" s="353"/>
      <c r="AE10142" s="353"/>
      <c r="AF10142" s="353"/>
      <c r="AG10142" s="353"/>
      <c r="AH10142" s="353"/>
      <c r="AI10142" s="353"/>
      <c r="AJ10142" s="353"/>
      <c r="AK10142" s="353"/>
      <c r="AL10142" s="353"/>
    </row>
    <row r="10143" spans="1:38" s="153" customFormat="1" ht="12.5" x14ac:dyDescent="0.25">
      <c r="A10143" s="355"/>
      <c r="L10143" s="353"/>
      <c r="M10143" s="353"/>
      <c r="N10143" s="353"/>
      <c r="O10143" s="353"/>
      <c r="P10143" s="353"/>
      <c r="Q10143" s="353"/>
      <c r="R10143" s="353"/>
      <c r="S10143" s="353"/>
      <c r="T10143" s="353"/>
      <c r="U10143" s="353"/>
      <c r="V10143" s="353"/>
      <c r="W10143" s="353"/>
      <c r="X10143" s="353"/>
      <c r="Y10143" s="353"/>
      <c r="Z10143" s="353"/>
      <c r="AA10143" s="353"/>
      <c r="AB10143" s="353"/>
      <c r="AC10143" s="353"/>
      <c r="AD10143" s="353"/>
      <c r="AE10143" s="353"/>
      <c r="AF10143" s="353"/>
      <c r="AG10143" s="353"/>
      <c r="AH10143" s="353"/>
      <c r="AI10143" s="353"/>
      <c r="AJ10143" s="353"/>
      <c r="AK10143" s="353"/>
      <c r="AL10143" s="353"/>
    </row>
    <row r="10144" spans="1:38" s="153" customFormat="1" ht="12.5" x14ac:dyDescent="0.25">
      <c r="A10144" s="355"/>
      <c r="L10144" s="353"/>
      <c r="M10144" s="353"/>
      <c r="N10144" s="353"/>
      <c r="O10144" s="353"/>
      <c r="P10144" s="353"/>
      <c r="Q10144" s="353"/>
      <c r="R10144" s="353"/>
      <c r="S10144" s="353"/>
      <c r="T10144" s="353"/>
      <c r="U10144" s="353"/>
      <c r="V10144" s="353"/>
      <c r="W10144" s="353"/>
      <c r="X10144" s="353"/>
      <c r="Y10144" s="353"/>
      <c r="Z10144" s="353"/>
      <c r="AA10144" s="353"/>
      <c r="AB10144" s="353"/>
      <c r="AC10144" s="353"/>
      <c r="AD10144" s="353"/>
      <c r="AE10144" s="353"/>
      <c r="AF10144" s="353"/>
      <c r="AG10144" s="353"/>
      <c r="AH10144" s="353"/>
      <c r="AI10144" s="353"/>
      <c r="AJ10144" s="353"/>
      <c r="AK10144" s="353"/>
      <c r="AL10144" s="353"/>
    </row>
    <row r="10145" spans="1:38" s="153" customFormat="1" ht="12.5" x14ac:dyDescent="0.25">
      <c r="A10145" s="355"/>
      <c r="L10145" s="353"/>
      <c r="M10145" s="353"/>
      <c r="N10145" s="353"/>
      <c r="O10145" s="353"/>
      <c r="P10145" s="353"/>
      <c r="Q10145" s="353"/>
      <c r="R10145" s="353"/>
      <c r="S10145" s="353"/>
      <c r="T10145" s="353"/>
      <c r="U10145" s="353"/>
      <c r="V10145" s="353"/>
      <c r="W10145" s="353"/>
      <c r="X10145" s="353"/>
      <c r="Y10145" s="353"/>
      <c r="Z10145" s="353"/>
      <c r="AA10145" s="353"/>
      <c r="AB10145" s="353"/>
      <c r="AC10145" s="353"/>
      <c r="AD10145" s="353"/>
      <c r="AE10145" s="353"/>
      <c r="AF10145" s="353"/>
      <c r="AG10145" s="353"/>
      <c r="AH10145" s="353"/>
      <c r="AI10145" s="353"/>
      <c r="AJ10145" s="353"/>
      <c r="AK10145" s="353"/>
      <c r="AL10145" s="353"/>
    </row>
    <row r="10146" spans="1:38" s="153" customFormat="1" ht="12.5" x14ac:dyDescent="0.25">
      <c r="A10146" s="355"/>
      <c r="L10146" s="353"/>
      <c r="M10146" s="353"/>
      <c r="N10146" s="353"/>
      <c r="O10146" s="353"/>
      <c r="P10146" s="353"/>
      <c r="Q10146" s="353"/>
      <c r="R10146" s="353"/>
      <c r="S10146" s="353"/>
      <c r="T10146" s="353"/>
      <c r="U10146" s="353"/>
      <c r="V10146" s="353"/>
      <c r="W10146" s="353"/>
      <c r="X10146" s="353"/>
      <c r="Y10146" s="353"/>
      <c r="Z10146" s="353"/>
      <c r="AA10146" s="353"/>
      <c r="AB10146" s="353"/>
      <c r="AC10146" s="353"/>
      <c r="AD10146" s="353"/>
      <c r="AE10146" s="353"/>
      <c r="AF10146" s="353"/>
      <c r="AG10146" s="353"/>
      <c r="AH10146" s="353"/>
      <c r="AI10146" s="353"/>
      <c r="AJ10146" s="353"/>
      <c r="AK10146" s="353"/>
      <c r="AL10146" s="353"/>
    </row>
    <row r="10147" spans="1:38" s="153" customFormat="1" ht="12.5" x14ac:dyDescent="0.25">
      <c r="A10147" s="355"/>
      <c r="L10147" s="353"/>
      <c r="M10147" s="353"/>
      <c r="N10147" s="353"/>
      <c r="O10147" s="353"/>
      <c r="P10147" s="353"/>
      <c r="Q10147" s="353"/>
      <c r="R10147" s="353"/>
      <c r="S10147" s="353"/>
      <c r="T10147" s="353"/>
      <c r="U10147" s="353"/>
      <c r="V10147" s="353"/>
      <c r="W10147" s="353"/>
      <c r="X10147" s="353"/>
      <c r="Y10147" s="353"/>
      <c r="Z10147" s="353"/>
      <c r="AA10147" s="353"/>
      <c r="AB10147" s="353"/>
      <c r="AC10147" s="353"/>
      <c r="AD10147" s="353"/>
      <c r="AE10147" s="353"/>
      <c r="AF10147" s="353"/>
      <c r="AG10147" s="353"/>
      <c r="AH10147" s="353"/>
      <c r="AI10147" s="353"/>
      <c r="AJ10147" s="353"/>
      <c r="AK10147" s="353"/>
      <c r="AL10147" s="353"/>
    </row>
    <row r="10148" spans="1:38" s="153" customFormat="1" ht="12.5" x14ac:dyDescent="0.25">
      <c r="A10148" s="355"/>
      <c r="L10148" s="353"/>
      <c r="M10148" s="353"/>
      <c r="N10148" s="353"/>
      <c r="O10148" s="353"/>
      <c r="P10148" s="353"/>
      <c r="Q10148" s="353"/>
      <c r="R10148" s="353"/>
      <c r="S10148" s="353"/>
      <c r="T10148" s="353"/>
      <c r="U10148" s="353"/>
      <c r="V10148" s="353"/>
      <c r="W10148" s="353"/>
      <c r="X10148" s="353"/>
      <c r="Y10148" s="353"/>
      <c r="Z10148" s="353"/>
      <c r="AA10148" s="353"/>
      <c r="AB10148" s="353"/>
      <c r="AC10148" s="353"/>
      <c r="AD10148" s="353"/>
      <c r="AE10148" s="353"/>
      <c r="AF10148" s="353"/>
      <c r="AG10148" s="353"/>
      <c r="AH10148" s="353"/>
      <c r="AI10148" s="353"/>
      <c r="AJ10148" s="353"/>
      <c r="AK10148" s="353"/>
      <c r="AL10148" s="353"/>
    </row>
    <row r="10149" spans="1:38" s="153" customFormat="1" ht="12.5" x14ac:dyDescent="0.25">
      <c r="A10149" s="355"/>
      <c r="L10149" s="353"/>
      <c r="M10149" s="353"/>
      <c r="N10149" s="353"/>
      <c r="O10149" s="353"/>
      <c r="P10149" s="353"/>
      <c r="Q10149" s="353"/>
      <c r="R10149" s="353"/>
      <c r="S10149" s="353"/>
      <c r="T10149" s="353"/>
      <c r="U10149" s="353"/>
      <c r="V10149" s="353"/>
      <c r="W10149" s="353"/>
      <c r="X10149" s="353"/>
      <c r="Y10149" s="353"/>
      <c r="Z10149" s="353"/>
      <c r="AA10149" s="353"/>
      <c r="AB10149" s="353"/>
      <c r="AC10149" s="353"/>
      <c r="AD10149" s="353"/>
      <c r="AE10149" s="353"/>
      <c r="AF10149" s="353"/>
      <c r="AG10149" s="353"/>
      <c r="AH10149" s="353"/>
      <c r="AI10149" s="353"/>
      <c r="AJ10149" s="353"/>
      <c r="AK10149" s="353"/>
      <c r="AL10149" s="353"/>
    </row>
    <row r="10150" spans="1:38" s="153" customFormat="1" ht="12.5" x14ac:dyDescent="0.25">
      <c r="A10150" s="355"/>
      <c r="L10150" s="353"/>
      <c r="M10150" s="353"/>
      <c r="N10150" s="353"/>
      <c r="O10150" s="353"/>
      <c r="P10150" s="353"/>
      <c r="Q10150" s="353"/>
      <c r="R10150" s="353"/>
      <c r="S10150" s="353"/>
      <c r="T10150" s="353"/>
      <c r="U10150" s="353"/>
      <c r="V10150" s="353"/>
      <c r="W10150" s="353"/>
      <c r="X10150" s="353"/>
      <c r="Y10150" s="353"/>
      <c r="Z10150" s="353"/>
      <c r="AA10150" s="353"/>
      <c r="AB10150" s="353"/>
      <c r="AC10150" s="353"/>
      <c r="AD10150" s="353"/>
      <c r="AE10150" s="353"/>
      <c r="AF10150" s="353"/>
      <c r="AG10150" s="353"/>
      <c r="AH10150" s="353"/>
      <c r="AI10150" s="353"/>
      <c r="AJ10150" s="353"/>
      <c r="AK10150" s="353"/>
      <c r="AL10150" s="353"/>
    </row>
    <row r="10151" spans="1:38" s="153" customFormat="1" ht="12.5" x14ac:dyDescent="0.25">
      <c r="A10151" s="355"/>
      <c r="L10151" s="353"/>
      <c r="M10151" s="353"/>
      <c r="N10151" s="353"/>
      <c r="O10151" s="353"/>
      <c r="P10151" s="353"/>
      <c r="Q10151" s="353"/>
      <c r="R10151" s="353"/>
      <c r="S10151" s="353"/>
      <c r="T10151" s="353"/>
      <c r="U10151" s="353"/>
      <c r="V10151" s="353"/>
      <c r="W10151" s="353"/>
      <c r="X10151" s="353"/>
      <c r="Y10151" s="353"/>
      <c r="Z10151" s="353"/>
      <c r="AA10151" s="353"/>
      <c r="AB10151" s="353"/>
      <c r="AC10151" s="353"/>
      <c r="AD10151" s="353"/>
      <c r="AE10151" s="353"/>
      <c r="AF10151" s="353"/>
      <c r="AG10151" s="353"/>
      <c r="AH10151" s="353"/>
      <c r="AI10151" s="353"/>
      <c r="AJ10151" s="353"/>
      <c r="AK10151" s="353"/>
      <c r="AL10151" s="353"/>
    </row>
    <row r="10152" spans="1:38" s="153" customFormat="1" ht="12.5" x14ac:dyDescent="0.25">
      <c r="A10152" s="355"/>
      <c r="L10152" s="353"/>
      <c r="M10152" s="353"/>
      <c r="N10152" s="353"/>
      <c r="O10152" s="353"/>
      <c r="P10152" s="353"/>
      <c r="Q10152" s="353"/>
      <c r="R10152" s="353"/>
      <c r="S10152" s="353"/>
      <c r="T10152" s="353"/>
      <c r="U10152" s="353"/>
      <c r="V10152" s="353"/>
      <c r="W10152" s="353"/>
      <c r="X10152" s="353"/>
      <c r="Y10152" s="353"/>
      <c r="Z10152" s="353"/>
      <c r="AA10152" s="353"/>
      <c r="AB10152" s="353"/>
      <c r="AC10152" s="353"/>
      <c r="AD10152" s="353"/>
      <c r="AE10152" s="353"/>
      <c r="AF10152" s="353"/>
      <c r="AG10152" s="353"/>
      <c r="AH10152" s="353"/>
      <c r="AI10152" s="353"/>
      <c r="AJ10152" s="353"/>
      <c r="AK10152" s="353"/>
      <c r="AL10152" s="353"/>
    </row>
    <row r="10153" spans="1:38" s="153" customFormat="1" ht="12.5" x14ac:dyDescent="0.25">
      <c r="A10153" s="355"/>
      <c r="L10153" s="353"/>
      <c r="M10153" s="353"/>
      <c r="N10153" s="353"/>
      <c r="O10153" s="353"/>
      <c r="P10153" s="353"/>
      <c r="Q10153" s="353"/>
      <c r="R10153" s="353"/>
      <c r="S10153" s="353"/>
      <c r="T10153" s="353"/>
      <c r="U10153" s="353"/>
      <c r="V10153" s="353"/>
      <c r="W10153" s="353"/>
      <c r="X10153" s="353"/>
      <c r="Y10153" s="353"/>
      <c r="Z10153" s="353"/>
      <c r="AA10153" s="353"/>
      <c r="AB10153" s="353"/>
      <c r="AC10153" s="353"/>
      <c r="AD10153" s="353"/>
      <c r="AE10153" s="353"/>
      <c r="AF10153" s="353"/>
      <c r="AG10153" s="353"/>
      <c r="AH10153" s="353"/>
      <c r="AI10153" s="353"/>
      <c r="AJ10153" s="353"/>
      <c r="AK10153" s="353"/>
      <c r="AL10153" s="353"/>
    </row>
    <row r="10154" spans="1:38" s="153" customFormat="1" ht="12.5" x14ac:dyDescent="0.25">
      <c r="A10154" s="355"/>
      <c r="L10154" s="353"/>
      <c r="M10154" s="353"/>
      <c r="N10154" s="353"/>
      <c r="O10154" s="353"/>
      <c r="P10154" s="353"/>
      <c r="Q10154" s="353"/>
      <c r="R10154" s="353"/>
      <c r="S10154" s="353"/>
      <c r="T10154" s="353"/>
      <c r="U10154" s="353"/>
      <c r="V10154" s="353"/>
      <c r="W10154" s="353"/>
      <c r="X10154" s="353"/>
      <c r="Y10154" s="353"/>
      <c r="Z10154" s="353"/>
      <c r="AA10154" s="353"/>
      <c r="AB10154" s="353"/>
      <c r="AC10154" s="353"/>
      <c r="AD10154" s="353"/>
      <c r="AE10154" s="353"/>
      <c r="AF10154" s="353"/>
      <c r="AG10154" s="353"/>
      <c r="AH10154" s="353"/>
      <c r="AI10154" s="353"/>
      <c r="AJ10154" s="353"/>
      <c r="AK10154" s="353"/>
      <c r="AL10154" s="353"/>
    </row>
    <row r="10155" spans="1:38" s="153" customFormat="1" ht="12.5" x14ac:dyDescent="0.25">
      <c r="A10155" s="355"/>
      <c r="L10155" s="353"/>
      <c r="M10155" s="353"/>
      <c r="N10155" s="353"/>
      <c r="O10155" s="353"/>
      <c r="P10155" s="353"/>
      <c r="Q10155" s="353"/>
      <c r="R10155" s="353"/>
      <c r="S10155" s="353"/>
      <c r="T10155" s="353"/>
      <c r="U10155" s="353"/>
      <c r="V10155" s="353"/>
      <c r="W10155" s="353"/>
      <c r="X10155" s="353"/>
      <c r="Y10155" s="353"/>
      <c r="Z10155" s="353"/>
      <c r="AA10155" s="353"/>
      <c r="AB10155" s="353"/>
      <c r="AC10155" s="353"/>
      <c r="AD10155" s="353"/>
      <c r="AE10155" s="353"/>
      <c r="AF10155" s="353"/>
      <c r="AG10155" s="353"/>
      <c r="AH10155" s="353"/>
      <c r="AI10155" s="353"/>
      <c r="AJ10155" s="353"/>
      <c r="AK10155" s="353"/>
      <c r="AL10155" s="353"/>
    </row>
    <row r="10156" spans="1:38" s="153" customFormat="1" ht="12.5" x14ac:dyDescent="0.25">
      <c r="A10156" s="355"/>
      <c r="L10156" s="353"/>
      <c r="M10156" s="353"/>
      <c r="N10156" s="353"/>
      <c r="O10156" s="353"/>
      <c r="P10156" s="353"/>
      <c r="Q10156" s="353"/>
      <c r="R10156" s="353"/>
      <c r="S10156" s="353"/>
      <c r="T10156" s="353"/>
      <c r="U10156" s="353"/>
      <c r="V10156" s="353"/>
      <c r="W10156" s="353"/>
      <c r="X10156" s="353"/>
      <c r="Y10156" s="353"/>
      <c r="Z10156" s="353"/>
      <c r="AA10156" s="353"/>
      <c r="AB10156" s="353"/>
      <c r="AC10156" s="353"/>
      <c r="AD10156" s="353"/>
      <c r="AE10156" s="353"/>
      <c r="AF10156" s="353"/>
      <c r="AG10156" s="353"/>
      <c r="AH10156" s="353"/>
      <c r="AI10156" s="353"/>
      <c r="AJ10156" s="353"/>
      <c r="AK10156" s="353"/>
      <c r="AL10156" s="353"/>
    </row>
    <row r="10157" spans="1:38" s="153" customFormat="1" ht="12.5" x14ac:dyDescent="0.25">
      <c r="A10157" s="355"/>
      <c r="L10157" s="353"/>
      <c r="M10157" s="353"/>
      <c r="N10157" s="353"/>
      <c r="O10157" s="353"/>
      <c r="P10157" s="353"/>
      <c r="Q10157" s="353"/>
      <c r="R10157" s="353"/>
      <c r="S10157" s="353"/>
      <c r="T10157" s="353"/>
      <c r="U10157" s="353"/>
      <c r="V10157" s="353"/>
      <c r="W10157" s="353"/>
      <c r="X10157" s="353"/>
      <c r="Y10157" s="353"/>
      <c r="Z10157" s="353"/>
      <c r="AA10157" s="353"/>
      <c r="AB10157" s="353"/>
      <c r="AC10157" s="353"/>
      <c r="AD10157" s="353"/>
      <c r="AE10157" s="353"/>
      <c r="AF10157" s="353"/>
      <c r="AG10157" s="353"/>
      <c r="AH10157" s="353"/>
      <c r="AI10157" s="353"/>
      <c r="AJ10157" s="353"/>
      <c r="AK10157" s="353"/>
      <c r="AL10157" s="353"/>
    </row>
    <row r="10158" spans="1:38" s="153" customFormat="1" ht="12.5" x14ac:dyDescent="0.25">
      <c r="A10158" s="355"/>
      <c r="L10158" s="353"/>
      <c r="M10158" s="353"/>
      <c r="N10158" s="353"/>
      <c r="O10158" s="353"/>
      <c r="P10158" s="353"/>
      <c r="Q10158" s="353"/>
      <c r="R10158" s="353"/>
      <c r="S10158" s="353"/>
      <c r="T10158" s="353"/>
      <c r="U10158" s="353"/>
      <c r="V10158" s="353"/>
      <c r="W10158" s="353"/>
      <c r="X10158" s="353"/>
      <c r="Y10158" s="353"/>
      <c r="Z10158" s="353"/>
      <c r="AA10158" s="353"/>
      <c r="AB10158" s="353"/>
      <c r="AC10158" s="353"/>
      <c r="AD10158" s="353"/>
      <c r="AE10158" s="353"/>
      <c r="AF10158" s="353"/>
      <c r="AG10158" s="353"/>
      <c r="AH10158" s="353"/>
      <c r="AI10158" s="353"/>
      <c r="AJ10158" s="353"/>
      <c r="AK10158" s="353"/>
      <c r="AL10158" s="353"/>
    </row>
    <row r="10159" spans="1:38" s="153" customFormat="1" ht="12.5" x14ac:dyDescent="0.25">
      <c r="A10159" s="355"/>
      <c r="L10159" s="353"/>
      <c r="M10159" s="353"/>
      <c r="N10159" s="353"/>
      <c r="O10159" s="353"/>
      <c r="P10159" s="353"/>
      <c r="Q10159" s="353"/>
      <c r="R10159" s="353"/>
      <c r="S10159" s="353"/>
      <c r="T10159" s="353"/>
      <c r="U10159" s="353"/>
      <c r="V10159" s="353"/>
      <c r="W10159" s="353"/>
      <c r="X10159" s="353"/>
      <c r="Y10159" s="353"/>
      <c r="Z10159" s="353"/>
      <c r="AA10159" s="353"/>
      <c r="AB10159" s="353"/>
      <c r="AC10159" s="353"/>
      <c r="AD10159" s="353"/>
      <c r="AE10159" s="353"/>
      <c r="AF10159" s="353"/>
      <c r="AG10159" s="353"/>
      <c r="AH10159" s="353"/>
      <c r="AI10159" s="353"/>
      <c r="AJ10159" s="353"/>
      <c r="AK10159" s="353"/>
      <c r="AL10159" s="353"/>
    </row>
    <row r="10160" spans="1:38" s="153" customFormat="1" ht="12.5" x14ac:dyDescent="0.25">
      <c r="A10160" s="355"/>
      <c r="L10160" s="353"/>
      <c r="M10160" s="353"/>
      <c r="N10160" s="353"/>
      <c r="O10160" s="353"/>
      <c r="P10160" s="353"/>
      <c r="Q10160" s="353"/>
      <c r="R10160" s="353"/>
      <c r="S10160" s="353"/>
      <c r="T10160" s="353"/>
      <c r="U10160" s="353"/>
      <c r="V10160" s="353"/>
      <c r="W10160" s="353"/>
      <c r="X10160" s="353"/>
      <c r="Y10160" s="353"/>
      <c r="Z10160" s="353"/>
      <c r="AA10160" s="353"/>
      <c r="AB10160" s="353"/>
      <c r="AC10160" s="353"/>
      <c r="AD10160" s="353"/>
      <c r="AE10160" s="353"/>
      <c r="AF10160" s="353"/>
      <c r="AG10160" s="353"/>
      <c r="AH10160" s="353"/>
      <c r="AI10160" s="353"/>
      <c r="AJ10160" s="353"/>
      <c r="AK10160" s="353"/>
      <c r="AL10160" s="353"/>
    </row>
    <row r="10161" spans="1:38" s="153" customFormat="1" ht="12.5" x14ac:dyDescent="0.25">
      <c r="A10161" s="355"/>
      <c r="L10161" s="353"/>
      <c r="M10161" s="353"/>
      <c r="N10161" s="353"/>
      <c r="O10161" s="353"/>
      <c r="P10161" s="353"/>
      <c r="Q10161" s="353"/>
      <c r="R10161" s="353"/>
      <c r="S10161" s="353"/>
      <c r="T10161" s="353"/>
      <c r="U10161" s="353"/>
      <c r="V10161" s="353"/>
      <c r="W10161" s="353"/>
      <c r="X10161" s="353"/>
      <c r="Y10161" s="353"/>
      <c r="Z10161" s="353"/>
      <c r="AA10161" s="353"/>
      <c r="AB10161" s="353"/>
      <c r="AC10161" s="353"/>
      <c r="AD10161" s="353"/>
      <c r="AE10161" s="353"/>
      <c r="AF10161" s="353"/>
      <c r="AG10161" s="353"/>
      <c r="AH10161" s="353"/>
      <c r="AI10161" s="353"/>
      <c r="AJ10161" s="353"/>
      <c r="AK10161" s="353"/>
      <c r="AL10161" s="353"/>
    </row>
    <row r="10162" spans="1:38" s="153" customFormat="1" ht="12.5" x14ac:dyDescent="0.25">
      <c r="A10162" s="355"/>
      <c r="L10162" s="353"/>
      <c r="M10162" s="353"/>
      <c r="N10162" s="353"/>
      <c r="O10162" s="353"/>
      <c r="P10162" s="353"/>
      <c r="Q10162" s="353"/>
      <c r="R10162" s="353"/>
      <c r="S10162" s="353"/>
      <c r="T10162" s="353"/>
      <c r="U10162" s="353"/>
      <c r="V10162" s="353"/>
      <c r="W10162" s="353"/>
      <c r="X10162" s="353"/>
      <c r="Y10162" s="353"/>
      <c r="Z10162" s="353"/>
      <c r="AA10162" s="353"/>
      <c r="AB10162" s="353"/>
      <c r="AC10162" s="353"/>
      <c r="AD10162" s="353"/>
      <c r="AE10162" s="353"/>
      <c r="AF10162" s="353"/>
      <c r="AG10162" s="353"/>
      <c r="AH10162" s="353"/>
      <c r="AI10162" s="353"/>
      <c r="AJ10162" s="353"/>
      <c r="AK10162" s="353"/>
      <c r="AL10162" s="353"/>
    </row>
    <row r="10163" spans="1:38" s="153" customFormat="1" ht="12.5" x14ac:dyDescent="0.25">
      <c r="A10163" s="355"/>
      <c r="L10163" s="353"/>
      <c r="M10163" s="353"/>
      <c r="N10163" s="353"/>
      <c r="O10163" s="353"/>
      <c r="P10163" s="353"/>
      <c r="Q10163" s="353"/>
      <c r="R10163" s="353"/>
      <c r="S10163" s="353"/>
      <c r="T10163" s="353"/>
      <c r="U10163" s="353"/>
      <c r="V10163" s="353"/>
      <c r="W10163" s="353"/>
      <c r="X10163" s="353"/>
      <c r="Y10163" s="353"/>
      <c r="Z10163" s="353"/>
      <c r="AA10163" s="353"/>
      <c r="AB10163" s="353"/>
      <c r="AC10163" s="353"/>
      <c r="AD10163" s="353"/>
      <c r="AE10163" s="353"/>
      <c r="AF10163" s="353"/>
      <c r="AG10163" s="353"/>
      <c r="AH10163" s="353"/>
      <c r="AI10163" s="353"/>
      <c r="AJ10163" s="353"/>
      <c r="AK10163" s="353"/>
      <c r="AL10163" s="353"/>
    </row>
    <row r="10164" spans="1:38" s="153" customFormat="1" ht="12.5" x14ac:dyDescent="0.25">
      <c r="A10164" s="355"/>
      <c r="L10164" s="353"/>
      <c r="M10164" s="353"/>
      <c r="N10164" s="353"/>
      <c r="O10164" s="353"/>
      <c r="P10164" s="353"/>
      <c r="Q10164" s="353"/>
      <c r="R10164" s="353"/>
      <c r="S10164" s="353"/>
      <c r="T10164" s="353"/>
      <c r="U10164" s="353"/>
      <c r="V10164" s="353"/>
      <c r="W10164" s="353"/>
      <c r="X10164" s="353"/>
      <c r="Y10164" s="353"/>
      <c r="Z10164" s="353"/>
      <c r="AA10164" s="353"/>
      <c r="AB10164" s="353"/>
      <c r="AC10164" s="353"/>
      <c r="AD10164" s="353"/>
      <c r="AE10164" s="353"/>
      <c r="AF10164" s="353"/>
      <c r="AG10164" s="353"/>
      <c r="AH10164" s="353"/>
      <c r="AI10164" s="353"/>
      <c r="AJ10164" s="353"/>
      <c r="AK10164" s="353"/>
      <c r="AL10164" s="353"/>
    </row>
    <row r="10165" spans="1:38" s="153" customFormat="1" ht="12.5" x14ac:dyDescent="0.25">
      <c r="A10165" s="355"/>
      <c r="L10165" s="353"/>
      <c r="M10165" s="353"/>
      <c r="N10165" s="353"/>
      <c r="O10165" s="353"/>
      <c r="P10165" s="353"/>
      <c r="Q10165" s="353"/>
      <c r="R10165" s="353"/>
      <c r="S10165" s="353"/>
      <c r="T10165" s="353"/>
      <c r="U10165" s="353"/>
      <c r="V10165" s="353"/>
      <c r="W10165" s="353"/>
      <c r="X10165" s="353"/>
      <c r="Y10165" s="353"/>
      <c r="Z10165" s="353"/>
      <c r="AA10165" s="353"/>
      <c r="AB10165" s="353"/>
      <c r="AC10165" s="353"/>
      <c r="AD10165" s="353"/>
      <c r="AE10165" s="353"/>
      <c r="AF10165" s="353"/>
      <c r="AG10165" s="353"/>
      <c r="AH10165" s="353"/>
      <c r="AI10165" s="353"/>
      <c r="AJ10165" s="353"/>
      <c r="AK10165" s="353"/>
      <c r="AL10165" s="353"/>
    </row>
    <row r="10166" spans="1:38" s="153" customFormat="1" ht="12.5" x14ac:dyDescent="0.25">
      <c r="A10166" s="355"/>
      <c r="L10166" s="353"/>
      <c r="M10166" s="353"/>
      <c r="N10166" s="353"/>
      <c r="O10166" s="353"/>
      <c r="P10166" s="353"/>
      <c r="Q10166" s="353"/>
      <c r="R10166" s="353"/>
      <c r="S10166" s="353"/>
      <c r="T10166" s="353"/>
      <c r="U10166" s="353"/>
      <c r="V10166" s="353"/>
      <c r="W10166" s="353"/>
      <c r="X10166" s="353"/>
      <c r="Y10166" s="353"/>
      <c r="Z10166" s="353"/>
      <c r="AA10166" s="353"/>
      <c r="AB10166" s="353"/>
      <c r="AC10166" s="353"/>
      <c r="AD10166" s="353"/>
      <c r="AE10166" s="353"/>
      <c r="AF10166" s="353"/>
      <c r="AG10166" s="353"/>
      <c r="AH10166" s="353"/>
      <c r="AI10166" s="353"/>
      <c r="AJ10166" s="353"/>
      <c r="AK10166" s="353"/>
      <c r="AL10166" s="353"/>
    </row>
    <row r="10167" spans="1:38" s="153" customFormat="1" ht="12.5" x14ac:dyDescent="0.25">
      <c r="A10167" s="355"/>
      <c r="L10167" s="353"/>
      <c r="M10167" s="353"/>
      <c r="N10167" s="353"/>
      <c r="O10167" s="353"/>
      <c r="P10167" s="353"/>
      <c r="Q10167" s="353"/>
      <c r="R10167" s="353"/>
      <c r="S10167" s="353"/>
      <c r="T10167" s="353"/>
      <c r="U10167" s="353"/>
      <c r="V10167" s="353"/>
      <c r="W10167" s="353"/>
      <c r="X10167" s="353"/>
      <c r="Y10167" s="353"/>
      <c r="Z10167" s="353"/>
      <c r="AA10167" s="353"/>
      <c r="AB10167" s="353"/>
      <c r="AC10167" s="353"/>
      <c r="AD10167" s="353"/>
      <c r="AE10167" s="353"/>
      <c r="AF10167" s="353"/>
      <c r="AG10167" s="353"/>
      <c r="AH10167" s="353"/>
      <c r="AI10167" s="353"/>
      <c r="AJ10167" s="353"/>
      <c r="AK10167" s="353"/>
      <c r="AL10167" s="353"/>
    </row>
    <row r="10168" spans="1:38" s="153" customFormat="1" ht="12.5" x14ac:dyDescent="0.25">
      <c r="A10168" s="355"/>
      <c r="L10168" s="353"/>
      <c r="M10168" s="353"/>
      <c r="N10168" s="353"/>
      <c r="O10168" s="353"/>
      <c r="P10168" s="353"/>
      <c r="Q10168" s="353"/>
      <c r="R10168" s="353"/>
      <c r="S10168" s="353"/>
      <c r="T10168" s="353"/>
      <c r="U10168" s="353"/>
      <c r="V10168" s="353"/>
      <c r="W10168" s="353"/>
      <c r="X10168" s="353"/>
      <c r="Y10168" s="353"/>
      <c r="Z10168" s="353"/>
      <c r="AA10168" s="353"/>
      <c r="AB10168" s="353"/>
      <c r="AC10168" s="353"/>
      <c r="AD10168" s="353"/>
      <c r="AE10168" s="353"/>
      <c r="AF10168" s="353"/>
      <c r="AG10168" s="353"/>
      <c r="AH10168" s="353"/>
      <c r="AI10168" s="353"/>
      <c r="AJ10168" s="353"/>
      <c r="AK10168" s="353"/>
      <c r="AL10168" s="353"/>
    </row>
    <row r="10169" spans="1:38" s="153" customFormat="1" ht="12.5" x14ac:dyDescent="0.25">
      <c r="A10169" s="355"/>
      <c r="L10169" s="353"/>
      <c r="M10169" s="353"/>
      <c r="N10169" s="353"/>
      <c r="O10169" s="353"/>
      <c r="P10169" s="353"/>
      <c r="Q10169" s="353"/>
      <c r="R10169" s="353"/>
      <c r="S10169" s="353"/>
      <c r="T10169" s="353"/>
      <c r="U10169" s="353"/>
      <c r="V10169" s="353"/>
      <c r="W10169" s="353"/>
      <c r="X10169" s="353"/>
      <c r="Y10169" s="353"/>
      <c r="Z10169" s="353"/>
      <c r="AA10169" s="353"/>
      <c r="AB10169" s="353"/>
      <c r="AC10169" s="353"/>
      <c r="AD10169" s="353"/>
      <c r="AE10169" s="353"/>
      <c r="AF10169" s="353"/>
      <c r="AG10169" s="353"/>
      <c r="AH10169" s="353"/>
      <c r="AI10169" s="353"/>
      <c r="AJ10169" s="353"/>
      <c r="AK10169" s="353"/>
      <c r="AL10169" s="353"/>
    </row>
    <row r="10170" spans="1:38" s="153" customFormat="1" ht="12.5" x14ac:dyDescent="0.25">
      <c r="A10170" s="355"/>
      <c r="L10170" s="353"/>
      <c r="M10170" s="353"/>
      <c r="N10170" s="353"/>
      <c r="O10170" s="353"/>
      <c r="P10170" s="353"/>
      <c r="Q10170" s="353"/>
      <c r="R10170" s="353"/>
      <c r="S10170" s="353"/>
      <c r="T10170" s="353"/>
      <c r="U10170" s="353"/>
      <c r="V10170" s="353"/>
      <c r="W10170" s="353"/>
      <c r="X10170" s="353"/>
      <c r="Y10170" s="353"/>
      <c r="Z10170" s="353"/>
      <c r="AA10170" s="353"/>
      <c r="AB10170" s="353"/>
      <c r="AC10170" s="353"/>
      <c r="AD10170" s="353"/>
      <c r="AE10170" s="353"/>
      <c r="AF10170" s="353"/>
      <c r="AG10170" s="353"/>
      <c r="AH10170" s="353"/>
      <c r="AI10170" s="353"/>
      <c r="AJ10170" s="353"/>
      <c r="AK10170" s="353"/>
      <c r="AL10170" s="353"/>
    </row>
    <row r="10171" spans="1:38" s="153" customFormat="1" ht="12.5" x14ac:dyDescent="0.25">
      <c r="A10171" s="355"/>
      <c r="L10171" s="353"/>
      <c r="M10171" s="353"/>
      <c r="N10171" s="353"/>
      <c r="O10171" s="353"/>
      <c r="P10171" s="353"/>
      <c r="Q10171" s="353"/>
      <c r="R10171" s="353"/>
      <c r="S10171" s="353"/>
      <c r="T10171" s="353"/>
      <c r="U10171" s="353"/>
      <c r="V10171" s="353"/>
      <c r="W10171" s="353"/>
      <c r="X10171" s="353"/>
      <c r="Y10171" s="353"/>
      <c r="Z10171" s="353"/>
      <c r="AA10171" s="353"/>
      <c r="AB10171" s="353"/>
      <c r="AC10171" s="353"/>
      <c r="AD10171" s="353"/>
      <c r="AE10171" s="353"/>
      <c r="AF10171" s="353"/>
      <c r="AG10171" s="353"/>
      <c r="AH10171" s="353"/>
      <c r="AI10171" s="353"/>
      <c r="AJ10171" s="353"/>
      <c r="AK10171" s="353"/>
      <c r="AL10171" s="353"/>
    </row>
    <row r="10172" spans="1:38" s="153" customFormat="1" ht="12.5" x14ac:dyDescent="0.25">
      <c r="A10172" s="355"/>
      <c r="L10172" s="353"/>
      <c r="M10172" s="353"/>
      <c r="N10172" s="353"/>
      <c r="O10172" s="353"/>
      <c r="P10172" s="353"/>
      <c r="Q10172" s="353"/>
      <c r="R10172" s="353"/>
      <c r="S10172" s="353"/>
      <c r="T10172" s="353"/>
      <c r="U10172" s="353"/>
      <c r="V10172" s="353"/>
      <c r="W10172" s="353"/>
      <c r="X10172" s="353"/>
      <c r="Y10172" s="353"/>
      <c r="Z10172" s="353"/>
      <c r="AA10172" s="353"/>
      <c r="AB10172" s="353"/>
      <c r="AC10172" s="353"/>
      <c r="AD10172" s="353"/>
      <c r="AE10172" s="353"/>
      <c r="AF10172" s="353"/>
      <c r="AG10172" s="353"/>
      <c r="AH10172" s="353"/>
      <c r="AI10172" s="353"/>
      <c r="AJ10172" s="353"/>
      <c r="AK10172" s="353"/>
      <c r="AL10172" s="353"/>
    </row>
    <row r="10173" spans="1:38" s="153" customFormat="1" ht="12.5" x14ac:dyDescent="0.25">
      <c r="A10173" s="355"/>
      <c r="L10173" s="353"/>
      <c r="M10173" s="353"/>
      <c r="N10173" s="353"/>
      <c r="O10173" s="353"/>
      <c r="P10173" s="353"/>
      <c r="Q10173" s="353"/>
      <c r="R10173" s="353"/>
      <c r="S10173" s="353"/>
      <c r="T10173" s="353"/>
      <c r="U10173" s="353"/>
      <c r="V10173" s="353"/>
      <c r="W10173" s="353"/>
      <c r="X10173" s="353"/>
      <c r="Y10173" s="353"/>
      <c r="Z10173" s="353"/>
      <c r="AA10173" s="353"/>
      <c r="AB10173" s="353"/>
      <c r="AC10173" s="353"/>
      <c r="AD10173" s="353"/>
      <c r="AE10173" s="353"/>
      <c r="AF10173" s="353"/>
      <c r="AG10173" s="353"/>
      <c r="AH10173" s="353"/>
      <c r="AI10173" s="353"/>
      <c r="AJ10173" s="353"/>
      <c r="AK10173" s="353"/>
      <c r="AL10173" s="353"/>
    </row>
    <row r="10174" spans="1:38" s="153" customFormat="1" ht="12.5" x14ac:dyDescent="0.25">
      <c r="A10174" s="355"/>
      <c r="L10174" s="353"/>
      <c r="M10174" s="353"/>
      <c r="N10174" s="353"/>
      <c r="O10174" s="353"/>
      <c r="P10174" s="353"/>
      <c r="Q10174" s="353"/>
      <c r="R10174" s="353"/>
      <c r="S10174" s="353"/>
      <c r="T10174" s="353"/>
      <c r="U10174" s="353"/>
      <c r="V10174" s="353"/>
      <c r="W10174" s="353"/>
      <c r="X10174" s="353"/>
      <c r="Y10174" s="353"/>
      <c r="Z10174" s="353"/>
      <c r="AA10174" s="353"/>
      <c r="AB10174" s="353"/>
      <c r="AC10174" s="353"/>
      <c r="AD10174" s="353"/>
      <c r="AE10174" s="353"/>
      <c r="AF10174" s="353"/>
      <c r="AG10174" s="353"/>
      <c r="AH10174" s="353"/>
      <c r="AI10174" s="353"/>
      <c r="AJ10174" s="353"/>
      <c r="AK10174" s="353"/>
      <c r="AL10174" s="353"/>
    </row>
    <row r="10175" spans="1:38" s="153" customFormat="1" ht="12.5" x14ac:dyDescent="0.25">
      <c r="A10175" s="355"/>
      <c r="L10175" s="353"/>
      <c r="M10175" s="353"/>
      <c r="N10175" s="353"/>
      <c r="O10175" s="353"/>
      <c r="P10175" s="353"/>
      <c r="Q10175" s="353"/>
      <c r="R10175" s="353"/>
      <c r="S10175" s="353"/>
      <c r="T10175" s="353"/>
      <c r="U10175" s="353"/>
      <c r="V10175" s="353"/>
      <c r="W10175" s="353"/>
      <c r="X10175" s="353"/>
      <c r="Y10175" s="353"/>
      <c r="Z10175" s="353"/>
      <c r="AA10175" s="353"/>
      <c r="AB10175" s="353"/>
      <c r="AC10175" s="353"/>
      <c r="AD10175" s="353"/>
      <c r="AE10175" s="353"/>
      <c r="AF10175" s="353"/>
      <c r="AG10175" s="353"/>
      <c r="AH10175" s="353"/>
      <c r="AI10175" s="353"/>
      <c r="AJ10175" s="353"/>
      <c r="AK10175" s="353"/>
      <c r="AL10175" s="353"/>
    </row>
    <row r="10176" spans="1:38" s="153" customFormat="1" ht="12.5" x14ac:dyDescent="0.25">
      <c r="A10176" s="355"/>
      <c r="L10176" s="353"/>
      <c r="M10176" s="353"/>
      <c r="N10176" s="353"/>
      <c r="O10176" s="353"/>
      <c r="P10176" s="353"/>
      <c r="Q10176" s="353"/>
      <c r="R10176" s="353"/>
      <c r="S10176" s="353"/>
      <c r="T10176" s="353"/>
      <c r="U10176" s="353"/>
      <c r="V10176" s="353"/>
      <c r="W10176" s="353"/>
      <c r="X10176" s="353"/>
      <c r="Y10176" s="353"/>
      <c r="Z10176" s="353"/>
      <c r="AA10176" s="353"/>
      <c r="AB10176" s="353"/>
      <c r="AC10176" s="353"/>
      <c r="AD10176" s="353"/>
      <c r="AE10176" s="353"/>
      <c r="AF10176" s="353"/>
      <c r="AG10176" s="353"/>
      <c r="AH10176" s="353"/>
      <c r="AI10176" s="353"/>
      <c r="AJ10176" s="353"/>
      <c r="AK10176" s="353"/>
      <c r="AL10176" s="353"/>
    </row>
    <row r="10177" spans="1:38" s="153" customFormat="1" ht="12.5" x14ac:dyDescent="0.25">
      <c r="A10177" s="355"/>
      <c r="L10177" s="353"/>
      <c r="M10177" s="353"/>
      <c r="N10177" s="353"/>
      <c r="O10177" s="353"/>
      <c r="P10177" s="353"/>
      <c r="Q10177" s="353"/>
      <c r="R10177" s="353"/>
      <c r="S10177" s="353"/>
      <c r="T10177" s="353"/>
      <c r="U10177" s="353"/>
      <c r="V10177" s="353"/>
      <c r="W10177" s="353"/>
      <c r="X10177" s="353"/>
      <c r="Y10177" s="353"/>
      <c r="Z10177" s="353"/>
      <c r="AA10177" s="353"/>
      <c r="AB10177" s="353"/>
      <c r="AC10177" s="353"/>
      <c r="AD10177" s="353"/>
      <c r="AE10177" s="353"/>
      <c r="AF10177" s="353"/>
      <c r="AG10177" s="353"/>
      <c r="AH10177" s="353"/>
      <c r="AI10177" s="353"/>
      <c r="AJ10177" s="353"/>
      <c r="AK10177" s="353"/>
      <c r="AL10177" s="353"/>
    </row>
    <row r="10178" spans="1:38" s="153" customFormat="1" ht="12.5" x14ac:dyDescent="0.25">
      <c r="A10178" s="355"/>
      <c r="L10178" s="353"/>
      <c r="M10178" s="353"/>
      <c r="N10178" s="353"/>
      <c r="O10178" s="353"/>
      <c r="P10178" s="353"/>
      <c r="Q10178" s="353"/>
      <c r="R10178" s="353"/>
      <c r="S10178" s="353"/>
      <c r="T10178" s="353"/>
      <c r="U10178" s="353"/>
      <c r="V10178" s="353"/>
      <c r="W10178" s="353"/>
      <c r="X10178" s="353"/>
      <c r="Y10178" s="353"/>
      <c r="Z10178" s="353"/>
      <c r="AA10178" s="353"/>
      <c r="AB10178" s="353"/>
      <c r="AC10178" s="353"/>
      <c r="AD10178" s="353"/>
      <c r="AE10178" s="353"/>
      <c r="AF10178" s="353"/>
      <c r="AG10178" s="353"/>
      <c r="AH10178" s="353"/>
      <c r="AI10178" s="353"/>
      <c r="AJ10178" s="353"/>
      <c r="AK10178" s="353"/>
      <c r="AL10178" s="353"/>
    </row>
    <row r="10179" spans="1:38" s="153" customFormat="1" ht="12.5" x14ac:dyDescent="0.25">
      <c r="A10179" s="355"/>
      <c r="L10179" s="353"/>
      <c r="M10179" s="353"/>
      <c r="N10179" s="353"/>
      <c r="O10179" s="353"/>
      <c r="P10179" s="353"/>
      <c r="Q10179" s="353"/>
      <c r="R10179" s="353"/>
      <c r="S10179" s="353"/>
      <c r="T10179" s="353"/>
      <c r="U10179" s="353"/>
      <c r="V10179" s="353"/>
      <c r="W10179" s="353"/>
      <c r="X10179" s="353"/>
      <c r="Y10179" s="353"/>
      <c r="Z10179" s="353"/>
      <c r="AA10179" s="353"/>
      <c r="AB10179" s="353"/>
      <c r="AC10179" s="353"/>
      <c r="AD10179" s="353"/>
      <c r="AE10179" s="353"/>
      <c r="AF10179" s="353"/>
      <c r="AG10179" s="353"/>
      <c r="AH10179" s="353"/>
      <c r="AI10179" s="353"/>
      <c r="AJ10179" s="353"/>
      <c r="AK10179" s="353"/>
      <c r="AL10179" s="353"/>
    </row>
    <row r="10180" spans="1:38" s="153" customFormat="1" ht="12.5" x14ac:dyDescent="0.25">
      <c r="A10180" s="355"/>
      <c r="L10180" s="353"/>
      <c r="M10180" s="353"/>
      <c r="N10180" s="353"/>
      <c r="O10180" s="353"/>
      <c r="P10180" s="353"/>
      <c r="Q10180" s="353"/>
      <c r="R10180" s="353"/>
      <c r="S10180" s="353"/>
      <c r="T10180" s="353"/>
      <c r="U10180" s="353"/>
      <c r="V10180" s="353"/>
      <c r="W10180" s="353"/>
      <c r="X10180" s="353"/>
      <c r="Y10180" s="353"/>
      <c r="Z10180" s="353"/>
      <c r="AA10180" s="353"/>
      <c r="AB10180" s="353"/>
      <c r="AC10180" s="353"/>
      <c r="AD10180" s="353"/>
      <c r="AE10180" s="353"/>
      <c r="AF10180" s="353"/>
      <c r="AG10180" s="353"/>
      <c r="AH10180" s="353"/>
      <c r="AI10180" s="353"/>
      <c r="AJ10180" s="353"/>
      <c r="AK10180" s="353"/>
      <c r="AL10180" s="353"/>
    </row>
    <row r="10181" spans="1:38" s="153" customFormat="1" ht="12.5" x14ac:dyDescent="0.25">
      <c r="A10181" s="355"/>
      <c r="L10181" s="353"/>
      <c r="M10181" s="353"/>
      <c r="N10181" s="353"/>
      <c r="O10181" s="353"/>
      <c r="P10181" s="353"/>
      <c r="Q10181" s="353"/>
      <c r="R10181" s="353"/>
      <c r="S10181" s="353"/>
      <c r="T10181" s="353"/>
      <c r="U10181" s="353"/>
      <c r="V10181" s="353"/>
      <c r="W10181" s="353"/>
      <c r="X10181" s="353"/>
      <c r="Y10181" s="353"/>
      <c r="Z10181" s="353"/>
      <c r="AA10181" s="353"/>
      <c r="AB10181" s="353"/>
      <c r="AC10181" s="353"/>
      <c r="AD10181" s="353"/>
      <c r="AE10181" s="353"/>
      <c r="AF10181" s="353"/>
      <c r="AG10181" s="353"/>
      <c r="AH10181" s="353"/>
      <c r="AI10181" s="353"/>
      <c r="AJ10181" s="353"/>
      <c r="AK10181" s="353"/>
      <c r="AL10181" s="353"/>
    </row>
    <row r="10182" spans="1:38" s="153" customFormat="1" ht="12.5" x14ac:dyDescent="0.25">
      <c r="A10182" s="355"/>
      <c r="L10182" s="353"/>
      <c r="M10182" s="353"/>
      <c r="N10182" s="353"/>
      <c r="O10182" s="353"/>
      <c r="P10182" s="353"/>
      <c r="Q10182" s="353"/>
      <c r="R10182" s="353"/>
      <c r="S10182" s="353"/>
      <c r="T10182" s="353"/>
      <c r="U10182" s="353"/>
      <c r="V10182" s="353"/>
      <c r="W10182" s="353"/>
      <c r="X10182" s="353"/>
      <c r="Y10182" s="353"/>
      <c r="Z10182" s="353"/>
      <c r="AA10182" s="353"/>
      <c r="AB10182" s="353"/>
      <c r="AC10182" s="353"/>
      <c r="AD10182" s="353"/>
      <c r="AE10182" s="353"/>
      <c r="AF10182" s="353"/>
      <c r="AG10182" s="353"/>
      <c r="AH10182" s="353"/>
      <c r="AI10182" s="353"/>
      <c r="AJ10182" s="353"/>
      <c r="AK10182" s="353"/>
      <c r="AL10182" s="353"/>
    </row>
    <row r="10183" spans="1:38" s="153" customFormat="1" ht="12.5" x14ac:dyDescent="0.25">
      <c r="A10183" s="355"/>
      <c r="L10183" s="353"/>
      <c r="M10183" s="353"/>
      <c r="N10183" s="353"/>
      <c r="O10183" s="353"/>
      <c r="P10183" s="353"/>
      <c r="Q10183" s="353"/>
      <c r="R10183" s="353"/>
      <c r="S10183" s="353"/>
      <c r="T10183" s="353"/>
      <c r="U10183" s="353"/>
      <c r="V10183" s="353"/>
      <c r="W10183" s="353"/>
      <c r="X10183" s="353"/>
      <c r="Y10183" s="353"/>
      <c r="Z10183" s="353"/>
      <c r="AA10183" s="353"/>
      <c r="AB10183" s="353"/>
      <c r="AC10183" s="353"/>
      <c r="AD10183" s="353"/>
      <c r="AE10183" s="353"/>
      <c r="AF10183" s="353"/>
      <c r="AG10183" s="353"/>
      <c r="AH10183" s="353"/>
      <c r="AI10183" s="353"/>
      <c r="AJ10183" s="353"/>
      <c r="AK10183" s="353"/>
      <c r="AL10183" s="353"/>
    </row>
    <row r="10184" spans="1:38" s="153" customFormat="1" ht="12.5" x14ac:dyDescent="0.25">
      <c r="A10184" s="355"/>
      <c r="L10184" s="353"/>
      <c r="M10184" s="353"/>
      <c r="N10184" s="353"/>
      <c r="O10184" s="353"/>
      <c r="P10184" s="353"/>
      <c r="Q10184" s="353"/>
      <c r="R10184" s="353"/>
      <c r="S10184" s="353"/>
      <c r="T10184" s="353"/>
      <c r="U10184" s="353"/>
      <c r="V10184" s="353"/>
      <c r="W10184" s="353"/>
      <c r="X10184" s="353"/>
      <c r="Y10184" s="353"/>
      <c r="Z10184" s="353"/>
      <c r="AA10184" s="353"/>
      <c r="AB10184" s="353"/>
      <c r="AC10184" s="353"/>
      <c r="AD10184" s="353"/>
      <c r="AE10184" s="353"/>
      <c r="AF10184" s="353"/>
      <c r="AG10184" s="353"/>
      <c r="AH10184" s="353"/>
      <c r="AI10184" s="353"/>
      <c r="AJ10184" s="353"/>
      <c r="AK10184" s="353"/>
      <c r="AL10184" s="353"/>
    </row>
    <row r="10185" spans="1:38" s="153" customFormat="1" ht="12.5" x14ac:dyDescent="0.25">
      <c r="A10185" s="355"/>
      <c r="L10185" s="353"/>
      <c r="M10185" s="353"/>
      <c r="N10185" s="353"/>
      <c r="O10185" s="353"/>
      <c r="P10185" s="353"/>
      <c r="Q10185" s="353"/>
      <c r="R10185" s="353"/>
      <c r="S10185" s="353"/>
      <c r="T10185" s="353"/>
      <c r="U10185" s="353"/>
      <c r="V10185" s="353"/>
      <c r="W10185" s="353"/>
      <c r="X10185" s="353"/>
      <c r="Y10185" s="353"/>
      <c r="Z10185" s="353"/>
      <c r="AA10185" s="353"/>
      <c r="AB10185" s="353"/>
      <c r="AC10185" s="353"/>
      <c r="AD10185" s="353"/>
      <c r="AE10185" s="353"/>
      <c r="AF10185" s="353"/>
      <c r="AG10185" s="353"/>
      <c r="AH10185" s="353"/>
      <c r="AI10185" s="353"/>
      <c r="AJ10185" s="353"/>
      <c r="AK10185" s="353"/>
      <c r="AL10185" s="353"/>
    </row>
    <row r="10186" spans="1:38" s="153" customFormat="1" ht="12.5" x14ac:dyDescent="0.25">
      <c r="A10186" s="355"/>
      <c r="L10186" s="353"/>
      <c r="M10186" s="353"/>
      <c r="N10186" s="353"/>
      <c r="O10186" s="353"/>
      <c r="P10186" s="353"/>
      <c r="Q10186" s="353"/>
      <c r="R10186" s="353"/>
      <c r="S10186" s="353"/>
      <c r="T10186" s="353"/>
      <c r="U10186" s="353"/>
      <c r="V10186" s="353"/>
      <c r="W10186" s="353"/>
      <c r="X10186" s="353"/>
      <c r="Y10186" s="353"/>
      <c r="Z10186" s="353"/>
      <c r="AA10186" s="353"/>
      <c r="AB10186" s="353"/>
      <c r="AC10186" s="353"/>
      <c r="AD10186" s="353"/>
      <c r="AE10186" s="353"/>
      <c r="AF10186" s="353"/>
      <c r="AG10186" s="353"/>
      <c r="AH10186" s="353"/>
      <c r="AI10186" s="353"/>
      <c r="AJ10186" s="353"/>
      <c r="AK10186" s="353"/>
      <c r="AL10186" s="353"/>
    </row>
    <row r="10187" spans="1:38" s="153" customFormat="1" ht="12.5" x14ac:dyDescent="0.25">
      <c r="A10187" s="355"/>
      <c r="L10187" s="353"/>
      <c r="M10187" s="353"/>
      <c r="N10187" s="353"/>
      <c r="O10187" s="353"/>
      <c r="P10187" s="353"/>
      <c r="Q10187" s="353"/>
      <c r="R10187" s="353"/>
      <c r="S10187" s="353"/>
      <c r="T10187" s="353"/>
      <c r="U10187" s="353"/>
      <c r="V10187" s="353"/>
      <c r="W10187" s="353"/>
      <c r="X10187" s="353"/>
      <c r="Y10187" s="353"/>
      <c r="Z10187" s="353"/>
      <c r="AA10187" s="353"/>
      <c r="AB10187" s="353"/>
      <c r="AC10187" s="353"/>
      <c r="AD10187" s="353"/>
      <c r="AE10187" s="353"/>
      <c r="AF10187" s="353"/>
      <c r="AG10187" s="353"/>
      <c r="AH10187" s="353"/>
      <c r="AI10187" s="353"/>
      <c r="AJ10187" s="353"/>
      <c r="AK10187" s="353"/>
      <c r="AL10187" s="353"/>
    </row>
    <row r="10188" spans="1:38" s="153" customFormat="1" ht="12.5" x14ac:dyDescent="0.25">
      <c r="A10188" s="355"/>
      <c r="L10188" s="353"/>
      <c r="M10188" s="353"/>
      <c r="N10188" s="353"/>
      <c r="O10188" s="353"/>
      <c r="P10188" s="353"/>
      <c r="Q10188" s="353"/>
      <c r="R10188" s="353"/>
      <c r="S10188" s="353"/>
      <c r="T10188" s="353"/>
      <c r="U10188" s="353"/>
      <c r="V10188" s="353"/>
      <c r="W10188" s="353"/>
      <c r="X10188" s="353"/>
      <c r="Y10188" s="353"/>
      <c r="Z10188" s="353"/>
      <c r="AA10188" s="353"/>
      <c r="AB10188" s="353"/>
      <c r="AC10188" s="353"/>
      <c r="AD10188" s="353"/>
      <c r="AE10188" s="353"/>
      <c r="AF10188" s="353"/>
      <c r="AG10188" s="353"/>
      <c r="AH10188" s="353"/>
      <c r="AI10188" s="353"/>
      <c r="AJ10188" s="353"/>
      <c r="AK10188" s="353"/>
      <c r="AL10188" s="353"/>
    </row>
    <row r="10189" spans="1:38" s="153" customFormat="1" ht="12.5" x14ac:dyDescent="0.25">
      <c r="A10189" s="355"/>
      <c r="L10189" s="353"/>
      <c r="M10189" s="353"/>
      <c r="N10189" s="353"/>
      <c r="O10189" s="353"/>
      <c r="P10189" s="353"/>
      <c r="Q10189" s="353"/>
      <c r="R10189" s="353"/>
      <c r="S10189" s="353"/>
      <c r="T10189" s="353"/>
      <c r="U10189" s="353"/>
      <c r="V10189" s="353"/>
      <c r="W10189" s="353"/>
      <c r="X10189" s="353"/>
      <c r="Y10189" s="353"/>
      <c r="Z10189" s="353"/>
      <c r="AA10189" s="353"/>
      <c r="AB10189" s="353"/>
      <c r="AC10189" s="353"/>
      <c r="AD10189" s="353"/>
      <c r="AE10189" s="353"/>
      <c r="AF10189" s="353"/>
      <c r="AG10189" s="353"/>
      <c r="AH10189" s="353"/>
      <c r="AI10189" s="353"/>
      <c r="AJ10189" s="353"/>
      <c r="AK10189" s="353"/>
      <c r="AL10189" s="353"/>
    </row>
    <row r="10190" spans="1:38" s="153" customFormat="1" ht="12.5" x14ac:dyDescent="0.25">
      <c r="A10190" s="355"/>
      <c r="L10190" s="353"/>
      <c r="M10190" s="353"/>
      <c r="N10190" s="353"/>
      <c r="O10190" s="353"/>
      <c r="P10190" s="353"/>
      <c r="Q10190" s="353"/>
      <c r="R10190" s="353"/>
      <c r="S10190" s="353"/>
      <c r="T10190" s="353"/>
      <c r="U10190" s="353"/>
      <c r="V10190" s="353"/>
      <c r="W10190" s="353"/>
      <c r="X10190" s="353"/>
      <c r="Y10190" s="353"/>
      <c r="Z10190" s="353"/>
      <c r="AA10190" s="353"/>
      <c r="AB10190" s="353"/>
      <c r="AC10190" s="353"/>
      <c r="AD10190" s="353"/>
      <c r="AE10190" s="353"/>
      <c r="AF10190" s="353"/>
      <c r="AG10190" s="353"/>
      <c r="AH10190" s="353"/>
      <c r="AI10190" s="353"/>
      <c r="AJ10190" s="353"/>
      <c r="AK10190" s="353"/>
      <c r="AL10190" s="353"/>
    </row>
    <row r="10191" spans="1:38" s="153" customFormat="1" ht="12.5" x14ac:dyDescent="0.25">
      <c r="A10191" s="355"/>
      <c r="L10191" s="353"/>
      <c r="M10191" s="353"/>
      <c r="N10191" s="353"/>
      <c r="O10191" s="353"/>
      <c r="P10191" s="353"/>
      <c r="Q10191" s="353"/>
      <c r="R10191" s="353"/>
      <c r="S10191" s="353"/>
      <c r="T10191" s="353"/>
      <c r="U10191" s="353"/>
      <c r="V10191" s="353"/>
      <c r="W10191" s="353"/>
      <c r="X10191" s="353"/>
      <c r="Y10191" s="353"/>
      <c r="Z10191" s="353"/>
      <c r="AA10191" s="353"/>
      <c r="AB10191" s="353"/>
      <c r="AC10191" s="353"/>
      <c r="AD10191" s="353"/>
      <c r="AE10191" s="353"/>
      <c r="AF10191" s="353"/>
      <c r="AG10191" s="353"/>
      <c r="AH10191" s="353"/>
      <c r="AI10191" s="353"/>
      <c r="AJ10191" s="353"/>
      <c r="AK10191" s="353"/>
      <c r="AL10191" s="353"/>
    </row>
    <row r="10192" spans="1:38" s="153" customFormat="1" ht="12.5" x14ac:dyDescent="0.25">
      <c r="A10192" s="355"/>
      <c r="L10192" s="353"/>
      <c r="M10192" s="353"/>
      <c r="N10192" s="353"/>
      <c r="O10192" s="353"/>
      <c r="P10192" s="353"/>
      <c r="Q10192" s="353"/>
      <c r="R10192" s="353"/>
      <c r="S10192" s="353"/>
      <c r="T10192" s="353"/>
      <c r="U10192" s="353"/>
      <c r="V10192" s="353"/>
      <c r="W10192" s="353"/>
      <c r="X10192" s="353"/>
      <c r="Y10192" s="353"/>
      <c r="Z10192" s="353"/>
      <c r="AA10192" s="353"/>
      <c r="AB10192" s="353"/>
      <c r="AC10192" s="353"/>
      <c r="AD10192" s="353"/>
      <c r="AE10192" s="353"/>
      <c r="AF10192" s="353"/>
      <c r="AG10192" s="353"/>
      <c r="AH10192" s="353"/>
      <c r="AI10192" s="353"/>
      <c r="AJ10192" s="353"/>
      <c r="AK10192" s="353"/>
      <c r="AL10192" s="353"/>
    </row>
    <row r="10193" spans="1:38" s="153" customFormat="1" ht="12.5" x14ac:dyDescent="0.25">
      <c r="A10193" s="355"/>
      <c r="L10193" s="353"/>
      <c r="M10193" s="353"/>
      <c r="N10193" s="353"/>
      <c r="O10193" s="353"/>
      <c r="P10193" s="353"/>
      <c r="Q10193" s="353"/>
      <c r="R10193" s="353"/>
      <c r="S10193" s="353"/>
      <c r="T10193" s="353"/>
      <c r="U10193" s="353"/>
      <c r="V10193" s="353"/>
      <c r="W10193" s="353"/>
      <c r="X10193" s="353"/>
      <c r="Y10193" s="353"/>
      <c r="Z10193" s="353"/>
      <c r="AA10193" s="353"/>
      <c r="AB10193" s="353"/>
      <c r="AC10193" s="353"/>
      <c r="AD10193" s="353"/>
      <c r="AE10193" s="353"/>
      <c r="AF10193" s="353"/>
      <c r="AG10193" s="353"/>
      <c r="AH10193" s="353"/>
      <c r="AI10193" s="353"/>
      <c r="AJ10193" s="353"/>
      <c r="AK10193" s="353"/>
      <c r="AL10193" s="353"/>
    </row>
    <row r="10194" spans="1:38" s="153" customFormat="1" ht="12.5" x14ac:dyDescent="0.25">
      <c r="A10194" s="355"/>
      <c r="L10194" s="353"/>
      <c r="M10194" s="353"/>
      <c r="N10194" s="353"/>
      <c r="O10194" s="353"/>
      <c r="P10194" s="353"/>
      <c r="Q10194" s="353"/>
      <c r="R10194" s="353"/>
      <c r="S10194" s="353"/>
      <c r="T10194" s="353"/>
      <c r="U10194" s="353"/>
      <c r="V10194" s="353"/>
      <c r="W10194" s="353"/>
      <c r="X10194" s="353"/>
      <c r="Y10194" s="353"/>
      <c r="Z10194" s="353"/>
      <c r="AA10194" s="353"/>
      <c r="AB10194" s="353"/>
      <c r="AC10194" s="353"/>
      <c r="AD10194" s="353"/>
      <c r="AE10194" s="353"/>
      <c r="AF10194" s="353"/>
      <c r="AG10194" s="353"/>
      <c r="AH10194" s="353"/>
      <c r="AI10194" s="353"/>
      <c r="AJ10194" s="353"/>
      <c r="AK10194" s="353"/>
      <c r="AL10194" s="353"/>
    </row>
    <row r="10195" spans="1:38" s="153" customFormat="1" ht="12.5" x14ac:dyDescent="0.25">
      <c r="A10195" s="355"/>
      <c r="L10195" s="353"/>
      <c r="M10195" s="353"/>
      <c r="N10195" s="353"/>
      <c r="O10195" s="353"/>
      <c r="P10195" s="353"/>
      <c r="Q10195" s="353"/>
      <c r="R10195" s="353"/>
      <c r="S10195" s="353"/>
      <c r="T10195" s="353"/>
      <c r="U10195" s="353"/>
      <c r="V10195" s="353"/>
      <c r="W10195" s="353"/>
      <c r="X10195" s="353"/>
      <c r="Y10195" s="353"/>
      <c r="Z10195" s="353"/>
      <c r="AA10195" s="353"/>
      <c r="AB10195" s="353"/>
      <c r="AC10195" s="353"/>
      <c r="AD10195" s="353"/>
      <c r="AE10195" s="353"/>
      <c r="AF10195" s="353"/>
      <c r="AG10195" s="353"/>
      <c r="AH10195" s="353"/>
      <c r="AI10195" s="353"/>
      <c r="AJ10195" s="353"/>
      <c r="AK10195" s="353"/>
      <c r="AL10195" s="353"/>
    </row>
    <row r="10196" spans="1:38" s="153" customFormat="1" ht="12.5" x14ac:dyDescent="0.25">
      <c r="A10196" s="355"/>
      <c r="L10196" s="353"/>
      <c r="M10196" s="353"/>
      <c r="N10196" s="353"/>
      <c r="O10196" s="353"/>
      <c r="P10196" s="353"/>
      <c r="Q10196" s="353"/>
      <c r="R10196" s="353"/>
      <c r="S10196" s="353"/>
      <c r="T10196" s="353"/>
      <c r="U10196" s="353"/>
      <c r="V10196" s="353"/>
      <c r="W10196" s="353"/>
      <c r="X10196" s="353"/>
      <c r="Y10196" s="353"/>
      <c r="Z10196" s="353"/>
      <c r="AA10196" s="353"/>
      <c r="AB10196" s="353"/>
      <c r="AC10196" s="353"/>
      <c r="AD10196" s="353"/>
      <c r="AE10196" s="353"/>
      <c r="AF10196" s="353"/>
      <c r="AG10196" s="353"/>
      <c r="AH10196" s="353"/>
      <c r="AI10196" s="353"/>
      <c r="AJ10196" s="353"/>
      <c r="AK10196" s="353"/>
      <c r="AL10196" s="353"/>
    </row>
    <row r="10197" spans="1:38" s="153" customFormat="1" ht="12.5" x14ac:dyDescent="0.25">
      <c r="A10197" s="355"/>
      <c r="L10197" s="353"/>
      <c r="M10197" s="353"/>
      <c r="N10197" s="353"/>
      <c r="O10197" s="353"/>
      <c r="P10197" s="353"/>
      <c r="Q10197" s="353"/>
      <c r="R10197" s="353"/>
      <c r="S10197" s="353"/>
      <c r="T10197" s="353"/>
      <c r="U10197" s="353"/>
      <c r="V10197" s="353"/>
      <c r="W10197" s="353"/>
      <c r="X10197" s="353"/>
      <c r="Y10197" s="353"/>
      <c r="Z10197" s="353"/>
      <c r="AA10197" s="353"/>
      <c r="AB10197" s="353"/>
      <c r="AC10197" s="353"/>
      <c r="AD10197" s="353"/>
      <c r="AE10197" s="353"/>
      <c r="AF10197" s="353"/>
      <c r="AG10197" s="353"/>
      <c r="AH10197" s="353"/>
      <c r="AI10197" s="353"/>
      <c r="AJ10197" s="353"/>
      <c r="AK10197" s="353"/>
      <c r="AL10197" s="353"/>
    </row>
    <row r="10198" spans="1:38" s="153" customFormat="1" ht="12.5" x14ac:dyDescent="0.25">
      <c r="A10198" s="355"/>
      <c r="L10198" s="353"/>
      <c r="M10198" s="353"/>
      <c r="N10198" s="353"/>
      <c r="O10198" s="353"/>
      <c r="P10198" s="353"/>
      <c r="Q10198" s="353"/>
      <c r="R10198" s="353"/>
      <c r="S10198" s="353"/>
      <c r="T10198" s="353"/>
      <c r="U10198" s="353"/>
      <c r="V10198" s="353"/>
      <c r="W10198" s="353"/>
      <c r="X10198" s="353"/>
      <c r="Y10198" s="353"/>
      <c r="Z10198" s="353"/>
      <c r="AA10198" s="353"/>
      <c r="AB10198" s="353"/>
      <c r="AC10198" s="353"/>
      <c r="AD10198" s="353"/>
      <c r="AE10198" s="353"/>
      <c r="AF10198" s="353"/>
      <c r="AG10198" s="353"/>
      <c r="AH10198" s="353"/>
      <c r="AI10198" s="353"/>
      <c r="AJ10198" s="353"/>
      <c r="AK10198" s="353"/>
      <c r="AL10198" s="353"/>
    </row>
    <row r="10199" spans="1:38" s="153" customFormat="1" ht="12.5" x14ac:dyDescent="0.25">
      <c r="A10199" s="355"/>
      <c r="L10199" s="353"/>
      <c r="M10199" s="353"/>
      <c r="N10199" s="353"/>
      <c r="O10199" s="353"/>
      <c r="P10199" s="353"/>
      <c r="Q10199" s="353"/>
      <c r="R10199" s="353"/>
      <c r="S10199" s="353"/>
      <c r="T10199" s="353"/>
      <c r="U10199" s="353"/>
      <c r="V10199" s="353"/>
      <c r="W10199" s="353"/>
      <c r="X10199" s="353"/>
      <c r="Y10199" s="353"/>
      <c r="Z10199" s="353"/>
      <c r="AA10199" s="353"/>
      <c r="AB10199" s="353"/>
      <c r="AC10199" s="353"/>
      <c r="AD10199" s="353"/>
      <c r="AE10199" s="353"/>
      <c r="AF10199" s="353"/>
      <c r="AG10199" s="353"/>
      <c r="AH10199" s="353"/>
      <c r="AI10199" s="353"/>
      <c r="AJ10199" s="353"/>
      <c r="AK10199" s="353"/>
      <c r="AL10199" s="353"/>
    </row>
    <row r="10200" spans="1:38" s="153" customFormat="1" ht="12.5" x14ac:dyDescent="0.25">
      <c r="A10200" s="355"/>
      <c r="L10200" s="353"/>
      <c r="M10200" s="353"/>
      <c r="N10200" s="353"/>
      <c r="O10200" s="353"/>
      <c r="P10200" s="353"/>
      <c r="Q10200" s="353"/>
      <c r="R10200" s="353"/>
      <c r="S10200" s="353"/>
      <c r="T10200" s="353"/>
      <c r="U10200" s="353"/>
      <c r="V10200" s="353"/>
      <c r="W10200" s="353"/>
      <c r="X10200" s="353"/>
      <c r="Y10200" s="353"/>
      <c r="Z10200" s="353"/>
      <c r="AA10200" s="353"/>
      <c r="AB10200" s="353"/>
      <c r="AC10200" s="353"/>
      <c r="AD10200" s="353"/>
      <c r="AE10200" s="353"/>
      <c r="AF10200" s="353"/>
      <c r="AG10200" s="353"/>
      <c r="AH10200" s="353"/>
      <c r="AI10200" s="353"/>
      <c r="AJ10200" s="353"/>
      <c r="AK10200" s="353"/>
      <c r="AL10200" s="353"/>
    </row>
    <row r="10201" spans="1:38" s="153" customFormat="1" ht="12.5" x14ac:dyDescent="0.25">
      <c r="A10201" s="355"/>
      <c r="L10201" s="353"/>
      <c r="M10201" s="353"/>
      <c r="N10201" s="353"/>
      <c r="O10201" s="353"/>
      <c r="P10201" s="353"/>
      <c r="Q10201" s="353"/>
      <c r="R10201" s="353"/>
      <c r="S10201" s="353"/>
      <c r="T10201" s="353"/>
      <c r="U10201" s="353"/>
      <c r="V10201" s="353"/>
      <c r="W10201" s="353"/>
      <c r="X10201" s="353"/>
      <c r="Y10201" s="353"/>
      <c r="Z10201" s="353"/>
      <c r="AA10201" s="353"/>
      <c r="AB10201" s="353"/>
      <c r="AC10201" s="353"/>
      <c r="AD10201" s="353"/>
      <c r="AE10201" s="353"/>
      <c r="AF10201" s="353"/>
      <c r="AG10201" s="353"/>
      <c r="AH10201" s="353"/>
      <c r="AI10201" s="353"/>
      <c r="AJ10201" s="353"/>
      <c r="AK10201" s="353"/>
      <c r="AL10201" s="353"/>
    </row>
    <row r="10202" spans="1:38" s="153" customFormat="1" ht="12.5" x14ac:dyDescent="0.25">
      <c r="A10202" s="355"/>
      <c r="L10202" s="353"/>
      <c r="M10202" s="353"/>
      <c r="N10202" s="353"/>
      <c r="O10202" s="353"/>
      <c r="P10202" s="353"/>
      <c r="Q10202" s="353"/>
      <c r="R10202" s="353"/>
      <c r="S10202" s="353"/>
      <c r="T10202" s="353"/>
      <c r="U10202" s="353"/>
      <c r="V10202" s="353"/>
      <c r="W10202" s="353"/>
      <c r="X10202" s="353"/>
      <c r="Y10202" s="353"/>
      <c r="Z10202" s="353"/>
      <c r="AA10202" s="353"/>
      <c r="AB10202" s="353"/>
      <c r="AC10202" s="353"/>
      <c r="AD10202" s="353"/>
      <c r="AE10202" s="353"/>
      <c r="AF10202" s="353"/>
      <c r="AG10202" s="353"/>
      <c r="AH10202" s="353"/>
      <c r="AI10202" s="353"/>
      <c r="AJ10202" s="353"/>
      <c r="AK10202" s="353"/>
      <c r="AL10202" s="353"/>
    </row>
    <row r="10203" spans="1:38" s="153" customFormat="1" ht="12.5" x14ac:dyDescent="0.25">
      <c r="A10203" s="355"/>
      <c r="L10203" s="353"/>
      <c r="M10203" s="353"/>
      <c r="N10203" s="353"/>
      <c r="O10203" s="353"/>
      <c r="P10203" s="353"/>
      <c r="Q10203" s="353"/>
      <c r="R10203" s="353"/>
      <c r="S10203" s="353"/>
      <c r="T10203" s="353"/>
      <c r="U10203" s="353"/>
      <c r="V10203" s="353"/>
      <c r="W10203" s="353"/>
      <c r="X10203" s="353"/>
      <c r="Y10203" s="353"/>
      <c r="Z10203" s="353"/>
      <c r="AA10203" s="353"/>
      <c r="AB10203" s="353"/>
      <c r="AC10203" s="353"/>
      <c r="AD10203" s="353"/>
      <c r="AE10203" s="353"/>
      <c r="AF10203" s="353"/>
      <c r="AG10203" s="353"/>
      <c r="AH10203" s="353"/>
      <c r="AI10203" s="353"/>
      <c r="AJ10203" s="353"/>
      <c r="AK10203" s="353"/>
      <c r="AL10203" s="353"/>
    </row>
    <row r="10204" spans="1:38" s="153" customFormat="1" ht="12.5" x14ac:dyDescent="0.25">
      <c r="A10204" s="355"/>
      <c r="L10204" s="353"/>
      <c r="M10204" s="353"/>
      <c r="N10204" s="353"/>
      <c r="O10204" s="353"/>
      <c r="P10204" s="353"/>
      <c r="Q10204" s="353"/>
      <c r="R10204" s="353"/>
      <c r="S10204" s="353"/>
      <c r="T10204" s="353"/>
      <c r="U10204" s="353"/>
      <c r="V10204" s="353"/>
      <c r="W10204" s="353"/>
      <c r="X10204" s="353"/>
      <c r="Y10204" s="353"/>
      <c r="Z10204" s="353"/>
      <c r="AA10204" s="353"/>
      <c r="AB10204" s="353"/>
      <c r="AC10204" s="353"/>
      <c r="AD10204" s="353"/>
      <c r="AE10204" s="353"/>
      <c r="AF10204" s="353"/>
      <c r="AG10204" s="353"/>
      <c r="AH10204" s="353"/>
      <c r="AI10204" s="353"/>
      <c r="AJ10204" s="353"/>
      <c r="AK10204" s="353"/>
      <c r="AL10204" s="353"/>
    </row>
    <row r="10205" spans="1:38" s="153" customFormat="1" ht="12.5" x14ac:dyDescent="0.25">
      <c r="A10205" s="355"/>
      <c r="L10205" s="353"/>
      <c r="M10205" s="353"/>
      <c r="N10205" s="353"/>
      <c r="O10205" s="353"/>
      <c r="P10205" s="353"/>
      <c r="Q10205" s="353"/>
      <c r="R10205" s="353"/>
      <c r="S10205" s="353"/>
      <c r="T10205" s="353"/>
      <c r="U10205" s="353"/>
      <c r="V10205" s="353"/>
      <c r="W10205" s="353"/>
      <c r="X10205" s="353"/>
      <c r="Y10205" s="353"/>
      <c r="Z10205" s="353"/>
      <c r="AA10205" s="353"/>
      <c r="AB10205" s="353"/>
      <c r="AC10205" s="353"/>
      <c r="AD10205" s="353"/>
      <c r="AE10205" s="353"/>
      <c r="AF10205" s="353"/>
      <c r="AG10205" s="353"/>
      <c r="AH10205" s="353"/>
      <c r="AI10205" s="353"/>
      <c r="AJ10205" s="353"/>
      <c r="AK10205" s="353"/>
      <c r="AL10205" s="353"/>
    </row>
    <row r="10206" spans="1:38" s="153" customFormat="1" ht="12.5" x14ac:dyDescent="0.25">
      <c r="A10206" s="355"/>
      <c r="L10206" s="353"/>
      <c r="M10206" s="353"/>
      <c r="N10206" s="353"/>
      <c r="O10206" s="353"/>
      <c r="P10206" s="353"/>
      <c r="Q10206" s="353"/>
      <c r="R10206" s="353"/>
      <c r="S10206" s="353"/>
      <c r="T10206" s="353"/>
      <c r="U10206" s="353"/>
      <c r="V10206" s="353"/>
      <c r="W10206" s="353"/>
      <c r="X10206" s="353"/>
      <c r="Y10206" s="353"/>
      <c r="Z10206" s="353"/>
      <c r="AA10206" s="353"/>
      <c r="AB10206" s="353"/>
      <c r="AC10206" s="353"/>
      <c r="AD10206" s="353"/>
      <c r="AE10206" s="353"/>
      <c r="AF10206" s="353"/>
      <c r="AG10206" s="353"/>
      <c r="AH10206" s="353"/>
      <c r="AI10206" s="353"/>
      <c r="AJ10206" s="353"/>
      <c r="AK10206" s="353"/>
      <c r="AL10206" s="353"/>
    </row>
    <row r="10207" spans="1:38" s="153" customFormat="1" ht="12.5" x14ac:dyDescent="0.25">
      <c r="A10207" s="355"/>
      <c r="L10207" s="353"/>
      <c r="M10207" s="353"/>
      <c r="N10207" s="353"/>
      <c r="O10207" s="353"/>
      <c r="P10207" s="353"/>
      <c r="Q10207" s="353"/>
      <c r="R10207" s="353"/>
      <c r="S10207" s="353"/>
      <c r="T10207" s="353"/>
      <c r="U10207" s="353"/>
      <c r="V10207" s="353"/>
      <c r="W10207" s="353"/>
      <c r="X10207" s="353"/>
      <c r="Y10207" s="353"/>
      <c r="Z10207" s="353"/>
      <c r="AA10207" s="353"/>
      <c r="AB10207" s="353"/>
      <c r="AC10207" s="353"/>
      <c r="AD10207" s="353"/>
      <c r="AE10207" s="353"/>
      <c r="AF10207" s="353"/>
      <c r="AG10207" s="353"/>
      <c r="AH10207" s="353"/>
      <c r="AI10207" s="353"/>
      <c r="AJ10207" s="353"/>
      <c r="AK10207" s="353"/>
      <c r="AL10207" s="353"/>
    </row>
    <row r="10208" spans="1:38" s="153" customFormat="1" ht="12.5" x14ac:dyDescent="0.25">
      <c r="A10208" s="355"/>
      <c r="L10208" s="353"/>
      <c r="M10208" s="353"/>
      <c r="N10208" s="353"/>
      <c r="O10208" s="353"/>
      <c r="P10208" s="353"/>
      <c r="Q10208" s="353"/>
      <c r="R10208" s="353"/>
      <c r="S10208" s="353"/>
      <c r="T10208" s="353"/>
      <c r="U10208" s="353"/>
      <c r="V10208" s="353"/>
      <c r="W10208" s="353"/>
      <c r="X10208" s="353"/>
      <c r="Y10208" s="353"/>
      <c r="Z10208" s="353"/>
      <c r="AA10208" s="353"/>
      <c r="AB10208" s="353"/>
      <c r="AC10208" s="353"/>
      <c r="AD10208" s="353"/>
      <c r="AE10208" s="353"/>
      <c r="AF10208" s="353"/>
      <c r="AG10208" s="353"/>
      <c r="AH10208" s="353"/>
      <c r="AI10208" s="353"/>
      <c r="AJ10208" s="353"/>
      <c r="AK10208" s="353"/>
      <c r="AL10208" s="353"/>
    </row>
    <row r="10209" spans="1:38" s="153" customFormat="1" ht="12.5" x14ac:dyDescent="0.25">
      <c r="A10209" s="355"/>
      <c r="L10209" s="353"/>
      <c r="M10209" s="353"/>
      <c r="N10209" s="353"/>
      <c r="O10209" s="353"/>
      <c r="P10209" s="353"/>
      <c r="Q10209" s="353"/>
      <c r="R10209" s="353"/>
      <c r="S10209" s="353"/>
      <c r="T10209" s="353"/>
      <c r="U10209" s="353"/>
      <c r="V10209" s="353"/>
      <c r="W10209" s="353"/>
      <c r="X10209" s="353"/>
      <c r="Y10209" s="353"/>
      <c r="Z10209" s="353"/>
      <c r="AA10209" s="353"/>
      <c r="AB10209" s="353"/>
      <c r="AC10209" s="353"/>
      <c r="AD10209" s="353"/>
      <c r="AE10209" s="353"/>
      <c r="AF10209" s="353"/>
      <c r="AG10209" s="353"/>
      <c r="AH10209" s="353"/>
      <c r="AI10209" s="353"/>
      <c r="AJ10209" s="353"/>
      <c r="AK10209" s="353"/>
      <c r="AL10209" s="353"/>
    </row>
    <row r="10210" spans="1:38" s="153" customFormat="1" ht="12.5" x14ac:dyDescent="0.25">
      <c r="A10210" s="355"/>
      <c r="L10210" s="353"/>
      <c r="M10210" s="353"/>
      <c r="N10210" s="353"/>
      <c r="O10210" s="353"/>
      <c r="P10210" s="353"/>
      <c r="Q10210" s="353"/>
      <c r="R10210" s="353"/>
      <c r="S10210" s="353"/>
      <c r="T10210" s="353"/>
      <c r="U10210" s="353"/>
      <c r="V10210" s="353"/>
      <c r="W10210" s="353"/>
      <c r="X10210" s="353"/>
      <c r="Y10210" s="353"/>
      <c r="Z10210" s="353"/>
      <c r="AA10210" s="353"/>
      <c r="AB10210" s="353"/>
      <c r="AC10210" s="353"/>
      <c r="AD10210" s="353"/>
      <c r="AE10210" s="353"/>
      <c r="AF10210" s="353"/>
      <c r="AG10210" s="353"/>
      <c r="AH10210" s="353"/>
      <c r="AI10210" s="353"/>
      <c r="AJ10210" s="353"/>
      <c r="AK10210" s="353"/>
      <c r="AL10210" s="353"/>
    </row>
    <row r="10211" spans="1:38" s="153" customFormat="1" ht="12.5" x14ac:dyDescent="0.25">
      <c r="A10211" s="355"/>
      <c r="L10211" s="353"/>
      <c r="M10211" s="353"/>
      <c r="N10211" s="353"/>
      <c r="O10211" s="353"/>
      <c r="P10211" s="353"/>
      <c r="Q10211" s="353"/>
      <c r="R10211" s="353"/>
      <c r="S10211" s="353"/>
      <c r="T10211" s="353"/>
      <c r="U10211" s="353"/>
      <c r="V10211" s="353"/>
      <c r="W10211" s="353"/>
      <c r="X10211" s="353"/>
      <c r="Y10211" s="353"/>
      <c r="Z10211" s="353"/>
      <c r="AA10211" s="353"/>
      <c r="AB10211" s="353"/>
      <c r="AC10211" s="353"/>
      <c r="AD10211" s="353"/>
      <c r="AE10211" s="353"/>
      <c r="AF10211" s="353"/>
      <c r="AG10211" s="353"/>
      <c r="AH10211" s="353"/>
      <c r="AI10211" s="353"/>
      <c r="AJ10211" s="353"/>
      <c r="AK10211" s="353"/>
      <c r="AL10211" s="353"/>
    </row>
    <row r="10212" spans="1:38" s="153" customFormat="1" ht="12.5" x14ac:dyDescent="0.25">
      <c r="A10212" s="355"/>
      <c r="L10212" s="353"/>
      <c r="M10212" s="353"/>
      <c r="N10212" s="353"/>
      <c r="O10212" s="353"/>
      <c r="P10212" s="353"/>
      <c r="Q10212" s="353"/>
      <c r="R10212" s="353"/>
      <c r="S10212" s="353"/>
      <c r="T10212" s="353"/>
      <c r="U10212" s="353"/>
      <c r="V10212" s="353"/>
      <c r="W10212" s="353"/>
      <c r="X10212" s="353"/>
      <c r="Y10212" s="353"/>
      <c r="Z10212" s="353"/>
      <c r="AA10212" s="353"/>
      <c r="AB10212" s="353"/>
      <c r="AC10212" s="353"/>
      <c r="AD10212" s="353"/>
      <c r="AE10212" s="353"/>
      <c r="AF10212" s="353"/>
      <c r="AG10212" s="353"/>
      <c r="AH10212" s="353"/>
      <c r="AI10212" s="353"/>
      <c r="AJ10212" s="353"/>
      <c r="AK10212" s="353"/>
      <c r="AL10212" s="353"/>
    </row>
    <row r="10213" spans="1:38" s="153" customFormat="1" ht="12.5" x14ac:dyDescent="0.25">
      <c r="A10213" s="355"/>
      <c r="L10213" s="353"/>
      <c r="M10213" s="353"/>
      <c r="N10213" s="353"/>
      <c r="O10213" s="353"/>
      <c r="P10213" s="353"/>
      <c r="Q10213" s="353"/>
      <c r="R10213" s="353"/>
      <c r="S10213" s="353"/>
      <c r="T10213" s="353"/>
      <c r="U10213" s="353"/>
      <c r="V10213" s="353"/>
      <c r="W10213" s="353"/>
      <c r="X10213" s="353"/>
      <c r="Y10213" s="353"/>
      <c r="Z10213" s="353"/>
      <c r="AA10213" s="353"/>
      <c r="AB10213" s="353"/>
      <c r="AC10213" s="353"/>
      <c r="AD10213" s="353"/>
      <c r="AE10213" s="353"/>
      <c r="AF10213" s="353"/>
      <c r="AG10213" s="353"/>
      <c r="AH10213" s="353"/>
      <c r="AI10213" s="353"/>
      <c r="AJ10213" s="353"/>
      <c r="AK10213" s="353"/>
      <c r="AL10213" s="353"/>
    </row>
    <row r="10214" spans="1:38" s="153" customFormat="1" ht="12.5" x14ac:dyDescent="0.25">
      <c r="A10214" s="355"/>
      <c r="L10214" s="353"/>
      <c r="M10214" s="353"/>
      <c r="N10214" s="353"/>
      <c r="O10214" s="353"/>
      <c r="P10214" s="353"/>
      <c r="Q10214" s="353"/>
      <c r="R10214" s="353"/>
      <c r="S10214" s="353"/>
      <c r="T10214" s="353"/>
      <c r="U10214" s="353"/>
      <c r="V10214" s="353"/>
      <c r="W10214" s="353"/>
      <c r="X10214" s="353"/>
      <c r="Y10214" s="353"/>
      <c r="Z10214" s="353"/>
      <c r="AA10214" s="353"/>
      <c r="AB10214" s="353"/>
      <c r="AC10214" s="353"/>
      <c r="AD10214" s="353"/>
      <c r="AE10214" s="353"/>
      <c r="AF10214" s="353"/>
      <c r="AG10214" s="353"/>
      <c r="AH10214" s="353"/>
      <c r="AI10214" s="353"/>
      <c r="AJ10214" s="353"/>
      <c r="AK10214" s="353"/>
      <c r="AL10214" s="353"/>
    </row>
    <row r="10215" spans="1:38" s="153" customFormat="1" ht="12.5" x14ac:dyDescent="0.25">
      <c r="A10215" s="355"/>
      <c r="L10215" s="353"/>
      <c r="M10215" s="353"/>
      <c r="N10215" s="353"/>
      <c r="O10215" s="353"/>
      <c r="P10215" s="353"/>
      <c r="Q10215" s="353"/>
      <c r="R10215" s="353"/>
      <c r="S10215" s="353"/>
      <c r="T10215" s="353"/>
      <c r="U10215" s="353"/>
      <c r="V10215" s="353"/>
      <c r="W10215" s="353"/>
      <c r="X10215" s="353"/>
      <c r="Y10215" s="353"/>
      <c r="Z10215" s="353"/>
      <c r="AA10215" s="353"/>
      <c r="AB10215" s="353"/>
      <c r="AC10215" s="353"/>
      <c r="AD10215" s="353"/>
      <c r="AE10215" s="353"/>
      <c r="AF10215" s="353"/>
      <c r="AG10215" s="353"/>
      <c r="AH10215" s="353"/>
      <c r="AI10215" s="353"/>
      <c r="AJ10215" s="353"/>
      <c r="AK10215" s="353"/>
      <c r="AL10215" s="353"/>
    </row>
    <row r="10216" spans="1:38" s="153" customFormat="1" ht="12.5" x14ac:dyDescent="0.25">
      <c r="A10216" s="355"/>
      <c r="L10216" s="353"/>
      <c r="M10216" s="353"/>
      <c r="N10216" s="353"/>
      <c r="O10216" s="353"/>
      <c r="P10216" s="353"/>
      <c r="Q10216" s="353"/>
      <c r="R10216" s="353"/>
      <c r="S10216" s="353"/>
      <c r="T10216" s="353"/>
      <c r="U10216" s="353"/>
      <c r="V10216" s="353"/>
      <c r="W10216" s="353"/>
      <c r="X10216" s="353"/>
      <c r="Y10216" s="353"/>
      <c r="Z10216" s="353"/>
      <c r="AA10216" s="353"/>
      <c r="AB10216" s="353"/>
      <c r="AC10216" s="353"/>
      <c r="AD10216" s="353"/>
      <c r="AE10216" s="353"/>
      <c r="AF10216" s="353"/>
      <c r="AG10216" s="353"/>
      <c r="AH10216" s="353"/>
      <c r="AI10216" s="353"/>
      <c r="AJ10216" s="353"/>
      <c r="AK10216" s="353"/>
      <c r="AL10216" s="353"/>
    </row>
    <row r="10217" spans="1:38" s="153" customFormat="1" ht="12.5" x14ac:dyDescent="0.25">
      <c r="A10217" s="355"/>
      <c r="L10217" s="353"/>
      <c r="M10217" s="353"/>
      <c r="N10217" s="353"/>
      <c r="O10217" s="353"/>
      <c r="P10217" s="353"/>
      <c r="Q10217" s="353"/>
      <c r="R10217" s="353"/>
      <c r="S10217" s="353"/>
      <c r="T10217" s="353"/>
      <c r="U10217" s="353"/>
      <c r="V10217" s="353"/>
      <c r="W10217" s="353"/>
      <c r="X10217" s="353"/>
      <c r="Y10217" s="353"/>
      <c r="Z10217" s="353"/>
      <c r="AA10217" s="353"/>
      <c r="AB10217" s="353"/>
      <c r="AC10217" s="353"/>
      <c r="AD10217" s="353"/>
      <c r="AE10217" s="353"/>
      <c r="AF10217" s="353"/>
      <c r="AG10217" s="353"/>
      <c r="AH10217" s="353"/>
      <c r="AI10217" s="353"/>
      <c r="AJ10217" s="353"/>
      <c r="AK10217" s="353"/>
      <c r="AL10217" s="353"/>
    </row>
    <row r="10218" spans="1:38" s="153" customFormat="1" ht="12.5" x14ac:dyDescent="0.25">
      <c r="A10218" s="355"/>
      <c r="L10218" s="353"/>
      <c r="M10218" s="353"/>
      <c r="N10218" s="353"/>
      <c r="O10218" s="353"/>
      <c r="P10218" s="353"/>
      <c r="Q10218" s="353"/>
      <c r="R10218" s="353"/>
      <c r="S10218" s="353"/>
      <c r="T10218" s="353"/>
      <c r="U10218" s="353"/>
      <c r="V10218" s="353"/>
      <c r="W10218" s="353"/>
      <c r="X10218" s="353"/>
      <c r="Y10218" s="353"/>
      <c r="Z10218" s="353"/>
      <c r="AA10218" s="353"/>
      <c r="AB10218" s="353"/>
      <c r="AC10218" s="353"/>
      <c r="AD10218" s="353"/>
      <c r="AE10218" s="353"/>
      <c r="AF10218" s="353"/>
      <c r="AG10218" s="353"/>
      <c r="AH10218" s="353"/>
      <c r="AI10218" s="353"/>
      <c r="AJ10218" s="353"/>
      <c r="AK10218" s="353"/>
      <c r="AL10218" s="353"/>
    </row>
    <row r="10219" spans="1:38" s="153" customFormat="1" ht="12.5" x14ac:dyDescent="0.25">
      <c r="A10219" s="355"/>
      <c r="L10219" s="353"/>
      <c r="M10219" s="353"/>
      <c r="N10219" s="353"/>
      <c r="O10219" s="353"/>
      <c r="P10219" s="353"/>
      <c r="Q10219" s="353"/>
      <c r="R10219" s="353"/>
      <c r="S10219" s="353"/>
      <c r="T10219" s="353"/>
      <c r="U10219" s="353"/>
      <c r="V10219" s="353"/>
      <c r="W10219" s="353"/>
      <c r="X10219" s="353"/>
      <c r="Y10219" s="353"/>
      <c r="Z10219" s="353"/>
      <c r="AA10219" s="353"/>
      <c r="AB10219" s="353"/>
      <c r="AC10219" s="353"/>
      <c r="AD10219" s="353"/>
      <c r="AE10219" s="353"/>
      <c r="AF10219" s="353"/>
      <c r="AG10219" s="353"/>
      <c r="AH10219" s="353"/>
      <c r="AI10219" s="353"/>
      <c r="AJ10219" s="353"/>
      <c r="AK10219" s="353"/>
      <c r="AL10219" s="353"/>
    </row>
    <row r="10220" spans="1:38" s="153" customFormat="1" ht="12.5" x14ac:dyDescent="0.25">
      <c r="A10220" s="355"/>
      <c r="L10220" s="353"/>
      <c r="M10220" s="353"/>
      <c r="N10220" s="353"/>
      <c r="O10220" s="353"/>
      <c r="P10220" s="353"/>
      <c r="Q10220" s="353"/>
      <c r="R10220" s="353"/>
      <c r="S10220" s="353"/>
      <c r="T10220" s="353"/>
      <c r="U10220" s="353"/>
      <c r="V10220" s="353"/>
      <c r="W10220" s="353"/>
      <c r="X10220" s="353"/>
      <c r="Y10220" s="353"/>
      <c r="Z10220" s="353"/>
      <c r="AA10220" s="353"/>
      <c r="AB10220" s="353"/>
      <c r="AC10220" s="353"/>
      <c r="AD10220" s="353"/>
      <c r="AE10220" s="353"/>
      <c r="AF10220" s="353"/>
      <c r="AG10220" s="353"/>
      <c r="AH10220" s="353"/>
      <c r="AI10220" s="353"/>
      <c r="AJ10220" s="353"/>
      <c r="AK10220" s="353"/>
      <c r="AL10220" s="353"/>
    </row>
    <row r="10221" spans="1:38" s="153" customFormat="1" ht="12.5" x14ac:dyDescent="0.25">
      <c r="A10221" s="355"/>
      <c r="L10221" s="353"/>
      <c r="M10221" s="353"/>
      <c r="N10221" s="353"/>
      <c r="O10221" s="353"/>
      <c r="P10221" s="353"/>
      <c r="Q10221" s="353"/>
      <c r="R10221" s="353"/>
      <c r="S10221" s="353"/>
      <c r="T10221" s="353"/>
      <c r="U10221" s="353"/>
      <c r="V10221" s="353"/>
      <c r="W10221" s="353"/>
      <c r="X10221" s="353"/>
      <c r="Y10221" s="353"/>
      <c r="Z10221" s="353"/>
      <c r="AA10221" s="353"/>
      <c r="AB10221" s="353"/>
      <c r="AC10221" s="353"/>
      <c r="AD10221" s="353"/>
      <c r="AE10221" s="353"/>
      <c r="AF10221" s="353"/>
      <c r="AG10221" s="353"/>
      <c r="AH10221" s="353"/>
      <c r="AI10221" s="353"/>
      <c r="AJ10221" s="353"/>
      <c r="AK10221" s="353"/>
      <c r="AL10221" s="353"/>
    </row>
    <row r="10222" spans="1:38" s="153" customFormat="1" ht="12.5" x14ac:dyDescent="0.25">
      <c r="A10222" s="355"/>
      <c r="L10222" s="353"/>
      <c r="M10222" s="353"/>
      <c r="N10222" s="353"/>
      <c r="O10222" s="353"/>
      <c r="P10222" s="353"/>
      <c r="Q10222" s="353"/>
      <c r="R10222" s="353"/>
      <c r="S10222" s="353"/>
      <c r="T10222" s="353"/>
      <c r="U10222" s="353"/>
      <c r="V10222" s="353"/>
      <c r="W10222" s="353"/>
      <c r="X10222" s="353"/>
      <c r="Y10222" s="353"/>
      <c r="Z10222" s="353"/>
      <c r="AA10222" s="353"/>
      <c r="AB10222" s="353"/>
      <c r="AC10222" s="353"/>
      <c r="AD10222" s="353"/>
      <c r="AE10222" s="353"/>
      <c r="AF10222" s="353"/>
      <c r="AG10222" s="353"/>
      <c r="AH10222" s="353"/>
      <c r="AI10222" s="353"/>
      <c r="AJ10222" s="353"/>
      <c r="AK10222" s="353"/>
      <c r="AL10222" s="353"/>
    </row>
    <row r="10223" spans="1:38" s="153" customFormat="1" ht="12.5" x14ac:dyDescent="0.25">
      <c r="A10223" s="355"/>
      <c r="L10223" s="353"/>
      <c r="M10223" s="353"/>
      <c r="N10223" s="353"/>
      <c r="O10223" s="353"/>
      <c r="P10223" s="353"/>
      <c r="Q10223" s="353"/>
      <c r="R10223" s="353"/>
      <c r="S10223" s="353"/>
      <c r="T10223" s="353"/>
      <c r="U10223" s="353"/>
      <c r="V10223" s="353"/>
      <c r="W10223" s="353"/>
      <c r="X10223" s="353"/>
      <c r="Y10223" s="353"/>
      <c r="Z10223" s="353"/>
      <c r="AA10223" s="353"/>
      <c r="AB10223" s="353"/>
      <c r="AC10223" s="353"/>
      <c r="AD10223" s="353"/>
      <c r="AE10223" s="353"/>
      <c r="AF10223" s="353"/>
      <c r="AG10223" s="353"/>
      <c r="AH10223" s="353"/>
      <c r="AI10223" s="353"/>
      <c r="AJ10223" s="353"/>
      <c r="AK10223" s="353"/>
      <c r="AL10223" s="353"/>
    </row>
    <row r="10224" spans="1:38" s="153" customFormat="1" ht="12.5" x14ac:dyDescent="0.25">
      <c r="A10224" s="355"/>
      <c r="L10224" s="353"/>
      <c r="M10224" s="353"/>
      <c r="N10224" s="353"/>
      <c r="O10224" s="353"/>
      <c r="P10224" s="353"/>
      <c r="Q10224" s="353"/>
      <c r="R10224" s="353"/>
      <c r="S10224" s="353"/>
      <c r="T10224" s="353"/>
      <c r="U10224" s="353"/>
      <c r="V10224" s="353"/>
      <c r="W10224" s="353"/>
      <c r="X10224" s="353"/>
      <c r="Y10224" s="353"/>
      <c r="Z10224" s="353"/>
      <c r="AA10224" s="353"/>
      <c r="AB10224" s="353"/>
      <c r="AC10224" s="353"/>
      <c r="AD10224" s="353"/>
      <c r="AE10224" s="353"/>
      <c r="AF10224" s="353"/>
      <c r="AG10224" s="353"/>
      <c r="AH10224" s="353"/>
      <c r="AI10224" s="353"/>
      <c r="AJ10224" s="353"/>
      <c r="AK10224" s="353"/>
      <c r="AL10224" s="353"/>
    </row>
    <row r="10225" spans="1:38" s="153" customFormat="1" ht="12.5" x14ac:dyDescent="0.25">
      <c r="A10225" s="355"/>
      <c r="L10225" s="353"/>
      <c r="M10225" s="353"/>
      <c r="N10225" s="353"/>
      <c r="O10225" s="353"/>
      <c r="P10225" s="353"/>
      <c r="Q10225" s="353"/>
      <c r="R10225" s="353"/>
      <c r="S10225" s="353"/>
      <c r="T10225" s="353"/>
      <c r="U10225" s="353"/>
      <c r="V10225" s="353"/>
      <c r="W10225" s="353"/>
      <c r="X10225" s="353"/>
      <c r="Y10225" s="353"/>
      <c r="Z10225" s="353"/>
      <c r="AA10225" s="353"/>
      <c r="AB10225" s="353"/>
      <c r="AC10225" s="353"/>
      <c r="AD10225" s="353"/>
      <c r="AE10225" s="353"/>
      <c r="AF10225" s="353"/>
      <c r="AG10225" s="353"/>
      <c r="AH10225" s="353"/>
      <c r="AI10225" s="353"/>
      <c r="AJ10225" s="353"/>
      <c r="AK10225" s="353"/>
      <c r="AL10225" s="353"/>
    </row>
    <row r="10226" spans="1:38" s="153" customFormat="1" ht="12.5" x14ac:dyDescent="0.25">
      <c r="A10226" s="355"/>
      <c r="L10226" s="353"/>
      <c r="M10226" s="353"/>
      <c r="N10226" s="353"/>
      <c r="O10226" s="353"/>
      <c r="P10226" s="353"/>
      <c r="Q10226" s="353"/>
      <c r="R10226" s="353"/>
      <c r="S10226" s="353"/>
      <c r="T10226" s="353"/>
      <c r="U10226" s="353"/>
      <c r="V10226" s="353"/>
      <c r="W10226" s="353"/>
      <c r="X10226" s="353"/>
      <c r="Y10226" s="353"/>
      <c r="Z10226" s="353"/>
      <c r="AA10226" s="353"/>
      <c r="AB10226" s="353"/>
      <c r="AC10226" s="353"/>
      <c r="AD10226" s="353"/>
      <c r="AE10226" s="353"/>
      <c r="AF10226" s="353"/>
      <c r="AG10226" s="353"/>
      <c r="AH10226" s="353"/>
      <c r="AI10226" s="353"/>
      <c r="AJ10226" s="353"/>
      <c r="AK10226" s="353"/>
      <c r="AL10226" s="353"/>
    </row>
    <row r="10227" spans="1:38" s="153" customFormat="1" ht="12.5" x14ac:dyDescent="0.25">
      <c r="A10227" s="355"/>
      <c r="L10227" s="353"/>
      <c r="M10227" s="353"/>
      <c r="N10227" s="353"/>
      <c r="O10227" s="353"/>
      <c r="P10227" s="353"/>
      <c r="Q10227" s="353"/>
      <c r="R10227" s="353"/>
      <c r="S10227" s="353"/>
      <c r="T10227" s="353"/>
      <c r="U10227" s="353"/>
      <c r="V10227" s="353"/>
      <c r="W10227" s="353"/>
      <c r="X10227" s="353"/>
      <c r="Y10227" s="353"/>
      <c r="Z10227" s="353"/>
      <c r="AA10227" s="353"/>
      <c r="AB10227" s="353"/>
      <c r="AC10227" s="353"/>
      <c r="AD10227" s="353"/>
      <c r="AE10227" s="353"/>
      <c r="AF10227" s="353"/>
      <c r="AG10227" s="353"/>
      <c r="AH10227" s="353"/>
      <c r="AI10227" s="353"/>
      <c r="AJ10227" s="353"/>
      <c r="AK10227" s="353"/>
      <c r="AL10227" s="353"/>
    </row>
    <row r="10228" spans="1:38" s="153" customFormat="1" ht="12.5" x14ac:dyDescent="0.25">
      <c r="A10228" s="355"/>
      <c r="L10228" s="353"/>
      <c r="M10228" s="353"/>
      <c r="N10228" s="353"/>
      <c r="O10228" s="353"/>
      <c r="P10228" s="353"/>
      <c r="Q10228" s="353"/>
      <c r="R10228" s="353"/>
      <c r="S10228" s="353"/>
      <c r="T10228" s="353"/>
      <c r="U10228" s="353"/>
      <c r="V10228" s="353"/>
      <c r="W10228" s="353"/>
      <c r="X10228" s="353"/>
      <c r="Y10228" s="353"/>
      <c r="Z10228" s="353"/>
      <c r="AA10228" s="353"/>
      <c r="AB10228" s="353"/>
      <c r="AC10228" s="353"/>
      <c r="AD10228" s="353"/>
      <c r="AE10228" s="353"/>
      <c r="AF10228" s="353"/>
      <c r="AG10228" s="353"/>
      <c r="AH10228" s="353"/>
      <c r="AI10228" s="353"/>
      <c r="AJ10228" s="353"/>
      <c r="AK10228" s="353"/>
      <c r="AL10228" s="353"/>
    </row>
    <row r="10229" spans="1:38" s="153" customFormat="1" ht="12.5" x14ac:dyDescent="0.25">
      <c r="A10229" s="355"/>
      <c r="L10229" s="353"/>
      <c r="M10229" s="353"/>
      <c r="N10229" s="353"/>
      <c r="O10229" s="353"/>
      <c r="P10229" s="353"/>
      <c r="Q10229" s="353"/>
      <c r="R10229" s="353"/>
      <c r="S10229" s="353"/>
      <c r="T10229" s="353"/>
      <c r="U10229" s="353"/>
      <c r="V10229" s="353"/>
      <c r="W10229" s="353"/>
      <c r="X10229" s="353"/>
      <c r="Y10229" s="353"/>
      <c r="Z10229" s="353"/>
      <c r="AA10229" s="353"/>
      <c r="AB10229" s="353"/>
      <c r="AC10229" s="353"/>
      <c r="AD10229" s="353"/>
      <c r="AE10229" s="353"/>
      <c r="AF10229" s="353"/>
      <c r="AG10229" s="353"/>
      <c r="AH10229" s="353"/>
      <c r="AI10229" s="353"/>
      <c r="AJ10229" s="353"/>
      <c r="AK10229" s="353"/>
      <c r="AL10229" s="353"/>
    </row>
    <row r="10230" spans="1:38" s="153" customFormat="1" ht="12.5" x14ac:dyDescent="0.25">
      <c r="A10230" s="355"/>
      <c r="L10230" s="353"/>
      <c r="M10230" s="353"/>
      <c r="N10230" s="353"/>
      <c r="O10230" s="353"/>
      <c r="P10230" s="353"/>
      <c r="Q10230" s="353"/>
      <c r="R10230" s="353"/>
      <c r="S10230" s="353"/>
      <c r="T10230" s="353"/>
      <c r="U10230" s="353"/>
      <c r="V10230" s="353"/>
      <c r="W10230" s="353"/>
      <c r="X10230" s="353"/>
      <c r="Y10230" s="353"/>
      <c r="Z10230" s="353"/>
      <c r="AA10230" s="353"/>
      <c r="AB10230" s="353"/>
      <c r="AC10230" s="353"/>
      <c r="AD10230" s="353"/>
      <c r="AE10230" s="353"/>
      <c r="AF10230" s="353"/>
      <c r="AG10230" s="353"/>
      <c r="AH10230" s="353"/>
      <c r="AI10230" s="353"/>
      <c r="AJ10230" s="353"/>
      <c r="AK10230" s="353"/>
      <c r="AL10230" s="353"/>
    </row>
    <row r="10231" spans="1:38" s="153" customFormat="1" ht="12.5" x14ac:dyDescent="0.25">
      <c r="A10231" s="355"/>
      <c r="L10231" s="353"/>
      <c r="M10231" s="353"/>
      <c r="N10231" s="353"/>
      <c r="O10231" s="353"/>
      <c r="P10231" s="353"/>
      <c r="Q10231" s="353"/>
      <c r="R10231" s="353"/>
      <c r="S10231" s="353"/>
      <c r="T10231" s="353"/>
      <c r="U10231" s="353"/>
      <c r="V10231" s="353"/>
      <c r="W10231" s="353"/>
      <c r="X10231" s="353"/>
      <c r="Y10231" s="353"/>
      <c r="Z10231" s="353"/>
      <c r="AA10231" s="353"/>
      <c r="AB10231" s="353"/>
      <c r="AC10231" s="353"/>
      <c r="AD10231" s="353"/>
      <c r="AE10231" s="353"/>
      <c r="AF10231" s="353"/>
      <c r="AG10231" s="353"/>
      <c r="AH10231" s="353"/>
      <c r="AI10231" s="353"/>
      <c r="AJ10231" s="353"/>
      <c r="AK10231" s="353"/>
      <c r="AL10231" s="353"/>
    </row>
    <row r="10232" spans="1:38" s="153" customFormat="1" ht="12.5" x14ac:dyDescent="0.25">
      <c r="A10232" s="355"/>
      <c r="L10232" s="353"/>
      <c r="M10232" s="353"/>
      <c r="N10232" s="353"/>
      <c r="O10232" s="353"/>
      <c r="P10232" s="353"/>
      <c r="Q10232" s="353"/>
      <c r="R10232" s="353"/>
      <c r="S10232" s="353"/>
      <c r="T10232" s="353"/>
      <c r="U10232" s="353"/>
      <c r="V10232" s="353"/>
      <c r="W10232" s="353"/>
      <c r="X10232" s="353"/>
      <c r="Y10232" s="353"/>
      <c r="Z10232" s="353"/>
      <c r="AA10232" s="353"/>
      <c r="AB10232" s="353"/>
      <c r="AC10232" s="353"/>
      <c r="AD10232" s="353"/>
      <c r="AE10232" s="353"/>
      <c r="AF10232" s="353"/>
      <c r="AG10232" s="353"/>
      <c r="AH10232" s="353"/>
      <c r="AI10232" s="353"/>
      <c r="AJ10232" s="353"/>
      <c r="AK10232" s="353"/>
      <c r="AL10232" s="353"/>
    </row>
    <row r="10233" spans="1:38" s="153" customFormat="1" ht="12.5" x14ac:dyDescent="0.25">
      <c r="A10233" s="355"/>
      <c r="L10233" s="353"/>
      <c r="M10233" s="353"/>
      <c r="N10233" s="353"/>
      <c r="O10233" s="353"/>
      <c r="P10233" s="353"/>
      <c r="Q10233" s="353"/>
      <c r="R10233" s="353"/>
      <c r="S10233" s="353"/>
      <c r="T10233" s="353"/>
      <c r="U10233" s="353"/>
      <c r="V10233" s="353"/>
      <c r="W10233" s="353"/>
      <c r="X10233" s="353"/>
      <c r="Y10233" s="353"/>
      <c r="Z10233" s="353"/>
      <c r="AA10233" s="353"/>
      <c r="AB10233" s="353"/>
      <c r="AC10233" s="353"/>
      <c r="AD10233" s="353"/>
      <c r="AE10233" s="353"/>
      <c r="AF10233" s="353"/>
      <c r="AG10233" s="353"/>
      <c r="AH10233" s="353"/>
      <c r="AI10233" s="353"/>
      <c r="AJ10233" s="353"/>
      <c r="AK10233" s="353"/>
      <c r="AL10233" s="353"/>
    </row>
    <row r="10234" spans="1:38" s="153" customFormat="1" ht="12.5" x14ac:dyDescent="0.25">
      <c r="A10234" s="355"/>
      <c r="L10234" s="353"/>
      <c r="M10234" s="353"/>
      <c r="N10234" s="353"/>
      <c r="O10234" s="353"/>
      <c r="P10234" s="353"/>
      <c r="Q10234" s="353"/>
      <c r="R10234" s="353"/>
      <c r="S10234" s="353"/>
      <c r="T10234" s="353"/>
      <c r="U10234" s="353"/>
      <c r="V10234" s="353"/>
      <c r="W10234" s="353"/>
      <c r="X10234" s="353"/>
      <c r="Y10234" s="353"/>
      <c r="Z10234" s="353"/>
      <c r="AA10234" s="353"/>
      <c r="AB10234" s="353"/>
      <c r="AC10234" s="353"/>
      <c r="AD10234" s="353"/>
      <c r="AE10234" s="353"/>
      <c r="AF10234" s="353"/>
      <c r="AG10234" s="353"/>
      <c r="AH10234" s="353"/>
      <c r="AI10234" s="353"/>
      <c r="AJ10234" s="353"/>
      <c r="AK10234" s="353"/>
      <c r="AL10234" s="353"/>
    </row>
    <row r="10235" spans="1:38" s="153" customFormat="1" ht="12.5" x14ac:dyDescent="0.25">
      <c r="A10235" s="355"/>
      <c r="L10235" s="353"/>
      <c r="M10235" s="353"/>
      <c r="N10235" s="353"/>
      <c r="O10235" s="353"/>
      <c r="P10235" s="353"/>
      <c r="Q10235" s="353"/>
      <c r="R10235" s="353"/>
      <c r="S10235" s="353"/>
      <c r="T10235" s="353"/>
      <c r="U10235" s="353"/>
      <c r="V10235" s="353"/>
      <c r="W10235" s="353"/>
      <c r="X10235" s="353"/>
      <c r="Y10235" s="353"/>
      <c r="Z10235" s="353"/>
      <c r="AA10235" s="353"/>
      <c r="AB10235" s="353"/>
      <c r="AC10235" s="353"/>
      <c r="AD10235" s="353"/>
      <c r="AE10235" s="353"/>
      <c r="AF10235" s="353"/>
      <c r="AG10235" s="353"/>
      <c r="AH10235" s="353"/>
      <c r="AI10235" s="353"/>
      <c r="AJ10235" s="353"/>
      <c r="AK10235" s="353"/>
      <c r="AL10235" s="353"/>
    </row>
    <row r="10236" spans="1:38" s="153" customFormat="1" ht="12.5" x14ac:dyDescent="0.25">
      <c r="A10236" s="355"/>
      <c r="L10236" s="353"/>
      <c r="M10236" s="353"/>
      <c r="N10236" s="353"/>
      <c r="O10236" s="353"/>
      <c r="P10236" s="353"/>
      <c r="Q10236" s="353"/>
      <c r="R10236" s="353"/>
      <c r="S10236" s="353"/>
      <c r="T10236" s="353"/>
      <c r="U10236" s="353"/>
      <c r="V10236" s="353"/>
      <c r="W10236" s="353"/>
      <c r="X10236" s="353"/>
      <c r="Y10236" s="353"/>
      <c r="Z10236" s="353"/>
      <c r="AA10236" s="353"/>
      <c r="AB10236" s="353"/>
      <c r="AC10236" s="353"/>
      <c r="AD10236" s="353"/>
      <c r="AE10236" s="353"/>
      <c r="AF10236" s="353"/>
      <c r="AG10236" s="353"/>
      <c r="AH10236" s="353"/>
      <c r="AI10236" s="353"/>
      <c r="AJ10236" s="353"/>
      <c r="AK10236" s="353"/>
      <c r="AL10236" s="353"/>
    </row>
    <row r="10237" spans="1:38" s="153" customFormat="1" ht="12.5" x14ac:dyDescent="0.25">
      <c r="A10237" s="355"/>
      <c r="L10237" s="353"/>
      <c r="M10237" s="353"/>
      <c r="N10237" s="353"/>
      <c r="O10237" s="353"/>
      <c r="P10237" s="353"/>
      <c r="Q10237" s="353"/>
      <c r="R10237" s="353"/>
      <c r="S10237" s="353"/>
      <c r="T10237" s="353"/>
      <c r="U10237" s="353"/>
      <c r="V10237" s="353"/>
      <c r="W10237" s="353"/>
      <c r="X10237" s="353"/>
      <c r="Y10237" s="353"/>
      <c r="Z10237" s="353"/>
      <c r="AA10237" s="353"/>
      <c r="AB10237" s="353"/>
      <c r="AC10237" s="353"/>
      <c r="AD10237" s="353"/>
      <c r="AE10237" s="353"/>
      <c r="AF10237" s="353"/>
      <c r="AG10237" s="353"/>
      <c r="AH10237" s="353"/>
      <c r="AI10237" s="353"/>
      <c r="AJ10237" s="353"/>
      <c r="AK10237" s="353"/>
      <c r="AL10237" s="353"/>
    </row>
    <row r="10238" spans="1:38" s="153" customFormat="1" ht="12.5" x14ac:dyDescent="0.25">
      <c r="A10238" s="355"/>
      <c r="L10238" s="353"/>
      <c r="M10238" s="353"/>
      <c r="N10238" s="353"/>
      <c r="O10238" s="353"/>
      <c r="P10238" s="353"/>
      <c r="Q10238" s="353"/>
      <c r="R10238" s="353"/>
      <c r="S10238" s="353"/>
      <c r="T10238" s="353"/>
      <c r="U10238" s="353"/>
      <c r="V10238" s="353"/>
      <c r="W10238" s="353"/>
      <c r="X10238" s="353"/>
      <c r="Y10238" s="353"/>
      <c r="Z10238" s="353"/>
      <c r="AA10238" s="353"/>
      <c r="AB10238" s="353"/>
      <c r="AC10238" s="353"/>
      <c r="AD10238" s="353"/>
      <c r="AE10238" s="353"/>
      <c r="AF10238" s="353"/>
      <c r="AG10238" s="353"/>
      <c r="AH10238" s="353"/>
      <c r="AI10238" s="353"/>
      <c r="AJ10238" s="353"/>
      <c r="AK10238" s="353"/>
      <c r="AL10238" s="353"/>
    </row>
    <row r="10239" spans="1:38" s="153" customFormat="1" ht="12.5" x14ac:dyDescent="0.25">
      <c r="A10239" s="355"/>
      <c r="L10239" s="353"/>
      <c r="M10239" s="353"/>
      <c r="N10239" s="353"/>
      <c r="O10239" s="353"/>
      <c r="P10239" s="353"/>
      <c r="Q10239" s="353"/>
      <c r="R10239" s="353"/>
      <c r="S10239" s="353"/>
      <c r="T10239" s="353"/>
      <c r="U10239" s="353"/>
      <c r="V10239" s="353"/>
      <c r="W10239" s="353"/>
      <c r="X10239" s="353"/>
      <c r="Y10239" s="353"/>
      <c r="Z10239" s="353"/>
      <c r="AA10239" s="353"/>
      <c r="AB10239" s="353"/>
      <c r="AC10239" s="353"/>
      <c r="AD10239" s="353"/>
      <c r="AE10239" s="353"/>
      <c r="AF10239" s="353"/>
      <c r="AG10239" s="353"/>
      <c r="AH10239" s="353"/>
      <c r="AI10239" s="353"/>
      <c r="AJ10239" s="353"/>
      <c r="AK10239" s="353"/>
      <c r="AL10239" s="353"/>
    </row>
    <row r="10240" spans="1:38" s="153" customFormat="1" ht="12.5" x14ac:dyDescent="0.25">
      <c r="A10240" s="355"/>
      <c r="L10240" s="353"/>
      <c r="M10240" s="353"/>
      <c r="N10240" s="353"/>
      <c r="O10240" s="353"/>
      <c r="P10240" s="353"/>
      <c r="Q10240" s="353"/>
      <c r="R10240" s="353"/>
      <c r="S10240" s="353"/>
      <c r="T10240" s="353"/>
      <c r="U10240" s="353"/>
      <c r="V10240" s="353"/>
      <c r="W10240" s="353"/>
      <c r="X10240" s="353"/>
      <c r="Y10240" s="353"/>
      <c r="Z10240" s="353"/>
      <c r="AA10240" s="353"/>
      <c r="AB10240" s="353"/>
      <c r="AC10240" s="353"/>
      <c r="AD10240" s="353"/>
      <c r="AE10240" s="353"/>
      <c r="AF10240" s="353"/>
      <c r="AG10240" s="353"/>
      <c r="AH10240" s="353"/>
      <c r="AI10240" s="353"/>
      <c r="AJ10240" s="353"/>
      <c r="AK10240" s="353"/>
      <c r="AL10240" s="353"/>
    </row>
    <row r="10241" spans="1:38" s="153" customFormat="1" ht="12.5" x14ac:dyDescent="0.25">
      <c r="A10241" s="355"/>
      <c r="L10241" s="353"/>
      <c r="M10241" s="353"/>
      <c r="N10241" s="353"/>
      <c r="O10241" s="353"/>
      <c r="P10241" s="353"/>
      <c r="Q10241" s="353"/>
      <c r="R10241" s="353"/>
      <c r="S10241" s="353"/>
      <c r="T10241" s="353"/>
      <c r="U10241" s="353"/>
      <c r="V10241" s="353"/>
      <c r="W10241" s="353"/>
      <c r="X10241" s="353"/>
      <c r="Y10241" s="353"/>
      <c r="Z10241" s="353"/>
      <c r="AA10241" s="353"/>
      <c r="AB10241" s="353"/>
      <c r="AC10241" s="353"/>
      <c r="AD10241" s="353"/>
      <c r="AE10241" s="353"/>
      <c r="AF10241" s="353"/>
      <c r="AG10241" s="353"/>
      <c r="AH10241" s="353"/>
      <c r="AI10241" s="353"/>
      <c r="AJ10241" s="353"/>
      <c r="AK10241" s="353"/>
      <c r="AL10241" s="353"/>
    </row>
    <row r="10242" spans="1:38" s="153" customFormat="1" ht="12.5" x14ac:dyDescent="0.25">
      <c r="A10242" s="355"/>
      <c r="L10242" s="353"/>
      <c r="M10242" s="353"/>
      <c r="N10242" s="353"/>
      <c r="O10242" s="353"/>
      <c r="P10242" s="353"/>
      <c r="Q10242" s="353"/>
      <c r="R10242" s="353"/>
      <c r="S10242" s="353"/>
      <c r="T10242" s="353"/>
      <c r="U10242" s="353"/>
      <c r="V10242" s="353"/>
      <c r="W10242" s="353"/>
      <c r="X10242" s="353"/>
      <c r="Y10242" s="353"/>
      <c r="Z10242" s="353"/>
      <c r="AA10242" s="353"/>
      <c r="AB10242" s="353"/>
      <c r="AC10242" s="353"/>
      <c r="AD10242" s="353"/>
      <c r="AE10242" s="353"/>
      <c r="AF10242" s="353"/>
      <c r="AG10242" s="353"/>
      <c r="AH10242" s="353"/>
      <c r="AI10242" s="353"/>
      <c r="AJ10242" s="353"/>
      <c r="AK10242" s="353"/>
      <c r="AL10242" s="353"/>
    </row>
    <row r="10243" spans="1:38" s="153" customFormat="1" ht="12.5" x14ac:dyDescent="0.25">
      <c r="A10243" s="355"/>
      <c r="L10243" s="353"/>
      <c r="M10243" s="353"/>
      <c r="N10243" s="353"/>
      <c r="O10243" s="353"/>
      <c r="P10243" s="353"/>
      <c r="Q10243" s="353"/>
      <c r="R10243" s="353"/>
      <c r="S10243" s="353"/>
      <c r="T10243" s="353"/>
      <c r="U10243" s="353"/>
      <c r="V10243" s="353"/>
      <c r="W10243" s="353"/>
      <c r="X10243" s="353"/>
      <c r="Y10243" s="353"/>
      <c r="Z10243" s="353"/>
      <c r="AA10243" s="353"/>
      <c r="AB10243" s="353"/>
      <c r="AC10243" s="353"/>
      <c r="AD10243" s="353"/>
      <c r="AE10243" s="353"/>
      <c r="AF10243" s="353"/>
      <c r="AG10243" s="353"/>
      <c r="AH10243" s="353"/>
      <c r="AI10243" s="353"/>
      <c r="AJ10243" s="353"/>
      <c r="AK10243" s="353"/>
      <c r="AL10243" s="353"/>
    </row>
    <row r="10244" spans="1:38" s="153" customFormat="1" ht="12.5" x14ac:dyDescent="0.25">
      <c r="A10244" s="355"/>
      <c r="L10244" s="353"/>
      <c r="M10244" s="353"/>
      <c r="N10244" s="353"/>
      <c r="O10244" s="353"/>
      <c r="P10244" s="353"/>
      <c r="Q10244" s="353"/>
      <c r="R10244" s="353"/>
      <c r="S10244" s="353"/>
      <c r="T10244" s="353"/>
      <c r="U10244" s="353"/>
      <c r="V10244" s="353"/>
      <c r="W10244" s="353"/>
      <c r="X10244" s="353"/>
      <c r="Y10244" s="353"/>
      <c r="Z10244" s="353"/>
      <c r="AA10244" s="353"/>
      <c r="AB10244" s="353"/>
      <c r="AC10244" s="353"/>
      <c r="AD10244" s="353"/>
      <c r="AE10244" s="353"/>
      <c r="AF10244" s="353"/>
      <c r="AG10244" s="353"/>
      <c r="AH10244" s="353"/>
      <c r="AI10244" s="353"/>
      <c r="AJ10244" s="353"/>
      <c r="AK10244" s="353"/>
      <c r="AL10244" s="353"/>
    </row>
    <row r="10245" spans="1:38" s="153" customFormat="1" ht="12.5" x14ac:dyDescent="0.25">
      <c r="A10245" s="355"/>
      <c r="L10245" s="353"/>
      <c r="M10245" s="353"/>
      <c r="N10245" s="353"/>
      <c r="O10245" s="353"/>
      <c r="P10245" s="353"/>
      <c r="Q10245" s="353"/>
      <c r="R10245" s="353"/>
      <c r="S10245" s="353"/>
      <c r="T10245" s="353"/>
      <c r="U10245" s="353"/>
      <c r="V10245" s="353"/>
      <c r="W10245" s="353"/>
      <c r="X10245" s="353"/>
      <c r="Y10245" s="353"/>
      <c r="Z10245" s="353"/>
      <c r="AA10245" s="353"/>
      <c r="AB10245" s="353"/>
      <c r="AC10245" s="353"/>
      <c r="AD10245" s="353"/>
      <c r="AE10245" s="353"/>
      <c r="AF10245" s="353"/>
      <c r="AG10245" s="353"/>
      <c r="AH10245" s="353"/>
      <c r="AI10245" s="353"/>
      <c r="AJ10245" s="353"/>
      <c r="AK10245" s="353"/>
      <c r="AL10245" s="353"/>
    </row>
    <row r="10246" spans="1:38" s="153" customFormat="1" ht="12.5" x14ac:dyDescent="0.25">
      <c r="A10246" s="355"/>
      <c r="L10246" s="353"/>
      <c r="M10246" s="353"/>
      <c r="N10246" s="353"/>
      <c r="O10246" s="353"/>
      <c r="P10246" s="353"/>
      <c r="Q10246" s="353"/>
      <c r="R10246" s="353"/>
      <c r="S10246" s="353"/>
      <c r="T10246" s="353"/>
      <c r="U10246" s="353"/>
      <c r="V10246" s="353"/>
      <c r="W10246" s="353"/>
      <c r="X10246" s="353"/>
      <c r="Y10246" s="353"/>
      <c r="Z10246" s="353"/>
      <c r="AA10246" s="353"/>
      <c r="AB10246" s="353"/>
      <c r="AC10246" s="353"/>
      <c r="AD10246" s="353"/>
      <c r="AE10246" s="353"/>
      <c r="AF10246" s="353"/>
      <c r="AG10246" s="353"/>
      <c r="AH10246" s="353"/>
      <c r="AI10246" s="353"/>
      <c r="AJ10246" s="353"/>
      <c r="AK10246" s="353"/>
      <c r="AL10246" s="353"/>
    </row>
    <row r="10247" spans="1:38" s="153" customFormat="1" ht="12.5" x14ac:dyDescent="0.25">
      <c r="A10247" s="355"/>
      <c r="L10247" s="353"/>
      <c r="M10247" s="353"/>
      <c r="N10247" s="353"/>
      <c r="O10247" s="353"/>
      <c r="P10247" s="353"/>
      <c r="Q10247" s="353"/>
      <c r="R10247" s="353"/>
      <c r="S10247" s="353"/>
      <c r="T10247" s="353"/>
      <c r="U10247" s="353"/>
      <c r="V10247" s="353"/>
      <c r="W10247" s="353"/>
      <c r="X10247" s="353"/>
      <c r="Y10247" s="353"/>
      <c r="Z10247" s="353"/>
      <c r="AA10247" s="353"/>
      <c r="AB10247" s="353"/>
      <c r="AC10247" s="353"/>
      <c r="AD10247" s="353"/>
      <c r="AE10247" s="353"/>
      <c r="AF10247" s="353"/>
      <c r="AG10247" s="353"/>
      <c r="AH10247" s="353"/>
      <c r="AI10247" s="353"/>
      <c r="AJ10247" s="353"/>
      <c r="AK10247" s="353"/>
      <c r="AL10247" s="353"/>
    </row>
    <row r="10248" spans="1:38" s="153" customFormat="1" ht="12.5" x14ac:dyDescent="0.25">
      <c r="A10248" s="355"/>
      <c r="L10248" s="353"/>
      <c r="M10248" s="353"/>
      <c r="N10248" s="353"/>
      <c r="O10248" s="353"/>
      <c r="P10248" s="353"/>
      <c r="Q10248" s="353"/>
      <c r="R10248" s="353"/>
      <c r="S10248" s="353"/>
      <c r="T10248" s="353"/>
      <c r="U10248" s="353"/>
      <c r="V10248" s="353"/>
      <c r="W10248" s="353"/>
      <c r="X10248" s="353"/>
      <c r="Y10248" s="353"/>
      <c r="Z10248" s="353"/>
      <c r="AA10248" s="353"/>
      <c r="AB10248" s="353"/>
      <c r="AC10248" s="353"/>
      <c r="AD10248" s="353"/>
      <c r="AE10248" s="353"/>
      <c r="AF10248" s="353"/>
      <c r="AG10248" s="353"/>
      <c r="AH10248" s="353"/>
      <c r="AI10248" s="353"/>
      <c r="AJ10248" s="353"/>
      <c r="AK10248" s="353"/>
      <c r="AL10248" s="353"/>
    </row>
    <row r="10249" spans="1:38" s="153" customFormat="1" ht="12.5" x14ac:dyDescent="0.25">
      <c r="A10249" s="355"/>
      <c r="L10249" s="353"/>
      <c r="M10249" s="353"/>
      <c r="N10249" s="353"/>
      <c r="O10249" s="353"/>
      <c r="P10249" s="353"/>
      <c r="Q10249" s="353"/>
      <c r="R10249" s="353"/>
      <c r="S10249" s="353"/>
      <c r="T10249" s="353"/>
      <c r="U10249" s="353"/>
      <c r="V10249" s="353"/>
      <c r="W10249" s="353"/>
      <c r="X10249" s="353"/>
      <c r="Y10249" s="353"/>
      <c r="Z10249" s="353"/>
      <c r="AA10249" s="353"/>
      <c r="AB10249" s="353"/>
      <c r="AC10249" s="353"/>
      <c r="AD10249" s="353"/>
      <c r="AE10249" s="353"/>
      <c r="AF10249" s="353"/>
      <c r="AG10249" s="353"/>
      <c r="AH10249" s="353"/>
      <c r="AI10249" s="353"/>
      <c r="AJ10249" s="353"/>
      <c r="AK10249" s="353"/>
      <c r="AL10249" s="353"/>
    </row>
    <row r="10250" spans="1:38" s="153" customFormat="1" ht="12.5" x14ac:dyDescent="0.25">
      <c r="A10250" s="355"/>
      <c r="L10250" s="353"/>
      <c r="M10250" s="353"/>
      <c r="N10250" s="353"/>
      <c r="O10250" s="353"/>
      <c r="P10250" s="353"/>
      <c r="Q10250" s="353"/>
      <c r="R10250" s="353"/>
      <c r="S10250" s="353"/>
      <c r="T10250" s="353"/>
      <c r="U10250" s="353"/>
      <c r="V10250" s="353"/>
      <c r="W10250" s="353"/>
      <c r="X10250" s="353"/>
      <c r="Y10250" s="353"/>
      <c r="Z10250" s="353"/>
      <c r="AA10250" s="353"/>
      <c r="AB10250" s="353"/>
      <c r="AC10250" s="353"/>
      <c r="AD10250" s="353"/>
      <c r="AE10250" s="353"/>
      <c r="AF10250" s="353"/>
      <c r="AG10250" s="353"/>
      <c r="AH10250" s="353"/>
      <c r="AI10250" s="353"/>
      <c r="AJ10250" s="353"/>
      <c r="AK10250" s="353"/>
      <c r="AL10250" s="353"/>
    </row>
    <row r="10251" spans="1:38" s="153" customFormat="1" ht="12.5" x14ac:dyDescent="0.25">
      <c r="A10251" s="355"/>
      <c r="L10251" s="353"/>
      <c r="M10251" s="353"/>
      <c r="N10251" s="353"/>
      <c r="O10251" s="353"/>
      <c r="P10251" s="353"/>
      <c r="Q10251" s="353"/>
      <c r="R10251" s="353"/>
      <c r="S10251" s="353"/>
      <c r="T10251" s="353"/>
      <c r="U10251" s="353"/>
      <c r="V10251" s="353"/>
      <c r="W10251" s="353"/>
      <c r="X10251" s="353"/>
      <c r="Y10251" s="353"/>
      <c r="Z10251" s="353"/>
      <c r="AA10251" s="353"/>
      <c r="AB10251" s="353"/>
      <c r="AC10251" s="353"/>
      <c r="AD10251" s="353"/>
      <c r="AE10251" s="353"/>
      <c r="AF10251" s="353"/>
      <c r="AG10251" s="353"/>
      <c r="AH10251" s="353"/>
      <c r="AI10251" s="353"/>
      <c r="AJ10251" s="353"/>
      <c r="AK10251" s="353"/>
      <c r="AL10251" s="353"/>
    </row>
    <row r="10252" spans="1:38" s="153" customFormat="1" ht="12.5" x14ac:dyDescent="0.25">
      <c r="A10252" s="355"/>
      <c r="L10252" s="353"/>
      <c r="M10252" s="353"/>
      <c r="N10252" s="353"/>
      <c r="O10252" s="353"/>
      <c r="P10252" s="353"/>
      <c r="Q10252" s="353"/>
      <c r="R10252" s="353"/>
      <c r="S10252" s="353"/>
      <c r="T10252" s="353"/>
      <c r="U10252" s="353"/>
      <c r="V10252" s="353"/>
      <c r="W10252" s="353"/>
      <c r="X10252" s="353"/>
      <c r="Y10252" s="353"/>
      <c r="Z10252" s="353"/>
      <c r="AA10252" s="353"/>
      <c r="AB10252" s="353"/>
      <c r="AC10252" s="353"/>
      <c r="AD10252" s="353"/>
      <c r="AE10252" s="353"/>
      <c r="AF10252" s="353"/>
      <c r="AG10252" s="353"/>
      <c r="AH10252" s="353"/>
      <c r="AI10252" s="353"/>
      <c r="AJ10252" s="353"/>
      <c r="AK10252" s="353"/>
      <c r="AL10252" s="353"/>
    </row>
    <row r="10253" spans="1:38" s="153" customFormat="1" ht="12.5" x14ac:dyDescent="0.25">
      <c r="A10253" s="355"/>
      <c r="L10253" s="353"/>
      <c r="M10253" s="353"/>
      <c r="N10253" s="353"/>
      <c r="O10253" s="353"/>
      <c r="P10253" s="353"/>
      <c r="Q10253" s="353"/>
      <c r="R10253" s="353"/>
      <c r="S10253" s="353"/>
      <c r="T10253" s="353"/>
      <c r="U10253" s="353"/>
      <c r="V10253" s="353"/>
      <c r="W10253" s="353"/>
      <c r="X10253" s="353"/>
      <c r="Y10253" s="353"/>
      <c r="Z10253" s="353"/>
      <c r="AA10253" s="353"/>
      <c r="AB10253" s="353"/>
      <c r="AC10253" s="353"/>
      <c r="AD10253" s="353"/>
      <c r="AE10253" s="353"/>
      <c r="AF10253" s="353"/>
      <c r="AG10253" s="353"/>
      <c r="AH10253" s="353"/>
      <c r="AI10253" s="353"/>
      <c r="AJ10253" s="353"/>
      <c r="AK10253" s="353"/>
      <c r="AL10253" s="353"/>
    </row>
    <row r="10254" spans="1:38" s="153" customFormat="1" ht="12.5" x14ac:dyDescent="0.25">
      <c r="A10254" s="355"/>
      <c r="L10254" s="353"/>
      <c r="M10254" s="353"/>
      <c r="N10254" s="353"/>
      <c r="O10254" s="353"/>
      <c r="P10254" s="353"/>
      <c r="Q10254" s="353"/>
      <c r="R10254" s="353"/>
      <c r="S10254" s="353"/>
      <c r="T10254" s="353"/>
      <c r="U10254" s="353"/>
      <c r="V10254" s="353"/>
      <c r="W10254" s="353"/>
      <c r="X10254" s="353"/>
      <c r="Y10254" s="353"/>
      <c r="Z10254" s="353"/>
      <c r="AA10254" s="353"/>
      <c r="AB10254" s="353"/>
      <c r="AC10254" s="353"/>
      <c r="AD10254" s="353"/>
      <c r="AE10254" s="353"/>
      <c r="AF10254" s="353"/>
      <c r="AG10254" s="353"/>
      <c r="AH10254" s="353"/>
      <c r="AI10254" s="353"/>
      <c r="AJ10254" s="353"/>
      <c r="AK10254" s="353"/>
      <c r="AL10254" s="353"/>
    </row>
    <row r="10255" spans="1:38" s="153" customFormat="1" ht="12.5" x14ac:dyDescent="0.25">
      <c r="A10255" s="355"/>
      <c r="L10255" s="353"/>
      <c r="M10255" s="353"/>
      <c r="N10255" s="353"/>
      <c r="O10255" s="353"/>
      <c r="P10255" s="353"/>
      <c r="Q10255" s="353"/>
      <c r="R10255" s="353"/>
      <c r="S10255" s="353"/>
      <c r="T10255" s="353"/>
      <c r="U10255" s="353"/>
      <c r="V10255" s="353"/>
      <c r="W10255" s="353"/>
      <c r="X10255" s="353"/>
      <c r="Y10255" s="353"/>
      <c r="Z10255" s="353"/>
      <c r="AA10255" s="353"/>
      <c r="AB10255" s="353"/>
      <c r="AC10255" s="353"/>
      <c r="AD10255" s="353"/>
      <c r="AE10255" s="353"/>
      <c r="AF10255" s="353"/>
      <c r="AG10255" s="353"/>
      <c r="AH10255" s="353"/>
      <c r="AI10255" s="353"/>
      <c r="AJ10255" s="353"/>
      <c r="AK10255" s="353"/>
      <c r="AL10255" s="353"/>
    </row>
    <row r="10256" spans="1:38" s="153" customFormat="1" ht="12.5" x14ac:dyDescent="0.25">
      <c r="A10256" s="355"/>
      <c r="L10256" s="353"/>
      <c r="M10256" s="353"/>
      <c r="N10256" s="353"/>
      <c r="O10256" s="353"/>
      <c r="P10256" s="353"/>
      <c r="Q10256" s="353"/>
      <c r="R10256" s="353"/>
      <c r="S10256" s="353"/>
      <c r="T10256" s="353"/>
      <c r="U10256" s="353"/>
      <c r="V10256" s="353"/>
      <c r="W10256" s="353"/>
      <c r="X10256" s="353"/>
      <c r="Y10256" s="353"/>
      <c r="Z10256" s="353"/>
      <c r="AA10256" s="353"/>
      <c r="AB10256" s="353"/>
      <c r="AC10256" s="353"/>
      <c r="AD10256" s="353"/>
      <c r="AE10256" s="353"/>
      <c r="AF10256" s="353"/>
      <c r="AG10256" s="353"/>
      <c r="AH10256" s="353"/>
      <c r="AI10256" s="353"/>
      <c r="AJ10256" s="353"/>
      <c r="AK10256" s="353"/>
      <c r="AL10256" s="353"/>
    </row>
    <row r="10257" spans="1:38" s="153" customFormat="1" ht="12.5" x14ac:dyDescent="0.25">
      <c r="A10257" s="355"/>
      <c r="L10257" s="353"/>
      <c r="M10257" s="353"/>
      <c r="N10257" s="353"/>
      <c r="O10257" s="353"/>
      <c r="P10257" s="353"/>
      <c r="Q10257" s="353"/>
      <c r="R10257" s="353"/>
      <c r="S10257" s="353"/>
      <c r="T10257" s="353"/>
      <c r="U10257" s="353"/>
      <c r="V10257" s="353"/>
      <c r="W10257" s="353"/>
      <c r="X10257" s="353"/>
      <c r="Y10257" s="353"/>
      <c r="Z10257" s="353"/>
      <c r="AA10257" s="353"/>
      <c r="AB10257" s="353"/>
      <c r="AC10257" s="353"/>
      <c r="AD10257" s="353"/>
      <c r="AE10257" s="353"/>
      <c r="AF10257" s="353"/>
      <c r="AG10257" s="353"/>
      <c r="AH10257" s="353"/>
      <c r="AI10257" s="353"/>
      <c r="AJ10257" s="353"/>
      <c r="AK10257" s="353"/>
      <c r="AL10257" s="353"/>
    </row>
    <row r="10258" spans="1:38" s="153" customFormat="1" ht="12.5" x14ac:dyDescent="0.25">
      <c r="A10258" s="355"/>
      <c r="L10258" s="353"/>
      <c r="M10258" s="353"/>
      <c r="N10258" s="353"/>
      <c r="O10258" s="353"/>
      <c r="P10258" s="353"/>
      <c r="Q10258" s="353"/>
      <c r="R10258" s="353"/>
      <c r="S10258" s="353"/>
      <c r="T10258" s="353"/>
      <c r="U10258" s="353"/>
      <c r="V10258" s="353"/>
      <c r="W10258" s="353"/>
      <c r="X10258" s="353"/>
      <c r="Y10258" s="353"/>
      <c r="Z10258" s="353"/>
      <c r="AA10258" s="353"/>
      <c r="AB10258" s="353"/>
      <c r="AC10258" s="353"/>
      <c r="AD10258" s="353"/>
      <c r="AE10258" s="353"/>
      <c r="AF10258" s="353"/>
      <c r="AG10258" s="353"/>
      <c r="AH10258" s="353"/>
      <c r="AI10258" s="353"/>
      <c r="AJ10258" s="353"/>
      <c r="AK10258" s="353"/>
      <c r="AL10258" s="353"/>
    </row>
    <row r="10259" spans="1:38" s="153" customFormat="1" ht="12.5" x14ac:dyDescent="0.25">
      <c r="A10259" s="355"/>
      <c r="L10259" s="353"/>
      <c r="M10259" s="353"/>
      <c r="N10259" s="353"/>
      <c r="O10259" s="353"/>
      <c r="P10259" s="353"/>
      <c r="Q10259" s="353"/>
      <c r="R10259" s="353"/>
      <c r="S10259" s="353"/>
      <c r="T10259" s="353"/>
      <c r="U10259" s="353"/>
      <c r="V10259" s="353"/>
      <c r="W10259" s="353"/>
      <c r="X10259" s="353"/>
      <c r="Y10259" s="353"/>
      <c r="Z10259" s="353"/>
      <c r="AA10259" s="353"/>
      <c r="AB10259" s="353"/>
      <c r="AC10259" s="353"/>
      <c r="AD10259" s="353"/>
      <c r="AE10259" s="353"/>
      <c r="AF10259" s="353"/>
      <c r="AG10259" s="353"/>
      <c r="AH10259" s="353"/>
      <c r="AI10259" s="353"/>
      <c r="AJ10259" s="353"/>
      <c r="AK10259" s="353"/>
      <c r="AL10259" s="353"/>
    </row>
    <row r="10260" spans="1:38" s="153" customFormat="1" ht="12.5" x14ac:dyDescent="0.25">
      <c r="A10260" s="355"/>
      <c r="L10260" s="353"/>
      <c r="M10260" s="353"/>
      <c r="N10260" s="353"/>
      <c r="O10260" s="353"/>
      <c r="P10260" s="353"/>
      <c r="Q10260" s="353"/>
      <c r="R10260" s="353"/>
      <c r="S10260" s="353"/>
      <c r="T10260" s="353"/>
      <c r="U10260" s="353"/>
      <c r="V10260" s="353"/>
      <c r="W10260" s="353"/>
      <c r="X10260" s="353"/>
      <c r="Y10260" s="353"/>
      <c r="Z10260" s="353"/>
      <c r="AA10260" s="353"/>
      <c r="AB10260" s="353"/>
      <c r="AC10260" s="353"/>
      <c r="AD10260" s="353"/>
      <c r="AE10260" s="353"/>
      <c r="AF10260" s="353"/>
      <c r="AG10260" s="353"/>
      <c r="AH10260" s="353"/>
      <c r="AI10260" s="353"/>
      <c r="AJ10260" s="353"/>
      <c r="AK10260" s="353"/>
      <c r="AL10260" s="353"/>
    </row>
    <row r="10261" spans="1:38" s="153" customFormat="1" ht="12.5" x14ac:dyDescent="0.25">
      <c r="A10261" s="355"/>
      <c r="L10261" s="353"/>
      <c r="M10261" s="353"/>
      <c r="N10261" s="353"/>
      <c r="O10261" s="353"/>
      <c r="P10261" s="353"/>
      <c r="Q10261" s="353"/>
      <c r="R10261" s="353"/>
      <c r="S10261" s="353"/>
      <c r="T10261" s="353"/>
      <c r="U10261" s="353"/>
      <c r="V10261" s="353"/>
      <c r="W10261" s="353"/>
      <c r="X10261" s="353"/>
      <c r="Y10261" s="353"/>
      <c r="Z10261" s="353"/>
      <c r="AA10261" s="353"/>
      <c r="AB10261" s="353"/>
      <c r="AC10261" s="353"/>
      <c r="AD10261" s="353"/>
      <c r="AE10261" s="353"/>
      <c r="AF10261" s="353"/>
      <c r="AG10261" s="353"/>
      <c r="AH10261" s="353"/>
      <c r="AI10261" s="353"/>
      <c r="AJ10261" s="353"/>
      <c r="AK10261" s="353"/>
      <c r="AL10261" s="353"/>
    </row>
    <row r="10262" spans="1:38" s="153" customFormat="1" ht="12.5" x14ac:dyDescent="0.25">
      <c r="A10262" s="355"/>
      <c r="L10262" s="353"/>
      <c r="M10262" s="353"/>
      <c r="N10262" s="353"/>
      <c r="O10262" s="353"/>
      <c r="P10262" s="353"/>
      <c r="Q10262" s="353"/>
      <c r="R10262" s="353"/>
      <c r="S10262" s="353"/>
      <c r="T10262" s="353"/>
      <c r="U10262" s="353"/>
      <c r="V10262" s="353"/>
      <c r="W10262" s="353"/>
      <c r="X10262" s="353"/>
      <c r="Y10262" s="353"/>
      <c r="Z10262" s="353"/>
      <c r="AA10262" s="353"/>
      <c r="AB10262" s="353"/>
      <c r="AC10262" s="353"/>
      <c r="AD10262" s="353"/>
      <c r="AE10262" s="353"/>
      <c r="AF10262" s="353"/>
      <c r="AG10262" s="353"/>
      <c r="AH10262" s="353"/>
      <c r="AI10262" s="353"/>
      <c r="AJ10262" s="353"/>
      <c r="AK10262" s="353"/>
      <c r="AL10262" s="353"/>
    </row>
    <row r="10263" spans="1:38" s="153" customFormat="1" ht="12.5" x14ac:dyDescent="0.25">
      <c r="A10263" s="355"/>
      <c r="L10263" s="353"/>
      <c r="M10263" s="353"/>
      <c r="N10263" s="353"/>
      <c r="O10263" s="353"/>
      <c r="P10263" s="353"/>
      <c r="Q10263" s="353"/>
      <c r="R10263" s="353"/>
      <c r="S10263" s="353"/>
      <c r="T10263" s="353"/>
      <c r="U10263" s="353"/>
      <c r="V10263" s="353"/>
      <c r="W10263" s="353"/>
      <c r="X10263" s="353"/>
      <c r="Y10263" s="353"/>
      <c r="Z10263" s="353"/>
      <c r="AA10263" s="353"/>
      <c r="AB10263" s="353"/>
      <c r="AC10263" s="353"/>
      <c r="AD10263" s="353"/>
      <c r="AE10263" s="353"/>
      <c r="AF10263" s="353"/>
      <c r="AG10263" s="353"/>
      <c r="AH10263" s="353"/>
      <c r="AI10263" s="353"/>
      <c r="AJ10263" s="353"/>
      <c r="AK10263" s="353"/>
      <c r="AL10263" s="353"/>
    </row>
    <row r="10264" spans="1:38" s="153" customFormat="1" ht="12.5" x14ac:dyDescent="0.25">
      <c r="A10264" s="355"/>
      <c r="L10264" s="353"/>
      <c r="M10264" s="353"/>
      <c r="N10264" s="353"/>
      <c r="O10264" s="353"/>
      <c r="P10264" s="353"/>
      <c r="Q10264" s="353"/>
      <c r="R10264" s="353"/>
      <c r="S10264" s="353"/>
      <c r="T10264" s="353"/>
      <c r="U10264" s="353"/>
      <c r="V10264" s="353"/>
      <c r="W10264" s="353"/>
      <c r="X10264" s="353"/>
      <c r="Y10264" s="353"/>
      <c r="Z10264" s="353"/>
      <c r="AA10264" s="353"/>
      <c r="AB10264" s="353"/>
      <c r="AC10264" s="353"/>
      <c r="AD10264" s="353"/>
      <c r="AE10264" s="353"/>
      <c r="AF10264" s="353"/>
      <c r="AG10264" s="353"/>
      <c r="AH10264" s="353"/>
      <c r="AI10264" s="353"/>
      <c r="AJ10264" s="353"/>
      <c r="AK10264" s="353"/>
      <c r="AL10264" s="353"/>
    </row>
    <row r="10265" spans="1:38" s="153" customFormat="1" ht="12.5" x14ac:dyDescent="0.25">
      <c r="A10265" s="355"/>
      <c r="L10265" s="353"/>
      <c r="M10265" s="353"/>
      <c r="N10265" s="353"/>
      <c r="O10265" s="353"/>
      <c r="P10265" s="353"/>
      <c r="Q10265" s="353"/>
      <c r="R10265" s="353"/>
      <c r="S10265" s="353"/>
      <c r="T10265" s="353"/>
      <c r="U10265" s="353"/>
      <c r="V10265" s="353"/>
      <c r="W10265" s="353"/>
      <c r="X10265" s="353"/>
      <c r="Y10265" s="353"/>
      <c r="Z10265" s="353"/>
      <c r="AA10265" s="353"/>
      <c r="AB10265" s="353"/>
      <c r="AC10265" s="353"/>
      <c r="AD10265" s="353"/>
      <c r="AE10265" s="353"/>
      <c r="AF10265" s="353"/>
      <c r="AG10265" s="353"/>
      <c r="AH10265" s="353"/>
      <c r="AI10265" s="353"/>
      <c r="AJ10265" s="353"/>
      <c r="AK10265" s="353"/>
      <c r="AL10265" s="353"/>
    </row>
    <row r="10266" spans="1:38" s="153" customFormat="1" ht="12.5" x14ac:dyDescent="0.25">
      <c r="A10266" s="355"/>
      <c r="L10266" s="353"/>
      <c r="M10266" s="353"/>
      <c r="N10266" s="353"/>
      <c r="O10266" s="353"/>
      <c r="P10266" s="353"/>
      <c r="Q10266" s="353"/>
      <c r="R10266" s="353"/>
      <c r="S10266" s="353"/>
      <c r="T10266" s="353"/>
      <c r="U10266" s="353"/>
      <c r="V10266" s="353"/>
      <c r="W10266" s="353"/>
      <c r="X10266" s="353"/>
      <c r="Y10266" s="353"/>
      <c r="Z10266" s="353"/>
      <c r="AA10266" s="353"/>
      <c r="AB10266" s="353"/>
      <c r="AC10266" s="353"/>
      <c r="AD10266" s="353"/>
      <c r="AE10266" s="353"/>
      <c r="AF10266" s="353"/>
      <c r="AG10266" s="353"/>
      <c r="AH10266" s="353"/>
      <c r="AI10266" s="353"/>
      <c r="AJ10266" s="353"/>
      <c r="AK10266" s="353"/>
      <c r="AL10266" s="353"/>
    </row>
    <row r="10267" spans="1:38" s="153" customFormat="1" ht="12.5" x14ac:dyDescent="0.25">
      <c r="A10267" s="355"/>
      <c r="L10267" s="353"/>
      <c r="M10267" s="353"/>
      <c r="N10267" s="353"/>
      <c r="O10267" s="353"/>
      <c r="P10267" s="353"/>
      <c r="Q10267" s="353"/>
      <c r="R10267" s="353"/>
      <c r="S10267" s="353"/>
      <c r="T10267" s="353"/>
      <c r="U10267" s="353"/>
      <c r="V10267" s="353"/>
      <c r="W10267" s="353"/>
      <c r="X10267" s="353"/>
      <c r="Y10267" s="353"/>
      <c r="Z10267" s="353"/>
      <c r="AA10267" s="353"/>
      <c r="AB10267" s="353"/>
      <c r="AC10267" s="353"/>
      <c r="AD10267" s="353"/>
      <c r="AE10267" s="353"/>
      <c r="AF10267" s="353"/>
      <c r="AG10267" s="353"/>
      <c r="AH10267" s="353"/>
      <c r="AI10267" s="353"/>
      <c r="AJ10267" s="353"/>
      <c r="AK10267" s="353"/>
      <c r="AL10267" s="353"/>
    </row>
    <row r="10268" spans="1:38" s="153" customFormat="1" ht="12.5" x14ac:dyDescent="0.25">
      <c r="A10268" s="355"/>
      <c r="L10268" s="353"/>
      <c r="M10268" s="353"/>
      <c r="N10268" s="353"/>
      <c r="O10268" s="353"/>
      <c r="P10268" s="353"/>
      <c r="Q10268" s="353"/>
      <c r="R10268" s="353"/>
      <c r="S10268" s="353"/>
      <c r="T10268" s="353"/>
      <c r="U10268" s="353"/>
      <c r="V10268" s="353"/>
      <c r="W10268" s="353"/>
      <c r="X10268" s="353"/>
      <c r="Y10268" s="353"/>
      <c r="Z10268" s="353"/>
      <c r="AA10268" s="353"/>
      <c r="AB10268" s="353"/>
      <c r="AC10268" s="353"/>
      <c r="AD10268" s="353"/>
      <c r="AE10268" s="353"/>
      <c r="AF10268" s="353"/>
      <c r="AG10268" s="353"/>
      <c r="AH10268" s="353"/>
      <c r="AI10268" s="353"/>
      <c r="AJ10268" s="353"/>
      <c r="AK10268" s="353"/>
      <c r="AL10268" s="353"/>
    </row>
    <row r="10269" spans="1:38" s="153" customFormat="1" ht="12.5" x14ac:dyDescent="0.25">
      <c r="A10269" s="355"/>
      <c r="L10269" s="353"/>
      <c r="M10269" s="353"/>
      <c r="N10269" s="353"/>
      <c r="O10269" s="353"/>
      <c r="P10269" s="353"/>
      <c r="Q10269" s="353"/>
      <c r="R10269" s="353"/>
      <c r="S10269" s="353"/>
      <c r="T10269" s="353"/>
      <c r="U10269" s="353"/>
      <c r="V10269" s="353"/>
      <c r="W10269" s="353"/>
      <c r="X10269" s="353"/>
      <c r="Y10269" s="353"/>
      <c r="Z10269" s="353"/>
      <c r="AA10269" s="353"/>
      <c r="AB10269" s="353"/>
      <c r="AC10269" s="353"/>
      <c r="AD10269" s="353"/>
      <c r="AE10269" s="353"/>
      <c r="AF10269" s="353"/>
      <c r="AG10269" s="353"/>
      <c r="AH10269" s="353"/>
      <c r="AI10269" s="353"/>
      <c r="AJ10269" s="353"/>
      <c r="AK10269" s="353"/>
      <c r="AL10269" s="353"/>
    </row>
    <row r="10270" spans="1:38" s="153" customFormat="1" ht="12.5" x14ac:dyDescent="0.25">
      <c r="A10270" s="355"/>
      <c r="L10270" s="353"/>
      <c r="M10270" s="353"/>
      <c r="N10270" s="353"/>
      <c r="O10270" s="353"/>
      <c r="P10270" s="353"/>
      <c r="Q10270" s="353"/>
      <c r="R10270" s="353"/>
      <c r="S10270" s="353"/>
      <c r="T10270" s="353"/>
      <c r="U10270" s="353"/>
      <c r="V10270" s="353"/>
      <c r="W10270" s="353"/>
      <c r="X10270" s="353"/>
      <c r="Y10270" s="353"/>
      <c r="Z10270" s="353"/>
      <c r="AA10270" s="353"/>
      <c r="AB10270" s="353"/>
      <c r="AC10270" s="353"/>
      <c r="AD10270" s="353"/>
      <c r="AE10270" s="353"/>
      <c r="AF10270" s="353"/>
      <c r="AG10270" s="353"/>
      <c r="AH10270" s="353"/>
      <c r="AI10270" s="353"/>
      <c r="AJ10270" s="353"/>
      <c r="AK10270" s="353"/>
      <c r="AL10270" s="353"/>
    </row>
    <row r="10271" spans="1:38" s="153" customFormat="1" ht="12.5" x14ac:dyDescent="0.25">
      <c r="A10271" s="355"/>
      <c r="L10271" s="353"/>
      <c r="M10271" s="353"/>
      <c r="N10271" s="353"/>
      <c r="O10271" s="353"/>
      <c r="P10271" s="353"/>
      <c r="Q10271" s="353"/>
      <c r="R10271" s="353"/>
      <c r="S10271" s="353"/>
      <c r="T10271" s="353"/>
      <c r="U10271" s="353"/>
      <c r="V10271" s="353"/>
      <c r="W10271" s="353"/>
      <c r="X10271" s="353"/>
      <c r="Y10271" s="353"/>
      <c r="Z10271" s="353"/>
      <c r="AA10271" s="353"/>
      <c r="AB10271" s="353"/>
      <c r="AC10271" s="353"/>
      <c r="AD10271" s="353"/>
      <c r="AE10271" s="353"/>
      <c r="AF10271" s="353"/>
      <c r="AG10271" s="353"/>
      <c r="AH10271" s="353"/>
      <c r="AI10271" s="353"/>
      <c r="AJ10271" s="353"/>
      <c r="AK10271" s="353"/>
      <c r="AL10271" s="353"/>
    </row>
    <row r="10272" spans="1:38" s="153" customFormat="1" ht="12.5" x14ac:dyDescent="0.25">
      <c r="A10272" s="355"/>
      <c r="L10272" s="353"/>
      <c r="M10272" s="353"/>
      <c r="N10272" s="353"/>
      <c r="O10272" s="353"/>
      <c r="P10272" s="353"/>
      <c r="Q10272" s="353"/>
      <c r="R10272" s="353"/>
      <c r="S10272" s="353"/>
      <c r="T10272" s="353"/>
      <c r="U10272" s="353"/>
      <c r="V10272" s="353"/>
      <c r="W10272" s="353"/>
      <c r="X10272" s="353"/>
      <c r="Y10272" s="353"/>
      <c r="Z10272" s="353"/>
      <c r="AA10272" s="353"/>
      <c r="AB10272" s="353"/>
      <c r="AC10272" s="353"/>
      <c r="AD10272" s="353"/>
      <c r="AE10272" s="353"/>
      <c r="AF10272" s="353"/>
      <c r="AG10272" s="353"/>
      <c r="AH10272" s="353"/>
      <c r="AI10272" s="353"/>
      <c r="AJ10272" s="353"/>
      <c r="AK10272" s="353"/>
      <c r="AL10272" s="353"/>
    </row>
    <row r="10273" spans="1:38" s="153" customFormat="1" ht="12.5" x14ac:dyDescent="0.25">
      <c r="A10273" s="355"/>
      <c r="L10273" s="353"/>
      <c r="M10273" s="353"/>
      <c r="N10273" s="353"/>
      <c r="O10273" s="353"/>
      <c r="P10273" s="353"/>
      <c r="Q10273" s="353"/>
      <c r="R10273" s="353"/>
      <c r="S10273" s="353"/>
      <c r="T10273" s="353"/>
      <c r="U10273" s="353"/>
      <c r="V10273" s="353"/>
      <c r="W10273" s="353"/>
      <c r="X10273" s="353"/>
      <c r="Y10273" s="353"/>
      <c r="Z10273" s="353"/>
      <c r="AA10273" s="353"/>
      <c r="AB10273" s="353"/>
      <c r="AC10273" s="353"/>
      <c r="AD10273" s="353"/>
      <c r="AE10273" s="353"/>
      <c r="AF10273" s="353"/>
      <c r="AG10273" s="353"/>
      <c r="AH10273" s="353"/>
      <c r="AI10273" s="353"/>
      <c r="AJ10273" s="353"/>
      <c r="AK10273" s="353"/>
      <c r="AL10273" s="353"/>
    </row>
    <row r="10274" spans="1:38" s="153" customFormat="1" ht="12.5" x14ac:dyDescent="0.25">
      <c r="A10274" s="355"/>
      <c r="L10274" s="353"/>
      <c r="M10274" s="353"/>
      <c r="N10274" s="353"/>
      <c r="O10274" s="353"/>
      <c r="P10274" s="353"/>
      <c r="Q10274" s="353"/>
      <c r="R10274" s="353"/>
      <c r="S10274" s="353"/>
      <c r="T10274" s="353"/>
      <c r="U10274" s="353"/>
      <c r="V10274" s="353"/>
      <c r="W10274" s="353"/>
      <c r="X10274" s="353"/>
      <c r="Y10274" s="353"/>
      <c r="Z10274" s="353"/>
      <c r="AA10274" s="353"/>
      <c r="AB10274" s="353"/>
      <c r="AC10274" s="353"/>
      <c r="AD10274" s="353"/>
      <c r="AE10274" s="353"/>
      <c r="AF10274" s="353"/>
      <c r="AG10274" s="353"/>
      <c r="AH10274" s="353"/>
      <c r="AI10274" s="353"/>
      <c r="AJ10274" s="353"/>
      <c r="AK10274" s="353"/>
      <c r="AL10274" s="353"/>
    </row>
    <row r="10275" spans="1:38" s="153" customFormat="1" ht="12.5" x14ac:dyDescent="0.25">
      <c r="A10275" s="355"/>
      <c r="L10275" s="353"/>
      <c r="M10275" s="353"/>
      <c r="N10275" s="353"/>
      <c r="O10275" s="353"/>
      <c r="P10275" s="353"/>
      <c r="Q10275" s="353"/>
      <c r="R10275" s="353"/>
      <c r="S10275" s="353"/>
      <c r="T10275" s="353"/>
      <c r="U10275" s="353"/>
      <c r="V10275" s="353"/>
      <c r="W10275" s="353"/>
      <c r="X10275" s="353"/>
      <c r="Y10275" s="353"/>
      <c r="Z10275" s="353"/>
      <c r="AA10275" s="353"/>
      <c r="AB10275" s="353"/>
      <c r="AC10275" s="353"/>
      <c r="AD10275" s="353"/>
      <c r="AE10275" s="353"/>
      <c r="AF10275" s="353"/>
      <c r="AG10275" s="353"/>
      <c r="AH10275" s="353"/>
      <c r="AI10275" s="353"/>
      <c r="AJ10275" s="353"/>
      <c r="AK10275" s="353"/>
      <c r="AL10275" s="353"/>
    </row>
    <row r="10276" spans="1:38" s="153" customFormat="1" ht="12.5" x14ac:dyDescent="0.25">
      <c r="A10276" s="355"/>
      <c r="L10276" s="353"/>
      <c r="M10276" s="353"/>
      <c r="N10276" s="353"/>
      <c r="O10276" s="353"/>
      <c r="P10276" s="353"/>
      <c r="Q10276" s="353"/>
      <c r="R10276" s="353"/>
      <c r="S10276" s="353"/>
      <c r="T10276" s="353"/>
      <c r="U10276" s="353"/>
      <c r="V10276" s="353"/>
      <c r="W10276" s="353"/>
      <c r="X10276" s="353"/>
      <c r="Y10276" s="353"/>
      <c r="Z10276" s="353"/>
      <c r="AA10276" s="353"/>
      <c r="AB10276" s="353"/>
      <c r="AC10276" s="353"/>
      <c r="AD10276" s="353"/>
      <c r="AE10276" s="353"/>
      <c r="AF10276" s="353"/>
      <c r="AG10276" s="353"/>
      <c r="AH10276" s="353"/>
      <c r="AI10276" s="353"/>
      <c r="AJ10276" s="353"/>
      <c r="AK10276" s="353"/>
      <c r="AL10276" s="353"/>
    </row>
    <row r="10277" spans="1:38" s="153" customFormat="1" ht="12.5" x14ac:dyDescent="0.25">
      <c r="A10277" s="355"/>
      <c r="L10277" s="353"/>
      <c r="M10277" s="353"/>
      <c r="N10277" s="353"/>
      <c r="O10277" s="353"/>
      <c r="P10277" s="353"/>
      <c r="Q10277" s="353"/>
      <c r="R10277" s="353"/>
      <c r="S10277" s="353"/>
      <c r="T10277" s="353"/>
      <c r="U10277" s="353"/>
      <c r="V10277" s="353"/>
      <c r="W10277" s="353"/>
      <c r="X10277" s="353"/>
      <c r="Y10277" s="353"/>
      <c r="Z10277" s="353"/>
      <c r="AA10277" s="353"/>
      <c r="AB10277" s="353"/>
      <c r="AC10277" s="353"/>
      <c r="AD10277" s="353"/>
      <c r="AE10277" s="353"/>
      <c r="AF10277" s="353"/>
      <c r="AG10277" s="353"/>
      <c r="AH10277" s="353"/>
      <c r="AI10277" s="353"/>
      <c r="AJ10277" s="353"/>
      <c r="AK10277" s="353"/>
      <c r="AL10277" s="353"/>
    </row>
    <row r="10278" spans="1:38" s="153" customFormat="1" ht="12.5" x14ac:dyDescent="0.25">
      <c r="A10278" s="355"/>
      <c r="L10278" s="353"/>
      <c r="M10278" s="353"/>
      <c r="N10278" s="353"/>
      <c r="O10278" s="353"/>
      <c r="P10278" s="353"/>
      <c r="Q10278" s="353"/>
      <c r="R10278" s="353"/>
      <c r="S10278" s="353"/>
      <c r="T10278" s="353"/>
      <c r="U10278" s="353"/>
      <c r="V10278" s="353"/>
      <c r="W10278" s="353"/>
      <c r="X10278" s="353"/>
      <c r="Y10278" s="353"/>
      <c r="Z10278" s="353"/>
      <c r="AA10278" s="353"/>
      <c r="AB10278" s="353"/>
      <c r="AC10278" s="353"/>
      <c r="AD10278" s="353"/>
      <c r="AE10278" s="353"/>
      <c r="AF10278" s="353"/>
      <c r="AG10278" s="353"/>
      <c r="AH10278" s="353"/>
      <c r="AI10278" s="353"/>
      <c r="AJ10278" s="353"/>
      <c r="AK10278" s="353"/>
      <c r="AL10278" s="353"/>
    </row>
    <row r="10279" spans="1:38" s="153" customFormat="1" ht="12.5" x14ac:dyDescent="0.25">
      <c r="A10279" s="355"/>
      <c r="L10279" s="353"/>
      <c r="M10279" s="353"/>
      <c r="N10279" s="353"/>
      <c r="O10279" s="353"/>
      <c r="P10279" s="353"/>
      <c r="Q10279" s="353"/>
      <c r="R10279" s="353"/>
      <c r="S10279" s="353"/>
      <c r="T10279" s="353"/>
      <c r="U10279" s="353"/>
      <c r="V10279" s="353"/>
      <c r="W10279" s="353"/>
      <c r="X10279" s="353"/>
      <c r="Y10279" s="353"/>
      <c r="Z10279" s="353"/>
      <c r="AA10279" s="353"/>
      <c r="AB10279" s="353"/>
      <c r="AC10279" s="353"/>
      <c r="AD10279" s="353"/>
      <c r="AE10279" s="353"/>
      <c r="AF10279" s="353"/>
      <c r="AG10279" s="353"/>
      <c r="AH10279" s="353"/>
      <c r="AI10279" s="353"/>
      <c r="AJ10279" s="353"/>
      <c r="AK10279" s="353"/>
      <c r="AL10279" s="353"/>
    </row>
    <row r="10280" spans="1:38" s="153" customFormat="1" ht="12.5" x14ac:dyDescent="0.25">
      <c r="A10280" s="355"/>
      <c r="L10280" s="353"/>
      <c r="M10280" s="353"/>
      <c r="N10280" s="353"/>
      <c r="O10280" s="353"/>
      <c r="P10280" s="353"/>
      <c r="Q10280" s="353"/>
      <c r="R10280" s="353"/>
      <c r="S10280" s="353"/>
      <c r="T10280" s="353"/>
      <c r="U10280" s="353"/>
      <c r="V10280" s="353"/>
      <c r="W10280" s="353"/>
      <c r="X10280" s="353"/>
      <c r="Y10280" s="353"/>
      <c r="Z10280" s="353"/>
      <c r="AA10280" s="353"/>
      <c r="AB10280" s="353"/>
      <c r="AC10280" s="353"/>
      <c r="AD10280" s="353"/>
      <c r="AE10280" s="353"/>
      <c r="AF10280" s="353"/>
      <c r="AG10280" s="353"/>
      <c r="AH10280" s="353"/>
      <c r="AI10280" s="353"/>
      <c r="AJ10280" s="353"/>
      <c r="AK10280" s="353"/>
      <c r="AL10280" s="353"/>
    </row>
    <row r="10281" spans="1:38" s="153" customFormat="1" ht="12.5" x14ac:dyDescent="0.25">
      <c r="A10281" s="355"/>
      <c r="L10281" s="353"/>
      <c r="M10281" s="353"/>
      <c r="N10281" s="353"/>
      <c r="O10281" s="353"/>
      <c r="P10281" s="353"/>
      <c r="Q10281" s="353"/>
      <c r="R10281" s="353"/>
      <c r="S10281" s="353"/>
      <c r="T10281" s="353"/>
      <c r="U10281" s="353"/>
      <c r="V10281" s="353"/>
      <c r="W10281" s="353"/>
      <c r="X10281" s="353"/>
      <c r="Y10281" s="353"/>
      <c r="Z10281" s="353"/>
      <c r="AA10281" s="353"/>
      <c r="AB10281" s="353"/>
      <c r="AC10281" s="353"/>
      <c r="AD10281" s="353"/>
      <c r="AE10281" s="353"/>
      <c r="AF10281" s="353"/>
      <c r="AG10281" s="353"/>
      <c r="AH10281" s="353"/>
      <c r="AI10281" s="353"/>
      <c r="AJ10281" s="353"/>
      <c r="AK10281" s="353"/>
      <c r="AL10281" s="353"/>
    </row>
    <row r="10282" spans="1:38" s="153" customFormat="1" ht="12.5" x14ac:dyDescent="0.25">
      <c r="A10282" s="355"/>
      <c r="L10282" s="353"/>
      <c r="M10282" s="353"/>
      <c r="N10282" s="353"/>
      <c r="O10282" s="353"/>
      <c r="P10282" s="353"/>
      <c r="Q10282" s="353"/>
      <c r="R10282" s="353"/>
      <c r="S10282" s="353"/>
      <c r="T10282" s="353"/>
      <c r="U10282" s="353"/>
      <c r="V10282" s="353"/>
      <c r="W10282" s="353"/>
      <c r="X10282" s="353"/>
      <c r="Y10282" s="353"/>
      <c r="Z10282" s="353"/>
      <c r="AA10282" s="353"/>
      <c r="AB10282" s="353"/>
      <c r="AC10282" s="353"/>
      <c r="AD10282" s="353"/>
      <c r="AE10282" s="353"/>
      <c r="AF10282" s="353"/>
      <c r="AG10282" s="353"/>
      <c r="AH10282" s="353"/>
      <c r="AI10282" s="353"/>
      <c r="AJ10282" s="353"/>
      <c r="AK10282" s="353"/>
      <c r="AL10282" s="353"/>
    </row>
    <row r="10283" spans="1:38" s="153" customFormat="1" ht="12.5" x14ac:dyDescent="0.25">
      <c r="A10283" s="355"/>
      <c r="L10283" s="353"/>
      <c r="M10283" s="353"/>
      <c r="N10283" s="353"/>
      <c r="O10283" s="353"/>
      <c r="P10283" s="353"/>
      <c r="Q10283" s="353"/>
      <c r="R10283" s="353"/>
      <c r="S10283" s="353"/>
      <c r="T10283" s="353"/>
      <c r="U10283" s="353"/>
      <c r="V10283" s="353"/>
      <c r="W10283" s="353"/>
      <c r="X10283" s="353"/>
      <c r="Y10283" s="353"/>
      <c r="Z10283" s="353"/>
      <c r="AA10283" s="353"/>
      <c r="AB10283" s="353"/>
      <c r="AC10283" s="353"/>
      <c r="AD10283" s="353"/>
      <c r="AE10283" s="353"/>
      <c r="AF10283" s="353"/>
      <c r="AG10283" s="353"/>
      <c r="AH10283" s="353"/>
      <c r="AI10283" s="353"/>
      <c r="AJ10283" s="353"/>
      <c r="AK10283" s="353"/>
      <c r="AL10283" s="353"/>
    </row>
    <row r="10284" spans="1:38" s="153" customFormat="1" ht="12.5" x14ac:dyDescent="0.25">
      <c r="A10284" s="355"/>
      <c r="L10284" s="353"/>
      <c r="M10284" s="353"/>
      <c r="N10284" s="353"/>
      <c r="O10284" s="353"/>
      <c r="P10284" s="353"/>
      <c r="Q10284" s="353"/>
      <c r="R10284" s="353"/>
      <c r="S10284" s="353"/>
      <c r="T10284" s="353"/>
      <c r="U10284" s="353"/>
      <c r="V10284" s="353"/>
      <c r="W10284" s="353"/>
      <c r="X10284" s="353"/>
      <c r="Y10284" s="353"/>
      <c r="Z10284" s="353"/>
      <c r="AA10284" s="353"/>
      <c r="AB10284" s="353"/>
      <c r="AC10284" s="353"/>
      <c r="AD10284" s="353"/>
      <c r="AE10284" s="353"/>
      <c r="AF10284" s="353"/>
      <c r="AG10284" s="353"/>
      <c r="AH10284" s="353"/>
      <c r="AI10284" s="353"/>
      <c r="AJ10284" s="353"/>
      <c r="AK10284" s="353"/>
      <c r="AL10284" s="353"/>
    </row>
    <row r="10285" spans="1:38" s="153" customFormat="1" ht="12.5" x14ac:dyDescent="0.25">
      <c r="A10285" s="355"/>
      <c r="L10285" s="353"/>
      <c r="M10285" s="353"/>
      <c r="N10285" s="353"/>
      <c r="O10285" s="353"/>
      <c r="P10285" s="353"/>
      <c r="Q10285" s="353"/>
      <c r="R10285" s="353"/>
      <c r="S10285" s="353"/>
      <c r="T10285" s="353"/>
      <c r="U10285" s="353"/>
      <c r="V10285" s="353"/>
      <c r="W10285" s="353"/>
      <c r="X10285" s="353"/>
      <c r="Y10285" s="353"/>
      <c r="Z10285" s="353"/>
      <c r="AA10285" s="353"/>
      <c r="AB10285" s="353"/>
      <c r="AC10285" s="353"/>
      <c r="AD10285" s="353"/>
      <c r="AE10285" s="353"/>
      <c r="AF10285" s="353"/>
      <c r="AG10285" s="353"/>
      <c r="AH10285" s="353"/>
      <c r="AI10285" s="353"/>
      <c r="AJ10285" s="353"/>
      <c r="AK10285" s="353"/>
      <c r="AL10285" s="353"/>
    </row>
    <row r="10286" spans="1:38" s="153" customFormat="1" ht="12.5" x14ac:dyDescent="0.25">
      <c r="A10286" s="355"/>
      <c r="L10286" s="353"/>
      <c r="M10286" s="353"/>
      <c r="N10286" s="353"/>
      <c r="O10286" s="353"/>
      <c r="P10286" s="353"/>
      <c r="Q10286" s="353"/>
      <c r="R10286" s="353"/>
      <c r="S10286" s="353"/>
      <c r="T10286" s="353"/>
      <c r="U10286" s="353"/>
      <c r="V10286" s="353"/>
      <c r="W10286" s="353"/>
      <c r="X10286" s="353"/>
      <c r="Y10286" s="353"/>
      <c r="Z10286" s="353"/>
      <c r="AA10286" s="353"/>
      <c r="AB10286" s="353"/>
      <c r="AC10286" s="353"/>
      <c r="AD10286" s="353"/>
      <c r="AE10286" s="353"/>
      <c r="AF10286" s="353"/>
      <c r="AG10286" s="353"/>
      <c r="AH10286" s="353"/>
      <c r="AI10286" s="353"/>
      <c r="AJ10286" s="353"/>
      <c r="AK10286" s="353"/>
      <c r="AL10286" s="353"/>
    </row>
    <row r="10287" spans="1:38" s="153" customFormat="1" ht="12.5" x14ac:dyDescent="0.25">
      <c r="A10287" s="355"/>
      <c r="L10287" s="353"/>
      <c r="M10287" s="353"/>
      <c r="N10287" s="353"/>
      <c r="O10287" s="353"/>
      <c r="P10287" s="353"/>
      <c r="Q10287" s="353"/>
      <c r="R10287" s="353"/>
      <c r="S10287" s="353"/>
      <c r="T10287" s="353"/>
      <c r="U10287" s="353"/>
      <c r="V10287" s="353"/>
      <c r="W10287" s="353"/>
      <c r="X10287" s="353"/>
      <c r="Y10287" s="353"/>
      <c r="Z10287" s="353"/>
      <c r="AA10287" s="353"/>
      <c r="AB10287" s="353"/>
      <c r="AC10287" s="353"/>
      <c r="AD10287" s="353"/>
      <c r="AE10287" s="353"/>
      <c r="AF10287" s="353"/>
      <c r="AG10287" s="353"/>
      <c r="AH10287" s="353"/>
      <c r="AI10287" s="353"/>
      <c r="AJ10287" s="353"/>
      <c r="AK10287" s="353"/>
      <c r="AL10287" s="353"/>
    </row>
    <row r="10288" spans="1:38" s="153" customFormat="1" ht="12.5" x14ac:dyDescent="0.25">
      <c r="A10288" s="355"/>
      <c r="L10288" s="353"/>
      <c r="M10288" s="353"/>
      <c r="N10288" s="353"/>
      <c r="O10288" s="353"/>
      <c r="P10288" s="353"/>
      <c r="Q10288" s="353"/>
      <c r="R10288" s="353"/>
      <c r="S10288" s="353"/>
      <c r="T10288" s="353"/>
      <c r="U10288" s="353"/>
      <c r="V10288" s="353"/>
      <c r="W10288" s="353"/>
      <c r="X10288" s="353"/>
      <c r="Y10288" s="353"/>
      <c r="Z10288" s="353"/>
      <c r="AA10288" s="353"/>
      <c r="AB10288" s="353"/>
      <c r="AC10288" s="353"/>
      <c r="AD10288" s="353"/>
      <c r="AE10288" s="353"/>
      <c r="AF10288" s="353"/>
      <c r="AG10288" s="353"/>
      <c r="AH10288" s="353"/>
      <c r="AI10288" s="353"/>
      <c r="AJ10288" s="353"/>
      <c r="AK10288" s="353"/>
      <c r="AL10288" s="353"/>
    </row>
    <row r="10289" spans="1:38" s="153" customFormat="1" ht="12.5" x14ac:dyDescent="0.25">
      <c r="A10289" s="355"/>
      <c r="L10289" s="353"/>
      <c r="M10289" s="353"/>
      <c r="N10289" s="353"/>
      <c r="O10289" s="353"/>
      <c r="P10289" s="353"/>
      <c r="Q10289" s="353"/>
      <c r="R10289" s="353"/>
      <c r="S10289" s="353"/>
      <c r="T10289" s="353"/>
      <c r="U10289" s="353"/>
      <c r="V10289" s="353"/>
      <c r="W10289" s="353"/>
      <c r="X10289" s="353"/>
      <c r="Y10289" s="353"/>
      <c r="Z10289" s="353"/>
      <c r="AA10289" s="353"/>
      <c r="AB10289" s="353"/>
      <c r="AC10289" s="353"/>
      <c r="AD10289" s="353"/>
      <c r="AE10289" s="353"/>
      <c r="AF10289" s="353"/>
      <c r="AG10289" s="353"/>
      <c r="AH10289" s="353"/>
      <c r="AI10289" s="353"/>
      <c r="AJ10289" s="353"/>
      <c r="AK10289" s="353"/>
      <c r="AL10289" s="353"/>
    </row>
    <row r="10290" spans="1:38" s="153" customFormat="1" ht="12.5" x14ac:dyDescent="0.25">
      <c r="A10290" s="355"/>
      <c r="L10290" s="353"/>
      <c r="M10290" s="353"/>
      <c r="N10290" s="353"/>
      <c r="O10290" s="353"/>
      <c r="P10290" s="353"/>
      <c r="Q10290" s="353"/>
      <c r="R10290" s="353"/>
      <c r="S10290" s="353"/>
      <c r="T10290" s="353"/>
      <c r="U10290" s="353"/>
      <c r="V10290" s="353"/>
      <c r="W10290" s="353"/>
      <c r="X10290" s="353"/>
      <c r="Y10290" s="353"/>
      <c r="Z10290" s="353"/>
      <c r="AA10290" s="353"/>
      <c r="AB10290" s="353"/>
      <c r="AC10290" s="353"/>
      <c r="AD10290" s="353"/>
      <c r="AE10290" s="353"/>
      <c r="AF10290" s="353"/>
      <c r="AG10290" s="353"/>
      <c r="AH10290" s="353"/>
      <c r="AI10290" s="353"/>
      <c r="AJ10290" s="353"/>
      <c r="AK10290" s="353"/>
      <c r="AL10290" s="353"/>
    </row>
    <row r="10291" spans="1:38" s="153" customFormat="1" ht="12.5" x14ac:dyDescent="0.25">
      <c r="A10291" s="355"/>
      <c r="L10291" s="353"/>
      <c r="M10291" s="353"/>
      <c r="N10291" s="353"/>
      <c r="O10291" s="353"/>
      <c r="P10291" s="353"/>
      <c r="Q10291" s="353"/>
      <c r="R10291" s="353"/>
      <c r="S10291" s="353"/>
      <c r="T10291" s="353"/>
      <c r="U10291" s="353"/>
      <c r="V10291" s="353"/>
      <c r="W10291" s="353"/>
      <c r="X10291" s="353"/>
      <c r="Y10291" s="353"/>
      <c r="Z10291" s="353"/>
      <c r="AA10291" s="353"/>
      <c r="AB10291" s="353"/>
      <c r="AC10291" s="353"/>
      <c r="AD10291" s="353"/>
      <c r="AE10291" s="353"/>
      <c r="AF10291" s="353"/>
      <c r="AG10291" s="353"/>
      <c r="AH10291" s="353"/>
      <c r="AI10291" s="353"/>
      <c r="AJ10291" s="353"/>
      <c r="AK10291" s="353"/>
      <c r="AL10291" s="353"/>
    </row>
    <row r="10292" spans="1:38" s="153" customFormat="1" ht="12.5" x14ac:dyDescent="0.25">
      <c r="A10292" s="355"/>
      <c r="L10292" s="353"/>
      <c r="M10292" s="353"/>
      <c r="N10292" s="353"/>
      <c r="O10292" s="353"/>
      <c r="P10292" s="353"/>
      <c r="Q10292" s="353"/>
      <c r="R10292" s="353"/>
      <c r="S10292" s="353"/>
      <c r="T10292" s="353"/>
      <c r="U10292" s="353"/>
      <c r="V10292" s="353"/>
      <c r="W10292" s="353"/>
      <c r="X10292" s="353"/>
      <c r="Y10292" s="353"/>
      <c r="Z10292" s="353"/>
      <c r="AA10292" s="353"/>
      <c r="AB10292" s="353"/>
      <c r="AC10292" s="353"/>
      <c r="AD10292" s="353"/>
      <c r="AE10292" s="353"/>
      <c r="AF10292" s="353"/>
      <c r="AG10292" s="353"/>
      <c r="AH10292" s="353"/>
      <c r="AI10292" s="353"/>
      <c r="AJ10292" s="353"/>
      <c r="AK10292" s="353"/>
      <c r="AL10292" s="353"/>
    </row>
    <row r="10293" spans="1:38" s="153" customFormat="1" ht="12.5" x14ac:dyDescent="0.25">
      <c r="A10293" s="355"/>
      <c r="L10293" s="353"/>
      <c r="M10293" s="353"/>
      <c r="N10293" s="353"/>
      <c r="O10293" s="353"/>
      <c r="P10293" s="353"/>
      <c r="Q10293" s="353"/>
      <c r="R10293" s="353"/>
      <c r="S10293" s="353"/>
      <c r="T10293" s="353"/>
      <c r="U10293" s="353"/>
      <c r="V10293" s="353"/>
      <c r="W10293" s="353"/>
      <c r="X10293" s="353"/>
      <c r="Y10293" s="353"/>
      <c r="Z10293" s="353"/>
      <c r="AA10293" s="353"/>
      <c r="AB10293" s="353"/>
      <c r="AC10293" s="353"/>
      <c r="AD10293" s="353"/>
      <c r="AE10293" s="353"/>
      <c r="AF10293" s="353"/>
      <c r="AG10293" s="353"/>
      <c r="AH10293" s="353"/>
      <c r="AI10293" s="353"/>
      <c r="AJ10293" s="353"/>
      <c r="AK10293" s="353"/>
      <c r="AL10293" s="353"/>
    </row>
    <row r="10294" spans="1:38" s="153" customFormat="1" ht="12.5" x14ac:dyDescent="0.25">
      <c r="A10294" s="355"/>
      <c r="L10294" s="353"/>
      <c r="M10294" s="353"/>
      <c r="N10294" s="353"/>
      <c r="O10294" s="353"/>
      <c r="P10294" s="353"/>
      <c r="Q10294" s="353"/>
      <c r="R10294" s="353"/>
      <c r="S10294" s="353"/>
      <c r="T10294" s="353"/>
      <c r="U10294" s="353"/>
      <c r="V10294" s="353"/>
      <c r="W10294" s="353"/>
      <c r="X10294" s="353"/>
      <c r="Y10294" s="353"/>
      <c r="Z10294" s="353"/>
      <c r="AA10294" s="353"/>
      <c r="AB10294" s="353"/>
      <c r="AC10294" s="353"/>
      <c r="AD10294" s="353"/>
      <c r="AE10294" s="353"/>
      <c r="AF10294" s="353"/>
      <c r="AG10294" s="353"/>
      <c r="AH10294" s="353"/>
      <c r="AI10294" s="353"/>
      <c r="AJ10294" s="353"/>
      <c r="AK10294" s="353"/>
      <c r="AL10294" s="353"/>
    </row>
    <row r="10295" spans="1:38" s="153" customFormat="1" ht="12.5" x14ac:dyDescent="0.25">
      <c r="A10295" s="355"/>
      <c r="L10295" s="353"/>
      <c r="M10295" s="353"/>
      <c r="N10295" s="353"/>
      <c r="O10295" s="353"/>
      <c r="P10295" s="353"/>
      <c r="Q10295" s="353"/>
      <c r="R10295" s="353"/>
      <c r="S10295" s="353"/>
      <c r="T10295" s="353"/>
      <c r="U10295" s="353"/>
      <c r="V10295" s="353"/>
      <c r="W10295" s="353"/>
      <c r="X10295" s="353"/>
      <c r="Y10295" s="353"/>
      <c r="Z10295" s="353"/>
      <c r="AA10295" s="353"/>
      <c r="AB10295" s="353"/>
      <c r="AC10295" s="353"/>
      <c r="AD10295" s="353"/>
      <c r="AE10295" s="353"/>
      <c r="AF10295" s="353"/>
      <c r="AG10295" s="353"/>
      <c r="AH10295" s="353"/>
      <c r="AI10295" s="353"/>
      <c r="AJ10295" s="353"/>
      <c r="AK10295" s="353"/>
      <c r="AL10295" s="353"/>
    </row>
    <row r="10296" spans="1:38" s="153" customFormat="1" ht="12.5" x14ac:dyDescent="0.25">
      <c r="A10296" s="355"/>
      <c r="L10296" s="353"/>
      <c r="M10296" s="353"/>
      <c r="N10296" s="353"/>
      <c r="O10296" s="353"/>
      <c r="P10296" s="353"/>
      <c r="Q10296" s="353"/>
      <c r="R10296" s="353"/>
      <c r="S10296" s="353"/>
      <c r="T10296" s="353"/>
      <c r="U10296" s="353"/>
      <c r="V10296" s="353"/>
      <c r="W10296" s="353"/>
      <c r="X10296" s="353"/>
      <c r="Y10296" s="353"/>
      <c r="Z10296" s="353"/>
      <c r="AA10296" s="353"/>
      <c r="AB10296" s="353"/>
      <c r="AC10296" s="353"/>
      <c r="AD10296" s="353"/>
      <c r="AE10296" s="353"/>
      <c r="AF10296" s="353"/>
      <c r="AG10296" s="353"/>
      <c r="AH10296" s="353"/>
      <c r="AI10296" s="353"/>
      <c r="AJ10296" s="353"/>
      <c r="AK10296" s="353"/>
      <c r="AL10296" s="353"/>
    </row>
    <row r="10297" spans="1:38" s="153" customFormat="1" ht="12.5" x14ac:dyDescent="0.25">
      <c r="A10297" s="355"/>
      <c r="L10297" s="353"/>
      <c r="M10297" s="353"/>
      <c r="N10297" s="353"/>
      <c r="O10297" s="353"/>
      <c r="P10297" s="353"/>
      <c r="Q10297" s="353"/>
      <c r="R10297" s="353"/>
      <c r="S10297" s="353"/>
      <c r="T10297" s="353"/>
      <c r="U10297" s="353"/>
      <c r="V10297" s="353"/>
      <c r="W10297" s="353"/>
      <c r="X10297" s="353"/>
      <c r="Y10297" s="353"/>
      <c r="Z10297" s="353"/>
      <c r="AA10297" s="353"/>
      <c r="AB10297" s="353"/>
      <c r="AC10297" s="353"/>
      <c r="AD10297" s="353"/>
      <c r="AE10297" s="353"/>
      <c r="AF10297" s="353"/>
      <c r="AG10297" s="353"/>
      <c r="AH10297" s="353"/>
      <c r="AI10297" s="353"/>
      <c r="AJ10297" s="353"/>
      <c r="AK10297" s="353"/>
      <c r="AL10297" s="353"/>
    </row>
    <row r="10298" spans="1:38" s="153" customFormat="1" ht="12.5" x14ac:dyDescent="0.25">
      <c r="A10298" s="355"/>
      <c r="L10298" s="353"/>
      <c r="M10298" s="353"/>
      <c r="N10298" s="353"/>
      <c r="O10298" s="353"/>
      <c r="P10298" s="353"/>
      <c r="Q10298" s="353"/>
      <c r="R10298" s="353"/>
      <c r="S10298" s="353"/>
      <c r="T10298" s="353"/>
      <c r="U10298" s="353"/>
      <c r="V10298" s="353"/>
      <c r="W10298" s="353"/>
      <c r="X10298" s="353"/>
      <c r="Y10298" s="353"/>
      <c r="Z10298" s="353"/>
      <c r="AA10298" s="353"/>
      <c r="AB10298" s="353"/>
      <c r="AC10298" s="353"/>
      <c r="AD10298" s="353"/>
      <c r="AE10298" s="353"/>
      <c r="AF10298" s="353"/>
      <c r="AG10298" s="353"/>
      <c r="AH10298" s="353"/>
      <c r="AI10298" s="353"/>
      <c r="AJ10298" s="353"/>
      <c r="AK10298" s="353"/>
      <c r="AL10298" s="353"/>
    </row>
    <row r="10299" spans="1:38" s="153" customFormat="1" ht="12.5" x14ac:dyDescent="0.25">
      <c r="A10299" s="355"/>
      <c r="L10299" s="353"/>
      <c r="M10299" s="353"/>
      <c r="N10299" s="353"/>
      <c r="O10299" s="353"/>
      <c r="P10299" s="353"/>
      <c r="Q10299" s="353"/>
      <c r="R10299" s="353"/>
      <c r="S10299" s="353"/>
      <c r="T10299" s="353"/>
      <c r="U10299" s="353"/>
      <c r="V10299" s="353"/>
      <c r="W10299" s="353"/>
      <c r="X10299" s="353"/>
      <c r="Y10299" s="353"/>
      <c r="Z10299" s="353"/>
      <c r="AA10299" s="353"/>
      <c r="AB10299" s="353"/>
      <c r="AC10299" s="353"/>
      <c r="AD10299" s="353"/>
      <c r="AE10299" s="353"/>
      <c r="AF10299" s="353"/>
      <c r="AG10299" s="353"/>
      <c r="AH10299" s="353"/>
      <c r="AI10299" s="353"/>
      <c r="AJ10299" s="353"/>
      <c r="AK10299" s="353"/>
      <c r="AL10299" s="353"/>
    </row>
    <row r="10300" spans="1:38" s="153" customFormat="1" ht="12.5" x14ac:dyDescent="0.25">
      <c r="A10300" s="355"/>
      <c r="L10300" s="353"/>
      <c r="M10300" s="353"/>
      <c r="N10300" s="353"/>
      <c r="O10300" s="353"/>
      <c r="P10300" s="353"/>
      <c r="Q10300" s="353"/>
      <c r="R10300" s="353"/>
      <c r="S10300" s="353"/>
      <c r="T10300" s="353"/>
      <c r="U10300" s="353"/>
      <c r="V10300" s="353"/>
      <c r="W10300" s="353"/>
      <c r="X10300" s="353"/>
      <c r="Y10300" s="353"/>
      <c r="Z10300" s="353"/>
      <c r="AA10300" s="353"/>
      <c r="AB10300" s="353"/>
      <c r="AC10300" s="353"/>
      <c r="AD10300" s="353"/>
      <c r="AE10300" s="353"/>
      <c r="AF10300" s="353"/>
      <c r="AG10300" s="353"/>
      <c r="AH10300" s="353"/>
      <c r="AI10300" s="353"/>
      <c r="AJ10300" s="353"/>
      <c r="AK10300" s="353"/>
      <c r="AL10300" s="353"/>
    </row>
    <row r="10301" spans="1:38" s="153" customFormat="1" ht="12.5" x14ac:dyDescent="0.25">
      <c r="A10301" s="355"/>
      <c r="L10301" s="353"/>
      <c r="M10301" s="353"/>
      <c r="N10301" s="353"/>
      <c r="O10301" s="353"/>
      <c r="P10301" s="353"/>
      <c r="Q10301" s="353"/>
      <c r="R10301" s="353"/>
      <c r="S10301" s="353"/>
      <c r="T10301" s="353"/>
      <c r="U10301" s="353"/>
      <c r="V10301" s="353"/>
      <c r="W10301" s="353"/>
      <c r="X10301" s="353"/>
      <c r="Y10301" s="353"/>
      <c r="Z10301" s="353"/>
      <c r="AA10301" s="353"/>
      <c r="AB10301" s="353"/>
      <c r="AC10301" s="353"/>
      <c r="AD10301" s="353"/>
      <c r="AE10301" s="353"/>
      <c r="AF10301" s="353"/>
      <c r="AG10301" s="353"/>
      <c r="AH10301" s="353"/>
      <c r="AI10301" s="353"/>
      <c r="AJ10301" s="353"/>
      <c r="AK10301" s="353"/>
      <c r="AL10301" s="353"/>
    </row>
    <row r="10302" spans="1:38" s="153" customFormat="1" ht="12.5" x14ac:dyDescent="0.25">
      <c r="A10302" s="355"/>
      <c r="L10302" s="353"/>
      <c r="M10302" s="353"/>
      <c r="N10302" s="353"/>
      <c r="O10302" s="353"/>
      <c r="P10302" s="353"/>
      <c r="Q10302" s="353"/>
      <c r="R10302" s="353"/>
      <c r="S10302" s="353"/>
      <c r="T10302" s="353"/>
      <c r="U10302" s="353"/>
      <c r="V10302" s="353"/>
      <c r="W10302" s="353"/>
      <c r="X10302" s="353"/>
      <c r="Y10302" s="353"/>
      <c r="Z10302" s="353"/>
      <c r="AA10302" s="353"/>
      <c r="AB10302" s="353"/>
      <c r="AC10302" s="353"/>
      <c r="AD10302" s="353"/>
      <c r="AE10302" s="353"/>
      <c r="AF10302" s="353"/>
      <c r="AG10302" s="353"/>
      <c r="AH10302" s="353"/>
      <c r="AI10302" s="353"/>
      <c r="AJ10302" s="353"/>
      <c r="AK10302" s="353"/>
      <c r="AL10302" s="353"/>
    </row>
    <row r="10303" spans="1:38" s="153" customFormat="1" ht="12.5" x14ac:dyDescent="0.25">
      <c r="A10303" s="355"/>
      <c r="L10303" s="353"/>
      <c r="M10303" s="353"/>
      <c r="N10303" s="353"/>
      <c r="O10303" s="353"/>
      <c r="P10303" s="353"/>
      <c r="Q10303" s="353"/>
      <c r="R10303" s="353"/>
      <c r="S10303" s="353"/>
      <c r="T10303" s="353"/>
      <c r="U10303" s="353"/>
      <c r="V10303" s="353"/>
      <c r="W10303" s="353"/>
      <c r="X10303" s="353"/>
      <c r="Y10303" s="353"/>
      <c r="Z10303" s="353"/>
      <c r="AA10303" s="353"/>
      <c r="AB10303" s="353"/>
      <c r="AC10303" s="353"/>
      <c r="AD10303" s="353"/>
      <c r="AE10303" s="353"/>
      <c r="AF10303" s="353"/>
      <c r="AG10303" s="353"/>
      <c r="AH10303" s="353"/>
      <c r="AI10303" s="353"/>
      <c r="AJ10303" s="353"/>
      <c r="AK10303" s="353"/>
      <c r="AL10303" s="353"/>
    </row>
    <row r="10304" spans="1:38" s="153" customFormat="1" ht="12.5" x14ac:dyDescent="0.25">
      <c r="A10304" s="355"/>
      <c r="L10304" s="353"/>
      <c r="M10304" s="353"/>
      <c r="N10304" s="353"/>
      <c r="O10304" s="353"/>
      <c r="P10304" s="353"/>
      <c r="Q10304" s="353"/>
      <c r="R10304" s="353"/>
      <c r="S10304" s="353"/>
      <c r="T10304" s="353"/>
      <c r="U10304" s="353"/>
      <c r="V10304" s="353"/>
      <c r="W10304" s="353"/>
      <c r="X10304" s="353"/>
      <c r="Y10304" s="353"/>
      <c r="Z10304" s="353"/>
      <c r="AA10304" s="353"/>
      <c r="AB10304" s="353"/>
      <c r="AC10304" s="353"/>
      <c r="AD10304" s="353"/>
      <c r="AE10304" s="353"/>
      <c r="AF10304" s="353"/>
      <c r="AG10304" s="353"/>
      <c r="AH10304" s="353"/>
      <c r="AI10304" s="353"/>
      <c r="AJ10304" s="353"/>
      <c r="AK10304" s="353"/>
      <c r="AL10304" s="353"/>
    </row>
    <row r="10305" spans="1:38" s="153" customFormat="1" ht="12.5" x14ac:dyDescent="0.25">
      <c r="A10305" s="355"/>
      <c r="L10305" s="353"/>
      <c r="M10305" s="353"/>
      <c r="N10305" s="353"/>
      <c r="O10305" s="353"/>
      <c r="P10305" s="353"/>
      <c r="Q10305" s="353"/>
      <c r="R10305" s="353"/>
      <c r="S10305" s="353"/>
      <c r="T10305" s="353"/>
      <c r="U10305" s="353"/>
      <c r="V10305" s="353"/>
      <c r="W10305" s="353"/>
      <c r="X10305" s="353"/>
      <c r="Y10305" s="353"/>
      <c r="Z10305" s="353"/>
      <c r="AA10305" s="353"/>
      <c r="AB10305" s="353"/>
      <c r="AC10305" s="353"/>
      <c r="AD10305" s="353"/>
      <c r="AE10305" s="353"/>
      <c r="AF10305" s="353"/>
      <c r="AG10305" s="353"/>
      <c r="AH10305" s="353"/>
      <c r="AI10305" s="353"/>
      <c r="AJ10305" s="353"/>
      <c r="AK10305" s="353"/>
      <c r="AL10305" s="353"/>
    </row>
    <row r="10306" spans="1:38" s="153" customFormat="1" ht="12.5" x14ac:dyDescent="0.25">
      <c r="A10306" s="355"/>
      <c r="L10306" s="353"/>
      <c r="M10306" s="353"/>
      <c r="N10306" s="353"/>
      <c r="O10306" s="353"/>
      <c r="P10306" s="353"/>
      <c r="Q10306" s="353"/>
      <c r="R10306" s="353"/>
      <c r="S10306" s="353"/>
      <c r="T10306" s="353"/>
      <c r="U10306" s="353"/>
      <c r="V10306" s="353"/>
      <c r="W10306" s="353"/>
      <c r="X10306" s="353"/>
      <c r="Y10306" s="353"/>
      <c r="Z10306" s="353"/>
      <c r="AA10306" s="353"/>
      <c r="AB10306" s="353"/>
      <c r="AC10306" s="353"/>
      <c r="AD10306" s="353"/>
      <c r="AE10306" s="353"/>
      <c r="AF10306" s="353"/>
      <c r="AG10306" s="353"/>
      <c r="AH10306" s="353"/>
      <c r="AI10306" s="353"/>
      <c r="AJ10306" s="353"/>
      <c r="AK10306" s="353"/>
      <c r="AL10306" s="353"/>
    </row>
    <row r="10307" spans="1:38" s="153" customFormat="1" ht="12.5" x14ac:dyDescent="0.25">
      <c r="A10307" s="355"/>
      <c r="L10307" s="353"/>
      <c r="M10307" s="353"/>
      <c r="N10307" s="353"/>
      <c r="O10307" s="353"/>
      <c r="P10307" s="353"/>
      <c r="Q10307" s="353"/>
      <c r="R10307" s="353"/>
      <c r="S10307" s="353"/>
      <c r="T10307" s="353"/>
      <c r="U10307" s="353"/>
      <c r="V10307" s="353"/>
      <c r="W10307" s="353"/>
      <c r="X10307" s="353"/>
      <c r="Y10307" s="353"/>
      <c r="Z10307" s="353"/>
      <c r="AA10307" s="353"/>
      <c r="AB10307" s="353"/>
      <c r="AC10307" s="353"/>
      <c r="AD10307" s="353"/>
      <c r="AE10307" s="353"/>
      <c r="AF10307" s="353"/>
      <c r="AG10307" s="353"/>
      <c r="AH10307" s="353"/>
      <c r="AI10307" s="353"/>
      <c r="AJ10307" s="353"/>
      <c r="AK10307" s="353"/>
      <c r="AL10307" s="353"/>
    </row>
    <row r="10308" spans="1:38" s="153" customFormat="1" ht="12.5" x14ac:dyDescent="0.25">
      <c r="A10308" s="355"/>
      <c r="L10308" s="353"/>
      <c r="M10308" s="353"/>
      <c r="N10308" s="353"/>
      <c r="O10308" s="353"/>
      <c r="P10308" s="353"/>
      <c r="Q10308" s="353"/>
      <c r="R10308" s="353"/>
      <c r="S10308" s="353"/>
      <c r="T10308" s="353"/>
      <c r="U10308" s="353"/>
      <c r="V10308" s="353"/>
      <c r="W10308" s="353"/>
      <c r="X10308" s="353"/>
      <c r="Y10308" s="353"/>
      <c r="Z10308" s="353"/>
      <c r="AA10308" s="353"/>
      <c r="AB10308" s="353"/>
      <c r="AC10308" s="353"/>
      <c r="AD10308" s="353"/>
      <c r="AE10308" s="353"/>
      <c r="AF10308" s="353"/>
      <c r="AG10308" s="353"/>
      <c r="AH10308" s="353"/>
      <c r="AI10308" s="353"/>
      <c r="AJ10308" s="353"/>
      <c r="AK10308" s="353"/>
      <c r="AL10308" s="353"/>
    </row>
    <row r="10309" spans="1:38" s="153" customFormat="1" ht="12.5" x14ac:dyDescent="0.25">
      <c r="A10309" s="355"/>
      <c r="L10309" s="353"/>
      <c r="M10309" s="353"/>
      <c r="N10309" s="353"/>
      <c r="O10309" s="353"/>
      <c r="P10309" s="353"/>
      <c r="Q10309" s="353"/>
      <c r="R10309" s="353"/>
      <c r="S10309" s="353"/>
      <c r="T10309" s="353"/>
      <c r="U10309" s="353"/>
      <c r="V10309" s="353"/>
      <c r="W10309" s="353"/>
      <c r="X10309" s="353"/>
      <c r="Y10309" s="353"/>
      <c r="Z10309" s="353"/>
      <c r="AA10309" s="353"/>
      <c r="AB10309" s="353"/>
      <c r="AC10309" s="353"/>
      <c r="AD10309" s="353"/>
      <c r="AE10309" s="353"/>
      <c r="AF10309" s="353"/>
      <c r="AG10309" s="353"/>
      <c r="AH10309" s="353"/>
      <c r="AI10309" s="353"/>
      <c r="AJ10309" s="353"/>
      <c r="AK10309" s="353"/>
      <c r="AL10309" s="353"/>
    </row>
    <row r="10310" spans="1:38" s="153" customFormat="1" ht="12.5" x14ac:dyDescent="0.25">
      <c r="A10310" s="355"/>
      <c r="L10310" s="353"/>
      <c r="M10310" s="353"/>
      <c r="N10310" s="353"/>
      <c r="O10310" s="353"/>
      <c r="P10310" s="353"/>
      <c r="Q10310" s="353"/>
      <c r="R10310" s="353"/>
      <c r="S10310" s="353"/>
      <c r="T10310" s="353"/>
      <c r="U10310" s="353"/>
      <c r="V10310" s="353"/>
      <c r="W10310" s="353"/>
      <c r="X10310" s="353"/>
      <c r="Y10310" s="353"/>
      <c r="Z10310" s="353"/>
      <c r="AA10310" s="353"/>
      <c r="AB10310" s="353"/>
      <c r="AC10310" s="353"/>
      <c r="AD10310" s="353"/>
      <c r="AE10310" s="353"/>
      <c r="AF10310" s="353"/>
      <c r="AG10310" s="353"/>
      <c r="AH10310" s="353"/>
      <c r="AI10310" s="353"/>
      <c r="AJ10310" s="353"/>
      <c r="AK10310" s="353"/>
      <c r="AL10310" s="353"/>
    </row>
    <row r="10311" spans="1:38" s="153" customFormat="1" ht="12.5" x14ac:dyDescent="0.25">
      <c r="A10311" s="355"/>
      <c r="L10311" s="353"/>
      <c r="M10311" s="353"/>
      <c r="N10311" s="353"/>
      <c r="O10311" s="353"/>
      <c r="P10311" s="353"/>
      <c r="Q10311" s="353"/>
      <c r="R10311" s="353"/>
      <c r="S10311" s="353"/>
      <c r="T10311" s="353"/>
      <c r="U10311" s="353"/>
      <c r="V10311" s="353"/>
      <c r="W10311" s="353"/>
      <c r="X10311" s="353"/>
      <c r="Y10311" s="353"/>
      <c r="Z10311" s="353"/>
      <c r="AA10311" s="353"/>
      <c r="AB10311" s="353"/>
      <c r="AC10311" s="353"/>
      <c r="AD10311" s="353"/>
      <c r="AE10311" s="353"/>
      <c r="AF10311" s="353"/>
      <c r="AG10311" s="353"/>
      <c r="AH10311" s="353"/>
      <c r="AI10311" s="353"/>
      <c r="AJ10311" s="353"/>
      <c r="AK10311" s="353"/>
      <c r="AL10311" s="353"/>
    </row>
    <row r="10312" spans="1:38" s="153" customFormat="1" ht="12.5" x14ac:dyDescent="0.25">
      <c r="A10312" s="355"/>
      <c r="L10312" s="353"/>
      <c r="M10312" s="353"/>
      <c r="N10312" s="353"/>
      <c r="O10312" s="353"/>
      <c r="P10312" s="353"/>
      <c r="Q10312" s="353"/>
      <c r="R10312" s="353"/>
      <c r="S10312" s="353"/>
      <c r="T10312" s="353"/>
      <c r="U10312" s="353"/>
      <c r="V10312" s="353"/>
      <c r="W10312" s="353"/>
      <c r="X10312" s="353"/>
      <c r="Y10312" s="353"/>
      <c r="Z10312" s="353"/>
      <c r="AA10312" s="353"/>
      <c r="AB10312" s="353"/>
      <c r="AC10312" s="353"/>
      <c r="AD10312" s="353"/>
      <c r="AE10312" s="353"/>
      <c r="AF10312" s="353"/>
      <c r="AG10312" s="353"/>
      <c r="AH10312" s="353"/>
      <c r="AI10312" s="353"/>
      <c r="AJ10312" s="353"/>
      <c r="AK10312" s="353"/>
      <c r="AL10312" s="353"/>
    </row>
    <row r="10313" spans="1:38" s="153" customFormat="1" ht="12.5" x14ac:dyDescent="0.25">
      <c r="A10313" s="355"/>
      <c r="L10313" s="353"/>
      <c r="M10313" s="353"/>
      <c r="N10313" s="353"/>
      <c r="O10313" s="353"/>
      <c r="P10313" s="353"/>
      <c r="Q10313" s="353"/>
      <c r="R10313" s="353"/>
      <c r="S10313" s="353"/>
      <c r="T10313" s="353"/>
      <c r="U10313" s="353"/>
      <c r="V10313" s="353"/>
      <c r="W10313" s="353"/>
      <c r="X10313" s="353"/>
      <c r="Y10313" s="353"/>
      <c r="Z10313" s="353"/>
      <c r="AA10313" s="353"/>
      <c r="AB10313" s="353"/>
      <c r="AC10313" s="353"/>
      <c r="AD10313" s="353"/>
      <c r="AE10313" s="353"/>
      <c r="AF10313" s="353"/>
      <c r="AG10313" s="353"/>
      <c r="AH10313" s="353"/>
      <c r="AI10313" s="353"/>
      <c r="AJ10313" s="353"/>
      <c r="AK10313" s="353"/>
      <c r="AL10313" s="353"/>
    </row>
    <row r="10314" spans="1:38" s="153" customFormat="1" ht="12.5" x14ac:dyDescent="0.25">
      <c r="A10314" s="355"/>
      <c r="L10314" s="353"/>
      <c r="M10314" s="353"/>
      <c r="N10314" s="353"/>
      <c r="O10314" s="353"/>
      <c r="P10314" s="353"/>
      <c r="Q10314" s="353"/>
      <c r="R10314" s="353"/>
      <c r="S10314" s="353"/>
      <c r="T10314" s="353"/>
      <c r="U10314" s="353"/>
      <c r="V10314" s="353"/>
      <c r="W10314" s="353"/>
      <c r="X10314" s="353"/>
      <c r="Y10314" s="353"/>
      <c r="Z10314" s="353"/>
      <c r="AA10314" s="353"/>
      <c r="AB10314" s="353"/>
      <c r="AC10314" s="353"/>
      <c r="AD10314" s="353"/>
      <c r="AE10314" s="353"/>
      <c r="AF10314" s="353"/>
      <c r="AG10314" s="353"/>
      <c r="AH10314" s="353"/>
      <c r="AI10314" s="353"/>
      <c r="AJ10314" s="353"/>
      <c r="AK10314" s="353"/>
      <c r="AL10314" s="353"/>
    </row>
    <row r="10315" spans="1:38" s="153" customFormat="1" ht="12.5" x14ac:dyDescent="0.25">
      <c r="A10315" s="355"/>
      <c r="L10315" s="353"/>
      <c r="M10315" s="353"/>
      <c r="N10315" s="353"/>
      <c r="O10315" s="353"/>
      <c r="P10315" s="353"/>
      <c r="Q10315" s="353"/>
      <c r="R10315" s="353"/>
      <c r="S10315" s="353"/>
      <c r="T10315" s="353"/>
      <c r="U10315" s="353"/>
      <c r="V10315" s="353"/>
      <c r="W10315" s="353"/>
      <c r="X10315" s="353"/>
      <c r="Y10315" s="353"/>
      <c r="Z10315" s="353"/>
      <c r="AA10315" s="353"/>
      <c r="AB10315" s="353"/>
      <c r="AC10315" s="353"/>
      <c r="AD10315" s="353"/>
      <c r="AE10315" s="353"/>
      <c r="AF10315" s="353"/>
      <c r="AG10315" s="353"/>
      <c r="AH10315" s="353"/>
      <c r="AI10315" s="353"/>
      <c r="AJ10315" s="353"/>
      <c r="AK10315" s="353"/>
      <c r="AL10315" s="353"/>
    </row>
    <row r="10316" spans="1:38" s="153" customFormat="1" ht="12.5" x14ac:dyDescent="0.25">
      <c r="A10316" s="355"/>
      <c r="L10316" s="353"/>
      <c r="M10316" s="353"/>
      <c r="N10316" s="353"/>
      <c r="O10316" s="353"/>
      <c r="P10316" s="353"/>
      <c r="Q10316" s="353"/>
      <c r="R10316" s="353"/>
      <c r="S10316" s="353"/>
      <c r="T10316" s="353"/>
      <c r="U10316" s="353"/>
      <c r="V10316" s="353"/>
      <c r="W10316" s="353"/>
      <c r="X10316" s="353"/>
      <c r="Y10316" s="353"/>
      <c r="Z10316" s="353"/>
      <c r="AA10316" s="353"/>
      <c r="AB10316" s="353"/>
      <c r="AC10316" s="353"/>
      <c r="AD10316" s="353"/>
      <c r="AE10316" s="353"/>
      <c r="AF10316" s="353"/>
      <c r="AG10316" s="353"/>
      <c r="AH10316" s="353"/>
      <c r="AI10316" s="353"/>
      <c r="AJ10316" s="353"/>
      <c r="AK10316" s="353"/>
      <c r="AL10316" s="353"/>
    </row>
    <row r="10317" spans="1:38" s="153" customFormat="1" ht="12.5" x14ac:dyDescent="0.25">
      <c r="A10317" s="355"/>
      <c r="L10317" s="353"/>
      <c r="M10317" s="353"/>
      <c r="N10317" s="353"/>
      <c r="O10317" s="353"/>
      <c r="P10317" s="353"/>
      <c r="Q10317" s="353"/>
      <c r="R10317" s="353"/>
      <c r="S10317" s="353"/>
      <c r="T10317" s="353"/>
      <c r="U10317" s="353"/>
      <c r="V10317" s="353"/>
      <c r="W10317" s="353"/>
      <c r="X10317" s="353"/>
      <c r="Y10317" s="353"/>
      <c r="Z10317" s="353"/>
      <c r="AA10317" s="353"/>
      <c r="AB10317" s="353"/>
      <c r="AC10317" s="353"/>
      <c r="AD10317" s="353"/>
      <c r="AE10317" s="353"/>
      <c r="AF10317" s="353"/>
      <c r="AG10317" s="353"/>
      <c r="AH10317" s="353"/>
      <c r="AI10317" s="353"/>
      <c r="AJ10317" s="353"/>
      <c r="AK10317" s="353"/>
      <c r="AL10317" s="353"/>
    </row>
    <row r="10318" spans="1:38" s="153" customFormat="1" ht="12.5" x14ac:dyDescent="0.25">
      <c r="A10318" s="355"/>
      <c r="L10318" s="353"/>
      <c r="M10318" s="353"/>
      <c r="N10318" s="353"/>
      <c r="O10318" s="353"/>
      <c r="P10318" s="353"/>
      <c r="Q10318" s="353"/>
      <c r="R10318" s="353"/>
      <c r="S10318" s="353"/>
      <c r="T10318" s="353"/>
      <c r="U10318" s="353"/>
      <c r="V10318" s="353"/>
      <c r="W10318" s="353"/>
      <c r="X10318" s="353"/>
      <c r="Y10318" s="353"/>
      <c r="Z10318" s="353"/>
      <c r="AA10318" s="353"/>
      <c r="AB10318" s="353"/>
      <c r="AC10318" s="353"/>
      <c r="AD10318" s="353"/>
      <c r="AE10318" s="353"/>
      <c r="AF10318" s="353"/>
      <c r="AG10318" s="353"/>
      <c r="AH10318" s="353"/>
      <c r="AI10318" s="353"/>
      <c r="AJ10318" s="353"/>
      <c r="AK10318" s="353"/>
      <c r="AL10318" s="353"/>
    </row>
    <row r="10319" spans="1:38" s="153" customFormat="1" ht="12.5" x14ac:dyDescent="0.25">
      <c r="A10319" s="355"/>
      <c r="L10319" s="353"/>
      <c r="M10319" s="353"/>
      <c r="N10319" s="353"/>
      <c r="O10319" s="353"/>
      <c r="P10319" s="353"/>
      <c r="Q10319" s="353"/>
      <c r="R10319" s="353"/>
      <c r="S10319" s="353"/>
      <c r="T10319" s="353"/>
      <c r="U10319" s="353"/>
      <c r="V10319" s="353"/>
      <c r="W10319" s="353"/>
      <c r="X10319" s="353"/>
      <c r="Y10319" s="353"/>
      <c r="Z10319" s="353"/>
      <c r="AA10319" s="353"/>
      <c r="AB10319" s="353"/>
      <c r="AC10319" s="353"/>
      <c r="AD10319" s="353"/>
      <c r="AE10319" s="353"/>
      <c r="AF10319" s="353"/>
      <c r="AG10319" s="353"/>
      <c r="AH10319" s="353"/>
      <c r="AI10319" s="353"/>
      <c r="AJ10319" s="353"/>
      <c r="AK10319" s="353"/>
      <c r="AL10319" s="353"/>
    </row>
    <row r="10320" spans="1:38" s="153" customFormat="1" ht="12.5" x14ac:dyDescent="0.25">
      <c r="A10320" s="355"/>
      <c r="L10320" s="353"/>
      <c r="M10320" s="353"/>
      <c r="N10320" s="353"/>
      <c r="O10320" s="353"/>
      <c r="P10320" s="353"/>
      <c r="Q10320" s="353"/>
      <c r="R10320" s="353"/>
      <c r="S10320" s="353"/>
      <c r="T10320" s="353"/>
      <c r="U10320" s="353"/>
      <c r="V10320" s="353"/>
      <c r="W10320" s="353"/>
      <c r="X10320" s="353"/>
      <c r="Y10320" s="353"/>
      <c r="Z10320" s="353"/>
      <c r="AA10320" s="353"/>
      <c r="AB10320" s="353"/>
      <c r="AC10320" s="353"/>
      <c r="AD10320" s="353"/>
      <c r="AE10320" s="353"/>
      <c r="AF10320" s="353"/>
      <c r="AG10320" s="353"/>
      <c r="AH10320" s="353"/>
      <c r="AI10320" s="353"/>
      <c r="AJ10320" s="353"/>
      <c r="AK10320" s="353"/>
      <c r="AL10320" s="353"/>
    </row>
    <row r="10321" spans="1:38" s="153" customFormat="1" ht="12.5" x14ac:dyDescent="0.25">
      <c r="A10321" s="355"/>
      <c r="L10321" s="353"/>
      <c r="M10321" s="353"/>
      <c r="N10321" s="353"/>
      <c r="O10321" s="353"/>
      <c r="P10321" s="353"/>
      <c r="Q10321" s="353"/>
      <c r="R10321" s="353"/>
      <c r="S10321" s="353"/>
      <c r="T10321" s="353"/>
      <c r="U10321" s="353"/>
      <c r="V10321" s="353"/>
      <c r="W10321" s="353"/>
      <c r="X10321" s="353"/>
      <c r="Y10321" s="353"/>
      <c r="Z10321" s="353"/>
      <c r="AA10321" s="353"/>
      <c r="AB10321" s="353"/>
      <c r="AC10321" s="353"/>
      <c r="AD10321" s="353"/>
      <c r="AE10321" s="353"/>
      <c r="AF10321" s="353"/>
      <c r="AG10321" s="353"/>
      <c r="AH10321" s="353"/>
      <c r="AI10321" s="353"/>
      <c r="AJ10321" s="353"/>
      <c r="AK10321" s="353"/>
      <c r="AL10321" s="353"/>
    </row>
    <row r="10322" spans="1:38" s="153" customFormat="1" ht="12.5" x14ac:dyDescent="0.25">
      <c r="A10322" s="355"/>
      <c r="L10322" s="353"/>
      <c r="M10322" s="353"/>
      <c r="N10322" s="353"/>
      <c r="O10322" s="353"/>
      <c r="P10322" s="353"/>
      <c r="Q10322" s="353"/>
      <c r="R10322" s="353"/>
      <c r="S10322" s="353"/>
      <c r="T10322" s="353"/>
      <c r="U10322" s="353"/>
      <c r="V10322" s="353"/>
      <c r="W10322" s="353"/>
      <c r="X10322" s="353"/>
      <c r="Y10322" s="353"/>
      <c r="Z10322" s="353"/>
      <c r="AA10322" s="353"/>
      <c r="AB10322" s="353"/>
      <c r="AC10322" s="353"/>
      <c r="AD10322" s="353"/>
      <c r="AE10322" s="353"/>
      <c r="AF10322" s="353"/>
      <c r="AG10322" s="353"/>
      <c r="AH10322" s="353"/>
      <c r="AI10322" s="353"/>
      <c r="AJ10322" s="353"/>
      <c r="AK10322" s="353"/>
      <c r="AL10322" s="353"/>
    </row>
    <row r="10323" spans="1:38" s="153" customFormat="1" ht="12.5" x14ac:dyDescent="0.25">
      <c r="A10323" s="355"/>
      <c r="L10323" s="353"/>
      <c r="M10323" s="353"/>
      <c r="N10323" s="353"/>
      <c r="O10323" s="353"/>
      <c r="P10323" s="353"/>
      <c r="Q10323" s="353"/>
      <c r="R10323" s="353"/>
      <c r="S10323" s="353"/>
      <c r="T10323" s="353"/>
      <c r="U10323" s="353"/>
      <c r="V10323" s="353"/>
      <c r="W10323" s="353"/>
      <c r="X10323" s="353"/>
      <c r="Y10323" s="353"/>
      <c r="Z10323" s="353"/>
      <c r="AA10323" s="353"/>
      <c r="AB10323" s="353"/>
      <c r="AC10323" s="353"/>
      <c r="AD10323" s="353"/>
      <c r="AE10323" s="353"/>
      <c r="AF10323" s="353"/>
      <c r="AG10323" s="353"/>
      <c r="AH10323" s="353"/>
      <c r="AI10323" s="353"/>
      <c r="AJ10323" s="353"/>
      <c r="AK10323" s="353"/>
      <c r="AL10323" s="353"/>
    </row>
    <row r="10324" spans="1:38" s="153" customFormat="1" ht="12.5" x14ac:dyDescent="0.25">
      <c r="A10324" s="355"/>
      <c r="L10324" s="353"/>
      <c r="M10324" s="353"/>
      <c r="N10324" s="353"/>
      <c r="O10324" s="353"/>
      <c r="P10324" s="353"/>
      <c r="Q10324" s="353"/>
      <c r="R10324" s="353"/>
      <c r="S10324" s="353"/>
      <c r="T10324" s="353"/>
      <c r="U10324" s="353"/>
      <c r="V10324" s="353"/>
      <c r="W10324" s="353"/>
      <c r="X10324" s="353"/>
      <c r="Y10324" s="353"/>
      <c r="Z10324" s="353"/>
      <c r="AA10324" s="353"/>
      <c r="AB10324" s="353"/>
      <c r="AC10324" s="353"/>
      <c r="AD10324" s="353"/>
      <c r="AE10324" s="353"/>
      <c r="AF10324" s="353"/>
      <c r="AG10324" s="353"/>
      <c r="AH10324" s="353"/>
      <c r="AI10324" s="353"/>
      <c r="AJ10324" s="353"/>
      <c r="AK10324" s="353"/>
      <c r="AL10324" s="353"/>
    </row>
    <row r="10325" spans="1:38" s="153" customFormat="1" ht="12.5" x14ac:dyDescent="0.25">
      <c r="A10325" s="355"/>
      <c r="L10325" s="353"/>
      <c r="M10325" s="353"/>
      <c r="N10325" s="353"/>
      <c r="O10325" s="353"/>
      <c r="P10325" s="353"/>
      <c r="Q10325" s="353"/>
      <c r="R10325" s="353"/>
      <c r="S10325" s="353"/>
      <c r="T10325" s="353"/>
      <c r="U10325" s="353"/>
      <c r="V10325" s="353"/>
      <c r="W10325" s="353"/>
      <c r="X10325" s="353"/>
      <c r="Y10325" s="353"/>
      <c r="Z10325" s="353"/>
      <c r="AA10325" s="353"/>
      <c r="AB10325" s="353"/>
      <c r="AC10325" s="353"/>
      <c r="AD10325" s="353"/>
      <c r="AE10325" s="353"/>
      <c r="AF10325" s="353"/>
      <c r="AG10325" s="353"/>
      <c r="AH10325" s="353"/>
      <c r="AI10325" s="353"/>
      <c r="AJ10325" s="353"/>
      <c r="AK10325" s="353"/>
      <c r="AL10325" s="353"/>
    </row>
    <row r="10326" spans="1:38" s="153" customFormat="1" ht="12.5" x14ac:dyDescent="0.25">
      <c r="A10326" s="355"/>
      <c r="L10326" s="353"/>
      <c r="M10326" s="353"/>
      <c r="N10326" s="353"/>
      <c r="O10326" s="353"/>
      <c r="P10326" s="353"/>
      <c r="Q10326" s="353"/>
      <c r="R10326" s="353"/>
      <c r="S10326" s="353"/>
      <c r="T10326" s="353"/>
      <c r="U10326" s="353"/>
      <c r="V10326" s="353"/>
      <c r="W10326" s="353"/>
      <c r="X10326" s="353"/>
      <c r="Y10326" s="353"/>
      <c r="Z10326" s="353"/>
      <c r="AA10326" s="353"/>
      <c r="AB10326" s="353"/>
      <c r="AC10326" s="353"/>
      <c r="AD10326" s="353"/>
      <c r="AE10326" s="353"/>
      <c r="AF10326" s="353"/>
      <c r="AG10326" s="353"/>
      <c r="AH10326" s="353"/>
      <c r="AI10326" s="353"/>
      <c r="AJ10326" s="353"/>
      <c r="AK10326" s="353"/>
      <c r="AL10326" s="353"/>
    </row>
    <row r="10327" spans="1:38" s="153" customFormat="1" ht="12.5" x14ac:dyDescent="0.25">
      <c r="A10327" s="355"/>
      <c r="L10327" s="353"/>
      <c r="M10327" s="353"/>
      <c r="N10327" s="353"/>
      <c r="O10327" s="353"/>
      <c r="P10327" s="353"/>
      <c r="Q10327" s="353"/>
      <c r="R10327" s="353"/>
      <c r="S10327" s="353"/>
      <c r="T10327" s="353"/>
      <c r="U10327" s="353"/>
      <c r="V10327" s="353"/>
      <c r="W10327" s="353"/>
      <c r="X10327" s="353"/>
      <c r="Y10327" s="353"/>
      <c r="Z10327" s="353"/>
      <c r="AA10327" s="353"/>
      <c r="AB10327" s="353"/>
      <c r="AC10327" s="353"/>
      <c r="AD10327" s="353"/>
      <c r="AE10327" s="353"/>
      <c r="AF10327" s="353"/>
      <c r="AG10327" s="353"/>
      <c r="AH10327" s="353"/>
      <c r="AI10327" s="353"/>
      <c r="AJ10327" s="353"/>
      <c r="AK10327" s="353"/>
      <c r="AL10327" s="353"/>
    </row>
    <row r="10328" spans="1:38" s="153" customFormat="1" ht="12.5" x14ac:dyDescent="0.25">
      <c r="A10328" s="355"/>
      <c r="L10328" s="353"/>
      <c r="M10328" s="353"/>
      <c r="N10328" s="353"/>
      <c r="O10328" s="353"/>
      <c r="P10328" s="353"/>
      <c r="Q10328" s="353"/>
      <c r="R10328" s="353"/>
      <c r="S10328" s="353"/>
      <c r="T10328" s="353"/>
      <c r="U10328" s="353"/>
      <c r="V10328" s="353"/>
      <c r="W10328" s="353"/>
      <c r="X10328" s="353"/>
      <c r="Y10328" s="353"/>
      <c r="Z10328" s="353"/>
      <c r="AA10328" s="353"/>
      <c r="AB10328" s="353"/>
      <c r="AC10328" s="353"/>
      <c r="AD10328" s="353"/>
      <c r="AE10328" s="353"/>
      <c r="AF10328" s="353"/>
      <c r="AG10328" s="353"/>
      <c r="AH10328" s="353"/>
      <c r="AI10328" s="353"/>
      <c r="AJ10328" s="353"/>
      <c r="AK10328" s="353"/>
      <c r="AL10328" s="353"/>
    </row>
    <row r="10329" spans="1:38" s="153" customFormat="1" ht="12.5" x14ac:dyDescent="0.25">
      <c r="A10329" s="355"/>
      <c r="L10329" s="353"/>
      <c r="M10329" s="353"/>
      <c r="N10329" s="353"/>
      <c r="O10329" s="353"/>
      <c r="P10329" s="353"/>
      <c r="Q10329" s="353"/>
      <c r="R10329" s="353"/>
      <c r="S10329" s="353"/>
      <c r="T10329" s="353"/>
      <c r="U10329" s="353"/>
      <c r="V10329" s="353"/>
      <c r="W10329" s="353"/>
      <c r="X10329" s="353"/>
      <c r="Y10329" s="353"/>
      <c r="Z10329" s="353"/>
      <c r="AA10329" s="353"/>
      <c r="AB10329" s="353"/>
      <c r="AC10329" s="353"/>
      <c r="AD10329" s="353"/>
      <c r="AE10329" s="353"/>
      <c r="AF10329" s="353"/>
      <c r="AG10329" s="353"/>
      <c r="AH10329" s="353"/>
      <c r="AI10329" s="353"/>
      <c r="AJ10329" s="353"/>
      <c r="AK10329" s="353"/>
      <c r="AL10329" s="353"/>
    </row>
    <row r="10330" spans="1:38" s="153" customFormat="1" ht="12.5" x14ac:dyDescent="0.25">
      <c r="A10330" s="355"/>
      <c r="L10330" s="353"/>
      <c r="M10330" s="353"/>
      <c r="N10330" s="353"/>
      <c r="O10330" s="353"/>
      <c r="P10330" s="353"/>
      <c r="Q10330" s="353"/>
      <c r="R10330" s="353"/>
      <c r="S10330" s="353"/>
      <c r="T10330" s="353"/>
      <c r="U10330" s="353"/>
      <c r="V10330" s="353"/>
      <c r="W10330" s="353"/>
      <c r="X10330" s="353"/>
      <c r="Y10330" s="353"/>
      <c r="Z10330" s="353"/>
      <c r="AA10330" s="353"/>
      <c r="AB10330" s="353"/>
      <c r="AC10330" s="353"/>
      <c r="AD10330" s="353"/>
      <c r="AE10330" s="353"/>
      <c r="AF10330" s="353"/>
      <c r="AG10330" s="353"/>
      <c r="AH10330" s="353"/>
      <c r="AI10330" s="353"/>
      <c r="AJ10330" s="353"/>
      <c r="AK10330" s="353"/>
      <c r="AL10330" s="353"/>
    </row>
    <row r="10331" spans="1:38" s="153" customFormat="1" ht="12.5" x14ac:dyDescent="0.25">
      <c r="A10331" s="355"/>
      <c r="L10331" s="353"/>
      <c r="M10331" s="353"/>
      <c r="N10331" s="353"/>
      <c r="O10331" s="353"/>
      <c r="P10331" s="353"/>
      <c r="Q10331" s="353"/>
      <c r="R10331" s="353"/>
      <c r="S10331" s="353"/>
      <c r="T10331" s="353"/>
      <c r="U10331" s="353"/>
      <c r="V10331" s="353"/>
      <c r="W10331" s="353"/>
      <c r="X10331" s="353"/>
      <c r="Y10331" s="353"/>
      <c r="Z10331" s="353"/>
      <c r="AA10331" s="353"/>
      <c r="AB10331" s="353"/>
      <c r="AC10331" s="353"/>
      <c r="AD10331" s="353"/>
      <c r="AE10331" s="353"/>
      <c r="AF10331" s="353"/>
      <c r="AG10331" s="353"/>
      <c r="AH10331" s="353"/>
      <c r="AI10331" s="353"/>
      <c r="AJ10331" s="353"/>
      <c r="AK10331" s="353"/>
      <c r="AL10331" s="353"/>
    </row>
    <row r="10332" spans="1:38" s="153" customFormat="1" ht="12.5" x14ac:dyDescent="0.25">
      <c r="A10332" s="355"/>
      <c r="L10332" s="353"/>
      <c r="M10332" s="353"/>
      <c r="N10332" s="353"/>
      <c r="O10332" s="353"/>
      <c r="P10332" s="353"/>
      <c r="Q10332" s="353"/>
      <c r="R10332" s="353"/>
      <c r="S10332" s="353"/>
      <c r="T10332" s="353"/>
      <c r="U10332" s="353"/>
      <c r="V10332" s="353"/>
      <c r="W10332" s="353"/>
      <c r="X10332" s="353"/>
      <c r="Y10332" s="353"/>
      <c r="Z10332" s="353"/>
      <c r="AA10332" s="353"/>
      <c r="AB10332" s="353"/>
      <c r="AC10332" s="353"/>
      <c r="AD10332" s="353"/>
      <c r="AE10332" s="353"/>
      <c r="AF10332" s="353"/>
      <c r="AG10332" s="353"/>
      <c r="AH10332" s="353"/>
      <c r="AI10332" s="353"/>
      <c r="AJ10332" s="353"/>
      <c r="AK10332" s="353"/>
      <c r="AL10332" s="353"/>
    </row>
    <row r="10333" spans="1:38" s="153" customFormat="1" ht="12.5" x14ac:dyDescent="0.25">
      <c r="A10333" s="355"/>
      <c r="L10333" s="353"/>
      <c r="M10333" s="353"/>
      <c r="N10333" s="353"/>
      <c r="O10333" s="353"/>
      <c r="P10333" s="353"/>
      <c r="Q10333" s="353"/>
      <c r="R10333" s="353"/>
      <c r="S10333" s="353"/>
      <c r="T10333" s="353"/>
      <c r="U10333" s="353"/>
      <c r="V10333" s="353"/>
      <c r="W10333" s="353"/>
      <c r="X10333" s="353"/>
      <c r="Y10333" s="353"/>
      <c r="Z10333" s="353"/>
      <c r="AA10333" s="353"/>
      <c r="AB10333" s="353"/>
      <c r="AC10333" s="353"/>
      <c r="AD10333" s="353"/>
      <c r="AE10333" s="353"/>
      <c r="AF10333" s="353"/>
      <c r="AG10333" s="353"/>
      <c r="AH10333" s="353"/>
      <c r="AI10333" s="353"/>
      <c r="AJ10333" s="353"/>
      <c r="AK10333" s="353"/>
      <c r="AL10333" s="353"/>
    </row>
    <row r="10334" spans="1:38" s="153" customFormat="1" ht="12.5" x14ac:dyDescent="0.25">
      <c r="A10334" s="355"/>
      <c r="L10334" s="353"/>
      <c r="M10334" s="353"/>
      <c r="N10334" s="353"/>
      <c r="O10334" s="353"/>
      <c r="P10334" s="353"/>
      <c r="Q10334" s="353"/>
      <c r="R10334" s="353"/>
      <c r="S10334" s="353"/>
      <c r="T10334" s="353"/>
      <c r="U10334" s="353"/>
      <c r="V10334" s="353"/>
      <c r="W10334" s="353"/>
      <c r="X10334" s="353"/>
      <c r="Y10334" s="353"/>
      <c r="Z10334" s="353"/>
      <c r="AA10334" s="353"/>
      <c r="AB10334" s="353"/>
      <c r="AC10334" s="353"/>
      <c r="AD10334" s="353"/>
      <c r="AE10334" s="353"/>
      <c r="AF10334" s="353"/>
      <c r="AG10334" s="353"/>
      <c r="AH10334" s="353"/>
      <c r="AI10334" s="353"/>
      <c r="AJ10334" s="353"/>
      <c r="AK10334" s="353"/>
      <c r="AL10334" s="353"/>
    </row>
    <row r="10335" spans="1:38" s="153" customFormat="1" ht="12.5" x14ac:dyDescent="0.25">
      <c r="A10335" s="355"/>
      <c r="L10335" s="353"/>
      <c r="M10335" s="353"/>
      <c r="N10335" s="353"/>
      <c r="O10335" s="353"/>
      <c r="P10335" s="353"/>
      <c r="Q10335" s="353"/>
      <c r="R10335" s="353"/>
      <c r="S10335" s="353"/>
      <c r="T10335" s="353"/>
      <c r="U10335" s="353"/>
      <c r="V10335" s="353"/>
      <c r="W10335" s="353"/>
      <c r="X10335" s="353"/>
      <c r="Y10335" s="353"/>
      <c r="Z10335" s="353"/>
      <c r="AA10335" s="353"/>
      <c r="AB10335" s="353"/>
      <c r="AC10335" s="353"/>
      <c r="AD10335" s="353"/>
      <c r="AE10335" s="353"/>
      <c r="AF10335" s="353"/>
      <c r="AG10335" s="353"/>
      <c r="AH10335" s="353"/>
      <c r="AI10335" s="353"/>
      <c r="AJ10335" s="353"/>
      <c r="AK10335" s="353"/>
      <c r="AL10335" s="353"/>
    </row>
    <row r="10336" spans="1:38" s="153" customFormat="1" ht="12.5" x14ac:dyDescent="0.25">
      <c r="A10336" s="355"/>
      <c r="L10336" s="353"/>
      <c r="M10336" s="353"/>
      <c r="N10336" s="353"/>
      <c r="O10336" s="353"/>
      <c r="P10336" s="353"/>
      <c r="Q10336" s="353"/>
      <c r="R10336" s="353"/>
      <c r="S10336" s="353"/>
      <c r="T10336" s="353"/>
      <c r="U10336" s="353"/>
      <c r="V10336" s="353"/>
      <c r="W10336" s="353"/>
      <c r="X10336" s="353"/>
      <c r="Y10336" s="353"/>
      <c r="Z10336" s="353"/>
      <c r="AA10336" s="353"/>
      <c r="AB10336" s="353"/>
      <c r="AC10336" s="353"/>
      <c r="AD10336" s="353"/>
      <c r="AE10336" s="353"/>
      <c r="AF10336" s="353"/>
      <c r="AG10336" s="353"/>
      <c r="AH10336" s="353"/>
      <c r="AI10336" s="353"/>
      <c r="AJ10336" s="353"/>
      <c r="AK10336" s="353"/>
      <c r="AL10336" s="353"/>
    </row>
    <row r="10337" spans="1:38" s="153" customFormat="1" ht="12.5" x14ac:dyDescent="0.25">
      <c r="A10337" s="355"/>
      <c r="L10337" s="353"/>
      <c r="M10337" s="353"/>
      <c r="N10337" s="353"/>
      <c r="O10337" s="353"/>
      <c r="P10337" s="353"/>
      <c r="Q10337" s="353"/>
      <c r="R10337" s="353"/>
      <c r="S10337" s="353"/>
      <c r="T10337" s="353"/>
      <c r="U10337" s="353"/>
      <c r="V10337" s="353"/>
      <c r="W10337" s="353"/>
      <c r="X10337" s="353"/>
      <c r="Y10337" s="353"/>
      <c r="Z10337" s="353"/>
      <c r="AA10337" s="353"/>
      <c r="AB10337" s="353"/>
      <c r="AC10337" s="353"/>
      <c r="AD10337" s="353"/>
      <c r="AE10337" s="353"/>
      <c r="AF10337" s="353"/>
      <c r="AG10337" s="353"/>
      <c r="AH10337" s="353"/>
      <c r="AI10337" s="353"/>
      <c r="AJ10337" s="353"/>
      <c r="AK10337" s="353"/>
      <c r="AL10337" s="353"/>
    </row>
    <row r="10338" spans="1:38" s="153" customFormat="1" ht="12.5" x14ac:dyDescent="0.25">
      <c r="A10338" s="355"/>
      <c r="L10338" s="353"/>
      <c r="M10338" s="353"/>
      <c r="N10338" s="353"/>
      <c r="O10338" s="353"/>
      <c r="P10338" s="353"/>
      <c r="Q10338" s="353"/>
      <c r="R10338" s="353"/>
      <c r="S10338" s="353"/>
      <c r="T10338" s="353"/>
      <c r="U10338" s="353"/>
      <c r="V10338" s="353"/>
      <c r="W10338" s="353"/>
      <c r="X10338" s="353"/>
      <c r="Y10338" s="353"/>
      <c r="Z10338" s="353"/>
      <c r="AA10338" s="353"/>
      <c r="AB10338" s="353"/>
      <c r="AC10338" s="353"/>
      <c r="AD10338" s="353"/>
      <c r="AE10338" s="353"/>
      <c r="AF10338" s="353"/>
      <c r="AG10338" s="353"/>
      <c r="AH10338" s="353"/>
      <c r="AI10338" s="353"/>
      <c r="AJ10338" s="353"/>
      <c r="AK10338" s="353"/>
      <c r="AL10338" s="353"/>
    </row>
    <row r="10339" spans="1:38" s="153" customFormat="1" ht="12.5" x14ac:dyDescent="0.25">
      <c r="A10339" s="355"/>
      <c r="L10339" s="353"/>
      <c r="M10339" s="353"/>
      <c r="N10339" s="353"/>
      <c r="O10339" s="353"/>
      <c r="P10339" s="353"/>
      <c r="Q10339" s="353"/>
      <c r="R10339" s="353"/>
      <c r="S10339" s="353"/>
      <c r="T10339" s="353"/>
      <c r="U10339" s="353"/>
      <c r="V10339" s="353"/>
      <c r="W10339" s="353"/>
      <c r="X10339" s="353"/>
      <c r="Y10339" s="353"/>
      <c r="Z10339" s="353"/>
      <c r="AA10339" s="353"/>
      <c r="AB10339" s="353"/>
      <c r="AC10339" s="353"/>
      <c r="AD10339" s="353"/>
      <c r="AE10339" s="353"/>
      <c r="AF10339" s="353"/>
      <c r="AG10339" s="353"/>
      <c r="AH10339" s="353"/>
      <c r="AI10339" s="353"/>
      <c r="AJ10339" s="353"/>
      <c r="AK10339" s="353"/>
      <c r="AL10339" s="353"/>
    </row>
    <row r="10340" spans="1:38" s="153" customFormat="1" ht="12.5" x14ac:dyDescent="0.25">
      <c r="A10340" s="355"/>
      <c r="L10340" s="353"/>
      <c r="M10340" s="353"/>
      <c r="N10340" s="353"/>
      <c r="O10340" s="353"/>
      <c r="P10340" s="353"/>
      <c r="Q10340" s="353"/>
      <c r="R10340" s="353"/>
      <c r="S10340" s="353"/>
      <c r="T10340" s="353"/>
      <c r="U10340" s="353"/>
      <c r="V10340" s="353"/>
      <c r="W10340" s="353"/>
      <c r="X10340" s="353"/>
      <c r="Y10340" s="353"/>
      <c r="Z10340" s="353"/>
      <c r="AA10340" s="353"/>
      <c r="AB10340" s="353"/>
      <c r="AC10340" s="353"/>
      <c r="AD10340" s="353"/>
      <c r="AE10340" s="353"/>
      <c r="AF10340" s="353"/>
      <c r="AG10340" s="353"/>
      <c r="AH10340" s="353"/>
      <c r="AI10340" s="353"/>
      <c r="AJ10340" s="353"/>
      <c r="AK10340" s="353"/>
      <c r="AL10340" s="353"/>
    </row>
    <row r="10341" spans="1:38" s="153" customFormat="1" ht="12.5" x14ac:dyDescent="0.25">
      <c r="A10341" s="355"/>
      <c r="L10341" s="353"/>
      <c r="M10341" s="353"/>
      <c r="N10341" s="353"/>
      <c r="O10341" s="353"/>
      <c r="P10341" s="353"/>
      <c r="Q10341" s="353"/>
      <c r="R10341" s="353"/>
      <c r="S10341" s="353"/>
      <c r="T10341" s="353"/>
      <c r="U10341" s="353"/>
      <c r="V10341" s="353"/>
      <c r="W10341" s="353"/>
      <c r="X10341" s="353"/>
      <c r="Y10341" s="353"/>
      <c r="Z10341" s="353"/>
      <c r="AA10341" s="353"/>
      <c r="AB10341" s="353"/>
      <c r="AC10341" s="353"/>
      <c r="AD10341" s="353"/>
      <c r="AE10341" s="353"/>
      <c r="AF10341" s="353"/>
      <c r="AG10341" s="353"/>
      <c r="AH10341" s="353"/>
      <c r="AI10341" s="353"/>
      <c r="AJ10341" s="353"/>
      <c r="AK10341" s="353"/>
      <c r="AL10341" s="353"/>
    </row>
    <row r="10342" spans="1:38" s="153" customFormat="1" ht="12.5" x14ac:dyDescent="0.25">
      <c r="A10342" s="355"/>
      <c r="L10342" s="353"/>
      <c r="M10342" s="353"/>
      <c r="N10342" s="353"/>
      <c r="O10342" s="353"/>
      <c r="P10342" s="353"/>
      <c r="Q10342" s="353"/>
      <c r="R10342" s="353"/>
      <c r="S10342" s="353"/>
      <c r="T10342" s="353"/>
      <c r="U10342" s="353"/>
      <c r="V10342" s="353"/>
      <c r="W10342" s="353"/>
      <c r="X10342" s="353"/>
      <c r="Y10342" s="353"/>
      <c r="Z10342" s="353"/>
      <c r="AA10342" s="353"/>
      <c r="AB10342" s="353"/>
      <c r="AC10342" s="353"/>
      <c r="AD10342" s="353"/>
      <c r="AE10342" s="353"/>
      <c r="AF10342" s="353"/>
      <c r="AG10342" s="353"/>
      <c r="AH10342" s="353"/>
      <c r="AI10342" s="353"/>
      <c r="AJ10342" s="353"/>
      <c r="AK10342" s="353"/>
      <c r="AL10342" s="353"/>
    </row>
    <row r="10343" spans="1:38" s="153" customFormat="1" ht="12.5" x14ac:dyDescent="0.25">
      <c r="A10343" s="355"/>
      <c r="L10343" s="353"/>
      <c r="M10343" s="353"/>
      <c r="N10343" s="353"/>
      <c r="O10343" s="353"/>
      <c r="P10343" s="353"/>
      <c r="Q10343" s="353"/>
      <c r="R10343" s="353"/>
      <c r="S10343" s="353"/>
      <c r="T10343" s="353"/>
      <c r="U10343" s="353"/>
      <c r="V10343" s="353"/>
      <c r="W10343" s="353"/>
      <c r="X10343" s="353"/>
      <c r="Y10343" s="353"/>
      <c r="Z10343" s="353"/>
      <c r="AA10343" s="353"/>
      <c r="AB10343" s="353"/>
      <c r="AC10343" s="353"/>
      <c r="AD10343" s="353"/>
      <c r="AE10343" s="353"/>
      <c r="AF10343" s="353"/>
      <c r="AG10343" s="353"/>
      <c r="AH10343" s="353"/>
      <c r="AI10343" s="353"/>
      <c r="AJ10343" s="353"/>
      <c r="AK10343" s="353"/>
      <c r="AL10343" s="353"/>
    </row>
    <row r="10344" spans="1:38" s="153" customFormat="1" ht="12.5" x14ac:dyDescent="0.25">
      <c r="A10344" s="355"/>
      <c r="L10344" s="353"/>
      <c r="M10344" s="353"/>
      <c r="N10344" s="353"/>
      <c r="O10344" s="353"/>
      <c r="P10344" s="353"/>
      <c r="Q10344" s="353"/>
      <c r="R10344" s="353"/>
      <c r="S10344" s="353"/>
      <c r="T10344" s="353"/>
      <c r="U10344" s="353"/>
      <c r="V10344" s="353"/>
      <c r="W10344" s="353"/>
      <c r="X10344" s="353"/>
      <c r="Y10344" s="353"/>
      <c r="Z10344" s="353"/>
      <c r="AA10344" s="353"/>
      <c r="AB10344" s="353"/>
      <c r="AC10344" s="353"/>
      <c r="AD10344" s="353"/>
      <c r="AE10344" s="353"/>
      <c r="AF10344" s="353"/>
      <c r="AG10344" s="353"/>
      <c r="AH10344" s="353"/>
      <c r="AI10344" s="353"/>
      <c r="AJ10344" s="353"/>
      <c r="AK10344" s="353"/>
      <c r="AL10344" s="353"/>
    </row>
    <row r="10345" spans="1:38" s="153" customFormat="1" ht="12.5" x14ac:dyDescent="0.25">
      <c r="A10345" s="355"/>
      <c r="L10345" s="353"/>
      <c r="M10345" s="353"/>
      <c r="N10345" s="353"/>
      <c r="O10345" s="353"/>
      <c r="P10345" s="353"/>
      <c r="Q10345" s="353"/>
      <c r="R10345" s="353"/>
      <c r="S10345" s="353"/>
      <c r="T10345" s="353"/>
      <c r="U10345" s="353"/>
      <c r="V10345" s="353"/>
      <c r="W10345" s="353"/>
      <c r="X10345" s="353"/>
      <c r="Y10345" s="353"/>
      <c r="Z10345" s="353"/>
      <c r="AA10345" s="353"/>
      <c r="AB10345" s="353"/>
      <c r="AC10345" s="353"/>
      <c r="AD10345" s="353"/>
      <c r="AE10345" s="353"/>
      <c r="AF10345" s="353"/>
      <c r="AG10345" s="353"/>
      <c r="AH10345" s="353"/>
      <c r="AI10345" s="353"/>
      <c r="AJ10345" s="353"/>
      <c r="AK10345" s="353"/>
      <c r="AL10345" s="353"/>
    </row>
    <row r="10346" spans="1:38" s="153" customFormat="1" ht="12.5" x14ac:dyDescent="0.25">
      <c r="A10346" s="355"/>
      <c r="L10346" s="353"/>
      <c r="M10346" s="353"/>
      <c r="N10346" s="353"/>
      <c r="O10346" s="353"/>
      <c r="P10346" s="353"/>
      <c r="Q10346" s="353"/>
      <c r="R10346" s="353"/>
      <c r="S10346" s="353"/>
      <c r="T10346" s="353"/>
      <c r="U10346" s="353"/>
      <c r="V10346" s="353"/>
      <c r="W10346" s="353"/>
      <c r="X10346" s="353"/>
      <c r="Y10346" s="353"/>
      <c r="Z10346" s="353"/>
      <c r="AA10346" s="353"/>
      <c r="AB10346" s="353"/>
      <c r="AC10346" s="353"/>
      <c r="AD10346" s="353"/>
      <c r="AE10346" s="353"/>
      <c r="AF10346" s="353"/>
      <c r="AG10346" s="353"/>
      <c r="AH10346" s="353"/>
      <c r="AI10346" s="353"/>
      <c r="AJ10346" s="353"/>
      <c r="AK10346" s="353"/>
      <c r="AL10346" s="353"/>
    </row>
    <row r="10347" spans="1:38" s="153" customFormat="1" ht="12.5" x14ac:dyDescent="0.25">
      <c r="A10347" s="355"/>
      <c r="L10347" s="353"/>
      <c r="M10347" s="353"/>
      <c r="N10347" s="353"/>
      <c r="O10347" s="353"/>
      <c r="P10347" s="353"/>
      <c r="Q10347" s="353"/>
      <c r="R10347" s="353"/>
      <c r="S10347" s="353"/>
      <c r="T10347" s="353"/>
      <c r="U10347" s="353"/>
      <c r="V10347" s="353"/>
      <c r="W10347" s="353"/>
      <c r="X10347" s="353"/>
      <c r="Y10347" s="353"/>
      <c r="Z10347" s="353"/>
      <c r="AA10347" s="353"/>
      <c r="AB10347" s="353"/>
      <c r="AC10347" s="353"/>
      <c r="AD10347" s="353"/>
      <c r="AE10347" s="353"/>
      <c r="AF10347" s="353"/>
      <c r="AG10347" s="353"/>
      <c r="AH10347" s="353"/>
      <c r="AI10347" s="353"/>
      <c r="AJ10347" s="353"/>
      <c r="AK10347" s="353"/>
      <c r="AL10347" s="353"/>
    </row>
    <row r="10348" spans="1:38" s="153" customFormat="1" ht="12.5" x14ac:dyDescent="0.25">
      <c r="A10348" s="355"/>
      <c r="L10348" s="353"/>
      <c r="M10348" s="353"/>
      <c r="N10348" s="353"/>
      <c r="O10348" s="353"/>
      <c r="P10348" s="353"/>
      <c r="Q10348" s="353"/>
      <c r="R10348" s="353"/>
      <c r="S10348" s="353"/>
      <c r="T10348" s="353"/>
      <c r="U10348" s="353"/>
      <c r="V10348" s="353"/>
      <c r="W10348" s="353"/>
      <c r="X10348" s="353"/>
      <c r="Y10348" s="353"/>
      <c r="Z10348" s="353"/>
      <c r="AA10348" s="353"/>
      <c r="AB10348" s="353"/>
      <c r="AC10348" s="353"/>
      <c r="AD10348" s="353"/>
      <c r="AE10348" s="353"/>
      <c r="AF10348" s="353"/>
      <c r="AG10348" s="353"/>
      <c r="AH10348" s="353"/>
      <c r="AI10348" s="353"/>
      <c r="AJ10348" s="353"/>
      <c r="AK10348" s="353"/>
      <c r="AL10348" s="353"/>
    </row>
    <row r="10349" spans="1:38" s="153" customFormat="1" ht="12.5" x14ac:dyDescent="0.25">
      <c r="A10349" s="355"/>
      <c r="L10349" s="353"/>
      <c r="M10349" s="353"/>
      <c r="N10349" s="353"/>
      <c r="O10349" s="353"/>
      <c r="P10349" s="353"/>
      <c r="Q10349" s="353"/>
      <c r="R10349" s="353"/>
      <c r="S10349" s="353"/>
      <c r="T10349" s="353"/>
      <c r="U10349" s="353"/>
      <c r="V10349" s="353"/>
      <c r="W10349" s="353"/>
      <c r="X10349" s="353"/>
      <c r="Y10349" s="353"/>
      <c r="Z10349" s="353"/>
      <c r="AA10349" s="353"/>
      <c r="AB10349" s="353"/>
      <c r="AC10349" s="353"/>
      <c r="AD10349" s="353"/>
      <c r="AE10349" s="353"/>
      <c r="AF10349" s="353"/>
      <c r="AG10349" s="353"/>
      <c r="AH10349" s="353"/>
      <c r="AI10349" s="353"/>
      <c r="AJ10349" s="353"/>
      <c r="AK10349" s="353"/>
      <c r="AL10349" s="353"/>
    </row>
    <row r="10350" spans="1:38" s="153" customFormat="1" ht="12.5" x14ac:dyDescent="0.25">
      <c r="A10350" s="355"/>
      <c r="L10350" s="353"/>
      <c r="M10350" s="353"/>
      <c r="N10350" s="353"/>
      <c r="O10350" s="353"/>
      <c r="P10350" s="353"/>
      <c r="Q10350" s="353"/>
      <c r="R10350" s="353"/>
      <c r="S10350" s="353"/>
      <c r="T10350" s="353"/>
      <c r="U10350" s="353"/>
      <c r="V10350" s="353"/>
      <c r="W10350" s="353"/>
      <c r="X10350" s="353"/>
      <c r="Y10350" s="353"/>
      <c r="Z10350" s="353"/>
      <c r="AA10350" s="353"/>
      <c r="AB10350" s="353"/>
      <c r="AC10350" s="353"/>
      <c r="AD10350" s="353"/>
      <c r="AE10350" s="353"/>
      <c r="AF10350" s="353"/>
      <c r="AG10350" s="353"/>
      <c r="AH10350" s="353"/>
      <c r="AI10350" s="353"/>
      <c r="AJ10350" s="353"/>
      <c r="AK10350" s="353"/>
      <c r="AL10350" s="353"/>
    </row>
    <row r="10351" spans="1:38" s="153" customFormat="1" ht="12.5" x14ac:dyDescent="0.25">
      <c r="A10351" s="355"/>
      <c r="L10351" s="353"/>
      <c r="M10351" s="353"/>
      <c r="N10351" s="353"/>
      <c r="O10351" s="353"/>
      <c r="P10351" s="353"/>
      <c r="Q10351" s="353"/>
      <c r="R10351" s="353"/>
      <c r="S10351" s="353"/>
      <c r="T10351" s="353"/>
      <c r="U10351" s="353"/>
      <c r="V10351" s="353"/>
      <c r="W10351" s="353"/>
      <c r="X10351" s="353"/>
      <c r="Y10351" s="353"/>
      <c r="Z10351" s="353"/>
      <c r="AA10351" s="353"/>
      <c r="AB10351" s="353"/>
      <c r="AC10351" s="353"/>
      <c r="AD10351" s="353"/>
      <c r="AE10351" s="353"/>
      <c r="AF10351" s="353"/>
      <c r="AG10351" s="353"/>
      <c r="AH10351" s="353"/>
      <c r="AI10351" s="353"/>
      <c r="AJ10351" s="353"/>
      <c r="AK10351" s="353"/>
      <c r="AL10351" s="353"/>
    </row>
    <row r="10352" spans="1:38" s="153" customFormat="1" ht="12.5" x14ac:dyDescent="0.25">
      <c r="A10352" s="355"/>
      <c r="L10352" s="353"/>
      <c r="M10352" s="353"/>
      <c r="N10352" s="353"/>
      <c r="O10352" s="353"/>
      <c r="P10352" s="353"/>
      <c r="Q10352" s="353"/>
      <c r="R10352" s="353"/>
      <c r="S10352" s="353"/>
      <c r="T10352" s="353"/>
      <c r="U10352" s="353"/>
      <c r="V10352" s="353"/>
      <c r="W10352" s="353"/>
      <c r="X10352" s="353"/>
      <c r="Y10352" s="353"/>
      <c r="Z10352" s="353"/>
      <c r="AA10352" s="353"/>
      <c r="AB10352" s="353"/>
      <c r="AC10352" s="353"/>
      <c r="AD10352" s="353"/>
      <c r="AE10352" s="353"/>
      <c r="AF10352" s="353"/>
      <c r="AG10352" s="353"/>
      <c r="AH10352" s="353"/>
      <c r="AI10352" s="353"/>
      <c r="AJ10352" s="353"/>
      <c r="AK10352" s="353"/>
      <c r="AL10352" s="353"/>
    </row>
    <row r="10353" spans="1:38" s="153" customFormat="1" ht="12.5" x14ac:dyDescent="0.25">
      <c r="A10353" s="355"/>
      <c r="L10353" s="353"/>
      <c r="M10353" s="353"/>
      <c r="N10353" s="353"/>
      <c r="O10353" s="353"/>
      <c r="P10353" s="353"/>
      <c r="Q10353" s="353"/>
      <c r="R10353" s="353"/>
      <c r="S10353" s="353"/>
      <c r="T10353" s="353"/>
      <c r="U10353" s="353"/>
      <c r="V10353" s="353"/>
      <c r="W10353" s="353"/>
      <c r="X10353" s="353"/>
      <c r="Y10353" s="353"/>
      <c r="Z10353" s="353"/>
      <c r="AA10353" s="353"/>
      <c r="AB10353" s="353"/>
      <c r="AC10353" s="353"/>
      <c r="AD10353" s="353"/>
      <c r="AE10353" s="353"/>
      <c r="AF10353" s="353"/>
      <c r="AG10353" s="353"/>
      <c r="AH10353" s="353"/>
      <c r="AI10353" s="353"/>
      <c r="AJ10353" s="353"/>
      <c r="AK10353" s="353"/>
      <c r="AL10353" s="353"/>
    </row>
    <row r="10354" spans="1:38" s="153" customFormat="1" ht="12.5" x14ac:dyDescent="0.25">
      <c r="A10354" s="355"/>
      <c r="L10354" s="353"/>
      <c r="M10354" s="353"/>
      <c r="N10354" s="353"/>
      <c r="O10354" s="353"/>
      <c r="P10354" s="353"/>
      <c r="Q10354" s="353"/>
      <c r="R10354" s="353"/>
      <c r="S10354" s="353"/>
      <c r="T10354" s="353"/>
      <c r="U10354" s="353"/>
      <c r="V10354" s="353"/>
      <c r="W10354" s="353"/>
      <c r="X10354" s="353"/>
      <c r="Y10354" s="353"/>
      <c r="Z10354" s="353"/>
      <c r="AA10354" s="353"/>
      <c r="AB10354" s="353"/>
      <c r="AC10354" s="353"/>
      <c r="AD10354" s="353"/>
      <c r="AE10354" s="353"/>
      <c r="AF10354" s="353"/>
      <c r="AG10354" s="353"/>
      <c r="AH10354" s="353"/>
      <c r="AI10354" s="353"/>
      <c r="AJ10354" s="353"/>
      <c r="AK10354" s="353"/>
      <c r="AL10354" s="353"/>
    </row>
    <row r="10355" spans="1:38" s="153" customFormat="1" ht="12.5" x14ac:dyDescent="0.25">
      <c r="A10355" s="355"/>
      <c r="L10355" s="353"/>
      <c r="M10355" s="353"/>
      <c r="N10355" s="353"/>
      <c r="O10355" s="353"/>
      <c r="P10355" s="353"/>
      <c r="Q10355" s="353"/>
      <c r="R10355" s="353"/>
      <c r="S10355" s="353"/>
      <c r="T10355" s="353"/>
      <c r="U10355" s="353"/>
      <c r="V10355" s="353"/>
      <c r="W10355" s="353"/>
      <c r="X10355" s="353"/>
      <c r="Y10355" s="353"/>
      <c r="Z10355" s="353"/>
      <c r="AA10355" s="353"/>
      <c r="AB10355" s="353"/>
      <c r="AC10355" s="353"/>
      <c r="AD10355" s="353"/>
      <c r="AE10355" s="353"/>
      <c r="AF10355" s="353"/>
      <c r="AG10355" s="353"/>
      <c r="AH10355" s="353"/>
      <c r="AI10355" s="353"/>
      <c r="AJ10355" s="353"/>
      <c r="AK10355" s="353"/>
      <c r="AL10355" s="353"/>
    </row>
    <row r="10356" spans="1:38" s="153" customFormat="1" ht="12.5" x14ac:dyDescent="0.25">
      <c r="A10356" s="355"/>
      <c r="L10356" s="353"/>
      <c r="M10356" s="353"/>
      <c r="N10356" s="353"/>
      <c r="O10356" s="353"/>
      <c r="P10356" s="353"/>
      <c r="Q10356" s="353"/>
      <c r="R10356" s="353"/>
      <c r="S10356" s="353"/>
      <c r="T10356" s="353"/>
      <c r="U10356" s="353"/>
      <c r="V10356" s="353"/>
      <c r="W10356" s="353"/>
      <c r="X10356" s="353"/>
      <c r="Y10356" s="353"/>
      <c r="Z10356" s="353"/>
      <c r="AA10356" s="353"/>
      <c r="AB10356" s="353"/>
      <c r="AC10356" s="353"/>
      <c r="AD10356" s="353"/>
      <c r="AE10356" s="353"/>
      <c r="AF10356" s="353"/>
      <c r="AG10356" s="353"/>
      <c r="AH10356" s="353"/>
      <c r="AI10356" s="353"/>
      <c r="AJ10356" s="353"/>
      <c r="AK10356" s="353"/>
      <c r="AL10356" s="353"/>
    </row>
    <row r="10357" spans="1:38" s="153" customFormat="1" ht="12.5" x14ac:dyDescent="0.25">
      <c r="A10357" s="355"/>
      <c r="L10357" s="353"/>
      <c r="M10357" s="353"/>
      <c r="N10357" s="353"/>
      <c r="O10357" s="353"/>
      <c r="P10357" s="353"/>
      <c r="Q10357" s="353"/>
      <c r="R10357" s="353"/>
      <c r="S10357" s="353"/>
      <c r="T10357" s="353"/>
      <c r="U10357" s="353"/>
      <c r="V10357" s="353"/>
      <c r="W10357" s="353"/>
      <c r="X10357" s="353"/>
      <c r="Y10357" s="353"/>
      <c r="Z10357" s="353"/>
      <c r="AA10357" s="353"/>
      <c r="AB10357" s="353"/>
      <c r="AC10357" s="353"/>
      <c r="AD10357" s="353"/>
      <c r="AE10357" s="353"/>
      <c r="AF10357" s="353"/>
      <c r="AG10357" s="353"/>
      <c r="AH10357" s="353"/>
      <c r="AI10357" s="353"/>
      <c r="AJ10357" s="353"/>
      <c r="AK10357" s="353"/>
      <c r="AL10357" s="353"/>
    </row>
    <row r="10358" spans="1:38" s="153" customFormat="1" ht="12.5" x14ac:dyDescent="0.25">
      <c r="A10358" s="355"/>
      <c r="L10358" s="353"/>
      <c r="M10358" s="353"/>
      <c r="N10358" s="353"/>
      <c r="O10358" s="353"/>
      <c r="P10358" s="353"/>
      <c r="Q10358" s="353"/>
      <c r="R10358" s="353"/>
      <c r="S10358" s="353"/>
      <c r="T10358" s="353"/>
      <c r="U10358" s="353"/>
      <c r="V10358" s="353"/>
      <c r="W10358" s="353"/>
      <c r="X10358" s="353"/>
      <c r="Y10358" s="353"/>
      <c r="Z10358" s="353"/>
      <c r="AA10358" s="353"/>
      <c r="AB10358" s="353"/>
      <c r="AC10358" s="353"/>
      <c r="AD10358" s="353"/>
      <c r="AE10358" s="353"/>
      <c r="AF10358" s="353"/>
      <c r="AG10358" s="353"/>
      <c r="AH10358" s="353"/>
      <c r="AI10358" s="353"/>
      <c r="AJ10358" s="353"/>
      <c r="AK10358" s="353"/>
      <c r="AL10358" s="353"/>
    </row>
    <row r="10359" spans="1:38" s="153" customFormat="1" ht="12.5" x14ac:dyDescent="0.25">
      <c r="A10359" s="355"/>
      <c r="L10359" s="353"/>
      <c r="M10359" s="353"/>
      <c r="N10359" s="353"/>
      <c r="O10359" s="353"/>
      <c r="P10359" s="353"/>
      <c r="Q10359" s="353"/>
      <c r="R10359" s="353"/>
      <c r="S10359" s="353"/>
      <c r="T10359" s="353"/>
      <c r="U10359" s="353"/>
      <c r="V10359" s="353"/>
      <c r="W10359" s="353"/>
      <c r="X10359" s="353"/>
      <c r="Y10359" s="353"/>
      <c r="Z10359" s="353"/>
      <c r="AA10359" s="353"/>
      <c r="AB10359" s="353"/>
      <c r="AC10359" s="353"/>
      <c r="AD10359" s="353"/>
      <c r="AE10359" s="353"/>
      <c r="AF10359" s="353"/>
      <c r="AG10359" s="353"/>
      <c r="AH10359" s="353"/>
      <c r="AI10359" s="353"/>
      <c r="AJ10359" s="353"/>
      <c r="AK10359" s="353"/>
      <c r="AL10359" s="353"/>
    </row>
    <row r="10360" spans="1:38" s="153" customFormat="1" ht="12.5" x14ac:dyDescent="0.25">
      <c r="A10360" s="355"/>
      <c r="L10360" s="353"/>
      <c r="M10360" s="353"/>
      <c r="N10360" s="353"/>
      <c r="O10360" s="353"/>
      <c r="P10360" s="353"/>
      <c r="Q10360" s="353"/>
      <c r="R10360" s="353"/>
      <c r="S10360" s="353"/>
      <c r="T10360" s="353"/>
      <c r="U10360" s="353"/>
      <c r="V10360" s="353"/>
      <c r="W10360" s="353"/>
      <c r="X10360" s="353"/>
      <c r="Y10360" s="353"/>
      <c r="Z10360" s="353"/>
      <c r="AA10360" s="353"/>
      <c r="AB10360" s="353"/>
      <c r="AC10360" s="353"/>
      <c r="AD10360" s="353"/>
      <c r="AE10360" s="353"/>
      <c r="AF10360" s="353"/>
      <c r="AG10360" s="353"/>
      <c r="AH10360" s="353"/>
      <c r="AI10360" s="353"/>
      <c r="AJ10360" s="353"/>
      <c r="AK10360" s="353"/>
      <c r="AL10360" s="353"/>
    </row>
    <row r="10361" spans="1:38" s="153" customFormat="1" ht="12.5" x14ac:dyDescent="0.25">
      <c r="A10361" s="355"/>
      <c r="L10361" s="353"/>
      <c r="M10361" s="353"/>
      <c r="N10361" s="353"/>
      <c r="O10361" s="353"/>
      <c r="P10361" s="353"/>
      <c r="Q10361" s="353"/>
      <c r="R10361" s="353"/>
      <c r="S10361" s="353"/>
      <c r="T10361" s="353"/>
      <c r="U10361" s="353"/>
      <c r="V10361" s="353"/>
      <c r="W10361" s="353"/>
      <c r="X10361" s="353"/>
      <c r="Y10361" s="353"/>
      <c r="Z10361" s="353"/>
      <c r="AA10361" s="353"/>
      <c r="AB10361" s="353"/>
      <c r="AC10361" s="353"/>
      <c r="AD10361" s="353"/>
      <c r="AE10361" s="353"/>
      <c r="AF10361" s="353"/>
      <c r="AG10361" s="353"/>
      <c r="AH10361" s="353"/>
      <c r="AI10361" s="353"/>
      <c r="AJ10361" s="353"/>
      <c r="AK10361" s="353"/>
      <c r="AL10361" s="353"/>
    </row>
    <row r="10362" spans="1:38" s="153" customFormat="1" ht="12.5" x14ac:dyDescent="0.25">
      <c r="A10362" s="355"/>
      <c r="L10362" s="353"/>
      <c r="M10362" s="353"/>
      <c r="N10362" s="353"/>
      <c r="O10362" s="353"/>
      <c r="P10362" s="353"/>
      <c r="Q10362" s="353"/>
      <c r="R10362" s="353"/>
      <c r="S10362" s="353"/>
      <c r="T10362" s="353"/>
      <c r="U10362" s="353"/>
      <c r="V10362" s="353"/>
      <c r="W10362" s="353"/>
      <c r="X10362" s="353"/>
      <c r="Y10362" s="353"/>
      <c r="Z10362" s="353"/>
      <c r="AA10362" s="353"/>
      <c r="AB10362" s="353"/>
      <c r="AC10362" s="353"/>
      <c r="AD10362" s="353"/>
      <c r="AE10362" s="353"/>
      <c r="AF10362" s="353"/>
      <c r="AG10362" s="353"/>
      <c r="AH10362" s="353"/>
      <c r="AI10362" s="353"/>
      <c r="AJ10362" s="353"/>
      <c r="AK10362" s="353"/>
      <c r="AL10362" s="353"/>
    </row>
    <row r="10363" spans="1:38" s="153" customFormat="1" ht="12.5" x14ac:dyDescent="0.25">
      <c r="A10363" s="355"/>
      <c r="L10363" s="353"/>
      <c r="M10363" s="353"/>
      <c r="N10363" s="353"/>
      <c r="O10363" s="353"/>
      <c r="P10363" s="353"/>
      <c r="Q10363" s="353"/>
      <c r="R10363" s="353"/>
      <c r="S10363" s="353"/>
      <c r="T10363" s="353"/>
      <c r="U10363" s="353"/>
      <c r="V10363" s="353"/>
      <c r="W10363" s="353"/>
      <c r="X10363" s="353"/>
      <c r="Y10363" s="353"/>
      <c r="Z10363" s="353"/>
      <c r="AA10363" s="353"/>
      <c r="AB10363" s="353"/>
      <c r="AC10363" s="353"/>
      <c r="AD10363" s="353"/>
      <c r="AE10363" s="353"/>
      <c r="AF10363" s="353"/>
      <c r="AG10363" s="353"/>
      <c r="AH10363" s="353"/>
      <c r="AI10363" s="353"/>
      <c r="AJ10363" s="353"/>
      <c r="AK10363" s="353"/>
      <c r="AL10363" s="353"/>
    </row>
    <row r="10364" spans="1:38" s="153" customFormat="1" ht="12.5" x14ac:dyDescent="0.25">
      <c r="A10364" s="355"/>
      <c r="L10364" s="353"/>
      <c r="M10364" s="353"/>
      <c r="N10364" s="353"/>
      <c r="O10364" s="353"/>
      <c r="P10364" s="353"/>
      <c r="Q10364" s="353"/>
      <c r="R10364" s="353"/>
      <c r="S10364" s="353"/>
      <c r="T10364" s="353"/>
      <c r="U10364" s="353"/>
      <c r="V10364" s="353"/>
      <c r="W10364" s="353"/>
      <c r="X10364" s="353"/>
      <c r="Y10364" s="353"/>
      <c r="Z10364" s="353"/>
      <c r="AA10364" s="353"/>
      <c r="AB10364" s="353"/>
      <c r="AC10364" s="353"/>
      <c r="AD10364" s="353"/>
      <c r="AE10364" s="353"/>
      <c r="AF10364" s="353"/>
      <c r="AG10364" s="353"/>
      <c r="AH10364" s="353"/>
      <c r="AI10364" s="353"/>
      <c r="AJ10364" s="353"/>
      <c r="AK10364" s="353"/>
      <c r="AL10364" s="353"/>
    </row>
    <row r="10365" spans="1:38" s="153" customFormat="1" ht="12.5" x14ac:dyDescent="0.25">
      <c r="A10365" s="355"/>
      <c r="L10365" s="353"/>
      <c r="M10365" s="353"/>
      <c r="N10365" s="353"/>
      <c r="O10365" s="353"/>
      <c r="P10365" s="353"/>
      <c r="Q10365" s="353"/>
      <c r="R10365" s="353"/>
      <c r="S10365" s="353"/>
      <c r="T10365" s="353"/>
      <c r="U10365" s="353"/>
      <c r="V10365" s="353"/>
      <c r="W10365" s="353"/>
      <c r="X10365" s="353"/>
      <c r="Y10365" s="353"/>
      <c r="Z10365" s="353"/>
      <c r="AA10365" s="353"/>
      <c r="AB10365" s="353"/>
      <c r="AC10365" s="353"/>
      <c r="AD10365" s="353"/>
      <c r="AE10365" s="353"/>
      <c r="AF10365" s="353"/>
      <c r="AG10365" s="353"/>
      <c r="AH10365" s="353"/>
      <c r="AI10365" s="353"/>
      <c r="AJ10365" s="353"/>
      <c r="AK10365" s="353"/>
      <c r="AL10365" s="353"/>
    </row>
    <row r="10366" spans="1:38" s="153" customFormat="1" ht="12.5" x14ac:dyDescent="0.25">
      <c r="A10366" s="355"/>
      <c r="L10366" s="353"/>
      <c r="M10366" s="353"/>
      <c r="N10366" s="353"/>
      <c r="O10366" s="353"/>
      <c r="P10366" s="353"/>
      <c r="Q10366" s="353"/>
      <c r="R10366" s="353"/>
      <c r="S10366" s="353"/>
      <c r="T10366" s="353"/>
      <c r="U10366" s="353"/>
      <c r="V10366" s="353"/>
      <c r="W10366" s="353"/>
      <c r="X10366" s="353"/>
      <c r="Y10366" s="353"/>
      <c r="Z10366" s="353"/>
      <c r="AA10366" s="353"/>
      <c r="AB10366" s="353"/>
      <c r="AC10366" s="353"/>
      <c r="AD10366" s="353"/>
      <c r="AE10366" s="353"/>
      <c r="AF10366" s="353"/>
      <c r="AG10366" s="353"/>
      <c r="AH10366" s="353"/>
      <c r="AI10366" s="353"/>
      <c r="AJ10366" s="353"/>
      <c r="AK10366" s="353"/>
      <c r="AL10366" s="353"/>
    </row>
    <row r="10367" spans="1:38" s="153" customFormat="1" ht="12.5" x14ac:dyDescent="0.25">
      <c r="A10367" s="355"/>
      <c r="L10367" s="353"/>
      <c r="M10367" s="353"/>
      <c r="N10367" s="353"/>
      <c r="O10367" s="353"/>
      <c r="P10367" s="353"/>
      <c r="Q10367" s="353"/>
      <c r="R10367" s="353"/>
      <c r="S10367" s="353"/>
      <c r="T10367" s="353"/>
      <c r="U10367" s="353"/>
      <c r="V10367" s="353"/>
      <c r="W10367" s="353"/>
      <c r="X10367" s="353"/>
      <c r="Y10367" s="353"/>
      <c r="Z10367" s="353"/>
      <c r="AA10367" s="353"/>
      <c r="AB10367" s="353"/>
      <c r="AC10367" s="353"/>
      <c r="AD10367" s="353"/>
      <c r="AE10367" s="353"/>
      <c r="AF10367" s="353"/>
      <c r="AG10367" s="353"/>
      <c r="AH10367" s="353"/>
      <c r="AI10367" s="353"/>
      <c r="AJ10367" s="353"/>
      <c r="AK10367" s="353"/>
      <c r="AL10367" s="353"/>
    </row>
    <row r="10368" spans="1:38" s="153" customFormat="1" ht="12.5" x14ac:dyDescent="0.25">
      <c r="A10368" s="355"/>
      <c r="L10368" s="353"/>
      <c r="M10368" s="353"/>
      <c r="N10368" s="353"/>
      <c r="O10368" s="353"/>
      <c r="P10368" s="353"/>
      <c r="Q10368" s="353"/>
      <c r="R10368" s="353"/>
      <c r="S10368" s="353"/>
      <c r="T10368" s="353"/>
      <c r="U10368" s="353"/>
      <c r="V10368" s="353"/>
      <c r="W10368" s="353"/>
      <c r="X10368" s="353"/>
      <c r="Y10368" s="353"/>
      <c r="Z10368" s="353"/>
      <c r="AA10368" s="353"/>
      <c r="AB10368" s="353"/>
      <c r="AC10368" s="353"/>
      <c r="AD10368" s="353"/>
      <c r="AE10368" s="353"/>
      <c r="AF10368" s="353"/>
      <c r="AG10368" s="353"/>
      <c r="AH10368" s="353"/>
      <c r="AI10368" s="353"/>
      <c r="AJ10368" s="353"/>
      <c r="AK10368" s="353"/>
      <c r="AL10368" s="353"/>
    </row>
    <row r="10369" spans="1:38" s="153" customFormat="1" ht="12.5" x14ac:dyDescent="0.25">
      <c r="A10369" s="355"/>
      <c r="L10369" s="353"/>
      <c r="M10369" s="353"/>
      <c r="N10369" s="353"/>
      <c r="O10369" s="353"/>
      <c r="P10369" s="353"/>
      <c r="Q10369" s="353"/>
      <c r="R10369" s="353"/>
      <c r="S10369" s="353"/>
      <c r="T10369" s="353"/>
      <c r="U10369" s="353"/>
      <c r="V10369" s="353"/>
      <c r="W10369" s="353"/>
      <c r="X10369" s="353"/>
      <c r="Y10369" s="353"/>
      <c r="Z10369" s="353"/>
      <c r="AA10369" s="353"/>
      <c r="AB10369" s="353"/>
      <c r="AC10369" s="353"/>
      <c r="AD10369" s="353"/>
      <c r="AE10369" s="353"/>
      <c r="AF10369" s="353"/>
      <c r="AG10369" s="353"/>
      <c r="AH10369" s="353"/>
      <c r="AI10369" s="353"/>
      <c r="AJ10369" s="353"/>
      <c r="AK10369" s="353"/>
      <c r="AL10369" s="353"/>
    </row>
    <row r="10370" spans="1:38" s="153" customFormat="1" ht="12.5" x14ac:dyDescent="0.25">
      <c r="A10370" s="355"/>
      <c r="L10370" s="353"/>
      <c r="M10370" s="353"/>
      <c r="N10370" s="353"/>
      <c r="O10370" s="353"/>
      <c r="P10370" s="353"/>
      <c r="Q10370" s="353"/>
      <c r="R10370" s="353"/>
      <c r="S10370" s="353"/>
      <c r="T10370" s="353"/>
      <c r="U10370" s="353"/>
      <c r="V10370" s="353"/>
      <c r="W10370" s="353"/>
      <c r="X10370" s="353"/>
      <c r="Y10370" s="353"/>
      <c r="Z10370" s="353"/>
      <c r="AA10370" s="353"/>
      <c r="AB10370" s="353"/>
      <c r="AC10370" s="353"/>
      <c r="AD10370" s="353"/>
      <c r="AE10370" s="353"/>
      <c r="AF10370" s="353"/>
      <c r="AG10370" s="353"/>
      <c r="AH10370" s="353"/>
      <c r="AI10370" s="353"/>
      <c r="AJ10370" s="353"/>
      <c r="AK10370" s="353"/>
      <c r="AL10370" s="353"/>
    </row>
    <row r="10371" spans="1:38" s="153" customFormat="1" ht="12.5" x14ac:dyDescent="0.25">
      <c r="A10371" s="355"/>
      <c r="L10371" s="353"/>
      <c r="M10371" s="353"/>
      <c r="N10371" s="353"/>
      <c r="O10371" s="353"/>
      <c r="P10371" s="353"/>
      <c r="Q10371" s="353"/>
      <c r="R10371" s="353"/>
      <c r="S10371" s="353"/>
      <c r="T10371" s="353"/>
      <c r="U10371" s="353"/>
      <c r="V10371" s="353"/>
      <c r="W10371" s="353"/>
      <c r="X10371" s="353"/>
      <c r="Y10371" s="353"/>
      <c r="Z10371" s="353"/>
      <c r="AA10371" s="353"/>
      <c r="AB10371" s="353"/>
      <c r="AC10371" s="353"/>
      <c r="AD10371" s="353"/>
      <c r="AE10371" s="353"/>
      <c r="AF10371" s="353"/>
      <c r="AG10371" s="353"/>
      <c r="AH10371" s="353"/>
      <c r="AI10371" s="353"/>
      <c r="AJ10371" s="353"/>
      <c r="AK10371" s="353"/>
      <c r="AL10371" s="353"/>
    </row>
    <row r="10372" spans="1:38" s="153" customFormat="1" ht="12.5" x14ac:dyDescent="0.25">
      <c r="A10372" s="355"/>
      <c r="L10372" s="353"/>
      <c r="M10372" s="353"/>
      <c r="N10372" s="353"/>
      <c r="O10372" s="353"/>
      <c r="P10372" s="353"/>
      <c r="Q10372" s="353"/>
      <c r="R10372" s="353"/>
      <c r="S10372" s="353"/>
      <c r="T10372" s="353"/>
      <c r="U10372" s="353"/>
      <c r="V10372" s="353"/>
      <c r="W10372" s="353"/>
      <c r="X10372" s="353"/>
      <c r="Y10372" s="353"/>
      <c r="Z10372" s="353"/>
      <c r="AA10372" s="353"/>
      <c r="AB10372" s="353"/>
      <c r="AC10372" s="353"/>
      <c r="AD10372" s="353"/>
      <c r="AE10372" s="353"/>
      <c r="AF10372" s="353"/>
      <c r="AG10372" s="353"/>
      <c r="AH10372" s="353"/>
      <c r="AI10372" s="353"/>
      <c r="AJ10372" s="353"/>
      <c r="AK10372" s="353"/>
      <c r="AL10372" s="353"/>
    </row>
    <row r="10373" spans="1:38" s="153" customFormat="1" ht="12.5" x14ac:dyDescent="0.25">
      <c r="A10373" s="355"/>
      <c r="L10373" s="353"/>
      <c r="M10373" s="353"/>
      <c r="N10373" s="353"/>
      <c r="O10373" s="353"/>
      <c r="P10373" s="353"/>
      <c r="Q10373" s="353"/>
      <c r="R10373" s="353"/>
      <c r="S10373" s="353"/>
      <c r="T10373" s="353"/>
      <c r="U10373" s="353"/>
      <c r="V10373" s="353"/>
      <c r="W10373" s="353"/>
      <c r="X10373" s="353"/>
      <c r="Y10373" s="353"/>
      <c r="Z10373" s="353"/>
      <c r="AA10373" s="353"/>
      <c r="AB10373" s="353"/>
      <c r="AC10373" s="353"/>
      <c r="AD10373" s="353"/>
      <c r="AE10373" s="353"/>
      <c r="AF10373" s="353"/>
      <c r="AG10373" s="353"/>
      <c r="AH10373" s="353"/>
      <c r="AI10373" s="353"/>
      <c r="AJ10373" s="353"/>
      <c r="AK10373" s="353"/>
      <c r="AL10373" s="353"/>
    </row>
    <row r="10374" spans="1:38" s="153" customFormat="1" ht="12.5" x14ac:dyDescent="0.25">
      <c r="A10374" s="355"/>
      <c r="L10374" s="353"/>
      <c r="M10374" s="353"/>
      <c r="N10374" s="353"/>
      <c r="O10374" s="353"/>
      <c r="P10374" s="353"/>
      <c r="Q10374" s="353"/>
      <c r="R10374" s="353"/>
      <c r="S10374" s="353"/>
      <c r="T10374" s="353"/>
      <c r="U10374" s="353"/>
      <c r="V10374" s="353"/>
      <c r="W10374" s="353"/>
      <c r="X10374" s="353"/>
      <c r="Y10374" s="353"/>
      <c r="Z10374" s="353"/>
      <c r="AA10374" s="353"/>
      <c r="AB10374" s="353"/>
      <c r="AC10374" s="353"/>
      <c r="AD10374" s="353"/>
      <c r="AE10374" s="353"/>
      <c r="AF10374" s="353"/>
      <c r="AG10374" s="353"/>
      <c r="AH10374" s="353"/>
      <c r="AI10374" s="353"/>
      <c r="AJ10374" s="353"/>
      <c r="AK10374" s="353"/>
      <c r="AL10374" s="353"/>
    </row>
    <row r="10375" spans="1:38" s="153" customFormat="1" ht="12.5" x14ac:dyDescent="0.25">
      <c r="A10375" s="355"/>
      <c r="L10375" s="353"/>
      <c r="M10375" s="353"/>
      <c r="N10375" s="353"/>
      <c r="O10375" s="353"/>
      <c r="P10375" s="353"/>
      <c r="Q10375" s="353"/>
      <c r="R10375" s="353"/>
      <c r="S10375" s="353"/>
      <c r="T10375" s="353"/>
      <c r="U10375" s="353"/>
      <c r="V10375" s="353"/>
      <c r="W10375" s="353"/>
      <c r="X10375" s="353"/>
      <c r="Y10375" s="353"/>
      <c r="Z10375" s="353"/>
      <c r="AA10375" s="353"/>
      <c r="AB10375" s="353"/>
      <c r="AC10375" s="353"/>
      <c r="AD10375" s="353"/>
      <c r="AE10375" s="353"/>
      <c r="AF10375" s="353"/>
      <c r="AG10375" s="353"/>
      <c r="AH10375" s="353"/>
      <c r="AI10375" s="353"/>
      <c r="AJ10375" s="353"/>
      <c r="AK10375" s="353"/>
      <c r="AL10375" s="353"/>
    </row>
    <row r="10376" spans="1:38" s="153" customFormat="1" ht="12.5" x14ac:dyDescent="0.25">
      <c r="A10376" s="355"/>
      <c r="L10376" s="353"/>
      <c r="M10376" s="353"/>
      <c r="N10376" s="353"/>
      <c r="O10376" s="353"/>
      <c r="P10376" s="353"/>
      <c r="Q10376" s="353"/>
      <c r="R10376" s="353"/>
      <c r="S10376" s="353"/>
      <c r="T10376" s="353"/>
      <c r="U10376" s="353"/>
      <c r="V10376" s="353"/>
      <c r="W10376" s="353"/>
      <c r="X10376" s="353"/>
      <c r="Y10376" s="353"/>
      <c r="Z10376" s="353"/>
      <c r="AA10376" s="353"/>
      <c r="AB10376" s="353"/>
      <c r="AC10376" s="353"/>
      <c r="AD10376" s="353"/>
      <c r="AE10376" s="353"/>
      <c r="AF10376" s="353"/>
      <c r="AG10376" s="353"/>
      <c r="AH10376" s="353"/>
      <c r="AI10376" s="353"/>
      <c r="AJ10376" s="353"/>
      <c r="AK10376" s="353"/>
      <c r="AL10376" s="353"/>
    </row>
    <row r="10377" spans="1:38" s="153" customFormat="1" ht="12.5" x14ac:dyDescent="0.25">
      <c r="A10377" s="355"/>
      <c r="L10377" s="353"/>
      <c r="M10377" s="353"/>
      <c r="N10377" s="353"/>
      <c r="O10377" s="353"/>
      <c r="P10377" s="353"/>
      <c r="Q10377" s="353"/>
      <c r="R10377" s="353"/>
      <c r="S10377" s="353"/>
      <c r="T10377" s="353"/>
      <c r="U10377" s="353"/>
      <c r="V10377" s="353"/>
      <c r="W10377" s="353"/>
      <c r="X10377" s="353"/>
      <c r="Y10377" s="353"/>
      <c r="Z10377" s="353"/>
      <c r="AA10377" s="353"/>
      <c r="AB10377" s="353"/>
      <c r="AC10377" s="353"/>
      <c r="AD10377" s="353"/>
      <c r="AE10377" s="353"/>
      <c r="AF10377" s="353"/>
      <c r="AG10377" s="353"/>
      <c r="AH10377" s="353"/>
      <c r="AI10377" s="353"/>
      <c r="AJ10377" s="353"/>
      <c r="AK10377" s="353"/>
      <c r="AL10377" s="353"/>
    </row>
    <row r="10378" spans="1:38" s="153" customFormat="1" ht="12.5" x14ac:dyDescent="0.25">
      <c r="A10378" s="355"/>
      <c r="L10378" s="353"/>
      <c r="M10378" s="353"/>
      <c r="N10378" s="353"/>
      <c r="O10378" s="353"/>
      <c r="P10378" s="353"/>
      <c r="Q10378" s="353"/>
      <c r="R10378" s="353"/>
      <c r="S10378" s="353"/>
      <c r="T10378" s="353"/>
      <c r="U10378" s="353"/>
      <c r="V10378" s="353"/>
      <c r="W10378" s="353"/>
      <c r="X10378" s="353"/>
      <c r="Y10378" s="353"/>
      <c r="Z10378" s="353"/>
      <c r="AA10378" s="353"/>
      <c r="AB10378" s="353"/>
      <c r="AC10378" s="353"/>
      <c r="AD10378" s="353"/>
      <c r="AE10378" s="353"/>
      <c r="AF10378" s="353"/>
      <c r="AG10378" s="353"/>
      <c r="AH10378" s="353"/>
      <c r="AI10378" s="353"/>
      <c r="AJ10378" s="353"/>
      <c r="AK10378" s="353"/>
      <c r="AL10378" s="353"/>
    </row>
    <row r="10379" spans="1:38" s="153" customFormat="1" ht="12.5" x14ac:dyDescent="0.25">
      <c r="A10379" s="355"/>
      <c r="L10379" s="353"/>
      <c r="M10379" s="353"/>
      <c r="N10379" s="353"/>
      <c r="O10379" s="353"/>
      <c r="P10379" s="353"/>
      <c r="Q10379" s="353"/>
      <c r="R10379" s="353"/>
      <c r="S10379" s="353"/>
      <c r="T10379" s="353"/>
      <c r="U10379" s="353"/>
      <c r="V10379" s="353"/>
      <c r="W10379" s="353"/>
      <c r="X10379" s="353"/>
      <c r="Y10379" s="353"/>
      <c r="Z10379" s="353"/>
      <c r="AA10379" s="353"/>
      <c r="AB10379" s="353"/>
      <c r="AC10379" s="353"/>
      <c r="AD10379" s="353"/>
      <c r="AE10379" s="353"/>
      <c r="AF10379" s="353"/>
      <c r="AG10379" s="353"/>
      <c r="AH10379" s="353"/>
      <c r="AI10379" s="353"/>
      <c r="AJ10379" s="353"/>
      <c r="AK10379" s="353"/>
      <c r="AL10379" s="353"/>
    </row>
    <row r="10380" spans="1:38" s="153" customFormat="1" ht="12.5" x14ac:dyDescent="0.25">
      <c r="A10380" s="355"/>
      <c r="L10380" s="353"/>
      <c r="M10380" s="353"/>
      <c r="N10380" s="353"/>
      <c r="O10380" s="353"/>
      <c r="P10380" s="353"/>
      <c r="Q10380" s="353"/>
      <c r="R10380" s="353"/>
      <c r="S10380" s="353"/>
      <c r="T10380" s="353"/>
      <c r="U10380" s="353"/>
      <c r="V10380" s="353"/>
      <c r="W10380" s="353"/>
      <c r="X10380" s="353"/>
      <c r="Y10380" s="353"/>
      <c r="Z10380" s="353"/>
      <c r="AA10380" s="353"/>
      <c r="AB10380" s="353"/>
      <c r="AC10380" s="353"/>
      <c r="AD10380" s="353"/>
      <c r="AE10380" s="353"/>
      <c r="AF10380" s="353"/>
      <c r="AG10380" s="353"/>
      <c r="AH10380" s="353"/>
      <c r="AI10380" s="353"/>
      <c r="AJ10380" s="353"/>
      <c r="AK10380" s="353"/>
      <c r="AL10380" s="353"/>
    </row>
    <row r="10381" spans="1:38" s="153" customFormat="1" ht="12.5" x14ac:dyDescent="0.25">
      <c r="A10381" s="355"/>
      <c r="L10381" s="353"/>
      <c r="M10381" s="353"/>
      <c r="N10381" s="353"/>
      <c r="O10381" s="353"/>
      <c r="P10381" s="353"/>
      <c r="Q10381" s="353"/>
      <c r="R10381" s="353"/>
      <c r="S10381" s="353"/>
      <c r="T10381" s="353"/>
      <c r="U10381" s="353"/>
      <c r="V10381" s="353"/>
      <c r="W10381" s="353"/>
      <c r="X10381" s="353"/>
      <c r="Y10381" s="353"/>
      <c r="Z10381" s="353"/>
      <c r="AA10381" s="353"/>
      <c r="AB10381" s="353"/>
      <c r="AC10381" s="353"/>
      <c r="AD10381" s="353"/>
      <c r="AE10381" s="353"/>
      <c r="AF10381" s="353"/>
      <c r="AG10381" s="353"/>
      <c r="AH10381" s="353"/>
      <c r="AI10381" s="353"/>
      <c r="AJ10381" s="353"/>
      <c r="AK10381" s="353"/>
      <c r="AL10381" s="353"/>
    </row>
    <row r="10382" spans="1:38" s="153" customFormat="1" ht="12.5" x14ac:dyDescent="0.25">
      <c r="A10382" s="355"/>
      <c r="L10382" s="353"/>
      <c r="M10382" s="353"/>
      <c r="N10382" s="353"/>
      <c r="O10382" s="353"/>
      <c r="P10382" s="353"/>
      <c r="Q10382" s="353"/>
      <c r="R10382" s="353"/>
      <c r="S10382" s="353"/>
      <c r="T10382" s="353"/>
      <c r="U10382" s="353"/>
      <c r="V10382" s="353"/>
      <c r="W10382" s="353"/>
      <c r="X10382" s="353"/>
      <c r="Y10382" s="353"/>
      <c r="Z10382" s="353"/>
      <c r="AA10382" s="353"/>
      <c r="AB10382" s="353"/>
      <c r="AC10382" s="353"/>
      <c r="AD10382" s="353"/>
      <c r="AE10382" s="353"/>
      <c r="AF10382" s="353"/>
      <c r="AG10382" s="353"/>
      <c r="AH10382" s="353"/>
      <c r="AI10382" s="353"/>
      <c r="AJ10382" s="353"/>
      <c r="AK10382" s="353"/>
      <c r="AL10382" s="353"/>
    </row>
    <row r="10383" spans="1:38" s="153" customFormat="1" ht="12.5" x14ac:dyDescent="0.25">
      <c r="A10383" s="355"/>
      <c r="L10383" s="353"/>
      <c r="M10383" s="353"/>
      <c r="N10383" s="353"/>
      <c r="O10383" s="353"/>
      <c r="P10383" s="353"/>
      <c r="Q10383" s="353"/>
      <c r="R10383" s="353"/>
      <c r="S10383" s="353"/>
      <c r="T10383" s="353"/>
      <c r="U10383" s="353"/>
      <c r="V10383" s="353"/>
      <c r="W10383" s="353"/>
      <c r="X10383" s="353"/>
      <c r="Y10383" s="353"/>
      <c r="Z10383" s="353"/>
      <c r="AA10383" s="353"/>
      <c r="AB10383" s="353"/>
      <c r="AC10383" s="353"/>
      <c r="AD10383" s="353"/>
      <c r="AE10383" s="353"/>
      <c r="AF10383" s="353"/>
      <c r="AG10383" s="353"/>
      <c r="AH10383" s="353"/>
      <c r="AI10383" s="353"/>
      <c r="AJ10383" s="353"/>
      <c r="AK10383" s="353"/>
      <c r="AL10383" s="353"/>
    </row>
    <row r="10384" spans="1:38" s="153" customFormat="1" ht="12.5" x14ac:dyDescent="0.25">
      <c r="A10384" s="355"/>
      <c r="L10384" s="353"/>
      <c r="M10384" s="353"/>
      <c r="N10384" s="353"/>
      <c r="O10384" s="353"/>
      <c r="P10384" s="353"/>
      <c r="Q10384" s="353"/>
      <c r="R10384" s="353"/>
      <c r="S10384" s="353"/>
      <c r="T10384" s="353"/>
      <c r="U10384" s="353"/>
      <c r="V10384" s="353"/>
      <c r="W10384" s="353"/>
      <c r="X10384" s="353"/>
      <c r="Y10384" s="353"/>
      <c r="Z10384" s="353"/>
      <c r="AA10384" s="353"/>
      <c r="AB10384" s="353"/>
      <c r="AC10384" s="353"/>
      <c r="AD10384" s="353"/>
      <c r="AE10384" s="353"/>
      <c r="AF10384" s="353"/>
      <c r="AG10384" s="353"/>
      <c r="AH10384" s="353"/>
      <c r="AI10384" s="353"/>
      <c r="AJ10384" s="353"/>
      <c r="AK10384" s="353"/>
      <c r="AL10384" s="353"/>
    </row>
    <row r="10385" spans="1:38" s="153" customFormat="1" ht="12.5" x14ac:dyDescent="0.25">
      <c r="A10385" s="355"/>
      <c r="L10385" s="353"/>
      <c r="M10385" s="353"/>
      <c r="N10385" s="353"/>
      <c r="O10385" s="353"/>
      <c r="P10385" s="353"/>
      <c r="Q10385" s="353"/>
      <c r="R10385" s="353"/>
      <c r="S10385" s="353"/>
      <c r="T10385" s="353"/>
      <c r="U10385" s="353"/>
      <c r="V10385" s="353"/>
      <c r="W10385" s="353"/>
      <c r="X10385" s="353"/>
      <c r="Y10385" s="353"/>
      <c r="Z10385" s="353"/>
      <c r="AA10385" s="353"/>
      <c r="AB10385" s="353"/>
      <c r="AC10385" s="353"/>
      <c r="AD10385" s="353"/>
      <c r="AE10385" s="353"/>
      <c r="AF10385" s="353"/>
      <c r="AG10385" s="353"/>
      <c r="AH10385" s="353"/>
      <c r="AI10385" s="353"/>
      <c r="AJ10385" s="353"/>
      <c r="AK10385" s="353"/>
      <c r="AL10385" s="353"/>
    </row>
    <row r="10386" spans="1:38" s="153" customFormat="1" ht="12.5" x14ac:dyDescent="0.25">
      <c r="A10386" s="355"/>
      <c r="L10386" s="353"/>
      <c r="M10386" s="353"/>
      <c r="N10386" s="353"/>
      <c r="O10386" s="353"/>
      <c r="P10386" s="353"/>
      <c r="Q10386" s="353"/>
      <c r="R10386" s="353"/>
      <c r="S10386" s="353"/>
      <c r="T10386" s="353"/>
      <c r="U10386" s="353"/>
      <c r="V10386" s="353"/>
      <c r="W10386" s="353"/>
      <c r="X10386" s="353"/>
      <c r="Y10386" s="353"/>
      <c r="Z10386" s="353"/>
      <c r="AA10386" s="353"/>
      <c r="AB10386" s="353"/>
      <c r="AC10386" s="353"/>
      <c r="AD10386" s="353"/>
      <c r="AE10386" s="353"/>
      <c r="AF10386" s="353"/>
      <c r="AG10386" s="353"/>
      <c r="AH10386" s="353"/>
      <c r="AI10386" s="353"/>
      <c r="AJ10386" s="353"/>
      <c r="AK10386" s="353"/>
      <c r="AL10386" s="353"/>
    </row>
    <row r="10387" spans="1:38" s="153" customFormat="1" ht="12.5" x14ac:dyDescent="0.25">
      <c r="A10387" s="355"/>
      <c r="L10387" s="353"/>
      <c r="M10387" s="353"/>
      <c r="N10387" s="353"/>
      <c r="O10387" s="353"/>
      <c r="P10387" s="353"/>
      <c r="Q10387" s="353"/>
      <c r="R10387" s="353"/>
      <c r="S10387" s="353"/>
      <c r="T10387" s="353"/>
      <c r="U10387" s="353"/>
      <c r="V10387" s="353"/>
      <c r="W10387" s="353"/>
      <c r="X10387" s="353"/>
      <c r="Y10387" s="353"/>
      <c r="Z10387" s="353"/>
      <c r="AA10387" s="353"/>
      <c r="AB10387" s="353"/>
      <c r="AC10387" s="353"/>
      <c r="AD10387" s="353"/>
      <c r="AE10387" s="353"/>
      <c r="AF10387" s="353"/>
      <c r="AG10387" s="353"/>
      <c r="AH10387" s="353"/>
      <c r="AI10387" s="353"/>
      <c r="AJ10387" s="353"/>
      <c r="AK10387" s="353"/>
      <c r="AL10387" s="353"/>
    </row>
    <row r="10388" spans="1:38" s="153" customFormat="1" ht="12.5" x14ac:dyDescent="0.25">
      <c r="A10388" s="355"/>
      <c r="L10388" s="353"/>
      <c r="M10388" s="353"/>
      <c r="N10388" s="353"/>
      <c r="O10388" s="353"/>
      <c r="P10388" s="353"/>
      <c r="Q10388" s="353"/>
      <c r="R10388" s="353"/>
      <c r="S10388" s="353"/>
      <c r="T10388" s="353"/>
      <c r="U10388" s="353"/>
      <c r="V10388" s="353"/>
      <c r="W10388" s="353"/>
      <c r="X10388" s="353"/>
      <c r="Y10388" s="353"/>
      <c r="Z10388" s="353"/>
      <c r="AA10388" s="353"/>
      <c r="AB10388" s="353"/>
      <c r="AC10388" s="353"/>
      <c r="AD10388" s="353"/>
      <c r="AE10388" s="353"/>
      <c r="AF10388" s="353"/>
      <c r="AG10388" s="353"/>
      <c r="AH10388" s="353"/>
      <c r="AI10388" s="353"/>
      <c r="AJ10388" s="353"/>
      <c r="AK10388" s="353"/>
      <c r="AL10388" s="353"/>
    </row>
    <row r="10389" spans="1:38" s="153" customFormat="1" ht="12.5" x14ac:dyDescent="0.25">
      <c r="A10389" s="355"/>
      <c r="L10389" s="353"/>
      <c r="M10389" s="353"/>
      <c r="N10389" s="353"/>
      <c r="O10389" s="353"/>
      <c r="P10389" s="353"/>
      <c r="Q10389" s="353"/>
      <c r="R10389" s="353"/>
      <c r="S10389" s="353"/>
      <c r="T10389" s="353"/>
      <c r="U10389" s="353"/>
      <c r="V10389" s="353"/>
      <c r="W10389" s="353"/>
      <c r="X10389" s="353"/>
      <c r="Y10389" s="353"/>
      <c r="Z10389" s="353"/>
      <c r="AA10389" s="353"/>
      <c r="AB10389" s="353"/>
      <c r="AC10389" s="353"/>
      <c r="AD10389" s="353"/>
      <c r="AE10389" s="353"/>
      <c r="AF10389" s="353"/>
      <c r="AG10389" s="353"/>
      <c r="AH10389" s="353"/>
      <c r="AI10389" s="353"/>
      <c r="AJ10389" s="353"/>
      <c r="AK10389" s="353"/>
      <c r="AL10389" s="353"/>
    </row>
    <row r="10390" spans="1:38" s="153" customFormat="1" ht="12.5" x14ac:dyDescent="0.25">
      <c r="A10390" s="355"/>
      <c r="L10390" s="353"/>
      <c r="M10390" s="353"/>
      <c r="N10390" s="353"/>
      <c r="O10390" s="353"/>
      <c r="P10390" s="353"/>
      <c r="Q10390" s="353"/>
      <c r="R10390" s="353"/>
      <c r="S10390" s="353"/>
      <c r="T10390" s="353"/>
      <c r="U10390" s="353"/>
      <c r="V10390" s="353"/>
      <c r="W10390" s="353"/>
      <c r="X10390" s="353"/>
      <c r="Y10390" s="353"/>
      <c r="Z10390" s="353"/>
      <c r="AA10390" s="353"/>
      <c r="AB10390" s="353"/>
      <c r="AC10390" s="353"/>
      <c r="AD10390" s="353"/>
      <c r="AE10390" s="353"/>
      <c r="AF10390" s="353"/>
      <c r="AG10390" s="353"/>
      <c r="AH10390" s="353"/>
      <c r="AI10390" s="353"/>
      <c r="AJ10390" s="353"/>
      <c r="AK10390" s="353"/>
      <c r="AL10390" s="353"/>
    </row>
    <row r="10391" spans="1:38" s="153" customFormat="1" ht="12.5" x14ac:dyDescent="0.25">
      <c r="A10391" s="355"/>
      <c r="L10391" s="353"/>
      <c r="M10391" s="353"/>
      <c r="N10391" s="353"/>
      <c r="O10391" s="353"/>
      <c r="P10391" s="353"/>
      <c r="Q10391" s="353"/>
      <c r="R10391" s="353"/>
      <c r="S10391" s="353"/>
      <c r="T10391" s="353"/>
      <c r="U10391" s="353"/>
      <c r="V10391" s="353"/>
      <c r="W10391" s="353"/>
      <c r="X10391" s="353"/>
      <c r="Y10391" s="353"/>
      <c r="Z10391" s="353"/>
      <c r="AA10391" s="353"/>
      <c r="AB10391" s="353"/>
      <c r="AC10391" s="353"/>
      <c r="AD10391" s="353"/>
      <c r="AE10391" s="353"/>
      <c r="AF10391" s="353"/>
      <c r="AG10391" s="353"/>
      <c r="AH10391" s="353"/>
      <c r="AI10391" s="353"/>
      <c r="AJ10391" s="353"/>
      <c r="AK10391" s="353"/>
      <c r="AL10391" s="353"/>
    </row>
    <row r="10392" spans="1:38" s="153" customFormat="1" ht="12.5" x14ac:dyDescent="0.25">
      <c r="A10392" s="355"/>
      <c r="L10392" s="353"/>
      <c r="M10392" s="353"/>
      <c r="N10392" s="353"/>
      <c r="O10392" s="353"/>
      <c r="P10392" s="353"/>
      <c r="Q10392" s="353"/>
      <c r="R10392" s="353"/>
      <c r="S10392" s="353"/>
      <c r="T10392" s="353"/>
      <c r="U10392" s="353"/>
      <c r="V10392" s="353"/>
      <c r="W10392" s="353"/>
      <c r="X10392" s="353"/>
      <c r="Y10392" s="353"/>
      <c r="Z10392" s="353"/>
      <c r="AA10392" s="353"/>
      <c r="AB10392" s="353"/>
      <c r="AC10392" s="353"/>
      <c r="AD10392" s="353"/>
      <c r="AE10392" s="353"/>
      <c r="AF10392" s="353"/>
      <c r="AG10392" s="353"/>
      <c r="AH10392" s="353"/>
      <c r="AI10392" s="353"/>
      <c r="AJ10392" s="353"/>
      <c r="AK10392" s="353"/>
      <c r="AL10392" s="353"/>
    </row>
    <row r="10393" spans="1:38" s="153" customFormat="1" ht="12.5" x14ac:dyDescent="0.25">
      <c r="A10393" s="355"/>
      <c r="L10393" s="353"/>
      <c r="M10393" s="353"/>
      <c r="N10393" s="353"/>
      <c r="O10393" s="353"/>
      <c r="P10393" s="353"/>
      <c r="Q10393" s="353"/>
      <c r="R10393" s="353"/>
      <c r="S10393" s="353"/>
      <c r="T10393" s="353"/>
      <c r="U10393" s="353"/>
      <c r="V10393" s="353"/>
      <c r="W10393" s="353"/>
      <c r="X10393" s="353"/>
      <c r="Y10393" s="353"/>
      <c r="Z10393" s="353"/>
      <c r="AA10393" s="353"/>
      <c r="AB10393" s="353"/>
      <c r="AC10393" s="353"/>
      <c r="AD10393" s="353"/>
      <c r="AE10393" s="353"/>
      <c r="AF10393" s="353"/>
      <c r="AG10393" s="353"/>
      <c r="AH10393" s="353"/>
      <c r="AI10393" s="353"/>
      <c r="AJ10393" s="353"/>
      <c r="AK10393" s="353"/>
      <c r="AL10393" s="353"/>
    </row>
    <row r="10394" spans="1:38" s="153" customFormat="1" ht="12.5" x14ac:dyDescent="0.25">
      <c r="A10394" s="355"/>
      <c r="L10394" s="353"/>
      <c r="M10394" s="353"/>
      <c r="N10394" s="353"/>
      <c r="O10394" s="353"/>
      <c r="P10394" s="353"/>
      <c r="Q10394" s="353"/>
      <c r="R10394" s="353"/>
      <c r="S10394" s="353"/>
      <c r="T10394" s="353"/>
      <c r="U10394" s="353"/>
      <c r="V10394" s="353"/>
      <c r="W10394" s="353"/>
      <c r="X10394" s="353"/>
      <c r="Y10394" s="353"/>
      <c r="Z10394" s="353"/>
      <c r="AA10394" s="353"/>
      <c r="AB10394" s="353"/>
      <c r="AC10394" s="353"/>
      <c r="AD10394" s="353"/>
      <c r="AE10394" s="353"/>
      <c r="AF10394" s="353"/>
      <c r="AG10394" s="353"/>
      <c r="AH10394" s="353"/>
      <c r="AI10394" s="353"/>
      <c r="AJ10394" s="353"/>
      <c r="AK10394" s="353"/>
      <c r="AL10394" s="353"/>
    </row>
    <row r="10395" spans="1:38" s="153" customFormat="1" ht="12.5" x14ac:dyDescent="0.25">
      <c r="A10395" s="355"/>
      <c r="L10395" s="353"/>
      <c r="M10395" s="353"/>
      <c r="N10395" s="353"/>
      <c r="O10395" s="353"/>
      <c r="P10395" s="353"/>
      <c r="Q10395" s="353"/>
      <c r="R10395" s="353"/>
      <c r="S10395" s="353"/>
      <c r="T10395" s="353"/>
      <c r="U10395" s="353"/>
      <c r="V10395" s="353"/>
      <c r="W10395" s="353"/>
      <c r="X10395" s="353"/>
      <c r="Y10395" s="353"/>
      <c r="Z10395" s="353"/>
      <c r="AA10395" s="353"/>
      <c r="AB10395" s="353"/>
      <c r="AC10395" s="353"/>
      <c r="AD10395" s="353"/>
      <c r="AE10395" s="353"/>
      <c r="AF10395" s="353"/>
      <c r="AG10395" s="353"/>
      <c r="AH10395" s="353"/>
      <c r="AI10395" s="353"/>
      <c r="AJ10395" s="353"/>
      <c r="AK10395" s="353"/>
      <c r="AL10395" s="353"/>
    </row>
    <row r="10396" spans="1:38" s="153" customFormat="1" ht="12.5" x14ac:dyDescent="0.25">
      <c r="A10396" s="355"/>
      <c r="L10396" s="353"/>
      <c r="M10396" s="353"/>
      <c r="N10396" s="353"/>
      <c r="O10396" s="353"/>
      <c r="P10396" s="353"/>
      <c r="Q10396" s="353"/>
      <c r="R10396" s="353"/>
      <c r="S10396" s="353"/>
      <c r="T10396" s="353"/>
      <c r="U10396" s="353"/>
      <c r="V10396" s="353"/>
      <c r="W10396" s="353"/>
      <c r="X10396" s="353"/>
      <c r="Y10396" s="353"/>
      <c r="Z10396" s="353"/>
      <c r="AA10396" s="353"/>
      <c r="AB10396" s="353"/>
      <c r="AC10396" s="353"/>
      <c r="AD10396" s="353"/>
      <c r="AE10396" s="353"/>
      <c r="AF10396" s="353"/>
      <c r="AG10396" s="353"/>
      <c r="AH10396" s="353"/>
      <c r="AI10396" s="353"/>
      <c r="AJ10396" s="353"/>
      <c r="AK10396" s="353"/>
      <c r="AL10396" s="353"/>
    </row>
    <row r="10397" spans="1:38" s="153" customFormat="1" ht="12.5" x14ac:dyDescent="0.25">
      <c r="A10397" s="355"/>
      <c r="L10397" s="353"/>
      <c r="M10397" s="353"/>
      <c r="N10397" s="353"/>
      <c r="O10397" s="353"/>
      <c r="P10397" s="353"/>
      <c r="Q10397" s="353"/>
      <c r="R10397" s="353"/>
      <c r="S10397" s="353"/>
      <c r="T10397" s="353"/>
      <c r="U10397" s="353"/>
      <c r="V10397" s="353"/>
      <c r="W10397" s="353"/>
      <c r="X10397" s="353"/>
      <c r="Y10397" s="353"/>
      <c r="Z10397" s="353"/>
      <c r="AA10397" s="353"/>
      <c r="AB10397" s="353"/>
      <c r="AC10397" s="353"/>
      <c r="AD10397" s="353"/>
      <c r="AE10397" s="353"/>
      <c r="AF10397" s="353"/>
      <c r="AG10397" s="353"/>
      <c r="AH10397" s="353"/>
      <c r="AI10397" s="353"/>
      <c r="AJ10397" s="353"/>
      <c r="AK10397" s="353"/>
      <c r="AL10397" s="353"/>
    </row>
    <row r="10398" spans="1:38" s="153" customFormat="1" ht="12.5" x14ac:dyDescent="0.25">
      <c r="A10398" s="355"/>
      <c r="L10398" s="353"/>
      <c r="M10398" s="353"/>
      <c r="N10398" s="353"/>
      <c r="O10398" s="353"/>
      <c r="P10398" s="353"/>
      <c r="Q10398" s="353"/>
      <c r="R10398" s="353"/>
      <c r="S10398" s="353"/>
      <c r="T10398" s="353"/>
      <c r="U10398" s="353"/>
      <c r="V10398" s="353"/>
      <c r="W10398" s="353"/>
      <c r="X10398" s="353"/>
      <c r="Y10398" s="353"/>
      <c r="Z10398" s="353"/>
      <c r="AA10398" s="353"/>
      <c r="AB10398" s="353"/>
      <c r="AC10398" s="353"/>
      <c r="AD10398" s="353"/>
      <c r="AE10398" s="353"/>
      <c r="AF10398" s="353"/>
      <c r="AG10398" s="353"/>
      <c r="AH10398" s="353"/>
      <c r="AI10398" s="353"/>
      <c r="AJ10398" s="353"/>
      <c r="AK10398" s="353"/>
      <c r="AL10398" s="353"/>
    </row>
    <row r="10399" spans="1:38" s="153" customFormat="1" ht="12.5" x14ac:dyDescent="0.25">
      <c r="A10399" s="355"/>
      <c r="L10399" s="353"/>
      <c r="M10399" s="353"/>
      <c r="N10399" s="353"/>
      <c r="O10399" s="353"/>
      <c r="P10399" s="353"/>
      <c r="Q10399" s="353"/>
      <c r="R10399" s="353"/>
      <c r="S10399" s="353"/>
      <c r="T10399" s="353"/>
      <c r="U10399" s="353"/>
      <c r="V10399" s="353"/>
      <c r="W10399" s="353"/>
      <c r="X10399" s="353"/>
      <c r="Y10399" s="353"/>
      <c r="Z10399" s="353"/>
      <c r="AA10399" s="353"/>
      <c r="AB10399" s="353"/>
      <c r="AC10399" s="353"/>
      <c r="AD10399" s="353"/>
      <c r="AE10399" s="353"/>
      <c r="AF10399" s="353"/>
      <c r="AG10399" s="353"/>
      <c r="AH10399" s="353"/>
      <c r="AI10399" s="353"/>
      <c r="AJ10399" s="353"/>
      <c r="AK10399" s="353"/>
      <c r="AL10399" s="353"/>
    </row>
    <row r="10400" spans="1:38" s="153" customFormat="1" ht="12.5" x14ac:dyDescent="0.25">
      <c r="A10400" s="355"/>
      <c r="L10400" s="353"/>
      <c r="M10400" s="353"/>
      <c r="N10400" s="353"/>
      <c r="O10400" s="353"/>
      <c r="P10400" s="353"/>
      <c r="Q10400" s="353"/>
      <c r="R10400" s="353"/>
      <c r="S10400" s="353"/>
      <c r="T10400" s="353"/>
      <c r="U10400" s="353"/>
      <c r="V10400" s="353"/>
      <c r="W10400" s="353"/>
      <c r="X10400" s="353"/>
      <c r="Y10400" s="353"/>
      <c r="Z10400" s="353"/>
      <c r="AA10400" s="353"/>
      <c r="AB10400" s="353"/>
      <c r="AC10400" s="353"/>
      <c r="AD10400" s="353"/>
      <c r="AE10400" s="353"/>
      <c r="AF10400" s="353"/>
      <c r="AG10400" s="353"/>
      <c r="AH10400" s="353"/>
      <c r="AI10400" s="353"/>
      <c r="AJ10400" s="353"/>
      <c r="AK10400" s="353"/>
      <c r="AL10400" s="353"/>
    </row>
    <row r="10401" spans="1:38" s="153" customFormat="1" ht="12.5" x14ac:dyDescent="0.25">
      <c r="A10401" s="355"/>
      <c r="L10401" s="353"/>
      <c r="M10401" s="353"/>
      <c r="N10401" s="353"/>
      <c r="O10401" s="353"/>
      <c r="P10401" s="353"/>
      <c r="Q10401" s="353"/>
      <c r="R10401" s="353"/>
      <c r="S10401" s="353"/>
      <c r="T10401" s="353"/>
      <c r="U10401" s="353"/>
      <c r="V10401" s="353"/>
      <c r="W10401" s="353"/>
      <c r="X10401" s="353"/>
      <c r="Y10401" s="353"/>
      <c r="Z10401" s="353"/>
      <c r="AA10401" s="353"/>
      <c r="AB10401" s="353"/>
      <c r="AC10401" s="353"/>
      <c r="AD10401" s="353"/>
      <c r="AE10401" s="353"/>
      <c r="AF10401" s="353"/>
      <c r="AG10401" s="353"/>
      <c r="AH10401" s="353"/>
      <c r="AI10401" s="353"/>
      <c r="AJ10401" s="353"/>
      <c r="AK10401" s="353"/>
      <c r="AL10401" s="353"/>
    </row>
    <row r="10402" spans="1:38" s="153" customFormat="1" ht="12.5" x14ac:dyDescent="0.25">
      <c r="A10402" s="355"/>
      <c r="L10402" s="353"/>
      <c r="M10402" s="353"/>
      <c r="N10402" s="353"/>
      <c r="O10402" s="353"/>
      <c r="P10402" s="353"/>
      <c r="Q10402" s="353"/>
      <c r="R10402" s="353"/>
      <c r="S10402" s="353"/>
      <c r="T10402" s="353"/>
      <c r="U10402" s="353"/>
      <c r="V10402" s="353"/>
      <c r="W10402" s="353"/>
      <c r="X10402" s="353"/>
      <c r="Y10402" s="353"/>
      <c r="Z10402" s="353"/>
      <c r="AA10402" s="353"/>
      <c r="AB10402" s="353"/>
      <c r="AC10402" s="353"/>
      <c r="AD10402" s="353"/>
      <c r="AE10402" s="353"/>
      <c r="AF10402" s="353"/>
      <c r="AG10402" s="353"/>
      <c r="AH10402" s="353"/>
      <c r="AI10402" s="353"/>
      <c r="AJ10402" s="353"/>
      <c r="AK10402" s="353"/>
      <c r="AL10402" s="353"/>
    </row>
    <row r="10403" spans="1:38" s="153" customFormat="1" ht="12.5" x14ac:dyDescent="0.25">
      <c r="A10403" s="355"/>
      <c r="L10403" s="353"/>
      <c r="M10403" s="353"/>
      <c r="N10403" s="353"/>
      <c r="O10403" s="353"/>
      <c r="P10403" s="353"/>
      <c r="Q10403" s="353"/>
      <c r="R10403" s="353"/>
      <c r="S10403" s="353"/>
      <c r="T10403" s="353"/>
      <c r="U10403" s="353"/>
      <c r="V10403" s="353"/>
      <c r="W10403" s="353"/>
      <c r="X10403" s="353"/>
      <c r="Y10403" s="353"/>
      <c r="Z10403" s="353"/>
      <c r="AA10403" s="353"/>
      <c r="AB10403" s="353"/>
      <c r="AC10403" s="353"/>
      <c r="AD10403" s="353"/>
      <c r="AE10403" s="353"/>
      <c r="AF10403" s="353"/>
      <c r="AG10403" s="353"/>
      <c r="AH10403" s="353"/>
      <c r="AI10403" s="353"/>
      <c r="AJ10403" s="353"/>
      <c r="AK10403" s="353"/>
      <c r="AL10403" s="353"/>
    </row>
    <row r="10404" spans="1:38" s="153" customFormat="1" ht="12.5" x14ac:dyDescent="0.25">
      <c r="A10404" s="355"/>
      <c r="L10404" s="353"/>
      <c r="M10404" s="353"/>
      <c r="N10404" s="353"/>
      <c r="O10404" s="353"/>
      <c r="P10404" s="353"/>
      <c r="Q10404" s="353"/>
      <c r="R10404" s="353"/>
      <c r="S10404" s="353"/>
      <c r="T10404" s="353"/>
      <c r="U10404" s="353"/>
      <c r="V10404" s="353"/>
      <c r="W10404" s="353"/>
      <c r="X10404" s="353"/>
      <c r="Y10404" s="353"/>
      <c r="Z10404" s="353"/>
      <c r="AA10404" s="353"/>
      <c r="AB10404" s="353"/>
      <c r="AC10404" s="353"/>
      <c r="AD10404" s="353"/>
      <c r="AE10404" s="353"/>
      <c r="AF10404" s="353"/>
      <c r="AG10404" s="353"/>
      <c r="AH10404" s="353"/>
      <c r="AI10404" s="353"/>
      <c r="AJ10404" s="353"/>
      <c r="AK10404" s="353"/>
      <c r="AL10404" s="353"/>
    </row>
    <row r="10405" spans="1:38" s="153" customFormat="1" ht="12.5" x14ac:dyDescent="0.25">
      <c r="A10405" s="355"/>
      <c r="L10405" s="353"/>
      <c r="M10405" s="353"/>
      <c r="N10405" s="353"/>
      <c r="O10405" s="353"/>
      <c r="P10405" s="353"/>
      <c r="Q10405" s="353"/>
      <c r="R10405" s="353"/>
      <c r="S10405" s="353"/>
      <c r="T10405" s="353"/>
      <c r="U10405" s="353"/>
      <c r="V10405" s="353"/>
      <c r="W10405" s="353"/>
      <c r="X10405" s="353"/>
      <c r="Y10405" s="353"/>
      <c r="Z10405" s="353"/>
      <c r="AA10405" s="353"/>
      <c r="AB10405" s="353"/>
      <c r="AC10405" s="353"/>
      <c r="AD10405" s="353"/>
      <c r="AE10405" s="353"/>
      <c r="AF10405" s="353"/>
      <c r="AG10405" s="353"/>
      <c r="AH10405" s="353"/>
      <c r="AI10405" s="353"/>
      <c r="AJ10405" s="353"/>
      <c r="AK10405" s="353"/>
      <c r="AL10405" s="353"/>
    </row>
    <row r="10406" spans="1:38" s="153" customFormat="1" ht="12.5" x14ac:dyDescent="0.25">
      <c r="A10406" s="355"/>
      <c r="L10406" s="353"/>
      <c r="M10406" s="353"/>
      <c r="N10406" s="353"/>
      <c r="O10406" s="353"/>
      <c r="P10406" s="353"/>
      <c r="Q10406" s="353"/>
      <c r="R10406" s="353"/>
      <c r="S10406" s="353"/>
      <c r="T10406" s="353"/>
      <c r="U10406" s="353"/>
      <c r="V10406" s="353"/>
      <c r="W10406" s="353"/>
      <c r="X10406" s="353"/>
      <c r="Y10406" s="353"/>
      <c r="Z10406" s="353"/>
      <c r="AA10406" s="353"/>
      <c r="AB10406" s="353"/>
      <c r="AC10406" s="353"/>
      <c r="AD10406" s="353"/>
      <c r="AE10406" s="353"/>
      <c r="AF10406" s="353"/>
      <c r="AG10406" s="353"/>
      <c r="AH10406" s="353"/>
      <c r="AI10406" s="353"/>
      <c r="AJ10406" s="353"/>
      <c r="AK10406" s="353"/>
      <c r="AL10406" s="353"/>
    </row>
    <row r="10407" spans="1:38" s="153" customFormat="1" ht="12.5" x14ac:dyDescent="0.25">
      <c r="A10407" s="355"/>
      <c r="L10407" s="353"/>
      <c r="M10407" s="353"/>
      <c r="N10407" s="353"/>
      <c r="O10407" s="353"/>
      <c r="P10407" s="353"/>
      <c r="Q10407" s="353"/>
      <c r="R10407" s="353"/>
      <c r="S10407" s="353"/>
      <c r="T10407" s="353"/>
      <c r="U10407" s="353"/>
      <c r="V10407" s="353"/>
      <c r="W10407" s="353"/>
      <c r="X10407" s="353"/>
      <c r="Y10407" s="353"/>
      <c r="Z10407" s="353"/>
      <c r="AA10407" s="353"/>
      <c r="AB10407" s="353"/>
      <c r="AC10407" s="353"/>
      <c r="AD10407" s="353"/>
      <c r="AE10407" s="353"/>
      <c r="AF10407" s="353"/>
      <c r="AG10407" s="353"/>
      <c r="AH10407" s="353"/>
      <c r="AI10407" s="353"/>
      <c r="AJ10407" s="353"/>
      <c r="AK10407" s="353"/>
      <c r="AL10407" s="353"/>
    </row>
    <row r="10408" spans="1:38" s="153" customFormat="1" ht="12.5" x14ac:dyDescent="0.25">
      <c r="A10408" s="355"/>
      <c r="L10408" s="353"/>
      <c r="M10408" s="353"/>
      <c r="N10408" s="353"/>
      <c r="O10408" s="353"/>
      <c r="P10408" s="353"/>
      <c r="Q10408" s="353"/>
      <c r="R10408" s="353"/>
      <c r="S10408" s="353"/>
      <c r="T10408" s="353"/>
      <c r="U10408" s="353"/>
      <c r="V10408" s="353"/>
      <c r="W10408" s="353"/>
      <c r="X10408" s="353"/>
      <c r="Y10408" s="353"/>
      <c r="Z10408" s="353"/>
      <c r="AA10408" s="353"/>
      <c r="AB10408" s="353"/>
      <c r="AC10408" s="353"/>
      <c r="AD10408" s="353"/>
      <c r="AE10408" s="353"/>
      <c r="AF10408" s="353"/>
      <c r="AG10408" s="353"/>
      <c r="AH10408" s="353"/>
      <c r="AI10408" s="353"/>
      <c r="AJ10408" s="353"/>
      <c r="AK10408" s="353"/>
      <c r="AL10408" s="353"/>
    </row>
    <row r="10409" spans="1:38" s="153" customFormat="1" ht="12.5" x14ac:dyDescent="0.25">
      <c r="A10409" s="355"/>
      <c r="L10409" s="353"/>
      <c r="M10409" s="353"/>
      <c r="N10409" s="353"/>
      <c r="O10409" s="353"/>
      <c r="P10409" s="353"/>
      <c r="Q10409" s="353"/>
      <c r="R10409" s="353"/>
      <c r="S10409" s="353"/>
      <c r="T10409" s="353"/>
      <c r="U10409" s="353"/>
      <c r="V10409" s="353"/>
      <c r="W10409" s="353"/>
      <c r="X10409" s="353"/>
      <c r="Y10409" s="353"/>
      <c r="Z10409" s="353"/>
      <c r="AA10409" s="353"/>
      <c r="AB10409" s="353"/>
      <c r="AC10409" s="353"/>
      <c r="AD10409" s="353"/>
      <c r="AE10409" s="353"/>
      <c r="AF10409" s="353"/>
      <c r="AG10409" s="353"/>
      <c r="AH10409" s="353"/>
      <c r="AI10409" s="353"/>
      <c r="AJ10409" s="353"/>
      <c r="AK10409" s="353"/>
      <c r="AL10409" s="353"/>
    </row>
    <row r="10410" spans="1:38" s="153" customFormat="1" ht="12.5" x14ac:dyDescent="0.25">
      <c r="A10410" s="355"/>
      <c r="L10410" s="353"/>
      <c r="M10410" s="353"/>
      <c r="N10410" s="353"/>
      <c r="O10410" s="353"/>
      <c r="P10410" s="353"/>
      <c r="Q10410" s="353"/>
      <c r="R10410" s="353"/>
      <c r="S10410" s="353"/>
      <c r="T10410" s="353"/>
      <c r="U10410" s="353"/>
      <c r="V10410" s="353"/>
      <c r="W10410" s="353"/>
      <c r="X10410" s="353"/>
      <c r="Y10410" s="353"/>
      <c r="Z10410" s="353"/>
      <c r="AA10410" s="353"/>
      <c r="AB10410" s="353"/>
      <c r="AC10410" s="353"/>
      <c r="AD10410" s="353"/>
      <c r="AE10410" s="353"/>
      <c r="AF10410" s="353"/>
      <c r="AG10410" s="353"/>
      <c r="AH10410" s="353"/>
      <c r="AI10410" s="353"/>
      <c r="AJ10410" s="353"/>
      <c r="AK10410" s="353"/>
      <c r="AL10410" s="353"/>
    </row>
    <row r="10411" spans="1:38" s="153" customFormat="1" ht="12.5" x14ac:dyDescent="0.25">
      <c r="A10411" s="355"/>
      <c r="L10411" s="353"/>
      <c r="M10411" s="353"/>
      <c r="N10411" s="353"/>
      <c r="O10411" s="353"/>
      <c r="P10411" s="353"/>
      <c r="Q10411" s="353"/>
      <c r="R10411" s="353"/>
      <c r="S10411" s="353"/>
      <c r="T10411" s="353"/>
      <c r="U10411" s="353"/>
      <c r="V10411" s="353"/>
      <c r="W10411" s="353"/>
      <c r="X10411" s="353"/>
      <c r="Y10411" s="353"/>
      <c r="Z10411" s="353"/>
      <c r="AA10411" s="353"/>
      <c r="AB10411" s="353"/>
      <c r="AC10411" s="353"/>
      <c r="AD10411" s="353"/>
      <c r="AE10411" s="353"/>
      <c r="AF10411" s="353"/>
      <c r="AG10411" s="353"/>
      <c r="AH10411" s="353"/>
      <c r="AI10411" s="353"/>
      <c r="AJ10411" s="353"/>
      <c r="AK10411" s="353"/>
      <c r="AL10411" s="353"/>
    </row>
    <row r="10412" spans="1:38" s="153" customFormat="1" ht="12.5" x14ac:dyDescent="0.25">
      <c r="A10412" s="355"/>
      <c r="L10412" s="353"/>
      <c r="M10412" s="353"/>
      <c r="N10412" s="353"/>
      <c r="O10412" s="353"/>
      <c r="P10412" s="353"/>
      <c r="Q10412" s="353"/>
      <c r="R10412" s="353"/>
      <c r="S10412" s="353"/>
      <c r="T10412" s="353"/>
      <c r="U10412" s="353"/>
      <c r="V10412" s="353"/>
      <c r="W10412" s="353"/>
      <c r="X10412" s="353"/>
      <c r="Y10412" s="353"/>
      <c r="Z10412" s="353"/>
      <c r="AA10412" s="353"/>
      <c r="AB10412" s="353"/>
      <c r="AC10412" s="353"/>
      <c r="AD10412" s="353"/>
      <c r="AE10412" s="353"/>
      <c r="AF10412" s="353"/>
      <c r="AG10412" s="353"/>
      <c r="AH10412" s="353"/>
      <c r="AI10412" s="353"/>
      <c r="AJ10412" s="353"/>
      <c r="AK10412" s="353"/>
      <c r="AL10412" s="353"/>
    </row>
    <row r="10413" spans="1:38" s="153" customFormat="1" ht="12.5" x14ac:dyDescent="0.25">
      <c r="A10413" s="355"/>
      <c r="L10413" s="353"/>
      <c r="M10413" s="353"/>
      <c r="N10413" s="353"/>
      <c r="O10413" s="353"/>
      <c r="P10413" s="353"/>
      <c r="Q10413" s="353"/>
      <c r="R10413" s="353"/>
      <c r="S10413" s="353"/>
      <c r="T10413" s="353"/>
      <c r="U10413" s="353"/>
      <c r="V10413" s="353"/>
      <c r="W10413" s="353"/>
      <c r="X10413" s="353"/>
      <c r="Y10413" s="353"/>
      <c r="Z10413" s="353"/>
      <c r="AA10413" s="353"/>
      <c r="AB10413" s="353"/>
      <c r="AC10413" s="353"/>
      <c r="AD10413" s="353"/>
      <c r="AE10413" s="353"/>
      <c r="AF10413" s="353"/>
      <c r="AG10413" s="353"/>
      <c r="AH10413" s="353"/>
      <c r="AI10413" s="353"/>
      <c r="AJ10413" s="353"/>
      <c r="AK10413" s="353"/>
      <c r="AL10413" s="353"/>
    </row>
    <row r="10414" spans="1:38" s="153" customFormat="1" ht="12.5" x14ac:dyDescent="0.25">
      <c r="A10414" s="355"/>
      <c r="L10414" s="353"/>
      <c r="M10414" s="353"/>
      <c r="N10414" s="353"/>
      <c r="O10414" s="353"/>
      <c r="P10414" s="353"/>
      <c r="Q10414" s="353"/>
      <c r="R10414" s="353"/>
      <c r="S10414" s="353"/>
      <c r="T10414" s="353"/>
      <c r="U10414" s="353"/>
      <c r="V10414" s="353"/>
      <c r="W10414" s="353"/>
      <c r="X10414" s="353"/>
      <c r="Y10414" s="353"/>
      <c r="Z10414" s="353"/>
      <c r="AA10414" s="353"/>
      <c r="AB10414" s="353"/>
      <c r="AC10414" s="353"/>
      <c r="AD10414" s="353"/>
      <c r="AE10414" s="353"/>
      <c r="AF10414" s="353"/>
      <c r="AG10414" s="353"/>
      <c r="AH10414" s="353"/>
      <c r="AI10414" s="353"/>
      <c r="AJ10414" s="353"/>
      <c r="AK10414" s="353"/>
      <c r="AL10414" s="353"/>
    </row>
    <row r="10415" spans="1:38" s="153" customFormat="1" ht="12.5" x14ac:dyDescent="0.25">
      <c r="A10415" s="355"/>
      <c r="L10415" s="353"/>
      <c r="M10415" s="353"/>
      <c r="N10415" s="353"/>
      <c r="O10415" s="353"/>
      <c r="P10415" s="353"/>
      <c r="Q10415" s="353"/>
      <c r="R10415" s="353"/>
      <c r="S10415" s="353"/>
      <c r="T10415" s="353"/>
      <c r="U10415" s="353"/>
      <c r="V10415" s="353"/>
      <c r="W10415" s="353"/>
      <c r="X10415" s="353"/>
      <c r="Y10415" s="353"/>
      <c r="Z10415" s="353"/>
      <c r="AA10415" s="353"/>
      <c r="AB10415" s="353"/>
      <c r="AC10415" s="353"/>
      <c r="AD10415" s="353"/>
      <c r="AE10415" s="353"/>
      <c r="AF10415" s="353"/>
      <c r="AG10415" s="353"/>
      <c r="AH10415" s="353"/>
      <c r="AI10415" s="353"/>
      <c r="AJ10415" s="353"/>
      <c r="AK10415" s="353"/>
      <c r="AL10415" s="353"/>
    </row>
    <row r="10416" spans="1:38" s="153" customFormat="1" ht="12.5" x14ac:dyDescent="0.25">
      <c r="A10416" s="355"/>
      <c r="L10416" s="353"/>
      <c r="M10416" s="353"/>
      <c r="N10416" s="353"/>
      <c r="O10416" s="353"/>
      <c r="P10416" s="353"/>
      <c r="Q10416" s="353"/>
      <c r="R10416" s="353"/>
      <c r="S10416" s="353"/>
      <c r="T10416" s="353"/>
      <c r="U10416" s="353"/>
      <c r="V10416" s="353"/>
      <c r="W10416" s="353"/>
      <c r="X10416" s="353"/>
      <c r="Y10416" s="353"/>
      <c r="Z10416" s="353"/>
      <c r="AA10416" s="353"/>
      <c r="AB10416" s="353"/>
      <c r="AC10416" s="353"/>
      <c r="AD10416" s="353"/>
      <c r="AE10416" s="353"/>
      <c r="AF10416" s="353"/>
      <c r="AG10416" s="353"/>
      <c r="AH10416" s="353"/>
      <c r="AI10416" s="353"/>
      <c r="AJ10416" s="353"/>
      <c r="AK10416" s="353"/>
      <c r="AL10416" s="353"/>
    </row>
    <row r="10417" spans="1:38" s="153" customFormat="1" ht="12.5" x14ac:dyDescent="0.25">
      <c r="A10417" s="355"/>
      <c r="L10417" s="353"/>
      <c r="M10417" s="353"/>
      <c r="N10417" s="353"/>
      <c r="O10417" s="353"/>
      <c r="P10417" s="353"/>
      <c r="Q10417" s="353"/>
      <c r="R10417" s="353"/>
      <c r="S10417" s="353"/>
      <c r="T10417" s="353"/>
      <c r="U10417" s="353"/>
      <c r="V10417" s="353"/>
      <c r="W10417" s="353"/>
      <c r="X10417" s="353"/>
      <c r="Y10417" s="353"/>
      <c r="Z10417" s="353"/>
      <c r="AA10417" s="353"/>
      <c r="AB10417" s="353"/>
      <c r="AC10417" s="353"/>
      <c r="AD10417" s="353"/>
      <c r="AE10417" s="353"/>
      <c r="AF10417" s="353"/>
      <c r="AG10417" s="353"/>
      <c r="AH10417" s="353"/>
      <c r="AI10417" s="353"/>
      <c r="AJ10417" s="353"/>
      <c r="AK10417" s="353"/>
      <c r="AL10417" s="353"/>
    </row>
    <row r="10418" spans="1:38" s="153" customFormat="1" ht="12.5" x14ac:dyDescent="0.25">
      <c r="A10418" s="355"/>
      <c r="L10418" s="353"/>
      <c r="M10418" s="353"/>
      <c r="N10418" s="353"/>
      <c r="O10418" s="353"/>
      <c r="P10418" s="353"/>
      <c r="Q10418" s="353"/>
      <c r="R10418" s="353"/>
      <c r="S10418" s="353"/>
      <c r="T10418" s="353"/>
      <c r="U10418" s="353"/>
      <c r="V10418" s="353"/>
      <c r="W10418" s="353"/>
      <c r="X10418" s="353"/>
      <c r="Y10418" s="353"/>
      <c r="Z10418" s="353"/>
      <c r="AA10418" s="353"/>
      <c r="AB10418" s="353"/>
      <c r="AC10418" s="353"/>
      <c r="AD10418" s="353"/>
      <c r="AE10418" s="353"/>
      <c r="AF10418" s="353"/>
      <c r="AG10418" s="353"/>
      <c r="AH10418" s="353"/>
      <c r="AI10418" s="353"/>
      <c r="AJ10418" s="353"/>
      <c r="AK10418" s="353"/>
      <c r="AL10418" s="353"/>
    </row>
    <row r="10419" spans="1:38" s="153" customFormat="1" ht="12.5" x14ac:dyDescent="0.25">
      <c r="A10419" s="355"/>
      <c r="L10419" s="353"/>
      <c r="M10419" s="353"/>
      <c r="N10419" s="353"/>
      <c r="O10419" s="353"/>
      <c r="P10419" s="353"/>
      <c r="Q10419" s="353"/>
      <c r="R10419" s="353"/>
      <c r="S10419" s="353"/>
      <c r="T10419" s="353"/>
      <c r="U10419" s="353"/>
      <c r="V10419" s="353"/>
      <c r="W10419" s="353"/>
      <c r="X10419" s="353"/>
      <c r="Y10419" s="353"/>
      <c r="Z10419" s="353"/>
      <c r="AA10419" s="353"/>
      <c r="AB10419" s="353"/>
      <c r="AC10419" s="353"/>
      <c r="AD10419" s="353"/>
      <c r="AE10419" s="353"/>
      <c r="AF10419" s="353"/>
      <c r="AG10419" s="353"/>
      <c r="AH10419" s="353"/>
      <c r="AI10419" s="353"/>
      <c r="AJ10419" s="353"/>
      <c r="AK10419" s="353"/>
      <c r="AL10419" s="353"/>
    </row>
    <row r="10420" spans="1:38" s="153" customFormat="1" ht="12.5" x14ac:dyDescent="0.25">
      <c r="A10420" s="355"/>
      <c r="L10420" s="353"/>
      <c r="M10420" s="353"/>
      <c r="N10420" s="353"/>
      <c r="O10420" s="353"/>
      <c r="P10420" s="353"/>
      <c r="Q10420" s="353"/>
      <c r="R10420" s="353"/>
      <c r="S10420" s="353"/>
      <c r="T10420" s="353"/>
      <c r="U10420" s="353"/>
      <c r="V10420" s="353"/>
      <c r="W10420" s="353"/>
      <c r="X10420" s="353"/>
      <c r="Y10420" s="353"/>
      <c r="Z10420" s="353"/>
      <c r="AA10420" s="353"/>
      <c r="AB10420" s="353"/>
      <c r="AC10420" s="353"/>
      <c r="AD10420" s="353"/>
      <c r="AE10420" s="353"/>
      <c r="AF10420" s="353"/>
      <c r="AG10420" s="353"/>
      <c r="AH10420" s="353"/>
      <c r="AI10420" s="353"/>
      <c r="AJ10420" s="353"/>
      <c r="AK10420" s="353"/>
      <c r="AL10420" s="353"/>
    </row>
    <row r="10421" spans="1:38" s="153" customFormat="1" ht="12.5" x14ac:dyDescent="0.25">
      <c r="A10421" s="355"/>
      <c r="L10421" s="353"/>
      <c r="M10421" s="353"/>
      <c r="N10421" s="353"/>
      <c r="O10421" s="353"/>
      <c r="P10421" s="353"/>
      <c r="Q10421" s="353"/>
      <c r="R10421" s="353"/>
      <c r="S10421" s="353"/>
      <c r="T10421" s="353"/>
      <c r="U10421" s="353"/>
      <c r="V10421" s="353"/>
      <c r="W10421" s="353"/>
      <c r="X10421" s="353"/>
      <c r="Y10421" s="353"/>
      <c r="Z10421" s="353"/>
      <c r="AA10421" s="353"/>
      <c r="AB10421" s="353"/>
      <c r="AC10421" s="353"/>
      <c r="AD10421" s="353"/>
      <c r="AE10421" s="353"/>
      <c r="AF10421" s="353"/>
      <c r="AG10421" s="353"/>
      <c r="AH10421" s="353"/>
      <c r="AI10421" s="353"/>
      <c r="AJ10421" s="353"/>
      <c r="AK10421" s="353"/>
      <c r="AL10421" s="353"/>
    </row>
    <row r="10422" spans="1:38" s="153" customFormat="1" ht="12.5" x14ac:dyDescent="0.25">
      <c r="A10422" s="355"/>
      <c r="L10422" s="353"/>
      <c r="M10422" s="353"/>
      <c r="N10422" s="353"/>
      <c r="O10422" s="353"/>
      <c r="P10422" s="353"/>
      <c r="Q10422" s="353"/>
      <c r="R10422" s="353"/>
      <c r="S10422" s="353"/>
      <c r="T10422" s="353"/>
      <c r="U10422" s="353"/>
      <c r="V10422" s="353"/>
      <c r="W10422" s="353"/>
      <c r="X10422" s="353"/>
      <c r="Y10422" s="353"/>
      <c r="Z10422" s="353"/>
      <c r="AA10422" s="353"/>
      <c r="AB10422" s="353"/>
      <c r="AC10422" s="353"/>
      <c r="AD10422" s="353"/>
      <c r="AE10422" s="353"/>
      <c r="AF10422" s="353"/>
      <c r="AG10422" s="353"/>
      <c r="AH10422" s="353"/>
      <c r="AI10422" s="353"/>
      <c r="AJ10422" s="353"/>
      <c r="AK10422" s="353"/>
      <c r="AL10422" s="353"/>
    </row>
    <row r="10423" spans="1:38" s="153" customFormat="1" ht="12.5" x14ac:dyDescent="0.25">
      <c r="A10423" s="355"/>
      <c r="L10423" s="353"/>
      <c r="M10423" s="353"/>
      <c r="N10423" s="353"/>
      <c r="O10423" s="353"/>
      <c r="P10423" s="353"/>
      <c r="Q10423" s="353"/>
      <c r="R10423" s="353"/>
      <c r="S10423" s="353"/>
      <c r="T10423" s="353"/>
      <c r="U10423" s="353"/>
      <c r="V10423" s="353"/>
      <c r="W10423" s="353"/>
      <c r="X10423" s="353"/>
      <c r="Y10423" s="353"/>
      <c r="Z10423" s="353"/>
      <c r="AA10423" s="353"/>
      <c r="AB10423" s="353"/>
      <c r="AC10423" s="353"/>
      <c r="AD10423" s="353"/>
      <c r="AE10423" s="353"/>
      <c r="AF10423" s="353"/>
      <c r="AG10423" s="353"/>
      <c r="AH10423" s="353"/>
      <c r="AI10423" s="353"/>
      <c r="AJ10423" s="353"/>
      <c r="AK10423" s="353"/>
      <c r="AL10423" s="353"/>
    </row>
    <row r="10424" spans="1:38" s="153" customFormat="1" ht="12.5" x14ac:dyDescent="0.25">
      <c r="A10424" s="355"/>
      <c r="L10424" s="353"/>
      <c r="M10424" s="353"/>
      <c r="N10424" s="353"/>
      <c r="O10424" s="353"/>
      <c r="P10424" s="353"/>
      <c r="Q10424" s="353"/>
      <c r="R10424" s="353"/>
      <c r="S10424" s="353"/>
      <c r="T10424" s="353"/>
      <c r="U10424" s="353"/>
      <c r="V10424" s="353"/>
      <c r="W10424" s="353"/>
      <c r="X10424" s="353"/>
      <c r="Y10424" s="353"/>
      <c r="Z10424" s="353"/>
      <c r="AA10424" s="353"/>
      <c r="AB10424" s="353"/>
      <c r="AC10424" s="353"/>
      <c r="AD10424" s="353"/>
      <c r="AE10424" s="353"/>
      <c r="AF10424" s="353"/>
      <c r="AG10424" s="353"/>
      <c r="AH10424" s="353"/>
      <c r="AI10424" s="353"/>
      <c r="AJ10424" s="353"/>
      <c r="AK10424" s="353"/>
      <c r="AL10424" s="353"/>
    </row>
    <row r="10425" spans="1:38" s="153" customFormat="1" ht="12.5" x14ac:dyDescent="0.25">
      <c r="A10425" s="355"/>
      <c r="L10425" s="353"/>
      <c r="M10425" s="353"/>
      <c r="N10425" s="353"/>
      <c r="O10425" s="353"/>
      <c r="P10425" s="353"/>
      <c r="Q10425" s="353"/>
      <c r="R10425" s="353"/>
      <c r="S10425" s="353"/>
      <c r="T10425" s="353"/>
      <c r="U10425" s="353"/>
      <c r="V10425" s="353"/>
      <c r="W10425" s="353"/>
      <c r="X10425" s="353"/>
      <c r="Y10425" s="353"/>
      <c r="Z10425" s="353"/>
      <c r="AA10425" s="353"/>
      <c r="AB10425" s="353"/>
      <c r="AC10425" s="353"/>
      <c r="AD10425" s="353"/>
      <c r="AE10425" s="353"/>
      <c r="AF10425" s="353"/>
      <c r="AG10425" s="353"/>
      <c r="AH10425" s="353"/>
      <c r="AI10425" s="353"/>
      <c r="AJ10425" s="353"/>
      <c r="AK10425" s="353"/>
      <c r="AL10425" s="353"/>
    </row>
    <row r="10426" spans="1:38" s="153" customFormat="1" ht="12.5" x14ac:dyDescent="0.25">
      <c r="A10426" s="355"/>
      <c r="L10426" s="353"/>
      <c r="M10426" s="353"/>
      <c r="N10426" s="353"/>
      <c r="O10426" s="353"/>
      <c r="P10426" s="353"/>
      <c r="Q10426" s="353"/>
      <c r="R10426" s="353"/>
      <c r="S10426" s="353"/>
      <c r="T10426" s="353"/>
      <c r="U10426" s="353"/>
      <c r="V10426" s="353"/>
      <c r="W10426" s="353"/>
      <c r="X10426" s="353"/>
      <c r="Y10426" s="353"/>
      <c r="Z10426" s="353"/>
      <c r="AA10426" s="353"/>
      <c r="AB10426" s="353"/>
      <c r="AC10426" s="353"/>
      <c r="AD10426" s="353"/>
      <c r="AE10426" s="353"/>
      <c r="AF10426" s="353"/>
      <c r="AG10426" s="353"/>
      <c r="AH10426" s="353"/>
      <c r="AI10426" s="353"/>
      <c r="AJ10426" s="353"/>
      <c r="AK10426" s="353"/>
      <c r="AL10426" s="353"/>
    </row>
    <row r="10427" spans="1:38" s="153" customFormat="1" ht="12.5" x14ac:dyDescent="0.25">
      <c r="A10427" s="355"/>
      <c r="L10427" s="353"/>
      <c r="M10427" s="353"/>
      <c r="N10427" s="353"/>
      <c r="O10427" s="353"/>
      <c r="P10427" s="353"/>
      <c r="Q10427" s="353"/>
      <c r="R10427" s="353"/>
      <c r="S10427" s="353"/>
      <c r="T10427" s="353"/>
      <c r="U10427" s="353"/>
      <c r="V10427" s="353"/>
      <c r="W10427" s="353"/>
      <c r="X10427" s="353"/>
      <c r="Y10427" s="353"/>
      <c r="Z10427" s="353"/>
      <c r="AA10427" s="353"/>
      <c r="AB10427" s="353"/>
      <c r="AC10427" s="353"/>
      <c r="AD10427" s="353"/>
      <c r="AE10427" s="353"/>
      <c r="AF10427" s="353"/>
      <c r="AG10427" s="353"/>
      <c r="AH10427" s="353"/>
      <c r="AI10427" s="353"/>
      <c r="AJ10427" s="353"/>
      <c r="AK10427" s="353"/>
      <c r="AL10427" s="353"/>
    </row>
    <row r="10428" spans="1:38" s="153" customFormat="1" ht="12.5" x14ac:dyDescent="0.25">
      <c r="A10428" s="355"/>
      <c r="L10428" s="353"/>
      <c r="M10428" s="353"/>
      <c r="N10428" s="353"/>
      <c r="O10428" s="353"/>
      <c r="P10428" s="353"/>
      <c r="Q10428" s="353"/>
      <c r="R10428" s="353"/>
      <c r="S10428" s="353"/>
      <c r="T10428" s="353"/>
      <c r="U10428" s="353"/>
      <c r="V10428" s="353"/>
      <c r="W10428" s="353"/>
      <c r="X10428" s="353"/>
      <c r="Y10428" s="353"/>
      <c r="Z10428" s="353"/>
      <c r="AA10428" s="353"/>
      <c r="AB10428" s="353"/>
      <c r="AC10428" s="353"/>
      <c r="AD10428" s="353"/>
      <c r="AE10428" s="353"/>
      <c r="AF10428" s="353"/>
      <c r="AG10428" s="353"/>
      <c r="AH10428" s="353"/>
      <c r="AI10428" s="353"/>
      <c r="AJ10428" s="353"/>
      <c r="AK10428" s="353"/>
      <c r="AL10428" s="353"/>
    </row>
    <row r="10429" spans="1:38" s="153" customFormat="1" ht="12.5" x14ac:dyDescent="0.25">
      <c r="A10429" s="355"/>
      <c r="L10429" s="353"/>
      <c r="M10429" s="353"/>
      <c r="N10429" s="353"/>
      <c r="O10429" s="353"/>
      <c r="P10429" s="353"/>
      <c r="Q10429" s="353"/>
      <c r="R10429" s="353"/>
      <c r="S10429" s="353"/>
      <c r="T10429" s="353"/>
      <c r="U10429" s="353"/>
      <c r="V10429" s="353"/>
      <c r="W10429" s="353"/>
      <c r="X10429" s="353"/>
      <c r="Y10429" s="353"/>
      <c r="Z10429" s="353"/>
      <c r="AA10429" s="353"/>
      <c r="AB10429" s="353"/>
      <c r="AC10429" s="353"/>
      <c r="AD10429" s="353"/>
      <c r="AE10429" s="353"/>
      <c r="AF10429" s="353"/>
      <c r="AG10429" s="353"/>
      <c r="AH10429" s="353"/>
      <c r="AI10429" s="353"/>
      <c r="AJ10429" s="353"/>
      <c r="AK10429" s="353"/>
      <c r="AL10429" s="353"/>
    </row>
    <row r="10430" spans="1:38" s="153" customFormat="1" ht="12.5" x14ac:dyDescent="0.25">
      <c r="A10430" s="355"/>
      <c r="L10430" s="353"/>
      <c r="M10430" s="353"/>
      <c r="N10430" s="353"/>
      <c r="O10430" s="353"/>
      <c r="P10430" s="353"/>
      <c r="Q10430" s="353"/>
      <c r="R10430" s="353"/>
      <c r="S10430" s="353"/>
      <c r="T10430" s="353"/>
      <c r="U10430" s="353"/>
      <c r="V10430" s="353"/>
      <c r="W10430" s="353"/>
      <c r="X10430" s="353"/>
      <c r="Y10430" s="353"/>
      <c r="Z10430" s="353"/>
      <c r="AA10430" s="353"/>
      <c r="AB10430" s="353"/>
      <c r="AC10430" s="353"/>
      <c r="AD10430" s="353"/>
      <c r="AE10430" s="353"/>
      <c r="AF10430" s="353"/>
      <c r="AG10430" s="353"/>
      <c r="AH10430" s="353"/>
      <c r="AI10430" s="353"/>
      <c r="AJ10430" s="353"/>
      <c r="AK10430" s="353"/>
      <c r="AL10430" s="353"/>
    </row>
    <row r="10431" spans="1:38" s="153" customFormat="1" ht="12.5" x14ac:dyDescent="0.25">
      <c r="A10431" s="355"/>
      <c r="L10431" s="353"/>
      <c r="M10431" s="353"/>
      <c r="N10431" s="353"/>
      <c r="O10431" s="353"/>
      <c r="P10431" s="353"/>
      <c r="Q10431" s="353"/>
      <c r="R10431" s="353"/>
      <c r="S10431" s="353"/>
      <c r="T10431" s="353"/>
      <c r="U10431" s="353"/>
      <c r="V10431" s="353"/>
      <c r="W10431" s="353"/>
      <c r="X10431" s="353"/>
      <c r="Y10431" s="353"/>
      <c r="Z10431" s="353"/>
      <c r="AA10431" s="353"/>
      <c r="AB10431" s="353"/>
      <c r="AC10431" s="353"/>
      <c r="AD10431" s="353"/>
      <c r="AE10431" s="353"/>
      <c r="AF10431" s="353"/>
      <c r="AG10431" s="353"/>
      <c r="AH10431" s="353"/>
      <c r="AI10431" s="353"/>
      <c r="AJ10431" s="353"/>
      <c r="AK10431" s="353"/>
      <c r="AL10431" s="353"/>
    </row>
    <row r="10432" spans="1:38" s="153" customFormat="1" ht="12.5" x14ac:dyDescent="0.25">
      <c r="A10432" s="355"/>
      <c r="L10432" s="353"/>
      <c r="M10432" s="353"/>
      <c r="N10432" s="353"/>
      <c r="O10432" s="353"/>
      <c r="P10432" s="353"/>
      <c r="Q10432" s="353"/>
      <c r="R10432" s="353"/>
      <c r="S10432" s="353"/>
      <c r="T10432" s="353"/>
      <c r="U10432" s="353"/>
      <c r="V10432" s="353"/>
      <c r="W10432" s="353"/>
      <c r="X10432" s="353"/>
      <c r="Y10432" s="353"/>
      <c r="Z10432" s="353"/>
      <c r="AA10432" s="353"/>
      <c r="AB10432" s="353"/>
      <c r="AC10432" s="353"/>
      <c r="AD10432" s="353"/>
      <c r="AE10432" s="353"/>
      <c r="AF10432" s="353"/>
      <c r="AG10432" s="353"/>
      <c r="AH10432" s="353"/>
      <c r="AI10432" s="353"/>
      <c r="AJ10432" s="353"/>
      <c r="AK10432" s="353"/>
      <c r="AL10432" s="353"/>
    </row>
    <row r="10433" spans="1:38" s="153" customFormat="1" ht="12.5" x14ac:dyDescent="0.25">
      <c r="A10433" s="355"/>
      <c r="L10433" s="353"/>
      <c r="M10433" s="353"/>
      <c r="N10433" s="353"/>
      <c r="O10433" s="353"/>
      <c r="P10433" s="353"/>
      <c r="Q10433" s="353"/>
      <c r="R10433" s="353"/>
      <c r="S10433" s="353"/>
      <c r="T10433" s="353"/>
      <c r="U10433" s="353"/>
      <c r="V10433" s="353"/>
      <c r="W10433" s="353"/>
      <c r="X10433" s="353"/>
      <c r="Y10433" s="353"/>
      <c r="Z10433" s="353"/>
      <c r="AA10433" s="353"/>
      <c r="AB10433" s="353"/>
      <c r="AC10433" s="353"/>
      <c r="AD10433" s="353"/>
      <c r="AE10433" s="353"/>
      <c r="AF10433" s="353"/>
      <c r="AG10433" s="353"/>
      <c r="AH10433" s="353"/>
      <c r="AI10433" s="353"/>
      <c r="AJ10433" s="353"/>
      <c r="AK10433" s="353"/>
      <c r="AL10433" s="353"/>
    </row>
    <row r="10434" spans="1:38" s="153" customFormat="1" ht="12.5" x14ac:dyDescent="0.25">
      <c r="A10434" s="355"/>
      <c r="L10434" s="353"/>
      <c r="M10434" s="353"/>
      <c r="N10434" s="353"/>
      <c r="O10434" s="353"/>
      <c r="P10434" s="353"/>
      <c r="Q10434" s="353"/>
      <c r="R10434" s="353"/>
      <c r="S10434" s="353"/>
      <c r="T10434" s="353"/>
      <c r="U10434" s="353"/>
      <c r="V10434" s="353"/>
      <c r="W10434" s="353"/>
      <c r="X10434" s="353"/>
      <c r="Y10434" s="353"/>
      <c r="Z10434" s="353"/>
      <c r="AA10434" s="353"/>
      <c r="AB10434" s="353"/>
      <c r="AC10434" s="353"/>
      <c r="AD10434" s="353"/>
      <c r="AE10434" s="353"/>
      <c r="AF10434" s="353"/>
      <c r="AG10434" s="353"/>
      <c r="AH10434" s="353"/>
      <c r="AI10434" s="353"/>
      <c r="AJ10434" s="353"/>
      <c r="AK10434" s="353"/>
      <c r="AL10434" s="353"/>
    </row>
    <row r="10435" spans="1:38" s="153" customFormat="1" ht="12.5" x14ac:dyDescent="0.25">
      <c r="A10435" s="355"/>
      <c r="L10435" s="353"/>
      <c r="M10435" s="353"/>
      <c r="N10435" s="353"/>
      <c r="O10435" s="353"/>
      <c r="P10435" s="353"/>
      <c r="Q10435" s="353"/>
      <c r="R10435" s="353"/>
      <c r="S10435" s="353"/>
      <c r="T10435" s="353"/>
      <c r="U10435" s="353"/>
      <c r="V10435" s="353"/>
      <c r="W10435" s="353"/>
      <c r="X10435" s="353"/>
      <c r="Y10435" s="353"/>
      <c r="Z10435" s="353"/>
      <c r="AA10435" s="353"/>
      <c r="AB10435" s="353"/>
      <c r="AC10435" s="353"/>
      <c r="AD10435" s="353"/>
      <c r="AE10435" s="353"/>
      <c r="AF10435" s="353"/>
      <c r="AG10435" s="353"/>
      <c r="AH10435" s="353"/>
      <c r="AI10435" s="353"/>
      <c r="AJ10435" s="353"/>
      <c r="AK10435" s="353"/>
      <c r="AL10435" s="353"/>
    </row>
    <row r="10436" spans="1:38" s="153" customFormat="1" ht="12.5" x14ac:dyDescent="0.25">
      <c r="A10436" s="355"/>
      <c r="L10436" s="353"/>
      <c r="M10436" s="353"/>
      <c r="N10436" s="353"/>
      <c r="O10436" s="353"/>
      <c r="P10436" s="353"/>
      <c r="Q10436" s="353"/>
      <c r="R10436" s="353"/>
      <c r="S10436" s="353"/>
      <c r="T10436" s="353"/>
      <c r="U10436" s="353"/>
      <c r="V10436" s="353"/>
      <c r="W10436" s="353"/>
      <c r="X10436" s="353"/>
      <c r="Y10436" s="353"/>
      <c r="Z10436" s="353"/>
      <c r="AA10436" s="353"/>
      <c r="AB10436" s="353"/>
      <c r="AC10436" s="353"/>
      <c r="AD10436" s="353"/>
      <c r="AE10436" s="353"/>
      <c r="AF10436" s="353"/>
      <c r="AG10436" s="353"/>
      <c r="AH10436" s="353"/>
      <c r="AI10436" s="353"/>
      <c r="AJ10436" s="353"/>
      <c r="AK10436" s="353"/>
      <c r="AL10436" s="353"/>
    </row>
    <row r="10437" spans="1:38" s="153" customFormat="1" ht="12.5" x14ac:dyDescent="0.25">
      <c r="A10437" s="355"/>
      <c r="L10437" s="353"/>
      <c r="M10437" s="353"/>
      <c r="N10437" s="353"/>
      <c r="O10437" s="353"/>
      <c r="P10437" s="353"/>
      <c r="Q10437" s="353"/>
      <c r="R10437" s="353"/>
      <c r="S10437" s="353"/>
      <c r="T10437" s="353"/>
      <c r="U10437" s="353"/>
      <c r="V10437" s="353"/>
      <c r="W10437" s="353"/>
      <c r="X10437" s="353"/>
      <c r="Y10437" s="353"/>
      <c r="Z10437" s="353"/>
      <c r="AA10437" s="353"/>
      <c r="AB10437" s="353"/>
      <c r="AC10437" s="353"/>
      <c r="AD10437" s="353"/>
      <c r="AE10437" s="353"/>
      <c r="AF10437" s="353"/>
      <c r="AG10437" s="353"/>
      <c r="AH10437" s="353"/>
      <c r="AI10437" s="353"/>
      <c r="AJ10437" s="353"/>
      <c r="AK10437" s="353"/>
      <c r="AL10437" s="353"/>
    </row>
    <row r="10438" spans="1:38" s="153" customFormat="1" ht="12.5" x14ac:dyDescent="0.25">
      <c r="A10438" s="355"/>
      <c r="L10438" s="353"/>
      <c r="M10438" s="353"/>
      <c r="N10438" s="353"/>
      <c r="O10438" s="353"/>
      <c r="P10438" s="353"/>
      <c r="Q10438" s="353"/>
      <c r="R10438" s="353"/>
      <c r="S10438" s="353"/>
      <c r="T10438" s="353"/>
      <c r="U10438" s="353"/>
      <c r="V10438" s="353"/>
      <c r="W10438" s="353"/>
      <c r="X10438" s="353"/>
      <c r="Y10438" s="353"/>
      <c r="Z10438" s="353"/>
      <c r="AA10438" s="353"/>
      <c r="AB10438" s="353"/>
      <c r="AC10438" s="353"/>
      <c r="AD10438" s="353"/>
      <c r="AE10438" s="353"/>
      <c r="AF10438" s="353"/>
      <c r="AG10438" s="353"/>
      <c r="AH10438" s="353"/>
      <c r="AI10438" s="353"/>
      <c r="AJ10438" s="353"/>
      <c r="AK10438" s="353"/>
      <c r="AL10438" s="353"/>
    </row>
    <row r="10439" spans="1:38" s="153" customFormat="1" ht="12.5" x14ac:dyDescent="0.25">
      <c r="A10439" s="355"/>
      <c r="L10439" s="353"/>
      <c r="M10439" s="353"/>
      <c r="N10439" s="353"/>
      <c r="O10439" s="353"/>
      <c r="P10439" s="353"/>
      <c r="Q10439" s="353"/>
      <c r="R10439" s="353"/>
      <c r="S10439" s="353"/>
      <c r="T10439" s="353"/>
      <c r="U10439" s="353"/>
      <c r="V10439" s="353"/>
      <c r="W10439" s="353"/>
      <c r="X10439" s="353"/>
      <c r="Y10439" s="353"/>
      <c r="Z10439" s="353"/>
      <c r="AA10439" s="353"/>
      <c r="AB10439" s="353"/>
      <c r="AC10439" s="353"/>
      <c r="AD10439" s="353"/>
      <c r="AE10439" s="353"/>
      <c r="AF10439" s="353"/>
      <c r="AG10439" s="353"/>
      <c r="AH10439" s="353"/>
      <c r="AI10439" s="353"/>
      <c r="AJ10439" s="353"/>
      <c r="AK10439" s="353"/>
      <c r="AL10439" s="353"/>
    </row>
    <row r="10440" spans="1:38" s="153" customFormat="1" ht="12.5" x14ac:dyDescent="0.25">
      <c r="A10440" s="355"/>
      <c r="L10440" s="353"/>
      <c r="M10440" s="353"/>
      <c r="N10440" s="353"/>
      <c r="O10440" s="353"/>
      <c r="P10440" s="353"/>
      <c r="Q10440" s="353"/>
      <c r="R10440" s="353"/>
      <c r="S10440" s="353"/>
      <c r="T10440" s="353"/>
      <c r="U10440" s="353"/>
      <c r="V10440" s="353"/>
      <c r="W10440" s="353"/>
      <c r="X10440" s="353"/>
      <c r="Y10440" s="353"/>
      <c r="Z10440" s="353"/>
      <c r="AA10440" s="353"/>
      <c r="AB10440" s="353"/>
      <c r="AC10440" s="353"/>
      <c r="AD10440" s="353"/>
      <c r="AE10440" s="353"/>
      <c r="AF10440" s="353"/>
      <c r="AG10440" s="353"/>
      <c r="AH10440" s="353"/>
      <c r="AI10440" s="353"/>
      <c r="AJ10440" s="353"/>
      <c r="AK10440" s="353"/>
      <c r="AL10440" s="353"/>
    </row>
    <row r="10441" spans="1:38" s="153" customFormat="1" ht="12.5" x14ac:dyDescent="0.25">
      <c r="A10441" s="355"/>
      <c r="L10441" s="353"/>
      <c r="M10441" s="353"/>
      <c r="N10441" s="353"/>
      <c r="O10441" s="353"/>
      <c r="P10441" s="353"/>
      <c r="Q10441" s="353"/>
      <c r="R10441" s="353"/>
      <c r="S10441" s="353"/>
      <c r="T10441" s="353"/>
      <c r="U10441" s="353"/>
      <c r="V10441" s="353"/>
      <c r="W10441" s="353"/>
      <c r="X10441" s="353"/>
      <c r="Y10441" s="353"/>
      <c r="Z10441" s="353"/>
      <c r="AA10441" s="353"/>
      <c r="AB10441" s="353"/>
      <c r="AC10441" s="353"/>
      <c r="AD10441" s="353"/>
      <c r="AE10441" s="353"/>
      <c r="AF10441" s="353"/>
      <c r="AG10441" s="353"/>
      <c r="AH10441" s="353"/>
      <c r="AI10441" s="353"/>
      <c r="AJ10441" s="353"/>
      <c r="AK10441" s="353"/>
      <c r="AL10441" s="353"/>
    </row>
    <row r="10442" spans="1:38" s="153" customFormat="1" ht="12.5" x14ac:dyDescent="0.25">
      <c r="A10442" s="355"/>
      <c r="L10442" s="353"/>
      <c r="M10442" s="353"/>
      <c r="N10442" s="353"/>
      <c r="O10442" s="353"/>
      <c r="P10442" s="353"/>
      <c r="Q10442" s="353"/>
      <c r="R10442" s="353"/>
      <c r="S10442" s="353"/>
      <c r="T10442" s="353"/>
      <c r="U10442" s="353"/>
      <c r="V10442" s="353"/>
      <c r="W10442" s="353"/>
      <c r="X10442" s="353"/>
      <c r="Y10442" s="353"/>
      <c r="Z10442" s="353"/>
      <c r="AA10442" s="353"/>
      <c r="AB10442" s="353"/>
      <c r="AC10442" s="353"/>
      <c r="AD10442" s="353"/>
      <c r="AE10442" s="353"/>
      <c r="AF10442" s="353"/>
      <c r="AG10442" s="353"/>
      <c r="AH10442" s="353"/>
      <c r="AI10442" s="353"/>
      <c r="AJ10442" s="353"/>
      <c r="AK10442" s="353"/>
      <c r="AL10442" s="353"/>
    </row>
    <row r="10443" spans="1:38" s="153" customFormat="1" ht="12.5" x14ac:dyDescent="0.25">
      <c r="A10443" s="355"/>
      <c r="L10443" s="353"/>
      <c r="M10443" s="353"/>
      <c r="N10443" s="353"/>
      <c r="O10443" s="353"/>
      <c r="P10443" s="353"/>
      <c r="Q10443" s="353"/>
      <c r="R10443" s="353"/>
      <c r="S10443" s="353"/>
      <c r="T10443" s="353"/>
      <c r="U10443" s="353"/>
      <c r="V10443" s="353"/>
      <c r="W10443" s="353"/>
      <c r="X10443" s="353"/>
      <c r="Y10443" s="353"/>
      <c r="Z10443" s="353"/>
      <c r="AA10443" s="353"/>
      <c r="AB10443" s="353"/>
      <c r="AC10443" s="353"/>
      <c r="AD10443" s="353"/>
      <c r="AE10443" s="353"/>
      <c r="AF10443" s="353"/>
      <c r="AG10443" s="353"/>
      <c r="AH10443" s="353"/>
      <c r="AI10443" s="353"/>
      <c r="AJ10443" s="353"/>
      <c r="AK10443" s="353"/>
      <c r="AL10443" s="353"/>
    </row>
    <row r="10444" spans="1:38" s="153" customFormat="1" ht="12.5" x14ac:dyDescent="0.25">
      <c r="A10444" s="355"/>
      <c r="L10444" s="353"/>
      <c r="M10444" s="353"/>
      <c r="N10444" s="353"/>
      <c r="O10444" s="353"/>
      <c r="P10444" s="353"/>
      <c r="Q10444" s="353"/>
      <c r="R10444" s="353"/>
      <c r="S10444" s="353"/>
      <c r="T10444" s="353"/>
      <c r="U10444" s="353"/>
      <c r="V10444" s="353"/>
      <c r="W10444" s="353"/>
      <c r="X10444" s="353"/>
      <c r="Y10444" s="353"/>
      <c r="Z10444" s="353"/>
      <c r="AA10444" s="353"/>
      <c r="AB10444" s="353"/>
      <c r="AC10444" s="353"/>
      <c r="AD10444" s="353"/>
      <c r="AE10444" s="353"/>
      <c r="AF10444" s="353"/>
      <c r="AG10444" s="353"/>
      <c r="AH10444" s="353"/>
      <c r="AI10444" s="353"/>
      <c r="AJ10444" s="353"/>
      <c r="AK10444" s="353"/>
      <c r="AL10444" s="353"/>
    </row>
    <row r="10445" spans="1:38" s="153" customFormat="1" ht="12.5" x14ac:dyDescent="0.25">
      <c r="A10445" s="355"/>
      <c r="L10445" s="353"/>
      <c r="M10445" s="353"/>
      <c r="N10445" s="353"/>
      <c r="O10445" s="353"/>
      <c r="P10445" s="353"/>
      <c r="Q10445" s="353"/>
      <c r="R10445" s="353"/>
      <c r="S10445" s="353"/>
      <c r="T10445" s="353"/>
      <c r="U10445" s="353"/>
      <c r="V10445" s="353"/>
      <c r="W10445" s="353"/>
      <c r="X10445" s="353"/>
      <c r="Y10445" s="353"/>
      <c r="Z10445" s="353"/>
      <c r="AA10445" s="353"/>
      <c r="AB10445" s="353"/>
      <c r="AC10445" s="353"/>
      <c r="AD10445" s="353"/>
      <c r="AE10445" s="353"/>
      <c r="AF10445" s="353"/>
      <c r="AG10445" s="353"/>
      <c r="AH10445" s="353"/>
      <c r="AI10445" s="353"/>
      <c r="AJ10445" s="353"/>
      <c r="AK10445" s="353"/>
      <c r="AL10445" s="353"/>
    </row>
    <row r="10446" spans="1:38" s="153" customFormat="1" ht="12.5" x14ac:dyDescent="0.25">
      <c r="A10446" s="355"/>
      <c r="L10446" s="353"/>
      <c r="M10446" s="353"/>
      <c r="N10446" s="353"/>
      <c r="O10446" s="353"/>
      <c r="P10446" s="353"/>
      <c r="Q10446" s="353"/>
      <c r="R10446" s="353"/>
      <c r="S10446" s="353"/>
      <c r="T10446" s="353"/>
      <c r="U10446" s="353"/>
      <c r="V10446" s="353"/>
      <c r="W10446" s="353"/>
      <c r="X10446" s="353"/>
      <c r="Y10446" s="353"/>
      <c r="Z10446" s="353"/>
      <c r="AA10446" s="353"/>
      <c r="AB10446" s="353"/>
      <c r="AC10446" s="353"/>
      <c r="AD10446" s="353"/>
      <c r="AE10446" s="353"/>
      <c r="AF10446" s="353"/>
      <c r="AG10446" s="353"/>
      <c r="AH10446" s="353"/>
      <c r="AI10446" s="353"/>
      <c r="AJ10446" s="353"/>
      <c r="AK10446" s="353"/>
      <c r="AL10446" s="353"/>
    </row>
    <row r="10447" spans="1:38" s="153" customFormat="1" ht="12.5" x14ac:dyDescent="0.25">
      <c r="A10447" s="355"/>
      <c r="L10447" s="353"/>
      <c r="M10447" s="353"/>
      <c r="N10447" s="353"/>
      <c r="O10447" s="353"/>
      <c r="P10447" s="353"/>
      <c r="Q10447" s="353"/>
      <c r="R10447" s="353"/>
      <c r="S10447" s="353"/>
      <c r="T10447" s="353"/>
      <c r="U10447" s="353"/>
      <c r="V10447" s="353"/>
      <c r="W10447" s="353"/>
      <c r="X10447" s="353"/>
      <c r="Y10447" s="353"/>
      <c r="Z10447" s="353"/>
      <c r="AA10447" s="353"/>
      <c r="AB10447" s="353"/>
      <c r="AC10447" s="353"/>
      <c r="AD10447" s="353"/>
      <c r="AE10447" s="353"/>
      <c r="AF10447" s="353"/>
      <c r="AG10447" s="353"/>
      <c r="AH10447" s="353"/>
      <c r="AI10447" s="353"/>
      <c r="AJ10447" s="353"/>
      <c r="AK10447" s="353"/>
      <c r="AL10447" s="353"/>
    </row>
    <row r="10448" spans="1:38" s="153" customFormat="1" ht="12.5" x14ac:dyDescent="0.25">
      <c r="A10448" s="355"/>
      <c r="L10448" s="353"/>
      <c r="M10448" s="353"/>
      <c r="N10448" s="353"/>
      <c r="O10448" s="353"/>
      <c r="P10448" s="353"/>
      <c r="Q10448" s="353"/>
      <c r="R10448" s="353"/>
      <c r="S10448" s="353"/>
      <c r="T10448" s="353"/>
      <c r="U10448" s="353"/>
      <c r="V10448" s="353"/>
      <c r="W10448" s="353"/>
      <c r="X10448" s="353"/>
      <c r="Y10448" s="353"/>
      <c r="Z10448" s="353"/>
      <c r="AA10448" s="353"/>
      <c r="AB10448" s="353"/>
      <c r="AC10448" s="353"/>
      <c r="AD10448" s="353"/>
      <c r="AE10448" s="353"/>
      <c r="AF10448" s="353"/>
      <c r="AG10448" s="353"/>
      <c r="AH10448" s="353"/>
      <c r="AI10448" s="353"/>
      <c r="AJ10448" s="353"/>
      <c r="AK10448" s="353"/>
      <c r="AL10448" s="353"/>
    </row>
    <row r="10449" spans="1:38" s="153" customFormat="1" ht="12.5" x14ac:dyDescent="0.25">
      <c r="A10449" s="355"/>
      <c r="L10449" s="353"/>
      <c r="M10449" s="353"/>
      <c r="N10449" s="353"/>
      <c r="O10449" s="353"/>
      <c r="P10449" s="353"/>
      <c r="Q10449" s="353"/>
      <c r="R10449" s="353"/>
      <c r="S10449" s="353"/>
      <c r="T10449" s="353"/>
      <c r="U10449" s="353"/>
      <c r="V10449" s="353"/>
      <c r="W10449" s="353"/>
      <c r="X10449" s="353"/>
      <c r="Y10449" s="353"/>
      <c r="Z10449" s="353"/>
      <c r="AA10449" s="353"/>
      <c r="AB10449" s="353"/>
      <c r="AC10449" s="353"/>
      <c r="AD10449" s="353"/>
      <c r="AE10449" s="353"/>
      <c r="AF10449" s="353"/>
      <c r="AG10449" s="353"/>
      <c r="AH10449" s="353"/>
      <c r="AI10449" s="353"/>
      <c r="AJ10449" s="353"/>
      <c r="AK10449" s="353"/>
      <c r="AL10449" s="353"/>
    </row>
    <row r="10450" spans="1:38" s="153" customFormat="1" ht="12.5" x14ac:dyDescent="0.25">
      <c r="A10450" s="355"/>
      <c r="L10450" s="353"/>
      <c r="M10450" s="353"/>
      <c r="N10450" s="353"/>
      <c r="O10450" s="353"/>
      <c r="P10450" s="353"/>
      <c r="Q10450" s="353"/>
      <c r="R10450" s="353"/>
      <c r="S10450" s="353"/>
      <c r="T10450" s="353"/>
      <c r="U10450" s="353"/>
      <c r="V10450" s="353"/>
      <c r="W10450" s="353"/>
      <c r="X10450" s="353"/>
      <c r="Y10450" s="353"/>
      <c r="Z10450" s="353"/>
      <c r="AA10450" s="353"/>
      <c r="AB10450" s="353"/>
      <c r="AC10450" s="353"/>
      <c r="AD10450" s="353"/>
      <c r="AE10450" s="353"/>
      <c r="AF10450" s="353"/>
      <c r="AG10450" s="353"/>
      <c r="AH10450" s="353"/>
      <c r="AI10450" s="353"/>
      <c r="AJ10450" s="353"/>
      <c r="AK10450" s="353"/>
      <c r="AL10450" s="353"/>
    </row>
    <row r="10451" spans="1:38" s="153" customFormat="1" ht="12.5" x14ac:dyDescent="0.25">
      <c r="A10451" s="355"/>
      <c r="L10451" s="353"/>
      <c r="M10451" s="353"/>
      <c r="N10451" s="353"/>
      <c r="O10451" s="353"/>
      <c r="P10451" s="353"/>
      <c r="Q10451" s="353"/>
      <c r="R10451" s="353"/>
      <c r="S10451" s="353"/>
      <c r="T10451" s="353"/>
      <c r="U10451" s="353"/>
      <c r="V10451" s="353"/>
      <c r="W10451" s="353"/>
      <c r="X10451" s="353"/>
      <c r="Y10451" s="353"/>
      <c r="Z10451" s="353"/>
      <c r="AA10451" s="353"/>
      <c r="AB10451" s="353"/>
      <c r="AC10451" s="353"/>
      <c r="AD10451" s="353"/>
      <c r="AE10451" s="353"/>
      <c r="AF10451" s="353"/>
      <c r="AG10451" s="353"/>
      <c r="AH10451" s="353"/>
      <c r="AI10451" s="353"/>
      <c r="AJ10451" s="353"/>
      <c r="AK10451" s="353"/>
      <c r="AL10451" s="353"/>
    </row>
    <row r="10452" spans="1:38" s="153" customFormat="1" ht="12.5" x14ac:dyDescent="0.25">
      <c r="A10452" s="355"/>
      <c r="L10452" s="353"/>
      <c r="M10452" s="353"/>
      <c r="N10452" s="353"/>
      <c r="O10452" s="353"/>
      <c r="P10452" s="353"/>
      <c r="Q10452" s="353"/>
      <c r="R10452" s="353"/>
      <c r="S10452" s="353"/>
      <c r="T10452" s="353"/>
      <c r="U10452" s="353"/>
      <c r="V10452" s="353"/>
      <c r="W10452" s="353"/>
      <c r="X10452" s="353"/>
      <c r="Y10452" s="353"/>
      <c r="Z10452" s="353"/>
      <c r="AA10452" s="353"/>
      <c r="AB10452" s="353"/>
      <c r="AC10452" s="353"/>
      <c r="AD10452" s="353"/>
      <c r="AE10452" s="353"/>
      <c r="AF10452" s="353"/>
      <c r="AG10452" s="353"/>
      <c r="AH10452" s="353"/>
      <c r="AI10452" s="353"/>
      <c r="AJ10452" s="353"/>
      <c r="AK10452" s="353"/>
      <c r="AL10452" s="353"/>
    </row>
    <row r="10453" spans="1:38" s="153" customFormat="1" ht="12.5" x14ac:dyDescent="0.25">
      <c r="A10453" s="355"/>
      <c r="L10453" s="353"/>
      <c r="M10453" s="353"/>
      <c r="N10453" s="353"/>
      <c r="O10453" s="353"/>
      <c r="P10453" s="353"/>
      <c r="Q10453" s="353"/>
      <c r="R10453" s="353"/>
      <c r="S10453" s="353"/>
      <c r="T10453" s="353"/>
      <c r="U10453" s="353"/>
      <c r="V10453" s="353"/>
      <c r="W10453" s="353"/>
      <c r="X10453" s="353"/>
      <c r="Y10453" s="353"/>
      <c r="Z10453" s="353"/>
      <c r="AA10453" s="353"/>
      <c r="AB10453" s="353"/>
      <c r="AC10453" s="353"/>
      <c r="AD10453" s="353"/>
      <c r="AE10453" s="353"/>
      <c r="AF10453" s="353"/>
      <c r="AG10453" s="353"/>
      <c r="AH10453" s="353"/>
      <c r="AI10453" s="353"/>
      <c r="AJ10453" s="353"/>
      <c r="AK10453" s="353"/>
      <c r="AL10453" s="353"/>
    </row>
    <row r="10454" spans="1:38" s="153" customFormat="1" ht="12.5" x14ac:dyDescent="0.25">
      <c r="A10454" s="355"/>
      <c r="L10454" s="353"/>
      <c r="M10454" s="353"/>
      <c r="N10454" s="353"/>
      <c r="O10454" s="353"/>
      <c r="P10454" s="353"/>
      <c r="Q10454" s="353"/>
      <c r="R10454" s="353"/>
      <c r="S10454" s="353"/>
      <c r="T10454" s="353"/>
      <c r="U10454" s="353"/>
      <c r="V10454" s="353"/>
      <c r="W10454" s="353"/>
      <c r="X10454" s="353"/>
      <c r="Y10454" s="353"/>
      <c r="Z10454" s="353"/>
      <c r="AA10454" s="353"/>
      <c r="AB10454" s="353"/>
      <c r="AC10454" s="353"/>
      <c r="AD10454" s="353"/>
      <c r="AE10454" s="353"/>
      <c r="AF10454" s="353"/>
      <c r="AG10454" s="353"/>
      <c r="AH10454" s="353"/>
      <c r="AI10454" s="353"/>
      <c r="AJ10454" s="353"/>
      <c r="AK10454" s="353"/>
      <c r="AL10454" s="353"/>
    </row>
    <row r="10455" spans="1:38" s="153" customFormat="1" ht="12.5" x14ac:dyDescent="0.25">
      <c r="A10455" s="355"/>
      <c r="L10455" s="353"/>
      <c r="M10455" s="353"/>
      <c r="N10455" s="353"/>
      <c r="O10455" s="353"/>
      <c r="P10455" s="353"/>
      <c r="Q10455" s="353"/>
      <c r="R10455" s="353"/>
      <c r="S10455" s="353"/>
      <c r="T10455" s="353"/>
      <c r="U10455" s="353"/>
      <c r="V10455" s="353"/>
      <c r="W10455" s="353"/>
      <c r="X10455" s="353"/>
      <c r="Y10455" s="353"/>
      <c r="Z10455" s="353"/>
      <c r="AA10455" s="353"/>
      <c r="AB10455" s="353"/>
      <c r="AC10455" s="353"/>
      <c r="AD10455" s="353"/>
      <c r="AE10455" s="353"/>
      <c r="AF10455" s="353"/>
      <c r="AG10455" s="353"/>
      <c r="AH10455" s="353"/>
      <c r="AI10455" s="353"/>
      <c r="AJ10455" s="353"/>
      <c r="AK10455" s="353"/>
      <c r="AL10455" s="353"/>
    </row>
    <row r="10456" spans="1:38" s="153" customFormat="1" ht="12.5" x14ac:dyDescent="0.25">
      <c r="A10456" s="355"/>
      <c r="L10456" s="353"/>
      <c r="M10456" s="353"/>
      <c r="N10456" s="353"/>
      <c r="O10456" s="353"/>
      <c r="P10456" s="353"/>
      <c r="Q10456" s="353"/>
      <c r="R10456" s="353"/>
      <c r="S10456" s="353"/>
      <c r="T10456" s="353"/>
      <c r="U10456" s="353"/>
      <c r="V10456" s="353"/>
      <c r="W10456" s="353"/>
      <c r="X10456" s="353"/>
      <c r="Y10456" s="353"/>
      <c r="Z10456" s="353"/>
      <c r="AA10456" s="353"/>
      <c r="AB10456" s="353"/>
      <c r="AC10456" s="353"/>
      <c r="AD10456" s="353"/>
      <c r="AE10456" s="353"/>
      <c r="AF10456" s="353"/>
      <c r="AG10456" s="353"/>
      <c r="AH10456" s="353"/>
      <c r="AI10456" s="353"/>
      <c r="AJ10456" s="353"/>
      <c r="AK10456" s="353"/>
      <c r="AL10456" s="353"/>
    </row>
    <row r="10457" spans="1:38" s="153" customFormat="1" ht="12.5" x14ac:dyDescent="0.25">
      <c r="A10457" s="355"/>
      <c r="L10457" s="353"/>
      <c r="M10457" s="353"/>
      <c r="N10457" s="353"/>
      <c r="O10457" s="353"/>
      <c r="P10457" s="353"/>
      <c r="Q10457" s="353"/>
      <c r="R10457" s="353"/>
      <c r="S10457" s="353"/>
      <c r="T10457" s="353"/>
      <c r="U10457" s="353"/>
      <c r="V10457" s="353"/>
      <c r="W10457" s="353"/>
      <c r="X10457" s="353"/>
      <c r="Y10457" s="353"/>
      <c r="Z10457" s="353"/>
      <c r="AA10457" s="353"/>
      <c r="AB10457" s="353"/>
      <c r="AC10457" s="353"/>
      <c r="AD10457" s="353"/>
      <c r="AE10457" s="353"/>
      <c r="AF10457" s="353"/>
      <c r="AG10457" s="353"/>
      <c r="AH10457" s="353"/>
      <c r="AI10457" s="353"/>
      <c r="AJ10457" s="353"/>
      <c r="AK10457" s="353"/>
      <c r="AL10457" s="353"/>
    </row>
    <row r="10458" spans="1:38" s="153" customFormat="1" ht="12.5" x14ac:dyDescent="0.25">
      <c r="A10458" s="355"/>
      <c r="L10458" s="353"/>
      <c r="M10458" s="353"/>
      <c r="N10458" s="353"/>
      <c r="O10458" s="353"/>
      <c r="P10458" s="353"/>
      <c r="Q10458" s="353"/>
      <c r="R10458" s="353"/>
      <c r="S10458" s="353"/>
      <c r="T10458" s="353"/>
      <c r="U10458" s="353"/>
      <c r="V10458" s="353"/>
      <c r="W10458" s="353"/>
      <c r="X10458" s="353"/>
      <c r="Y10458" s="353"/>
      <c r="Z10458" s="353"/>
      <c r="AA10458" s="353"/>
      <c r="AB10458" s="353"/>
      <c r="AC10458" s="353"/>
      <c r="AD10458" s="353"/>
      <c r="AE10458" s="353"/>
      <c r="AF10458" s="353"/>
      <c r="AG10458" s="353"/>
      <c r="AH10458" s="353"/>
      <c r="AI10458" s="353"/>
      <c r="AJ10458" s="353"/>
      <c r="AK10458" s="353"/>
      <c r="AL10458" s="353"/>
    </row>
    <row r="10459" spans="1:38" s="153" customFormat="1" ht="12.5" x14ac:dyDescent="0.25">
      <c r="A10459" s="355"/>
      <c r="L10459" s="353"/>
      <c r="M10459" s="353"/>
      <c r="N10459" s="353"/>
      <c r="O10459" s="353"/>
      <c r="P10459" s="353"/>
      <c r="Q10459" s="353"/>
      <c r="R10459" s="353"/>
      <c r="S10459" s="353"/>
      <c r="T10459" s="353"/>
      <c r="U10459" s="353"/>
      <c r="V10459" s="353"/>
      <c r="W10459" s="353"/>
      <c r="X10459" s="353"/>
      <c r="Y10459" s="353"/>
      <c r="Z10459" s="353"/>
      <c r="AA10459" s="353"/>
      <c r="AB10459" s="353"/>
      <c r="AC10459" s="353"/>
      <c r="AD10459" s="353"/>
      <c r="AE10459" s="353"/>
      <c r="AF10459" s="353"/>
      <c r="AG10459" s="353"/>
      <c r="AH10459" s="353"/>
      <c r="AI10459" s="353"/>
      <c r="AJ10459" s="353"/>
      <c r="AK10459" s="353"/>
      <c r="AL10459" s="353"/>
    </row>
    <row r="10460" spans="1:38" s="153" customFormat="1" ht="12.5" x14ac:dyDescent="0.25">
      <c r="A10460" s="355"/>
      <c r="L10460" s="353"/>
      <c r="M10460" s="353"/>
      <c r="N10460" s="353"/>
      <c r="O10460" s="353"/>
      <c r="P10460" s="353"/>
      <c r="Q10460" s="353"/>
      <c r="R10460" s="353"/>
      <c r="S10460" s="353"/>
      <c r="T10460" s="353"/>
      <c r="U10460" s="353"/>
      <c r="V10460" s="353"/>
      <c r="W10460" s="353"/>
      <c r="X10460" s="353"/>
      <c r="Y10460" s="353"/>
      <c r="Z10460" s="353"/>
      <c r="AA10460" s="353"/>
      <c r="AB10460" s="353"/>
      <c r="AC10460" s="353"/>
      <c r="AD10460" s="353"/>
      <c r="AE10460" s="353"/>
      <c r="AF10460" s="353"/>
      <c r="AG10460" s="353"/>
      <c r="AH10460" s="353"/>
      <c r="AI10460" s="353"/>
      <c r="AJ10460" s="353"/>
      <c r="AK10460" s="353"/>
      <c r="AL10460" s="353"/>
    </row>
    <row r="10461" spans="1:38" s="153" customFormat="1" ht="12.5" x14ac:dyDescent="0.25">
      <c r="A10461" s="355"/>
      <c r="L10461" s="353"/>
      <c r="M10461" s="353"/>
      <c r="N10461" s="353"/>
      <c r="O10461" s="353"/>
      <c r="P10461" s="353"/>
      <c r="Q10461" s="353"/>
      <c r="R10461" s="353"/>
      <c r="S10461" s="353"/>
      <c r="T10461" s="353"/>
      <c r="U10461" s="353"/>
      <c r="V10461" s="353"/>
      <c r="W10461" s="353"/>
      <c r="X10461" s="353"/>
      <c r="Y10461" s="353"/>
      <c r="Z10461" s="353"/>
      <c r="AA10461" s="353"/>
      <c r="AB10461" s="353"/>
      <c r="AC10461" s="353"/>
      <c r="AD10461" s="353"/>
      <c r="AE10461" s="353"/>
      <c r="AF10461" s="353"/>
      <c r="AG10461" s="353"/>
      <c r="AH10461" s="353"/>
      <c r="AI10461" s="353"/>
      <c r="AJ10461" s="353"/>
      <c r="AK10461" s="353"/>
      <c r="AL10461" s="353"/>
    </row>
    <row r="10462" spans="1:38" s="153" customFormat="1" ht="12.5" x14ac:dyDescent="0.25">
      <c r="A10462" s="355"/>
      <c r="L10462" s="353"/>
      <c r="M10462" s="353"/>
      <c r="N10462" s="353"/>
      <c r="O10462" s="353"/>
      <c r="P10462" s="353"/>
      <c r="Q10462" s="353"/>
      <c r="R10462" s="353"/>
      <c r="S10462" s="353"/>
      <c r="T10462" s="353"/>
      <c r="U10462" s="353"/>
      <c r="V10462" s="353"/>
      <c r="W10462" s="353"/>
      <c r="X10462" s="353"/>
      <c r="Y10462" s="353"/>
      <c r="Z10462" s="353"/>
      <c r="AA10462" s="353"/>
      <c r="AB10462" s="353"/>
      <c r="AC10462" s="353"/>
      <c r="AD10462" s="353"/>
      <c r="AE10462" s="353"/>
      <c r="AF10462" s="353"/>
      <c r="AG10462" s="353"/>
      <c r="AH10462" s="353"/>
      <c r="AI10462" s="353"/>
      <c r="AJ10462" s="353"/>
      <c r="AK10462" s="353"/>
      <c r="AL10462" s="353"/>
    </row>
    <row r="10463" spans="1:38" s="153" customFormat="1" ht="12.5" x14ac:dyDescent="0.25">
      <c r="A10463" s="355"/>
      <c r="L10463" s="353"/>
      <c r="M10463" s="353"/>
      <c r="N10463" s="353"/>
      <c r="O10463" s="353"/>
      <c r="P10463" s="353"/>
      <c r="Q10463" s="353"/>
      <c r="R10463" s="353"/>
      <c r="S10463" s="353"/>
      <c r="T10463" s="353"/>
      <c r="U10463" s="353"/>
      <c r="V10463" s="353"/>
      <c r="W10463" s="353"/>
      <c r="X10463" s="353"/>
      <c r="Y10463" s="353"/>
      <c r="Z10463" s="353"/>
      <c r="AA10463" s="353"/>
      <c r="AB10463" s="353"/>
      <c r="AC10463" s="353"/>
      <c r="AD10463" s="353"/>
      <c r="AE10463" s="353"/>
      <c r="AF10463" s="353"/>
      <c r="AG10463" s="353"/>
      <c r="AH10463" s="353"/>
      <c r="AI10463" s="353"/>
      <c r="AJ10463" s="353"/>
      <c r="AK10463" s="353"/>
      <c r="AL10463" s="353"/>
    </row>
    <row r="10464" spans="1:38" s="153" customFormat="1" ht="12.5" x14ac:dyDescent="0.25">
      <c r="A10464" s="355"/>
      <c r="L10464" s="353"/>
      <c r="M10464" s="353"/>
      <c r="N10464" s="353"/>
      <c r="O10464" s="353"/>
      <c r="P10464" s="353"/>
      <c r="Q10464" s="353"/>
      <c r="R10464" s="353"/>
      <c r="S10464" s="353"/>
      <c r="T10464" s="353"/>
      <c r="U10464" s="353"/>
      <c r="V10464" s="353"/>
      <c r="W10464" s="353"/>
      <c r="X10464" s="353"/>
      <c r="Y10464" s="353"/>
      <c r="Z10464" s="353"/>
      <c r="AA10464" s="353"/>
      <c r="AB10464" s="353"/>
      <c r="AC10464" s="353"/>
      <c r="AD10464" s="353"/>
      <c r="AE10464" s="353"/>
      <c r="AF10464" s="353"/>
      <c r="AG10464" s="353"/>
      <c r="AH10464" s="353"/>
      <c r="AI10464" s="353"/>
      <c r="AJ10464" s="353"/>
      <c r="AK10464" s="353"/>
      <c r="AL10464" s="353"/>
    </row>
    <row r="10465" spans="1:38" s="153" customFormat="1" ht="12.5" x14ac:dyDescent="0.25">
      <c r="A10465" s="355"/>
      <c r="L10465" s="353"/>
      <c r="M10465" s="353"/>
      <c r="N10465" s="353"/>
      <c r="O10465" s="353"/>
      <c r="P10465" s="353"/>
      <c r="Q10465" s="353"/>
      <c r="R10465" s="353"/>
      <c r="S10465" s="353"/>
      <c r="T10465" s="353"/>
      <c r="U10465" s="353"/>
      <c r="V10465" s="353"/>
      <c r="W10465" s="353"/>
      <c r="X10465" s="353"/>
      <c r="Y10465" s="353"/>
      <c r="Z10465" s="353"/>
      <c r="AA10465" s="353"/>
      <c r="AB10465" s="353"/>
      <c r="AC10465" s="353"/>
      <c r="AD10465" s="353"/>
      <c r="AE10465" s="353"/>
      <c r="AF10465" s="353"/>
      <c r="AG10465" s="353"/>
      <c r="AH10465" s="353"/>
      <c r="AI10465" s="353"/>
      <c r="AJ10465" s="353"/>
      <c r="AK10465" s="353"/>
      <c r="AL10465" s="353"/>
    </row>
    <row r="10466" spans="1:38" s="153" customFormat="1" ht="12.5" x14ac:dyDescent="0.25">
      <c r="A10466" s="355"/>
      <c r="L10466" s="353"/>
      <c r="M10466" s="353"/>
      <c r="N10466" s="353"/>
      <c r="O10466" s="353"/>
      <c r="P10466" s="353"/>
      <c r="Q10466" s="353"/>
      <c r="R10466" s="353"/>
      <c r="S10466" s="353"/>
      <c r="T10466" s="353"/>
      <c r="U10466" s="353"/>
      <c r="V10466" s="353"/>
      <c r="W10466" s="353"/>
      <c r="X10466" s="353"/>
      <c r="Y10466" s="353"/>
      <c r="Z10466" s="353"/>
      <c r="AA10466" s="353"/>
      <c r="AB10466" s="353"/>
      <c r="AC10466" s="353"/>
      <c r="AD10466" s="353"/>
      <c r="AE10466" s="353"/>
      <c r="AF10466" s="353"/>
      <c r="AG10466" s="353"/>
      <c r="AH10466" s="353"/>
      <c r="AI10466" s="353"/>
      <c r="AJ10466" s="353"/>
      <c r="AK10466" s="353"/>
      <c r="AL10466" s="353"/>
    </row>
    <row r="10467" spans="1:38" s="153" customFormat="1" ht="12.5" x14ac:dyDescent="0.25">
      <c r="A10467" s="355"/>
      <c r="L10467" s="353"/>
      <c r="M10467" s="353"/>
      <c r="N10467" s="353"/>
      <c r="O10467" s="353"/>
      <c r="P10467" s="353"/>
      <c r="Q10467" s="353"/>
      <c r="R10467" s="353"/>
      <c r="S10467" s="353"/>
      <c r="T10467" s="353"/>
      <c r="U10467" s="353"/>
      <c r="V10467" s="353"/>
      <c r="W10467" s="353"/>
      <c r="X10467" s="353"/>
      <c r="Y10467" s="353"/>
      <c r="Z10467" s="353"/>
      <c r="AA10467" s="353"/>
      <c r="AB10467" s="353"/>
      <c r="AC10467" s="353"/>
      <c r="AD10467" s="353"/>
      <c r="AE10467" s="353"/>
      <c r="AF10467" s="353"/>
      <c r="AG10467" s="353"/>
      <c r="AH10467" s="353"/>
      <c r="AI10467" s="353"/>
      <c r="AJ10467" s="353"/>
      <c r="AK10467" s="353"/>
      <c r="AL10467" s="353"/>
    </row>
    <row r="10468" spans="1:38" s="153" customFormat="1" ht="12.5" x14ac:dyDescent="0.25">
      <c r="A10468" s="355"/>
      <c r="L10468" s="353"/>
      <c r="M10468" s="353"/>
      <c r="N10468" s="353"/>
      <c r="O10468" s="353"/>
      <c r="P10468" s="353"/>
      <c r="Q10468" s="353"/>
      <c r="R10468" s="353"/>
      <c r="S10468" s="353"/>
      <c r="T10468" s="353"/>
      <c r="U10468" s="353"/>
      <c r="V10468" s="353"/>
      <c r="W10468" s="353"/>
      <c r="X10468" s="353"/>
      <c r="Y10468" s="353"/>
      <c r="Z10468" s="353"/>
      <c r="AA10468" s="353"/>
      <c r="AB10468" s="353"/>
      <c r="AC10468" s="353"/>
      <c r="AD10468" s="353"/>
      <c r="AE10468" s="353"/>
      <c r="AF10468" s="353"/>
      <c r="AG10468" s="353"/>
      <c r="AH10468" s="353"/>
      <c r="AI10468" s="353"/>
      <c r="AJ10468" s="353"/>
      <c r="AK10468" s="353"/>
      <c r="AL10468" s="353"/>
    </row>
    <row r="10469" spans="1:38" s="153" customFormat="1" ht="12.5" x14ac:dyDescent="0.25">
      <c r="A10469" s="355"/>
      <c r="L10469" s="353"/>
      <c r="M10469" s="353"/>
      <c r="N10469" s="353"/>
      <c r="O10469" s="353"/>
      <c r="P10469" s="353"/>
      <c r="Q10469" s="353"/>
      <c r="R10469" s="353"/>
      <c r="S10469" s="353"/>
      <c r="T10469" s="353"/>
      <c r="U10469" s="353"/>
      <c r="V10469" s="353"/>
      <c r="W10469" s="353"/>
      <c r="X10469" s="353"/>
      <c r="Y10469" s="353"/>
      <c r="Z10469" s="353"/>
      <c r="AA10469" s="353"/>
      <c r="AB10469" s="353"/>
      <c r="AC10469" s="353"/>
      <c r="AD10469" s="353"/>
      <c r="AE10469" s="353"/>
      <c r="AF10469" s="353"/>
      <c r="AG10469" s="353"/>
      <c r="AH10469" s="353"/>
      <c r="AI10469" s="353"/>
      <c r="AJ10469" s="353"/>
      <c r="AK10469" s="353"/>
      <c r="AL10469" s="353"/>
    </row>
    <row r="10470" spans="1:38" s="153" customFormat="1" ht="12.5" x14ac:dyDescent="0.25">
      <c r="A10470" s="355"/>
      <c r="L10470" s="353"/>
      <c r="M10470" s="353"/>
      <c r="N10470" s="353"/>
      <c r="O10470" s="353"/>
      <c r="P10470" s="353"/>
      <c r="Q10470" s="353"/>
      <c r="R10470" s="353"/>
      <c r="S10470" s="353"/>
      <c r="T10470" s="353"/>
      <c r="U10470" s="353"/>
      <c r="V10470" s="353"/>
      <c r="W10470" s="353"/>
      <c r="X10470" s="353"/>
      <c r="Y10470" s="353"/>
      <c r="Z10470" s="353"/>
      <c r="AA10470" s="353"/>
      <c r="AB10470" s="353"/>
      <c r="AC10470" s="353"/>
      <c r="AD10470" s="353"/>
      <c r="AE10470" s="353"/>
      <c r="AF10470" s="353"/>
      <c r="AG10470" s="353"/>
      <c r="AH10470" s="353"/>
      <c r="AI10470" s="353"/>
      <c r="AJ10470" s="353"/>
      <c r="AK10470" s="353"/>
      <c r="AL10470" s="353"/>
    </row>
    <row r="10471" spans="1:38" s="153" customFormat="1" ht="12.5" x14ac:dyDescent="0.25">
      <c r="A10471" s="355"/>
      <c r="L10471" s="353"/>
      <c r="M10471" s="353"/>
      <c r="N10471" s="353"/>
      <c r="O10471" s="353"/>
      <c r="P10471" s="353"/>
      <c r="Q10471" s="353"/>
      <c r="R10471" s="353"/>
      <c r="S10471" s="353"/>
      <c r="T10471" s="353"/>
      <c r="U10471" s="353"/>
      <c r="V10471" s="353"/>
      <c r="W10471" s="353"/>
      <c r="X10471" s="353"/>
      <c r="Y10471" s="353"/>
      <c r="Z10471" s="353"/>
      <c r="AA10471" s="353"/>
      <c r="AB10471" s="353"/>
      <c r="AC10471" s="353"/>
      <c r="AD10471" s="353"/>
      <c r="AE10471" s="353"/>
      <c r="AF10471" s="353"/>
      <c r="AG10471" s="353"/>
      <c r="AH10471" s="353"/>
      <c r="AI10471" s="353"/>
      <c r="AJ10471" s="353"/>
      <c r="AK10471" s="353"/>
      <c r="AL10471" s="353"/>
    </row>
    <row r="10472" spans="1:38" s="153" customFormat="1" ht="12.5" x14ac:dyDescent="0.25">
      <c r="A10472" s="355"/>
      <c r="L10472" s="353"/>
      <c r="M10472" s="353"/>
      <c r="N10472" s="353"/>
      <c r="O10472" s="353"/>
      <c r="P10472" s="353"/>
      <c r="Q10472" s="353"/>
      <c r="R10472" s="353"/>
      <c r="S10472" s="353"/>
      <c r="T10472" s="353"/>
      <c r="U10472" s="353"/>
      <c r="V10472" s="353"/>
      <c r="W10472" s="353"/>
      <c r="X10472" s="353"/>
      <c r="Y10472" s="353"/>
      <c r="Z10472" s="353"/>
      <c r="AA10472" s="353"/>
      <c r="AB10472" s="353"/>
      <c r="AC10472" s="353"/>
      <c r="AD10472" s="353"/>
      <c r="AE10472" s="353"/>
      <c r="AF10472" s="353"/>
      <c r="AG10472" s="353"/>
      <c r="AH10472" s="353"/>
      <c r="AI10472" s="353"/>
      <c r="AJ10472" s="353"/>
      <c r="AK10472" s="353"/>
      <c r="AL10472" s="353"/>
    </row>
    <row r="10473" spans="1:38" s="153" customFormat="1" ht="12.5" x14ac:dyDescent="0.25">
      <c r="A10473" s="355"/>
      <c r="L10473" s="353"/>
      <c r="M10473" s="353"/>
      <c r="N10473" s="353"/>
      <c r="O10473" s="353"/>
      <c r="P10473" s="353"/>
      <c r="Q10473" s="353"/>
      <c r="R10473" s="353"/>
      <c r="S10473" s="353"/>
      <c r="T10473" s="353"/>
      <c r="U10473" s="353"/>
      <c r="V10473" s="353"/>
      <c r="W10473" s="353"/>
      <c r="X10473" s="353"/>
      <c r="Y10473" s="353"/>
      <c r="Z10473" s="353"/>
      <c r="AA10473" s="353"/>
      <c r="AB10473" s="353"/>
      <c r="AC10473" s="353"/>
      <c r="AD10473" s="353"/>
      <c r="AE10473" s="353"/>
      <c r="AF10473" s="353"/>
      <c r="AG10473" s="353"/>
      <c r="AH10473" s="353"/>
      <c r="AI10473" s="353"/>
      <c r="AJ10473" s="353"/>
      <c r="AK10473" s="353"/>
      <c r="AL10473" s="353"/>
    </row>
    <row r="10474" spans="1:38" s="153" customFormat="1" ht="12.5" x14ac:dyDescent="0.25">
      <c r="A10474" s="355"/>
      <c r="L10474" s="353"/>
      <c r="M10474" s="353"/>
      <c r="N10474" s="353"/>
      <c r="O10474" s="353"/>
      <c r="P10474" s="353"/>
      <c r="Q10474" s="353"/>
      <c r="R10474" s="353"/>
      <c r="S10474" s="353"/>
      <c r="T10474" s="353"/>
      <c r="U10474" s="353"/>
      <c r="V10474" s="353"/>
      <c r="W10474" s="353"/>
      <c r="X10474" s="353"/>
      <c r="Y10474" s="353"/>
      <c r="Z10474" s="353"/>
      <c r="AA10474" s="353"/>
      <c r="AB10474" s="353"/>
      <c r="AC10474" s="353"/>
      <c r="AD10474" s="353"/>
      <c r="AE10474" s="353"/>
      <c r="AF10474" s="353"/>
      <c r="AG10474" s="353"/>
      <c r="AH10474" s="353"/>
      <c r="AI10474" s="353"/>
      <c r="AJ10474" s="353"/>
      <c r="AK10474" s="353"/>
      <c r="AL10474" s="353"/>
    </row>
    <row r="10475" spans="1:38" s="153" customFormat="1" ht="12.5" x14ac:dyDescent="0.25">
      <c r="A10475" s="355"/>
      <c r="L10475" s="353"/>
      <c r="M10475" s="353"/>
      <c r="N10475" s="353"/>
      <c r="O10475" s="353"/>
      <c r="P10475" s="353"/>
      <c r="Q10475" s="353"/>
      <c r="R10475" s="353"/>
      <c r="S10475" s="353"/>
      <c r="T10475" s="353"/>
      <c r="U10475" s="353"/>
      <c r="V10475" s="353"/>
      <c r="W10475" s="353"/>
      <c r="X10475" s="353"/>
      <c r="Y10475" s="353"/>
      <c r="Z10475" s="353"/>
      <c r="AA10475" s="353"/>
      <c r="AB10475" s="353"/>
      <c r="AC10475" s="353"/>
      <c r="AD10475" s="353"/>
      <c r="AE10475" s="353"/>
      <c r="AF10475" s="353"/>
      <c r="AG10475" s="353"/>
      <c r="AH10475" s="353"/>
      <c r="AI10475" s="353"/>
      <c r="AJ10475" s="353"/>
      <c r="AK10475" s="353"/>
      <c r="AL10475" s="353"/>
    </row>
    <row r="10476" spans="1:38" s="153" customFormat="1" ht="12.5" x14ac:dyDescent="0.25">
      <c r="A10476" s="355"/>
      <c r="L10476" s="353"/>
      <c r="M10476" s="353"/>
      <c r="N10476" s="353"/>
      <c r="O10476" s="353"/>
      <c r="P10476" s="353"/>
      <c r="Q10476" s="353"/>
      <c r="R10476" s="353"/>
      <c r="S10476" s="353"/>
      <c r="T10476" s="353"/>
      <c r="U10476" s="353"/>
      <c r="V10476" s="353"/>
      <c r="W10476" s="353"/>
      <c r="X10476" s="353"/>
      <c r="Y10476" s="353"/>
      <c r="Z10476" s="353"/>
      <c r="AA10476" s="353"/>
      <c r="AB10476" s="353"/>
      <c r="AC10476" s="353"/>
      <c r="AD10476" s="353"/>
      <c r="AE10476" s="353"/>
      <c r="AF10476" s="353"/>
      <c r="AG10476" s="353"/>
      <c r="AH10476" s="353"/>
      <c r="AI10476" s="353"/>
      <c r="AJ10476" s="353"/>
      <c r="AK10476" s="353"/>
      <c r="AL10476" s="353"/>
    </row>
    <row r="10477" spans="1:38" s="153" customFormat="1" ht="12.5" x14ac:dyDescent="0.25">
      <c r="A10477" s="355"/>
      <c r="L10477" s="353"/>
      <c r="M10477" s="353"/>
      <c r="N10477" s="353"/>
      <c r="O10477" s="353"/>
      <c r="P10477" s="353"/>
      <c r="Q10477" s="353"/>
      <c r="R10477" s="353"/>
      <c r="S10477" s="353"/>
      <c r="T10477" s="353"/>
      <c r="U10477" s="353"/>
      <c r="V10477" s="353"/>
      <c r="W10477" s="353"/>
      <c r="X10477" s="353"/>
      <c r="Y10477" s="353"/>
      <c r="Z10477" s="353"/>
      <c r="AA10477" s="353"/>
      <c r="AB10477" s="353"/>
      <c r="AC10477" s="353"/>
      <c r="AD10477" s="353"/>
      <c r="AE10477" s="353"/>
      <c r="AF10477" s="353"/>
      <c r="AG10477" s="353"/>
      <c r="AH10477" s="353"/>
      <c r="AI10477" s="353"/>
      <c r="AJ10477" s="353"/>
      <c r="AK10477" s="353"/>
      <c r="AL10477" s="353"/>
    </row>
    <row r="10478" spans="1:38" s="153" customFormat="1" ht="12.5" x14ac:dyDescent="0.25">
      <c r="A10478" s="355"/>
      <c r="L10478" s="353"/>
      <c r="M10478" s="353"/>
      <c r="N10478" s="353"/>
      <c r="O10478" s="353"/>
      <c r="P10478" s="353"/>
      <c r="Q10478" s="353"/>
      <c r="R10478" s="353"/>
      <c r="S10478" s="353"/>
      <c r="T10478" s="353"/>
      <c r="U10478" s="353"/>
      <c r="V10478" s="353"/>
      <c r="W10478" s="353"/>
      <c r="X10478" s="353"/>
      <c r="Y10478" s="353"/>
      <c r="Z10478" s="353"/>
      <c r="AA10478" s="353"/>
      <c r="AB10478" s="353"/>
      <c r="AC10478" s="353"/>
      <c r="AD10478" s="353"/>
      <c r="AE10478" s="353"/>
      <c r="AF10478" s="353"/>
      <c r="AG10478" s="353"/>
      <c r="AH10478" s="353"/>
      <c r="AI10478" s="353"/>
      <c r="AJ10478" s="353"/>
      <c r="AK10478" s="353"/>
      <c r="AL10478" s="353"/>
    </row>
    <row r="10479" spans="1:38" s="153" customFormat="1" ht="12.5" x14ac:dyDescent="0.25">
      <c r="A10479" s="355"/>
      <c r="L10479" s="353"/>
      <c r="M10479" s="353"/>
      <c r="N10479" s="353"/>
      <c r="O10479" s="353"/>
      <c r="P10479" s="353"/>
      <c r="Q10479" s="353"/>
      <c r="R10479" s="353"/>
      <c r="S10479" s="353"/>
      <c r="T10479" s="353"/>
      <c r="U10479" s="353"/>
      <c r="V10479" s="353"/>
      <c r="W10479" s="353"/>
      <c r="X10479" s="353"/>
      <c r="Y10479" s="353"/>
      <c r="Z10479" s="353"/>
      <c r="AA10479" s="353"/>
      <c r="AB10479" s="353"/>
      <c r="AC10479" s="353"/>
      <c r="AD10479" s="353"/>
      <c r="AE10479" s="353"/>
      <c r="AF10479" s="353"/>
      <c r="AG10479" s="353"/>
      <c r="AH10479" s="353"/>
      <c r="AI10479" s="353"/>
      <c r="AJ10479" s="353"/>
      <c r="AK10479" s="353"/>
      <c r="AL10479" s="353"/>
    </row>
    <row r="10480" spans="1:38" s="153" customFormat="1" ht="12.5" x14ac:dyDescent="0.25">
      <c r="A10480" s="355"/>
      <c r="L10480" s="353"/>
      <c r="M10480" s="353"/>
      <c r="N10480" s="353"/>
      <c r="O10480" s="353"/>
      <c r="P10480" s="353"/>
      <c r="Q10480" s="353"/>
      <c r="R10480" s="353"/>
      <c r="S10480" s="353"/>
      <c r="T10480" s="353"/>
      <c r="U10480" s="353"/>
      <c r="V10480" s="353"/>
      <c r="W10480" s="353"/>
      <c r="X10480" s="353"/>
      <c r="Y10480" s="353"/>
      <c r="Z10480" s="353"/>
      <c r="AA10480" s="353"/>
      <c r="AB10480" s="353"/>
      <c r="AC10480" s="353"/>
      <c r="AD10480" s="353"/>
      <c r="AE10480" s="353"/>
      <c r="AF10480" s="353"/>
      <c r="AG10480" s="353"/>
      <c r="AH10480" s="353"/>
      <c r="AI10480" s="353"/>
      <c r="AJ10480" s="353"/>
      <c r="AK10480" s="353"/>
      <c r="AL10480" s="353"/>
    </row>
    <row r="10481" spans="1:38" s="153" customFormat="1" ht="12.5" x14ac:dyDescent="0.25">
      <c r="A10481" s="355"/>
      <c r="L10481" s="353"/>
      <c r="M10481" s="353"/>
      <c r="N10481" s="353"/>
      <c r="O10481" s="353"/>
      <c r="P10481" s="353"/>
      <c r="Q10481" s="353"/>
      <c r="R10481" s="353"/>
      <c r="S10481" s="353"/>
      <c r="T10481" s="353"/>
      <c r="U10481" s="353"/>
      <c r="V10481" s="353"/>
      <c r="W10481" s="353"/>
      <c r="X10481" s="353"/>
      <c r="Y10481" s="353"/>
      <c r="Z10481" s="353"/>
      <c r="AA10481" s="353"/>
      <c r="AB10481" s="353"/>
      <c r="AC10481" s="353"/>
      <c r="AD10481" s="353"/>
      <c r="AE10481" s="353"/>
      <c r="AF10481" s="353"/>
      <c r="AG10481" s="353"/>
      <c r="AH10481" s="353"/>
      <c r="AI10481" s="353"/>
      <c r="AJ10481" s="353"/>
      <c r="AK10481" s="353"/>
      <c r="AL10481" s="353"/>
    </row>
    <row r="10482" spans="1:38" s="153" customFormat="1" ht="12.5" x14ac:dyDescent="0.25">
      <c r="A10482" s="355"/>
      <c r="L10482" s="353"/>
      <c r="M10482" s="353"/>
      <c r="N10482" s="353"/>
      <c r="O10482" s="353"/>
      <c r="P10482" s="353"/>
      <c r="Q10482" s="353"/>
      <c r="R10482" s="353"/>
      <c r="S10482" s="353"/>
      <c r="T10482" s="353"/>
      <c r="U10482" s="353"/>
      <c r="V10482" s="353"/>
      <c r="W10482" s="353"/>
      <c r="X10482" s="353"/>
      <c r="Y10482" s="353"/>
      <c r="Z10482" s="353"/>
      <c r="AA10482" s="353"/>
      <c r="AB10482" s="353"/>
      <c r="AC10482" s="353"/>
      <c r="AD10482" s="353"/>
      <c r="AE10482" s="353"/>
      <c r="AF10482" s="353"/>
      <c r="AG10482" s="353"/>
      <c r="AH10482" s="353"/>
      <c r="AI10482" s="353"/>
      <c r="AJ10482" s="353"/>
      <c r="AK10482" s="353"/>
      <c r="AL10482" s="353"/>
    </row>
    <row r="10483" spans="1:38" s="153" customFormat="1" ht="12.5" x14ac:dyDescent="0.25">
      <c r="A10483" s="355"/>
      <c r="L10483" s="353"/>
      <c r="M10483" s="353"/>
      <c r="N10483" s="353"/>
      <c r="O10483" s="353"/>
      <c r="P10483" s="353"/>
      <c r="Q10483" s="353"/>
      <c r="R10483" s="353"/>
      <c r="S10483" s="353"/>
      <c r="T10483" s="353"/>
      <c r="U10483" s="353"/>
      <c r="V10483" s="353"/>
      <c r="W10483" s="353"/>
      <c r="X10483" s="353"/>
      <c r="Y10483" s="353"/>
      <c r="Z10483" s="353"/>
      <c r="AA10483" s="353"/>
      <c r="AB10483" s="353"/>
      <c r="AC10483" s="353"/>
      <c r="AD10483" s="353"/>
      <c r="AE10483" s="353"/>
      <c r="AF10483" s="353"/>
      <c r="AG10483" s="353"/>
      <c r="AH10483" s="353"/>
      <c r="AI10483" s="353"/>
      <c r="AJ10483" s="353"/>
      <c r="AK10483" s="353"/>
      <c r="AL10483" s="353"/>
    </row>
    <row r="10484" spans="1:38" s="153" customFormat="1" ht="12.5" x14ac:dyDescent="0.25">
      <c r="A10484" s="355"/>
      <c r="L10484" s="353"/>
      <c r="M10484" s="353"/>
      <c r="N10484" s="353"/>
      <c r="O10484" s="353"/>
      <c r="P10484" s="353"/>
      <c r="Q10484" s="353"/>
      <c r="R10484" s="353"/>
      <c r="S10484" s="353"/>
      <c r="T10484" s="353"/>
      <c r="U10484" s="353"/>
      <c r="V10484" s="353"/>
      <c r="W10484" s="353"/>
      <c r="X10484" s="353"/>
      <c r="Y10484" s="353"/>
      <c r="Z10484" s="353"/>
      <c r="AA10484" s="353"/>
      <c r="AB10484" s="353"/>
      <c r="AC10484" s="353"/>
      <c r="AD10484" s="353"/>
      <c r="AE10484" s="353"/>
      <c r="AF10484" s="353"/>
      <c r="AG10484" s="353"/>
      <c r="AH10484" s="353"/>
      <c r="AI10484" s="353"/>
      <c r="AJ10484" s="353"/>
      <c r="AK10484" s="353"/>
      <c r="AL10484" s="353"/>
    </row>
    <row r="10485" spans="1:38" s="153" customFormat="1" ht="12.5" x14ac:dyDescent="0.25">
      <c r="A10485" s="355"/>
      <c r="L10485" s="353"/>
      <c r="M10485" s="353"/>
      <c r="N10485" s="353"/>
      <c r="O10485" s="353"/>
      <c r="P10485" s="353"/>
      <c r="Q10485" s="353"/>
      <c r="R10485" s="353"/>
      <c r="S10485" s="353"/>
      <c r="T10485" s="353"/>
      <c r="U10485" s="353"/>
      <c r="V10485" s="353"/>
      <c r="W10485" s="353"/>
      <c r="X10485" s="353"/>
      <c r="Y10485" s="353"/>
      <c r="Z10485" s="353"/>
      <c r="AA10485" s="353"/>
      <c r="AB10485" s="353"/>
      <c r="AC10485" s="353"/>
      <c r="AD10485" s="353"/>
      <c r="AE10485" s="353"/>
      <c r="AF10485" s="353"/>
      <c r="AG10485" s="353"/>
      <c r="AH10485" s="353"/>
      <c r="AI10485" s="353"/>
      <c r="AJ10485" s="353"/>
      <c r="AK10485" s="353"/>
      <c r="AL10485" s="353"/>
    </row>
    <row r="10486" spans="1:38" s="153" customFormat="1" ht="12.5" x14ac:dyDescent="0.25">
      <c r="A10486" s="355"/>
      <c r="L10486" s="353"/>
      <c r="M10486" s="353"/>
      <c r="N10486" s="353"/>
      <c r="O10486" s="353"/>
      <c r="P10486" s="353"/>
      <c r="Q10486" s="353"/>
      <c r="R10486" s="353"/>
      <c r="S10486" s="353"/>
      <c r="T10486" s="353"/>
      <c r="U10486" s="353"/>
      <c r="V10486" s="353"/>
      <c r="W10486" s="353"/>
      <c r="X10486" s="353"/>
      <c r="Y10486" s="353"/>
      <c r="Z10486" s="353"/>
      <c r="AA10486" s="353"/>
      <c r="AB10486" s="353"/>
      <c r="AC10486" s="353"/>
      <c r="AD10486" s="353"/>
      <c r="AE10486" s="353"/>
      <c r="AF10486" s="353"/>
      <c r="AG10486" s="353"/>
      <c r="AH10486" s="353"/>
      <c r="AI10486" s="353"/>
      <c r="AJ10486" s="353"/>
      <c r="AK10486" s="353"/>
      <c r="AL10486" s="353"/>
    </row>
    <row r="10487" spans="1:38" s="153" customFormat="1" ht="12.5" x14ac:dyDescent="0.25">
      <c r="A10487" s="355"/>
      <c r="L10487" s="353"/>
      <c r="M10487" s="353"/>
      <c r="N10487" s="353"/>
      <c r="O10487" s="353"/>
      <c r="P10487" s="353"/>
      <c r="Q10487" s="353"/>
      <c r="R10487" s="353"/>
      <c r="S10487" s="353"/>
      <c r="T10487" s="353"/>
      <c r="U10487" s="353"/>
      <c r="V10487" s="353"/>
      <c r="W10487" s="353"/>
      <c r="X10487" s="353"/>
      <c r="Y10487" s="353"/>
      <c r="Z10487" s="353"/>
      <c r="AA10487" s="353"/>
      <c r="AB10487" s="353"/>
      <c r="AC10487" s="353"/>
      <c r="AD10487" s="353"/>
      <c r="AE10487" s="353"/>
      <c r="AF10487" s="353"/>
      <c r="AG10487" s="353"/>
      <c r="AH10487" s="353"/>
      <c r="AI10487" s="353"/>
      <c r="AJ10487" s="353"/>
      <c r="AK10487" s="353"/>
      <c r="AL10487" s="353"/>
    </row>
    <row r="10488" spans="1:38" s="153" customFormat="1" ht="12.5" x14ac:dyDescent="0.25">
      <c r="A10488" s="355"/>
      <c r="L10488" s="353"/>
      <c r="M10488" s="353"/>
      <c r="N10488" s="353"/>
      <c r="O10488" s="353"/>
      <c r="P10488" s="353"/>
      <c r="Q10488" s="353"/>
      <c r="R10488" s="353"/>
      <c r="S10488" s="353"/>
      <c r="T10488" s="353"/>
      <c r="U10488" s="353"/>
      <c r="V10488" s="353"/>
      <c r="W10488" s="353"/>
      <c r="X10488" s="353"/>
      <c r="Y10488" s="353"/>
      <c r="Z10488" s="353"/>
      <c r="AA10488" s="353"/>
      <c r="AB10488" s="353"/>
      <c r="AC10488" s="353"/>
      <c r="AD10488" s="353"/>
      <c r="AE10488" s="353"/>
      <c r="AF10488" s="353"/>
      <c r="AG10488" s="353"/>
      <c r="AH10488" s="353"/>
      <c r="AI10488" s="353"/>
      <c r="AJ10488" s="353"/>
      <c r="AK10488" s="353"/>
      <c r="AL10488" s="353"/>
    </row>
    <row r="10489" spans="1:38" s="153" customFormat="1" ht="12.5" x14ac:dyDescent="0.25">
      <c r="A10489" s="355"/>
      <c r="L10489" s="353"/>
      <c r="M10489" s="353"/>
      <c r="N10489" s="353"/>
      <c r="O10489" s="353"/>
      <c r="P10489" s="353"/>
      <c r="Q10489" s="353"/>
      <c r="R10489" s="353"/>
      <c r="S10489" s="353"/>
      <c r="T10489" s="353"/>
      <c r="U10489" s="353"/>
      <c r="V10489" s="353"/>
      <c r="W10489" s="353"/>
      <c r="X10489" s="353"/>
      <c r="Y10489" s="353"/>
      <c r="Z10489" s="353"/>
      <c r="AA10489" s="353"/>
      <c r="AB10489" s="353"/>
      <c r="AC10489" s="353"/>
      <c r="AD10489" s="353"/>
      <c r="AE10489" s="353"/>
      <c r="AF10489" s="353"/>
      <c r="AG10489" s="353"/>
      <c r="AH10489" s="353"/>
      <c r="AI10489" s="353"/>
      <c r="AJ10489" s="353"/>
      <c r="AK10489" s="353"/>
      <c r="AL10489" s="353"/>
    </row>
    <row r="10490" spans="1:38" s="153" customFormat="1" ht="12.5" x14ac:dyDescent="0.25">
      <c r="A10490" s="355"/>
      <c r="L10490" s="353"/>
      <c r="M10490" s="353"/>
      <c r="N10490" s="353"/>
      <c r="O10490" s="353"/>
      <c r="P10490" s="353"/>
      <c r="Q10490" s="353"/>
      <c r="R10490" s="353"/>
      <c r="S10490" s="353"/>
      <c r="T10490" s="353"/>
      <c r="U10490" s="353"/>
      <c r="V10490" s="353"/>
      <c r="W10490" s="353"/>
      <c r="X10490" s="353"/>
      <c r="Y10490" s="353"/>
      <c r="Z10490" s="353"/>
      <c r="AA10490" s="353"/>
      <c r="AB10490" s="353"/>
      <c r="AC10490" s="353"/>
      <c r="AD10490" s="353"/>
      <c r="AE10490" s="353"/>
      <c r="AF10490" s="353"/>
      <c r="AG10490" s="353"/>
      <c r="AH10490" s="353"/>
      <c r="AI10490" s="353"/>
      <c r="AJ10490" s="353"/>
      <c r="AK10490" s="353"/>
      <c r="AL10490" s="353"/>
    </row>
    <row r="10491" spans="1:38" s="153" customFormat="1" ht="12.5" x14ac:dyDescent="0.25">
      <c r="A10491" s="355"/>
      <c r="L10491" s="353"/>
      <c r="M10491" s="353"/>
      <c r="N10491" s="353"/>
      <c r="O10491" s="353"/>
      <c r="P10491" s="353"/>
      <c r="Q10491" s="353"/>
      <c r="R10491" s="353"/>
      <c r="S10491" s="353"/>
      <c r="T10491" s="353"/>
      <c r="U10491" s="353"/>
      <c r="V10491" s="353"/>
      <c r="W10491" s="353"/>
      <c r="X10491" s="353"/>
      <c r="Y10491" s="353"/>
      <c r="Z10491" s="353"/>
      <c r="AA10491" s="353"/>
      <c r="AB10491" s="353"/>
      <c r="AC10491" s="353"/>
      <c r="AD10491" s="353"/>
      <c r="AE10491" s="353"/>
      <c r="AF10491" s="353"/>
      <c r="AG10491" s="353"/>
      <c r="AH10491" s="353"/>
      <c r="AI10491" s="353"/>
      <c r="AJ10491" s="353"/>
      <c r="AK10491" s="353"/>
      <c r="AL10491" s="353"/>
    </row>
    <row r="10492" spans="1:38" s="153" customFormat="1" ht="12.5" x14ac:dyDescent="0.25">
      <c r="A10492" s="355"/>
      <c r="L10492" s="353"/>
      <c r="M10492" s="353"/>
      <c r="N10492" s="353"/>
      <c r="O10492" s="353"/>
      <c r="P10492" s="353"/>
      <c r="Q10492" s="353"/>
      <c r="R10492" s="353"/>
      <c r="S10492" s="353"/>
      <c r="T10492" s="353"/>
      <c r="U10492" s="353"/>
      <c r="V10492" s="353"/>
      <c r="W10492" s="353"/>
      <c r="X10492" s="353"/>
      <c r="Y10492" s="353"/>
      <c r="Z10492" s="353"/>
      <c r="AA10492" s="353"/>
      <c r="AB10492" s="353"/>
      <c r="AC10492" s="353"/>
      <c r="AD10492" s="353"/>
      <c r="AE10492" s="353"/>
      <c r="AF10492" s="353"/>
      <c r="AG10492" s="353"/>
      <c r="AH10492" s="353"/>
      <c r="AI10492" s="353"/>
      <c r="AJ10492" s="353"/>
      <c r="AK10492" s="353"/>
      <c r="AL10492" s="353"/>
    </row>
    <row r="10493" spans="1:38" s="153" customFormat="1" ht="12.5" x14ac:dyDescent="0.25">
      <c r="A10493" s="355"/>
      <c r="L10493" s="353"/>
      <c r="M10493" s="353"/>
      <c r="N10493" s="353"/>
      <c r="O10493" s="353"/>
      <c r="P10493" s="353"/>
      <c r="Q10493" s="353"/>
      <c r="R10493" s="353"/>
      <c r="S10493" s="353"/>
      <c r="T10493" s="353"/>
      <c r="U10493" s="353"/>
      <c r="V10493" s="353"/>
      <c r="W10493" s="353"/>
      <c r="X10493" s="353"/>
      <c r="Y10493" s="353"/>
      <c r="Z10493" s="353"/>
      <c r="AA10493" s="353"/>
      <c r="AB10493" s="353"/>
      <c r="AC10493" s="353"/>
      <c r="AD10493" s="353"/>
      <c r="AE10493" s="353"/>
      <c r="AF10493" s="353"/>
      <c r="AG10493" s="353"/>
      <c r="AH10493" s="353"/>
      <c r="AI10493" s="353"/>
      <c r="AJ10493" s="353"/>
      <c r="AK10493" s="353"/>
      <c r="AL10493" s="353"/>
    </row>
    <row r="10494" spans="1:38" s="153" customFormat="1" ht="12.5" x14ac:dyDescent="0.25">
      <c r="A10494" s="355"/>
      <c r="L10494" s="353"/>
      <c r="M10494" s="353"/>
      <c r="N10494" s="353"/>
      <c r="O10494" s="353"/>
      <c r="P10494" s="353"/>
      <c r="Q10494" s="353"/>
      <c r="R10494" s="353"/>
      <c r="S10494" s="353"/>
      <c r="T10494" s="353"/>
      <c r="U10494" s="353"/>
      <c r="V10494" s="353"/>
      <c r="W10494" s="353"/>
      <c r="X10494" s="353"/>
      <c r="Y10494" s="353"/>
      <c r="Z10494" s="353"/>
      <c r="AA10494" s="353"/>
      <c r="AB10494" s="353"/>
      <c r="AC10494" s="353"/>
      <c r="AD10494" s="353"/>
      <c r="AE10494" s="353"/>
      <c r="AF10494" s="353"/>
      <c r="AG10494" s="353"/>
      <c r="AH10494" s="353"/>
      <c r="AI10494" s="353"/>
      <c r="AJ10494" s="353"/>
      <c r="AK10494" s="353"/>
      <c r="AL10494" s="353"/>
    </row>
    <row r="10495" spans="1:38" s="153" customFormat="1" ht="12.5" x14ac:dyDescent="0.25">
      <c r="A10495" s="355"/>
      <c r="L10495" s="353"/>
      <c r="M10495" s="353"/>
      <c r="N10495" s="353"/>
      <c r="O10495" s="353"/>
      <c r="P10495" s="353"/>
      <c r="Q10495" s="353"/>
      <c r="R10495" s="353"/>
      <c r="S10495" s="353"/>
      <c r="T10495" s="353"/>
      <c r="U10495" s="353"/>
      <c r="V10495" s="353"/>
      <c r="W10495" s="353"/>
      <c r="X10495" s="353"/>
      <c r="Y10495" s="353"/>
      <c r="Z10495" s="353"/>
      <c r="AA10495" s="353"/>
      <c r="AB10495" s="353"/>
      <c r="AC10495" s="353"/>
      <c r="AD10495" s="353"/>
      <c r="AE10495" s="353"/>
      <c r="AF10495" s="353"/>
      <c r="AG10495" s="353"/>
      <c r="AH10495" s="353"/>
      <c r="AI10495" s="353"/>
      <c r="AJ10495" s="353"/>
      <c r="AK10495" s="353"/>
      <c r="AL10495" s="353"/>
    </row>
    <row r="10496" spans="1:38" s="153" customFormat="1" ht="12.5" x14ac:dyDescent="0.25">
      <c r="A10496" s="355"/>
      <c r="L10496" s="353"/>
      <c r="M10496" s="353"/>
      <c r="N10496" s="353"/>
      <c r="O10496" s="353"/>
      <c r="P10496" s="353"/>
      <c r="Q10496" s="353"/>
      <c r="R10496" s="353"/>
      <c r="S10496" s="353"/>
      <c r="T10496" s="353"/>
      <c r="U10496" s="353"/>
      <c r="V10496" s="353"/>
      <c r="W10496" s="353"/>
      <c r="X10496" s="353"/>
      <c r="Y10496" s="353"/>
      <c r="Z10496" s="353"/>
      <c r="AA10496" s="353"/>
      <c r="AB10496" s="353"/>
      <c r="AC10496" s="353"/>
      <c r="AD10496" s="353"/>
      <c r="AE10496" s="353"/>
      <c r="AF10496" s="353"/>
      <c r="AG10496" s="353"/>
      <c r="AH10496" s="353"/>
      <c r="AI10496" s="353"/>
      <c r="AJ10496" s="353"/>
      <c r="AK10496" s="353"/>
      <c r="AL10496" s="353"/>
    </row>
    <row r="10497" spans="1:38" s="153" customFormat="1" ht="12.5" x14ac:dyDescent="0.25">
      <c r="A10497" s="355"/>
      <c r="L10497" s="353"/>
      <c r="M10497" s="353"/>
      <c r="N10497" s="353"/>
      <c r="O10497" s="353"/>
      <c r="P10497" s="353"/>
      <c r="Q10497" s="353"/>
      <c r="R10497" s="353"/>
      <c r="S10497" s="353"/>
      <c r="T10497" s="353"/>
      <c r="U10497" s="353"/>
      <c r="V10497" s="353"/>
      <c r="W10497" s="353"/>
      <c r="X10497" s="353"/>
      <c r="Y10497" s="353"/>
      <c r="Z10497" s="353"/>
      <c r="AA10497" s="353"/>
      <c r="AB10497" s="353"/>
      <c r="AC10497" s="353"/>
      <c r="AD10497" s="353"/>
      <c r="AE10497" s="353"/>
      <c r="AF10497" s="353"/>
      <c r="AG10497" s="353"/>
      <c r="AH10497" s="353"/>
      <c r="AI10497" s="353"/>
      <c r="AJ10497" s="353"/>
      <c r="AK10497" s="353"/>
      <c r="AL10497" s="353"/>
    </row>
    <row r="10498" spans="1:38" s="153" customFormat="1" ht="12.5" x14ac:dyDescent="0.25">
      <c r="A10498" s="355"/>
      <c r="L10498" s="353"/>
      <c r="M10498" s="353"/>
      <c r="N10498" s="353"/>
      <c r="O10498" s="353"/>
      <c r="P10498" s="353"/>
      <c r="Q10498" s="353"/>
      <c r="R10498" s="353"/>
      <c r="S10498" s="353"/>
      <c r="T10498" s="353"/>
      <c r="U10498" s="353"/>
      <c r="V10498" s="353"/>
      <c r="W10498" s="353"/>
      <c r="X10498" s="353"/>
      <c r="Y10498" s="353"/>
      <c r="Z10498" s="353"/>
      <c r="AA10498" s="353"/>
      <c r="AB10498" s="353"/>
      <c r="AC10498" s="353"/>
      <c r="AD10498" s="353"/>
      <c r="AE10498" s="353"/>
      <c r="AF10498" s="353"/>
      <c r="AG10498" s="353"/>
      <c r="AH10498" s="353"/>
      <c r="AI10498" s="353"/>
      <c r="AJ10498" s="353"/>
      <c r="AK10498" s="353"/>
      <c r="AL10498" s="353"/>
    </row>
    <row r="10499" spans="1:38" s="153" customFormat="1" ht="12.5" x14ac:dyDescent="0.25">
      <c r="A10499" s="355"/>
      <c r="L10499" s="353"/>
      <c r="M10499" s="353"/>
      <c r="N10499" s="353"/>
      <c r="O10499" s="353"/>
      <c r="P10499" s="353"/>
      <c r="Q10499" s="353"/>
      <c r="R10499" s="353"/>
      <c r="S10499" s="353"/>
      <c r="T10499" s="353"/>
      <c r="U10499" s="353"/>
      <c r="V10499" s="353"/>
      <c r="W10499" s="353"/>
      <c r="X10499" s="353"/>
      <c r="Y10499" s="353"/>
      <c r="Z10499" s="353"/>
      <c r="AA10499" s="353"/>
      <c r="AB10499" s="353"/>
      <c r="AC10499" s="353"/>
      <c r="AD10499" s="353"/>
      <c r="AE10499" s="353"/>
      <c r="AF10499" s="353"/>
      <c r="AG10499" s="353"/>
      <c r="AH10499" s="353"/>
      <c r="AI10499" s="353"/>
      <c r="AJ10499" s="353"/>
      <c r="AK10499" s="353"/>
      <c r="AL10499" s="353"/>
    </row>
    <row r="10500" spans="1:38" s="153" customFormat="1" ht="12.5" x14ac:dyDescent="0.25">
      <c r="A10500" s="355"/>
      <c r="L10500" s="353"/>
      <c r="M10500" s="353"/>
      <c r="N10500" s="353"/>
      <c r="O10500" s="353"/>
      <c r="P10500" s="353"/>
      <c r="Q10500" s="353"/>
      <c r="R10500" s="353"/>
      <c r="S10500" s="353"/>
      <c r="T10500" s="353"/>
      <c r="U10500" s="353"/>
      <c r="V10500" s="353"/>
      <c r="W10500" s="353"/>
      <c r="X10500" s="353"/>
      <c r="Y10500" s="353"/>
      <c r="Z10500" s="353"/>
      <c r="AA10500" s="353"/>
      <c r="AB10500" s="353"/>
      <c r="AC10500" s="353"/>
      <c r="AD10500" s="353"/>
      <c r="AE10500" s="353"/>
      <c r="AF10500" s="353"/>
      <c r="AG10500" s="353"/>
      <c r="AH10500" s="353"/>
      <c r="AI10500" s="353"/>
      <c r="AJ10500" s="353"/>
      <c r="AK10500" s="353"/>
      <c r="AL10500" s="353"/>
    </row>
    <row r="10501" spans="1:38" s="153" customFormat="1" ht="12.5" x14ac:dyDescent="0.25">
      <c r="A10501" s="355"/>
      <c r="L10501" s="353"/>
      <c r="M10501" s="353"/>
      <c r="N10501" s="353"/>
      <c r="O10501" s="353"/>
      <c r="P10501" s="353"/>
      <c r="Q10501" s="353"/>
      <c r="R10501" s="353"/>
      <c r="S10501" s="353"/>
      <c r="T10501" s="353"/>
      <c r="U10501" s="353"/>
      <c r="V10501" s="353"/>
      <c r="W10501" s="353"/>
      <c r="X10501" s="353"/>
      <c r="Y10501" s="353"/>
      <c r="Z10501" s="353"/>
      <c r="AA10501" s="353"/>
      <c r="AB10501" s="353"/>
      <c r="AC10501" s="353"/>
      <c r="AD10501" s="353"/>
      <c r="AE10501" s="353"/>
      <c r="AF10501" s="353"/>
      <c r="AG10501" s="353"/>
      <c r="AH10501" s="353"/>
      <c r="AI10501" s="353"/>
      <c r="AJ10501" s="353"/>
      <c r="AK10501" s="353"/>
      <c r="AL10501" s="353"/>
    </row>
    <row r="10502" spans="1:38" s="153" customFormat="1" ht="12.5" x14ac:dyDescent="0.25">
      <c r="A10502" s="355"/>
      <c r="L10502" s="353"/>
      <c r="M10502" s="353"/>
      <c r="N10502" s="353"/>
      <c r="O10502" s="353"/>
      <c r="P10502" s="353"/>
      <c r="Q10502" s="353"/>
      <c r="R10502" s="353"/>
      <c r="S10502" s="353"/>
      <c r="T10502" s="353"/>
      <c r="U10502" s="353"/>
      <c r="V10502" s="353"/>
      <c r="W10502" s="353"/>
      <c r="X10502" s="353"/>
      <c r="Y10502" s="353"/>
      <c r="Z10502" s="353"/>
      <c r="AA10502" s="353"/>
      <c r="AB10502" s="353"/>
      <c r="AC10502" s="353"/>
      <c r="AD10502" s="353"/>
      <c r="AE10502" s="353"/>
      <c r="AF10502" s="353"/>
      <c r="AG10502" s="353"/>
      <c r="AH10502" s="353"/>
      <c r="AI10502" s="353"/>
      <c r="AJ10502" s="353"/>
      <c r="AK10502" s="353"/>
      <c r="AL10502" s="353"/>
    </row>
    <row r="10503" spans="1:38" s="153" customFormat="1" ht="12.5" x14ac:dyDescent="0.25">
      <c r="A10503" s="355"/>
      <c r="L10503" s="353"/>
      <c r="M10503" s="353"/>
      <c r="N10503" s="353"/>
      <c r="O10503" s="353"/>
      <c r="P10503" s="353"/>
      <c r="Q10503" s="353"/>
      <c r="R10503" s="353"/>
      <c r="S10503" s="353"/>
      <c r="T10503" s="353"/>
      <c r="U10503" s="353"/>
      <c r="V10503" s="353"/>
      <c r="W10503" s="353"/>
      <c r="X10503" s="353"/>
      <c r="Y10503" s="353"/>
      <c r="Z10503" s="353"/>
      <c r="AA10503" s="353"/>
      <c r="AB10503" s="353"/>
      <c r="AC10503" s="353"/>
      <c r="AD10503" s="353"/>
      <c r="AE10503" s="353"/>
      <c r="AF10503" s="353"/>
      <c r="AG10503" s="353"/>
      <c r="AH10503" s="353"/>
      <c r="AI10503" s="353"/>
      <c r="AJ10503" s="353"/>
      <c r="AK10503" s="353"/>
      <c r="AL10503" s="353"/>
    </row>
    <row r="10504" spans="1:38" s="153" customFormat="1" ht="12.5" x14ac:dyDescent="0.25">
      <c r="A10504" s="355"/>
      <c r="L10504" s="353"/>
      <c r="M10504" s="353"/>
      <c r="N10504" s="353"/>
      <c r="O10504" s="353"/>
      <c r="P10504" s="353"/>
      <c r="Q10504" s="353"/>
      <c r="R10504" s="353"/>
      <c r="S10504" s="353"/>
      <c r="T10504" s="353"/>
      <c r="U10504" s="353"/>
      <c r="V10504" s="353"/>
      <c r="W10504" s="353"/>
      <c r="X10504" s="353"/>
      <c r="Y10504" s="353"/>
      <c r="Z10504" s="353"/>
      <c r="AA10504" s="353"/>
      <c r="AB10504" s="353"/>
      <c r="AC10504" s="353"/>
      <c r="AD10504" s="353"/>
      <c r="AE10504" s="353"/>
      <c r="AF10504" s="353"/>
      <c r="AG10504" s="353"/>
      <c r="AH10504" s="353"/>
      <c r="AI10504" s="353"/>
      <c r="AJ10504" s="353"/>
      <c r="AK10504" s="353"/>
      <c r="AL10504" s="353"/>
    </row>
    <row r="10505" spans="1:38" s="153" customFormat="1" ht="12.5" x14ac:dyDescent="0.25">
      <c r="A10505" s="355"/>
      <c r="L10505" s="353"/>
      <c r="M10505" s="353"/>
      <c r="N10505" s="353"/>
      <c r="O10505" s="353"/>
      <c r="P10505" s="353"/>
      <c r="Q10505" s="353"/>
      <c r="R10505" s="353"/>
      <c r="S10505" s="353"/>
      <c r="T10505" s="353"/>
      <c r="U10505" s="353"/>
      <c r="V10505" s="353"/>
      <c r="W10505" s="353"/>
      <c r="X10505" s="353"/>
      <c r="Y10505" s="353"/>
      <c r="Z10505" s="353"/>
      <c r="AA10505" s="353"/>
      <c r="AB10505" s="353"/>
      <c r="AC10505" s="353"/>
      <c r="AD10505" s="353"/>
      <c r="AE10505" s="353"/>
      <c r="AF10505" s="353"/>
      <c r="AG10505" s="353"/>
      <c r="AH10505" s="353"/>
      <c r="AI10505" s="353"/>
      <c r="AJ10505" s="353"/>
      <c r="AK10505" s="353"/>
      <c r="AL10505" s="353"/>
    </row>
    <row r="10506" spans="1:38" s="153" customFormat="1" ht="12.5" x14ac:dyDescent="0.25">
      <c r="A10506" s="355"/>
      <c r="L10506" s="353"/>
      <c r="M10506" s="353"/>
      <c r="N10506" s="353"/>
      <c r="O10506" s="353"/>
      <c r="P10506" s="353"/>
      <c r="Q10506" s="353"/>
      <c r="R10506" s="353"/>
      <c r="S10506" s="353"/>
      <c r="T10506" s="353"/>
      <c r="U10506" s="353"/>
      <c r="V10506" s="353"/>
      <c r="W10506" s="353"/>
      <c r="X10506" s="353"/>
      <c r="Y10506" s="353"/>
      <c r="Z10506" s="353"/>
      <c r="AA10506" s="353"/>
      <c r="AB10506" s="353"/>
      <c r="AC10506" s="353"/>
      <c r="AD10506" s="353"/>
      <c r="AE10506" s="353"/>
      <c r="AF10506" s="353"/>
      <c r="AG10506" s="353"/>
      <c r="AH10506" s="353"/>
      <c r="AI10506" s="353"/>
      <c r="AJ10506" s="353"/>
      <c r="AK10506" s="353"/>
      <c r="AL10506" s="353"/>
    </row>
    <row r="10507" spans="1:38" s="153" customFormat="1" ht="12.5" x14ac:dyDescent="0.25">
      <c r="A10507" s="355"/>
      <c r="L10507" s="353"/>
      <c r="M10507" s="353"/>
      <c r="N10507" s="353"/>
      <c r="O10507" s="353"/>
      <c r="P10507" s="353"/>
      <c r="Q10507" s="353"/>
      <c r="R10507" s="353"/>
      <c r="S10507" s="353"/>
      <c r="T10507" s="353"/>
      <c r="U10507" s="353"/>
      <c r="V10507" s="353"/>
      <c r="W10507" s="353"/>
      <c r="X10507" s="353"/>
      <c r="Y10507" s="353"/>
      <c r="Z10507" s="353"/>
      <c r="AA10507" s="353"/>
      <c r="AB10507" s="353"/>
      <c r="AC10507" s="353"/>
      <c r="AD10507" s="353"/>
      <c r="AE10507" s="353"/>
      <c r="AF10507" s="353"/>
      <c r="AG10507" s="353"/>
      <c r="AH10507" s="353"/>
      <c r="AI10507" s="353"/>
      <c r="AJ10507" s="353"/>
      <c r="AK10507" s="353"/>
      <c r="AL10507" s="353"/>
    </row>
    <row r="10508" spans="1:38" s="153" customFormat="1" ht="12.5" x14ac:dyDescent="0.25">
      <c r="A10508" s="355"/>
      <c r="L10508" s="353"/>
      <c r="M10508" s="353"/>
      <c r="N10508" s="353"/>
      <c r="O10508" s="353"/>
      <c r="P10508" s="353"/>
      <c r="Q10508" s="353"/>
      <c r="R10508" s="353"/>
      <c r="S10508" s="353"/>
      <c r="T10508" s="353"/>
      <c r="U10508" s="353"/>
      <c r="V10508" s="353"/>
      <c r="W10508" s="353"/>
      <c r="X10508" s="353"/>
      <c r="Y10508" s="353"/>
      <c r="Z10508" s="353"/>
      <c r="AA10508" s="353"/>
      <c r="AB10508" s="353"/>
      <c r="AC10508" s="353"/>
      <c r="AD10508" s="353"/>
      <c r="AE10508" s="353"/>
      <c r="AF10508" s="353"/>
      <c r="AG10508" s="353"/>
      <c r="AH10508" s="353"/>
      <c r="AI10508" s="353"/>
      <c r="AJ10508" s="353"/>
      <c r="AK10508" s="353"/>
      <c r="AL10508" s="353"/>
    </row>
    <row r="10509" spans="1:38" s="153" customFormat="1" ht="12.5" x14ac:dyDescent="0.25">
      <c r="A10509" s="355"/>
      <c r="L10509" s="353"/>
      <c r="M10509" s="353"/>
      <c r="N10509" s="353"/>
      <c r="O10509" s="353"/>
      <c r="P10509" s="353"/>
      <c r="Q10509" s="353"/>
      <c r="R10509" s="353"/>
      <c r="S10509" s="353"/>
      <c r="T10509" s="353"/>
      <c r="U10509" s="353"/>
      <c r="V10509" s="353"/>
      <c r="W10509" s="353"/>
      <c r="X10509" s="353"/>
      <c r="Y10509" s="353"/>
      <c r="Z10509" s="353"/>
      <c r="AA10509" s="353"/>
      <c r="AB10509" s="353"/>
      <c r="AC10509" s="353"/>
      <c r="AD10509" s="353"/>
      <c r="AE10509" s="353"/>
      <c r="AF10509" s="353"/>
      <c r="AG10509" s="353"/>
      <c r="AH10509" s="353"/>
      <c r="AI10509" s="353"/>
      <c r="AJ10509" s="353"/>
      <c r="AK10509" s="353"/>
      <c r="AL10509" s="353"/>
    </row>
    <row r="10510" spans="1:38" s="153" customFormat="1" ht="12.5" x14ac:dyDescent="0.25">
      <c r="A10510" s="355"/>
      <c r="L10510" s="353"/>
      <c r="M10510" s="353"/>
      <c r="N10510" s="353"/>
      <c r="O10510" s="353"/>
      <c r="P10510" s="353"/>
      <c r="Q10510" s="353"/>
      <c r="R10510" s="353"/>
      <c r="S10510" s="353"/>
      <c r="T10510" s="353"/>
      <c r="U10510" s="353"/>
      <c r="V10510" s="353"/>
      <c r="W10510" s="353"/>
      <c r="X10510" s="353"/>
      <c r="Y10510" s="353"/>
      <c r="Z10510" s="353"/>
      <c r="AA10510" s="353"/>
      <c r="AB10510" s="353"/>
      <c r="AC10510" s="353"/>
      <c r="AD10510" s="353"/>
      <c r="AE10510" s="353"/>
      <c r="AF10510" s="353"/>
      <c r="AG10510" s="353"/>
      <c r="AH10510" s="353"/>
      <c r="AI10510" s="353"/>
      <c r="AJ10510" s="353"/>
      <c r="AK10510" s="353"/>
      <c r="AL10510" s="353"/>
    </row>
    <row r="10511" spans="1:38" s="153" customFormat="1" ht="12.5" x14ac:dyDescent="0.25">
      <c r="A10511" s="355"/>
      <c r="L10511" s="353"/>
      <c r="M10511" s="353"/>
      <c r="N10511" s="353"/>
      <c r="O10511" s="353"/>
      <c r="P10511" s="353"/>
      <c r="Q10511" s="353"/>
      <c r="R10511" s="353"/>
      <c r="S10511" s="353"/>
      <c r="T10511" s="353"/>
      <c r="U10511" s="353"/>
      <c r="V10511" s="353"/>
      <c r="W10511" s="353"/>
      <c r="X10511" s="353"/>
      <c r="Y10511" s="353"/>
      <c r="Z10511" s="353"/>
      <c r="AA10511" s="353"/>
      <c r="AB10511" s="353"/>
      <c r="AC10511" s="353"/>
      <c r="AD10511" s="353"/>
      <c r="AE10511" s="353"/>
      <c r="AF10511" s="353"/>
      <c r="AG10511" s="353"/>
      <c r="AH10511" s="353"/>
      <c r="AI10511" s="353"/>
      <c r="AJ10511" s="353"/>
      <c r="AK10511" s="353"/>
      <c r="AL10511" s="353"/>
    </row>
    <row r="10512" spans="1:38" s="153" customFormat="1" ht="12.5" x14ac:dyDescent="0.25">
      <c r="A10512" s="355"/>
      <c r="L10512" s="353"/>
      <c r="M10512" s="353"/>
      <c r="N10512" s="353"/>
      <c r="O10512" s="353"/>
      <c r="P10512" s="353"/>
      <c r="Q10512" s="353"/>
      <c r="R10512" s="353"/>
      <c r="S10512" s="353"/>
      <c r="T10512" s="353"/>
      <c r="U10512" s="353"/>
      <c r="V10512" s="353"/>
      <c r="W10512" s="353"/>
      <c r="X10512" s="353"/>
      <c r="Y10512" s="353"/>
      <c r="Z10512" s="353"/>
      <c r="AA10512" s="353"/>
      <c r="AB10512" s="353"/>
      <c r="AC10512" s="353"/>
      <c r="AD10512" s="353"/>
      <c r="AE10512" s="353"/>
      <c r="AF10512" s="353"/>
      <c r="AG10512" s="353"/>
      <c r="AH10512" s="353"/>
      <c r="AI10512" s="353"/>
      <c r="AJ10512" s="353"/>
      <c r="AK10512" s="353"/>
      <c r="AL10512" s="353"/>
    </row>
    <row r="10513" spans="1:38" s="153" customFormat="1" ht="12.5" x14ac:dyDescent="0.25">
      <c r="A10513" s="355"/>
      <c r="L10513" s="353"/>
      <c r="M10513" s="353"/>
      <c r="N10513" s="353"/>
      <c r="O10513" s="353"/>
      <c r="P10513" s="353"/>
      <c r="Q10513" s="353"/>
      <c r="R10513" s="353"/>
      <c r="S10513" s="353"/>
      <c r="T10513" s="353"/>
      <c r="U10513" s="353"/>
      <c r="V10513" s="353"/>
      <c r="W10513" s="353"/>
      <c r="X10513" s="353"/>
      <c r="Y10513" s="353"/>
      <c r="Z10513" s="353"/>
      <c r="AA10513" s="353"/>
      <c r="AB10513" s="353"/>
      <c r="AC10513" s="353"/>
      <c r="AD10513" s="353"/>
      <c r="AE10513" s="353"/>
      <c r="AF10513" s="353"/>
      <c r="AG10513" s="353"/>
      <c r="AH10513" s="353"/>
      <c r="AI10513" s="353"/>
      <c r="AJ10513" s="353"/>
      <c r="AK10513" s="353"/>
      <c r="AL10513" s="353"/>
    </row>
    <row r="10514" spans="1:38" s="153" customFormat="1" ht="12.5" x14ac:dyDescent="0.25">
      <c r="A10514" s="355"/>
      <c r="L10514" s="353"/>
      <c r="M10514" s="353"/>
      <c r="N10514" s="353"/>
      <c r="O10514" s="353"/>
      <c r="P10514" s="353"/>
      <c r="Q10514" s="353"/>
      <c r="R10514" s="353"/>
      <c r="S10514" s="353"/>
      <c r="T10514" s="353"/>
      <c r="U10514" s="353"/>
      <c r="V10514" s="353"/>
      <c r="W10514" s="353"/>
      <c r="X10514" s="353"/>
      <c r="Y10514" s="353"/>
      <c r="Z10514" s="353"/>
      <c r="AA10514" s="353"/>
      <c r="AB10514" s="353"/>
      <c r="AC10514" s="353"/>
      <c r="AD10514" s="353"/>
      <c r="AE10514" s="353"/>
      <c r="AF10514" s="353"/>
      <c r="AG10514" s="353"/>
      <c r="AH10514" s="353"/>
      <c r="AI10514" s="353"/>
      <c r="AJ10514" s="353"/>
      <c r="AK10514" s="353"/>
      <c r="AL10514" s="353"/>
    </row>
    <row r="10515" spans="1:38" s="153" customFormat="1" ht="12.5" x14ac:dyDescent="0.25">
      <c r="A10515" s="355"/>
      <c r="L10515" s="353"/>
      <c r="M10515" s="353"/>
      <c r="N10515" s="353"/>
      <c r="O10515" s="353"/>
      <c r="P10515" s="353"/>
      <c r="Q10515" s="353"/>
      <c r="R10515" s="353"/>
      <c r="S10515" s="353"/>
      <c r="T10515" s="353"/>
      <c r="U10515" s="353"/>
      <c r="V10515" s="353"/>
      <c r="W10515" s="353"/>
      <c r="X10515" s="353"/>
      <c r="Y10515" s="353"/>
      <c r="Z10515" s="353"/>
      <c r="AA10515" s="353"/>
      <c r="AB10515" s="353"/>
      <c r="AC10515" s="353"/>
      <c r="AD10515" s="353"/>
      <c r="AE10515" s="353"/>
      <c r="AF10515" s="353"/>
      <c r="AG10515" s="353"/>
      <c r="AH10515" s="353"/>
      <c r="AI10515" s="353"/>
      <c r="AJ10515" s="353"/>
      <c r="AK10515" s="353"/>
      <c r="AL10515" s="353"/>
    </row>
    <row r="10516" spans="1:38" s="153" customFormat="1" ht="12.5" x14ac:dyDescent="0.25">
      <c r="A10516" s="355"/>
      <c r="L10516" s="353"/>
      <c r="M10516" s="353"/>
      <c r="N10516" s="353"/>
      <c r="O10516" s="353"/>
      <c r="P10516" s="353"/>
      <c r="Q10516" s="353"/>
      <c r="R10516" s="353"/>
      <c r="S10516" s="353"/>
      <c r="T10516" s="353"/>
      <c r="U10516" s="353"/>
      <c r="V10516" s="353"/>
      <c r="W10516" s="353"/>
      <c r="X10516" s="353"/>
      <c r="Y10516" s="353"/>
      <c r="Z10516" s="353"/>
      <c r="AA10516" s="353"/>
      <c r="AB10516" s="353"/>
      <c r="AC10516" s="353"/>
      <c r="AD10516" s="353"/>
      <c r="AE10516" s="353"/>
      <c r="AF10516" s="353"/>
      <c r="AG10516" s="353"/>
      <c r="AH10516" s="353"/>
      <c r="AI10516" s="353"/>
      <c r="AJ10516" s="353"/>
      <c r="AK10516" s="353"/>
      <c r="AL10516" s="353"/>
    </row>
    <row r="10517" spans="1:38" s="153" customFormat="1" ht="12.5" x14ac:dyDescent="0.25">
      <c r="A10517" s="355"/>
      <c r="L10517" s="353"/>
      <c r="M10517" s="353"/>
      <c r="N10517" s="353"/>
      <c r="O10517" s="353"/>
      <c r="P10517" s="353"/>
      <c r="Q10517" s="353"/>
      <c r="R10517" s="353"/>
      <c r="S10517" s="353"/>
      <c r="T10517" s="353"/>
      <c r="U10517" s="353"/>
      <c r="V10517" s="353"/>
      <c r="W10517" s="353"/>
      <c r="X10517" s="353"/>
      <c r="Y10517" s="353"/>
      <c r="Z10517" s="353"/>
      <c r="AA10517" s="353"/>
      <c r="AB10517" s="353"/>
      <c r="AC10517" s="353"/>
      <c r="AD10517" s="353"/>
      <c r="AE10517" s="353"/>
      <c r="AF10517" s="353"/>
      <c r="AG10517" s="353"/>
      <c r="AH10517" s="353"/>
      <c r="AI10517" s="353"/>
      <c r="AJ10517" s="353"/>
      <c r="AK10517" s="353"/>
      <c r="AL10517" s="353"/>
    </row>
    <row r="10518" spans="1:38" s="153" customFormat="1" ht="12.5" x14ac:dyDescent="0.25">
      <c r="A10518" s="355"/>
      <c r="L10518" s="353"/>
      <c r="M10518" s="353"/>
      <c r="N10518" s="353"/>
      <c r="O10518" s="353"/>
      <c r="P10518" s="353"/>
      <c r="Q10518" s="353"/>
      <c r="R10518" s="353"/>
      <c r="S10518" s="353"/>
      <c r="T10518" s="353"/>
      <c r="U10518" s="353"/>
      <c r="V10518" s="353"/>
      <c r="W10518" s="353"/>
      <c r="X10518" s="353"/>
      <c r="Y10518" s="353"/>
      <c r="Z10518" s="353"/>
      <c r="AA10518" s="353"/>
      <c r="AB10518" s="353"/>
      <c r="AC10518" s="353"/>
      <c r="AD10518" s="353"/>
      <c r="AE10518" s="353"/>
      <c r="AF10518" s="353"/>
      <c r="AG10518" s="353"/>
      <c r="AH10518" s="353"/>
      <c r="AI10518" s="353"/>
      <c r="AJ10518" s="353"/>
      <c r="AK10518" s="353"/>
      <c r="AL10518" s="353"/>
    </row>
    <row r="10519" spans="1:38" s="153" customFormat="1" ht="12.5" x14ac:dyDescent="0.25">
      <c r="A10519" s="355"/>
      <c r="L10519" s="353"/>
      <c r="M10519" s="353"/>
      <c r="N10519" s="353"/>
      <c r="O10519" s="353"/>
      <c r="P10519" s="353"/>
      <c r="Q10519" s="353"/>
      <c r="R10519" s="353"/>
      <c r="S10519" s="353"/>
      <c r="T10519" s="353"/>
      <c r="U10519" s="353"/>
      <c r="V10519" s="353"/>
      <c r="W10519" s="353"/>
      <c r="X10519" s="353"/>
      <c r="Y10519" s="353"/>
      <c r="Z10519" s="353"/>
      <c r="AA10519" s="353"/>
      <c r="AB10519" s="353"/>
      <c r="AC10519" s="353"/>
      <c r="AD10519" s="353"/>
      <c r="AE10519" s="353"/>
      <c r="AF10519" s="353"/>
      <c r="AG10519" s="353"/>
      <c r="AH10519" s="353"/>
      <c r="AI10519" s="353"/>
      <c r="AJ10519" s="353"/>
      <c r="AK10519" s="353"/>
      <c r="AL10519" s="353"/>
    </row>
    <row r="10520" spans="1:38" s="153" customFormat="1" ht="12.5" x14ac:dyDescent="0.25">
      <c r="A10520" s="355"/>
      <c r="L10520" s="353"/>
      <c r="M10520" s="353"/>
      <c r="N10520" s="353"/>
      <c r="O10520" s="353"/>
      <c r="P10520" s="353"/>
      <c r="Q10520" s="353"/>
      <c r="R10520" s="353"/>
      <c r="S10520" s="353"/>
      <c r="T10520" s="353"/>
      <c r="U10520" s="353"/>
      <c r="V10520" s="353"/>
      <c r="W10520" s="353"/>
      <c r="X10520" s="353"/>
      <c r="Y10520" s="353"/>
      <c r="Z10520" s="353"/>
      <c r="AA10520" s="353"/>
      <c r="AB10520" s="353"/>
      <c r="AC10520" s="353"/>
      <c r="AD10520" s="353"/>
      <c r="AE10520" s="353"/>
      <c r="AF10520" s="353"/>
      <c r="AG10520" s="353"/>
      <c r="AH10520" s="353"/>
      <c r="AI10520" s="353"/>
      <c r="AJ10520" s="353"/>
      <c r="AK10520" s="353"/>
      <c r="AL10520" s="353"/>
    </row>
    <row r="10521" spans="1:38" s="153" customFormat="1" ht="12.5" x14ac:dyDescent="0.25">
      <c r="A10521" s="355"/>
      <c r="L10521" s="353"/>
      <c r="M10521" s="353"/>
      <c r="N10521" s="353"/>
      <c r="O10521" s="353"/>
      <c r="P10521" s="353"/>
      <c r="Q10521" s="353"/>
      <c r="R10521" s="353"/>
      <c r="S10521" s="353"/>
      <c r="T10521" s="353"/>
      <c r="U10521" s="353"/>
      <c r="V10521" s="353"/>
      <c r="W10521" s="353"/>
      <c r="X10521" s="353"/>
      <c r="Y10521" s="353"/>
      <c r="Z10521" s="353"/>
      <c r="AA10521" s="353"/>
      <c r="AB10521" s="353"/>
      <c r="AC10521" s="353"/>
      <c r="AD10521" s="353"/>
      <c r="AE10521" s="353"/>
      <c r="AF10521" s="353"/>
      <c r="AG10521" s="353"/>
      <c r="AH10521" s="353"/>
      <c r="AI10521" s="353"/>
      <c r="AJ10521" s="353"/>
      <c r="AK10521" s="353"/>
      <c r="AL10521" s="353"/>
    </row>
    <row r="10522" spans="1:38" s="153" customFormat="1" ht="12.5" x14ac:dyDescent="0.25">
      <c r="A10522" s="355"/>
      <c r="L10522" s="353"/>
      <c r="M10522" s="353"/>
      <c r="N10522" s="353"/>
      <c r="O10522" s="353"/>
      <c r="P10522" s="353"/>
      <c r="Q10522" s="353"/>
      <c r="R10522" s="353"/>
      <c r="S10522" s="353"/>
      <c r="T10522" s="353"/>
      <c r="U10522" s="353"/>
      <c r="V10522" s="353"/>
      <c r="W10522" s="353"/>
      <c r="X10522" s="353"/>
      <c r="Y10522" s="353"/>
      <c r="Z10522" s="353"/>
      <c r="AA10522" s="353"/>
      <c r="AB10522" s="353"/>
      <c r="AC10522" s="353"/>
      <c r="AD10522" s="353"/>
      <c r="AE10522" s="353"/>
      <c r="AF10522" s="353"/>
      <c r="AG10522" s="353"/>
      <c r="AH10522" s="353"/>
      <c r="AI10522" s="353"/>
      <c r="AJ10522" s="353"/>
      <c r="AK10522" s="353"/>
      <c r="AL10522" s="353"/>
    </row>
    <row r="10523" spans="1:38" s="153" customFormat="1" ht="12.5" x14ac:dyDescent="0.25">
      <c r="A10523" s="355"/>
      <c r="L10523" s="353"/>
      <c r="M10523" s="353"/>
      <c r="N10523" s="353"/>
      <c r="O10523" s="353"/>
      <c r="P10523" s="353"/>
      <c r="Q10523" s="353"/>
      <c r="R10523" s="353"/>
      <c r="S10523" s="353"/>
      <c r="T10523" s="353"/>
      <c r="U10523" s="353"/>
      <c r="V10523" s="353"/>
      <c r="W10523" s="353"/>
      <c r="X10523" s="353"/>
      <c r="Y10523" s="353"/>
      <c r="Z10523" s="353"/>
      <c r="AA10523" s="353"/>
      <c r="AB10523" s="353"/>
      <c r="AC10523" s="353"/>
      <c r="AD10523" s="353"/>
      <c r="AE10523" s="353"/>
      <c r="AF10523" s="353"/>
      <c r="AG10523" s="353"/>
      <c r="AH10523" s="353"/>
      <c r="AI10523" s="353"/>
      <c r="AJ10523" s="353"/>
      <c r="AK10523" s="353"/>
      <c r="AL10523" s="353"/>
    </row>
    <row r="10524" spans="1:38" s="153" customFormat="1" ht="12.5" x14ac:dyDescent="0.25">
      <c r="A10524" s="355"/>
      <c r="L10524" s="353"/>
      <c r="M10524" s="353"/>
      <c r="N10524" s="353"/>
      <c r="O10524" s="353"/>
      <c r="P10524" s="353"/>
      <c r="Q10524" s="353"/>
      <c r="R10524" s="353"/>
      <c r="S10524" s="353"/>
      <c r="T10524" s="353"/>
      <c r="U10524" s="353"/>
      <c r="V10524" s="353"/>
      <c r="W10524" s="353"/>
      <c r="X10524" s="353"/>
      <c r="Y10524" s="353"/>
      <c r="Z10524" s="353"/>
      <c r="AA10524" s="353"/>
      <c r="AB10524" s="353"/>
      <c r="AC10524" s="353"/>
      <c r="AD10524" s="353"/>
      <c r="AE10524" s="353"/>
      <c r="AF10524" s="353"/>
      <c r="AG10524" s="353"/>
      <c r="AH10524" s="353"/>
      <c r="AI10524" s="353"/>
      <c r="AJ10524" s="353"/>
      <c r="AK10524" s="353"/>
      <c r="AL10524" s="353"/>
    </row>
    <row r="10525" spans="1:38" s="153" customFormat="1" ht="12.5" x14ac:dyDescent="0.25">
      <c r="A10525" s="355"/>
      <c r="L10525" s="353"/>
      <c r="M10525" s="353"/>
      <c r="N10525" s="353"/>
      <c r="O10525" s="353"/>
      <c r="P10525" s="353"/>
      <c r="Q10525" s="353"/>
      <c r="R10525" s="353"/>
      <c r="S10525" s="353"/>
      <c r="T10525" s="353"/>
      <c r="U10525" s="353"/>
      <c r="V10525" s="353"/>
      <c r="W10525" s="353"/>
      <c r="X10525" s="353"/>
      <c r="Y10525" s="353"/>
      <c r="Z10525" s="353"/>
      <c r="AA10525" s="353"/>
      <c r="AB10525" s="353"/>
      <c r="AC10525" s="353"/>
      <c r="AD10525" s="353"/>
      <c r="AE10525" s="353"/>
      <c r="AF10525" s="353"/>
      <c r="AG10525" s="353"/>
      <c r="AH10525" s="353"/>
      <c r="AI10525" s="353"/>
      <c r="AJ10525" s="353"/>
      <c r="AK10525" s="353"/>
      <c r="AL10525" s="353"/>
    </row>
    <row r="10526" spans="1:38" s="153" customFormat="1" ht="12.5" x14ac:dyDescent="0.25">
      <c r="A10526" s="355"/>
      <c r="L10526" s="353"/>
      <c r="M10526" s="353"/>
      <c r="N10526" s="353"/>
      <c r="O10526" s="353"/>
      <c r="P10526" s="353"/>
      <c r="Q10526" s="353"/>
      <c r="R10526" s="353"/>
      <c r="S10526" s="353"/>
      <c r="T10526" s="353"/>
      <c r="U10526" s="353"/>
      <c r="V10526" s="353"/>
      <c r="W10526" s="353"/>
      <c r="X10526" s="353"/>
      <c r="Y10526" s="353"/>
      <c r="Z10526" s="353"/>
      <c r="AA10526" s="353"/>
      <c r="AB10526" s="353"/>
      <c r="AC10526" s="353"/>
      <c r="AD10526" s="353"/>
      <c r="AE10526" s="353"/>
      <c r="AF10526" s="353"/>
      <c r="AG10526" s="353"/>
      <c r="AH10526" s="353"/>
      <c r="AI10526" s="353"/>
      <c r="AJ10526" s="353"/>
      <c r="AK10526" s="353"/>
      <c r="AL10526" s="353"/>
    </row>
    <row r="10527" spans="1:38" s="153" customFormat="1" ht="12.5" x14ac:dyDescent="0.25">
      <c r="A10527" s="355"/>
      <c r="L10527" s="353"/>
      <c r="M10527" s="353"/>
      <c r="N10527" s="353"/>
      <c r="O10527" s="353"/>
      <c r="P10527" s="353"/>
      <c r="Q10527" s="353"/>
      <c r="R10527" s="353"/>
      <c r="S10527" s="353"/>
      <c r="T10527" s="353"/>
      <c r="U10527" s="353"/>
      <c r="V10527" s="353"/>
      <c r="W10527" s="353"/>
      <c r="X10527" s="353"/>
      <c r="Y10527" s="353"/>
      <c r="Z10527" s="353"/>
      <c r="AA10527" s="353"/>
      <c r="AB10527" s="353"/>
      <c r="AC10527" s="353"/>
      <c r="AD10527" s="353"/>
      <c r="AE10527" s="353"/>
      <c r="AF10527" s="353"/>
      <c r="AG10527" s="353"/>
      <c r="AH10527" s="353"/>
      <c r="AI10527" s="353"/>
      <c r="AJ10527" s="353"/>
      <c r="AK10527" s="353"/>
      <c r="AL10527" s="353"/>
    </row>
    <row r="10528" spans="1:38" s="153" customFormat="1" ht="12.5" x14ac:dyDescent="0.25">
      <c r="A10528" s="355"/>
      <c r="L10528" s="353"/>
      <c r="M10528" s="353"/>
      <c r="N10528" s="353"/>
      <c r="O10528" s="353"/>
      <c r="P10528" s="353"/>
      <c r="Q10528" s="353"/>
      <c r="R10528" s="353"/>
      <c r="S10528" s="353"/>
      <c r="T10528" s="353"/>
      <c r="U10528" s="353"/>
      <c r="V10528" s="353"/>
      <c r="W10528" s="353"/>
      <c r="X10528" s="353"/>
      <c r="Y10528" s="353"/>
      <c r="Z10528" s="353"/>
      <c r="AA10528" s="353"/>
      <c r="AB10528" s="353"/>
      <c r="AC10528" s="353"/>
      <c r="AD10528" s="353"/>
      <c r="AE10528" s="353"/>
      <c r="AF10528" s="353"/>
      <c r="AG10528" s="353"/>
      <c r="AH10528" s="353"/>
      <c r="AI10528" s="353"/>
      <c r="AJ10528" s="353"/>
      <c r="AK10528" s="353"/>
      <c r="AL10528" s="353"/>
    </row>
    <row r="10529" spans="1:38" s="153" customFormat="1" ht="12.5" x14ac:dyDescent="0.25">
      <c r="A10529" s="355"/>
      <c r="L10529" s="353"/>
      <c r="M10529" s="353"/>
      <c r="N10529" s="353"/>
      <c r="O10529" s="353"/>
      <c r="P10529" s="353"/>
      <c r="Q10529" s="353"/>
      <c r="R10529" s="353"/>
      <c r="S10529" s="353"/>
      <c r="T10529" s="353"/>
      <c r="U10529" s="353"/>
      <c r="V10529" s="353"/>
      <c r="W10529" s="353"/>
      <c r="X10529" s="353"/>
      <c r="Y10529" s="353"/>
      <c r="Z10529" s="353"/>
      <c r="AA10529" s="353"/>
      <c r="AB10529" s="353"/>
      <c r="AC10529" s="353"/>
      <c r="AD10529" s="353"/>
      <c r="AE10529" s="353"/>
      <c r="AF10529" s="353"/>
      <c r="AG10529" s="353"/>
      <c r="AH10529" s="353"/>
      <c r="AI10529" s="353"/>
      <c r="AJ10529" s="353"/>
      <c r="AK10529" s="353"/>
      <c r="AL10529" s="353"/>
    </row>
    <row r="10530" spans="1:38" s="153" customFormat="1" ht="12.5" x14ac:dyDescent="0.25">
      <c r="A10530" s="355"/>
      <c r="L10530" s="353"/>
      <c r="M10530" s="353"/>
      <c r="N10530" s="353"/>
      <c r="O10530" s="353"/>
      <c r="P10530" s="353"/>
      <c r="Q10530" s="353"/>
      <c r="R10530" s="353"/>
      <c r="S10530" s="353"/>
      <c r="T10530" s="353"/>
      <c r="U10530" s="353"/>
      <c r="V10530" s="353"/>
      <c r="W10530" s="353"/>
      <c r="X10530" s="353"/>
      <c r="Y10530" s="353"/>
      <c r="Z10530" s="353"/>
      <c r="AA10530" s="353"/>
      <c r="AB10530" s="353"/>
      <c r="AC10530" s="353"/>
      <c r="AD10530" s="353"/>
      <c r="AE10530" s="353"/>
      <c r="AF10530" s="353"/>
      <c r="AG10530" s="353"/>
      <c r="AH10530" s="353"/>
      <c r="AI10530" s="353"/>
      <c r="AJ10530" s="353"/>
      <c r="AK10530" s="353"/>
      <c r="AL10530" s="353"/>
    </row>
    <row r="10531" spans="1:38" s="153" customFormat="1" ht="12.5" x14ac:dyDescent="0.25">
      <c r="A10531" s="355"/>
      <c r="L10531" s="353"/>
      <c r="M10531" s="353"/>
      <c r="N10531" s="353"/>
      <c r="O10531" s="353"/>
      <c r="P10531" s="353"/>
      <c r="Q10531" s="353"/>
      <c r="R10531" s="353"/>
      <c r="S10531" s="353"/>
      <c r="T10531" s="353"/>
      <c r="U10531" s="353"/>
      <c r="V10531" s="353"/>
      <c r="W10531" s="353"/>
      <c r="X10531" s="353"/>
      <c r="Y10531" s="353"/>
      <c r="Z10531" s="353"/>
      <c r="AA10531" s="353"/>
      <c r="AB10531" s="353"/>
      <c r="AC10531" s="353"/>
      <c r="AD10531" s="353"/>
      <c r="AE10531" s="353"/>
      <c r="AF10531" s="353"/>
      <c r="AG10531" s="353"/>
      <c r="AH10531" s="353"/>
      <c r="AI10531" s="353"/>
      <c r="AJ10531" s="353"/>
      <c r="AK10531" s="353"/>
      <c r="AL10531" s="353"/>
    </row>
    <row r="10532" spans="1:38" s="153" customFormat="1" ht="12.5" x14ac:dyDescent="0.25">
      <c r="A10532" s="355"/>
      <c r="L10532" s="353"/>
      <c r="M10532" s="353"/>
      <c r="N10532" s="353"/>
      <c r="O10532" s="353"/>
      <c r="P10532" s="353"/>
      <c r="Q10532" s="353"/>
      <c r="R10532" s="353"/>
      <c r="S10532" s="353"/>
      <c r="T10532" s="353"/>
      <c r="U10532" s="353"/>
      <c r="V10532" s="353"/>
      <c r="W10532" s="353"/>
      <c r="X10532" s="353"/>
      <c r="Y10532" s="353"/>
      <c r="Z10532" s="353"/>
      <c r="AA10532" s="353"/>
      <c r="AB10532" s="353"/>
      <c r="AC10532" s="353"/>
      <c r="AD10532" s="353"/>
      <c r="AE10532" s="353"/>
      <c r="AF10532" s="353"/>
      <c r="AG10532" s="353"/>
      <c r="AH10532" s="353"/>
      <c r="AI10532" s="353"/>
      <c r="AJ10532" s="353"/>
      <c r="AK10532" s="353"/>
      <c r="AL10532" s="353"/>
    </row>
    <row r="10533" spans="1:38" s="153" customFormat="1" ht="12.5" x14ac:dyDescent="0.25">
      <c r="A10533" s="355"/>
      <c r="L10533" s="353"/>
      <c r="M10533" s="353"/>
      <c r="N10533" s="353"/>
      <c r="O10533" s="353"/>
      <c r="P10533" s="353"/>
      <c r="Q10533" s="353"/>
      <c r="R10533" s="353"/>
      <c r="S10533" s="353"/>
      <c r="T10533" s="353"/>
      <c r="U10533" s="353"/>
      <c r="V10533" s="353"/>
      <c r="W10533" s="353"/>
      <c r="X10533" s="353"/>
      <c r="Y10533" s="353"/>
      <c r="Z10533" s="353"/>
      <c r="AA10533" s="353"/>
      <c r="AB10533" s="353"/>
      <c r="AC10533" s="353"/>
      <c r="AD10533" s="353"/>
      <c r="AE10533" s="353"/>
      <c r="AF10533" s="353"/>
      <c r="AG10533" s="353"/>
      <c r="AH10533" s="353"/>
      <c r="AI10533" s="353"/>
      <c r="AJ10533" s="353"/>
      <c r="AK10533" s="353"/>
      <c r="AL10533" s="353"/>
    </row>
    <row r="10534" spans="1:38" s="153" customFormat="1" ht="12.5" x14ac:dyDescent="0.25">
      <c r="A10534" s="355"/>
      <c r="L10534" s="353"/>
      <c r="M10534" s="353"/>
      <c r="N10534" s="353"/>
      <c r="O10534" s="353"/>
      <c r="P10534" s="353"/>
      <c r="Q10534" s="353"/>
      <c r="R10534" s="353"/>
      <c r="S10534" s="353"/>
      <c r="T10534" s="353"/>
      <c r="U10534" s="353"/>
      <c r="V10534" s="353"/>
      <c r="W10534" s="353"/>
      <c r="X10534" s="353"/>
      <c r="Y10534" s="353"/>
      <c r="Z10534" s="353"/>
      <c r="AA10534" s="353"/>
      <c r="AB10534" s="353"/>
      <c r="AC10534" s="353"/>
      <c r="AD10534" s="353"/>
      <c r="AE10534" s="353"/>
      <c r="AF10534" s="353"/>
      <c r="AG10534" s="353"/>
      <c r="AH10534" s="353"/>
      <c r="AI10534" s="353"/>
      <c r="AJ10534" s="353"/>
      <c r="AK10534" s="353"/>
      <c r="AL10534" s="353"/>
    </row>
    <row r="10535" spans="1:38" s="153" customFormat="1" ht="12.5" x14ac:dyDescent="0.25">
      <c r="A10535" s="355"/>
      <c r="L10535" s="353"/>
      <c r="M10535" s="353"/>
      <c r="N10535" s="353"/>
      <c r="O10535" s="353"/>
      <c r="P10535" s="353"/>
      <c r="Q10535" s="353"/>
      <c r="R10535" s="353"/>
      <c r="S10535" s="353"/>
      <c r="T10535" s="353"/>
      <c r="U10535" s="353"/>
      <c r="V10535" s="353"/>
      <c r="W10535" s="353"/>
      <c r="X10535" s="353"/>
      <c r="Y10535" s="353"/>
      <c r="Z10535" s="353"/>
      <c r="AA10535" s="353"/>
      <c r="AB10535" s="353"/>
      <c r="AC10535" s="353"/>
      <c r="AD10535" s="353"/>
      <c r="AE10535" s="353"/>
      <c r="AF10535" s="353"/>
      <c r="AG10535" s="353"/>
      <c r="AH10535" s="353"/>
      <c r="AI10535" s="353"/>
      <c r="AJ10535" s="353"/>
      <c r="AK10535" s="353"/>
      <c r="AL10535" s="353"/>
    </row>
    <row r="10536" spans="1:38" s="153" customFormat="1" ht="12.5" x14ac:dyDescent="0.25">
      <c r="A10536" s="355"/>
      <c r="L10536" s="353"/>
      <c r="M10536" s="353"/>
      <c r="N10536" s="353"/>
      <c r="O10536" s="353"/>
      <c r="P10536" s="353"/>
      <c r="Q10536" s="353"/>
      <c r="R10536" s="353"/>
      <c r="S10536" s="353"/>
      <c r="T10536" s="353"/>
      <c r="U10536" s="353"/>
      <c r="V10536" s="353"/>
      <c r="W10536" s="353"/>
      <c r="X10536" s="353"/>
      <c r="Y10536" s="353"/>
      <c r="Z10536" s="353"/>
      <c r="AA10536" s="353"/>
      <c r="AB10536" s="353"/>
      <c r="AC10536" s="353"/>
      <c r="AD10536" s="353"/>
      <c r="AE10536" s="353"/>
      <c r="AF10536" s="353"/>
      <c r="AG10536" s="353"/>
      <c r="AH10536" s="353"/>
      <c r="AI10536" s="353"/>
      <c r="AJ10536" s="353"/>
      <c r="AK10536" s="353"/>
      <c r="AL10536" s="353"/>
    </row>
    <row r="10537" spans="1:38" s="153" customFormat="1" ht="12.5" x14ac:dyDescent="0.25">
      <c r="A10537" s="355"/>
      <c r="L10537" s="353"/>
      <c r="M10537" s="353"/>
      <c r="N10537" s="353"/>
      <c r="O10537" s="353"/>
      <c r="P10537" s="353"/>
      <c r="Q10537" s="353"/>
      <c r="R10537" s="353"/>
      <c r="S10537" s="353"/>
      <c r="T10537" s="353"/>
      <c r="U10537" s="353"/>
      <c r="V10537" s="353"/>
      <c r="W10537" s="353"/>
      <c r="X10537" s="353"/>
      <c r="Y10537" s="353"/>
      <c r="Z10537" s="353"/>
      <c r="AA10537" s="353"/>
      <c r="AB10537" s="353"/>
      <c r="AC10537" s="353"/>
      <c r="AD10537" s="353"/>
      <c r="AE10537" s="353"/>
      <c r="AF10537" s="353"/>
      <c r="AG10537" s="353"/>
      <c r="AH10537" s="353"/>
      <c r="AI10537" s="353"/>
      <c r="AJ10537" s="353"/>
      <c r="AK10537" s="353"/>
      <c r="AL10537" s="353"/>
    </row>
    <row r="10538" spans="1:38" s="153" customFormat="1" ht="12.5" x14ac:dyDescent="0.25">
      <c r="A10538" s="355"/>
      <c r="L10538" s="353"/>
      <c r="M10538" s="353"/>
      <c r="N10538" s="353"/>
      <c r="O10538" s="353"/>
      <c r="P10538" s="353"/>
      <c r="Q10538" s="353"/>
      <c r="R10538" s="353"/>
      <c r="S10538" s="353"/>
      <c r="T10538" s="353"/>
      <c r="U10538" s="353"/>
      <c r="V10538" s="353"/>
      <c r="W10538" s="353"/>
      <c r="X10538" s="353"/>
      <c r="Y10538" s="353"/>
      <c r="Z10538" s="353"/>
      <c r="AA10538" s="353"/>
      <c r="AB10538" s="353"/>
      <c r="AC10538" s="353"/>
      <c r="AD10538" s="353"/>
      <c r="AE10538" s="353"/>
      <c r="AF10538" s="353"/>
      <c r="AG10538" s="353"/>
      <c r="AH10538" s="353"/>
      <c r="AI10538" s="353"/>
      <c r="AJ10538" s="353"/>
      <c r="AK10538" s="353"/>
      <c r="AL10538" s="353"/>
    </row>
    <row r="10539" spans="1:38" s="153" customFormat="1" ht="12.5" x14ac:dyDescent="0.25">
      <c r="A10539" s="355"/>
      <c r="L10539" s="353"/>
      <c r="M10539" s="353"/>
      <c r="N10539" s="353"/>
      <c r="O10539" s="353"/>
      <c r="P10539" s="353"/>
      <c r="Q10539" s="353"/>
      <c r="R10539" s="353"/>
      <c r="S10539" s="353"/>
      <c r="T10539" s="353"/>
      <c r="U10539" s="353"/>
      <c r="V10539" s="353"/>
      <c r="W10539" s="353"/>
      <c r="X10539" s="353"/>
      <c r="Y10539" s="353"/>
      <c r="Z10539" s="353"/>
      <c r="AA10539" s="353"/>
      <c r="AB10539" s="353"/>
      <c r="AC10539" s="353"/>
      <c r="AD10539" s="353"/>
      <c r="AE10539" s="353"/>
      <c r="AF10539" s="353"/>
      <c r="AG10539" s="353"/>
      <c r="AH10539" s="353"/>
      <c r="AI10539" s="353"/>
      <c r="AJ10539" s="353"/>
      <c r="AK10539" s="353"/>
      <c r="AL10539" s="353"/>
    </row>
    <row r="10540" spans="1:38" s="153" customFormat="1" ht="12.5" x14ac:dyDescent="0.25">
      <c r="A10540" s="355"/>
      <c r="L10540" s="353"/>
      <c r="M10540" s="353"/>
      <c r="N10540" s="353"/>
      <c r="O10540" s="353"/>
      <c r="P10540" s="353"/>
      <c r="Q10540" s="353"/>
      <c r="R10540" s="353"/>
      <c r="S10540" s="353"/>
      <c r="T10540" s="353"/>
      <c r="U10540" s="353"/>
      <c r="V10540" s="353"/>
      <c r="W10540" s="353"/>
      <c r="X10540" s="353"/>
      <c r="Y10540" s="353"/>
      <c r="Z10540" s="353"/>
      <c r="AA10540" s="353"/>
      <c r="AB10540" s="353"/>
      <c r="AC10540" s="353"/>
      <c r="AD10540" s="353"/>
      <c r="AE10540" s="353"/>
      <c r="AF10540" s="353"/>
      <c r="AG10540" s="353"/>
      <c r="AH10540" s="353"/>
      <c r="AI10540" s="353"/>
      <c r="AJ10540" s="353"/>
      <c r="AK10540" s="353"/>
      <c r="AL10540" s="353"/>
    </row>
    <row r="10541" spans="1:38" s="153" customFormat="1" ht="12.5" x14ac:dyDescent="0.25">
      <c r="A10541" s="355"/>
      <c r="L10541" s="353"/>
      <c r="M10541" s="353"/>
      <c r="N10541" s="353"/>
      <c r="O10541" s="353"/>
      <c r="P10541" s="353"/>
      <c r="Q10541" s="353"/>
      <c r="R10541" s="353"/>
      <c r="S10541" s="353"/>
      <c r="T10541" s="353"/>
      <c r="U10541" s="353"/>
      <c r="V10541" s="353"/>
      <c r="W10541" s="353"/>
      <c r="X10541" s="353"/>
      <c r="Y10541" s="353"/>
      <c r="Z10541" s="353"/>
      <c r="AA10541" s="353"/>
      <c r="AB10541" s="353"/>
      <c r="AC10541" s="353"/>
      <c r="AD10541" s="353"/>
      <c r="AE10541" s="353"/>
      <c r="AF10541" s="353"/>
      <c r="AG10541" s="353"/>
      <c r="AH10541" s="353"/>
      <c r="AI10541" s="353"/>
      <c r="AJ10541" s="353"/>
      <c r="AK10541" s="353"/>
      <c r="AL10541" s="353"/>
    </row>
    <row r="10542" spans="1:38" s="153" customFormat="1" ht="12.5" x14ac:dyDescent="0.25">
      <c r="A10542" s="355"/>
      <c r="L10542" s="353"/>
      <c r="M10542" s="353"/>
      <c r="N10542" s="353"/>
      <c r="O10542" s="353"/>
      <c r="P10542" s="353"/>
      <c r="Q10542" s="353"/>
      <c r="R10542" s="353"/>
      <c r="S10542" s="353"/>
      <c r="T10542" s="353"/>
      <c r="U10542" s="353"/>
      <c r="V10542" s="353"/>
      <c r="W10542" s="353"/>
      <c r="X10542" s="353"/>
      <c r="Y10542" s="353"/>
      <c r="Z10542" s="353"/>
      <c r="AA10542" s="353"/>
      <c r="AB10542" s="353"/>
      <c r="AC10542" s="353"/>
      <c r="AD10542" s="353"/>
      <c r="AE10542" s="353"/>
      <c r="AF10542" s="353"/>
      <c r="AG10542" s="353"/>
      <c r="AH10542" s="353"/>
      <c r="AI10542" s="353"/>
      <c r="AJ10542" s="353"/>
      <c r="AK10542" s="353"/>
      <c r="AL10542" s="353"/>
    </row>
    <row r="10543" spans="1:38" s="153" customFormat="1" ht="12.5" x14ac:dyDescent="0.25">
      <c r="A10543" s="355"/>
      <c r="L10543" s="353"/>
      <c r="M10543" s="353"/>
      <c r="N10543" s="353"/>
      <c r="O10543" s="353"/>
      <c r="P10543" s="353"/>
      <c r="Q10543" s="353"/>
      <c r="R10543" s="353"/>
      <c r="S10543" s="353"/>
      <c r="T10543" s="353"/>
      <c r="U10543" s="353"/>
      <c r="V10543" s="353"/>
      <c r="W10543" s="353"/>
      <c r="X10543" s="353"/>
      <c r="Y10543" s="353"/>
      <c r="Z10543" s="353"/>
      <c r="AA10543" s="353"/>
      <c r="AB10543" s="353"/>
      <c r="AC10543" s="353"/>
      <c r="AD10543" s="353"/>
      <c r="AE10543" s="353"/>
      <c r="AF10543" s="353"/>
      <c r="AG10543" s="353"/>
      <c r="AH10543" s="353"/>
      <c r="AI10543" s="353"/>
      <c r="AJ10543" s="353"/>
      <c r="AK10543" s="353"/>
      <c r="AL10543" s="353"/>
    </row>
    <row r="10544" spans="1:38" s="153" customFormat="1" ht="12.5" x14ac:dyDescent="0.25">
      <c r="A10544" s="355"/>
      <c r="L10544" s="353"/>
      <c r="M10544" s="353"/>
      <c r="N10544" s="353"/>
      <c r="O10544" s="353"/>
      <c r="P10544" s="353"/>
      <c r="Q10544" s="353"/>
      <c r="R10544" s="353"/>
      <c r="S10544" s="353"/>
      <c r="T10544" s="353"/>
      <c r="U10544" s="353"/>
      <c r="V10544" s="353"/>
      <c r="W10544" s="353"/>
      <c r="X10544" s="353"/>
      <c r="Y10544" s="353"/>
      <c r="Z10544" s="353"/>
      <c r="AA10544" s="353"/>
      <c r="AB10544" s="353"/>
      <c r="AC10544" s="353"/>
      <c r="AD10544" s="353"/>
      <c r="AE10544" s="353"/>
      <c r="AF10544" s="353"/>
      <c r="AG10544" s="353"/>
      <c r="AH10544" s="353"/>
      <c r="AI10544" s="353"/>
      <c r="AJ10544" s="353"/>
      <c r="AK10544" s="353"/>
      <c r="AL10544" s="353"/>
    </row>
    <row r="10545" spans="1:38" s="153" customFormat="1" ht="12.5" x14ac:dyDescent="0.25">
      <c r="A10545" s="355"/>
      <c r="L10545" s="353"/>
      <c r="M10545" s="353"/>
      <c r="N10545" s="353"/>
      <c r="O10545" s="353"/>
      <c r="P10545" s="353"/>
      <c r="Q10545" s="353"/>
      <c r="R10545" s="353"/>
      <c r="S10545" s="353"/>
      <c r="T10545" s="353"/>
      <c r="U10545" s="353"/>
      <c r="V10545" s="353"/>
      <c r="W10545" s="353"/>
      <c r="X10545" s="353"/>
      <c r="Y10545" s="353"/>
      <c r="Z10545" s="353"/>
      <c r="AA10545" s="353"/>
      <c r="AB10545" s="353"/>
      <c r="AC10545" s="353"/>
      <c r="AD10545" s="353"/>
      <c r="AE10545" s="353"/>
      <c r="AF10545" s="353"/>
      <c r="AG10545" s="353"/>
      <c r="AH10545" s="353"/>
      <c r="AI10545" s="353"/>
      <c r="AJ10545" s="353"/>
      <c r="AK10545" s="353"/>
      <c r="AL10545" s="353"/>
    </row>
    <row r="10546" spans="1:38" s="153" customFormat="1" ht="12.5" x14ac:dyDescent="0.25">
      <c r="A10546" s="355"/>
      <c r="L10546" s="353"/>
      <c r="M10546" s="353"/>
      <c r="N10546" s="353"/>
      <c r="O10546" s="353"/>
      <c r="P10546" s="353"/>
      <c r="Q10546" s="353"/>
      <c r="R10546" s="353"/>
      <c r="S10546" s="353"/>
      <c r="T10546" s="353"/>
      <c r="U10546" s="353"/>
      <c r="V10546" s="353"/>
      <c r="W10546" s="353"/>
      <c r="X10546" s="353"/>
      <c r="Y10546" s="353"/>
      <c r="Z10546" s="353"/>
      <c r="AA10546" s="353"/>
      <c r="AB10546" s="353"/>
      <c r="AC10546" s="353"/>
      <c r="AD10546" s="353"/>
      <c r="AE10546" s="353"/>
      <c r="AF10546" s="353"/>
      <c r="AG10546" s="353"/>
      <c r="AH10546" s="353"/>
      <c r="AI10546" s="353"/>
      <c r="AJ10546" s="353"/>
      <c r="AK10546" s="353"/>
      <c r="AL10546" s="353"/>
    </row>
    <row r="10547" spans="1:38" s="153" customFormat="1" ht="12.5" x14ac:dyDescent="0.25">
      <c r="A10547" s="355"/>
      <c r="L10547" s="353"/>
      <c r="M10547" s="353"/>
      <c r="N10547" s="353"/>
      <c r="O10547" s="353"/>
      <c r="P10547" s="353"/>
      <c r="Q10547" s="353"/>
      <c r="R10547" s="353"/>
      <c r="S10547" s="353"/>
      <c r="T10547" s="353"/>
      <c r="U10547" s="353"/>
      <c r="V10547" s="353"/>
      <c r="W10547" s="353"/>
      <c r="X10547" s="353"/>
      <c r="Y10547" s="353"/>
      <c r="Z10547" s="353"/>
      <c r="AA10547" s="353"/>
      <c r="AB10547" s="353"/>
      <c r="AC10547" s="353"/>
      <c r="AD10547" s="353"/>
      <c r="AE10547" s="353"/>
      <c r="AF10547" s="353"/>
      <c r="AG10547" s="353"/>
      <c r="AH10547" s="353"/>
      <c r="AI10547" s="353"/>
      <c r="AJ10547" s="353"/>
      <c r="AK10547" s="353"/>
      <c r="AL10547" s="353"/>
    </row>
    <row r="10548" spans="1:38" s="153" customFormat="1" ht="12.5" x14ac:dyDescent="0.25">
      <c r="A10548" s="355"/>
      <c r="L10548" s="353"/>
      <c r="M10548" s="353"/>
      <c r="N10548" s="353"/>
      <c r="O10548" s="353"/>
      <c r="P10548" s="353"/>
      <c r="Q10548" s="353"/>
      <c r="R10548" s="353"/>
      <c r="S10548" s="353"/>
      <c r="T10548" s="353"/>
      <c r="U10548" s="353"/>
      <c r="V10548" s="353"/>
      <c r="W10548" s="353"/>
      <c r="X10548" s="353"/>
      <c r="Y10548" s="353"/>
      <c r="Z10548" s="353"/>
      <c r="AA10548" s="353"/>
      <c r="AB10548" s="353"/>
      <c r="AC10548" s="353"/>
      <c r="AD10548" s="353"/>
      <c r="AE10548" s="353"/>
      <c r="AF10548" s="353"/>
      <c r="AG10548" s="353"/>
      <c r="AH10548" s="353"/>
      <c r="AI10548" s="353"/>
      <c r="AJ10548" s="353"/>
      <c r="AK10548" s="353"/>
      <c r="AL10548" s="353"/>
    </row>
    <row r="10549" spans="1:38" s="153" customFormat="1" ht="12.5" x14ac:dyDescent="0.25">
      <c r="A10549" s="355"/>
      <c r="L10549" s="353"/>
      <c r="M10549" s="353"/>
      <c r="N10549" s="353"/>
      <c r="O10549" s="353"/>
      <c r="P10549" s="353"/>
      <c r="Q10549" s="353"/>
      <c r="R10549" s="353"/>
      <c r="S10549" s="353"/>
      <c r="T10549" s="353"/>
      <c r="U10549" s="353"/>
      <c r="V10549" s="353"/>
      <c r="W10549" s="353"/>
      <c r="X10549" s="353"/>
      <c r="Y10549" s="353"/>
      <c r="Z10549" s="353"/>
      <c r="AA10549" s="353"/>
      <c r="AB10549" s="353"/>
      <c r="AC10549" s="353"/>
      <c r="AD10549" s="353"/>
      <c r="AE10549" s="353"/>
      <c r="AF10549" s="353"/>
      <c r="AG10549" s="353"/>
      <c r="AH10549" s="353"/>
      <c r="AI10549" s="353"/>
      <c r="AJ10549" s="353"/>
      <c r="AK10549" s="353"/>
      <c r="AL10549" s="353"/>
    </row>
    <row r="10550" spans="1:38" s="153" customFormat="1" ht="12.5" x14ac:dyDescent="0.25">
      <c r="A10550" s="355"/>
      <c r="L10550" s="353"/>
      <c r="M10550" s="353"/>
      <c r="N10550" s="353"/>
      <c r="O10550" s="353"/>
      <c r="P10550" s="353"/>
      <c r="Q10550" s="353"/>
      <c r="R10550" s="353"/>
      <c r="S10550" s="353"/>
      <c r="T10550" s="353"/>
      <c r="U10550" s="353"/>
      <c r="V10550" s="353"/>
      <c r="W10550" s="353"/>
      <c r="X10550" s="353"/>
      <c r="Y10550" s="353"/>
      <c r="Z10550" s="353"/>
      <c r="AA10550" s="353"/>
      <c r="AB10550" s="353"/>
      <c r="AC10550" s="353"/>
      <c r="AD10550" s="353"/>
      <c r="AE10550" s="353"/>
      <c r="AF10550" s="353"/>
      <c r="AG10550" s="353"/>
      <c r="AH10550" s="353"/>
      <c r="AI10550" s="353"/>
      <c r="AJ10550" s="353"/>
      <c r="AK10550" s="353"/>
      <c r="AL10550" s="353"/>
    </row>
    <row r="10551" spans="1:38" s="153" customFormat="1" ht="12.5" x14ac:dyDescent="0.25">
      <c r="A10551" s="355"/>
      <c r="L10551" s="353"/>
      <c r="M10551" s="353"/>
      <c r="N10551" s="353"/>
      <c r="O10551" s="353"/>
      <c r="P10551" s="353"/>
      <c r="Q10551" s="353"/>
      <c r="R10551" s="353"/>
      <c r="S10551" s="353"/>
      <c r="T10551" s="353"/>
      <c r="U10551" s="353"/>
      <c r="V10551" s="353"/>
      <c r="W10551" s="353"/>
      <c r="X10551" s="353"/>
      <c r="Y10551" s="353"/>
      <c r="Z10551" s="353"/>
      <c r="AA10551" s="353"/>
      <c r="AB10551" s="353"/>
      <c r="AC10551" s="353"/>
      <c r="AD10551" s="353"/>
      <c r="AE10551" s="353"/>
      <c r="AF10551" s="353"/>
      <c r="AG10551" s="353"/>
      <c r="AH10551" s="353"/>
      <c r="AI10551" s="353"/>
      <c r="AJ10551" s="353"/>
      <c r="AK10551" s="353"/>
      <c r="AL10551" s="353"/>
    </row>
    <row r="10552" spans="1:38" s="153" customFormat="1" ht="12.5" x14ac:dyDescent="0.25">
      <c r="A10552" s="355"/>
      <c r="L10552" s="353"/>
      <c r="M10552" s="353"/>
      <c r="N10552" s="353"/>
      <c r="O10552" s="353"/>
      <c r="P10552" s="353"/>
      <c r="Q10552" s="353"/>
      <c r="R10552" s="353"/>
      <c r="S10552" s="353"/>
      <c r="T10552" s="353"/>
      <c r="U10552" s="353"/>
      <c r="V10552" s="353"/>
      <c r="W10552" s="353"/>
      <c r="X10552" s="353"/>
      <c r="Y10552" s="353"/>
      <c r="Z10552" s="353"/>
      <c r="AA10552" s="353"/>
      <c r="AB10552" s="353"/>
      <c r="AC10552" s="353"/>
      <c r="AD10552" s="353"/>
      <c r="AE10552" s="353"/>
      <c r="AF10552" s="353"/>
      <c r="AG10552" s="353"/>
      <c r="AH10552" s="353"/>
      <c r="AI10552" s="353"/>
      <c r="AJ10552" s="353"/>
      <c r="AK10552" s="353"/>
      <c r="AL10552" s="353"/>
    </row>
    <row r="10553" spans="1:38" s="153" customFormat="1" ht="12.5" x14ac:dyDescent="0.25">
      <c r="A10553" s="355"/>
      <c r="L10553" s="353"/>
      <c r="M10553" s="353"/>
      <c r="N10553" s="353"/>
      <c r="O10553" s="353"/>
      <c r="P10553" s="353"/>
      <c r="Q10553" s="353"/>
      <c r="R10553" s="353"/>
      <c r="S10553" s="353"/>
      <c r="T10553" s="353"/>
      <c r="U10553" s="353"/>
      <c r="V10553" s="353"/>
      <c r="W10553" s="353"/>
      <c r="X10553" s="353"/>
      <c r="Y10553" s="353"/>
      <c r="Z10553" s="353"/>
      <c r="AA10553" s="353"/>
      <c r="AB10553" s="353"/>
      <c r="AC10553" s="353"/>
      <c r="AD10553" s="353"/>
      <c r="AE10553" s="353"/>
      <c r="AF10553" s="353"/>
      <c r="AG10553" s="353"/>
      <c r="AH10553" s="353"/>
      <c r="AI10553" s="353"/>
      <c r="AJ10553" s="353"/>
      <c r="AK10553" s="353"/>
      <c r="AL10553" s="353"/>
    </row>
    <row r="10554" spans="1:38" s="153" customFormat="1" ht="12.5" x14ac:dyDescent="0.25">
      <c r="A10554" s="355"/>
      <c r="L10554" s="353"/>
      <c r="M10554" s="353"/>
      <c r="N10554" s="353"/>
      <c r="O10554" s="353"/>
      <c r="P10554" s="353"/>
      <c r="Q10554" s="353"/>
      <c r="R10554" s="353"/>
      <c r="S10554" s="353"/>
      <c r="T10554" s="353"/>
      <c r="U10554" s="353"/>
      <c r="V10554" s="353"/>
      <c r="W10554" s="353"/>
      <c r="X10554" s="353"/>
      <c r="Y10554" s="353"/>
      <c r="Z10554" s="353"/>
      <c r="AA10554" s="353"/>
      <c r="AB10554" s="353"/>
      <c r="AC10554" s="353"/>
      <c r="AD10554" s="353"/>
      <c r="AE10554" s="353"/>
      <c r="AF10554" s="353"/>
      <c r="AG10554" s="353"/>
      <c r="AH10554" s="353"/>
      <c r="AI10554" s="353"/>
      <c r="AJ10554" s="353"/>
      <c r="AK10554" s="353"/>
      <c r="AL10554" s="353"/>
    </row>
    <row r="10555" spans="1:38" s="153" customFormat="1" ht="12.5" x14ac:dyDescent="0.25">
      <c r="A10555" s="355"/>
      <c r="L10555" s="353"/>
      <c r="M10555" s="353"/>
      <c r="N10555" s="353"/>
      <c r="O10555" s="353"/>
      <c r="P10555" s="353"/>
      <c r="Q10555" s="353"/>
      <c r="R10555" s="353"/>
      <c r="S10555" s="353"/>
      <c r="T10555" s="353"/>
      <c r="U10555" s="353"/>
      <c r="V10555" s="353"/>
      <c r="W10555" s="353"/>
      <c r="X10555" s="353"/>
      <c r="Y10555" s="353"/>
      <c r="Z10555" s="353"/>
      <c r="AA10555" s="353"/>
      <c r="AB10555" s="353"/>
      <c r="AC10555" s="353"/>
      <c r="AD10555" s="353"/>
      <c r="AE10555" s="353"/>
      <c r="AF10555" s="353"/>
      <c r="AG10555" s="353"/>
      <c r="AH10555" s="353"/>
      <c r="AI10555" s="353"/>
      <c r="AJ10555" s="353"/>
      <c r="AK10555" s="353"/>
      <c r="AL10555" s="353"/>
    </row>
    <row r="10556" spans="1:38" s="153" customFormat="1" ht="12.5" x14ac:dyDescent="0.25">
      <c r="A10556" s="355"/>
      <c r="L10556" s="353"/>
      <c r="M10556" s="353"/>
      <c r="N10556" s="353"/>
      <c r="O10556" s="353"/>
      <c r="P10556" s="353"/>
      <c r="Q10556" s="353"/>
      <c r="R10556" s="353"/>
      <c r="S10556" s="353"/>
      <c r="T10556" s="353"/>
      <c r="U10556" s="353"/>
      <c r="V10556" s="353"/>
      <c r="W10556" s="353"/>
      <c r="X10556" s="353"/>
      <c r="Y10556" s="353"/>
      <c r="Z10556" s="353"/>
      <c r="AA10556" s="353"/>
      <c r="AB10556" s="353"/>
      <c r="AC10556" s="353"/>
      <c r="AD10556" s="353"/>
      <c r="AE10556" s="353"/>
      <c r="AF10556" s="353"/>
      <c r="AG10556" s="353"/>
      <c r="AH10556" s="353"/>
      <c r="AI10556" s="353"/>
      <c r="AJ10556" s="353"/>
      <c r="AK10556" s="353"/>
      <c r="AL10556" s="353"/>
    </row>
    <row r="10557" spans="1:38" s="153" customFormat="1" ht="12.5" x14ac:dyDescent="0.25">
      <c r="A10557" s="355"/>
      <c r="L10557" s="353"/>
      <c r="M10557" s="353"/>
      <c r="N10557" s="353"/>
      <c r="O10557" s="353"/>
      <c r="P10557" s="353"/>
      <c r="Q10557" s="353"/>
      <c r="R10557" s="353"/>
      <c r="S10557" s="353"/>
      <c r="T10557" s="353"/>
      <c r="U10557" s="353"/>
      <c r="V10557" s="353"/>
      <c r="W10557" s="353"/>
      <c r="X10557" s="353"/>
      <c r="Y10557" s="353"/>
      <c r="Z10557" s="353"/>
      <c r="AA10557" s="353"/>
      <c r="AB10557" s="353"/>
      <c r="AC10557" s="353"/>
      <c r="AD10557" s="353"/>
      <c r="AE10557" s="353"/>
      <c r="AF10557" s="353"/>
      <c r="AG10557" s="353"/>
      <c r="AH10557" s="353"/>
      <c r="AI10557" s="353"/>
      <c r="AJ10557" s="353"/>
      <c r="AK10557" s="353"/>
      <c r="AL10557" s="353"/>
    </row>
    <row r="10558" spans="1:38" s="153" customFormat="1" ht="12.5" x14ac:dyDescent="0.25">
      <c r="A10558" s="355"/>
      <c r="L10558" s="353"/>
      <c r="M10558" s="353"/>
      <c r="N10558" s="353"/>
      <c r="O10558" s="353"/>
      <c r="P10558" s="353"/>
      <c r="Q10558" s="353"/>
      <c r="R10558" s="353"/>
      <c r="S10558" s="353"/>
      <c r="T10558" s="353"/>
      <c r="U10558" s="353"/>
      <c r="V10558" s="353"/>
      <c r="W10558" s="353"/>
      <c r="X10558" s="353"/>
      <c r="Y10558" s="353"/>
      <c r="Z10558" s="353"/>
      <c r="AA10558" s="353"/>
      <c r="AB10558" s="353"/>
      <c r="AC10558" s="353"/>
      <c r="AD10558" s="353"/>
      <c r="AE10558" s="353"/>
      <c r="AF10558" s="353"/>
      <c r="AG10558" s="353"/>
      <c r="AH10558" s="353"/>
      <c r="AI10558" s="353"/>
      <c r="AJ10558" s="353"/>
      <c r="AK10558" s="353"/>
      <c r="AL10558" s="353"/>
    </row>
    <row r="10559" spans="1:38" s="153" customFormat="1" ht="12.5" x14ac:dyDescent="0.25">
      <c r="A10559" s="355"/>
      <c r="L10559" s="353"/>
      <c r="M10559" s="353"/>
      <c r="N10559" s="353"/>
      <c r="O10559" s="353"/>
      <c r="P10559" s="353"/>
      <c r="Q10559" s="353"/>
      <c r="R10559" s="353"/>
      <c r="S10559" s="353"/>
      <c r="T10559" s="353"/>
      <c r="U10559" s="353"/>
      <c r="V10559" s="353"/>
      <c r="W10559" s="353"/>
      <c r="X10559" s="353"/>
      <c r="Y10559" s="353"/>
      <c r="Z10559" s="353"/>
      <c r="AA10559" s="353"/>
      <c r="AB10559" s="353"/>
      <c r="AC10559" s="353"/>
      <c r="AD10559" s="353"/>
      <c r="AE10559" s="353"/>
      <c r="AF10559" s="353"/>
      <c r="AG10559" s="353"/>
      <c r="AH10559" s="353"/>
      <c r="AI10559" s="353"/>
      <c r="AJ10559" s="353"/>
      <c r="AK10559" s="353"/>
      <c r="AL10559" s="353"/>
    </row>
    <row r="10560" spans="1:38" s="153" customFormat="1" ht="12.5" x14ac:dyDescent="0.25">
      <c r="A10560" s="355"/>
      <c r="L10560" s="353"/>
      <c r="M10560" s="353"/>
      <c r="N10560" s="353"/>
      <c r="O10560" s="353"/>
      <c r="P10560" s="353"/>
      <c r="Q10560" s="353"/>
      <c r="R10560" s="353"/>
      <c r="S10560" s="353"/>
      <c r="T10560" s="353"/>
      <c r="U10560" s="353"/>
      <c r="V10560" s="353"/>
      <c r="W10560" s="353"/>
      <c r="X10560" s="353"/>
      <c r="Y10560" s="353"/>
      <c r="Z10560" s="353"/>
      <c r="AA10560" s="353"/>
      <c r="AB10560" s="353"/>
      <c r="AC10560" s="353"/>
      <c r="AD10560" s="353"/>
      <c r="AE10560" s="353"/>
      <c r="AF10560" s="353"/>
      <c r="AG10560" s="353"/>
      <c r="AH10560" s="353"/>
      <c r="AI10560" s="353"/>
      <c r="AJ10560" s="353"/>
      <c r="AK10560" s="353"/>
      <c r="AL10560" s="353"/>
    </row>
    <row r="10561" spans="1:38" s="153" customFormat="1" ht="12.5" x14ac:dyDescent="0.25">
      <c r="A10561" s="355"/>
      <c r="L10561" s="353"/>
      <c r="M10561" s="353"/>
      <c r="N10561" s="353"/>
      <c r="O10561" s="353"/>
      <c r="P10561" s="353"/>
      <c r="Q10561" s="353"/>
      <c r="R10561" s="353"/>
      <c r="S10561" s="353"/>
      <c r="T10561" s="353"/>
      <c r="U10561" s="353"/>
      <c r="V10561" s="353"/>
      <c r="W10561" s="353"/>
      <c r="X10561" s="353"/>
      <c r="Y10561" s="353"/>
      <c r="Z10561" s="353"/>
      <c r="AA10561" s="353"/>
      <c r="AB10561" s="353"/>
      <c r="AC10561" s="353"/>
      <c r="AD10561" s="353"/>
      <c r="AE10561" s="353"/>
      <c r="AF10561" s="353"/>
      <c r="AG10561" s="353"/>
      <c r="AH10561" s="353"/>
      <c r="AI10561" s="353"/>
      <c r="AJ10561" s="353"/>
      <c r="AK10561" s="353"/>
      <c r="AL10561" s="353"/>
    </row>
    <row r="10562" spans="1:38" s="153" customFormat="1" ht="12.5" x14ac:dyDescent="0.25">
      <c r="A10562" s="355"/>
      <c r="L10562" s="353"/>
      <c r="M10562" s="353"/>
      <c r="N10562" s="353"/>
      <c r="O10562" s="353"/>
      <c r="P10562" s="353"/>
      <c r="Q10562" s="353"/>
      <c r="R10562" s="353"/>
      <c r="S10562" s="353"/>
      <c r="T10562" s="353"/>
      <c r="U10562" s="353"/>
      <c r="V10562" s="353"/>
      <c r="W10562" s="353"/>
      <c r="X10562" s="353"/>
      <c r="Y10562" s="353"/>
      <c r="Z10562" s="353"/>
      <c r="AA10562" s="353"/>
      <c r="AB10562" s="353"/>
      <c r="AC10562" s="353"/>
      <c r="AD10562" s="353"/>
      <c r="AE10562" s="353"/>
      <c r="AF10562" s="353"/>
      <c r="AG10562" s="353"/>
      <c r="AH10562" s="353"/>
      <c r="AI10562" s="353"/>
      <c r="AJ10562" s="353"/>
      <c r="AK10562" s="353"/>
      <c r="AL10562" s="353"/>
    </row>
    <row r="10563" spans="1:38" s="153" customFormat="1" ht="12.5" x14ac:dyDescent="0.25">
      <c r="A10563" s="355"/>
      <c r="L10563" s="353"/>
      <c r="M10563" s="353"/>
      <c r="N10563" s="353"/>
      <c r="O10563" s="353"/>
      <c r="P10563" s="353"/>
      <c r="Q10563" s="353"/>
      <c r="R10563" s="353"/>
      <c r="S10563" s="353"/>
      <c r="T10563" s="353"/>
      <c r="U10563" s="353"/>
      <c r="V10563" s="353"/>
      <c r="W10563" s="353"/>
      <c r="X10563" s="353"/>
      <c r="Y10563" s="353"/>
      <c r="Z10563" s="353"/>
      <c r="AA10563" s="353"/>
      <c r="AB10563" s="353"/>
      <c r="AC10563" s="353"/>
      <c r="AD10563" s="353"/>
      <c r="AE10563" s="353"/>
      <c r="AF10563" s="353"/>
      <c r="AG10563" s="353"/>
      <c r="AH10563" s="353"/>
      <c r="AI10563" s="353"/>
      <c r="AJ10563" s="353"/>
      <c r="AK10563" s="353"/>
      <c r="AL10563" s="353"/>
    </row>
    <row r="10564" spans="1:38" s="153" customFormat="1" ht="12.5" x14ac:dyDescent="0.25">
      <c r="A10564" s="355"/>
      <c r="L10564" s="353"/>
      <c r="M10564" s="353"/>
      <c r="N10564" s="353"/>
      <c r="O10564" s="353"/>
      <c r="P10564" s="353"/>
      <c r="Q10564" s="353"/>
      <c r="R10564" s="353"/>
      <c r="S10564" s="353"/>
      <c r="T10564" s="353"/>
      <c r="U10564" s="353"/>
      <c r="V10564" s="353"/>
      <c r="W10564" s="353"/>
      <c r="X10564" s="353"/>
      <c r="Y10564" s="353"/>
      <c r="Z10564" s="353"/>
      <c r="AA10564" s="353"/>
      <c r="AB10564" s="353"/>
      <c r="AC10564" s="353"/>
      <c r="AD10564" s="353"/>
      <c r="AE10564" s="353"/>
      <c r="AF10564" s="353"/>
      <c r="AG10564" s="353"/>
      <c r="AH10564" s="353"/>
      <c r="AI10564" s="353"/>
      <c r="AJ10564" s="353"/>
      <c r="AK10564" s="353"/>
      <c r="AL10564" s="353"/>
    </row>
    <row r="10565" spans="1:38" s="153" customFormat="1" ht="12.5" x14ac:dyDescent="0.25">
      <c r="A10565" s="355"/>
      <c r="L10565" s="353"/>
      <c r="M10565" s="353"/>
      <c r="N10565" s="353"/>
      <c r="O10565" s="353"/>
      <c r="P10565" s="353"/>
      <c r="Q10565" s="353"/>
      <c r="R10565" s="353"/>
      <c r="S10565" s="353"/>
      <c r="T10565" s="353"/>
      <c r="U10565" s="353"/>
      <c r="V10565" s="353"/>
      <c r="W10565" s="353"/>
      <c r="X10565" s="353"/>
      <c r="Y10565" s="353"/>
      <c r="Z10565" s="353"/>
      <c r="AA10565" s="353"/>
      <c r="AB10565" s="353"/>
      <c r="AC10565" s="353"/>
      <c r="AD10565" s="353"/>
      <c r="AE10565" s="353"/>
      <c r="AF10565" s="353"/>
      <c r="AG10565" s="353"/>
      <c r="AH10565" s="353"/>
      <c r="AI10565" s="353"/>
      <c r="AJ10565" s="353"/>
      <c r="AK10565" s="353"/>
      <c r="AL10565" s="353"/>
    </row>
    <row r="10566" spans="1:38" s="153" customFormat="1" ht="12.5" x14ac:dyDescent="0.25">
      <c r="A10566" s="355"/>
      <c r="L10566" s="353"/>
      <c r="M10566" s="353"/>
      <c r="N10566" s="353"/>
      <c r="O10566" s="353"/>
      <c r="P10566" s="353"/>
      <c r="Q10566" s="353"/>
      <c r="R10566" s="353"/>
      <c r="S10566" s="353"/>
      <c r="T10566" s="353"/>
      <c r="U10566" s="353"/>
      <c r="V10566" s="353"/>
      <c r="W10566" s="353"/>
      <c r="X10566" s="353"/>
      <c r="Y10566" s="353"/>
      <c r="Z10566" s="353"/>
      <c r="AA10566" s="353"/>
      <c r="AB10566" s="353"/>
      <c r="AC10566" s="353"/>
      <c r="AD10566" s="353"/>
      <c r="AE10566" s="353"/>
      <c r="AF10566" s="353"/>
      <c r="AG10566" s="353"/>
      <c r="AH10566" s="353"/>
      <c r="AI10566" s="353"/>
      <c r="AJ10566" s="353"/>
      <c r="AK10566" s="353"/>
      <c r="AL10566" s="353"/>
    </row>
    <row r="10567" spans="1:38" s="153" customFormat="1" ht="12.5" x14ac:dyDescent="0.25">
      <c r="A10567" s="355"/>
      <c r="L10567" s="353"/>
      <c r="M10567" s="353"/>
      <c r="N10567" s="353"/>
      <c r="O10567" s="353"/>
      <c r="P10567" s="353"/>
      <c r="Q10567" s="353"/>
      <c r="R10567" s="353"/>
      <c r="S10567" s="353"/>
      <c r="T10567" s="353"/>
      <c r="U10567" s="353"/>
      <c r="V10567" s="353"/>
      <c r="W10567" s="353"/>
      <c r="X10567" s="353"/>
      <c r="Y10567" s="353"/>
      <c r="Z10567" s="353"/>
      <c r="AA10567" s="353"/>
      <c r="AB10567" s="353"/>
      <c r="AC10567" s="353"/>
      <c r="AD10567" s="353"/>
      <c r="AE10567" s="353"/>
      <c r="AF10567" s="353"/>
      <c r="AG10567" s="353"/>
      <c r="AH10567" s="353"/>
      <c r="AI10567" s="353"/>
      <c r="AJ10567" s="353"/>
      <c r="AK10567" s="353"/>
      <c r="AL10567" s="353"/>
    </row>
    <row r="10568" spans="1:38" s="153" customFormat="1" ht="12.5" x14ac:dyDescent="0.25">
      <c r="A10568" s="355"/>
      <c r="L10568" s="353"/>
      <c r="M10568" s="353"/>
      <c r="N10568" s="353"/>
      <c r="O10568" s="353"/>
      <c r="P10568" s="353"/>
      <c r="Q10568" s="353"/>
      <c r="R10568" s="353"/>
      <c r="S10568" s="353"/>
      <c r="T10568" s="353"/>
      <c r="U10568" s="353"/>
      <c r="V10568" s="353"/>
      <c r="W10568" s="353"/>
      <c r="X10568" s="353"/>
      <c r="Y10568" s="353"/>
      <c r="Z10568" s="353"/>
      <c r="AA10568" s="353"/>
      <c r="AB10568" s="353"/>
      <c r="AC10568" s="353"/>
      <c r="AD10568" s="353"/>
      <c r="AE10568" s="353"/>
      <c r="AF10568" s="353"/>
      <c r="AG10568" s="353"/>
      <c r="AH10568" s="353"/>
      <c r="AI10568" s="353"/>
      <c r="AJ10568" s="353"/>
      <c r="AK10568" s="353"/>
      <c r="AL10568" s="353"/>
    </row>
    <row r="10569" spans="1:38" s="153" customFormat="1" ht="12.5" x14ac:dyDescent="0.25">
      <c r="A10569" s="355"/>
      <c r="L10569" s="353"/>
      <c r="M10569" s="353"/>
      <c r="N10569" s="353"/>
      <c r="O10569" s="353"/>
      <c r="P10569" s="353"/>
      <c r="Q10569" s="353"/>
      <c r="R10569" s="353"/>
      <c r="S10569" s="353"/>
      <c r="T10569" s="353"/>
      <c r="U10569" s="353"/>
      <c r="V10569" s="353"/>
      <c r="W10569" s="353"/>
      <c r="X10569" s="353"/>
      <c r="Y10569" s="353"/>
      <c r="Z10569" s="353"/>
      <c r="AA10569" s="353"/>
      <c r="AB10569" s="353"/>
      <c r="AC10569" s="353"/>
      <c r="AD10569" s="353"/>
      <c r="AE10569" s="353"/>
      <c r="AF10569" s="353"/>
      <c r="AG10569" s="353"/>
      <c r="AH10569" s="353"/>
      <c r="AI10569" s="353"/>
      <c r="AJ10569" s="353"/>
      <c r="AK10569" s="353"/>
      <c r="AL10569" s="353"/>
    </row>
    <row r="10570" spans="1:38" s="153" customFormat="1" ht="12.5" x14ac:dyDescent="0.25">
      <c r="A10570" s="355"/>
      <c r="L10570" s="353"/>
      <c r="M10570" s="353"/>
      <c r="N10570" s="353"/>
      <c r="O10570" s="353"/>
      <c r="P10570" s="353"/>
      <c r="Q10570" s="353"/>
      <c r="R10570" s="353"/>
      <c r="S10570" s="353"/>
      <c r="T10570" s="353"/>
      <c r="U10570" s="353"/>
      <c r="V10570" s="353"/>
      <c r="W10570" s="353"/>
      <c r="X10570" s="353"/>
      <c r="Y10570" s="353"/>
      <c r="Z10570" s="353"/>
      <c r="AA10570" s="353"/>
      <c r="AB10570" s="353"/>
      <c r="AC10570" s="353"/>
      <c r="AD10570" s="353"/>
      <c r="AE10570" s="353"/>
      <c r="AF10570" s="353"/>
      <c r="AG10570" s="353"/>
      <c r="AH10570" s="353"/>
      <c r="AI10570" s="353"/>
      <c r="AJ10570" s="353"/>
      <c r="AK10570" s="353"/>
      <c r="AL10570" s="353"/>
    </row>
    <row r="10571" spans="1:38" s="153" customFormat="1" ht="12.5" x14ac:dyDescent="0.25">
      <c r="A10571" s="355"/>
      <c r="L10571" s="353"/>
      <c r="M10571" s="353"/>
      <c r="N10571" s="353"/>
      <c r="O10571" s="353"/>
      <c r="P10571" s="353"/>
      <c r="Q10571" s="353"/>
      <c r="R10571" s="353"/>
      <c r="S10571" s="353"/>
      <c r="T10571" s="353"/>
      <c r="U10571" s="353"/>
      <c r="V10571" s="353"/>
      <c r="W10571" s="353"/>
      <c r="X10571" s="353"/>
      <c r="Y10571" s="353"/>
      <c r="Z10571" s="353"/>
      <c r="AA10571" s="353"/>
      <c r="AB10571" s="353"/>
      <c r="AC10571" s="353"/>
      <c r="AD10571" s="353"/>
      <c r="AE10571" s="353"/>
      <c r="AF10571" s="353"/>
      <c r="AG10571" s="353"/>
      <c r="AH10571" s="353"/>
      <c r="AI10571" s="353"/>
      <c r="AJ10571" s="353"/>
      <c r="AK10571" s="353"/>
      <c r="AL10571" s="353"/>
    </row>
    <row r="10572" spans="1:38" s="153" customFormat="1" ht="12.5" x14ac:dyDescent="0.25">
      <c r="A10572" s="355"/>
      <c r="L10572" s="353"/>
      <c r="M10572" s="353"/>
      <c r="N10572" s="353"/>
      <c r="O10572" s="353"/>
      <c r="P10572" s="353"/>
      <c r="Q10572" s="353"/>
      <c r="R10572" s="353"/>
      <c r="S10572" s="353"/>
      <c r="T10572" s="353"/>
      <c r="U10572" s="353"/>
      <c r="V10572" s="353"/>
      <c r="W10572" s="353"/>
      <c r="X10572" s="353"/>
      <c r="Y10572" s="353"/>
      <c r="Z10572" s="353"/>
      <c r="AA10572" s="353"/>
      <c r="AB10572" s="353"/>
      <c r="AC10572" s="353"/>
      <c r="AD10572" s="353"/>
      <c r="AE10572" s="353"/>
      <c r="AF10572" s="353"/>
      <c r="AG10572" s="353"/>
      <c r="AH10572" s="353"/>
      <c r="AI10572" s="353"/>
      <c r="AJ10572" s="353"/>
      <c r="AK10572" s="353"/>
      <c r="AL10572" s="353"/>
    </row>
    <row r="10573" spans="1:38" s="153" customFormat="1" ht="12.5" x14ac:dyDescent="0.25">
      <c r="A10573" s="355"/>
      <c r="L10573" s="353"/>
      <c r="M10573" s="353"/>
      <c r="N10573" s="353"/>
      <c r="O10573" s="353"/>
      <c r="P10573" s="353"/>
      <c r="Q10573" s="353"/>
      <c r="R10573" s="353"/>
      <c r="S10573" s="353"/>
      <c r="T10573" s="353"/>
      <c r="U10573" s="353"/>
      <c r="V10573" s="353"/>
      <c r="W10573" s="353"/>
      <c r="X10573" s="353"/>
      <c r="Y10573" s="353"/>
      <c r="Z10573" s="353"/>
      <c r="AA10573" s="353"/>
      <c r="AB10573" s="353"/>
      <c r="AC10573" s="353"/>
      <c r="AD10573" s="353"/>
      <c r="AE10573" s="353"/>
      <c r="AF10573" s="353"/>
      <c r="AG10573" s="353"/>
      <c r="AH10573" s="353"/>
      <c r="AI10573" s="353"/>
      <c r="AJ10573" s="353"/>
      <c r="AK10573" s="353"/>
      <c r="AL10573" s="353"/>
    </row>
    <row r="10574" spans="1:38" s="153" customFormat="1" ht="12.5" x14ac:dyDescent="0.25">
      <c r="A10574" s="355"/>
      <c r="L10574" s="353"/>
      <c r="M10574" s="353"/>
      <c r="N10574" s="353"/>
      <c r="O10574" s="353"/>
      <c r="P10574" s="353"/>
      <c r="Q10574" s="353"/>
      <c r="R10574" s="353"/>
      <c r="S10574" s="353"/>
      <c r="T10574" s="353"/>
      <c r="U10574" s="353"/>
      <c r="V10574" s="353"/>
      <c r="W10574" s="353"/>
      <c r="X10574" s="353"/>
      <c r="Y10574" s="353"/>
      <c r="Z10574" s="353"/>
      <c r="AA10574" s="353"/>
      <c r="AB10574" s="353"/>
      <c r="AC10574" s="353"/>
      <c r="AD10574" s="353"/>
      <c r="AE10574" s="353"/>
      <c r="AF10574" s="353"/>
      <c r="AG10574" s="353"/>
      <c r="AH10574" s="353"/>
      <c r="AI10574" s="353"/>
      <c r="AJ10574" s="353"/>
      <c r="AK10574" s="353"/>
      <c r="AL10574" s="353"/>
    </row>
    <row r="10575" spans="1:38" s="153" customFormat="1" ht="12.5" x14ac:dyDescent="0.25">
      <c r="A10575" s="355"/>
      <c r="L10575" s="353"/>
      <c r="M10575" s="353"/>
      <c r="N10575" s="353"/>
      <c r="O10575" s="353"/>
      <c r="P10575" s="353"/>
      <c r="Q10575" s="353"/>
      <c r="R10575" s="353"/>
      <c r="S10575" s="353"/>
      <c r="T10575" s="353"/>
      <c r="U10575" s="353"/>
      <c r="V10575" s="353"/>
      <c r="W10575" s="353"/>
      <c r="X10575" s="353"/>
      <c r="Y10575" s="353"/>
      <c r="Z10575" s="353"/>
      <c r="AA10575" s="353"/>
      <c r="AB10575" s="353"/>
      <c r="AC10575" s="353"/>
      <c r="AD10575" s="353"/>
      <c r="AE10575" s="353"/>
      <c r="AF10575" s="353"/>
      <c r="AG10575" s="353"/>
      <c r="AH10575" s="353"/>
      <c r="AI10575" s="353"/>
      <c r="AJ10575" s="353"/>
      <c r="AK10575" s="353"/>
      <c r="AL10575" s="353"/>
    </row>
    <row r="10576" spans="1:38" s="153" customFormat="1" ht="12.5" x14ac:dyDescent="0.25">
      <c r="A10576" s="355"/>
      <c r="L10576" s="353"/>
      <c r="M10576" s="353"/>
      <c r="N10576" s="353"/>
      <c r="O10576" s="353"/>
      <c r="P10576" s="353"/>
      <c r="Q10576" s="353"/>
      <c r="R10576" s="353"/>
      <c r="S10576" s="353"/>
      <c r="T10576" s="353"/>
      <c r="U10576" s="353"/>
      <c r="V10576" s="353"/>
      <c r="W10576" s="353"/>
      <c r="X10576" s="353"/>
      <c r="Y10576" s="353"/>
      <c r="Z10576" s="353"/>
      <c r="AA10576" s="353"/>
      <c r="AB10576" s="353"/>
      <c r="AC10576" s="353"/>
      <c r="AD10576" s="353"/>
      <c r="AE10576" s="353"/>
      <c r="AF10576" s="353"/>
      <c r="AG10576" s="353"/>
      <c r="AH10576" s="353"/>
      <c r="AI10576" s="353"/>
      <c r="AJ10576" s="353"/>
      <c r="AK10576" s="353"/>
      <c r="AL10576" s="353"/>
    </row>
    <row r="10577" spans="1:38" s="153" customFormat="1" ht="12.5" x14ac:dyDescent="0.25">
      <c r="A10577" s="355"/>
      <c r="L10577" s="353"/>
      <c r="M10577" s="353"/>
      <c r="N10577" s="353"/>
      <c r="O10577" s="353"/>
      <c r="P10577" s="353"/>
      <c r="Q10577" s="353"/>
      <c r="R10577" s="353"/>
      <c r="S10577" s="353"/>
      <c r="T10577" s="353"/>
      <c r="U10577" s="353"/>
      <c r="V10577" s="353"/>
      <c r="W10577" s="353"/>
      <c r="X10577" s="353"/>
      <c r="Y10577" s="353"/>
      <c r="Z10577" s="353"/>
      <c r="AA10577" s="353"/>
      <c r="AB10577" s="353"/>
      <c r="AC10577" s="353"/>
      <c r="AD10577" s="353"/>
      <c r="AE10577" s="353"/>
      <c r="AF10577" s="353"/>
      <c r="AG10577" s="353"/>
      <c r="AH10577" s="353"/>
      <c r="AI10577" s="353"/>
      <c r="AJ10577" s="353"/>
      <c r="AK10577" s="353"/>
      <c r="AL10577" s="353"/>
    </row>
    <row r="10578" spans="1:38" s="153" customFormat="1" ht="12.5" x14ac:dyDescent="0.25">
      <c r="A10578" s="355"/>
      <c r="L10578" s="353"/>
      <c r="M10578" s="353"/>
      <c r="N10578" s="353"/>
      <c r="O10578" s="353"/>
      <c r="P10578" s="353"/>
      <c r="Q10578" s="353"/>
      <c r="R10578" s="353"/>
      <c r="S10578" s="353"/>
      <c r="T10578" s="353"/>
      <c r="U10578" s="353"/>
      <c r="V10578" s="353"/>
      <c r="W10578" s="353"/>
      <c r="X10578" s="353"/>
      <c r="Y10578" s="353"/>
      <c r="Z10578" s="353"/>
      <c r="AA10578" s="353"/>
      <c r="AB10578" s="353"/>
      <c r="AC10578" s="353"/>
      <c r="AD10578" s="353"/>
      <c r="AE10578" s="353"/>
      <c r="AF10578" s="353"/>
      <c r="AG10578" s="353"/>
      <c r="AH10578" s="353"/>
      <c r="AI10578" s="353"/>
      <c r="AJ10578" s="353"/>
      <c r="AK10578" s="353"/>
      <c r="AL10578" s="353"/>
    </row>
    <row r="10579" spans="1:38" s="153" customFormat="1" ht="12.5" x14ac:dyDescent="0.25">
      <c r="A10579" s="355"/>
      <c r="L10579" s="353"/>
      <c r="M10579" s="353"/>
      <c r="N10579" s="353"/>
      <c r="O10579" s="353"/>
      <c r="P10579" s="353"/>
      <c r="Q10579" s="353"/>
      <c r="R10579" s="353"/>
      <c r="S10579" s="353"/>
      <c r="T10579" s="353"/>
      <c r="U10579" s="353"/>
      <c r="V10579" s="353"/>
      <c r="W10579" s="353"/>
      <c r="X10579" s="353"/>
      <c r="Y10579" s="353"/>
      <c r="Z10579" s="353"/>
      <c r="AA10579" s="353"/>
      <c r="AB10579" s="353"/>
      <c r="AC10579" s="353"/>
      <c r="AD10579" s="353"/>
      <c r="AE10579" s="353"/>
      <c r="AF10579" s="353"/>
      <c r="AG10579" s="353"/>
      <c r="AH10579" s="353"/>
      <c r="AI10579" s="353"/>
      <c r="AJ10579" s="353"/>
      <c r="AK10579" s="353"/>
      <c r="AL10579" s="353"/>
    </row>
    <row r="10580" spans="1:38" s="153" customFormat="1" ht="12.5" x14ac:dyDescent="0.25">
      <c r="A10580" s="355"/>
      <c r="L10580" s="353"/>
      <c r="M10580" s="353"/>
      <c r="N10580" s="353"/>
      <c r="O10580" s="353"/>
      <c r="P10580" s="353"/>
      <c r="Q10580" s="353"/>
      <c r="R10580" s="353"/>
      <c r="S10580" s="353"/>
      <c r="T10580" s="353"/>
      <c r="U10580" s="353"/>
      <c r="V10580" s="353"/>
      <c r="W10580" s="353"/>
      <c r="X10580" s="353"/>
      <c r="Y10580" s="353"/>
      <c r="Z10580" s="353"/>
      <c r="AA10580" s="353"/>
      <c r="AB10580" s="353"/>
      <c r="AC10580" s="353"/>
      <c r="AD10580" s="353"/>
      <c r="AE10580" s="353"/>
      <c r="AF10580" s="353"/>
      <c r="AG10580" s="353"/>
      <c r="AH10580" s="353"/>
      <c r="AI10580" s="353"/>
      <c r="AJ10580" s="353"/>
      <c r="AK10580" s="353"/>
      <c r="AL10580" s="353"/>
    </row>
    <row r="10581" spans="1:38" s="153" customFormat="1" ht="12.5" x14ac:dyDescent="0.25">
      <c r="A10581" s="355"/>
      <c r="L10581" s="353"/>
      <c r="M10581" s="353"/>
      <c r="N10581" s="353"/>
      <c r="O10581" s="353"/>
      <c r="P10581" s="353"/>
      <c r="Q10581" s="353"/>
      <c r="R10581" s="353"/>
      <c r="S10581" s="353"/>
      <c r="T10581" s="353"/>
      <c r="U10581" s="353"/>
      <c r="V10581" s="353"/>
      <c r="W10581" s="353"/>
      <c r="X10581" s="353"/>
      <c r="Y10581" s="353"/>
      <c r="Z10581" s="353"/>
      <c r="AA10581" s="353"/>
      <c r="AB10581" s="353"/>
      <c r="AC10581" s="353"/>
      <c r="AD10581" s="353"/>
      <c r="AE10581" s="353"/>
      <c r="AF10581" s="353"/>
      <c r="AG10581" s="353"/>
      <c r="AH10581" s="353"/>
      <c r="AI10581" s="353"/>
      <c r="AJ10581" s="353"/>
      <c r="AK10581" s="353"/>
      <c r="AL10581" s="353"/>
    </row>
    <row r="10582" spans="1:38" s="153" customFormat="1" ht="12.5" x14ac:dyDescent="0.25">
      <c r="A10582" s="355"/>
      <c r="L10582" s="353"/>
      <c r="M10582" s="353"/>
      <c r="N10582" s="353"/>
      <c r="O10582" s="353"/>
      <c r="P10582" s="353"/>
      <c r="Q10582" s="353"/>
      <c r="R10582" s="353"/>
      <c r="S10582" s="353"/>
      <c r="T10582" s="353"/>
      <c r="U10582" s="353"/>
      <c r="V10582" s="353"/>
      <c r="W10582" s="353"/>
      <c r="X10582" s="353"/>
      <c r="Y10582" s="353"/>
      <c r="Z10582" s="353"/>
      <c r="AA10582" s="353"/>
      <c r="AB10582" s="353"/>
      <c r="AC10582" s="353"/>
      <c r="AD10582" s="353"/>
      <c r="AE10582" s="353"/>
      <c r="AF10582" s="353"/>
      <c r="AG10582" s="353"/>
      <c r="AH10582" s="353"/>
      <c r="AI10582" s="353"/>
      <c r="AJ10582" s="353"/>
      <c r="AK10582" s="353"/>
      <c r="AL10582" s="353"/>
    </row>
    <row r="10583" spans="1:38" s="153" customFormat="1" ht="12.5" x14ac:dyDescent="0.25">
      <c r="A10583" s="355"/>
      <c r="L10583" s="353"/>
      <c r="M10583" s="353"/>
      <c r="N10583" s="353"/>
      <c r="O10583" s="353"/>
      <c r="P10583" s="353"/>
      <c r="Q10583" s="353"/>
      <c r="R10583" s="353"/>
      <c r="S10583" s="353"/>
      <c r="T10583" s="353"/>
      <c r="U10583" s="353"/>
      <c r="V10583" s="353"/>
      <c r="W10583" s="353"/>
      <c r="X10583" s="353"/>
      <c r="Y10583" s="353"/>
      <c r="Z10583" s="353"/>
      <c r="AA10583" s="353"/>
      <c r="AB10583" s="353"/>
      <c r="AC10583" s="353"/>
      <c r="AD10583" s="353"/>
      <c r="AE10583" s="353"/>
      <c r="AF10583" s="353"/>
      <c r="AG10583" s="353"/>
      <c r="AH10583" s="353"/>
      <c r="AI10583" s="353"/>
      <c r="AJ10583" s="353"/>
      <c r="AK10583" s="353"/>
      <c r="AL10583" s="353"/>
    </row>
    <row r="10584" spans="1:38" s="153" customFormat="1" ht="12.5" x14ac:dyDescent="0.25">
      <c r="A10584" s="355"/>
      <c r="L10584" s="353"/>
      <c r="M10584" s="353"/>
      <c r="N10584" s="353"/>
      <c r="O10584" s="353"/>
      <c r="P10584" s="353"/>
      <c r="Q10584" s="353"/>
      <c r="R10584" s="353"/>
      <c r="S10584" s="353"/>
      <c r="T10584" s="353"/>
      <c r="U10584" s="353"/>
      <c r="V10584" s="353"/>
      <c r="W10584" s="353"/>
      <c r="X10584" s="353"/>
      <c r="Y10584" s="353"/>
      <c r="Z10584" s="353"/>
      <c r="AA10584" s="353"/>
      <c r="AB10584" s="353"/>
      <c r="AC10584" s="353"/>
      <c r="AD10584" s="353"/>
      <c r="AE10584" s="353"/>
      <c r="AF10584" s="353"/>
      <c r="AG10584" s="353"/>
      <c r="AH10584" s="353"/>
      <c r="AI10584" s="353"/>
      <c r="AJ10584" s="353"/>
      <c r="AK10584" s="353"/>
      <c r="AL10584" s="353"/>
    </row>
    <row r="10585" spans="1:38" s="153" customFormat="1" ht="12.5" x14ac:dyDescent="0.25">
      <c r="A10585" s="355"/>
      <c r="L10585" s="353"/>
      <c r="M10585" s="353"/>
      <c r="N10585" s="353"/>
      <c r="O10585" s="353"/>
      <c r="P10585" s="353"/>
      <c r="Q10585" s="353"/>
      <c r="R10585" s="353"/>
      <c r="S10585" s="353"/>
      <c r="T10585" s="353"/>
      <c r="U10585" s="353"/>
      <c r="V10585" s="353"/>
      <c r="W10585" s="353"/>
      <c r="X10585" s="353"/>
      <c r="Y10585" s="353"/>
      <c r="Z10585" s="353"/>
      <c r="AA10585" s="353"/>
      <c r="AB10585" s="353"/>
      <c r="AC10585" s="353"/>
      <c r="AD10585" s="353"/>
      <c r="AE10585" s="353"/>
      <c r="AF10585" s="353"/>
      <c r="AG10585" s="353"/>
      <c r="AH10585" s="353"/>
      <c r="AI10585" s="353"/>
      <c r="AJ10585" s="353"/>
      <c r="AK10585" s="353"/>
      <c r="AL10585" s="353"/>
    </row>
    <row r="10586" spans="1:38" s="153" customFormat="1" ht="12.5" x14ac:dyDescent="0.25">
      <c r="A10586" s="355"/>
      <c r="L10586" s="353"/>
      <c r="M10586" s="353"/>
      <c r="N10586" s="353"/>
      <c r="O10586" s="353"/>
      <c r="P10586" s="353"/>
      <c r="Q10586" s="353"/>
      <c r="R10586" s="353"/>
      <c r="S10586" s="353"/>
      <c r="T10586" s="353"/>
      <c r="U10586" s="353"/>
      <c r="V10586" s="353"/>
      <c r="W10586" s="353"/>
      <c r="X10586" s="353"/>
      <c r="Y10586" s="353"/>
      <c r="Z10586" s="353"/>
      <c r="AA10586" s="353"/>
      <c r="AB10586" s="353"/>
      <c r="AC10586" s="353"/>
      <c r="AD10586" s="353"/>
      <c r="AE10586" s="353"/>
      <c r="AF10586" s="353"/>
      <c r="AG10586" s="353"/>
      <c r="AH10586" s="353"/>
      <c r="AI10586" s="353"/>
      <c r="AJ10586" s="353"/>
      <c r="AK10586" s="353"/>
      <c r="AL10586" s="353"/>
    </row>
    <row r="10587" spans="1:38" s="153" customFormat="1" ht="12.5" x14ac:dyDescent="0.25">
      <c r="A10587" s="355"/>
      <c r="L10587" s="353"/>
      <c r="M10587" s="353"/>
      <c r="N10587" s="353"/>
      <c r="O10587" s="353"/>
      <c r="P10587" s="353"/>
      <c r="Q10587" s="353"/>
      <c r="R10587" s="353"/>
      <c r="S10587" s="353"/>
      <c r="T10587" s="353"/>
      <c r="U10587" s="353"/>
      <c r="V10587" s="353"/>
      <c r="W10587" s="353"/>
      <c r="X10587" s="353"/>
      <c r="Y10587" s="353"/>
      <c r="Z10587" s="353"/>
      <c r="AA10587" s="353"/>
      <c r="AB10587" s="353"/>
      <c r="AC10587" s="353"/>
      <c r="AD10587" s="353"/>
      <c r="AE10587" s="353"/>
      <c r="AF10587" s="353"/>
      <c r="AG10587" s="353"/>
      <c r="AH10587" s="353"/>
      <c r="AI10587" s="353"/>
      <c r="AJ10587" s="353"/>
      <c r="AK10587" s="353"/>
      <c r="AL10587" s="353"/>
    </row>
    <row r="10588" spans="1:38" s="153" customFormat="1" ht="12.5" x14ac:dyDescent="0.25">
      <c r="A10588" s="355"/>
      <c r="L10588" s="353"/>
      <c r="M10588" s="353"/>
      <c r="N10588" s="353"/>
      <c r="O10588" s="353"/>
      <c r="P10588" s="353"/>
      <c r="Q10588" s="353"/>
      <c r="R10588" s="353"/>
      <c r="S10588" s="353"/>
      <c r="T10588" s="353"/>
      <c r="U10588" s="353"/>
      <c r="V10588" s="353"/>
      <c r="W10588" s="353"/>
      <c r="X10588" s="353"/>
      <c r="Y10588" s="353"/>
      <c r="Z10588" s="353"/>
      <c r="AA10588" s="353"/>
      <c r="AB10588" s="353"/>
      <c r="AC10588" s="353"/>
      <c r="AD10588" s="353"/>
      <c r="AE10588" s="353"/>
      <c r="AF10588" s="353"/>
      <c r="AG10588" s="353"/>
      <c r="AH10588" s="353"/>
      <c r="AI10588" s="353"/>
      <c r="AJ10588" s="353"/>
      <c r="AK10588" s="353"/>
      <c r="AL10588" s="353"/>
    </row>
    <row r="10589" spans="1:38" s="153" customFormat="1" ht="12.5" x14ac:dyDescent="0.25">
      <c r="A10589" s="355"/>
      <c r="L10589" s="353"/>
      <c r="M10589" s="353"/>
      <c r="N10589" s="353"/>
      <c r="O10589" s="353"/>
      <c r="P10589" s="353"/>
      <c r="Q10589" s="353"/>
      <c r="R10589" s="353"/>
      <c r="S10589" s="353"/>
      <c r="T10589" s="353"/>
      <c r="U10589" s="353"/>
      <c r="V10589" s="353"/>
      <c r="W10589" s="353"/>
      <c r="X10589" s="353"/>
      <c r="Y10589" s="353"/>
      <c r="Z10589" s="353"/>
      <c r="AA10589" s="353"/>
      <c r="AB10589" s="353"/>
      <c r="AC10589" s="353"/>
      <c r="AD10589" s="353"/>
      <c r="AE10589" s="353"/>
      <c r="AF10589" s="353"/>
      <c r="AG10589" s="353"/>
      <c r="AH10589" s="353"/>
      <c r="AI10589" s="353"/>
      <c r="AJ10589" s="353"/>
      <c r="AK10589" s="353"/>
      <c r="AL10589" s="353"/>
    </row>
    <row r="10590" spans="1:38" s="153" customFormat="1" ht="12.5" x14ac:dyDescent="0.25">
      <c r="A10590" s="355"/>
      <c r="L10590" s="353"/>
      <c r="M10590" s="353"/>
      <c r="N10590" s="353"/>
      <c r="O10590" s="353"/>
      <c r="P10590" s="353"/>
      <c r="Q10590" s="353"/>
      <c r="R10590" s="353"/>
      <c r="S10590" s="353"/>
      <c r="T10590" s="353"/>
      <c r="U10590" s="353"/>
      <c r="V10590" s="353"/>
      <c r="W10590" s="353"/>
      <c r="X10590" s="353"/>
      <c r="Y10590" s="353"/>
      <c r="Z10590" s="353"/>
      <c r="AA10590" s="353"/>
      <c r="AB10590" s="353"/>
      <c r="AC10590" s="353"/>
      <c r="AD10590" s="353"/>
      <c r="AE10590" s="353"/>
      <c r="AF10590" s="353"/>
      <c r="AG10590" s="353"/>
      <c r="AH10590" s="353"/>
      <c r="AI10590" s="353"/>
      <c r="AJ10590" s="353"/>
      <c r="AK10590" s="353"/>
      <c r="AL10590" s="353"/>
    </row>
    <row r="10591" spans="1:38" s="153" customFormat="1" ht="12.5" x14ac:dyDescent="0.25">
      <c r="A10591" s="355"/>
      <c r="L10591" s="353"/>
      <c r="M10591" s="353"/>
      <c r="N10591" s="353"/>
      <c r="O10591" s="353"/>
      <c r="P10591" s="353"/>
      <c r="Q10591" s="353"/>
      <c r="R10591" s="353"/>
      <c r="S10591" s="353"/>
      <c r="T10591" s="353"/>
      <c r="U10591" s="353"/>
      <c r="V10591" s="353"/>
      <c r="W10591" s="353"/>
      <c r="X10591" s="353"/>
      <c r="Y10591" s="353"/>
      <c r="Z10591" s="353"/>
      <c r="AA10591" s="353"/>
      <c r="AB10591" s="353"/>
      <c r="AC10591" s="353"/>
      <c r="AD10591" s="353"/>
      <c r="AE10591" s="353"/>
      <c r="AF10591" s="353"/>
      <c r="AG10591" s="353"/>
      <c r="AH10591" s="353"/>
      <c r="AI10591" s="353"/>
      <c r="AJ10591" s="353"/>
      <c r="AK10591" s="353"/>
      <c r="AL10591" s="353"/>
    </row>
    <row r="10592" spans="1:38" s="153" customFormat="1" ht="12.5" x14ac:dyDescent="0.25">
      <c r="A10592" s="355"/>
      <c r="L10592" s="353"/>
      <c r="M10592" s="353"/>
      <c r="N10592" s="353"/>
      <c r="O10592" s="353"/>
      <c r="P10592" s="353"/>
      <c r="Q10592" s="353"/>
      <c r="R10592" s="353"/>
      <c r="S10592" s="353"/>
      <c r="T10592" s="353"/>
      <c r="U10592" s="353"/>
      <c r="V10592" s="353"/>
      <c r="W10592" s="353"/>
      <c r="X10592" s="353"/>
      <c r="Y10592" s="353"/>
      <c r="Z10592" s="353"/>
      <c r="AA10592" s="353"/>
      <c r="AB10592" s="353"/>
      <c r="AC10592" s="353"/>
      <c r="AD10592" s="353"/>
      <c r="AE10592" s="353"/>
      <c r="AF10592" s="353"/>
      <c r="AG10592" s="353"/>
      <c r="AH10592" s="353"/>
      <c r="AI10592" s="353"/>
      <c r="AJ10592" s="353"/>
      <c r="AK10592" s="353"/>
      <c r="AL10592" s="353"/>
    </row>
    <row r="10593" spans="1:38" s="153" customFormat="1" ht="12.5" x14ac:dyDescent="0.25">
      <c r="A10593" s="355"/>
      <c r="L10593" s="353"/>
      <c r="M10593" s="353"/>
      <c r="N10593" s="353"/>
      <c r="O10593" s="353"/>
      <c r="P10593" s="353"/>
      <c r="Q10593" s="353"/>
      <c r="R10593" s="353"/>
      <c r="S10593" s="353"/>
      <c r="T10593" s="353"/>
      <c r="U10593" s="353"/>
      <c r="V10593" s="353"/>
      <c r="W10593" s="353"/>
      <c r="X10593" s="353"/>
      <c r="Y10593" s="353"/>
      <c r="Z10593" s="353"/>
      <c r="AA10593" s="353"/>
      <c r="AB10593" s="353"/>
      <c r="AC10593" s="353"/>
      <c r="AD10593" s="353"/>
      <c r="AE10593" s="353"/>
      <c r="AF10593" s="353"/>
      <c r="AG10593" s="353"/>
      <c r="AH10593" s="353"/>
      <c r="AI10593" s="353"/>
      <c r="AJ10593" s="353"/>
      <c r="AK10593" s="353"/>
      <c r="AL10593" s="353"/>
    </row>
    <row r="10594" spans="1:38" s="153" customFormat="1" ht="12.5" x14ac:dyDescent="0.25">
      <c r="A10594" s="355"/>
      <c r="L10594" s="353"/>
      <c r="M10594" s="353"/>
      <c r="N10594" s="353"/>
      <c r="O10594" s="353"/>
      <c r="P10594" s="353"/>
      <c r="Q10594" s="353"/>
      <c r="R10594" s="353"/>
      <c r="S10594" s="353"/>
      <c r="T10594" s="353"/>
      <c r="U10594" s="353"/>
      <c r="V10594" s="353"/>
      <c r="W10594" s="353"/>
      <c r="X10594" s="353"/>
      <c r="Y10594" s="353"/>
      <c r="Z10594" s="353"/>
      <c r="AA10594" s="353"/>
      <c r="AB10594" s="353"/>
      <c r="AC10594" s="353"/>
      <c r="AD10594" s="353"/>
      <c r="AE10594" s="353"/>
      <c r="AF10594" s="353"/>
      <c r="AG10594" s="353"/>
      <c r="AH10594" s="353"/>
      <c r="AI10594" s="353"/>
      <c r="AJ10594" s="353"/>
      <c r="AK10594" s="353"/>
      <c r="AL10594" s="353"/>
    </row>
    <row r="10595" spans="1:38" s="153" customFormat="1" ht="12.5" x14ac:dyDescent="0.25">
      <c r="A10595" s="355"/>
      <c r="L10595" s="353"/>
      <c r="M10595" s="353"/>
      <c r="N10595" s="353"/>
      <c r="O10595" s="353"/>
      <c r="P10595" s="353"/>
      <c r="Q10595" s="353"/>
      <c r="R10595" s="353"/>
      <c r="S10595" s="353"/>
      <c r="T10595" s="353"/>
      <c r="U10595" s="353"/>
      <c r="V10595" s="353"/>
      <c r="W10595" s="353"/>
      <c r="X10595" s="353"/>
      <c r="Y10595" s="353"/>
      <c r="Z10595" s="353"/>
      <c r="AA10595" s="353"/>
      <c r="AB10595" s="353"/>
      <c r="AC10595" s="353"/>
      <c r="AD10595" s="353"/>
      <c r="AE10595" s="353"/>
      <c r="AF10595" s="353"/>
      <c r="AG10595" s="353"/>
      <c r="AH10595" s="353"/>
      <c r="AI10595" s="353"/>
      <c r="AJ10595" s="353"/>
      <c r="AK10595" s="353"/>
      <c r="AL10595" s="353"/>
    </row>
    <row r="10596" spans="1:38" s="153" customFormat="1" ht="12.5" x14ac:dyDescent="0.25">
      <c r="A10596" s="355"/>
      <c r="L10596" s="353"/>
      <c r="M10596" s="353"/>
      <c r="N10596" s="353"/>
      <c r="O10596" s="353"/>
      <c r="P10596" s="353"/>
      <c r="Q10596" s="353"/>
      <c r="R10596" s="353"/>
      <c r="S10596" s="353"/>
      <c r="T10596" s="353"/>
      <c r="U10596" s="353"/>
      <c r="V10596" s="353"/>
      <c r="W10596" s="353"/>
      <c r="X10596" s="353"/>
      <c r="Y10596" s="353"/>
      <c r="Z10596" s="353"/>
      <c r="AA10596" s="353"/>
      <c r="AB10596" s="353"/>
      <c r="AC10596" s="353"/>
      <c r="AD10596" s="353"/>
      <c r="AE10596" s="353"/>
      <c r="AF10596" s="353"/>
      <c r="AG10596" s="353"/>
      <c r="AH10596" s="353"/>
      <c r="AI10596" s="353"/>
      <c r="AJ10596" s="353"/>
      <c r="AK10596" s="353"/>
      <c r="AL10596" s="353"/>
    </row>
    <row r="10597" spans="1:38" s="153" customFormat="1" ht="12.5" x14ac:dyDescent="0.25">
      <c r="A10597" s="355"/>
      <c r="L10597" s="353"/>
      <c r="M10597" s="353"/>
      <c r="N10597" s="353"/>
      <c r="O10597" s="353"/>
      <c r="P10597" s="353"/>
      <c r="Q10597" s="353"/>
      <c r="R10597" s="353"/>
      <c r="S10597" s="353"/>
      <c r="T10597" s="353"/>
      <c r="U10597" s="353"/>
      <c r="V10597" s="353"/>
      <c r="W10597" s="353"/>
      <c r="X10597" s="353"/>
      <c r="Y10597" s="353"/>
      <c r="Z10597" s="353"/>
      <c r="AA10597" s="353"/>
      <c r="AB10597" s="353"/>
      <c r="AC10597" s="353"/>
      <c r="AD10597" s="353"/>
      <c r="AE10597" s="353"/>
      <c r="AF10597" s="353"/>
      <c r="AG10597" s="353"/>
      <c r="AH10597" s="353"/>
      <c r="AI10597" s="353"/>
      <c r="AJ10597" s="353"/>
      <c r="AK10597" s="353"/>
      <c r="AL10597" s="353"/>
    </row>
    <row r="10598" spans="1:38" s="153" customFormat="1" ht="12.5" x14ac:dyDescent="0.25">
      <c r="A10598" s="355"/>
      <c r="L10598" s="353"/>
      <c r="M10598" s="353"/>
      <c r="N10598" s="353"/>
      <c r="O10598" s="353"/>
      <c r="P10598" s="353"/>
      <c r="Q10598" s="353"/>
      <c r="R10598" s="353"/>
      <c r="S10598" s="353"/>
      <c r="T10598" s="353"/>
      <c r="U10598" s="353"/>
      <c r="V10598" s="353"/>
      <c r="W10598" s="353"/>
      <c r="X10598" s="353"/>
      <c r="Y10598" s="353"/>
      <c r="Z10598" s="353"/>
      <c r="AA10598" s="353"/>
      <c r="AB10598" s="353"/>
      <c r="AC10598" s="353"/>
      <c r="AD10598" s="353"/>
      <c r="AE10598" s="353"/>
      <c r="AF10598" s="353"/>
      <c r="AG10598" s="353"/>
      <c r="AH10598" s="353"/>
      <c r="AI10598" s="353"/>
      <c r="AJ10598" s="353"/>
      <c r="AK10598" s="353"/>
      <c r="AL10598" s="353"/>
    </row>
    <row r="10599" spans="1:38" s="153" customFormat="1" ht="12.5" x14ac:dyDescent="0.25">
      <c r="A10599" s="355"/>
      <c r="L10599" s="353"/>
      <c r="M10599" s="353"/>
      <c r="N10599" s="353"/>
      <c r="O10599" s="353"/>
      <c r="P10599" s="353"/>
      <c r="Q10599" s="353"/>
      <c r="R10599" s="353"/>
      <c r="S10599" s="353"/>
      <c r="T10599" s="353"/>
      <c r="U10599" s="353"/>
      <c r="V10599" s="353"/>
      <c r="W10599" s="353"/>
      <c r="X10599" s="353"/>
      <c r="Y10599" s="353"/>
      <c r="Z10599" s="353"/>
      <c r="AA10599" s="353"/>
      <c r="AB10599" s="353"/>
      <c r="AC10599" s="353"/>
      <c r="AD10599" s="353"/>
      <c r="AE10599" s="353"/>
      <c r="AF10599" s="353"/>
      <c r="AG10599" s="353"/>
      <c r="AH10599" s="353"/>
      <c r="AI10599" s="353"/>
      <c r="AJ10599" s="353"/>
      <c r="AK10599" s="353"/>
      <c r="AL10599" s="353"/>
    </row>
    <row r="10600" spans="1:38" s="153" customFormat="1" ht="12.5" x14ac:dyDescent="0.25">
      <c r="A10600" s="355"/>
      <c r="L10600" s="353"/>
      <c r="M10600" s="353"/>
      <c r="N10600" s="353"/>
      <c r="O10600" s="353"/>
      <c r="P10600" s="353"/>
      <c r="Q10600" s="353"/>
      <c r="R10600" s="353"/>
      <c r="S10600" s="353"/>
      <c r="T10600" s="353"/>
      <c r="U10600" s="353"/>
      <c r="V10600" s="353"/>
      <c r="W10600" s="353"/>
      <c r="X10600" s="353"/>
      <c r="Y10600" s="353"/>
      <c r="Z10600" s="353"/>
      <c r="AA10600" s="353"/>
      <c r="AB10600" s="353"/>
      <c r="AC10600" s="353"/>
      <c r="AD10600" s="353"/>
      <c r="AE10600" s="353"/>
      <c r="AF10600" s="353"/>
      <c r="AG10600" s="353"/>
      <c r="AH10600" s="353"/>
      <c r="AI10600" s="353"/>
      <c r="AJ10600" s="353"/>
      <c r="AK10600" s="353"/>
      <c r="AL10600" s="353"/>
    </row>
    <row r="10601" spans="1:38" s="153" customFormat="1" ht="12.5" x14ac:dyDescent="0.25">
      <c r="A10601" s="355"/>
      <c r="L10601" s="353"/>
      <c r="M10601" s="353"/>
      <c r="N10601" s="353"/>
      <c r="O10601" s="353"/>
      <c r="P10601" s="353"/>
      <c r="Q10601" s="353"/>
      <c r="R10601" s="353"/>
      <c r="S10601" s="353"/>
      <c r="T10601" s="353"/>
      <c r="U10601" s="353"/>
      <c r="V10601" s="353"/>
      <c r="W10601" s="353"/>
      <c r="X10601" s="353"/>
      <c r="Y10601" s="353"/>
      <c r="Z10601" s="353"/>
      <c r="AA10601" s="353"/>
      <c r="AB10601" s="353"/>
      <c r="AC10601" s="353"/>
      <c r="AD10601" s="353"/>
      <c r="AE10601" s="353"/>
      <c r="AF10601" s="353"/>
      <c r="AG10601" s="353"/>
      <c r="AH10601" s="353"/>
      <c r="AI10601" s="353"/>
      <c r="AJ10601" s="353"/>
      <c r="AK10601" s="353"/>
      <c r="AL10601" s="353"/>
    </row>
    <row r="10602" spans="1:38" s="153" customFormat="1" ht="12.5" x14ac:dyDescent="0.25">
      <c r="A10602" s="355"/>
      <c r="L10602" s="353"/>
      <c r="M10602" s="353"/>
      <c r="N10602" s="353"/>
      <c r="O10602" s="353"/>
      <c r="P10602" s="353"/>
      <c r="Q10602" s="353"/>
      <c r="R10602" s="353"/>
      <c r="S10602" s="353"/>
      <c r="T10602" s="353"/>
      <c r="U10602" s="353"/>
      <c r="V10602" s="353"/>
      <c r="W10602" s="353"/>
      <c r="X10602" s="353"/>
      <c r="Y10602" s="353"/>
      <c r="Z10602" s="353"/>
      <c r="AA10602" s="353"/>
      <c r="AB10602" s="353"/>
      <c r="AC10602" s="353"/>
      <c r="AD10602" s="353"/>
      <c r="AE10602" s="353"/>
      <c r="AF10602" s="353"/>
      <c r="AG10602" s="353"/>
      <c r="AH10602" s="353"/>
      <c r="AI10602" s="353"/>
      <c r="AJ10602" s="353"/>
      <c r="AK10602" s="353"/>
      <c r="AL10602" s="353"/>
    </row>
    <row r="10603" spans="1:38" s="153" customFormat="1" ht="12.5" x14ac:dyDescent="0.25">
      <c r="A10603" s="355"/>
      <c r="L10603" s="353"/>
      <c r="M10603" s="353"/>
      <c r="N10603" s="353"/>
      <c r="O10603" s="353"/>
      <c r="P10603" s="353"/>
      <c r="Q10603" s="353"/>
      <c r="R10603" s="353"/>
      <c r="S10603" s="353"/>
      <c r="T10603" s="353"/>
      <c r="U10603" s="353"/>
      <c r="V10603" s="353"/>
      <c r="W10603" s="353"/>
      <c r="X10603" s="353"/>
      <c r="Y10603" s="353"/>
      <c r="Z10603" s="353"/>
      <c r="AA10603" s="353"/>
      <c r="AB10603" s="353"/>
      <c r="AC10603" s="353"/>
      <c r="AD10603" s="353"/>
      <c r="AE10603" s="353"/>
      <c r="AF10603" s="353"/>
      <c r="AG10603" s="353"/>
      <c r="AH10603" s="353"/>
      <c r="AI10603" s="353"/>
      <c r="AJ10603" s="353"/>
      <c r="AK10603" s="353"/>
      <c r="AL10603" s="353"/>
    </row>
    <row r="10604" spans="1:38" s="153" customFormat="1" ht="12.5" x14ac:dyDescent="0.25">
      <c r="A10604" s="355"/>
      <c r="L10604" s="353"/>
      <c r="M10604" s="353"/>
      <c r="N10604" s="353"/>
      <c r="O10604" s="353"/>
      <c r="P10604" s="353"/>
      <c r="Q10604" s="353"/>
      <c r="R10604" s="353"/>
      <c r="S10604" s="353"/>
      <c r="T10604" s="353"/>
      <c r="U10604" s="353"/>
      <c r="V10604" s="353"/>
      <c r="W10604" s="353"/>
      <c r="X10604" s="353"/>
      <c r="Y10604" s="353"/>
      <c r="Z10604" s="353"/>
      <c r="AA10604" s="353"/>
      <c r="AB10604" s="353"/>
      <c r="AC10604" s="353"/>
      <c r="AD10604" s="353"/>
      <c r="AE10604" s="353"/>
      <c r="AF10604" s="353"/>
      <c r="AG10604" s="353"/>
      <c r="AH10604" s="353"/>
      <c r="AI10604" s="353"/>
      <c r="AJ10604" s="353"/>
      <c r="AK10604" s="353"/>
      <c r="AL10604" s="353"/>
    </row>
    <row r="10605" spans="1:38" s="153" customFormat="1" ht="12.5" x14ac:dyDescent="0.25">
      <c r="A10605" s="355"/>
      <c r="L10605" s="353"/>
      <c r="M10605" s="353"/>
      <c r="N10605" s="353"/>
      <c r="O10605" s="353"/>
      <c r="P10605" s="353"/>
      <c r="Q10605" s="353"/>
      <c r="R10605" s="353"/>
      <c r="S10605" s="353"/>
      <c r="T10605" s="353"/>
      <c r="U10605" s="353"/>
      <c r="V10605" s="353"/>
      <c r="W10605" s="353"/>
      <c r="X10605" s="353"/>
      <c r="Y10605" s="353"/>
      <c r="Z10605" s="353"/>
      <c r="AA10605" s="353"/>
      <c r="AB10605" s="353"/>
      <c r="AC10605" s="353"/>
      <c r="AD10605" s="353"/>
      <c r="AE10605" s="353"/>
      <c r="AF10605" s="353"/>
      <c r="AG10605" s="353"/>
      <c r="AH10605" s="353"/>
      <c r="AI10605" s="353"/>
      <c r="AJ10605" s="353"/>
      <c r="AK10605" s="353"/>
      <c r="AL10605" s="353"/>
    </row>
    <row r="10606" spans="1:38" s="153" customFormat="1" ht="12.5" x14ac:dyDescent="0.25">
      <c r="A10606" s="355"/>
      <c r="L10606" s="353"/>
      <c r="M10606" s="353"/>
      <c r="N10606" s="353"/>
      <c r="O10606" s="353"/>
      <c r="P10606" s="353"/>
      <c r="Q10606" s="353"/>
      <c r="R10606" s="353"/>
      <c r="S10606" s="353"/>
      <c r="T10606" s="353"/>
      <c r="U10606" s="353"/>
      <c r="V10606" s="353"/>
      <c r="W10606" s="353"/>
      <c r="X10606" s="353"/>
      <c r="Y10606" s="353"/>
      <c r="Z10606" s="353"/>
      <c r="AA10606" s="353"/>
      <c r="AB10606" s="353"/>
      <c r="AC10606" s="353"/>
      <c r="AD10606" s="353"/>
      <c r="AE10606" s="353"/>
      <c r="AF10606" s="353"/>
      <c r="AG10606" s="353"/>
      <c r="AH10606" s="353"/>
      <c r="AI10606" s="353"/>
      <c r="AJ10606" s="353"/>
      <c r="AK10606" s="353"/>
      <c r="AL10606" s="353"/>
    </row>
    <row r="10607" spans="1:38" s="153" customFormat="1" ht="12.5" x14ac:dyDescent="0.25">
      <c r="A10607" s="355"/>
      <c r="L10607" s="353"/>
      <c r="M10607" s="353"/>
      <c r="N10607" s="353"/>
      <c r="O10607" s="353"/>
      <c r="P10607" s="353"/>
      <c r="Q10607" s="353"/>
      <c r="R10607" s="353"/>
      <c r="S10607" s="353"/>
      <c r="T10607" s="353"/>
      <c r="U10607" s="353"/>
      <c r="V10607" s="353"/>
      <c r="W10607" s="353"/>
      <c r="X10607" s="353"/>
      <c r="Y10607" s="353"/>
      <c r="Z10607" s="353"/>
      <c r="AA10607" s="353"/>
      <c r="AB10607" s="353"/>
      <c r="AC10607" s="353"/>
      <c r="AD10607" s="353"/>
      <c r="AE10607" s="353"/>
      <c r="AF10607" s="353"/>
      <c r="AG10607" s="353"/>
      <c r="AH10607" s="353"/>
      <c r="AI10607" s="353"/>
      <c r="AJ10607" s="353"/>
      <c r="AK10607" s="353"/>
      <c r="AL10607" s="353"/>
    </row>
    <row r="10608" spans="1:38" s="153" customFormat="1" ht="12.5" x14ac:dyDescent="0.25">
      <c r="A10608" s="355"/>
      <c r="L10608" s="353"/>
      <c r="M10608" s="353"/>
      <c r="N10608" s="353"/>
      <c r="O10608" s="353"/>
      <c r="P10608" s="353"/>
      <c r="Q10608" s="353"/>
      <c r="R10608" s="353"/>
      <c r="S10608" s="353"/>
      <c r="T10608" s="353"/>
      <c r="U10608" s="353"/>
      <c r="V10608" s="353"/>
      <c r="W10608" s="353"/>
      <c r="X10608" s="353"/>
      <c r="Y10608" s="353"/>
      <c r="Z10608" s="353"/>
      <c r="AA10608" s="353"/>
      <c r="AB10608" s="353"/>
      <c r="AC10608" s="353"/>
      <c r="AD10608" s="353"/>
      <c r="AE10608" s="353"/>
      <c r="AF10608" s="353"/>
      <c r="AG10608" s="353"/>
      <c r="AH10608" s="353"/>
      <c r="AI10608" s="353"/>
      <c r="AJ10608" s="353"/>
      <c r="AK10608" s="353"/>
      <c r="AL10608" s="353"/>
    </row>
    <row r="10609" spans="1:38" s="153" customFormat="1" ht="12.5" x14ac:dyDescent="0.25">
      <c r="A10609" s="355"/>
      <c r="L10609" s="353"/>
      <c r="M10609" s="353"/>
      <c r="N10609" s="353"/>
      <c r="O10609" s="353"/>
      <c r="P10609" s="353"/>
      <c r="Q10609" s="353"/>
      <c r="R10609" s="353"/>
      <c r="S10609" s="353"/>
      <c r="T10609" s="353"/>
      <c r="U10609" s="353"/>
      <c r="V10609" s="353"/>
      <c r="W10609" s="353"/>
      <c r="X10609" s="353"/>
      <c r="Y10609" s="353"/>
      <c r="Z10609" s="353"/>
      <c r="AA10609" s="353"/>
      <c r="AB10609" s="353"/>
      <c r="AC10609" s="353"/>
      <c r="AD10609" s="353"/>
      <c r="AE10609" s="353"/>
      <c r="AF10609" s="353"/>
      <c r="AG10609" s="353"/>
      <c r="AH10609" s="353"/>
      <c r="AI10609" s="353"/>
      <c r="AJ10609" s="353"/>
      <c r="AK10609" s="353"/>
      <c r="AL10609" s="353"/>
    </row>
    <row r="10610" spans="1:38" s="153" customFormat="1" ht="12.5" x14ac:dyDescent="0.25">
      <c r="A10610" s="355"/>
      <c r="L10610" s="353"/>
      <c r="M10610" s="353"/>
      <c r="N10610" s="353"/>
      <c r="O10610" s="353"/>
      <c r="P10610" s="353"/>
      <c r="Q10610" s="353"/>
      <c r="R10610" s="353"/>
      <c r="S10610" s="353"/>
      <c r="T10610" s="353"/>
      <c r="U10610" s="353"/>
      <c r="V10610" s="353"/>
      <c r="W10610" s="353"/>
      <c r="X10610" s="353"/>
      <c r="Y10610" s="353"/>
      <c r="Z10610" s="353"/>
      <c r="AA10610" s="353"/>
      <c r="AB10610" s="353"/>
      <c r="AC10610" s="353"/>
      <c r="AD10610" s="353"/>
      <c r="AE10610" s="353"/>
      <c r="AF10610" s="353"/>
      <c r="AG10610" s="353"/>
      <c r="AH10610" s="353"/>
      <c r="AI10610" s="353"/>
      <c r="AJ10610" s="353"/>
      <c r="AK10610" s="353"/>
      <c r="AL10610" s="353"/>
    </row>
    <row r="10611" spans="1:38" s="153" customFormat="1" ht="12.5" x14ac:dyDescent="0.25">
      <c r="A10611" s="355"/>
      <c r="L10611" s="353"/>
      <c r="M10611" s="353"/>
      <c r="N10611" s="353"/>
      <c r="O10611" s="353"/>
      <c r="P10611" s="353"/>
      <c r="Q10611" s="353"/>
      <c r="R10611" s="353"/>
      <c r="S10611" s="353"/>
      <c r="T10611" s="353"/>
      <c r="U10611" s="353"/>
      <c r="V10611" s="353"/>
      <c r="W10611" s="353"/>
      <c r="X10611" s="353"/>
      <c r="Y10611" s="353"/>
      <c r="Z10611" s="353"/>
      <c r="AA10611" s="353"/>
      <c r="AB10611" s="353"/>
      <c r="AC10611" s="353"/>
      <c r="AD10611" s="353"/>
      <c r="AE10611" s="353"/>
      <c r="AF10611" s="353"/>
      <c r="AG10611" s="353"/>
      <c r="AH10611" s="353"/>
      <c r="AI10611" s="353"/>
      <c r="AJ10611" s="353"/>
      <c r="AK10611" s="353"/>
      <c r="AL10611" s="353"/>
    </row>
    <row r="10612" spans="1:38" s="153" customFormat="1" ht="12.5" x14ac:dyDescent="0.25">
      <c r="A10612" s="355"/>
      <c r="L10612" s="353"/>
      <c r="M10612" s="353"/>
      <c r="N10612" s="353"/>
      <c r="O10612" s="353"/>
      <c r="P10612" s="353"/>
      <c r="Q10612" s="353"/>
      <c r="R10612" s="353"/>
      <c r="S10612" s="353"/>
      <c r="T10612" s="353"/>
      <c r="U10612" s="353"/>
      <c r="V10612" s="353"/>
      <c r="W10612" s="353"/>
      <c r="X10612" s="353"/>
      <c r="Y10612" s="353"/>
      <c r="Z10612" s="353"/>
      <c r="AA10612" s="353"/>
      <c r="AB10612" s="353"/>
      <c r="AC10612" s="353"/>
      <c r="AD10612" s="353"/>
      <c r="AE10612" s="353"/>
      <c r="AF10612" s="353"/>
      <c r="AG10612" s="353"/>
      <c r="AH10612" s="353"/>
      <c r="AI10612" s="353"/>
      <c r="AJ10612" s="353"/>
      <c r="AK10612" s="353"/>
      <c r="AL10612" s="353"/>
    </row>
    <row r="10613" spans="1:38" s="153" customFormat="1" ht="12.5" x14ac:dyDescent="0.25">
      <c r="A10613" s="355"/>
      <c r="L10613" s="353"/>
      <c r="M10613" s="353"/>
      <c r="N10613" s="353"/>
      <c r="O10613" s="353"/>
      <c r="P10613" s="353"/>
      <c r="Q10613" s="353"/>
      <c r="R10613" s="353"/>
      <c r="S10613" s="353"/>
      <c r="T10613" s="353"/>
      <c r="U10613" s="353"/>
      <c r="V10613" s="353"/>
      <c r="W10613" s="353"/>
      <c r="X10613" s="353"/>
      <c r="Y10613" s="353"/>
      <c r="Z10613" s="353"/>
      <c r="AA10613" s="353"/>
      <c r="AB10613" s="353"/>
      <c r="AC10613" s="353"/>
      <c r="AD10613" s="353"/>
      <c r="AE10613" s="353"/>
      <c r="AF10613" s="353"/>
      <c r="AG10613" s="353"/>
      <c r="AH10613" s="353"/>
      <c r="AI10613" s="353"/>
      <c r="AJ10613" s="353"/>
      <c r="AK10613" s="353"/>
      <c r="AL10613" s="353"/>
    </row>
    <row r="10614" spans="1:38" s="153" customFormat="1" ht="12.5" x14ac:dyDescent="0.25">
      <c r="A10614" s="355"/>
      <c r="L10614" s="353"/>
      <c r="M10614" s="353"/>
      <c r="N10614" s="353"/>
      <c r="O10614" s="353"/>
      <c r="P10614" s="353"/>
      <c r="Q10614" s="353"/>
      <c r="R10614" s="353"/>
      <c r="S10614" s="353"/>
      <c r="T10614" s="353"/>
      <c r="U10614" s="353"/>
      <c r="V10614" s="353"/>
      <c r="W10614" s="353"/>
      <c r="X10614" s="353"/>
      <c r="Y10614" s="353"/>
      <c r="Z10614" s="353"/>
      <c r="AA10614" s="353"/>
      <c r="AB10614" s="353"/>
      <c r="AC10614" s="353"/>
      <c r="AD10614" s="353"/>
      <c r="AE10614" s="353"/>
      <c r="AF10614" s="353"/>
      <c r="AG10614" s="353"/>
      <c r="AH10614" s="353"/>
      <c r="AI10614" s="353"/>
      <c r="AJ10614" s="353"/>
      <c r="AK10614" s="353"/>
      <c r="AL10614" s="353"/>
    </row>
    <row r="10615" spans="1:38" s="153" customFormat="1" ht="12.5" x14ac:dyDescent="0.25">
      <c r="A10615" s="355"/>
      <c r="L10615" s="353"/>
      <c r="M10615" s="353"/>
      <c r="N10615" s="353"/>
      <c r="O10615" s="353"/>
      <c r="P10615" s="353"/>
      <c r="Q10615" s="353"/>
      <c r="R10615" s="353"/>
      <c r="S10615" s="353"/>
      <c r="T10615" s="353"/>
      <c r="U10615" s="353"/>
      <c r="V10615" s="353"/>
      <c r="W10615" s="353"/>
      <c r="X10615" s="353"/>
      <c r="Y10615" s="353"/>
      <c r="Z10615" s="353"/>
      <c r="AA10615" s="353"/>
      <c r="AB10615" s="353"/>
      <c r="AC10615" s="353"/>
      <c r="AD10615" s="353"/>
      <c r="AE10615" s="353"/>
      <c r="AF10615" s="353"/>
      <c r="AG10615" s="353"/>
      <c r="AH10615" s="353"/>
      <c r="AI10615" s="353"/>
      <c r="AJ10615" s="353"/>
      <c r="AK10615" s="353"/>
      <c r="AL10615" s="353"/>
    </row>
    <row r="10616" spans="1:38" s="153" customFormat="1" ht="12.5" x14ac:dyDescent="0.25">
      <c r="A10616" s="355"/>
      <c r="L10616" s="353"/>
      <c r="M10616" s="353"/>
      <c r="N10616" s="353"/>
      <c r="O10616" s="353"/>
      <c r="P10616" s="353"/>
      <c r="Q10616" s="353"/>
      <c r="R10616" s="353"/>
      <c r="S10616" s="353"/>
      <c r="T10616" s="353"/>
      <c r="U10616" s="353"/>
      <c r="V10616" s="353"/>
      <c r="W10616" s="353"/>
      <c r="X10616" s="353"/>
      <c r="Y10616" s="353"/>
      <c r="Z10616" s="353"/>
      <c r="AA10616" s="353"/>
      <c r="AB10616" s="353"/>
      <c r="AC10616" s="353"/>
      <c r="AD10616" s="353"/>
      <c r="AE10616" s="353"/>
      <c r="AF10616" s="353"/>
      <c r="AG10616" s="353"/>
      <c r="AH10616" s="353"/>
      <c r="AI10616" s="353"/>
      <c r="AJ10616" s="353"/>
      <c r="AK10616" s="353"/>
      <c r="AL10616" s="353"/>
    </row>
    <row r="10617" spans="1:38" s="153" customFormat="1" ht="12.5" x14ac:dyDescent="0.25">
      <c r="A10617" s="355"/>
      <c r="L10617" s="353"/>
      <c r="M10617" s="353"/>
      <c r="N10617" s="353"/>
      <c r="O10617" s="353"/>
      <c r="P10617" s="353"/>
      <c r="Q10617" s="353"/>
      <c r="R10617" s="353"/>
      <c r="S10617" s="353"/>
      <c r="T10617" s="353"/>
      <c r="U10617" s="353"/>
      <c r="V10617" s="353"/>
      <c r="W10617" s="353"/>
      <c r="X10617" s="353"/>
      <c r="Y10617" s="353"/>
      <c r="Z10617" s="353"/>
      <c r="AA10617" s="353"/>
      <c r="AB10617" s="353"/>
      <c r="AC10617" s="353"/>
      <c r="AD10617" s="353"/>
      <c r="AE10617" s="353"/>
      <c r="AF10617" s="353"/>
      <c r="AG10617" s="353"/>
      <c r="AH10617" s="353"/>
      <c r="AI10617" s="353"/>
      <c r="AJ10617" s="353"/>
      <c r="AK10617" s="353"/>
      <c r="AL10617" s="353"/>
    </row>
    <row r="10618" spans="1:38" s="153" customFormat="1" ht="12.5" x14ac:dyDescent="0.25">
      <c r="A10618" s="355"/>
      <c r="L10618" s="353"/>
      <c r="M10618" s="353"/>
      <c r="N10618" s="353"/>
      <c r="O10618" s="353"/>
      <c r="P10618" s="353"/>
      <c r="Q10618" s="353"/>
      <c r="R10618" s="353"/>
      <c r="S10618" s="353"/>
      <c r="T10618" s="353"/>
      <c r="U10618" s="353"/>
      <c r="V10618" s="353"/>
      <c r="W10618" s="353"/>
      <c r="X10618" s="353"/>
      <c r="Y10618" s="353"/>
      <c r="Z10618" s="353"/>
      <c r="AA10618" s="353"/>
      <c r="AB10618" s="353"/>
      <c r="AC10618" s="353"/>
      <c r="AD10618" s="353"/>
      <c r="AE10618" s="353"/>
      <c r="AF10618" s="353"/>
      <c r="AG10618" s="353"/>
      <c r="AH10618" s="353"/>
      <c r="AI10618" s="353"/>
      <c r="AJ10618" s="353"/>
      <c r="AK10618" s="353"/>
      <c r="AL10618" s="353"/>
    </row>
    <row r="10619" spans="1:38" s="153" customFormat="1" ht="12.5" x14ac:dyDescent="0.25">
      <c r="A10619" s="355"/>
      <c r="L10619" s="353"/>
      <c r="M10619" s="353"/>
      <c r="N10619" s="353"/>
      <c r="O10619" s="353"/>
      <c r="P10619" s="353"/>
      <c r="Q10619" s="353"/>
      <c r="R10619" s="353"/>
      <c r="S10619" s="353"/>
      <c r="T10619" s="353"/>
      <c r="U10619" s="353"/>
      <c r="V10619" s="353"/>
      <c r="W10619" s="353"/>
      <c r="X10619" s="353"/>
      <c r="Y10619" s="353"/>
      <c r="Z10619" s="353"/>
      <c r="AA10619" s="353"/>
      <c r="AB10619" s="353"/>
      <c r="AC10619" s="353"/>
      <c r="AD10619" s="353"/>
      <c r="AE10619" s="353"/>
      <c r="AF10619" s="353"/>
      <c r="AG10619" s="353"/>
      <c r="AH10619" s="353"/>
      <c r="AI10619" s="353"/>
      <c r="AJ10619" s="353"/>
      <c r="AK10619" s="353"/>
      <c r="AL10619" s="353"/>
    </row>
    <row r="10620" spans="1:38" s="153" customFormat="1" ht="12.5" x14ac:dyDescent="0.25">
      <c r="A10620" s="355"/>
      <c r="L10620" s="353"/>
      <c r="M10620" s="353"/>
      <c r="N10620" s="353"/>
      <c r="O10620" s="353"/>
      <c r="P10620" s="353"/>
      <c r="Q10620" s="353"/>
      <c r="R10620" s="353"/>
      <c r="S10620" s="353"/>
      <c r="T10620" s="353"/>
      <c r="U10620" s="353"/>
      <c r="V10620" s="353"/>
      <c r="W10620" s="353"/>
      <c r="X10620" s="353"/>
      <c r="Y10620" s="353"/>
      <c r="Z10620" s="353"/>
      <c r="AA10620" s="353"/>
      <c r="AB10620" s="353"/>
      <c r="AC10620" s="353"/>
      <c r="AD10620" s="353"/>
      <c r="AE10620" s="353"/>
      <c r="AF10620" s="353"/>
      <c r="AG10620" s="353"/>
      <c r="AH10620" s="353"/>
      <c r="AI10620" s="353"/>
      <c r="AJ10620" s="353"/>
      <c r="AK10620" s="353"/>
      <c r="AL10620" s="353"/>
    </row>
    <row r="10621" spans="1:38" s="153" customFormat="1" ht="12.5" x14ac:dyDescent="0.25">
      <c r="A10621" s="355"/>
      <c r="L10621" s="353"/>
      <c r="M10621" s="353"/>
      <c r="N10621" s="353"/>
      <c r="O10621" s="353"/>
      <c r="P10621" s="353"/>
      <c r="Q10621" s="353"/>
      <c r="R10621" s="353"/>
      <c r="S10621" s="353"/>
      <c r="T10621" s="353"/>
      <c r="U10621" s="353"/>
      <c r="V10621" s="353"/>
      <c r="W10621" s="353"/>
      <c r="X10621" s="353"/>
      <c r="Y10621" s="353"/>
      <c r="Z10621" s="353"/>
      <c r="AA10621" s="353"/>
      <c r="AB10621" s="353"/>
      <c r="AC10621" s="353"/>
      <c r="AD10621" s="353"/>
      <c r="AE10621" s="353"/>
      <c r="AF10621" s="353"/>
      <c r="AG10621" s="353"/>
      <c r="AH10621" s="353"/>
      <c r="AI10621" s="353"/>
      <c r="AJ10621" s="353"/>
      <c r="AK10621" s="353"/>
      <c r="AL10621" s="353"/>
    </row>
    <row r="10622" spans="1:38" s="153" customFormat="1" ht="12.5" x14ac:dyDescent="0.25">
      <c r="A10622" s="355"/>
      <c r="L10622" s="353"/>
      <c r="M10622" s="353"/>
      <c r="N10622" s="353"/>
      <c r="O10622" s="353"/>
      <c r="P10622" s="353"/>
      <c r="Q10622" s="353"/>
      <c r="R10622" s="353"/>
      <c r="S10622" s="353"/>
      <c r="T10622" s="353"/>
      <c r="U10622" s="353"/>
      <c r="V10622" s="353"/>
      <c r="W10622" s="353"/>
      <c r="X10622" s="353"/>
      <c r="Y10622" s="353"/>
      <c r="Z10622" s="353"/>
      <c r="AA10622" s="353"/>
      <c r="AB10622" s="353"/>
      <c r="AC10622" s="353"/>
      <c r="AD10622" s="353"/>
      <c r="AE10622" s="353"/>
      <c r="AF10622" s="353"/>
      <c r="AG10622" s="353"/>
      <c r="AH10622" s="353"/>
      <c r="AI10622" s="353"/>
      <c r="AJ10622" s="353"/>
      <c r="AK10622" s="353"/>
      <c r="AL10622" s="353"/>
    </row>
    <row r="10623" spans="1:38" s="153" customFormat="1" ht="12.5" x14ac:dyDescent="0.25">
      <c r="A10623" s="355"/>
      <c r="L10623" s="353"/>
      <c r="M10623" s="353"/>
      <c r="N10623" s="353"/>
      <c r="O10623" s="353"/>
      <c r="P10623" s="353"/>
      <c r="Q10623" s="353"/>
      <c r="R10623" s="353"/>
      <c r="S10623" s="353"/>
      <c r="T10623" s="353"/>
      <c r="U10623" s="353"/>
      <c r="V10623" s="353"/>
      <c r="W10623" s="353"/>
      <c r="X10623" s="353"/>
      <c r="Y10623" s="353"/>
      <c r="Z10623" s="353"/>
      <c r="AA10623" s="353"/>
      <c r="AB10623" s="353"/>
      <c r="AC10623" s="353"/>
      <c r="AD10623" s="353"/>
      <c r="AE10623" s="353"/>
      <c r="AF10623" s="353"/>
      <c r="AG10623" s="353"/>
      <c r="AH10623" s="353"/>
      <c r="AI10623" s="353"/>
      <c r="AJ10623" s="353"/>
      <c r="AK10623" s="353"/>
      <c r="AL10623" s="353"/>
    </row>
    <row r="10624" spans="1:38" s="153" customFormat="1" ht="12.5" x14ac:dyDescent="0.25">
      <c r="A10624" s="355"/>
      <c r="L10624" s="353"/>
      <c r="M10624" s="353"/>
      <c r="N10624" s="353"/>
      <c r="O10624" s="353"/>
      <c r="P10624" s="353"/>
      <c r="Q10624" s="353"/>
      <c r="R10624" s="353"/>
      <c r="S10624" s="353"/>
      <c r="T10624" s="353"/>
      <c r="U10624" s="353"/>
      <c r="V10624" s="353"/>
      <c r="W10624" s="353"/>
      <c r="X10624" s="353"/>
      <c r="Y10624" s="353"/>
      <c r="Z10624" s="353"/>
      <c r="AA10624" s="353"/>
      <c r="AB10624" s="353"/>
      <c r="AC10624" s="353"/>
      <c r="AD10624" s="353"/>
      <c r="AE10624" s="353"/>
      <c r="AF10624" s="353"/>
      <c r="AG10624" s="353"/>
      <c r="AH10624" s="353"/>
      <c r="AI10624" s="353"/>
      <c r="AJ10624" s="353"/>
      <c r="AK10624" s="353"/>
      <c r="AL10624" s="353"/>
    </row>
    <row r="10625" spans="1:38" s="153" customFormat="1" ht="12.5" x14ac:dyDescent="0.25">
      <c r="A10625" s="355"/>
      <c r="L10625" s="353"/>
      <c r="M10625" s="353"/>
      <c r="N10625" s="353"/>
      <c r="O10625" s="353"/>
      <c r="P10625" s="353"/>
      <c r="Q10625" s="353"/>
      <c r="R10625" s="353"/>
      <c r="S10625" s="353"/>
      <c r="T10625" s="353"/>
      <c r="U10625" s="353"/>
      <c r="V10625" s="353"/>
      <c r="W10625" s="353"/>
      <c r="X10625" s="353"/>
      <c r="Y10625" s="353"/>
      <c r="Z10625" s="353"/>
      <c r="AA10625" s="353"/>
      <c r="AB10625" s="353"/>
      <c r="AC10625" s="353"/>
      <c r="AD10625" s="353"/>
      <c r="AE10625" s="353"/>
      <c r="AF10625" s="353"/>
      <c r="AG10625" s="353"/>
      <c r="AH10625" s="353"/>
      <c r="AI10625" s="353"/>
      <c r="AJ10625" s="353"/>
      <c r="AK10625" s="353"/>
      <c r="AL10625" s="353"/>
    </row>
    <row r="10626" spans="1:38" s="153" customFormat="1" ht="12.5" x14ac:dyDescent="0.25">
      <c r="A10626" s="355"/>
      <c r="L10626" s="353"/>
      <c r="M10626" s="353"/>
      <c r="N10626" s="353"/>
      <c r="O10626" s="353"/>
      <c r="P10626" s="353"/>
      <c r="Q10626" s="353"/>
      <c r="R10626" s="353"/>
      <c r="S10626" s="353"/>
      <c r="T10626" s="353"/>
      <c r="U10626" s="353"/>
      <c r="V10626" s="353"/>
      <c r="W10626" s="353"/>
      <c r="X10626" s="353"/>
      <c r="Y10626" s="353"/>
      <c r="Z10626" s="353"/>
      <c r="AA10626" s="353"/>
      <c r="AB10626" s="353"/>
      <c r="AC10626" s="353"/>
      <c r="AD10626" s="353"/>
      <c r="AE10626" s="353"/>
      <c r="AF10626" s="353"/>
      <c r="AG10626" s="353"/>
      <c r="AH10626" s="353"/>
      <c r="AI10626" s="353"/>
      <c r="AJ10626" s="353"/>
      <c r="AK10626" s="353"/>
      <c r="AL10626" s="353"/>
    </row>
    <row r="10627" spans="1:38" s="153" customFormat="1" ht="12.5" x14ac:dyDescent="0.25">
      <c r="A10627" s="355"/>
      <c r="L10627" s="353"/>
      <c r="M10627" s="353"/>
      <c r="N10627" s="353"/>
      <c r="O10627" s="353"/>
      <c r="P10627" s="353"/>
      <c r="Q10627" s="353"/>
      <c r="R10627" s="353"/>
      <c r="S10627" s="353"/>
      <c r="T10627" s="353"/>
      <c r="U10627" s="353"/>
      <c r="V10627" s="353"/>
      <c r="W10627" s="353"/>
      <c r="X10627" s="353"/>
      <c r="Y10627" s="353"/>
      <c r="Z10627" s="353"/>
      <c r="AA10627" s="353"/>
      <c r="AB10627" s="353"/>
      <c r="AC10627" s="353"/>
      <c r="AD10627" s="353"/>
      <c r="AE10627" s="353"/>
      <c r="AF10627" s="353"/>
      <c r="AG10627" s="353"/>
      <c r="AH10627" s="353"/>
      <c r="AI10627" s="353"/>
      <c r="AJ10627" s="353"/>
      <c r="AK10627" s="353"/>
      <c r="AL10627" s="353"/>
    </row>
    <row r="10628" spans="1:38" s="153" customFormat="1" ht="12.5" x14ac:dyDescent="0.25">
      <c r="A10628" s="355"/>
      <c r="L10628" s="353"/>
      <c r="M10628" s="353"/>
      <c r="N10628" s="353"/>
      <c r="O10628" s="353"/>
      <c r="P10628" s="353"/>
      <c r="Q10628" s="353"/>
      <c r="R10628" s="353"/>
      <c r="S10628" s="353"/>
      <c r="T10628" s="353"/>
      <c r="U10628" s="353"/>
      <c r="V10628" s="353"/>
      <c r="W10628" s="353"/>
      <c r="X10628" s="353"/>
      <c r="Y10628" s="353"/>
      <c r="Z10628" s="353"/>
      <c r="AA10628" s="353"/>
      <c r="AB10628" s="353"/>
      <c r="AC10628" s="353"/>
      <c r="AD10628" s="353"/>
      <c r="AE10628" s="353"/>
      <c r="AF10628" s="353"/>
      <c r="AG10628" s="353"/>
      <c r="AH10628" s="353"/>
      <c r="AI10628" s="353"/>
      <c r="AJ10628" s="353"/>
      <c r="AK10628" s="353"/>
      <c r="AL10628" s="353"/>
    </row>
    <row r="10629" spans="1:38" s="153" customFormat="1" ht="12.5" x14ac:dyDescent="0.25">
      <c r="A10629" s="355"/>
      <c r="L10629" s="353"/>
      <c r="M10629" s="353"/>
      <c r="N10629" s="353"/>
      <c r="O10629" s="353"/>
      <c r="P10629" s="353"/>
      <c r="Q10629" s="353"/>
      <c r="R10629" s="353"/>
      <c r="S10629" s="353"/>
      <c r="T10629" s="353"/>
      <c r="U10629" s="353"/>
      <c r="V10629" s="353"/>
      <c r="W10629" s="353"/>
      <c r="X10629" s="353"/>
      <c r="Y10629" s="353"/>
      <c r="Z10629" s="353"/>
      <c r="AA10629" s="353"/>
      <c r="AB10629" s="353"/>
      <c r="AC10629" s="353"/>
      <c r="AD10629" s="353"/>
      <c r="AE10629" s="353"/>
      <c r="AF10629" s="353"/>
      <c r="AG10629" s="353"/>
      <c r="AH10629" s="353"/>
      <c r="AI10629" s="353"/>
      <c r="AJ10629" s="353"/>
      <c r="AK10629" s="353"/>
      <c r="AL10629" s="353"/>
    </row>
    <row r="10630" spans="1:38" s="153" customFormat="1" ht="12.5" x14ac:dyDescent="0.25">
      <c r="A10630" s="355"/>
      <c r="L10630" s="353"/>
      <c r="M10630" s="353"/>
      <c r="N10630" s="353"/>
      <c r="O10630" s="353"/>
      <c r="P10630" s="353"/>
      <c r="Q10630" s="353"/>
      <c r="R10630" s="353"/>
      <c r="S10630" s="353"/>
      <c r="T10630" s="353"/>
      <c r="U10630" s="353"/>
      <c r="V10630" s="353"/>
      <c r="W10630" s="353"/>
      <c r="X10630" s="353"/>
      <c r="Y10630" s="353"/>
      <c r="Z10630" s="353"/>
      <c r="AA10630" s="353"/>
      <c r="AB10630" s="353"/>
      <c r="AC10630" s="353"/>
      <c r="AD10630" s="353"/>
      <c r="AE10630" s="353"/>
      <c r="AF10630" s="353"/>
      <c r="AG10630" s="353"/>
      <c r="AH10630" s="353"/>
      <c r="AI10630" s="353"/>
      <c r="AJ10630" s="353"/>
      <c r="AK10630" s="353"/>
      <c r="AL10630" s="353"/>
    </row>
    <row r="10631" spans="1:38" s="153" customFormat="1" ht="12.5" x14ac:dyDescent="0.25">
      <c r="A10631" s="355"/>
      <c r="L10631" s="353"/>
      <c r="M10631" s="353"/>
      <c r="N10631" s="353"/>
      <c r="O10631" s="353"/>
      <c r="P10631" s="353"/>
      <c r="Q10631" s="353"/>
      <c r="R10631" s="353"/>
      <c r="S10631" s="353"/>
      <c r="T10631" s="353"/>
      <c r="U10631" s="353"/>
      <c r="V10631" s="353"/>
      <c r="W10631" s="353"/>
      <c r="X10631" s="353"/>
      <c r="Y10631" s="353"/>
      <c r="Z10631" s="353"/>
      <c r="AA10631" s="353"/>
      <c r="AB10631" s="353"/>
      <c r="AC10631" s="353"/>
      <c r="AD10631" s="353"/>
      <c r="AE10631" s="353"/>
      <c r="AF10631" s="353"/>
      <c r="AG10631" s="353"/>
      <c r="AH10631" s="353"/>
      <c r="AI10631" s="353"/>
      <c r="AJ10631" s="353"/>
      <c r="AK10631" s="353"/>
      <c r="AL10631" s="353"/>
    </row>
    <row r="10632" spans="1:38" s="153" customFormat="1" ht="12.5" x14ac:dyDescent="0.25">
      <c r="A10632" s="355"/>
      <c r="L10632" s="353"/>
      <c r="M10632" s="353"/>
      <c r="N10632" s="353"/>
      <c r="O10632" s="353"/>
      <c r="P10632" s="353"/>
      <c r="Q10632" s="353"/>
      <c r="R10632" s="353"/>
      <c r="S10632" s="353"/>
      <c r="T10632" s="353"/>
      <c r="U10632" s="353"/>
      <c r="V10632" s="353"/>
      <c r="W10632" s="353"/>
      <c r="X10632" s="353"/>
      <c r="Y10632" s="353"/>
      <c r="Z10632" s="353"/>
      <c r="AA10632" s="353"/>
      <c r="AB10632" s="353"/>
      <c r="AC10632" s="353"/>
      <c r="AD10632" s="353"/>
      <c r="AE10632" s="353"/>
      <c r="AF10632" s="353"/>
      <c r="AG10632" s="353"/>
      <c r="AH10632" s="353"/>
      <c r="AI10632" s="353"/>
      <c r="AJ10632" s="353"/>
      <c r="AK10632" s="353"/>
      <c r="AL10632" s="353"/>
    </row>
    <row r="10633" spans="1:38" s="153" customFormat="1" ht="12.5" x14ac:dyDescent="0.25">
      <c r="A10633" s="355"/>
      <c r="L10633" s="353"/>
      <c r="M10633" s="353"/>
      <c r="N10633" s="353"/>
      <c r="O10633" s="353"/>
      <c r="P10633" s="353"/>
      <c r="Q10633" s="353"/>
      <c r="R10633" s="353"/>
      <c r="S10633" s="353"/>
      <c r="T10633" s="353"/>
      <c r="U10633" s="353"/>
      <c r="V10633" s="353"/>
      <c r="W10633" s="353"/>
      <c r="X10633" s="353"/>
      <c r="Y10633" s="353"/>
      <c r="Z10633" s="353"/>
      <c r="AA10633" s="353"/>
      <c r="AB10633" s="353"/>
      <c r="AC10633" s="353"/>
      <c r="AD10633" s="353"/>
      <c r="AE10633" s="353"/>
      <c r="AF10633" s="353"/>
      <c r="AG10633" s="353"/>
      <c r="AH10633" s="353"/>
      <c r="AI10633" s="353"/>
      <c r="AJ10633" s="353"/>
      <c r="AK10633" s="353"/>
      <c r="AL10633" s="353"/>
    </row>
    <row r="10634" spans="1:38" s="153" customFormat="1" ht="12.5" x14ac:dyDescent="0.25">
      <c r="A10634" s="355"/>
      <c r="L10634" s="353"/>
      <c r="M10634" s="353"/>
      <c r="N10634" s="353"/>
      <c r="O10634" s="353"/>
      <c r="P10634" s="353"/>
      <c r="Q10634" s="353"/>
      <c r="R10634" s="353"/>
      <c r="S10634" s="353"/>
      <c r="T10634" s="353"/>
      <c r="U10634" s="353"/>
      <c r="V10634" s="353"/>
      <c r="W10634" s="353"/>
      <c r="X10634" s="353"/>
      <c r="Y10634" s="353"/>
      <c r="Z10634" s="353"/>
      <c r="AA10634" s="353"/>
      <c r="AB10634" s="353"/>
      <c r="AC10634" s="353"/>
      <c r="AD10634" s="353"/>
      <c r="AE10634" s="353"/>
      <c r="AF10634" s="353"/>
      <c r="AG10634" s="353"/>
      <c r="AH10634" s="353"/>
      <c r="AI10634" s="353"/>
      <c r="AJ10634" s="353"/>
      <c r="AK10634" s="353"/>
      <c r="AL10634" s="353"/>
    </row>
    <row r="10635" spans="1:38" s="153" customFormat="1" ht="12.5" x14ac:dyDescent="0.25">
      <c r="A10635" s="355"/>
      <c r="L10635" s="353"/>
      <c r="M10635" s="353"/>
      <c r="N10635" s="353"/>
      <c r="O10635" s="353"/>
      <c r="P10635" s="353"/>
      <c r="Q10635" s="353"/>
      <c r="R10635" s="353"/>
      <c r="S10635" s="353"/>
      <c r="T10635" s="353"/>
      <c r="U10635" s="353"/>
      <c r="V10635" s="353"/>
      <c r="W10635" s="353"/>
      <c r="X10635" s="353"/>
      <c r="Y10635" s="353"/>
      <c r="Z10635" s="353"/>
      <c r="AA10635" s="353"/>
      <c r="AB10635" s="353"/>
      <c r="AC10635" s="353"/>
      <c r="AD10635" s="353"/>
      <c r="AE10635" s="353"/>
      <c r="AF10635" s="353"/>
      <c r="AG10635" s="353"/>
      <c r="AH10635" s="353"/>
      <c r="AI10635" s="353"/>
      <c r="AJ10635" s="353"/>
      <c r="AK10635" s="353"/>
      <c r="AL10635" s="353"/>
    </row>
    <row r="10636" spans="1:38" s="153" customFormat="1" ht="12.5" x14ac:dyDescent="0.25">
      <c r="A10636" s="355"/>
      <c r="L10636" s="353"/>
      <c r="M10636" s="353"/>
      <c r="N10636" s="353"/>
      <c r="O10636" s="353"/>
      <c r="P10636" s="353"/>
      <c r="Q10636" s="353"/>
      <c r="R10636" s="353"/>
      <c r="S10636" s="353"/>
      <c r="T10636" s="353"/>
      <c r="U10636" s="353"/>
      <c r="V10636" s="353"/>
      <c r="W10636" s="353"/>
      <c r="X10636" s="353"/>
      <c r="Y10636" s="353"/>
      <c r="Z10636" s="353"/>
      <c r="AA10636" s="353"/>
      <c r="AB10636" s="353"/>
      <c r="AC10636" s="353"/>
      <c r="AD10636" s="353"/>
      <c r="AE10636" s="353"/>
      <c r="AF10636" s="353"/>
      <c r="AG10636" s="353"/>
      <c r="AH10636" s="353"/>
      <c r="AI10636" s="353"/>
      <c r="AJ10636" s="353"/>
      <c r="AK10636" s="353"/>
      <c r="AL10636" s="353"/>
    </row>
    <row r="10637" spans="1:38" s="153" customFormat="1" ht="12.5" x14ac:dyDescent="0.25">
      <c r="A10637" s="355"/>
      <c r="L10637" s="353"/>
      <c r="M10637" s="353"/>
      <c r="N10637" s="353"/>
      <c r="O10637" s="353"/>
      <c r="P10637" s="353"/>
      <c r="Q10637" s="353"/>
      <c r="R10637" s="353"/>
      <c r="S10637" s="353"/>
      <c r="T10637" s="353"/>
      <c r="U10637" s="353"/>
      <c r="V10637" s="353"/>
      <c r="W10637" s="353"/>
      <c r="X10637" s="353"/>
      <c r="Y10637" s="353"/>
      <c r="Z10637" s="353"/>
      <c r="AA10637" s="353"/>
      <c r="AB10637" s="353"/>
      <c r="AC10637" s="353"/>
      <c r="AD10637" s="353"/>
      <c r="AE10637" s="353"/>
      <c r="AF10637" s="353"/>
      <c r="AG10637" s="353"/>
      <c r="AH10637" s="353"/>
      <c r="AI10637" s="353"/>
      <c r="AJ10637" s="353"/>
      <c r="AK10637" s="353"/>
      <c r="AL10637" s="353"/>
    </row>
    <row r="10638" spans="1:38" s="153" customFormat="1" ht="12.5" x14ac:dyDescent="0.25">
      <c r="A10638" s="355"/>
      <c r="L10638" s="353"/>
      <c r="M10638" s="353"/>
      <c r="N10638" s="353"/>
      <c r="O10638" s="353"/>
      <c r="P10638" s="353"/>
      <c r="Q10638" s="353"/>
      <c r="R10638" s="353"/>
      <c r="S10638" s="353"/>
      <c r="T10638" s="353"/>
      <c r="U10638" s="353"/>
      <c r="V10638" s="353"/>
      <c r="W10638" s="353"/>
      <c r="X10638" s="353"/>
      <c r="Y10638" s="353"/>
      <c r="Z10638" s="353"/>
      <c r="AA10638" s="353"/>
      <c r="AB10638" s="353"/>
      <c r="AC10638" s="353"/>
      <c r="AD10638" s="353"/>
      <c r="AE10638" s="353"/>
      <c r="AF10638" s="353"/>
      <c r="AG10638" s="353"/>
      <c r="AH10638" s="353"/>
      <c r="AI10638" s="353"/>
      <c r="AJ10638" s="353"/>
      <c r="AK10638" s="353"/>
      <c r="AL10638" s="353"/>
    </row>
    <row r="10639" spans="1:38" s="153" customFormat="1" ht="12.5" x14ac:dyDescent="0.25">
      <c r="A10639" s="355"/>
      <c r="L10639" s="353"/>
      <c r="M10639" s="353"/>
      <c r="N10639" s="353"/>
      <c r="O10639" s="353"/>
      <c r="P10639" s="353"/>
      <c r="Q10639" s="353"/>
      <c r="R10639" s="353"/>
      <c r="S10639" s="353"/>
      <c r="T10639" s="353"/>
      <c r="U10639" s="353"/>
      <c r="V10639" s="353"/>
      <c r="W10639" s="353"/>
      <c r="X10639" s="353"/>
      <c r="Y10639" s="353"/>
      <c r="Z10639" s="353"/>
      <c r="AA10639" s="353"/>
      <c r="AB10639" s="353"/>
      <c r="AC10639" s="353"/>
      <c r="AD10639" s="353"/>
      <c r="AE10639" s="353"/>
      <c r="AF10639" s="353"/>
      <c r="AG10639" s="353"/>
      <c r="AH10639" s="353"/>
      <c r="AI10639" s="353"/>
      <c r="AJ10639" s="353"/>
      <c r="AK10639" s="353"/>
      <c r="AL10639" s="353"/>
    </row>
    <row r="10640" spans="1:38" s="153" customFormat="1" ht="12.5" x14ac:dyDescent="0.25">
      <c r="A10640" s="355"/>
      <c r="L10640" s="353"/>
      <c r="M10640" s="353"/>
      <c r="N10640" s="353"/>
      <c r="O10640" s="353"/>
      <c r="P10640" s="353"/>
      <c r="Q10640" s="353"/>
      <c r="R10640" s="353"/>
      <c r="S10640" s="353"/>
      <c r="T10640" s="353"/>
      <c r="U10640" s="353"/>
      <c r="V10640" s="353"/>
      <c r="W10640" s="353"/>
      <c r="X10640" s="353"/>
      <c r="Y10640" s="353"/>
      <c r="Z10640" s="353"/>
      <c r="AA10640" s="353"/>
      <c r="AB10640" s="353"/>
      <c r="AC10640" s="353"/>
      <c r="AD10640" s="353"/>
      <c r="AE10640" s="353"/>
      <c r="AF10640" s="353"/>
      <c r="AG10640" s="353"/>
      <c r="AH10640" s="353"/>
      <c r="AI10640" s="353"/>
      <c r="AJ10640" s="353"/>
      <c r="AK10640" s="353"/>
      <c r="AL10640" s="353"/>
    </row>
    <row r="10641" spans="1:38" s="153" customFormat="1" ht="12.5" x14ac:dyDescent="0.25">
      <c r="A10641" s="355"/>
      <c r="L10641" s="353"/>
      <c r="M10641" s="353"/>
      <c r="N10641" s="353"/>
      <c r="O10641" s="353"/>
      <c r="P10641" s="353"/>
      <c r="Q10641" s="353"/>
      <c r="R10641" s="353"/>
      <c r="S10641" s="353"/>
      <c r="T10641" s="353"/>
      <c r="U10641" s="353"/>
      <c r="V10641" s="353"/>
      <c r="W10641" s="353"/>
      <c r="X10641" s="353"/>
      <c r="Y10641" s="353"/>
      <c r="Z10641" s="353"/>
      <c r="AA10641" s="353"/>
      <c r="AB10641" s="353"/>
      <c r="AC10641" s="353"/>
      <c r="AD10641" s="353"/>
      <c r="AE10641" s="353"/>
      <c r="AF10641" s="353"/>
      <c r="AG10641" s="353"/>
      <c r="AH10641" s="353"/>
      <c r="AI10641" s="353"/>
      <c r="AJ10641" s="353"/>
      <c r="AK10641" s="353"/>
      <c r="AL10641" s="353"/>
    </row>
    <row r="10642" spans="1:38" s="153" customFormat="1" ht="12.5" x14ac:dyDescent="0.25">
      <c r="A10642" s="355"/>
      <c r="L10642" s="353"/>
      <c r="M10642" s="353"/>
      <c r="N10642" s="353"/>
      <c r="O10642" s="353"/>
      <c r="P10642" s="353"/>
      <c r="Q10642" s="353"/>
      <c r="R10642" s="353"/>
      <c r="S10642" s="353"/>
      <c r="T10642" s="353"/>
      <c r="U10642" s="353"/>
      <c r="V10642" s="353"/>
      <c r="W10642" s="353"/>
      <c r="X10642" s="353"/>
      <c r="Y10642" s="353"/>
      <c r="Z10642" s="353"/>
      <c r="AA10642" s="353"/>
      <c r="AB10642" s="353"/>
      <c r="AC10642" s="353"/>
      <c r="AD10642" s="353"/>
      <c r="AE10642" s="353"/>
      <c r="AF10642" s="353"/>
      <c r="AG10642" s="353"/>
      <c r="AH10642" s="353"/>
      <c r="AI10642" s="353"/>
      <c r="AJ10642" s="353"/>
      <c r="AK10642" s="353"/>
      <c r="AL10642" s="353"/>
    </row>
    <row r="10643" spans="1:38" s="153" customFormat="1" ht="12.5" x14ac:dyDescent="0.25">
      <c r="A10643" s="355"/>
      <c r="L10643" s="353"/>
      <c r="M10643" s="353"/>
      <c r="N10643" s="353"/>
      <c r="O10643" s="353"/>
      <c r="P10643" s="353"/>
      <c r="Q10643" s="353"/>
      <c r="R10643" s="353"/>
      <c r="S10643" s="353"/>
      <c r="T10643" s="353"/>
      <c r="U10643" s="353"/>
      <c r="V10643" s="353"/>
      <c r="W10643" s="353"/>
      <c r="X10643" s="353"/>
      <c r="Y10643" s="353"/>
      <c r="Z10643" s="353"/>
      <c r="AA10643" s="353"/>
      <c r="AB10643" s="353"/>
      <c r="AC10643" s="353"/>
      <c r="AD10643" s="353"/>
      <c r="AE10643" s="353"/>
      <c r="AF10643" s="353"/>
      <c r="AG10643" s="353"/>
      <c r="AH10643" s="353"/>
      <c r="AI10643" s="353"/>
      <c r="AJ10643" s="353"/>
      <c r="AK10643" s="353"/>
      <c r="AL10643" s="353"/>
    </row>
    <row r="10644" spans="1:38" s="153" customFormat="1" ht="12.5" x14ac:dyDescent="0.25">
      <c r="A10644" s="355"/>
      <c r="L10644" s="353"/>
      <c r="M10644" s="353"/>
      <c r="N10644" s="353"/>
      <c r="O10644" s="353"/>
      <c r="P10644" s="353"/>
      <c r="Q10644" s="353"/>
      <c r="R10644" s="353"/>
      <c r="S10644" s="353"/>
      <c r="T10644" s="353"/>
      <c r="U10644" s="353"/>
      <c r="V10644" s="353"/>
      <c r="W10644" s="353"/>
      <c r="X10644" s="353"/>
      <c r="Y10644" s="353"/>
      <c r="Z10644" s="353"/>
      <c r="AA10644" s="353"/>
      <c r="AB10644" s="353"/>
      <c r="AC10644" s="353"/>
      <c r="AD10644" s="353"/>
      <c r="AE10644" s="353"/>
      <c r="AF10644" s="353"/>
      <c r="AG10644" s="353"/>
      <c r="AH10644" s="353"/>
      <c r="AI10644" s="353"/>
      <c r="AJ10644" s="353"/>
      <c r="AK10644" s="353"/>
      <c r="AL10644" s="353"/>
    </row>
    <row r="10645" spans="1:38" s="153" customFormat="1" ht="12.5" x14ac:dyDescent="0.25">
      <c r="A10645" s="355"/>
      <c r="L10645" s="353"/>
      <c r="M10645" s="353"/>
      <c r="N10645" s="353"/>
      <c r="O10645" s="353"/>
      <c r="P10645" s="353"/>
      <c r="Q10645" s="353"/>
      <c r="R10645" s="353"/>
      <c r="S10645" s="353"/>
      <c r="T10645" s="353"/>
      <c r="U10645" s="353"/>
      <c r="V10645" s="353"/>
      <c r="W10645" s="353"/>
      <c r="X10645" s="353"/>
      <c r="Y10645" s="353"/>
      <c r="Z10645" s="353"/>
      <c r="AA10645" s="353"/>
      <c r="AB10645" s="353"/>
      <c r="AC10645" s="353"/>
      <c r="AD10645" s="353"/>
      <c r="AE10645" s="353"/>
      <c r="AF10645" s="353"/>
      <c r="AG10645" s="353"/>
      <c r="AH10645" s="353"/>
      <c r="AI10645" s="353"/>
      <c r="AJ10645" s="353"/>
      <c r="AK10645" s="353"/>
      <c r="AL10645" s="353"/>
    </row>
    <row r="10646" spans="1:38" s="153" customFormat="1" ht="12.5" x14ac:dyDescent="0.25">
      <c r="A10646" s="355"/>
      <c r="L10646" s="353"/>
      <c r="M10646" s="353"/>
      <c r="N10646" s="353"/>
      <c r="O10646" s="353"/>
      <c r="P10646" s="353"/>
      <c r="Q10646" s="353"/>
      <c r="R10646" s="353"/>
      <c r="S10646" s="353"/>
      <c r="T10646" s="353"/>
      <c r="U10646" s="353"/>
      <c r="V10646" s="353"/>
      <c r="W10646" s="353"/>
      <c r="X10646" s="353"/>
      <c r="Y10646" s="353"/>
      <c r="Z10646" s="353"/>
      <c r="AA10646" s="353"/>
      <c r="AB10646" s="353"/>
      <c r="AC10646" s="353"/>
      <c r="AD10646" s="353"/>
      <c r="AE10646" s="353"/>
      <c r="AF10646" s="353"/>
      <c r="AG10646" s="353"/>
      <c r="AH10646" s="353"/>
      <c r="AI10646" s="353"/>
      <c r="AJ10646" s="353"/>
      <c r="AK10646" s="353"/>
      <c r="AL10646" s="353"/>
    </row>
    <row r="10647" spans="1:38" s="153" customFormat="1" ht="12.5" x14ac:dyDescent="0.25">
      <c r="A10647" s="355"/>
      <c r="L10647" s="353"/>
      <c r="M10647" s="353"/>
      <c r="N10647" s="353"/>
      <c r="O10647" s="353"/>
      <c r="P10647" s="353"/>
      <c r="Q10647" s="353"/>
      <c r="R10647" s="353"/>
      <c r="S10647" s="353"/>
      <c r="T10647" s="353"/>
      <c r="U10647" s="353"/>
      <c r="V10647" s="353"/>
      <c r="W10647" s="353"/>
      <c r="X10647" s="353"/>
      <c r="Y10647" s="353"/>
      <c r="Z10647" s="353"/>
      <c r="AA10647" s="353"/>
      <c r="AB10647" s="353"/>
      <c r="AC10647" s="353"/>
      <c r="AD10647" s="353"/>
      <c r="AE10647" s="353"/>
      <c r="AF10647" s="353"/>
      <c r="AG10647" s="353"/>
      <c r="AH10647" s="353"/>
      <c r="AI10647" s="353"/>
      <c r="AJ10647" s="353"/>
      <c r="AK10647" s="353"/>
      <c r="AL10647" s="353"/>
    </row>
    <row r="10648" spans="1:38" s="153" customFormat="1" ht="12.5" x14ac:dyDescent="0.25">
      <c r="A10648" s="355"/>
      <c r="L10648" s="353"/>
      <c r="M10648" s="353"/>
      <c r="N10648" s="353"/>
      <c r="O10648" s="353"/>
      <c r="P10648" s="353"/>
      <c r="Q10648" s="353"/>
      <c r="R10648" s="353"/>
      <c r="S10648" s="353"/>
      <c r="T10648" s="353"/>
      <c r="U10648" s="353"/>
      <c r="V10648" s="353"/>
      <c r="W10648" s="353"/>
      <c r="X10648" s="353"/>
      <c r="Y10648" s="353"/>
      <c r="Z10648" s="353"/>
      <c r="AA10648" s="353"/>
      <c r="AB10648" s="353"/>
      <c r="AC10648" s="353"/>
      <c r="AD10648" s="353"/>
      <c r="AE10648" s="353"/>
      <c r="AF10648" s="353"/>
      <c r="AG10648" s="353"/>
      <c r="AH10648" s="353"/>
      <c r="AI10648" s="353"/>
      <c r="AJ10648" s="353"/>
      <c r="AK10648" s="353"/>
      <c r="AL10648" s="353"/>
    </row>
    <row r="10649" spans="1:38" s="153" customFormat="1" ht="12.5" x14ac:dyDescent="0.25">
      <c r="A10649" s="355"/>
      <c r="L10649" s="353"/>
      <c r="M10649" s="353"/>
      <c r="N10649" s="353"/>
      <c r="O10649" s="353"/>
      <c r="P10649" s="353"/>
      <c r="Q10649" s="353"/>
      <c r="R10649" s="353"/>
      <c r="S10649" s="353"/>
      <c r="T10649" s="353"/>
      <c r="U10649" s="353"/>
      <c r="V10649" s="353"/>
      <c r="W10649" s="353"/>
      <c r="X10649" s="353"/>
      <c r="Y10649" s="353"/>
      <c r="Z10649" s="353"/>
      <c r="AA10649" s="353"/>
      <c r="AB10649" s="353"/>
      <c r="AC10649" s="353"/>
      <c r="AD10649" s="353"/>
      <c r="AE10649" s="353"/>
      <c r="AF10649" s="353"/>
      <c r="AG10649" s="353"/>
      <c r="AH10649" s="353"/>
      <c r="AI10649" s="353"/>
      <c r="AJ10649" s="353"/>
      <c r="AK10649" s="353"/>
      <c r="AL10649" s="353"/>
    </row>
    <row r="10650" spans="1:38" s="153" customFormat="1" ht="12.5" x14ac:dyDescent="0.25">
      <c r="A10650" s="355"/>
      <c r="L10650" s="353"/>
      <c r="M10650" s="353"/>
      <c r="N10650" s="353"/>
      <c r="O10650" s="353"/>
      <c r="P10650" s="353"/>
      <c r="Q10650" s="353"/>
      <c r="R10650" s="353"/>
      <c r="S10650" s="353"/>
      <c r="T10650" s="353"/>
      <c r="U10650" s="353"/>
      <c r="V10650" s="353"/>
      <c r="W10650" s="353"/>
      <c r="X10650" s="353"/>
      <c r="Y10650" s="353"/>
      <c r="Z10650" s="353"/>
      <c r="AA10650" s="353"/>
      <c r="AB10650" s="353"/>
      <c r="AC10650" s="353"/>
      <c r="AD10650" s="353"/>
      <c r="AE10650" s="353"/>
      <c r="AF10650" s="353"/>
      <c r="AG10650" s="353"/>
      <c r="AH10650" s="353"/>
      <c r="AI10650" s="353"/>
      <c r="AJ10650" s="353"/>
      <c r="AK10650" s="353"/>
      <c r="AL10650" s="353"/>
    </row>
    <row r="10651" spans="1:38" s="153" customFormat="1" ht="12.5" x14ac:dyDescent="0.25">
      <c r="A10651" s="355"/>
      <c r="L10651" s="353"/>
      <c r="M10651" s="353"/>
      <c r="N10651" s="353"/>
      <c r="O10651" s="353"/>
      <c r="P10651" s="353"/>
      <c r="Q10651" s="353"/>
      <c r="R10651" s="353"/>
      <c r="S10651" s="353"/>
      <c r="T10651" s="353"/>
      <c r="U10651" s="353"/>
      <c r="V10651" s="353"/>
      <c r="W10651" s="353"/>
      <c r="X10651" s="353"/>
      <c r="Y10651" s="353"/>
      <c r="Z10651" s="353"/>
      <c r="AA10651" s="353"/>
      <c r="AB10651" s="353"/>
      <c r="AC10651" s="353"/>
      <c r="AD10651" s="353"/>
      <c r="AE10651" s="353"/>
      <c r="AF10651" s="353"/>
      <c r="AG10651" s="353"/>
      <c r="AH10651" s="353"/>
      <c r="AI10651" s="353"/>
      <c r="AJ10651" s="353"/>
      <c r="AK10651" s="353"/>
      <c r="AL10651" s="353"/>
    </row>
    <row r="10652" spans="1:38" s="153" customFormat="1" ht="12.5" x14ac:dyDescent="0.25">
      <c r="A10652" s="355"/>
      <c r="L10652" s="353"/>
      <c r="M10652" s="353"/>
      <c r="N10652" s="353"/>
      <c r="O10652" s="353"/>
      <c r="P10652" s="353"/>
      <c r="Q10652" s="353"/>
      <c r="R10652" s="353"/>
      <c r="S10652" s="353"/>
      <c r="T10652" s="353"/>
      <c r="U10652" s="353"/>
      <c r="V10652" s="353"/>
      <c r="W10652" s="353"/>
      <c r="X10652" s="353"/>
      <c r="Y10652" s="353"/>
      <c r="Z10652" s="353"/>
      <c r="AA10652" s="353"/>
      <c r="AB10652" s="353"/>
      <c r="AC10652" s="353"/>
      <c r="AD10652" s="353"/>
      <c r="AE10652" s="353"/>
      <c r="AF10652" s="353"/>
      <c r="AG10652" s="353"/>
      <c r="AH10652" s="353"/>
      <c r="AI10652" s="353"/>
      <c r="AJ10652" s="353"/>
      <c r="AK10652" s="353"/>
      <c r="AL10652" s="353"/>
    </row>
    <row r="10653" spans="1:38" s="153" customFormat="1" ht="12.5" x14ac:dyDescent="0.25">
      <c r="A10653" s="355"/>
      <c r="L10653" s="353"/>
      <c r="M10653" s="353"/>
      <c r="N10653" s="353"/>
      <c r="O10653" s="353"/>
      <c r="P10653" s="353"/>
      <c r="Q10653" s="353"/>
      <c r="R10653" s="353"/>
      <c r="S10653" s="353"/>
      <c r="T10653" s="353"/>
      <c r="U10653" s="353"/>
      <c r="V10653" s="353"/>
      <c r="W10653" s="353"/>
      <c r="X10653" s="353"/>
      <c r="Y10653" s="353"/>
      <c r="Z10653" s="353"/>
      <c r="AA10653" s="353"/>
      <c r="AB10653" s="353"/>
      <c r="AC10653" s="353"/>
      <c r="AD10653" s="353"/>
      <c r="AE10653" s="353"/>
      <c r="AF10653" s="353"/>
      <c r="AG10653" s="353"/>
      <c r="AH10653" s="353"/>
      <c r="AI10653" s="353"/>
      <c r="AJ10653" s="353"/>
      <c r="AK10653" s="353"/>
      <c r="AL10653" s="353"/>
    </row>
    <row r="10654" spans="1:38" s="153" customFormat="1" ht="12.5" x14ac:dyDescent="0.25">
      <c r="A10654" s="355"/>
      <c r="L10654" s="353"/>
      <c r="M10654" s="353"/>
      <c r="N10654" s="353"/>
      <c r="O10654" s="353"/>
      <c r="P10654" s="353"/>
      <c r="Q10654" s="353"/>
      <c r="R10654" s="353"/>
      <c r="S10654" s="353"/>
      <c r="T10654" s="353"/>
      <c r="U10654" s="353"/>
      <c r="V10654" s="353"/>
      <c r="W10654" s="353"/>
      <c r="X10654" s="353"/>
      <c r="Y10654" s="353"/>
      <c r="Z10654" s="353"/>
      <c r="AA10654" s="353"/>
      <c r="AB10654" s="353"/>
      <c r="AC10654" s="353"/>
      <c r="AD10654" s="353"/>
      <c r="AE10654" s="353"/>
      <c r="AF10654" s="353"/>
      <c r="AG10654" s="353"/>
      <c r="AH10654" s="353"/>
      <c r="AI10654" s="353"/>
      <c r="AJ10654" s="353"/>
      <c r="AK10654" s="353"/>
      <c r="AL10654" s="353"/>
    </row>
    <row r="10655" spans="1:38" s="153" customFormat="1" ht="12.5" x14ac:dyDescent="0.25">
      <c r="A10655" s="355"/>
      <c r="L10655" s="353"/>
      <c r="M10655" s="353"/>
      <c r="N10655" s="353"/>
      <c r="O10655" s="353"/>
      <c r="P10655" s="353"/>
      <c r="Q10655" s="353"/>
      <c r="R10655" s="353"/>
      <c r="S10655" s="353"/>
      <c r="T10655" s="353"/>
      <c r="U10655" s="353"/>
      <c r="V10655" s="353"/>
      <c r="W10655" s="353"/>
      <c r="X10655" s="353"/>
      <c r="Y10655" s="353"/>
      <c r="Z10655" s="353"/>
      <c r="AA10655" s="353"/>
      <c r="AB10655" s="353"/>
      <c r="AC10655" s="353"/>
      <c r="AD10655" s="353"/>
      <c r="AE10655" s="353"/>
      <c r="AF10655" s="353"/>
      <c r="AG10655" s="353"/>
      <c r="AH10655" s="353"/>
      <c r="AI10655" s="353"/>
      <c r="AJ10655" s="353"/>
      <c r="AK10655" s="353"/>
      <c r="AL10655" s="353"/>
    </row>
    <row r="10656" spans="1:38" s="153" customFormat="1" ht="12.5" x14ac:dyDescent="0.25">
      <c r="A10656" s="355"/>
      <c r="L10656" s="353"/>
      <c r="M10656" s="353"/>
      <c r="N10656" s="353"/>
      <c r="O10656" s="353"/>
      <c r="P10656" s="353"/>
      <c r="Q10656" s="353"/>
      <c r="R10656" s="353"/>
      <c r="S10656" s="353"/>
      <c r="T10656" s="353"/>
      <c r="U10656" s="353"/>
      <c r="V10656" s="353"/>
      <c r="W10656" s="353"/>
      <c r="X10656" s="353"/>
      <c r="Y10656" s="353"/>
      <c r="Z10656" s="353"/>
      <c r="AA10656" s="353"/>
      <c r="AB10656" s="353"/>
      <c r="AC10656" s="353"/>
      <c r="AD10656" s="353"/>
      <c r="AE10656" s="353"/>
      <c r="AF10656" s="353"/>
      <c r="AG10656" s="353"/>
      <c r="AH10656" s="353"/>
      <c r="AI10656" s="353"/>
      <c r="AJ10656" s="353"/>
      <c r="AK10656" s="353"/>
      <c r="AL10656" s="353"/>
    </row>
    <row r="10657" spans="1:38" s="153" customFormat="1" ht="12.5" x14ac:dyDescent="0.25">
      <c r="A10657" s="355"/>
      <c r="L10657" s="353"/>
      <c r="M10657" s="353"/>
      <c r="N10657" s="353"/>
      <c r="O10657" s="353"/>
      <c r="P10657" s="353"/>
      <c r="Q10657" s="353"/>
      <c r="R10657" s="353"/>
      <c r="S10657" s="353"/>
      <c r="T10657" s="353"/>
      <c r="U10657" s="353"/>
      <c r="V10657" s="353"/>
      <c r="W10657" s="353"/>
      <c r="X10657" s="353"/>
      <c r="Y10657" s="353"/>
      <c r="Z10657" s="353"/>
      <c r="AA10657" s="353"/>
      <c r="AB10657" s="353"/>
      <c r="AC10657" s="353"/>
      <c r="AD10657" s="353"/>
      <c r="AE10657" s="353"/>
      <c r="AF10657" s="353"/>
      <c r="AG10657" s="353"/>
      <c r="AH10657" s="353"/>
      <c r="AI10657" s="353"/>
      <c r="AJ10657" s="353"/>
      <c r="AK10657" s="353"/>
      <c r="AL10657" s="353"/>
    </row>
    <row r="10658" spans="1:38" s="153" customFormat="1" ht="12.5" x14ac:dyDescent="0.25">
      <c r="A10658" s="355"/>
      <c r="L10658" s="353"/>
      <c r="M10658" s="353"/>
      <c r="N10658" s="353"/>
      <c r="O10658" s="353"/>
      <c r="P10658" s="353"/>
      <c r="Q10658" s="353"/>
      <c r="R10658" s="353"/>
      <c r="S10658" s="353"/>
      <c r="T10658" s="353"/>
      <c r="U10658" s="353"/>
      <c r="V10658" s="353"/>
      <c r="W10658" s="353"/>
      <c r="X10658" s="353"/>
      <c r="Y10658" s="353"/>
      <c r="Z10658" s="353"/>
      <c r="AA10658" s="353"/>
      <c r="AB10658" s="353"/>
      <c r="AC10658" s="353"/>
      <c r="AD10658" s="353"/>
      <c r="AE10658" s="353"/>
      <c r="AF10658" s="353"/>
      <c r="AG10658" s="353"/>
      <c r="AH10658" s="353"/>
      <c r="AI10658" s="353"/>
      <c r="AJ10658" s="353"/>
      <c r="AK10658" s="353"/>
      <c r="AL10658" s="353"/>
    </row>
    <row r="10659" spans="1:38" s="153" customFormat="1" ht="12.5" x14ac:dyDescent="0.25">
      <c r="A10659" s="355"/>
      <c r="L10659" s="353"/>
      <c r="M10659" s="353"/>
      <c r="N10659" s="353"/>
      <c r="O10659" s="353"/>
      <c r="P10659" s="353"/>
      <c r="Q10659" s="353"/>
      <c r="R10659" s="353"/>
      <c r="S10659" s="353"/>
      <c r="T10659" s="353"/>
      <c r="U10659" s="353"/>
      <c r="V10659" s="353"/>
      <c r="W10659" s="353"/>
      <c r="X10659" s="353"/>
      <c r="Y10659" s="353"/>
      <c r="Z10659" s="353"/>
      <c r="AA10659" s="353"/>
      <c r="AB10659" s="353"/>
      <c r="AC10659" s="353"/>
      <c r="AD10659" s="353"/>
      <c r="AE10659" s="353"/>
      <c r="AF10659" s="353"/>
      <c r="AG10659" s="353"/>
      <c r="AH10659" s="353"/>
      <c r="AI10659" s="353"/>
      <c r="AJ10659" s="353"/>
      <c r="AK10659" s="353"/>
      <c r="AL10659" s="353"/>
    </row>
    <row r="10660" spans="1:38" s="153" customFormat="1" ht="12.5" x14ac:dyDescent="0.25">
      <c r="A10660" s="355"/>
      <c r="L10660" s="353"/>
      <c r="M10660" s="353"/>
      <c r="N10660" s="353"/>
      <c r="O10660" s="353"/>
      <c r="P10660" s="353"/>
      <c r="Q10660" s="353"/>
      <c r="R10660" s="353"/>
      <c r="S10660" s="353"/>
      <c r="T10660" s="353"/>
      <c r="U10660" s="353"/>
      <c r="V10660" s="353"/>
      <c r="W10660" s="353"/>
      <c r="X10660" s="353"/>
      <c r="Y10660" s="353"/>
      <c r="Z10660" s="353"/>
      <c r="AA10660" s="353"/>
      <c r="AB10660" s="353"/>
      <c r="AC10660" s="353"/>
      <c r="AD10660" s="353"/>
      <c r="AE10660" s="353"/>
      <c r="AF10660" s="353"/>
      <c r="AG10660" s="353"/>
      <c r="AH10660" s="353"/>
      <c r="AI10660" s="353"/>
      <c r="AJ10660" s="353"/>
      <c r="AK10660" s="353"/>
      <c r="AL10660" s="353"/>
    </row>
    <row r="10661" spans="1:38" s="153" customFormat="1" ht="12.5" x14ac:dyDescent="0.25">
      <c r="A10661" s="355"/>
      <c r="L10661" s="353"/>
      <c r="M10661" s="353"/>
      <c r="N10661" s="353"/>
      <c r="O10661" s="353"/>
      <c r="P10661" s="353"/>
      <c r="Q10661" s="353"/>
      <c r="R10661" s="353"/>
      <c r="S10661" s="353"/>
      <c r="T10661" s="353"/>
      <c r="U10661" s="353"/>
      <c r="V10661" s="353"/>
      <c r="W10661" s="353"/>
      <c r="X10661" s="353"/>
      <c r="Y10661" s="353"/>
      <c r="Z10661" s="353"/>
      <c r="AA10661" s="353"/>
      <c r="AB10661" s="353"/>
      <c r="AC10661" s="353"/>
      <c r="AD10661" s="353"/>
      <c r="AE10661" s="353"/>
      <c r="AF10661" s="353"/>
      <c r="AG10661" s="353"/>
      <c r="AH10661" s="353"/>
      <c r="AI10661" s="353"/>
      <c r="AJ10661" s="353"/>
      <c r="AK10661" s="353"/>
      <c r="AL10661" s="353"/>
    </row>
    <row r="10662" spans="1:38" s="153" customFormat="1" ht="12.5" x14ac:dyDescent="0.25">
      <c r="A10662" s="355"/>
      <c r="L10662" s="353"/>
      <c r="M10662" s="353"/>
      <c r="N10662" s="353"/>
      <c r="O10662" s="353"/>
      <c r="P10662" s="353"/>
      <c r="Q10662" s="353"/>
      <c r="R10662" s="353"/>
      <c r="S10662" s="353"/>
      <c r="T10662" s="353"/>
      <c r="U10662" s="353"/>
      <c r="V10662" s="353"/>
      <c r="W10662" s="353"/>
      <c r="X10662" s="353"/>
      <c r="Y10662" s="353"/>
      <c r="Z10662" s="353"/>
      <c r="AA10662" s="353"/>
      <c r="AB10662" s="353"/>
      <c r="AC10662" s="353"/>
      <c r="AD10662" s="353"/>
      <c r="AE10662" s="353"/>
      <c r="AF10662" s="353"/>
      <c r="AG10662" s="353"/>
      <c r="AH10662" s="353"/>
      <c r="AI10662" s="353"/>
      <c r="AJ10662" s="353"/>
      <c r="AK10662" s="353"/>
      <c r="AL10662" s="353"/>
    </row>
    <row r="10663" spans="1:38" s="153" customFormat="1" ht="12.5" x14ac:dyDescent="0.25">
      <c r="A10663" s="355"/>
      <c r="L10663" s="353"/>
      <c r="M10663" s="353"/>
      <c r="N10663" s="353"/>
      <c r="O10663" s="353"/>
      <c r="P10663" s="353"/>
      <c r="Q10663" s="353"/>
      <c r="R10663" s="353"/>
      <c r="S10663" s="353"/>
      <c r="T10663" s="353"/>
      <c r="U10663" s="353"/>
      <c r="V10663" s="353"/>
      <c r="W10663" s="353"/>
      <c r="X10663" s="353"/>
      <c r="Y10663" s="353"/>
      <c r="Z10663" s="353"/>
      <c r="AA10663" s="353"/>
      <c r="AB10663" s="353"/>
      <c r="AC10663" s="353"/>
      <c r="AD10663" s="353"/>
      <c r="AE10663" s="353"/>
      <c r="AF10663" s="353"/>
      <c r="AG10663" s="353"/>
      <c r="AH10663" s="353"/>
      <c r="AI10663" s="353"/>
      <c r="AJ10663" s="353"/>
      <c r="AK10663" s="353"/>
      <c r="AL10663" s="353"/>
    </row>
    <row r="10664" spans="1:38" s="153" customFormat="1" ht="12.5" x14ac:dyDescent="0.25">
      <c r="A10664" s="355"/>
      <c r="L10664" s="353"/>
      <c r="M10664" s="353"/>
      <c r="N10664" s="353"/>
      <c r="O10664" s="353"/>
      <c r="P10664" s="353"/>
      <c r="Q10664" s="353"/>
      <c r="R10664" s="353"/>
      <c r="S10664" s="353"/>
      <c r="T10664" s="353"/>
      <c r="U10664" s="353"/>
      <c r="V10664" s="353"/>
      <c r="W10664" s="353"/>
      <c r="X10664" s="353"/>
      <c r="Y10664" s="353"/>
      <c r="Z10664" s="353"/>
      <c r="AA10664" s="353"/>
      <c r="AB10664" s="353"/>
      <c r="AC10664" s="353"/>
      <c r="AD10664" s="353"/>
      <c r="AE10664" s="353"/>
      <c r="AF10664" s="353"/>
      <c r="AG10664" s="353"/>
      <c r="AH10664" s="353"/>
      <c r="AI10664" s="353"/>
      <c r="AJ10664" s="353"/>
      <c r="AK10664" s="353"/>
      <c r="AL10664" s="353"/>
    </row>
    <row r="10665" spans="1:38" s="153" customFormat="1" ht="12.5" x14ac:dyDescent="0.25">
      <c r="A10665" s="355"/>
      <c r="L10665" s="353"/>
      <c r="M10665" s="353"/>
      <c r="N10665" s="353"/>
      <c r="O10665" s="353"/>
      <c r="P10665" s="353"/>
      <c r="Q10665" s="353"/>
      <c r="R10665" s="353"/>
      <c r="S10665" s="353"/>
      <c r="T10665" s="353"/>
      <c r="U10665" s="353"/>
      <c r="V10665" s="353"/>
      <c r="W10665" s="353"/>
      <c r="X10665" s="353"/>
      <c r="Y10665" s="353"/>
      <c r="Z10665" s="353"/>
      <c r="AA10665" s="353"/>
      <c r="AB10665" s="353"/>
      <c r="AC10665" s="353"/>
      <c r="AD10665" s="353"/>
      <c r="AE10665" s="353"/>
      <c r="AF10665" s="353"/>
      <c r="AG10665" s="353"/>
      <c r="AH10665" s="353"/>
      <c r="AI10665" s="353"/>
      <c r="AJ10665" s="353"/>
      <c r="AK10665" s="353"/>
      <c r="AL10665" s="353"/>
    </row>
    <row r="10666" spans="1:38" s="153" customFormat="1" ht="12.5" x14ac:dyDescent="0.25">
      <c r="A10666" s="355"/>
      <c r="L10666" s="353"/>
      <c r="M10666" s="353"/>
      <c r="N10666" s="353"/>
      <c r="O10666" s="353"/>
      <c r="P10666" s="353"/>
      <c r="Q10666" s="353"/>
      <c r="R10666" s="353"/>
      <c r="S10666" s="353"/>
      <c r="T10666" s="353"/>
      <c r="U10666" s="353"/>
      <c r="V10666" s="353"/>
      <c r="W10666" s="353"/>
      <c r="X10666" s="353"/>
      <c r="Y10666" s="353"/>
      <c r="Z10666" s="353"/>
      <c r="AA10666" s="353"/>
      <c r="AB10666" s="353"/>
      <c r="AC10666" s="353"/>
      <c r="AD10666" s="353"/>
      <c r="AE10666" s="353"/>
      <c r="AF10666" s="353"/>
      <c r="AG10666" s="353"/>
      <c r="AH10666" s="353"/>
      <c r="AI10666" s="353"/>
      <c r="AJ10666" s="353"/>
      <c r="AK10666" s="353"/>
      <c r="AL10666" s="353"/>
    </row>
    <row r="10667" spans="1:38" s="153" customFormat="1" ht="12.5" x14ac:dyDescent="0.25">
      <c r="A10667" s="355"/>
      <c r="L10667" s="353"/>
      <c r="M10667" s="353"/>
      <c r="N10667" s="353"/>
      <c r="O10667" s="353"/>
      <c r="P10667" s="353"/>
      <c r="Q10667" s="353"/>
      <c r="R10667" s="353"/>
      <c r="S10667" s="353"/>
      <c r="T10667" s="353"/>
      <c r="U10667" s="353"/>
      <c r="V10667" s="353"/>
      <c r="W10667" s="353"/>
      <c r="X10667" s="353"/>
      <c r="Y10667" s="353"/>
      <c r="Z10667" s="353"/>
      <c r="AA10667" s="353"/>
      <c r="AB10667" s="353"/>
      <c r="AC10667" s="353"/>
      <c r="AD10667" s="353"/>
      <c r="AE10667" s="353"/>
      <c r="AF10667" s="353"/>
      <c r="AG10667" s="353"/>
      <c r="AH10667" s="353"/>
      <c r="AI10667" s="353"/>
      <c r="AJ10667" s="353"/>
      <c r="AK10667" s="353"/>
      <c r="AL10667" s="353"/>
    </row>
    <row r="10668" spans="1:38" s="153" customFormat="1" ht="12.5" x14ac:dyDescent="0.25">
      <c r="A10668" s="355"/>
      <c r="L10668" s="353"/>
      <c r="M10668" s="353"/>
      <c r="N10668" s="353"/>
      <c r="O10668" s="353"/>
      <c r="P10668" s="353"/>
      <c r="Q10668" s="353"/>
      <c r="R10668" s="353"/>
      <c r="S10668" s="353"/>
      <c r="T10668" s="353"/>
      <c r="U10668" s="353"/>
      <c r="V10668" s="353"/>
      <c r="W10668" s="353"/>
      <c r="X10668" s="353"/>
      <c r="Y10668" s="353"/>
      <c r="Z10668" s="353"/>
      <c r="AA10668" s="353"/>
      <c r="AB10668" s="353"/>
      <c r="AC10668" s="353"/>
      <c r="AD10668" s="353"/>
      <c r="AE10668" s="353"/>
      <c r="AF10668" s="353"/>
      <c r="AG10668" s="353"/>
      <c r="AH10668" s="353"/>
      <c r="AI10668" s="353"/>
      <c r="AJ10668" s="353"/>
      <c r="AK10668" s="353"/>
      <c r="AL10668" s="353"/>
    </row>
    <row r="10669" spans="1:38" s="153" customFormat="1" ht="12.5" x14ac:dyDescent="0.25">
      <c r="A10669" s="355"/>
      <c r="L10669" s="353"/>
      <c r="M10669" s="353"/>
      <c r="N10669" s="353"/>
      <c r="O10669" s="353"/>
      <c r="P10669" s="353"/>
      <c r="Q10669" s="353"/>
      <c r="R10669" s="353"/>
      <c r="S10669" s="353"/>
      <c r="T10669" s="353"/>
      <c r="U10669" s="353"/>
      <c r="V10669" s="353"/>
      <c r="W10669" s="353"/>
      <c r="X10669" s="353"/>
      <c r="Y10669" s="353"/>
      <c r="Z10669" s="353"/>
      <c r="AA10669" s="353"/>
      <c r="AB10669" s="353"/>
      <c r="AC10669" s="353"/>
      <c r="AD10669" s="353"/>
      <c r="AE10669" s="353"/>
      <c r="AF10669" s="353"/>
      <c r="AG10669" s="353"/>
      <c r="AH10669" s="353"/>
      <c r="AI10669" s="353"/>
      <c r="AJ10669" s="353"/>
      <c r="AK10669" s="353"/>
      <c r="AL10669" s="353"/>
    </row>
    <row r="10670" spans="1:38" s="153" customFormat="1" ht="12.5" x14ac:dyDescent="0.25">
      <c r="A10670" s="355"/>
      <c r="L10670" s="353"/>
      <c r="M10670" s="353"/>
      <c r="N10670" s="353"/>
      <c r="O10670" s="353"/>
      <c r="P10670" s="353"/>
      <c r="Q10670" s="353"/>
      <c r="R10670" s="353"/>
      <c r="S10670" s="353"/>
      <c r="T10670" s="353"/>
      <c r="U10670" s="353"/>
      <c r="V10670" s="353"/>
      <c r="W10670" s="353"/>
      <c r="X10670" s="353"/>
      <c r="Y10670" s="353"/>
      <c r="Z10670" s="353"/>
      <c r="AA10670" s="353"/>
      <c r="AB10670" s="353"/>
      <c r="AC10670" s="353"/>
      <c r="AD10670" s="353"/>
      <c r="AE10670" s="353"/>
      <c r="AF10670" s="353"/>
      <c r="AG10670" s="353"/>
      <c r="AH10670" s="353"/>
      <c r="AI10670" s="353"/>
      <c r="AJ10670" s="353"/>
      <c r="AK10670" s="353"/>
      <c r="AL10670" s="353"/>
    </row>
    <row r="10671" spans="1:38" s="153" customFormat="1" ht="12.5" x14ac:dyDescent="0.25">
      <c r="A10671" s="355"/>
      <c r="L10671" s="353"/>
      <c r="M10671" s="353"/>
      <c r="N10671" s="353"/>
      <c r="O10671" s="353"/>
      <c r="P10671" s="353"/>
      <c r="Q10671" s="353"/>
      <c r="R10671" s="353"/>
      <c r="S10671" s="353"/>
      <c r="T10671" s="353"/>
      <c r="U10671" s="353"/>
      <c r="V10671" s="353"/>
      <c r="W10671" s="353"/>
      <c r="X10671" s="353"/>
      <c r="Y10671" s="353"/>
      <c r="Z10671" s="353"/>
      <c r="AA10671" s="353"/>
      <c r="AB10671" s="353"/>
      <c r="AC10671" s="353"/>
      <c r="AD10671" s="353"/>
      <c r="AE10671" s="353"/>
      <c r="AF10671" s="353"/>
      <c r="AG10671" s="353"/>
      <c r="AH10671" s="353"/>
      <c r="AI10671" s="353"/>
      <c r="AJ10671" s="353"/>
      <c r="AK10671" s="353"/>
      <c r="AL10671" s="353"/>
    </row>
    <row r="10672" spans="1:38" s="153" customFormat="1" ht="12.5" x14ac:dyDescent="0.25">
      <c r="A10672" s="355"/>
      <c r="L10672" s="353"/>
      <c r="M10672" s="353"/>
      <c r="N10672" s="353"/>
      <c r="O10672" s="353"/>
      <c r="P10672" s="353"/>
      <c r="Q10672" s="353"/>
      <c r="R10672" s="353"/>
      <c r="S10672" s="353"/>
      <c r="T10672" s="353"/>
      <c r="U10672" s="353"/>
      <c r="V10672" s="353"/>
      <c r="W10672" s="353"/>
      <c r="X10672" s="353"/>
      <c r="Y10672" s="353"/>
      <c r="Z10672" s="353"/>
      <c r="AA10672" s="353"/>
      <c r="AB10672" s="353"/>
      <c r="AC10672" s="353"/>
      <c r="AD10672" s="353"/>
      <c r="AE10672" s="353"/>
      <c r="AF10672" s="353"/>
      <c r="AG10672" s="353"/>
      <c r="AH10672" s="353"/>
      <c r="AI10672" s="353"/>
      <c r="AJ10672" s="353"/>
      <c r="AK10672" s="353"/>
      <c r="AL10672" s="353"/>
    </row>
    <row r="10673" spans="1:38" s="153" customFormat="1" ht="12.5" x14ac:dyDescent="0.25">
      <c r="A10673" s="355"/>
      <c r="L10673" s="353"/>
      <c r="M10673" s="353"/>
      <c r="N10673" s="353"/>
      <c r="O10673" s="353"/>
      <c r="P10673" s="353"/>
      <c r="Q10673" s="353"/>
      <c r="R10673" s="353"/>
      <c r="S10673" s="353"/>
      <c r="T10673" s="353"/>
      <c r="U10673" s="353"/>
      <c r="V10673" s="353"/>
      <c r="W10673" s="353"/>
      <c r="X10673" s="353"/>
      <c r="Y10673" s="353"/>
      <c r="Z10673" s="353"/>
      <c r="AA10673" s="353"/>
      <c r="AB10673" s="353"/>
      <c r="AC10673" s="353"/>
      <c r="AD10673" s="353"/>
      <c r="AE10673" s="353"/>
      <c r="AF10673" s="353"/>
      <c r="AG10673" s="353"/>
      <c r="AH10673" s="353"/>
      <c r="AI10673" s="353"/>
      <c r="AJ10673" s="353"/>
      <c r="AK10673" s="353"/>
      <c r="AL10673" s="353"/>
    </row>
    <row r="10674" spans="1:38" s="153" customFormat="1" ht="12.5" x14ac:dyDescent="0.25">
      <c r="A10674" s="355"/>
      <c r="L10674" s="353"/>
      <c r="M10674" s="353"/>
      <c r="N10674" s="353"/>
      <c r="O10674" s="353"/>
      <c r="P10674" s="353"/>
      <c r="Q10674" s="353"/>
      <c r="R10674" s="353"/>
      <c r="S10674" s="353"/>
      <c r="T10674" s="353"/>
      <c r="U10674" s="353"/>
      <c r="V10674" s="353"/>
      <c r="W10674" s="353"/>
      <c r="X10674" s="353"/>
      <c r="Y10674" s="353"/>
      <c r="Z10674" s="353"/>
      <c r="AA10674" s="353"/>
      <c r="AB10674" s="353"/>
      <c r="AC10674" s="353"/>
      <c r="AD10674" s="353"/>
      <c r="AE10674" s="353"/>
      <c r="AF10674" s="353"/>
      <c r="AG10674" s="353"/>
      <c r="AH10674" s="353"/>
      <c r="AI10674" s="353"/>
      <c r="AJ10674" s="353"/>
      <c r="AK10674" s="353"/>
      <c r="AL10674" s="353"/>
    </row>
    <row r="10675" spans="1:38" s="153" customFormat="1" ht="12.5" x14ac:dyDescent="0.25">
      <c r="A10675" s="355"/>
      <c r="L10675" s="353"/>
      <c r="M10675" s="353"/>
      <c r="N10675" s="353"/>
      <c r="O10675" s="353"/>
      <c r="P10675" s="353"/>
      <c r="Q10675" s="353"/>
      <c r="R10675" s="353"/>
      <c r="S10675" s="353"/>
      <c r="T10675" s="353"/>
      <c r="U10675" s="353"/>
      <c r="V10675" s="353"/>
      <c r="W10675" s="353"/>
      <c r="X10675" s="353"/>
      <c r="Y10675" s="353"/>
      <c r="Z10675" s="353"/>
      <c r="AA10675" s="353"/>
      <c r="AB10675" s="353"/>
      <c r="AC10675" s="353"/>
      <c r="AD10675" s="353"/>
      <c r="AE10675" s="353"/>
      <c r="AF10675" s="353"/>
      <c r="AG10675" s="353"/>
      <c r="AH10675" s="353"/>
      <c r="AI10675" s="353"/>
      <c r="AJ10675" s="353"/>
      <c r="AK10675" s="353"/>
      <c r="AL10675" s="353"/>
    </row>
    <row r="10676" spans="1:38" s="153" customFormat="1" ht="12.5" x14ac:dyDescent="0.25">
      <c r="A10676" s="355"/>
      <c r="L10676" s="353"/>
      <c r="M10676" s="353"/>
      <c r="N10676" s="353"/>
      <c r="O10676" s="353"/>
      <c r="P10676" s="353"/>
      <c r="Q10676" s="353"/>
      <c r="R10676" s="353"/>
      <c r="S10676" s="353"/>
      <c r="T10676" s="353"/>
      <c r="U10676" s="353"/>
      <c r="V10676" s="353"/>
      <c r="W10676" s="353"/>
      <c r="X10676" s="353"/>
      <c r="Y10676" s="353"/>
      <c r="Z10676" s="353"/>
      <c r="AA10676" s="353"/>
      <c r="AB10676" s="353"/>
      <c r="AC10676" s="353"/>
      <c r="AD10676" s="353"/>
      <c r="AE10676" s="353"/>
      <c r="AF10676" s="353"/>
      <c r="AG10676" s="353"/>
      <c r="AH10676" s="353"/>
      <c r="AI10676" s="353"/>
      <c r="AJ10676" s="353"/>
      <c r="AK10676" s="353"/>
      <c r="AL10676" s="353"/>
    </row>
    <row r="10677" spans="1:38" s="153" customFormat="1" ht="12.5" x14ac:dyDescent="0.25">
      <c r="A10677" s="355"/>
      <c r="L10677" s="353"/>
      <c r="M10677" s="353"/>
      <c r="N10677" s="353"/>
      <c r="O10677" s="353"/>
      <c r="P10677" s="353"/>
      <c r="Q10677" s="353"/>
      <c r="R10677" s="353"/>
      <c r="S10677" s="353"/>
      <c r="T10677" s="353"/>
      <c r="U10677" s="353"/>
      <c r="V10677" s="353"/>
      <c r="W10677" s="353"/>
      <c r="X10677" s="353"/>
      <c r="Y10677" s="353"/>
      <c r="Z10677" s="353"/>
      <c r="AA10677" s="353"/>
      <c r="AB10677" s="353"/>
      <c r="AC10677" s="353"/>
      <c r="AD10677" s="353"/>
      <c r="AE10677" s="353"/>
      <c r="AF10677" s="353"/>
      <c r="AG10677" s="353"/>
      <c r="AH10677" s="353"/>
      <c r="AI10677" s="353"/>
      <c r="AJ10677" s="353"/>
      <c r="AK10677" s="353"/>
      <c r="AL10677" s="353"/>
    </row>
    <row r="10678" spans="1:38" s="153" customFormat="1" ht="12.5" x14ac:dyDescent="0.25">
      <c r="A10678" s="355"/>
      <c r="L10678" s="353"/>
      <c r="M10678" s="353"/>
      <c r="N10678" s="353"/>
      <c r="O10678" s="353"/>
      <c r="P10678" s="353"/>
      <c r="Q10678" s="353"/>
      <c r="R10678" s="353"/>
      <c r="S10678" s="353"/>
      <c r="T10678" s="353"/>
      <c r="U10678" s="353"/>
      <c r="V10678" s="353"/>
      <c r="W10678" s="353"/>
      <c r="X10678" s="353"/>
      <c r="Y10678" s="353"/>
      <c r="Z10678" s="353"/>
      <c r="AA10678" s="353"/>
      <c r="AB10678" s="353"/>
      <c r="AC10678" s="353"/>
      <c r="AD10678" s="353"/>
      <c r="AE10678" s="353"/>
      <c r="AF10678" s="353"/>
      <c r="AG10678" s="353"/>
      <c r="AH10678" s="353"/>
      <c r="AI10678" s="353"/>
      <c r="AJ10678" s="353"/>
      <c r="AK10678" s="353"/>
      <c r="AL10678" s="353"/>
    </row>
    <row r="10679" spans="1:38" s="153" customFormat="1" ht="12.5" x14ac:dyDescent="0.25">
      <c r="A10679" s="355"/>
      <c r="L10679" s="353"/>
      <c r="M10679" s="353"/>
      <c r="N10679" s="353"/>
      <c r="O10679" s="353"/>
      <c r="P10679" s="353"/>
      <c r="Q10679" s="353"/>
      <c r="R10679" s="353"/>
      <c r="S10679" s="353"/>
      <c r="T10679" s="353"/>
      <c r="U10679" s="353"/>
      <c r="V10679" s="353"/>
      <c r="W10679" s="353"/>
      <c r="X10679" s="353"/>
      <c r="Y10679" s="353"/>
      <c r="Z10679" s="353"/>
      <c r="AA10679" s="353"/>
      <c r="AB10679" s="353"/>
      <c r="AC10679" s="353"/>
      <c r="AD10679" s="353"/>
      <c r="AE10679" s="353"/>
      <c r="AF10679" s="353"/>
      <c r="AG10679" s="353"/>
      <c r="AH10679" s="353"/>
      <c r="AI10679" s="353"/>
      <c r="AJ10679" s="353"/>
      <c r="AK10679" s="353"/>
      <c r="AL10679" s="353"/>
    </row>
    <row r="10680" spans="1:38" s="153" customFormat="1" ht="12.5" x14ac:dyDescent="0.25">
      <c r="A10680" s="355"/>
      <c r="L10680" s="353"/>
      <c r="M10680" s="353"/>
      <c r="N10680" s="353"/>
      <c r="O10680" s="353"/>
      <c r="P10680" s="353"/>
      <c r="Q10680" s="353"/>
      <c r="R10680" s="353"/>
      <c r="S10680" s="353"/>
      <c r="T10680" s="353"/>
      <c r="U10680" s="353"/>
      <c r="V10680" s="353"/>
      <c r="W10680" s="353"/>
      <c r="X10680" s="353"/>
      <c r="Y10680" s="353"/>
      <c r="Z10680" s="353"/>
      <c r="AA10680" s="353"/>
      <c r="AB10680" s="353"/>
      <c r="AC10680" s="353"/>
      <c r="AD10680" s="353"/>
      <c r="AE10680" s="353"/>
      <c r="AF10680" s="353"/>
      <c r="AG10680" s="353"/>
      <c r="AH10680" s="353"/>
      <c r="AI10680" s="353"/>
      <c r="AJ10680" s="353"/>
      <c r="AK10680" s="353"/>
      <c r="AL10680" s="353"/>
    </row>
    <row r="10681" spans="1:38" s="153" customFormat="1" ht="12.5" x14ac:dyDescent="0.25">
      <c r="A10681" s="355"/>
      <c r="L10681" s="353"/>
      <c r="M10681" s="353"/>
      <c r="N10681" s="353"/>
      <c r="O10681" s="353"/>
      <c r="P10681" s="353"/>
      <c r="Q10681" s="353"/>
      <c r="R10681" s="353"/>
      <c r="S10681" s="353"/>
      <c r="T10681" s="353"/>
      <c r="U10681" s="353"/>
      <c r="V10681" s="353"/>
      <c r="W10681" s="353"/>
      <c r="X10681" s="353"/>
      <c r="Y10681" s="353"/>
      <c r="Z10681" s="353"/>
      <c r="AA10681" s="353"/>
      <c r="AB10681" s="353"/>
      <c r="AC10681" s="353"/>
      <c r="AD10681" s="353"/>
      <c r="AE10681" s="353"/>
      <c r="AF10681" s="353"/>
      <c r="AG10681" s="353"/>
      <c r="AH10681" s="353"/>
      <c r="AI10681" s="353"/>
      <c r="AJ10681" s="353"/>
      <c r="AK10681" s="353"/>
      <c r="AL10681" s="353"/>
    </row>
    <row r="10682" spans="1:38" s="153" customFormat="1" ht="12.5" x14ac:dyDescent="0.25">
      <c r="A10682" s="355"/>
      <c r="L10682" s="353"/>
      <c r="M10682" s="353"/>
      <c r="N10682" s="353"/>
      <c r="O10682" s="353"/>
      <c r="P10682" s="353"/>
      <c r="Q10682" s="353"/>
      <c r="R10682" s="353"/>
      <c r="S10682" s="353"/>
      <c r="T10682" s="353"/>
      <c r="U10682" s="353"/>
      <c r="V10682" s="353"/>
      <c r="W10682" s="353"/>
      <c r="X10682" s="353"/>
      <c r="Y10682" s="353"/>
      <c r="Z10682" s="353"/>
      <c r="AA10682" s="353"/>
      <c r="AB10682" s="353"/>
      <c r="AC10682" s="353"/>
      <c r="AD10682" s="353"/>
      <c r="AE10682" s="353"/>
      <c r="AF10682" s="353"/>
      <c r="AG10682" s="353"/>
      <c r="AH10682" s="353"/>
      <c r="AI10682" s="353"/>
      <c r="AJ10682" s="353"/>
      <c r="AK10682" s="353"/>
      <c r="AL10682" s="353"/>
    </row>
    <row r="10683" spans="1:38" s="153" customFormat="1" ht="12.5" x14ac:dyDescent="0.25">
      <c r="A10683" s="355"/>
      <c r="L10683" s="353"/>
      <c r="M10683" s="353"/>
      <c r="N10683" s="353"/>
      <c r="O10683" s="353"/>
      <c r="P10683" s="353"/>
      <c r="Q10683" s="353"/>
      <c r="R10683" s="353"/>
      <c r="S10683" s="353"/>
      <c r="T10683" s="353"/>
      <c r="U10683" s="353"/>
      <c r="V10683" s="353"/>
      <c r="W10683" s="353"/>
      <c r="X10683" s="353"/>
      <c r="Y10683" s="353"/>
      <c r="Z10683" s="353"/>
      <c r="AA10683" s="353"/>
      <c r="AB10683" s="353"/>
      <c r="AC10683" s="353"/>
      <c r="AD10683" s="353"/>
      <c r="AE10683" s="353"/>
      <c r="AF10683" s="353"/>
      <c r="AG10683" s="353"/>
      <c r="AH10683" s="353"/>
      <c r="AI10683" s="353"/>
      <c r="AJ10683" s="353"/>
      <c r="AK10683" s="353"/>
      <c r="AL10683" s="353"/>
    </row>
    <row r="10684" spans="1:38" s="153" customFormat="1" ht="12.5" x14ac:dyDescent="0.25">
      <c r="A10684" s="355"/>
      <c r="L10684" s="353"/>
      <c r="M10684" s="353"/>
      <c r="N10684" s="353"/>
      <c r="O10684" s="353"/>
      <c r="P10684" s="353"/>
      <c r="Q10684" s="353"/>
      <c r="R10684" s="353"/>
      <c r="S10684" s="353"/>
      <c r="T10684" s="353"/>
      <c r="U10684" s="353"/>
      <c r="V10684" s="353"/>
      <c r="W10684" s="353"/>
      <c r="X10684" s="353"/>
      <c r="Y10684" s="353"/>
      <c r="Z10684" s="353"/>
      <c r="AA10684" s="353"/>
      <c r="AB10684" s="353"/>
      <c r="AC10684" s="353"/>
      <c r="AD10684" s="353"/>
      <c r="AE10684" s="353"/>
      <c r="AF10684" s="353"/>
      <c r="AG10684" s="353"/>
      <c r="AH10684" s="353"/>
      <c r="AI10684" s="353"/>
      <c r="AJ10684" s="353"/>
      <c r="AK10684" s="353"/>
      <c r="AL10684" s="353"/>
    </row>
    <row r="10685" spans="1:38" s="153" customFormat="1" ht="12.5" x14ac:dyDescent="0.25">
      <c r="A10685" s="355"/>
      <c r="L10685" s="353"/>
      <c r="M10685" s="353"/>
      <c r="N10685" s="353"/>
      <c r="O10685" s="353"/>
      <c r="P10685" s="353"/>
      <c r="Q10685" s="353"/>
      <c r="R10685" s="353"/>
      <c r="S10685" s="353"/>
      <c r="T10685" s="353"/>
      <c r="U10685" s="353"/>
      <c r="V10685" s="353"/>
      <c r="W10685" s="353"/>
      <c r="X10685" s="353"/>
      <c r="Y10685" s="353"/>
      <c r="Z10685" s="353"/>
      <c r="AA10685" s="353"/>
      <c r="AB10685" s="353"/>
      <c r="AC10685" s="353"/>
      <c r="AD10685" s="353"/>
      <c r="AE10685" s="353"/>
      <c r="AF10685" s="353"/>
      <c r="AG10685" s="353"/>
      <c r="AH10685" s="353"/>
      <c r="AI10685" s="353"/>
      <c r="AJ10685" s="353"/>
      <c r="AK10685" s="353"/>
      <c r="AL10685" s="353"/>
    </row>
    <row r="10686" spans="1:38" s="153" customFormat="1" ht="12.5" x14ac:dyDescent="0.25">
      <c r="A10686" s="355"/>
      <c r="L10686" s="353"/>
      <c r="M10686" s="353"/>
      <c r="N10686" s="353"/>
      <c r="O10686" s="353"/>
      <c r="P10686" s="353"/>
      <c r="Q10686" s="353"/>
      <c r="R10686" s="353"/>
      <c r="S10686" s="353"/>
      <c r="T10686" s="353"/>
      <c r="U10686" s="353"/>
      <c r="V10686" s="353"/>
      <c r="W10686" s="353"/>
      <c r="X10686" s="353"/>
      <c r="Y10686" s="353"/>
      <c r="Z10686" s="353"/>
      <c r="AA10686" s="353"/>
      <c r="AB10686" s="353"/>
      <c r="AC10686" s="353"/>
      <c r="AD10686" s="353"/>
      <c r="AE10686" s="353"/>
      <c r="AF10686" s="353"/>
      <c r="AG10686" s="353"/>
      <c r="AH10686" s="353"/>
      <c r="AI10686" s="353"/>
      <c r="AJ10686" s="353"/>
      <c r="AK10686" s="353"/>
      <c r="AL10686" s="353"/>
    </row>
    <row r="10687" spans="1:38" s="153" customFormat="1" ht="12.5" x14ac:dyDescent="0.25">
      <c r="A10687" s="355"/>
      <c r="L10687" s="353"/>
      <c r="M10687" s="353"/>
      <c r="N10687" s="353"/>
      <c r="O10687" s="353"/>
      <c r="P10687" s="353"/>
      <c r="Q10687" s="353"/>
      <c r="R10687" s="353"/>
      <c r="S10687" s="353"/>
      <c r="T10687" s="353"/>
      <c r="U10687" s="353"/>
      <c r="V10687" s="353"/>
      <c r="W10687" s="353"/>
      <c r="X10687" s="353"/>
      <c r="Y10687" s="353"/>
      <c r="Z10687" s="353"/>
      <c r="AA10687" s="353"/>
      <c r="AB10687" s="353"/>
      <c r="AC10687" s="353"/>
      <c r="AD10687" s="353"/>
      <c r="AE10687" s="353"/>
      <c r="AF10687" s="353"/>
      <c r="AG10687" s="353"/>
      <c r="AH10687" s="353"/>
      <c r="AI10687" s="353"/>
      <c r="AJ10687" s="353"/>
      <c r="AK10687" s="353"/>
      <c r="AL10687" s="353"/>
    </row>
    <row r="10688" spans="1:38" s="153" customFormat="1" ht="12.5" x14ac:dyDescent="0.25">
      <c r="A10688" s="355"/>
      <c r="L10688" s="353"/>
      <c r="M10688" s="353"/>
      <c r="N10688" s="353"/>
      <c r="O10688" s="353"/>
      <c r="P10688" s="353"/>
      <c r="Q10688" s="353"/>
      <c r="R10688" s="353"/>
      <c r="S10688" s="353"/>
      <c r="T10688" s="353"/>
      <c r="U10688" s="353"/>
      <c r="V10688" s="353"/>
      <c r="W10688" s="353"/>
      <c r="X10688" s="353"/>
      <c r="Y10688" s="353"/>
      <c r="Z10688" s="353"/>
      <c r="AA10688" s="353"/>
      <c r="AB10688" s="353"/>
      <c r="AC10688" s="353"/>
      <c r="AD10688" s="353"/>
      <c r="AE10688" s="353"/>
      <c r="AF10688" s="353"/>
      <c r="AG10688" s="353"/>
      <c r="AH10688" s="353"/>
      <c r="AI10688" s="353"/>
      <c r="AJ10688" s="353"/>
      <c r="AK10688" s="353"/>
      <c r="AL10688" s="353"/>
    </row>
    <row r="10689" spans="1:38" s="153" customFormat="1" ht="12.5" x14ac:dyDescent="0.25">
      <c r="A10689" s="355"/>
      <c r="L10689" s="353"/>
      <c r="M10689" s="353"/>
      <c r="N10689" s="353"/>
      <c r="O10689" s="353"/>
      <c r="P10689" s="353"/>
      <c r="Q10689" s="353"/>
      <c r="R10689" s="353"/>
      <c r="S10689" s="353"/>
      <c r="T10689" s="353"/>
      <c r="U10689" s="353"/>
      <c r="V10689" s="353"/>
      <c r="W10689" s="353"/>
      <c r="X10689" s="353"/>
      <c r="Y10689" s="353"/>
      <c r="Z10689" s="353"/>
      <c r="AA10689" s="353"/>
      <c r="AB10689" s="353"/>
      <c r="AC10689" s="353"/>
      <c r="AD10689" s="353"/>
      <c r="AE10689" s="353"/>
      <c r="AF10689" s="353"/>
      <c r="AG10689" s="353"/>
      <c r="AH10689" s="353"/>
      <c r="AI10689" s="353"/>
      <c r="AJ10689" s="353"/>
      <c r="AK10689" s="353"/>
      <c r="AL10689" s="353"/>
    </row>
    <row r="10690" spans="1:38" s="153" customFormat="1" ht="12.5" x14ac:dyDescent="0.25">
      <c r="A10690" s="355"/>
      <c r="L10690" s="353"/>
      <c r="M10690" s="353"/>
      <c r="N10690" s="353"/>
      <c r="O10690" s="353"/>
      <c r="P10690" s="353"/>
      <c r="Q10690" s="353"/>
      <c r="R10690" s="353"/>
      <c r="S10690" s="353"/>
      <c r="T10690" s="353"/>
      <c r="U10690" s="353"/>
      <c r="V10690" s="353"/>
      <c r="W10690" s="353"/>
      <c r="X10690" s="353"/>
      <c r="Y10690" s="353"/>
      <c r="Z10690" s="353"/>
      <c r="AA10690" s="353"/>
      <c r="AB10690" s="353"/>
      <c r="AC10690" s="353"/>
      <c r="AD10690" s="353"/>
      <c r="AE10690" s="353"/>
      <c r="AF10690" s="353"/>
      <c r="AG10690" s="353"/>
      <c r="AH10690" s="353"/>
      <c r="AI10690" s="353"/>
      <c r="AJ10690" s="353"/>
      <c r="AK10690" s="353"/>
      <c r="AL10690" s="353"/>
    </row>
    <row r="10691" spans="1:38" s="153" customFormat="1" ht="12.5" x14ac:dyDescent="0.25">
      <c r="A10691" s="355"/>
      <c r="L10691" s="353"/>
      <c r="M10691" s="353"/>
      <c r="N10691" s="353"/>
      <c r="O10691" s="353"/>
      <c r="P10691" s="353"/>
      <c r="Q10691" s="353"/>
      <c r="R10691" s="353"/>
      <c r="S10691" s="353"/>
      <c r="T10691" s="353"/>
      <c r="U10691" s="353"/>
      <c r="V10691" s="353"/>
      <c r="W10691" s="353"/>
      <c r="X10691" s="353"/>
      <c r="Y10691" s="353"/>
      <c r="Z10691" s="353"/>
      <c r="AA10691" s="353"/>
      <c r="AB10691" s="353"/>
      <c r="AC10691" s="353"/>
      <c r="AD10691" s="353"/>
      <c r="AE10691" s="353"/>
      <c r="AF10691" s="353"/>
      <c r="AG10691" s="353"/>
      <c r="AH10691" s="353"/>
      <c r="AI10691" s="353"/>
      <c r="AJ10691" s="353"/>
      <c r="AK10691" s="353"/>
      <c r="AL10691" s="353"/>
    </row>
    <row r="10692" spans="1:38" s="153" customFormat="1" ht="12.5" x14ac:dyDescent="0.25">
      <c r="A10692" s="355"/>
      <c r="L10692" s="353"/>
      <c r="M10692" s="353"/>
      <c r="N10692" s="353"/>
      <c r="O10692" s="353"/>
      <c r="P10692" s="353"/>
      <c r="Q10692" s="353"/>
      <c r="R10692" s="353"/>
      <c r="S10692" s="353"/>
      <c r="T10692" s="353"/>
      <c r="U10692" s="353"/>
      <c r="V10692" s="353"/>
      <c r="W10692" s="353"/>
      <c r="X10692" s="353"/>
      <c r="Y10692" s="353"/>
      <c r="Z10692" s="353"/>
      <c r="AA10692" s="353"/>
      <c r="AB10692" s="353"/>
      <c r="AC10692" s="353"/>
      <c r="AD10692" s="353"/>
      <c r="AE10692" s="353"/>
      <c r="AF10692" s="353"/>
      <c r="AG10692" s="353"/>
      <c r="AH10692" s="353"/>
      <c r="AI10692" s="353"/>
      <c r="AJ10692" s="353"/>
      <c r="AK10692" s="353"/>
      <c r="AL10692" s="353"/>
    </row>
    <row r="10693" spans="1:38" s="153" customFormat="1" ht="12.5" x14ac:dyDescent="0.25">
      <c r="A10693" s="355"/>
      <c r="L10693" s="353"/>
      <c r="M10693" s="353"/>
      <c r="N10693" s="353"/>
      <c r="O10693" s="353"/>
      <c r="P10693" s="353"/>
      <c r="Q10693" s="353"/>
      <c r="R10693" s="353"/>
      <c r="S10693" s="353"/>
      <c r="T10693" s="353"/>
      <c r="U10693" s="353"/>
      <c r="V10693" s="353"/>
      <c r="W10693" s="353"/>
      <c r="X10693" s="353"/>
      <c r="Y10693" s="353"/>
      <c r="Z10693" s="353"/>
      <c r="AA10693" s="353"/>
      <c r="AB10693" s="353"/>
      <c r="AC10693" s="353"/>
      <c r="AD10693" s="353"/>
      <c r="AE10693" s="353"/>
      <c r="AF10693" s="353"/>
      <c r="AG10693" s="353"/>
      <c r="AH10693" s="353"/>
      <c r="AI10693" s="353"/>
      <c r="AJ10693" s="353"/>
      <c r="AK10693" s="353"/>
      <c r="AL10693" s="353"/>
    </row>
    <row r="10694" spans="1:38" s="153" customFormat="1" ht="12.5" x14ac:dyDescent="0.25">
      <c r="A10694" s="355"/>
      <c r="L10694" s="353"/>
      <c r="M10694" s="353"/>
      <c r="N10694" s="353"/>
      <c r="O10694" s="353"/>
      <c r="P10694" s="353"/>
      <c r="Q10694" s="353"/>
      <c r="R10694" s="353"/>
      <c r="S10694" s="353"/>
      <c r="T10694" s="353"/>
      <c r="U10694" s="353"/>
      <c r="V10694" s="353"/>
      <c r="W10694" s="353"/>
      <c r="X10694" s="353"/>
      <c r="Y10694" s="353"/>
      <c r="Z10694" s="353"/>
      <c r="AA10694" s="353"/>
      <c r="AB10694" s="353"/>
      <c r="AC10694" s="353"/>
      <c r="AD10694" s="353"/>
      <c r="AE10694" s="353"/>
      <c r="AF10694" s="353"/>
      <c r="AG10694" s="353"/>
      <c r="AH10694" s="353"/>
      <c r="AI10694" s="353"/>
      <c r="AJ10694" s="353"/>
      <c r="AK10694" s="353"/>
      <c r="AL10694" s="353"/>
    </row>
    <row r="10695" spans="1:38" s="153" customFormat="1" ht="12.5" x14ac:dyDescent="0.25">
      <c r="A10695" s="355"/>
      <c r="L10695" s="353"/>
      <c r="M10695" s="353"/>
      <c r="N10695" s="353"/>
      <c r="O10695" s="353"/>
      <c r="P10695" s="353"/>
      <c r="Q10695" s="353"/>
      <c r="R10695" s="353"/>
      <c r="S10695" s="353"/>
      <c r="T10695" s="353"/>
      <c r="U10695" s="353"/>
      <c r="V10695" s="353"/>
      <c r="W10695" s="353"/>
      <c r="X10695" s="353"/>
      <c r="Y10695" s="353"/>
      <c r="Z10695" s="353"/>
      <c r="AA10695" s="353"/>
      <c r="AB10695" s="353"/>
      <c r="AC10695" s="353"/>
      <c r="AD10695" s="353"/>
      <c r="AE10695" s="353"/>
      <c r="AF10695" s="353"/>
      <c r="AG10695" s="353"/>
      <c r="AH10695" s="353"/>
      <c r="AI10695" s="353"/>
      <c r="AJ10695" s="353"/>
      <c r="AK10695" s="353"/>
      <c r="AL10695" s="353"/>
    </row>
    <row r="10696" spans="1:38" s="153" customFormat="1" ht="12.5" x14ac:dyDescent="0.25">
      <c r="A10696" s="355"/>
      <c r="L10696" s="353"/>
      <c r="M10696" s="353"/>
      <c r="N10696" s="353"/>
      <c r="O10696" s="353"/>
      <c r="P10696" s="353"/>
      <c r="Q10696" s="353"/>
      <c r="R10696" s="353"/>
      <c r="S10696" s="353"/>
      <c r="T10696" s="353"/>
      <c r="U10696" s="353"/>
      <c r="V10696" s="353"/>
      <c r="W10696" s="353"/>
      <c r="X10696" s="353"/>
      <c r="Y10696" s="353"/>
      <c r="Z10696" s="353"/>
      <c r="AA10696" s="353"/>
      <c r="AB10696" s="353"/>
      <c r="AC10696" s="353"/>
      <c r="AD10696" s="353"/>
      <c r="AE10696" s="353"/>
      <c r="AF10696" s="353"/>
      <c r="AG10696" s="353"/>
      <c r="AH10696" s="353"/>
      <c r="AI10696" s="353"/>
      <c r="AJ10696" s="353"/>
      <c r="AK10696" s="353"/>
      <c r="AL10696" s="353"/>
    </row>
    <row r="10697" spans="1:38" s="153" customFormat="1" ht="12.5" x14ac:dyDescent="0.25">
      <c r="A10697" s="355"/>
      <c r="L10697" s="353"/>
      <c r="M10697" s="353"/>
      <c r="N10697" s="353"/>
      <c r="O10697" s="353"/>
      <c r="P10697" s="353"/>
      <c r="Q10697" s="353"/>
      <c r="R10697" s="353"/>
      <c r="S10697" s="353"/>
      <c r="T10697" s="353"/>
      <c r="U10697" s="353"/>
      <c r="V10697" s="353"/>
      <c r="W10697" s="353"/>
      <c r="X10697" s="353"/>
      <c r="Y10697" s="353"/>
      <c r="Z10697" s="353"/>
      <c r="AA10697" s="353"/>
      <c r="AB10697" s="353"/>
      <c r="AC10697" s="353"/>
      <c r="AD10697" s="353"/>
      <c r="AE10697" s="353"/>
      <c r="AF10697" s="353"/>
      <c r="AG10697" s="353"/>
      <c r="AH10697" s="353"/>
      <c r="AI10697" s="353"/>
      <c r="AJ10697" s="353"/>
      <c r="AK10697" s="353"/>
      <c r="AL10697" s="353"/>
    </row>
    <row r="10698" spans="1:38" s="153" customFormat="1" ht="12.5" x14ac:dyDescent="0.25">
      <c r="A10698" s="355"/>
      <c r="L10698" s="353"/>
      <c r="M10698" s="353"/>
      <c r="N10698" s="353"/>
      <c r="O10698" s="353"/>
      <c r="P10698" s="353"/>
      <c r="Q10698" s="353"/>
      <c r="R10698" s="353"/>
      <c r="S10698" s="353"/>
      <c r="T10698" s="353"/>
      <c r="U10698" s="353"/>
      <c r="V10698" s="353"/>
      <c r="W10698" s="353"/>
      <c r="X10698" s="353"/>
      <c r="Y10698" s="353"/>
      <c r="Z10698" s="353"/>
      <c r="AA10698" s="353"/>
      <c r="AB10698" s="353"/>
      <c r="AC10698" s="353"/>
      <c r="AD10698" s="353"/>
      <c r="AE10698" s="353"/>
      <c r="AF10698" s="353"/>
      <c r="AG10698" s="353"/>
      <c r="AH10698" s="353"/>
      <c r="AI10698" s="353"/>
      <c r="AJ10698" s="353"/>
      <c r="AK10698" s="353"/>
      <c r="AL10698" s="353"/>
    </row>
    <row r="10699" spans="1:38" s="153" customFormat="1" ht="12.5" x14ac:dyDescent="0.25">
      <c r="A10699" s="355"/>
      <c r="L10699" s="353"/>
      <c r="M10699" s="353"/>
      <c r="N10699" s="353"/>
      <c r="O10699" s="353"/>
      <c r="P10699" s="353"/>
      <c r="Q10699" s="353"/>
      <c r="R10699" s="353"/>
      <c r="S10699" s="353"/>
      <c r="T10699" s="353"/>
      <c r="U10699" s="353"/>
      <c r="V10699" s="353"/>
      <c r="W10699" s="353"/>
      <c r="X10699" s="353"/>
      <c r="Y10699" s="353"/>
      <c r="Z10699" s="353"/>
      <c r="AA10699" s="353"/>
      <c r="AB10699" s="353"/>
      <c r="AC10699" s="353"/>
      <c r="AD10699" s="353"/>
      <c r="AE10699" s="353"/>
      <c r="AF10699" s="353"/>
      <c r="AG10699" s="353"/>
      <c r="AH10699" s="353"/>
      <c r="AI10699" s="353"/>
      <c r="AJ10699" s="353"/>
      <c r="AK10699" s="353"/>
      <c r="AL10699" s="353"/>
    </row>
    <row r="10700" spans="1:38" s="153" customFormat="1" ht="12.5" x14ac:dyDescent="0.25">
      <c r="A10700" s="355"/>
      <c r="L10700" s="353"/>
      <c r="M10700" s="353"/>
      <c r="N10700" s="353"/>
      <c r="O10700" s="353"/>
      <c r="P10700" s="353"/>
      <c r="Q10700" s="353"/>
      <c r="R10700" s="353"/>
      <c r="S10700" s="353"/>
      <c r="T10700" s="353"/>
      <c r="U10700" s="353"/>
      <c r="V10700" s="353"/>
      <c r="W10700" s="353"/>
      <c r="X10700" s="353"/>
      <c r="Y10700" s="353"/>
      <c r="Z10700" s="353"/>
      <c r="AA10700" s="353"/>
      <c r="AB10700" s="353"/>
      <c r="AC10700" s="353"/>
      <c r="AD10700" s="353"/>
      <c r="AE10700" s="353"/>
      <c r="AF10700" s="353"/>
      <c r="AG10700" s="353"/>
      <c r="AH10700" s="353"/>
      <c r="AI10700" s="353"/>
      <c r="AJ10700" s="353"/>
      <c r="AK10700" s="353"/>
      <c r="AL10700" s="353"/>
    </row>
    <row r="10701" spans="1:38" s="153" customFormat="1" ht="12.5" x14ac:dyDescent="0.25">
      <c r="A10701" s="355"/>
      <c r="L10701" s="353"/>
      <c r="M10701" s="353"/>
      <c r="N10701" s="353"/>
      <c r="O10701" s="353"/>
      <c r="P10701" s="353"/>
      <c r="Q10701" s="353"/>
      <c r="R10701" s="353"/>
      <c r="S10701" s="353"/>
      <c r="T10701" s="353"/>
      <c r="U10701" s="353"/>
      <c r="V10701" s="353"/>
      <c r="W10701" s="353"/>
      <c r="X10701" s="353"/>
      <c r="Y10701" s="353"/>
      <c r="Z10701" s="353"/>
      <c r="AA10701" s="353"/>
      <c r="AB10701" s="353"/>
      <c r="AC10701" s="353"/>
      <c r="AD10701" s="353"/>
      <c r="AE10701" s="353"/>
      <c r="AF10701" s="353"/>
      <c r="AG10701" s="353"/>
      <c r="AH10701" s="353"/>
      <c r="AI10701" s="353"/>
      <c r="AJ10701" s="353"/>
      <c r="AK10701" s="353"/>
      <c r="AL10701" s="353"/>
    </row>
    <row r="10702" spans="1:38" s="153" customFormat="1" ht="12.5" x14ac:dyDescent="0.25">
      <c r="A10702" s="355"/>
      <c r="L10702" s="353"/>
      <c r="M10702" s="353"/>
      <c r="N10702" s="353"/>
      <c r="O10702" s="353"/>
      <c r="P10702" s="353"/>
      <c r="Q10702" s="353"/>
      <c r="R10702" s="353"/>
      <c r="S10702" s="353"/>
      <c r="T10702" s="353"/>
      <c r="U10702" s="353"/>
      <c r="V10702" s="353"/>
      <c r="W10702" s="353"/>
      <c r="X10702" s="353"/>
      <c r="Y10702" s="353"/>
      <c r="Z10702" s="353"/>
      <c r="AA10702" s="353"/>
      <c r="AB10702" s="353"/>
      <c r="AC10702" s="353"/>
      <c r="AD10702" s="353"/>
      <c r="AE10702" s="353"/>
      <c r="AF10702" s="353"/>
      <c r="AG10702" s="353"/>
      <c r="AH10702" s="353"/>
      <c r="AI10702" s="353"/>
      <c r="AJ10702" s="353"/>
      <c r="AK10702" s="353"/>
      <c r="AL10702" s="353"/>
    </row>
    <row r="10703" spans="1:38" s="153" customFormat="1" ht="12.5" x14ac:dyDescent="0.25">
      <c r="A10703" s="355"/>
      <c r="L10703" s="353"/>
      <c r="M10703" s="353"/>
      <c r="N10703" s="353"/>
      <c r="O10703" s="353"/>
      <c r="P10703" s="353"/>
      <c r="Q10703" s="353"/>
      <c r="R10703" s="353"/>
      <c r="S10703" s="353"/>
      <c r="T10703" s="353"/>
      <c r="U10703" s="353"/>
      <c r="V10703" s="353"/>
      <c r="W10703" s="353"/>
      <c r="X10703" s="353"/>
      <c r="Y10703" s="353"/>
      <c r="Z10703" s="353"/>
      <c r="AA10703" s="353"/>
      <c r="AB10703" s="353"/>
      <c r="AC10703" s="353"/>
      <c r="AD10703" s="353"/>
      <c r="AE10703" s="353"/>
      <c r="AF10703" s="353"/>
      <c r="AG10703" s="353"/>
      <c r="AH10703" s="353"/>
      <c r="AI10703" s="353"/>
      <c r="AJ10703" s="353"/>
      <c r="AK10703" s="353"/>
      <c r="AL10703" s="353"/>
    </row>
    <row r="10704" spans="1:38" s="153" customFormat="1" ht="12.5" x14ac:dyDescent="0.25">
      <c r="A10704" s="355"/>
      <c r="L10704" s="353"/>
      <c r="M10704" s="353"/>
      <c r="N10704" s="353"/>
      <c r="O10704" s="353"/>
      <c r="P10704" s="353"/>
      <c r="Q10704" s="353"/>
      <c r="R10704" s="353"/>
      <c r="S10704" s="353"/>
      <c r="T10704" s="353"/>
      <c r="U10704" s="353"/>
      <c r="V10704" s="353"/>
      <c r="W10704" s="353"/>
      <c r="X10704" s="353"/>
      <c r="Y10704" s="353"/>
      <c r="Z10704" s="353"/>
      <c r="AA10704" s="353"/>
      <c r="AB10704" s="353"/>
      <c r="AC10704" s="353"/>
      <c r="AD10704" s="353"/>
      <c r="AE10704" s="353"/>
      <c r="AF10704" s="353"/>
      <c r="AG10704" s="353"/>
      <c r="AH10704" s="353"/>
      <c r="AI10704" s="353"/>
      <c r="AJ10704" s="353"/>
      <c r="AK10704" s="353"/>
      <c r="AL10704" s="353"/>
    </row>
    <row r="10705" spans="1:38" s="153" customFormat="1" ht="12.5" x14ac:dyDescent="0.25">
      <c r="A10705" s="355"/>
      <c r="L10705" s="353"/>
      <c r="M10705" s="353"/>
      <c r="N10705" s="353"/>
      <c r="O10705" s="353"/>
      <c r="P10705" s="353"/>
      <c r="Q10705" s="353"/>
      <c r="R10705" s="353"/>
      <c r="S10705" s="353"/>
      <c r="T10705" s="353"/>
      <c r="U10705" s="353"/>
      <c r="V10705" s="353"/>
      <c r="W10705" s="353"/>
      <c r="X10705" s="353"/>
      <c r="Y10705" s="353"/>
      <c r="Z10705" s="353"/>
      <c r="AA10705" s="353"/>
      <c r="AB10705" s="353"/>
      <c r="AC10705" s="353"/>
      <c r="AD10705" s="353"/>
      <c r="AE10705" s="353"/>
      <c r="AF10705" s="353"/>
      <c r="AG10705" s="353"/>
      <c r="AH10705" s="353"/>
      <c r="AI10705" s="353"/>
      <c r="AJ10705" s="353"/>
      <c r="AK10705" s="353"/>
      <c r="AL10705" s="353"/>
    </row>
    <row r="10706" spans="1:38" s="153" customFormat="1" ht="12.5" x14ac:dyDescent="0.25">
      <c r="A10706" s="355"/>
      <c r="L10706" s="353"/>
      <c r="M10706" s="353"/>
      <c r="N10706" s="353"/>
      <c r="O10706" s="353"/>
      <c r="P10706" s="353"/>
      <c r="Q10706" s="353"/>
      <c r="R10706" s="353"/>
      <c r="S10706" s="353"/>
      <c r="T10706" s="353"/>
      <c r="U10706" s="353"/>
      <c r="V10706" s="353"/>
      <c r="W10706" s="353"/>
      <c r="X10706" s="353"/>
      <c r="Y10706" s="353"/>
      <c r="Z10706" s="353"/>
      <c r="AA10706" s="353"/>
      <c r="AB10706" s="353"/>
      <c r="AC10706" s="353"/>
      <c r="AD10706" s="353"/>
      <c r="AE10706" s="353"/>
      <c r="AF10706" s="353"/>
      <c r="AG10706" s="353"/>
      <c r="AH10706" s="353"/>
      <c r="AI10706" s="353"/>
      <c r="AJ10706" s="353"/>
      <c r="AK10706" s="353"/>
      <c r="AL10706" s="353"/>
    </row>
    <row r="10707" spans="1:38" s="153" customFormat="1" ht="12.5" x14ac:dyDescent="0.25">
      <c r="A10707" s="355"/>
      <c r="L10707" s="353"/>
      <c r="M10707" s="353"/>
      <c r="N10707" s="353"/>
      <c r="O10707" s="353"/>
      <c r="P10707" s="353"/>
      <c r="Q10707" s="353"/>
      <c r="R10707" s="353"/>
      <c r="S10707" s="353"/>
      <c r="T10707" s="353"/>
      <c r="U10707" s="353"/>
      <c r="V10707" s="353"/>
      <c r="W10707" s="353"/>
      <c r="X10707" s="353"/>
      <c r="Y10707" s="353"/>
      <c r="Z10707" s="353"/>
      <c r="AA10707" s="353"/>
      <c r="AB10707" s="353"/>
      <c r="AC10707" s="353"/>
      <c r="AD10707" s="353"/>
      <c r="AE10707" s="353"/>
      <c r="AF10707" s="353"/>
      <c r="AG10707" s="353"/>
      <c r="AH10707" s="353"/>
      <c r="AI10707" s="353"/>
      <c r="AJ10707" s="353"/>
      <c r="AK10707" s="353"/>
      <c r="AL10707" s="353"/>
    </row>
    <row r="10708" spans="1:38" s="153" customFormat="1" ht="12.5" x14ac:dyDescent="0.25">
      <c r="A10708" s="355"/>
      <c r="L10708" s="353"/>
      <c r="M10708" s="353"/>
      <c r="N10708" s="353"/>
      <c r="O10708" s="353"/>
      <c r="P10708" s="353"/>
      <c r="Q10708" s="353"/>
      <c r="R10708" s="353"/>
      <c r="S10708" s="353"/>
      <c r="T10708" s="353"/>
      <c r="U10708" s="353"/>
      <c r="V10708" s="353"/>
      <c r="W10708" s="353"/>
      <c r="X10708" s="353"/>
      <c r="Y10708" s="353"/>
      <c r="Z10708" s="353"/>
      <c r="AA10708" s="353"/>
      <c r="AB10708" s="353"/>
      <c r="AC10708" s="353"/>
      <c r="AD10708" s="353"/>
      <c r="AE10708" s="353"/>
      <c r="AF10708" s="353"/>
      <c r="AG10708" s="353"/>
      <c r="AH10708" s="353"/>
      <c r="AI10708" s="353"/>
      <c r="AJ10708" s="353"/>
      <c r="AK10708" s="353"/>
      <c r="AL10708" s="353"/>
    </row>
    <row r="10709" spans="1:38" s="153" customFormat="1" ht="12.5" x14ac:dyDescent="0.25">
      <c r="A10709" s="355"/>
      <c r="L10709" s="353"/>
      <c r="M10709" s="353"/>
      <c r="N10709" s="353"/>
      <c r="O10709" s="353"/>
      <c r="P10709" s="353"/>
      <c r="Q10709" s="353"/>
      <c r="R10709" s="353"/>
      <c r="S10709" s="353"/>
      <c r="T10709" s="353"/>
      <c r="U10709" s="353"/>
      <c r="V10709" s="353"/>
      <c r="W10709" s="353"/>
      <c r="X10709" s="353"/>
      <c r="Y10709" s="353"/>
      <c r="Z10709" s="353"/>
      <c r="AA10709" s="353"/>
      <c r="AB10709" s="353"/>
      <c r="AC10709" s="353"/>
      <c r="AD10709" s="353"/>
      <c r="AE10709" s="353"/>
      <c r="AF10709" s="353"/>
      <c r="AG10709" s="353"/>
      <c r="AH10709" s="353"/>
      <c r="AI10709" s="353"/>
      <c r="AJ10709" s="353"/>
      <c r="AK10709" s="353"/>
      <c r="AL10709" s="353"/>
    </row>
    <row r="10710" spans="1:38" s="153" customFormat="1" ht="12.5" x14ac:dyDescent="0.25">
      <c r="A10710" s="355"/>
      <c r="L10710" s="353"/>
      <c r="M10710" s="353"/>
      <c r="N10710" s="353"/>
      <c r="O10710" s="353"/>
      <c r="P10710" s="353"/>
      <c r="Q10710" s="353"/>
      <c r="R10710" s="353"/>
      <c r="S10710" s="353"/>
      <c r="T10710" s="353"/>
      <c r="U10710" s="353"/>
      <c r="V10710" s="353"/>
      <c r="W10710" s="353"/>
      <c r="X10710" s="353"/>
      <c r="Y10710" s="353"/>
      <c r="Z10710" s="353"/>
      <c r="AA10710" s="353"/>
      <c r="AB10710" s="353"/>
      <c r="AC10710" s="353"/>
      <c r="AD10710" s="353"/>
      <c r="AE10710" s="353"/>
      <c r="AF10710" s="353"/>
      <c r="AG10710" s="353"/>
      <c r="AH10710" s="353"/>
      <c r="AI10710" s="353"/>
      <c r="AJ10710" s="353"/>
      <c r="AK10710" s="353"/>
      <c r="AL10710" s="353"/>
    </row>
    <row r="10711" spans="1:38" s="153" customFormat="1" ht="12.5" x14ac:dyDescent="0.25">
      <c r="A10711" s="355"/>
      <c r="L10711" s="353"/>
      <c r="M10711" s="353"/>
      <c r="N10711" s="353"/>
      <c r="O10711" s="353"/>
      <c r="P10711" s="353"/>
      <c r="Q10711" s="353"/>
      <c r="R10711" s="353"/>
      <c r="S10711" s="353"/>
      <c r="T10711" s="353"/>
      <c r="U10711" s="353"/>
      <c r="V10711" s="353"/>
      <c r="W10711" s="353"/>
      <c r="X10711" s="353"/>
      <c r="Y10711" s="353"/>
      <c r="Z10711" s="353"/>
      <c r="AA10711" s="353"/>
      <c r="AB10711" s="353"/>
      <c r="AC10711" s="353"/>
      <c r="AD10711" s="353"/>
      <c r="AE10711" s="353"/>
      <c r="AF10711" s="353"/>
      <c r="AG10711" s="353"/>
      <c r="AH10711" s="353"/>
      <c r="AI10711" s="353"/>
      <c r="AJ10711" s="353"/>
      <c r="AK10711" s="353"/>
      <c r="AL10711" s="353"/>
    </row>
    <row r="10712" spans="1:38" s="153" customFormat="1" ht="12.5" x14ac:dyDescent="0.25">
      <c r="A10712" s="355"/>
      <c r="L10712" s="353"/>
      <c r="M10712" s="353"/>
      <c r="N10712" s="353"/>
      <c r="O10712" s="353"/>
      <c r="P10712" s="353"/>
      <c r="Q10712" s="353"/>
      <c r="R10712" s="353"/>
      <c r="S10712" s="353"/>
      <c r="T10712" s="353"/>
      <c r="U10712" s="353"/>
      <c r="V10712" s="353"/>
      <c r="W10712" s="353"/>
      <c r="X10712" s="353"/>
      <c r="Y10712" s="353"/>
      <c r="Z10712" s="353"/>
      <c r="AA10712" s="353"/>
      <c r="AB10712" s="353"/>
      <c r="AC10712" s="353"/>
      <c r="AD10712" s="353"/>
      <c r="AE10712" s="353"/>
      <c r="AF10712" s="353"/>
      <c r="AG10712" s="353"/>
      <c r="AH10712" s="353"/>
      <c r="AI10712" s="353"/>
      <c r="AJ10712" s="353"/>
      <c r="AK10712" s="353"/>
      <c r="AL10712" s="353"/>
    </row>
    <row r="10713" spans="1:38" s="153" customFormat="1" ht="12.5" x14ac:dyDescent="0.25">
      <c r="A10713" s="355"/>
      <c r="L10713" s="353"/>
      <c r="M10713" s="353"/>
      <c r="N10713" s="353"/>
      <c r="O10713" s="353"/>
      <c r="P10713" s="353"/>
      <c r="Q10713" s="353"/>
      <c r="R10713" s="353"/>
      <c r="S10713" s="353"/>
      <c r="T10713" s="353"/>
      <c r="U10713" s="353"/>
      <c r="V10713" s="353"/>
      <c r="W10713" s="353"/>
      <c r="X10713" s="353"/>
      <c r="Y10713" s="353"/>
      <c r="Z10713" s="353"/>
      <c r="AA10713" s="353"/>
      <c r="AB10713" s="353"/>
      <c r="AC10713" s="353"/>
      <c r="AD10713" s="353"/>
      <c r="AE10713" s="353"/>
      <c r="AF10713" s="353"/>
      <c r="AG10713" s="353"/>
      <c r="AH10713" s="353"/>
      <c r="AI10713" s="353"/>
      <c r="AJ10713" s="353"/>
      <c r="AK10713" s="353"/>
      <c r="AL10713" s="353"/>
    </row>
    <row r="10714" spans="1:38" s="153" customFormat="1" ht="12.5" x14ac:dyDescent="0.25">
      <c r="A10714" s="355"/>
      <c r="L10714" s="353"/>
      <c r="M10714" s="353"/>
      <c r="N10714" s="353"/>
      <c r="O10714" s="353"/>
      <c r="P10714" s="353"/>
      <c r="Q10714" s="353"/>
      <c r="R10714" s="353"/>
      <c r="S10714" s="353"/>
      <c r="T10714" s="353"/>
      <c r="U10714" s="353"/>
      <c r="V10714" s="353"/>
      <c r="W10714" s="353"/>
      <c r="X10714" s="353"/>
      <c r="Y10714" s="353"/>
      <c r="Z10714" s="353"/>
      <c r="AA10714" s="353"/>
      <c r="AB10714" s="353"/>
      <c r="AC10714" s="353"/>
      <c r="AD10714" s="353"/>
      <c r="AE10714" s="353"/>
      <c r="AF10714" s="353"/>
      <c r="AG10714" s="353"/>
      <c r="AH10714" s="353"/>
      <c r="AI10714" s="353"/>
      <c r="AJ10714" s="353"/>
      <c r="AK10714" s="353"/>
      <c r="AL10714" s="353"/>
    </row>
    <row r="10715" spans="1:38" s="153" customFormat="1" ht="12.5" x14ac:dyDescent="0.25">
      <c r="A10715" s="355"/>
      <c r="L10715" s="353"/>
      <c r="M10715" s="353"/>
      <c r="N10715" s="353"/>
      <c r="O10715" s="353"/>
      <c r="P10715" s="353"/>
      <c r="Q10715" s="353"/>
      <c r="R10715" s="353"/>
      <c r="S10715" s="353"/>
      <c r="T10715" s="353"/>
      <c r="U10715" s="353"/>
      <c r="V10715" s="353"/>
      <c r="W10715" s="353"/>
      <c r="X10715" s="353"/>
      <c r="Y10715" s="353"/>
      <c r="Z10715" s="353"/>
      <c r="AA10715" s="353"/>
      <c r="AB10715" s="353"/>
      <c r="AC10715" s="353"/>
      <c r="AD10715" s="353"/>
      <c r="AE10715" s="353"/>
      <c r="AF10715" s="353"/>
      <c r="AG10715" s="353"/>
      <c r="AH10715" s="353"/>
      <c r="AI10715" s="353"/>
      <c r="AJ10715" s="353"/>
      <c r="AK10715" s="353"/>
      <c r="AL10715" s="353"/>
    </row>
    <row r="10716" spans="1:38" s="153" customFormat="1" ht="12.5" x14ac:dyDescent="0.25">
      <c r="A10716" s="355"/>
      <c r="L10716" s="353"/>
      <c r="M10716" s="353"/>
      <c r="N10716" s="353"/>
      <c r="O10716" s="353"/>
      <c r="P10716" s="353"/>
      <c r="Q10716" s="353"/>
      <c r="R10716" s="353"/>
      <c r="S10716" s="353"/>
      <c r="T10716" s="353"/>
      <c r="U10716" s="353"/>
      <c r="V10716" s="353"/>
      <c r="W10716" s="353"/>
      <c r="X10716" s="353"/>
      <c r="Y10716" s="353"/>
      <c r="Z10716" s="353"/>
      <c r="AA10716" s="353"/>
      <c r="AB10716" s="353"/>
      <c r="AC10716" s="353"/>
      <c r="AD10716" s="353"/>
      <c r="AE10716" s="353"/>
      <c r="AF10716" s="353"/>
      <c r="AG10716" s="353"/>
      <c r="AH10716" s="353"/>
      <c r="AI10716" s="353"/>
      <c r="AJ10716" s="353"/>
      <c r="AK10716" s="353"/>
      <c r="AL10716" s="353"/>
    </row>
    <row r="10717" spans="1:38" s="153" customFormat="1" ht="12.5" x14ac:dyDescent="0.25">
      <c r="A10717" s="355"/>
      <c r="L10717" s="353"/>
      <c r="M10717" s="353"/>
      <c r="N10717" s="353"/>
      <c r="O10717" s="353"/>
      <c r="P10717" s="353"/>
      <c r="Q10717" s="353"/>
      <c r="R10717" s="353"/>
      <c r="S10717" s="353"/>
      <c r="T10717" s="353"/>
      <c r="U10717" s="353"/>
      <c r="V10717" s="353"/>
      <c r="W10717" s="353"/>
      <c r="X10717" s="353"/>
      <c r="Y10717" s="353"/>
      <c r="Z10717" s="353"/>
      <c r="AA10717" s="353"/>
      <c r="AB10717" s="353"/>
      <c r="AC10717" s="353"/>
      <c r="AD10717" s="353"/>
      <c r="AE10717" s="353"/>
      <c r="AF10717" s="353"/>
      <c r="AG10717" s="353"/>
      <c r="AH10717" s="353"/>
      <c r="AI10717" s="353"/>
      <c r="AJ10717" s="353"/>
      <c r="AK10717" s="353"/>
      <c r="AL10717" s="353"/>
    </row>
    <row r="10718" spans="1:38" s="153" customFormat="1" ht="12.5" x14ac:dyDescent="0.25">
      <c r="A10718" s="355"/>
      <c r="L10718" s="353"/>
      <c r="M10718" s="353"/>
      <c r="N10718" s="353"/>
      <c r="O10718" s="353"/>
      <c r="P10718" s="353"/>
      <c r="Q10718" s="353"/>
      <c r="R10718" s="353"/>
      <c r="S10718" s="353"/>
      <c r="T10718" s="353"/>
      <c r="U10718" s="353"/>
      <c r="V10718" s="353"/>
      <c r="W10718" s="353"/>
      <c r="X10718" s="353"/>
      <c r="Y10718" s="353"/>
      <c r="Z10718" s="353"/>
      <c r="AA10718" s="353"/>
      <c r="AB10718" s="353"/>
      <c r="AC10718" s="353"/>
      <c r="AD10718" s="353"/>
      <c r="AE10718" s="353"/>
      <c r="AF10718" s="353"/>
      <c r="AG10718" s="353"/>
      <c r="AH10718" s="353"/>
      <c r="AI10718" s="353"/>
      <c r="AJ10718" s="353"/>
      <c r="AK10718" s="353"/>
      <c r="AL10718" s="353"/>
    </row>
    <row r="10719" spans="1:38" s="153" customFormat="1" ht="12.5" x14ac:dyDescent="0.25">
      <c r="A10719" s="355"/>
      <c r="L10719" s="353"/>
      <c r="M10719" s="353"/>
      <c r="N10719" s="353"/>
      <c r="O10719" s="353"/>
      <c r="P10719" s="353"/>
      <c r="Q10719" s="353"/>
      <c r="R10719" s="353"/>
      <c r="S10719" s="353"/>
      <c r="T10719" s="353"/>
      <c r="U10719" s="353"/>
      <c r="V10719" s="353"/>
      <c r="W10719" s="353"/>
      <c r="X10719" s="353"/>
      <c r="Y10719" s="353"/>
      <c r="Z10719" s="353"/>
      <c r="AA10719" s="353"/>
      <c r="AB10719" s="353"/>
      <c r="AC10719" s="353"/>
      <c r="AD10719" s="353"/>
      <c r="AE10719" s="353"/>
      <c r="AF10719" s="353"/>
      <c r="AG10719" s="353"/>
      <c r="AH10719" s="353"/>
      <c r="AI10719" s="353"/>
      <c r="AJ10719" s="353"/>
      <c r="AK10719" s="353"/>
      <c r="AL10719" s="353"/>
    </row>
    <row r="10720" spans="1:38" s="153" customFormat="1" ht="12.5" x14ac:dyDescent="0.25">
      <c r="A10720" s="355"/>
      <c r="L10720" s="353"/>
      <c r="M10720" s="353"/>
      <c r="N10720" s="353"/>
      <c r="O10720" s="353"/>
      <c r="P10720" s="353"/>
      <c r="Q10720" s="353"/>
      <c r="R10720" s="353"/>
      <c r="S10720" s="353"/>
      <c r="T10720" s="353"/>
      <c r="U10720" s="353"/>
      <c r="V10720" s="353"/>
      <c r="W10720" s="353"/>
      <c r="X10720" s="353"/>
      <c r="Y10720" s="353"/>
      <c r="Z10720" s="353"/>
      <c r="AA10720" s="353"/>
      <c r="AB10720" s="353"/>
      <c r="AC10720" s="353"/>
      <c r="AD10720" s="353"/>
      <c r="AE10720" s="353"/>
      <c r="AF10720" s="353"/>
      <c r="AG10720" s="353"/>
      <c r="AH10720" s="353"/>
      <c r="AI10720" s="353"/>
      <c r="AJ10720" s="353"/>
      <c r="AK10720" s="353"/>
      <c r="AL10720" s="353"/>
    </row>
    <row r="10721" spans="1:38" s="153" customFormat="1" ht="12.5" x14ac:dyDescent="0.25">
      <c r="A10721" s="355"/>
      <c r="L10721" s="353"/>
      <c r="M10721" s="353"/>
      <c r="N10721" s="353"/>
      <c r="O10721" s="353"/>
      <c r="P10721" s="353"/>
      <c r="Q10721" s="353"/>
      <c r="R10721" s="353"/>
      <c r="S10721" s="353"/>
      <c r="T10721" s="353"/>
      <c r="U10721" s="353"/>
      <c r="V10721" s="353"/>
      <c r="W10721" s="353"/>
      <c r="X10721" s="353"/>
      <c r="Y10721" s="353"/>
      <c r="Z10721" s="353"/>
      <c r="AA10721" s="353"/>
      <c r="AB10721" s="353"/>
      <c r="AC10721" s="353"/>
      <c r="AD10721" s="353"/>
      <c r="AE10721" s="353"/>
      <c r="AF10721" s="353"/>
      <c r="AG10721" s="353"/>
      <c r="AH10721" s="353"/>
      <c r="AI10721" s="353"/>
      <c r="AJ10721" s="353"/>
      <c r="AK10721" s="353"/>
      <c r="AL10721" s="353"/>
    </row>
    <row r="10722" spans="1:38" s="153" customFormat="1" ht="12.5" x14ac:dyDescent="0.25">
      <c r="A10722" s="355"/>
      <c r="L10722" s="353"/>
      <c r="M10722" s="353"/>
      <c r="N10722" s="353"/>
      <c r="O10722" s="353"/>
      <c r="P10722" s="353"/>
      <c r="Q10722" s="353"/>
      <c r="R10722" s="353"/>
      <c r="S10722" s="353"/>
      <c r="T10722" s="353"/>
      <c r="U10722" s="353"/>
      <c r="V10722" s="353"/>
      <c r="W10722" s="353"/>
      <c r="X10722" s="353"/>
      <c r="Y10722" s="353"/>
      <c r="Z10722" s="353"/>
      <c r="AA10722" s="353"/>
      <c r="AB10722" s="353"/>
      <c r="AC10722" s="353"/>
      <c r="AD10722" s="353"/>
      <c r="AE10722" s="353"/>
      <c r="AF10722" s="353"/>
      <c r="AG10722" s="353"/>
      <c r="AH10722" s="353"/>
      <c r="AI10722" s="353"/>
      <c r="AJ10722" s="353"/>
      <c r="AK10722" s="353"/>
      <c r="AL10722" s="353"/>
    </row>
    <row r="10723" spans="1:38" s="153" customFormat="1" ht="12.5" x14ac:dyDescent="0.25">
      <c r="A10723" s="355"/>
      <c r="L10723" s="353"/>
      <c r="M10723" s="353"/>
      <c r="N10723" s="353"/>
      <c r="O10723" s="353"/>
      <c r="P10723" s="353"/>
      <c r="Q10723" s="353"/>
      <c r="R10723" s="353"/>
      <c r="S10723" s="353"/>
      <c r="T10723" s="353"/>
      <c r="U10723" s="353"/>
      <c r="V10723" s="353"/>
      <c r="W10723" s="353"/>
      <c r="X10723" s="353"/>
      <c r="Y10723" s="353"/>
      <c r="Z10723" s="353"/>
      <c r="AA10723" s="353"/>
      <c r="AB10723" s="353"/>
      <c r="AC10723" s="353"/>
      <c r="AD10723" s="353"/>
      <c r="AE10723" s="353"/>
      <c r="AF10723" s="353"/>
      <c r="AG10723" s="353"/>
      <c r="AH10723" s="353"/>
      <c r="AI10723" s="353"/>
      <c r="AJ10723" s="353"/>
      <c r="AK10723" s="353"/>
      <c r="AL10723" s="353"/>
    </row>
    <row r="10724" spans="1:38" s="153" customFormat="1" ht="12.5" x14ac:dyDescent="0.25">
      <c r="A10724" s="355"/>
      <c r="L10724" s="353"/>
      <c r="M10724" s="353"/>
      <c r="N10724" s="353"/>
      <c r="O10724" s="353"/>
      <c r="P10724" s="353"/>
      <c r="Q10724" s="353"/>
      <c r="R10724" s="353"/>
      <c r="S10724" s="353"/>
      <c r="T10724" s="353"/>
      <c r="U10724" s="353"/>
      <c r="V10724" s="353"/>
      <c r="W10724" s="353"/>
      <c r="X10724" s="353"/>
      <c r="Y10724" s="353"/>
      <c r="Z10724" s="353"/>
      <c r="AA10724" s="353"/>
      <c r="AB10724" s="353"/>
      <c r="AC10724" s="353"/>
      <c r="AD10724" s="353"/>
      <c r="AE10724" s="353"/>
      <c r="AF10724" s="353"/>
      <c r="AG10724" s="353"/>
      <c r="AH10724" s="353"/>
      <c r="AI10724" s="353"/>
      <c r="AJ10724" s="353"/>
      <c r="AK10724" s="353"/>
      <c r="AL10724" s="353"/>
    </row>
    <row r="10725" spans="1:38" s="153" customFormat="1" ht="12.5" x14ac:dyDescent="0.25">
      <c r="A10725" s="355"/>
      <c r="L10725" s="353"/>
      <c r="M10725" s="353"/>
      <c r="N10725" s="353"/>
      <c r="O10725" s="353"/>
      <c r="P10725" s="353"/>
      <c r="Q10725" s="353"/>
      <c r="R10725" s="353"/>
      <c r="S10725" s="353"/>
      <c r="T10725" s="353"/>
      <c r="U10725" s="353"/>
      <c r="V10725" s="353"/>
      <c r="W10725" s="353"/>
      <c r="X10725" s="353"/>
      <c r="Y10725" s="353"/>
      <c r="Z10725" s="353"/>
      <c r="AA10725" s="353"/>
      <c r="AB10725" s="353"/>
      <c r="AC10725" s="353"/>
      <c r="AD10725" s="353"/>
      <c r="AE10725" s="353"/>
      <c r="AF10725" s="353"/>
      <c r="AG10725" s="353"/>
      <c r="AH10725" s="353"/>
      <c r="AI10725" s="353"/>
      <c r="AJ10725" s="353"/>
      <c r="AK10725" s="353"/>
      <c r="AL10725" s="353"/>
    </row>
    <row r="10726" spans="1:38" s="153" customFormat="1" ht="12.5" x14ac:dyDescent="0.25">
      <c r="A10726" s="355"/>
      <c r="L10726" s="353"/>
      <c r="M10726" s="353"/>
      <c r="N10726" s="353"/>
      <c r="O10726" s="353"/>
      <c r="P10726" s="353"/>
      <c r="Q10726" s="353"/>
      <c r="R10726" s="353"/>
      <c r="S10726" s="353"/>
      <c r="T10726" s="353"/>
      <c r="U10726" s="353"/>
      <c r="V10726" s="353"/>
      <c r="W10726" s="353"/>
      <c r="X10726" s="353"/>
      <c r="Y10726" s="353"/>
      <c r="Z10726" s="353"/>
      <c r="AA10726" s="353"/>
      <c r="AB10726" s="353"/>
      <c r="AC10726" s="353"/>
      <c r="AD10726" s="353"/>
      <c r="AE10726" s="353"/>
      <c r="AF10726" s="353"/>
      <c r="AG10726" s="353"/>
      <c r="AH10726" s="353"/>
      <c r="AI10726" s="353"/>
      <c r="AJ10726" s="353"/>
      <c r="AK10726" s="353"/>
      <c r="AL10726" s="353"/>
    </row>
    <row r="10727" spans="1:38" s="153" customFormat="1" ht="12.5" x14ac:dyDescent="0.25">
      <c r="A10727" s="355"/>
      <c r="L10727" s="353"/>
      <c r="M10727" s="353"/>
      <c r="N10727" s="353"/>
      <c r="O10727" s="353"/>
      <c r="P10727" s="353"/>
      <c r="Q10727" s="353"/>
      <c r="R10727" s="353"/>
      <c r="S10727" s="353"/>
      <c r="T10727" s="353"/>
      <c r="U10727" s="353"/>
      <c r="V10727" s="353"/>
      <c r="W10727" s="353"/>
      <c r="X10727" s="353"/>
      <c r="Y10727" s="353"/>
      <c r="Z10727" s="353"/>
      <c r="AA10727" s="353"/>
      <c r="AB10727" s="353"/>
      <c r="AC10727" s="353"/>
      <c r="AD10727" s="353"/>
      <c r="AE10727" s="353"/>
      <c r="AF10727" s="353"/>
      <c r="AG10727" s="353"/>
      <c r="AH10727" s="353"/>
      <c r="AI10727" s="353"/>
      <c r="AJ10727" s="353"/>
      <c r="AK10727" s="353"/>
      <c r="AL10727" s="353"/>
    </row>
    <row r="10728" spans="1:38" s="153" customFormat="1" ht="12.5" x14ac:dyDescent="0.25">
      <c r="A10728" s="355"/>
      <c r="L10728" s="353"/>
      <c r="M10728" s="353"/>
      <c r="N10728" s="353"/>
      <c r="O10728" s="353"/>
      <c r="P10728" s="353"/>
      <c r="Q10728" s="353"/>
      <c r="R10728" s="353"/>
      <c r="S10728" s="353"/>
      <c r="T10728" s="353"/>
      <c r="U10728" s="353"/>
      <c r="V10728" s="353"/>
      <c r="W10728" s="353"/>
      <c r="X10728" s="353"/>
      <c r="Y10728" s="353"/>
      <c r="Z10728" s="353"/>
      <c r="AA10728" s="353"/>
      <c r="AB10728" s="353"/>
      <c r="AC10728" s="353"/>
      <c r="AD10728" s="353"/>
      <c r="AE10728" s="353"/>
      <c r="AF10728" s="353"/>
      <c r="AG10728" s="353"/>
      <c r="AH10728" s="353"/>
      <c r="AI10728" s="353"/>
      <c r="AJ10728" s="353"/>
      <c r="AK10728" s="353"/>
      <c r="AL10728" s="353"/>
    </row>
    <row r="10729" spans="1:38" s="153" customFormat="1" ht="12.5" x14ac:dyDescent="0.25">
      <c r="A10729" s="355"/>
      <c r="L10729" s="353"/>
      <c r="M10729" s="353"/>
      <c r="N10729" s="353"/>
      <c r="O10729" s="353"/>
      <c r="P10729" s="353"/>
      <c r="Q10729" s="353"/>
      <c r="R10729" s="353"/>
      <c r="S10729" s="353"/>
      <c r="T10729" s="353"/>
      <c r="U10729" s="353"/>
      <c r="V10729" s="353"/>
      <c r="W10729" s="353"/>
      <c r="X10729" s="353"/>
      <c r="Y10729" s="353"/>
      <c r="Z10729" s="353"/>
      <c r="AA10729" s="353"/>
      <c r="AB10729" s="353"/>
      <c r="AC10729" s="353"/>
      <c r="AD10729" s="353"/>
      <c r="AE10729" s="353"/>
      <c r="AF10729" s="353"/>
      <c r="AG10729" s="353"/>
      <c r="AH10729" s="353"/>
      <c r="AI10729" s="353"/>
      <c r="AJ10729" s="353"/>
      <c r="AK10729" s="353"/>
      <c r="AL10729" s="353"/>
    </row>
    <row r="10730" spans="1:38" s="153" customFormat="1" ht="12.5" x14ac:dyDescent="0.25">
      <c r="A10730" s="355"/>
      <c r="L10730" s="353"/>
      <c r="M10730" s="353"/>
      <c r="N10730" s="353"/>
      <c r="O10730" s="353"/>
      <c r="P10730" s="353"/>
      <c r="Q10730" s="353"/>
      <c r="R10730" s="353"/>
      <c r="S10730" s="353"/>
      <c r="T10730" s="353"/>
      <c r="U10730" s="353"/>
      <c r="V10730" s="353"/>
      <c r="W10730" s="353"/>
      <c r="X10730" s="353"/>
      <c r="Y10730" s="353"/>
      <c r="Z10730" s="353"/>
      <c r="AA10730" s="353"/>
      <c r="AB10730" s="353"/>
      <c r="AC10730" s="353"/>
      <c r="AD10730" s="353"/>
      <c r="AE10730" s="353"/>
      <c r="AF10730" s="353"/>
      <c r="AG10730" s="353"/>
      <c r="AH10730" s="353"/>
      <c r="AI10730" s="353"/>
      <c r="AJ10730" s="353"/>
      <c r="AK10730" s="353"/>
      <c r="AL10730" s="353"/>
    </row>
    <row r="10731" spans="1:38" s="153" customFormat="1" ht="12.5" x14ac:dyDescent="0.25">
      <c r="A10731" s="355"/>
      <c r="L10731" s="353"/>
      <c r="M10731" s="353"/>
      <c r="N10731" s="353"/>
      <c r="O10731" s="353"/>
      <c r="P10731" s="353"/>
      <c r="Q10731" s="353"/>
      <c r="R10731" s="353"/>
      <c r="S10731" s="353"/>
      <c r="T10731" s="353"/>
      <c r="U10731" s="353"/>
      <c r="V10731" s="353"/>
      <c r="W10731" s="353"/>
      <c r="X10731" s="353"/>
      <c r="Y10731" s="353"/>
      <c r="Z10731" s="353"/>
      <c r="AA10731" s="353"/>
      <c r="AB10731" s="353"/>
      <c r="AC10731" s="353"/>
      <c r="AD10731" s="353"/>
      <c r="AE10731" s="353"/>
      <c r="AF10731" s="353"/>
      <c r="AG10731" s="353"/>
      <c r="AH10731" s="353"/>
      <c r="AI10731" s="353"/>
      <c r="AJ10731" s="353"/>
      <c r="AK10731" s="353"/>
      <c r="AL10731" s="353"/>
    </row>
    <row r="10732" spans="1:38" s="153" customFormat="1" ht="12.5" x14ac:dyDescent="0.25">
      <c r="A10732" s="355"/>
      <c r="L10732" s="353"/>
      <c r="M10732" s="353"/>
      <c r="N10732" s="353"/>
      <c r="O10732" s="353"/>
      <c r="P10732" s="353"/>
      <c r="Q10732" s="353"/>
      <c r="R10732" s="353"/>
      <c r="S10732" s="353"/>
      <c r="T10732" s="353"/>
      <c r="U10732" s="353"/>
      <c r="V10732" s="353"/>
      <c r="W10732" s="353"/>
      <c r="X10732" s="353"/>
      <c r="Y10732" s="353"/>
      <c r="Z10732" s="353"/>
      <c r="AA10732" s="353"/>
      <c r="AB10732" s="353"/>
      <c r="AC10732" s="353"/>
      <c r="AD10732" s="353"/>
      <c r="AE10732" s="353"/>
      <c r="AF10732" s="353"/>
      <c r="AG10732" s="353"/>
      <c r="AH10732" s="353"/>
      <c r="AI10732" s="353"/>
      <c r="AJ10732" s="353"/>
      <c r="AK10732" s="353"/>
      <c r="AL10732" s="353"/>
    </row>
    <row r="10733" spans="1:38" s="153" customFormat="1" ht="12.5" x14ac:dyDescent="0.25">
      <c r="A10733" s="355"/>
      <c r="L10733" s="353"/>
      <c r="M10733" s="353"/>
      <c r="N10733" s="353"/>
      <c r="O10733" s="353"/>
      <c r="P10733" s="353"/>
      <c r="Q10733" s="353"/>
      <c r="R10733" s="353"/>
      <c r="S10733" s="353"/>
      <c r="T10733" s="353"/>
      <c r="U10733" s="353"/>
      <c r="V10733" s="353"/>
      <c r="W10733" s="353"/>
      <c r="X10733" s="353"/>
      <c r="Y10733" s="353"/>
      <c r="Z10733" s="353"/>
      <c r="AA10733" s="353"/>
      <c r="AB10733" s="353"/>
      <c r="AC10733" s="353"/>
      <c r="AD10733" s="353"/>
      <c r="AE10733" s="353"/>
      <c r="AF10733" s="353"/>
      <c r="AG10733" s="353"/>
      <c r="AH10733" s="353"/>
      <c r="AI10733" s="353"/>
      <c r="AJ10733" s="353"/>
      <c r="AK10733" s="353"/>
      <c r="AL10733" s="353"/>
    </row>
    <row r="10734" spans="1:38" s="153" customFormat="1" ht="12.5" x14ac:dyDescent="0.25">
      <c r="A10734" s="355"/>
      <c r="L10734" s="353"/>
      <c r="M10734" s="353"/>
      <c r="N10734" s="353"/>
      <c r="O10734" s="353"/>
      <c r="P10734" s="353"/>
      <c r="Q10734" s="353"/>
      <c r="R10734" s="353"/>
      <c r="S10734" s="353"/>
      <c r="T10734" s="353"/>
      <c r="U10734" s="353"/>
      <c r="V10734" s="353"/>
      <c r="W10734" s="353"/>
      <c r="X10734" s="353"/>
      <c r="Y10734" s="353"/>
      <c r="Z10734" s="353"/>
      <c r="AA10734" s="353"/>
      <c r="AB10734" s="353"/>
      <c r="AC10734" s="353"/>
      <c r="AD10734" s="353"/>
      <c r="AE10734" s="353"/>
      <c r="AF10734" s="353"/>
      <c r="AG10734" s="353"/>
      <c r="AH10734" s="353"/>
      <c r="AI10734" s="353"/>
      <c r="AJ10734" s="353"/>
      <c r="AK10734" s="353"/>
      <c r="AL10734" s="353"/>
    </row>
    <row r="10735" spans="1:38" s="153" customFormat="1" ht="12.5" x14ac:dyDescent="0.25">
      <c r="A10735" s="355"/>
      <c r="L10735" s="353"/>
      <c r="M10735" s="353"/>
      <c r="N10735" s="353"/>
      <c r="O10735" s="353"/>
      <c r="P10735" s="353"/>
      <c r="Q10735" s="353"/>
      <c r="R10735" s="353"/>
      <c r="S10735" s="353"/>
      <c r="T10735" s="353"/>
      <c r="U10735" s="353"/>
      <c r="V10735" s="353"/>
      <c r="W10735" s="353"/>
      <c r="X10735" s="353"/>
      <c r="Y10735" s="353"/>
      <c r="Z10735" s="353"/>
      <c r="AA10735" s="353"/>
      <c r="AB10735" s="353"/>
      <c r="AC10735" s="353"/>
      <c r="AD10735" s="353"/>
      <c r="AE10735" s="353"/>
      <c r="AF10735" s="353"/>
      <c r="AG10735" s="353"/>
      <c r="AH10735" s="353"/>
      <c r="AI10735" s="353"/>
      <c r="AJ10735" s="353"/>
      <c r="AK10735" s="353"/>
      <c r="AL10735" s="353"/>
    </row>
    <row r="10736" spans="1:38" s="153" customFormat="1" ht="12.5" x14ac:dyDescent="0.25">
      <c r="A10736" s="355"/>
      <c r="L10736" s="353"/>
      <c r="M10736" s="353"/>
      <c r="N10736" s="353"/>
      <c r="O10736" s="353"/>
      <c r="P10736" s="353"/>
      <c r="Q10736" s="353"/>
      <c r="R10736" s="353"/>
      <c r="S10736" s="353"/>
      <c r="T10736" s="353"/>
      <c r="U10736" s="353"/>
      <c r="V10736" s="353"/>
      <c r="W10736" s="353"/>
      <c r="X10736" s="353"/>
      <c r="Y10736" s="353"/>
      <c r="Z10736" s="353"/>
      <c r="AA10736" s="353"/>
      <c r="AB10736" s="353"/>
      <c r="AC10736" s="353"/>
      <c r="AD10736" s="353"/>
      <c r="AE10736" s="353"/>
      <c r="AF10736" s="353"/>
      <c r="AG10736" s="353"/>
      <c r="AH10736" s="353"/>
      <c r="AI10736" s="353"/>
      <c r="AJ10736" s="353"/>
      <c r="AK10736" s="353"/>
      <c r="AL10736" s="353"/>
    </row>
    <row r="10737" spans="1:38" s="153" customFormat="1" ht="12.5" x14ac:dyDescent="0.25">
      <c r="A10737" s="355"/>
      <c r="L10737" s="353"/>
      <c r="M10737" s="353"/>
      <c r="N10737" s="353"/>
      <c r="O10737" s="353"/>
      <c r="P10737" s="353"/>
      <c r="Q10737" s="353"/>
      <c r="R10737" s="353"/>
      <c r="S10737" s="353"/>
      <c r="T10737" s="353"/>
      <c r="U10737" s="353"/>
      <c r="V10737" s="353"/>
      <c r="W10737" s="353"/>
      <c r="X10737" s="353"/>
      <c r="Y10737" s="353"/>
      <c r="Z10737" s="353"/>
      <c r="AA10737" s="353"/>
      <c r="AB10737" s="353"/>
      <c r="AC10737" s="353"/>
      <c r="AD10737" s="353"/>
      <c r="AE10737" s="353"/>
      <c r="AF10737" s="353"/>
      <c r="AG10737" s="353"/>
      <c r="AH10737" s="353"/>
      <c r="AI10737" s="353"/>
      <c r="AJ10737" s="353"/>
      <c r="AK10737" s="353"/>
      <c r="AL10737" s="353"/>
    </row>
    <row r="10738" spans="1:38" s="153" customFormat="1" ht="12.5" x14ac:dyDescent="0.25">
      <c r="A10738" s="355"/>
      <c r="L10738" s="353"/>
      <c r="M10738" s="353"/>
      <c r="N10738" s="353"/>
      <c r="O10738" s="353"/>
      <c r="P10738" s="353"/>
      <c r="Q10738" s="353"/>
      <c r="R10738" s="353"/>
      <c r="S10738" s="353"/>
      <c r="T10738" s="353"/>
      <c r="U10738" s="353"/>
      <c r="V10738" s="353"/>
      <c r="W10738" s="353"/>
      <c r="X10738" s="353"/>
      <c r="Y10738" s="353"/>
      <c r="Z10738" s="353"/>
      <c r="AA10738" s="353"/>
      <c r="AB10738" s="353"/>
      <c r="AC10738" s="353"/>
      <c r="AD10738" s="353"/>
      <c r="AE10738" s="353"/>
      <c r="AF10738" s="353"/>
      <c r="AG10738" s="353"/>
      <c r="AH10738" s="353"/>
      <c r="AI10738" s="353"/>
      <c r="AJ10738" s="353"/>
      <c r="AK10738" s="353"/>
      <c r="AL10738" s="353"/>
    </row>
    <row r="10739" spans="1:38" s="153" customFormat="1" ht="12.5" x14ac:dyDescent="0.25">
      <c r="A10739" s="355"/>
      <c r="L10739" s="353"/>
      <c r="M10739" s="353"/>
      <c r="N10739" s="353"/>
      <c r="O10739" s="353"/>
      <c r="P10739" s="353"/>
      <c r="Q10739" s="353"/>
      <c r="R10739" s="353"/>
      <c r="S10739" s="353"/>
      <c r="T10739" s="353"/>
      <c r="U10739" s="353"/>
      <c r="V10739" s="353"/>
      <c r="W10739" s="353"/>
      <c r="X10739" s="353"/>
      <c r="Y10739" s="353"/>
      <c r="Z10739" s="353"/>
      <c r="AA10739" s="353"/>
      <c r="AB10739" s="353"/>
      <c r="AC10739" s="353"/>
      <c r="AD10739" s="353"/>
      <c r="AE10739" s="353"/>
      <c r="AF10739" s="353"/>
      <c r="AG10739" s="353"/>
      <c r="AH10739" s="353"/>
      <c r="AI10739" s="353"/>
      <c r="AJ10739" s="353"/>
      <c r="AK10739" s="353"/>
      <c r="AL10739" s="353"/>
    </row>
    <row r="10740" spans="1:38" s="153" customFormat="1" ht="12.5" x14ac:dyDescent="0.25">
      <c r="A10740" s="355"/>
      <c r="L10740" s="353"/>
      <c r="M10740" s="353"/>
      <c r="N10740" s="353"/>
      <c r="O10740" s="353"/>
      <c r="P10740" s="353"/>
      <c r="Q10740" s="353"/>
      <c r="R10740" s="353"/>
      <c r="S10740" s="353"/>
      <c r="T10740" s="353"/>
      <c r="U10740" s="353"/>
      <c r="V10740" s="353"/>
      <c r="W10740" s="353"/>
      <c r="X10740" s="353"/>
      <c r="Y10740" s="353"/>
      <c r="Z10740" s="353"/>
      <c r="AA10740" s="353"/>
      <c r="AB10740" s="353"/>
      <c r="AC10740" s="353"/>
      <c r="AD10740" s="353"/>
      <c r="AE10740" s="353"/>
      <c r="AF10740" s="353"/>
      <c r="AG10740" s="353"/>
      <c r="AH10740" s="353"/>
      <c r="AI10740" s="353"/>
      <c r="AJ10740" s="353"/>
      <c r="AK10740" s="353"/>
      <c r="AL10740" s="353"/>
    </row>
    <row r="10741" spans="1:38" s="153" customFormat="1" ht="12.5" x14ac:dyDescent="0.25">
      <c r="A10741" s="355"/>
      <c r="L10741" s="353"/>
      <c r="M10741" s="353"/>
      <c r="N10741" s="353"/>
      <c r="O10741" s="353"/>
      <c r="P10741" s="353"/>
      <c r="Q10741" s="353"/>
      <c r="R10741" s="353"/>
      <c r="S10741" s="353"/>
      <c r="T10741" s="353"/>
      <c r="U10741" s="353"/>
      <c r="V10741" s="353"/>
      <c r="W10741" s="353"/>
      <c r="X10741" s="353"/>
      <c r="Y10741" s="353"/>
      <c r="Z10741" s="353"/>
      <c r="AA10741" s="353"/>
      <c r="AB10741" s="353"/>
      <c r="AC10741" s="353"/>
      <c r="AD10741" s="353"/>
      <c r="AE10741" s="353"/>
      <c r="AF10741" s="353"/>
      <c r="AG10741" s="353"/>
      <c r="AH10741" s="353"/>
      <c r="AI10741" s="353"/>
      <c r="AJ10741" s="353"/>
      <c r="AK10741" s="353"/>
      <c r="AL10741" s="353"/>
    </row>
    <row r="10742" spans="1:38" s="153" customFormat="1" ht="12.5" x14ac:dyDescent="0.25">
      <c r="A10742" s="355"/>
      <c r="L10742" s="353"/>
      <c r="M10742" s="353"/>
      <c r="N10742" s="353"/>
      <c r="O10742" s="353"/>
      <c r="P10742" s="353"/>
      <c r="Q10742" s="353"/>
      <c r="R10742" s="353"/>
      <c r="S10742" s="353"/>
      <c r="T10742" s="353"/>
      <c r="U10742" s="353"/>
      <c r="V10742" s="353"/>
      <c r="W10742" s="353"/>
      <c r="X10742" s="353"/>
      <c r="Y10742" s="353"/>
      <c r="Z10742" s="353"/>
      <c r="AA10742" s="353"/>
      <c r="AB10742" s="353"/>
      <c r="AC10742" s="353"/>
      <c r="AD10742" s="353"/>
      <c r="AE10742" s="353"/>
      <c r="AF10742" s="353"/>
      <c r="AG10742" s="353"/>
      <c r="AH10742" s="353"/>
      <c r="AI10742" s="353"/>
      <c r="AJ10742" s="353"/>
      <c r="AK10742" s="353"/>
      <c r="AL10742" s="353"/>
    </row>
    <row r="10743" spans="1:38" s="153" customFormat="1" ht="12.5" x14ac:dyDescent="0.25">
      <c r="A10743" s="355"/>
      <c r="L10743" s="353"/>
      <c r="M10743" s="353"/>
      <c r="N10743" s="353"/>
      <c r="O10743" s="353"/>
      <c r="P10743" s="353"/>
      <c r="Q10743" s="353"/>
      <c r="R10743" s="353"/>
      <c r="S10743" s="353"/>
      <c r="T10743" s="353"/>
      <c r="U10743" s="353"/>
      <c r="V10743" s="353"/>
      <c r="W10743" s="353"/>
      <c r="X10743" s="353"/>
      <c r="Y10743" s="353"/>
      <c r="Z10743" s="353"/>
      <c r="AA10743" s="353"/>
      <c r="AB10743" s="353"/>
      <c r="AC10743" s="353"/>
      <c r="AD10743" s="353"/>
      <c r="AE10743" s="353"/>
      <c r="AF10743" s="353"/>
      <c r="AG10743" s="353"/>
      <c r="AH10743" s="353"/>
      <c r="AI10743" s="353"/>
      <c r="AJ10743" s="353"/>
      <c r="AK10743" s="353"/>
      <c r="AL10743" s="353"/>
    </row>
    <row r="10744" spans="1:38" s="153" customFormat="1" ht="12.5" x14ac:dyDescent="0.25">
      <c r="A10744" s="355"/>
      <c r="L10744" s="353"/>
      <c r="M10744" s="353"/>
      <c r="N10744" s="353"/>
      <c r="O10744" s="353"/>
      <c r="P10744" s="353"/>
      <c r="Q10744" s="353"/>
      <c r="R10744" s="353"/>
      <c r="S10744" s="353"/>
      <c r="T10744" s="353"/>
      <c r="U10744" s="353"/>
      <c r="V10744" s="353"/>
      <c r="W10744" s="353"/>
      <c r="X10744" s="353"/>
      <c r="Y10744" s="353"/>
      <c r="Z10744" s="353"/>
      <c r="AA10744" s="353"/>
      <c r="AB10744" s="353"/>
      <c r="AC10744" s="353"/>
      <c r="AD10744" s="353"/>
      <c r="AE10744" s="353"/>
      <c r="AF10744" s="353"/>
      <c r="AG10744" s="353"/>
      <c r="AH10744" s="353"/>
      <c r="AI10744" s="353"/>
      <c r="AJ10744" s="353"/>
      <c r="AK10744" s="353"/>
      <c r="AL10744" s="353"/>
    </row>
    <row r="10745" spans="1:38" s="153" customFormat="1" ht="12.5" x14ac:dyDescent="0.25">
      <c r="A10745" s="355"/>
      <c r="L10745" s="353"/>
      <c r="M10745" s="353"/>
      <c r="N10745" s="353"/>
      <c r="O10745" s="353"/>
      <c r="P10745" s="353"/>
      <c r="Q10745" s="353"/>
      <c r="R10745" s="353"/>
      <c r="S10745" s="353"/>
      <c r="T10745" s="353"/>
      <c r="U10745" s="353"/>
      <c r="V10745" s="353"/>
      <c r="W10745" s="353"/>
      <c r="X10745" s="353"/>
      <c r="Y10745" s="353"/>
      <c r="Z10745" s="353"/>
      <c r="AA10745" s="353"/>
      <c r="AB10745" s="353"/>
      <c r="AC10745" s="353"/>
      <c r="AD10745" s="353"/>
      <c r="AE10745" s="353"/>
      <c r="AF10745" s="353"/>
      <c r="AG10745" s="353"/>
      <c r="AH10745" s="353"/>
      <c r="AI10745" s="353"/>
      <c r="AJ10745" s="353"/>
      <c r="AK10745" s="353"/>
      <c r="AL10745" s="353"/>
    </row>
    <row r="10746" spans="1:38" s="153" customFormat="1" ht="12.5" x14ac:dyDescent="0.25">
      <c r="A10746" s="355"/>
      <c r="L10746" s="353"/>
      <c r="M10746" s="353"/>
      <c r="N10746" s="353"/>
      <c r="O10746" s="353"/>
      <c r="P10746" s="353"/>
      <c r="Q10746" s="353"/>
      <c r="R10746" s="353"/>
      <c r="S10746" s="353"/>
      <c r="T10746" s="353"/>
      <c r="U10746" s="353"/>
      <c r="V10746" s="353"/>
      <c r="W10746" s="353"/>
      <c r="X10746" s="353"/>
      <c r="Y10746" s="353"/>
      <c r="Z10746" s="353"/>
      <c r="AA10746" s="353"/>
      <c r="AB10746" s="353"/>
      <c r="AC10746" s="353"/>
      <c r="AD10746" s="353"/>
      <c r="AE10746" s="353"/>
      <c r="AF10746" s="353"/>
      <c r="AG10746" s="353"/>
      <c r="AH10746" s="353"/>
      <c r="AI10746" s="353"/>
      <c r="AJ10746" s="353"/>
      <c r="AK10746" s="353"/>
      <c r="AL10746" s="353"/>
    </row>
    <row r="10747" spans="1:38" s="153" customFormat="1" ht="12.5" x14ac:dyDescent="0.25">
      <c r="A10747" s="355"/>
      <c r="L10747" s="353"/>
      <c r="M10747" s="353"/>
      <c r="N10747" s="353"/>
      <c r="O10747" s="353"/>
      <c r="P10747" s="353"/>
      <c r="Q10747" s="353"/>
      <c r="R10747" s="353"/>
      <c r="S10747" s="353"/>
      <c r="T10747" s="353"/>
      <c r="U10747" s="353"/>
      <c r="V10747" s="353"/>
      <c r="W10747" s="353"/>
      <c r="X10747" s="353"/>
      <c r="Y10747" s="353"/>
      <c r="Z10747" s="353"/>
      <c r="AA10747" s="353"/>
      <c r="AB10747" s="353"/>
      <c r="AC10747" s="353"/>
      <c r="AD10747" s="353"/>
      <c r="AE10747" s="353"/>
      <c r="AF10747" s="353"/>
      <c r="AG10747" s="353"/>
      <c r="AH10747" s="353"/>
      <c r="AI10747" s="353"/>
      <c r="AJ10747" s="353"/>
      <c r="AK10747" s="353"/>
      <c r="AL10747" s="353"/>
    </row>
    <row r="10748" spans="1:38" s="153" customFormat="1" ht="12.5" x14ac:dyDescent="0.25">
      <c r="A10748" s="355"/>
      <c r="L10748" s="353"/>
      <c r="M10748" s="353"/>
      <c r="N10748" s="353"/>
      <c r="O10748" s="353"/>
      <c r="P10748" s="353"/>
      <c r="Q10748" s="353"/>
      <c r="R10748" s="353"/>
      <c r="S10748" s="353"/>
      <c r="T10748" s="353"/>
      <c r="U10748" s="353"/>
      <c r="V10748" s="353"/>
      <c r="W10748" s="353"/>
      <c r="X10748" s="353"/>
      <c r="Y10748" s="353"/>
      <c r="Z10748" s="353"/>
      <c r="AA10748" s="353"/>
      <c r="AB10748" s="353"/>
      <c r="AC10748" s="353"/>
      <c r="AD10748" s="353"/>
      <c r="AE10748" s="353"/>
      <c r="AF10748" s="353"/>
      <c r="AG10748" s="353"/>
      <c r="AH10748" s="353"/>
      <c r="AI10748" s="353"/>
      <c r="AJ10748" s="353"/>
      <c r="AK10748" s="353"/>
      <c r="AL10748" s="353"/>
    </row>
    <row r="10749" spans="1:38" s="153" customFormat="1" ht="12.5" x14ac:dyDescent="0.25">
      <c r="A10749" s="355"/>
      <c r="L10749" s="353"/>
      <c r="M10749" s="353"/>
      <c r="N10749" s="353"/>
      <c r="O10749" s="353"/>
      <c r="P10749" s="353"/>
      <c r="Q10749" s="353"/>
      <c r="R10749" s="353"/>
      <c r="S10749" s="353"/>
      <c r="T10749" s="353"/>
      <c r="U10749" s="353"/>
      <c r="V10749" s="353"/>
      <c r="W10749" s="353"/>
      <c r="X10749" s="353"/>
      <c r="Y10749" s="353"/>
      <c r="Z10749" s="353"/>
      <c r="AA10749" s="353"/>
      <c r="AB10749" s="353"/>
      <c r="AC10749" s="353"/>
      <c r="AD10749" s="353"/>
      <c r="AE10749" s="353"/>
      <c r="AF10749" s="353"/>
      <c r="AG10749" s="353"/>
      <c r="AH10749" s="353"/>
      <c r="AI10749" s="353"/>
      <c r="AJ10749" s="353"/>
      <c r="AK10749" s="353"/>
      <c r="AL10749" s="353"/>
    </row>
    <row r="10750" spans="1:38" s="153" customFormat="1" ht="12.5" x14ac:dyDescent="0.25">
      <c r="A10750" s="355"/>
      <c r="L10750" s="353"/>
      <c r="M10750" s="353"/>
      <c r="N10750" s="353"/>
      <c r="O10750" s="353"/>
      <c r="P10750" s="353"/>
      <c r="Q10750" s="353"/>
      <c r="R10750" s="353"/>
      <c r="S10750" s="353"/>
      <c r="T10750" s="353"/>
      <c r="U10750" s="353"/>
      <c r="V10750" s="353"/>
      <c r="W10750" s="353"/>
      <c r="X10750" s="353"/>
      <c r="Y10750" s="353"/>
      <c r="Z10750" s="353"/>
      <c r="AA10750" s="353"/>
      <c r="AB10750" s="353"/>
      <c r="AC10750" s="353"/>
      <c r="AD10750" s="353"/>
      <c r="AE10750" s="353"/>
      <c r="AF10750" s="353"/>
      <c r="AG10750" s="353"/>
      <c r="AH10750" s="353"/>
      <c r="AI10750" s="353"/>
      <c r="AJ10750" s="353"/>
      <c r="AK10750" s="353"/>
      <c r="AL10750" s="353"/>
    </row>
    <row r="10751" spans="1:38" s="153" customFormat="1" ht="12.5" x14ac:dyDescent="0.25">
      <c r="A10751" s="355"/>
      <c r="L10751" s="353"/>
      <c r="M10751" s="353"/>
      <c r="N10751" s="353"/>
      <c r="O10751" s="353"/>
      <c r="P10751" s="353"/>
      <c r="Q10751" s="353"/>
      <c r="R10751" s="353"/>
      <c r="S10751" s="353"/>
      <c r="T10751" s="353"/>
      <c r="U10751" s="353"/>
      <c r="V10751" s="353"/>
      <c r="W10751" s="353"/>
      <c r="X10751" s="353"/>
      <c r="Y10751" s="353"/>
      <c r="Z10751" s="353"/>
      <c r="AA10751" s="353"/>
      <c r="AB10751" s="353"/>
      <c r="AC10751" s="353"/>
      <c r="AD10751" s="353"/>
      <c r="AE10751" s="353"/>
      <c r="AF10751" s="353"/>
      <c r="AG10751" s="353"/>
      <c r="AH10751" s="353"/>
      <c r="AI10751" s="353"/>
      <c r="AJ10751" s="353"/>
      <c r="AK10751" s="353"/>
      <c r="AL10751" s="353"/>
    </row>
    <row r="10752" spans="1:38" s="153" customFormat="1" ht="12.5" x14ac:dyDescent="0.25">
      <c r="A10752" s="355"/>
      <c r="L10752" s="353"/>
      <c r="M10752" s="353"/>
      <c r="N10752" s="353"/>
      <c r="O10752" s="353"/>
      <c r="P10752" s="353"/>
      <c r="Q10752" s="353"/>
      <c r="R10752" s="353"/>
      <c r="S10752" s="353"/>
      <c r="T10752" s="353"/>
      <c r="U10752" s="353"/>
      <c r="V10752" s="353"/>
      <c r="W10752" s="353"/>
      <c r="X10752" s="353"/>
      <c r="Y10752" s="353"/>
      <c r="Z10752" s="353"/>
      <c r="AA10752" s="353"/>
      <c r="AB10752" s="353"/>
      <c r="AC10752" s="353"/>
      <c r="AD10752" s="353"/>
      <c r="AE10752" s="353"/>
      <c r="AF10752" s="353"/>
      <c r="AG10752" s="353"/>
      <c r="AH10752" s="353"/>
      <c r="AI10752" s="353"/>
      <c r="AJ10752" s="353"/>
      <c r="AK10752" s="353"/>
      <c r="AL10752" s="353"/>
    </row>
    <row r="10753" spans="1:38" s="153" customFormat="1" ht="12.5" x14ac:dyDescent="0.25">
      <c r="A10753" s="355"/>
      <c r="L10753" s="353"/>
      <c r="M10753" s="353"/>
      <c r="N10753" s="353"/>
      <c r="O10753" s="353"/>
      <c r="P10753" s="353"/>
      <c r="Q10753" s="353"/>
      <c r="R10753" s="353"/>
      <c r="S10753" s="353"/>
      <c r="T10753" s="353"/>
      <c r="U10753" s="353"/>
      <c r="V10753" s="353"/>
      <c r="W10753" s="353"/>
      <c r="X10753" s="353"/>
      <c r="Y10753" s="353"/>
      <c r="Z10753" s="353"/>
      <c r="AA10753" s="353"/>
      <c r="AB10753" s="353"/>
      <c r="AC10753" s="353"/>
      <c r="AD10753" s="353"/>
      <c r="AE10753" s="353"/>
      <c r="AF10753" s="353"/>
      <c r="AG10753" s="353"/>
      <c r="AH10753" s="353"/>
      <c r="AI10753" s="353"/>
      <c r="AJ10753" s="353"/>
      <c r="AK10753" s="353"/>
      <c r="AL10753" s="353"/>
    </row>
    <row r="10754" spans="1:38" s="153" customFormat="1" ht="12.5" x14ac:dyDescent="0.25">
      <c r="A10754" s="355"/>
      <c r="L10754" s="353"/>
      <c r="M10754" s="353"/>
      <c r="N10754" s="353"/>
      <c r="O10754" s="353"/>
      <c r="P10754" s="353"/>
      <c r="Q10754" s="353"/>
      <c r="R10754" s="353"/>
      <c r="S10754" s="353"/>
      <c r="T10754" s="353"/>
      <c r="U10754" s="353"/>
      <c r="V10754" s="353"/>
      <c r="W10754" s="353"/>
      <c r="X10754" s="353"/>
      <c r="Y10754" s="353"/>
      <c r="Z10754" s="353"/>
      <c r="AA10754" s="353"/>
      <c r="AB10754" s="353"/>
      <c r="AC10754" s="353"/>
      <c r="AD10754" s="353"/>
      <c r="AE10754" s="353"/>
      <c r="AF10754" s="353"/>
      <c r="AG10754" s="353"/>
      <c r="AH10754" s="353"/>
      <c r="AI10754" s="353"/>
      <c r="AJ10754" s="353"/>
      <c r="AK10754" s="353"/>
      <c r="AL10754" s="353"/>
    </row>
    <row r="10755" spans="1:38" s="153" customFormat="1" ht="12.5" x14ac:dyDescent="0.25">
      <c r="A10755" s="355"/>
      <c r="L10755" s="353"/>
      <c r="M10755" s="353"/>
      <c r="N10755" s="353"/>
      <c r="O10755" s="353"/>
      <c r="P10755" s="353"/>
      <c r="Q10755" s="353"/>
      <c r="R10755" s="353"/>
      <c r="S10755" s="353"/>
      <c r="T10755" s="353"/>
      <c r="U10755" s="353"/>
      <c r="V10755" s="353"/>
      <c r="W10755" s="353"/>
      <c r="X10755" s="353"/>
      <c r="Y10755" s="353"/>
      <c r="Z10755" s="353"/>
      <c r="AA10755" s="353"/>
      <c r="AB10755" s="353"/>
      <c r="AC10755" s="353"/>
      <c r="AD10755" s="353"/>
      <c r="AE10755" s="353"/>
      <c r="AF10755" s="353"/>
      <c r="AG10755" s="353"/>
      <c r="AH10755" s="353"/>
      <c r="AI10755" s="353"/>
      <c r="AJ10755" s="353"/>
      <c r="AK10755" s="353"/>
      <c r="AL10755" s="353"/>
    </row>
    <row r="10756" spans="1:38" s="153" customFormat="1" ht="12.5" x14ac:dyDescent="0.25">
      <c r="A10756" s="355"/>
      <c r="L10756" s="353"/>
      <c r="M10756" s="353"/>
      <c r="N10756" s="353"/>
      <c r="O10756" s="353"/>
      <c r="P10756" s="353"/>
      <c r="Q10756" s="353"/>
      <c r="R10756" s="353"/>
      <c r="S10756" s="353"/>
      <c r="T10756" s="353"/>
      <c r="U10756" s="353"/>
      <c r="V10756" s="353"/>
      <c r="W10756" s="353"/>
      <c r="X10756" s="353"/>
      <c r="Y10756" s="353"/>
      <c r="Z10756" s="353"/>
      <c r="AA10756" s="353"/>
      <c r="AB10756" s="353"/>
      <c r="AC10756" s="353"/>
      <c r="AD10756" s="353"/>
      <c r="AE10756" s="353"/>
      <c r="AF10756" s="353"/>
      <c r="AG10756" s="353"/>
      <c r="AH10756" s="353"/>
      <c r="AI10756" s="353"/>
      <c r="AJ10756" s="353"/>
      <c r="AK10756" s="353"/>
      <c r="AL10756" s="353"/>
    </row>
    <row r="10757" spans="1:38" s="153" customFormat="1" ht="12.5" x14ac:dyDescent="0.25">
      <c r="A10757" s="355"/>
      <c r="L10757" s="353"/>
      <c r="M10757" s="353"/>
      <c r="N10757" s="353"/>
      <c r="O10757" s="353"/>
      <c r="P10757" s="353"/>
      <c r="Q10757" s="353"/>
      <c r="R10757" s="353"/>
      <c r="S10757" s="353"/>
      <c r="T10757" s="353"/>
      <c r="U10757" s="353"/>
      <c r="V10757" s="353"/>
      <c r="W10757" s="353"/>
      <c r="X10757" s="353"/>
      <c r="Y10757" s="353"/>
      <c r="Z10757" s="353"/>
      <c r="AA10757" s="353"/>
      <c r="AB10757" s="353"/>
      <c r="AC10757" s="353"/>
      <c r="AD10757" s="353"/>
      <c r="AE10757" s="353"/>
      <c r="AF10757" s="353"/>
      <c r="AG10757" s="353"/>
      <c r="AH10757" s="353"/>
      <c r="AI10757" s="353"/>
      <c r="AJ10757" s="353"/>
      <c r="AK10757" s="353"/>
      <c r="AL10757" s="353"/>
    </row>
    <row r="10758" spans="1:38" s="153" customFormat="1" ht="12.5" x14ac:dyDescent="0.25">
      <c r="A10758" s="355"/>
      <c r="L10758" s="353"/>
      <c r="M10758" s="353"/>
      <c r="N10758" s="353"/>
      <c r="O10758" s="353"/>
      <c r="P10758" s="353"/>
      <c r="Q10758" s="353"/>
      <c r="R10758" s="353"/>
      <c r="S10758" s="353"/>
      <c r="T10758" s="353"/>
      <c r="U10758" s="353"/>
      <c r="V10758" s="353"/>
      <c r="W10758" s="353"/>
      <c r="X10758" s="353"/>
      <c r="Y10758" s="353"/>
      <c r="Z10758" s="353"/>
      <c r="AA10758" s="353"/>
      <c r="AB10758" s="353"/>
      <c r="AC10758" s="353"/>
      <c r="AD10758" s="353"/>
      <c r="AE10758" s="353"/>
      <c r="AF10758" s="353"/>
      <c r="AG10758" s="353"/>
      <c r="AH10758" s="353"/>
      <c r="AI10758" s="353"/>
      <c r="AJ10758" s="353"/>
      <c r="AK10758" s="353"/>
      <c r="AL10758" s="353"/>
    </row>
    <row r="10759" spans="1:38" s="153" customFormat="1" ht="12.5" x14ac:dyDescent="0.25">
      <c r="A10759" s="355"/>
      <c r="L10759" s="353"/>
      <c r="M10759" s="353"/>
      <c r="N10759" s="353"/>
      <c r="O10759" s="353"/>
      <c r="P10759" s="353"/>
      <c r="Q10759" s="353"/>
      <c r="R10759" s="353"/>
      <c r="S10759" s="353"/>
      <c r="T10759" s="353"/>
      <c r="U10759" s="353"/>
      <c r="V10759" s="353"/>
      <c r="W10759" s="353"/>
      <c r="X10759" s="353"/>
      <c r="Y10759" s="353"/>
      <c r="Z10759" s="353"/>
      <c r="AA10759" s="353"/>
      <c r="AB10759" s="353"/>
      <c r="AC10759" s="353"/>
      <c r="AD10759" s="353"/>
      <c r="AE10759" s="353"/>
      <c r="AF10759" s="353"/>
      <c r="AG10759" s="353"/>
      <c r="AH10759" s="353"/>
      <c r="AI10759" s="353"/>
      <c r="AJ10759" s="353"/>
      <c r="AK10759" s="353"/>
      <c r="AL10759" s="353"/>
    </row>
    <row r="10760" spans="1:38" s="153" customFormat="1" ht="12.5" x14ac:dyDescent="0.25">
      <c r="A10760" s="355"/>
      <c r="L10760" s="353"/>
      <c r="M10760" s="353"/>
      <c r="N10760" s="353"/>
      <c r="O10760" s="353"/>
      <c r="P10760" s="353"/>
      <c r="Q10760" s="353"/>
      <c r="R10760" s="353"/>
      <c r="S10760" s="353"/>
      <c r="T10760" s="353"/>
      <c r="U10760" s="353"/>
      <c r="V10760" s="353"/>
      <c r="W10760" s="353"/>
      <c r="X10760" s="353"/>
      <c r="Y10760" s="353"/>
      <c r="Z10760" s="353"/>
      <c r="AA10760" s="353"/>
      <c r="AB10760" s="353"/>
      <c r="AC10760" s="353"/>
      <c r="AD10760" s="353"/>
      <c r="AE10760" s="353"/>
      <c r="AF10760" s="353"/>
      <c r="AG10760" s="353"/>
      <c r="AH10760" s="353"/>
      <c r="AI10760" s="353"/>
      <c r="AJ10760" s="353"/>
      <c r="AK10760" s="353"/>
      <c r="AL10760" s="353"/>
    </row>
    <row r="10761" spans="1:38" s="153" customFormat="1" ht="12.5" x14ac:dyDescent="0.25">
      <c r="A10761" s="355"/>
      <c r="L10761" s="353"/>
      <c r="M10761" s="353"/>
      <c r="N10761" s="353"/>
      <c r="O10761" s="353"/>
      <c r="P10761" s="353"/>
      <c r="Q10761" s="353"/>
      <c r="R10761" s="353"/>
      <c r="S10761" s="353"/>
      <c r="T10761" s="353"/>
      <c r="U10761" s="353"/>
      <c r="V10761" s="353"/>
      <c r="W10761" s="353"/>
      <c r="X10761" s="353"/>
      <c r="Y10761" s="353"/>
      <c r="Z10761" s="353"/>
      <c r="AA10761" s="353"/>
      <c r="AB10761" s="353"/>
      <c r="AC10761" s="353"/>
      <c r="AD10761" s="353"/>
      <c r="AE10761" s="353"/>
      <c r="AF10761" s="353"/>
      <c r="AG10761" s="353"/>
      <c r="AH10761" s="353"/>
      <c r="AI10761" s="353"/>
      <c r="AJ10761" s="353"/>
      <c r="AK10761" s="353"/>
      <c r="AL10761" s="353"/>
    </row>
    <row r="10762" spans="1:38" s="153" customFormat="1" ht="12.5" x14ac:dyDescent="0.25">
      <c r="A10762" s="355"/>
      <c r="L10762" s="353"/>
      <c r="M10762" s="353"/>
      <c r="N10762" s="353"/>
      <c r="O10762" s="353"/>
      <c r="P10762" s="353"/>
      <c r="Q10762" s="353"/>
      <c r="R10762" s="353"/>
      <c r="S10762" s="353"/>
      <c r="T10762" s="353"/>
      <c r="U10762" s="353"/>
      <c r="V10762" s="353"/>
      <c r="W10762" s="353"/>
      <c r="X10762" s="353"/>
      <c r="Y10762" s="353"/>
      <c r="Z10762" s="353"/>
      <c r="AA10762" s="353"/>
      <c r="AB10762" s="353"/>
      <c r="AC10762" s="353"/>
      <c r="AD10762" s="353"/>
      <c r="AE10762" s="353"/>
      <c r="AF10762" s="353"/>
      <c r="AG10762" s="353"/>
      <c r="AH10762" s="353"/>
      <c r="AI10762" s="353"/>
      <c r="AJ10762" s="353"/>
      <c r="AK10762" s="353"/>
      <c r="AL10762" s="353"/>
    </row>
    <row r="10763" spans="1:38" s="153" customFormat="1" ht="12.5" x14ac:dyDescent="0.25">
      <c r="A10763" s="355"/>
      <c r="L10763" s="353"/>
      <c r="M10763" s="353"/>
      <c r="N10763" s="353"/>
      <c r="O10763" s="353"/>
      <c r="P10763" s="353"/>
      <c r="Q10763" s="353"/>
      <c r="R10763" s="353"/>
      <c r="S10763" s="353"/>
      <c r="T10763" s="353"/>
      <c r="U10763" s="353"/>
      <c r="V10763" s="353"/>
      <c r="W10763" s="353"/>
      <c r="X10763" s="353"/>
      <c r="Y10763" s="353"/>
      <c r="Z10763" s="353"/>
      <c r="AA10763" s="353"/>
      <c r="AB10763" s="353"/>
      <c r="AC10763" s="353"/>
      <c r="AD10763" s="353"/>
      <c r="AE10763" s="353"/>
      <c r="AF10763" s="353"/>
      <c r="AG10763" s="353"/>
      <c r="AH10763" s="353"/>
      <c r="AI10763" s="353"/>
      <c r="AJ10763" s="353"/>
      <c r="AK10763" s="353"/>
      <c r="AL10763" s="353"/>
    </row>
    <row r="10764" spans="1:38" s="153" customFormat="1" ht="12.5" x14ac:dyDescent="0.25">
      <c r="A10764" s="355"/>
      <c r="L10764" s="353"/>
      <c r="M10764" s="353"/>
      <c r="N10764" s="353"/>
      <c r="O10764" s="353"/>
      <c r="P10764" s="353"/>
      <c r="Q10764" s="353"/>
      <c r="R10764" s="353"/>
      <c r="S10764" s="353"/>
      <c r="T10764" s="353"/>
      <c r="U10764" s="353"/>
      <c r="V10764" s="353"/>
      <c r="W10764" s="353"/>
      <c r="X10764" s="353"/>
      <c r="Y10764" s="353"/>
      <c r="Z10764" s="353"/>
      <c r="AA10764" s="353"/>
      <c r="AB10764" s="353"/>
      <c r="AC10764" s="353"/>
      <c r="AD10764" s="353"/>
      <c r="AE10764" s="353"/>
      <c r="AF10764" s="353"/>
      <c r="AG10764" s="353"/>
      <c r="AH10764" s="353"/>
      <c r="AI10764" s="353"/>
      <c r="AJ10764" s="353"/>
      <c r="AK10764" s="353"/>
      <c r="AL10764" s="353"/>
    </row>
    <row r="10765" spans="1:38" s="153" customFormat="1" ht="12.5" x14ac:dyDescent="0.25">
      <c r="A10765" s="355"/>
      <c r="L10765" s="353"/>
      <c r="M10765" s="353"/>
      <c r="N10765" s="353"/>
      <c r="O10765" s="353"/>
      <c r="P10765" s="353"/>
      <c r="Q10765" s="353"/>
      <c r="R10765" s="353"/>
      <c r="S10765" s="353"/>
      <c r="T10765" s="353"/>
      <c r="U10765" s="353"/>
      <c r="V10765" s="353"/>
      <c r="W10765" s="353"/>
      <c r="X10765" s="353"/>
      <c r="Y10765" s="353"/>
      <c r="Z10765" s="353"/>
      <c r="AA10765" s="353"/>
      <c r="AB10765" s="353"/>
      <c r="AC10765" s="353"/>
      <c r="AD10765" s="353"/>
      <c r="AE10765" s="353"/>
      <c r="AF10765" s="353"/>
      <c r="AG10765" s="353"/>
      <c r="AH10765" s="353"/>
      <c r="AI10765" s="353"/>
      <c r="AJ10765" s="353"/>
      <c r="AK10765" s="353"/>
      <c r="AL10765" s="353"/>
    </row>
    <row r="10766" spans="1:38" s="153" customFormat="1" ht="12.5" x14ac:dyDescent="0.25">
      <c r="A10766" s="355"/>
      <c r="L10766" s="353"/>
      <c r="M10766" s="353"/>
      <c r="N10766" s="353"/>
      <c r="O10766" s="353"/>
      <c r="P10766" s="353"/>
      <c r="Q10766" s="353"/>
      <c r="R10766" s="353"/>
      <c r="S10766" s="353"/>
      <c r="T10766" s="353"/>
      <c r="U10766" s="353"/>
      <c r="V10766" s="353"/>
      <c r="W10766" s="353"/>
      <c r="X10766" s="353"/>
      <c r="Y10766" s="353"/>
      <c r="Z10766" s="353"/>
      <c r="AA10766" s="353"/>
      <c r="AB10766" s="353"/>
      <c r="AC10766" s="353"/>
      <c r="AD10766" s="353"/>
      <c r="AE10766" s="353"/>
      <c r="AF10766" s="353"/>
      <c r="AG10766" s="353"/>
      <c r="AH10766" s="353"/>
      <c r="AI10766" s="353"/>
      <c r="AJ10766" s="353"/>
      <c r="AK10766" s="353"/>
      <c r="AL10766" s="353"/>
    </row>
    <row r="10767" spans="1:38" s="153" customFormat="1" ht="12.5" x14ac:dyDescent="0.25">
      <c r="A10767" s="355"/>
      <c r="L10767" s="353"/>
      <c r="M10767" s="353"/>
      <c r="N10767" s="353"/>
      <c r="O10767" s="353"/>
      <c r="P10767" s="353"/>
      <c r="Q10767" s="353"/>
      <c r="R10767" s="353"/>
      <c r="S10767" s="353"/>
      <c r="T10767" s="353"/>
      <c r="U10767" s="353"/>
      <c r="V10767" s="353"/>
      <c r="W10767" s="353"/>
      <c r="X10767" s="353"/>
      <c r="Y10767" s="353"/>
      <c r="Z10767" s="353"/>
      <c r="AA10767" s="353"/>
      <c r="AB10767" s="353"/>
      <c r="AC10767" s="353"/>
      <c r="AD10767" s="353"/>
      <c r="AE10767" s="353"/>
      <c r="AF10767" s="353"/>
      <c r="AG10767" s="353"/>
      <c r="AH10767" s="353"/>
      <c r="AI10767" s="353"/>
      <c r="AJ10767" s="353"/>
      <c r="AK10767" s="353"/>
      <c r="AL10767" s="353"/>
    </row>
    <row r="10768" spans="1:38" s="153" customFormat="1" ht="12.5" x14ac:dyDescent="0.25">
      <c r="A10768" s="355"/>
      <c r="L10768" s="353"/>
      <c r="M10768" s="353"/>
      <c r="N10768" s="353"/>
      <c r="O10768" s="353"/>
      <c r="P10768" s="353"/>
      <c r="Q10768" s="353"/>
      <c r="R10768" s="353"/>
      <c r="S10768" s="353"/>
      <c r="T10768" s="353"/>
      <c r="U10768" s="353"/>
      <c r="V10768" s="353"/>
      <c r="W10768" s="353"/>
      <c r="X10768" s="353"/>
      <c r="Y10768" s="353"/>
      <c r="Z10768" s="353"/>
      <c r="AA10768" s="353"/>
      <c r="AB10768" s="353"/>
      <c r="AC10768" s="353"/>
      <c r="AD10768" s="353"/>
      <c r="AE10768" s="353"/>
      <c r="AF10768" s="353"/>
      <c r="AG10768" s="353"/>
      <c r="AH10768" s="353"/>
      <c r="AI10768" s="353"/>
      <c r="AJ10768" s="353"/>
      <c r="AK10768" s="353"/>
      <c r="AL10768" s="353"/>
    </row>
    <row r="10769" spans="1:38" s="153" customFormat="1" ht="12.5" x14ac:dyDescent="0.25">
      <c r="A10769" s="355"/>
      <c r="L10769" s="353"/>
      <c r="M10769" s="353"/>
      <c r="N10769" s="353"/>
      <c r="O10769" s="353"/>
      <c r="P10769" s="353"/>
      <c r="Q10769" s="353"/>
      <c r="R10769" s="353"/>
      <c r="S10769" s="353"/>
      <c r="T10769" s="353"/>
      <c r="U10769" s="353"/>
      <c r="V10769" s="353"/>
      <c r="W10769" s="353"/>
      <c r="X10769" s="353"/>
      <c r="Y10769" s="353"/>
      <c r="Z10769" s="353"/>
      <c r="AA10769" s="353"/>
      <c r="AB10769" s="353"/>
      <c r="AC10769" s="353"/>
      <c r="AD10769" s="353"/>
      <c r="AE10769" s="353"/>
      <c r="AF10769" s="353"/>
      <c r="AG10769" s="353"/>
      <c r="AH10769" s="353"/>
      <c r="AI10769" s="353"/>
      <c r="AJ10769" s="353"/>
      <c r="AK10769" s="353"/>
      <c r="AL10769" s="353"/>
    </row>
    <row r="10770" spans="1:38" s="153" customFormat="1" ht="12.5" x14ac:dyDescent="0.25">
      <c r="A10770" s="355"/>
      <c r="L10770" s="353"/>
      <c r="M10770" s="353"/>
      <c r="N10770" s="353"/>
      <c r="O10770" s="353"/>
      <c r="P10770" s="353"/>
      <c r="Q10770" s="353"/>
      <c r="R10770" s="353"/>
      <c r="S10770" s="353"/>
      <c r="T10770" s="353"/>
      <c r="U10770" s="353"/>
      <c r="V10770" s="353"/>
      <c r="W10770" s="353"/>
      <c r="X10770" s="353"/>
      <c r="Y10770" s="353"/>
      <c r="Z10770" s="353"/>
      <c r="AA10770" s="353"/>
      <c r="AB10770" s="353"/>
      <c r="AC10770" s="353"/>
      <c r="AD10770" s="353"/>
      <c r="AE10770" s="353"/>
      <c r="AF10770" s="353"/>
      <c r="AG10770" s="353"/>
      <c r="AH10770" s="353"/>
      <c r="AI10770" s="353"/>
      <c r="AJ10770" s="353"/>
      <c r="AK10770" s="353"/>
      <c r="AL10770" s="353"/>
    </row>
    <row r="10771" spans="1:38" s="153" customFormat="1" ht="12.5" x14ac:dyDescent="0.25">
      <c r="A10771" s="355"/>
      <c r="L10771" s="353"/>
      <c r="M10771" s="353"/>
      <c r="N10771" s="353"/>
      <c r="O10771" s="353"/>
      <c r="P10771" s="353"/>
      <c r="Q10771" s="353"/>
      <c r="R10771" s="353"/>
      <c r="S10771" s="353"/>
      <c r="T10771" s="353"/>
      <c r="U10771" s="353"/>
      <c r="V10771" s="353"/>
      <c r="W10771" s="353"/>
      <c r="X10771" s="353"/>
      <c r="Y10771" s="353"/>
      <c r="Z10771" s="353"/>
      <c r="AA10771" s="353"/>
      <c r="AB10771" s="353"/>
      <c r="AC10771" s="353"/>
      <c r="AD10771" s="353"/>
      <c r="AE10771" s="353"/>
      <c r="AF10771" s="353"/>
      <c r="AG10771" s="353"/>
      <c r="AH10771" s="353"/>
      <c r="AI10771" s="353"/>
      <c r="AJ10771" s="353"/>
      <c r="AK10771" s="353"/>
      <c r="AL10771" s="353"/>
    </row>
    <row r="10772" spans="1:38" s="153" customFormat="1" ht="12.5" x14ac:dyDescent="0.25">
      <c r="A10772" s="355"/>
      <c r="L10772" s="353"/>
      <c r="M10772" s="353"/>
      <c r="N10772" s="353"/>
      <c r="O10772" s="353"/>
      <c r="P10772" s="353"/>
      <c r="Q10772" s="353"/>
      <c r="R10772" s="353"/>
      <c r="S10772" s="353"/>
      <c r="T10772" s="353"/>
      <c r="U10772" s="353"/>
      <c r="V10772" s="353"/>
      <c r="W10772" s="353"/>
      <c r="X10772" s="353"/>
      <c r="Y10772" s="353"/>
      <c r="Z10772" s="353"/>
      <c r="AA10772" s="353"/>
      <c r="AB10772" s="353"/>
      <c r="AC10772" s="353"/>
      <c r="AD10772" s="353"/>
      <c r="AE10772" s="353"/>
      <c r="AF10772" s="353"/>
      <c r="AG10772" s="353"/>
      <c r="AH10772" s="353"/>
      <c r="AI10772" s="353"/>
      <c r="AJ10772" s="353"/>
      <c r="AK10772" s="353"/>
      <c r="AL10772" s="353"/>
    </row>
    <row r="10773" spans="1:38" s="153" customFormat="1" ht="12.5" x14ac:dyDescent="0.25">
      <c r="A10773" s="355"/>
      <c r="L10773" s="353"/>
      <c r="M10773" s="353"/>
      <c r="N10773" s="353"/>
      <c r="O10773" s="353"/>
      <c r="P10773" s="353"/>
      <c r="Q10773" s="353"/>
      <c r="R10773" s="353"/>
      <c r="S10773" s="353"/>
      <c r="T10773" s="353"/>
      <c r="U10773" s="353"/>
      <c r="V10773" s="353"/>
      <c r="W10773" s="353"/>
      <c r="X10773" s="353"/>
      <c r="Y10773" s="353"/>
      <c r="Z10773" s="353"/>
      <c r="AA10773" s="353"/>
      <c r="AB10773" s="353"/>
      <c r="AC10773" s="353"/>
      <c r="AD10773" s="353"/>
      <c r="AE10773" s="353"/>
      <c r="AF10773" s="353"/>
      <c r="AG10773" s="353"/>
      <c r="AH10773" s="353"/>
      <c r="AI10773" s="353"/>
      <c r="AJ10773" s="353"/>
      <c r="AK10773" s="353"/>
      <c r="AL10773" s="353"/>
    </row>
    <row r="10774" spans="1:38" s="153" customFormat="1" ht="12.5" x14ac:dyDescent="0.25">
      <c r="A10774" s="355"/>
      <c r="L10774" s="353"/>
      <c r="M10774" s="353"/>
      <c r="N10774" s="353"/>
      <c r="O10774" s="353"/>
      <c r="P10774" s="353"/>
      <c r="Q10774" s="353"/>
      <c r="R10774" s="353"/>
      <c r="S10774" s="353"/>
      <c r="T10774" s="353"/>
      <c r="U10774" s="353"/>
      <c r="V10774" s="353"/>
      <c r="W10774" s="353"/>
      <c r="X10774" s="353"/>
      <c r="Y10774" s="353"/>
      <c r="Z10774" s="353"/>
      <c r="AA10774" s="353"/>
      <c r="AB10774" s="353"/>
      <c r="AC10774" s="353"/>
      <c r="AD10774" s="353"/>
      <c r="AE10774" s="353"/>
      <c r="AF10774" s="353"/>
      <c r="AG10774" s="353"/>
      <c r="AH10774" s="353"/>
      <c r="AI10774" s="353"/>
      <c r="AJ10774" s="353"/>
      <c r="AK10774" s="353"/>
      <c r="AL10774" s="353"/>
    </row>
    <row r="10775" spans="1:38" s="153" customFormat="1" ht="12.5" x14ac:dyDescent="0.25">
      <c r="A10775" s="355"/>
      <c r="L10775" s="353"/>
      <c r="M10775" s="353"/>
      <c r="N10775" s="353"/>
      <c r="O10775" s="353"/>
      <c r="P10775" s="353"/>
      <c r="Q10775" s="353"/>
      <c r="R10775" s="353"/>
      <c r="S10775" s="353"/>
      <c r="T10775" s="353"/>
      <c r="U10775" s="353"/>
      <c r="V10775" s="353"/>
      <c r="W10775" s="353"/>
      <c r="X10775" s="353"/>
      <c r="Y10775" s="353"/>
      <c r="Z10775" s="353"/>
      <c r="AA10775" s="353"/>
      <c r="AB10775" s="353"/>
      <c r="AC10775" s="353"/>
      <c r="AD10775" s="353"/>
      <c r="AE10775" s="353"/>
      <c r="AF10775" s="353"/>
      <c r="AG10775" s="353"/>
      <c r="AH10775" s="353"/>
      <c r="AI10775" s="353"/>
      <c r="AJ10775" s="353"/>
      <c r="AK10775" s="353"/>
      <c r="AL10775" s="353"/>
    </row>
    <row r="10776" spans="1:38" s="153" customFormat="1" ht="12.5" x14ac:dyDescent="0.25">
      <c r="A10776" s="355"/>
      <c r="L10776" s="353"/>
      <c r="M10776" s="353"/>
      <c r="N10776" s="353"/>
      <c r="O10776" s="353"/>
      <c r="P10776" s="353"/>
      <c r="Q10776" s="353"/>
      <c r="R10776" s="353"/>
      <c r="S10776" s="353"/>
      <c r="T10776" s="353"/>
      <c r="U10776" s="353"/>
      <c r="V10776" s="353"/>
      <c r="W10776" s="353"/>
      <c r="X10776" s="353"/>
      <c r="Y10776" s="353"/>
      <c r="Z10776" s="353"/>
      <c r="AA10776" s="353"/>
      <c r="AB10776" s="353"/>
      <c r="AC10776" s="353"/>
      <c r="AD10776" s="353"/>
      <c r="AE10776" s="353"/>
      <c r="AF10776" s="353"/>
      <c r="AG10776" s="353"/>
      <c r="AH10776" s="353"/>
      <c r="AI10776" s="353"/>
      <c r="AJ10776" s="353"/>
      <c r="AK10776" s="353"/>
      <c r="AL10776" s="353"/>
    </row>
    <row r="10777" spans="1:38" s="153" customFormat="1" ht="12.5" x14ac:dyDescent="0.25">
      <c r="A10777" s="355"/>
      <c r="L10777" s="353"/>
      <c r="M10777" s="353"/>
      <c r="N10777" s="353"/>
      <c r="O10777" s="353"/>
      <c r="P10777" s="353"/>
      <c r="Q10777" s="353"/>
      <c r="R10777" s="353"/>
      <c r="S10777" s="353"/>
      <c r="T10777" s="353"/>
      <c r="U10777" s="353"/>
      <c r="V10777" s="353"/>
      <c r="W10777" s="353"/>
      <c r="X10777" s="353"/>
      <c r="Y10777" s="353"/>
      <c r="Z10777" s="353"/>
      <c r="AA10777" s="353"/>
      <c r="AB10777" s="353"/>
      <c r="AC10777" s="353"/>
      <c r="AD10777" s="353"/>
      <c r="AE10777" s="353"/>
      <c r="AF10777" s="353"/>
      <c r="AG10777" s="353"/>
      <c r="AH10777" s="353"/>
      <c r="AI10777" s="353"/>
      <c r="AJ10777" s="353"/>
      <c r="AK10777" s="353"/>
      <c r="AL10777" s="353"/>
    </row>
    <row r="10778" spans="1:38" s="153" customFormat="1" ht="12.5" x14ac:dyDescent="0.25">
      <c r="A10778" s="355"/>
      <c r="L10778" s="353"/>
      <c r="M10778" s="353"/>
      <c r="N10778" s="353"/>
      <c r="O10778" s="353"/>
      <c r="P10778" s="353"/>
      <c r="Q10778" s="353"/>
      <c r="R10778" s="353"/>
      <c r="S10778" s="353"/>
      <c r="T10778" s="353"/>
      <c r="U10778" s="353"/>
      <c r="V10778" s="353"/>
      <c r="W10778" s="353"/>
      <c r="X10778" s="353"/>
      <c r="Y10778" s="353"/>
      <c r="Z10778" s="353"/>
      <c r="AA10778" s="353"/>
      <c r="AB10778" s="353"/>
      <c r="AC10778" s="353"/>
      <c r="AD10778" s="353"/>
      <c r="AE10778" s="353"/>
      <c r="AF10778" s="353"/>
      <c r="AG10778" s="353"/>
      <c r="AH10778" s="353"/>
      <c r="AI10778" s="353"/>
      <c r="AJ10778" s="353"/>
      <c r="AK10778" s="353"/>
      <c r="AL10778" s="353"/>
    </row>
    <row r="10779" spans="1:38" s="153" customFormat="1" ht="12.5" x14ac:dyDescent="0.25">
      <c r="A10779" s="355"/>
      <c r="L10779" s="353"/>
      <c r="M10779" s="353"/>
      <c r="N10779" s="353"/>
      <c r="O10779" s="353"/>
      <c r="P10779" s="353"/>
      <c r="Q10779" s="353"/>
      <c r="R10779" s="353"/>
      <c r="S10779" s="353"/>
      <c r="T10779" s="353"/>
      <c r="U10779" s="353"/>
      <c r="V10779" s="353"/>
      <c r="W10779" s="353"/>
      <c r="X10779" s="353"/>
      <c r="Y10779" s="353"/>
      <c r="Z10779" s="353"/>
      <c r="AA10779" s="353"/>
      <c r="AB10779" s="353"/>
      <c r="AC10779" s="353"/>
      <c r="AD10779" s="353"/>
      <c r="AE10779" s="353"/>
      <c r="AF10779" s="353"/>
      <c r="AG10779" s="353"/>
      <c r="AH10779" s="353"/>
      <c r="AI10779" s="353"/>
      <c r="AJ10779" s="353"/>
      <c r="AK10779" s="353"/>
      <c r="AL10779" s="353"/>
    </row>
    <row r="10780" spans="1:38" s="153" customFormat="1" ht="12.5" x14ac:dyDescent="0.25">
      <c r="A10780" s="355"/>
      <c r="L10780" s="353"/>
      <c r="M10780" s="353"/>
      <c r="N10780" s="353"/>
      <c r="O10780" s="353"/>
      <c r="P10780" s="353"/>
      <c r="Q10780" s="353"/>
      <c r="R10780" s="353"/>
      <c r="S10780" s="353"/>
      <c r="T10780" s="353"/>
      <c r="U10780" s="353"/>
      <c r="V10780" s="353"/>
      <c r="W10780" s="353"/>
      <c r="X10780" s="353"/>
      <c r="Y10780" s="353"/>
      <c r="Z10780" s="353"/>
      <c r="AA10780" s="353"/>
      <c r="AB10780" s="353"/>
      <c r="AC10780" s="353"/>
      <c r="AD10780" s="353"/>
      <c r="AE10780" s="353"/>
      <c r="AF10780" s="353"/>
      <c r="AG10780" s="353"/>
      <c r="AH10780" s="353"/>
      <c r="AI10780" s="353"/>
      <c r="AJ10780" s="353"/>
      <c r="AK10780" s="353"/>
      <c r="AL10780" s="353"/>
    </row>
    <row r="10781" spans="1:38" s="153" customFormat="1" ht="12.5" x14ac:dyDescent="0.25">
      <c r="A10781" s="355"/>
      <c r="L10781" s="353"/>
      <c r="M10781" s="353"/>
      <c r="N10781" s="353"/>
      <c r="O10781" s="353"/>
      <c r="P10781" s="353"/>
      <c r="Q10781" s="353"/>
      <c r="R10781" s="353"/>
      <c r="S10781" s="353"/>
      <c r="T10781" s="353"/>
      <c r="U10781" s="353"/>
      <c r="V10781" s="353"/>
      <c r="W10781" s="353"/>
      <c r="X10781" s="353"/>
      <c r="Y10781" s="353"/>
      <c r="Z10781" s="353"/>
      <c r="AA10781" s="353"/>
      <c r="AB10781" s="353"/>
      <c r="AC10781" s="353"/>
      <c r="AD10781" s="353"/>
      <c r="AE10781" s="353"/>
      <c r="AF10781" s="353"/>
      <c r="AG10781" s="353"/>
      <c r="AH10781" s="353"/>
      <c r="AI10781" s="353"/>
      <c r="AJ10781" s="353"/>
      <c r="AK10781" s="353"/>
      <c r="AL10781" s="353"/>
    </row>
    <row r="10782" spans="1:38" s="153" customFormat="1" ht="12.5" x14ac:dyDescent="0.25">
      <c r="A10782" s="355"/>
      <c r="L10782" s="353"/>
      <c r="M10782" s="353"/>
      <c r="N10782" s="353"/>
      <c r="O10782" s="353"/>
      <c r="P10782" s="353"/>
      <c r="Q10782" s="353"/>
      <c r="R10782" s="353"/>
      <c r="S10782" s="353"/>
      <c r="T10782" s="353"/>
      <c r="U10782" s="353"/>
      <c r="V10782" s="353"/>
      <c r="W10782" s="353"/>
      <c r="X10782" s="353"/>
      <c r="Y10782" s="353"/>
      <c r="Z10782" s="353"/>
      <c r="AA10782" s="353"/>
      <c r="AB10782" s="353"/>
      <c r="AC10782" s="353"/>
      <c r="AD10782" s="353"/>
      <c r="AE10782" s="353"/>
      <c r="AF10782" s="353"/>
      <c r="AG10782" s="353"/>
      <c r="AH10782" s="353"/>
      <c r="AI10782" s="353"/>
      <c r="AJ10782" s="353"/>
      <c r="AK10782" s="353"/>
      <c r="AL10782" s="353"/>
    </row>
    <row r="10783" spans="1:38" s="153" customFormat="1" ht="12.5" x14ac:dyDescent="0.25">
      <c r="A10783" s="355"/>
      <c r="L10783" s="353"/>
      <c r="M10783" s="353"/>
      <c r="N10783" s="353"/>
      <c r="O10783" s="353"/>
      <c r="P10783" s="353"/>
      <c r="Q10783" s="353"/>
      <c r="R10783" s="353"/>
      <c r="S10783" s="353"/>
      <c r="T10783" s="353"/>
      <c r="U10783" s="353"/>
      <c r="V10783" s="353"/>
      <c r="W10783" s="353"/>
      <c r="X10783" s="353"/>
      <c r="Y10783" s="353"/>
      <c r="Z10783" s="353"/>
      <c r="AA10783" s="353"/>
      <c r="AB10783" s="353"/>
      <c r="AC10783" s="353"/>
      <c r="AD10783" s="353"/>
      <c r="AE10783" s="353"/>
      <c r="AF10783" s="353"/>
      <c r="AG10783" s="353"/>
      <c r="AH10783" s="353"/>
      <c r="AI10783" s="353"/>
      <c r="AJ10783" s="353"/>
      <c r="AK10783" s="353"/>
      <c r="AL10783" s="353"/>
    </row>
    <row r="10784" spans="1:38" s="153" customFormat="1" ht="12.5" x14ac:dyDescent="0.25">
      <c r="A10784" s="355"/>
      <c r="L10784" s="353"/>
      <c r="M10784" s="353"/>
      <c r="N10784" s="353"/>
      <c r="O10784" s="353"/>
      <c r="P10784" s="353"/>
      <c r="Q10784" s="353"/>
      <c r="R10784" s="353"/>
      <c r="S10784" s="353"/>
      <c r="T10784" s="353"/>
      <c r="U10784" s="353"/>
      <c r="V10784" s="353"/>
      <c r="W10784" s="353"/>
      <c r="X10784" s="353"/>
      <c r="Y10784" s="353"/>
      <c r="Z10784" s="353"/>
      <c r="AA10784" s="353"/>
      <c r="AB10784" s="353"/>
      <c r="AC10784" s="353"/>
      <c r="AD10784" s="353"/>
      <c r="AE10784" s="353"/>
      <c r="AF10784" s="353"/>
      <c r="AG10784" s="353"/>
      <c r="AH10784" s="353"/>
      <c r="AI10784" s="353"/>
      <c r="AJ10784" s="353"/>
      <c r="AK10784" s="353"/>
      <c r="AL10784" s="353"/>
    </row>
    <row r="10785" spans="1:38" s="153" customFormat="1" ht="12.5" x14ac:dyDescent="0.25">
      <c r="A10785" s="355"/>
      <c r="L10785" s="353"/>
      <c r="M10785" s="353"/>
      <c r="N10785" s="353"/>
      <c r="O10785" s="353"/>
      <c r="P10785" s="353"/>
      <c r="Q10785" s="353"/>
      <c r="R10785" s="353"/>
      <c r="S10785" s="353"/>
      <c r="T10785" s="353"/>
      <c r="U10785" s="353"/>
      <c r="V10785" s="353"/>
      <c r="W10785" s="353"/>
      <c r="X10785" s="353"/>
      <c r="Y10785" s="353"/>
      <c r="Z10785" s="353"/>
      <c r="AA10785" s="353"/>
      <c r="AB10785" s="353"/>
      <c r="AC10785" s="353"/>
      <c r="AD10785" s="353"/>
      <c r="AE10785" s="353"/>
      <c r="AF10785" s="353"/>
      <c r="AG10785" s="353"/>
      <c r="AH10785" s="353"/>
      <c r="AI10785" s="353"/>
      <c r="AJ10785" s="353"/>
      <c r="AK10785" s="353"/>
      <c r="AL10785" s="353"/>
    </row>
    <row r="10786" spans="1:38" s="153" customFormat="1" ht="12.5" x14ac:dyDescent="0.25">
      <c r="A10786" s="355"/>
      <c r="L10786" s="353"/>
      <c r="M10786" s="353"/>
      <c r="N10786" s="353"/>
      <c r="O10786" s="353"/>
      <c r="P10786" s="353"/>
      <c r="Q10786" s="353"/>
      <c r="R10786" s="353"/>
      <c r="S10786" s="353"/>
      <c r="T10786" s="353"/>
      <c r="U10786" s="353"/>
      <c r="V10786" s="353"/>
      <c r="W10786" s="353"/>
      <c r="X10786" s="353"/>
      <c r="Y10786" s="353"/>
      <c r="Z10786" s="353"/>
      <c r="AA10786" s="353"/>
      <c r="AB10786" s="353"/>
      <c r="AC10786" s="353"/>
      <c r="AD10786" s="353"/>
      <c r="AE10786" s="353"/>
      <c r="AF10786" s="353"/>
      <c r="AG10786" s="353"/>
      <c r="AH10786" s="353"/>
      <c r="AI10786" s="353"/>
      <c r="AJ10786" s="353"/>
      <c r="AK10786" s="353"/>
      <c r="AL10786" s="353"/>
    </row>
    <row r="10787" spans="1:38" s="153" customFormat="1" ht="12.5" x14ac:dyDescent="0.25">
      <c r="A10787" s="355"/>
      <c r="L10787" s="353"/>
      <c r="M10787" s="353"/>
      <c r="N10787" s="353"/>
      <c r="O10787" s="353"/>
      <c r="P10787" s="353"/>
      <c r="Q10787" s="353"/>
      <c r="R10787" s="353"/>
      <c r="S10787" s="353"/>
      <c r="T10787" s="353"/>
      <c r="U10787" s="353"/>
      <c r="V10787" s="353"/>
      <c r="W10787" s="353"/>
      <c r="X10787" s="353"/>
      <c r="Y10787" s="353"/>
      <c r="Z10787" s="353"/>
      <c r="AA10787" s="353"/>
      <c r="AB10787" s="353"/>
      <c r="AC10787" s="353"/>
      <c r="AD10787" s="353"/>
      <c r="AE10787" s="353"/>
      <c r="AF10787" s="353"/>
      <c r="AG10787" s="353"/>
      <c r="AH10787" s="353"/>
      <c r="AI10787" s="353"/>
      <c r="AJ10787" s="353"/>
      <c r="AK10787" s="353"/>
      <c r="AL10787" s="353"/>
    </row>
    <row r="10788" spans="1:38" s="153" customFormat="1" ht="12.5" x14ac:dyDescent="0.25">
      <c r="A10788" s="355"/>
      <c r="L10788" s="353"/>
      <c r="M10788" s="353"/>
      <c r="N10788" s="353"/>
      <c r="O10788" s="353"/>
      <c r="P10788" s="353"/>
      <c r="Q10788" s="353"/>
      <c r="R10788" s="353"/>
      <c r="S10788" s="353"/>
      <c r="T10788" s="353"/>
      <c r="U10788" s="353"/>
      <c r="V10788" s="353"/>
      <c r="W10788" s="353"/>
      <c r="X10788" s="353"/>
      <c r="Y10788" s="353"/>
      <c r="Z10788" s="353"/>
      <c r="AA10788" s="353"/>
      <c r="AB10788" s="353"/>
      <c r="AC10788" s="353"/>
      <c r="AD10788" s="353"/>
      <c r="AE10788" s="353"/>
      <c r="AF10788" s="353"/>
      <c r="AG10788" s="353"/>
      <c r="AH10788" s="353"/>
      <c r="AI10788" s="353"/>
      <c r="AJ10788" s="353"/>
      <c r="AK10788" s="353"/>
      <c r="AL10788" s="353"/>
    </row>
    <row r="10789" spans="1:38" s="153" customFormat="1" ht="12.5" x14ac:dyDescent="0.25">
      <c r="A10789" s="355"/>
      <c r="L10789" s="353"/>
      <c r="M10789" s="353"/>
      <c r="N10789" s="353"/>
      <c r="O10789" s="353"/>
      <c r="P10789" s="353"/>
      <c r="Q10789" s="353"/>
      <c r="R10789" s="353"/>
      <c r="S10789" s="353"/>
      <c r="T10789" s="353"/>
      <c r="U10789" s="353"/>
      <c r="V10789" s="353"/>
      <c r="W10789" s="353"/>
      <c r="X10789" s="353"/>
      <c r="Y10789" s="353"/>
      <c r="Z10789" s="353"/>
      <c r="AA10789" s="353"/>
      <c r="AB10789" s="353"/>
      <c r="AC10789" s="353"/>
      <c r="AD10789" s="353"/>
      <c r="AE10789" s="353"/>
      <c r="AF10789" s="353"/>
      <c r="AG10789" s="353"/>
      <c r="AH10789" s="353"/>
      <c r="AI10789" s="353"/>
      <c r="AJ10789" s="353"/>
      <c r="AK10789" s="353"/>
      <c r="AL10789" s="353"/>
    </row>
    <row r="10790" spans="1:38" s="153" customFormat="1" ht="12.5" x14ac:dyDescent="0.25">
      <c r="A10790" s="355"/>
      <c r="L10790" s="353"/>
      <c r="M10790" s="353"/>
      <c r="N10790" s="353"/>
      <c r="O10790" s="353"/>
      <c r="P10790" s="353"/>
      <c r="Q10790" s="353"/>
      <c r="R10790" s="353"/>
      <c r="S10790" s="353"/>
      <c r="T10790" s="353"/>
      <c r="U10790" s="353"/>
      <c r="V10790" s="353"/>
      <c r="W10790" s="353"/>
      <c r="X10790" s="353"/>
      <c r="Y10790" s="353"/>
      <c r="Z10790" s="353"/>
      <c r="AA10790" s="353"/>
      <c r="AB10790" s="353"/>
      <c r="AC10790" s="353"/>
      <c r="AD10790" s="353"/>
      <c r="AE10790" s="353"/>
      <c r="AF10790" s="353"/>
      <c r="AG10790" s="353"/>
      <c r="AH10790" s="353"/>
      <c r="AI10790" s="353"/>
      <c r="AJ10790" s="353"/>
      <c r="AK10790" s="353"/>
      <c r="AL10790" s="353"/>
    </row>
    <row r="10791" spans="1:38" s="153" customFormat="1" ht="12.5" x14ac:dyDescent="0.25">
      <c r="A10791" s="355"/>
      <c r="L10791" s="353"/>
      <c r="M10791" s="353"/>
      <c r="N10791" s="353"/>
      <c r="O10791" s="353"/>
      <c r="P10791" s="353"/>
      <c r="Q10791" s="353"/>
      <c r="R10791" s="353"/>
      <c r="S10791" s="353"/>
      <c r="T10791" s="353"/>
      <c r="U10791" s="353"/>
      <c r="V10791" s="353"/>
      <c r="W10791" s="353"/>
      <c r="X10791" s="353"/>
      <c r="Y10791" s="353"/>
      <c r="Z10791" s="353"/>
      <c r="AA10791" s="353"/>
      <c r="AB10791" s="353"/>
      <c r="AC10791" s="353"/>
      <c r="AD10791" s="353"/>
      <c r="AE10791" s="353"/>
      <c r="AF10791" s="353"/>
      <c r="AG10791" s="353"/>
      <c r="AH10791" s="353"/>
      <c r="AI10791" s="353"/>
      <c r="AJ10791" s="353"/>
      <c r="AK10791" s="353"/>
      <c r="AL10791" s="353"/>
    </row>
    <row r="10792" spans="1:38" s="153" customFormat="1" ht="12.5" x14ac:dyDescent="0.25">
      <c r="A10792" s="355"/>
      <c r="L10792" s="353"/>
      <c r="M10792" s="353"/>
      <c r="N10792" s="353"/>
      <c r="O10792" s="353"/>
      <c r="P10792" s="353"/>
      <c r="Q10792" s="353"/>
      <c r="R10792" s="353"/>
      <c r="S10792" s="353"/>
      <c r="T10792" s="353"/>
      <c r="U10792" s="353"/>
      <c r="V10792" s="353"/>
      <c r="W10792" s="353"/>
      <c r="X10792" s="353"/>
      <c r="Y10792" s="353"/>
      <c r="Z10792" s="353"/>
      <c r="AA10792" s="353"/>
      <c r="AB10792" s="353"/>
      <c r="AC10792" s="353"/>
      <c r="AD10792" s="353"/>
      <c r="AE10792" s="353"/>
      <c r="AF10792" s="353"/>
      <c r="AG10792" s="353"/>
      <c r="AH10792" s="353"/>
      <c r="AI10792" s="353"/>
      <c r="AJ10792" s="353"/>
      <c r="AK10792" s="353"/>
      <c r="AL10792" s="353"/>
    </row>
    <row r="10793" spans="1:38" s="153" customFormat="1" ht="12.5" x14ac:dyDescent="0.25">
      <c r="A10793" s="355"/>
      <c r="L10793" s="353"/>
      <c r="M10793" s="353"/>
      <c r="N10793" s="353"/>
      <c r="O10793" s="353"/>
      <c r="P10793" s="353"/>
      <c r="Q10793" s="353"/>
      <c r="R10793" s="353"/>
      <c r="S10793" s="353"/>
      <c r="T10793" s="353"/>
      <c r="U10793" s="353"/>
      <c r="V10793" s="353"/>
      <c r="W10793" s="353"/>
      <c r="X10793" s="353"/>
      <c r="Y10793" s="353"/>
      <c r="Z10793" s="353"/>
      <c r="AA10793" s="353"/>
      <c r="AB10793" s="353"/>
      <c r="AC10793" s="353"/>
      <c r="AD10793" s="353"/>
      <c r="AE10793" s="353"/>
      <c r="AF10793" s="353"/>
      <c r="AG10793" s="353"/>
      <c r="AH10793" s="353"/>
      <c r="AI10793" s="353"/>
      <c r="AJ10793" s="353"/>
      <c r="AK10793" s="353"/>
      <c r="AL10793" s="353"/>
    </row>
    <row r="10794" spans="1:38" s="153" customFormat="1" ht="12.5" x14ac:dyDescent="0.25">
      <c r="A10794" s="355"/>
      <c r="L10794" s="353"/>
      <c r="M10794" s="353"/>
      <c r="N10794" s="353"/>
      <c r="O10794" s="353"/>
      <c r="P10794" s="353"/>
      <c r="Q10794" s="353"/>
      <c r="R10794" s="353"/>
      <c r="S10794" s="353"/>
      <c r="T10794" s="353"/>
      <c r="U10794" s="353"/>
      <c r="V10794" s="353"/>
      <c r="W10794" s="353"/>
      <c r="X10794" s="353"/>
      <c r="Y10794" s="353"/>
      <c r="Z10794" s="353"/>
      <c r="AA10794" s="353"/>
      <c r="AB10794" s="353"/>
      <c r="AC10794" s="353"/>
      <c r="AD10794" s="353"/>
      <c r="AE10794" s="353"/>
      <c r="AF10794" s="353"/>
      <c r="AG10794" s="353"/>
      <c r="AH10794" s="353"/>
      <c r="AI10794" s="353"/>
      <c r="AJ10794" s="353"/>
      <c r="AK10794" s="353"/>
      <c r="AL10794" s="353"/>
    </row>
    <row r="10795" spans="1:38" s="153" customFormat="1" ht="12.5" x14ac:dyDescent="0.25">
      <c r="A10795" s="355"/>
      <c r="L10795" s="353"/>
      <c r="M10795" s="353"/>
      <c r="N10795" s="353"/>
      <c r="O10795" s="353"/>
      <c r="P10795" s="353"/>
      <c r="Q10795" s="353"/>
      <c r="R10795" s="353"/>
      <c r="S10795" s="353"/>
      <c r="T10795" s="353"/>
      <c r="U10795" s="353"/>
      <c r="V10795" s="353"/>
      <c r="W10795" s="353"/>
      <c r="X10795" s="353"/>
      <c r="Y10795" s="353"/>
      <c r="Z10795" s="353"/>
      <c r="AA10795" s="353"/>
      <c r="AB10795" s="353"/>
      <c r="AC10795" s="353"/>
      <c r="AD10795" s="353"/>
      <c r="AE10795" s="353"/>
      <c r="AF10795" s="353"/>
      <c r="AG10795" s="353"/>
      <c r="AH10795" s="353"/>
      <c r="AI10795" s="353"/>
      <c r="AJ10795" s="353"/>
      <c r="AK10795" s="353"/>
      <c r="AL10795" s="353"/>
    </row>
    <row r="10796" spans="1:38" s="153" customFormat="1" ht="12.5" x14ac:dyDescent="0.25">
      <c r="A10796" s="355"/>
      <c r="L10796" s="353"/>
      <c r="M10796" s="353"/>
      <c r="N10796" s="353"/>
      <c r="O10796" s="353"/>
      <c r="P10796" s="353"/>
      <c r="Q10796" s="353"/>
      <c r="R10796" s="353"/>
      <c r="S10796" s="353"/>
      <c r="T10796" s="353"/>
      <c r="U10796" s="353"/>
      <c r="V10796" s="353"/>
      <c r="W10796" s="353"/>
      <c r="X10796" s="353"/>
      <c r="Y10796" s="353"/>
      <c r="Z10796" s="353"/>
      <c r="AA10796" s="353"/>
      <c r="AB10796" s="353"/>
      <c r="AC10796" s="353"/>
      <c r="AD10796" s="353"/>
      <c r="AE10796" s="353"/>
      <c r="AF10796" s="353"/>
      <c r="AG10796" s="353"/>
      <c r="AH10796" s="353"/>
      <c r="AI10796" s="353"/>
      <c r="AJ10796" s="353"/>
      <c r="AK10796" s="353"/>
      <c r="AL10796" s="353"/>
    </row>
    <row r="10797" spans="1:38" s="153" customFormat="1" ht="12.5" x14ac:dyDescent="0.25">
      <c r="A10797" s="355"/>
      <c r="L10797" s="353"/>
      <c r="M10797" s="353"/>
      <c r="N10797" s="353"/>
      <c r="O10797" s="353"/>
      <c r="P10797" s="353"/>
      <c r="Q10797" s="353"/>
      <c r="R10797" s="353"/>
      <c r="S10797" s="353"/>
      <c r="T10797" s="353"/>
      <c r="U10797" s="353"/>
      <c r="V10797" s="353"/>
      <c r="W10797" s="353"/>
      <c r="X10797" s="353"/>
      <c r="Y10797" s="353"/>
      <c r="Z10797" s="353"/>
      <c r="AA10797" s="353"/>
      <c r="AB10797" s="353"/>
      <c r="AC10797" s="353"/>
      <c r="AD10797" s="353"/>
      <c r="AE10797" s="353"/>
      <c r="AF10797" s="353"/>
      <c r="AG10797" s="353"/>
      <c r="AH10797" s="353"/>
      <c r="AI10797" s="353"/>
      <c r="AJ10797" s="353"/>
      <c r="AK10797" s="353"/>
      <c r="AL10797" s="353"/>
    </row>
    <row r="10798" spans="1:38" s="153" customFormat="1" ht="12.5" x14ac:dyDescent="0.25">
      <c r="A10798" s="355"/>
      <c r="L10798" s="353"/>
      <c r="M10798" s="353"/>
      <c r="N10798" s="353"/>
      <c r="O10798" s="353"/>
      <c r="P10798" s="353"/>
      <c r="Q10798" s="353"/>
      <c r="R10798" s="353"/>
      <c r="S10798" s="353"/>
      <c r="T10798" s="353"/>
      <c r="U10798" s="353"/>
      <c r="V10798" s="353"/>
      <c r="W10798" s="353"/>
      <c r="X10798" s="353"/>
      <c r="Y10798" s="353"/>
      <c r="Z10798" s="353"/>
      <c r="AA10798" s="353"/>
      <c r="AB10798" s="353"/>
      <c r="AC10798" s="353"/>
      <c r="AD10798" s="353"/>
      <c r="AE10798" s="353"/>
      <c r="AF10798" s="353"/>
      <c r="AG10798" s="353"/>
      <c r="AH10798" s="353"/>
      <c r="AI10798" s="353"/>
      <c r="AJ10798" s="353"/>
      <c r="AK10798" s="353"/>
      <c r="AL10798" s="353"/>
    </row>
    <row r="10799" spans="1:38" s="153" customFormat="1" ht="12.5" x14ac:dyDescent="0.25">
      <c r="A10799" s="355"/>
      <c r="L10799" s="353"/>
      <c r="M10799" s="353"/>
      <c r="N10799" s="353"/>
      <c r="O10799" s="353"/>
      <c r="P10799" s="353"/>
      <c r="Q10799" s="353"/>
      <c r="R10799" s="353"/>
      <c r="S10799" s="353"/>
      <c r="T10799" s="353"/>
      <c r="U10799" s="353"/>
      <c r="V10799" s="353"/>
      <c r="W10799" s="353"/>
      <c r="X10799" s="353"/>
      <c r="Y10799" s="353"/>
      <c r="Z10799" s="353"/>
      <c r="AA10799" s="353"/>
      <c r="AB10799" s="353"/>
      <c r="AC10799" s="353"/>
      <c r="AD10799" s="353"/>
      <c r="AE10799" s="353"/>
      <c r="AF10799" s="353"/>
      <c r="AG10799" s="353"/>
      <c r="AH10799" s="353"/>
      <c r="AI10799" s="353"/>
      <c r="AJ10799" s="353"/>
      <c r="AK10799" s="353"/>
      <c r="AL10799" s="353"/>
    </row>
    <row r="10800" spans="1:38" s="153" customFormat="1" ht="12.5" x14ac:dyDescent="0.25">
      <c r="A10800" s="355"/>
      <c r="L10800" s="353"/>
      <c r="M10800" s="353"/>
      <c r="N10800" s="353"/>
      <c r="O10800" s="353"/>
      <c r="P10800" s="353"/>
      <c r="Q10800" s="353"/>
      <c r="R10800" s="353"/>
      <c r="S10800" s="353"/>
      <c r="T10800" s="353"/>
      <c r="U10800" s="353"/>
      <c r="V10800" s="353"/>
      <c r="W10800" s="353"/>
      <c r="X10800" s="353"/>
      <c r="Y10800" s="353"/>
      <c r="Z10800" s="353"/>
      <c r="AA10800" s="353"/>
      <c r="AB10800" s="353"/>
      <c r="AC10800" s="353"/>
      <c r="AD10800" s="353"/>
      <c r="AE10800" s="353"/>
      <c r="AF10800" s="353"/>
      <c r="AG10800" s="353"/>
      <c r="AH10800" s="353"/>
      <c r="AI10800" s="353"/>
      <c r="AJ10800" s="353"/>
      <c r="AK10800" s="353"/>
      <c r="AL10800" s="353"/>
    </row>
    <row r="10801" spans="1:38" s="153" customFormat="1" ht="12.5" x14ac:dyDescent="0.25">
      <c r="A10801" s="355"/>
      <c r="L10801" s="353"/>
      <c r="M10801" s="353"/>
      <c r="N10801" s="353"/>
      <c r="O10801" s="353"/>
      <c r="P10801" s="353"/>
      <c r="Q10801" s="353"/>
      <c r="R10801" s="353"/>
      <c r="S10801" s="353"/>
      <c r="T10801" s="353"/>
      <c r="U10801" s="353"/>
      <c r="V10801" s="353"/>
      <c r="W10801" s="353"/>
      <c r="X10801" s="353"/>
      <c r="Y10801" s="353"/>
      <c r="Z10801" s="353"/>
      <c r="AA10801" s="353"/>
      <c r="AB10801" s="353"/>
      <c r="AC10801" s="353"/>
      <c r="AD10801" s="353"/>
      <c r="AE10801" s="353"/>
      <c r="AF10801" s="353"/>
      <c r="AG10801" s="353"/>
      <c r="AH10801" s="353"/>
      <c r="AI10801" s="353"/>
      <c r="AJ10801" s="353"/>
      <c r="AK10801" s="353"/>
      <c r="AL10801" s="353"/>
    </row>
    <row r="10802" spans="1:38" s="153" customFormat="1" ht="12.5" x14ac:dyDescent="0.25">
      <c r="A10802" s="355"/>
      <c r="L10802" s="353"/>
      <c r="M10802" s="353"/>
      <c r="N10802" s="353"/>
      <c r="O10802" s="353"/>
      <c r="P10802" s="353"/>
      <c r="Q10802" s="353"/>
      <c r="R10802" s="353"/>
      <c r="S10802" s="353"/>
      <c r="T10802" s="353"/>
      <c r="U10802" s="353"/>
      <c r="V10802" s="353"/>
      <c r="W10802" s="353"/>
      <c r="X10802" s="353"/>
      <c r="Y10802" s="353"/>
      <c r="Z10802" s="353"/>
      <c r="AA10802" s="353"/>
      <c r="AB10802" s="353"/>
      <c r="AC10802" s="353"/>
      <c r="AD10802" s="353"/>
      <c r="AE10802" s="353"/>
      <c r="AF10802" s="353"/>
      <c r="AG10802" s="353"/>
      <c r="AH10802" s="353"/>
      <c r="AI10802" s="353"/>
      <c r="AJ10802" s="353"/>
      <c r="AK10802" s="353"/>
      <c r="AL10802" s="353"/>
    </row>
    <row r="10803" spans="1:38" s="153" customFormat="1" ht="12.5" x14ac:dyDescent="0.25">
      <c r="A10803" s="355"/>
      <c r="L10803" s="353"/>
      <c r="M10803" s="353"/>
      <c r="N10803" s="353"/>
      <c r="O10803" s="353"/>
      <c r="P10803" s="353"/>
      <c r="Q10803" s="353"/>
      <c r="R10803" s="353"/>
      <c r="S10803" s="353"/>
      <c r="T10803" s="353"/>
      <c r="U10803" s="353"/>
      <c r="V10803" s="353"/>
      <c r="W10803" s="353"/>
      <c r="X10803" s="353"/>
      <c r="Y10803" s="353"/>
      <c r="Z10803" s="353"/>
      <c r="AA10803" s="353"/>
      <c r="AB10803" s="353"/>
      <c r="AC10803" s="353"/>
      <c r="AD10803" s="353"/>
      <c r="AE10803" s="353"/>
      <c r="AF10803" s="353"/>
      <c r="AG10803" s="353"/>
      <c r="AH10803" s="353"/>
      <c r="AI10803" s="353"/>
      <c r="AJ10803" s="353"/>
      <c r="AK10803" s="353"/>
      <c r="AL10803" s="353"/>
    </row>
    <row r="10804" spans="1:38" s="153" customFormat="1" ht="12.5" x14ac:dyDescent="0.25">
      <c r="A10804" s="355"/>
      <c r="L10804" s="353"/>
      <c r="M10804" s="353"/>
      <c r="N10804" s="353"/>
      <c r="O10804" s="353"/>
      <c r="P10804" s="353"/>
      <c r="Q10804" s="353"/>
      <c r="R10804" s="353"/>
      <c r="S10804" s="353"/>
      <c r="T10804" s="353"/>
      <c r="U10804" s="353"/>
      <c r="V10804" s="353"/>
      <c r="W10804" s="353"/>
      <c r="X10804" s="353"/>
      <c r="Y10804" s="353"/>
      <c r="Z10804" s="353"/>
      <c r="AA10804" s="353"/>
      <c r="AB10804" s="353"/>
      <c r="AC10804" s="353"/>
      <c r="AD10804" s="353"/>
      <c r="AE10804" s="353"/>
      <c r="AF10804" s="353"/>
      <c r="AG10804" s="353"/>
      <c r="AH10804" s="353"/>
      <c r="AI10804" s="353"/>
      <c r="AJ10804" s="353"/>
      <c r="AK10804" s="353"/>
      <c r="AL10804" s="353"/>
    </row>
    <row r="10805" spans="1:38" s="153" customFormat="1" ht="12.5" x14ac:dyDescent="0.25">
      <c r="A10805" s="355"/>
      <c r="L10805" s="353"/>
      <c r="M10805" s="353"/>
      <c r="N10805" s="353"/>
      <c r="O10805" s="353"/>
      <c r="P10805" s="353"/>
      <c r="Q10805" s="353"/>
      <c r="R10805" s="353"/>
      <c r="S10805" s="353"/>
      <c r="T10805" s="353"/>
      <c r="U10805" s="353"/>
      <c r="V10805" s="353"/>
      <c r="W10805" s="353"/>
      <c r="X10805" s="353"/>
      <c r="Y10805" s="353"/>
      <c r="Z10805" s="353"/>
      <c r="AA10805" s="353"/>
      <c r="AB10805" s="353"/>
      <c r="AC10805" s="353"/>
      <c r="AD10805" s="353"/>
      <c r="AE10805" s="353"/>
      <c r="AF10805" s="353"/>
      <c r="AG10805" s="353"/>
      <c r="AH10805" s="353"/>
      <c r="AI10805" s="353"/>
      <c r="AJ10805" s="353"/>
      <c r="AK10805" s="353"/>
      <c r="AL10805" s="353"/>
    </row>
    <row r="10806" spans="1:38" s="153" customFormat="1" ht="12.5" x14ac:dyDescent="0.25">
      <c r="A10806" s="355"/>
      <c r="L10806" s="353"/>
      <c r="M10806" s="353"/>
      <c r="N10806" s="353"/>
      <c r="O10806" s="353"/>
      <c r="P10806" s="353"/>
      <c r="Q10806" s="353"/>
      <c r="R10806" s="353"/>
      <c r="S10806" s="353"/>
      <c r="T10806" s="353"/>
      <c r="U10806" s="353"/>
      <c r="V10806" s="353"/>
      <c r="W10806" s="353"/>
      <c r="X10806" s="353"/>
      <c r="Y10806" s="353"/>
      <c r="Z10806" s="353"/>
      <c r="AA10806" s="353"/>
      <c r="AB10806" s="353"/>
      <c r="AC10806" s="353"/>
      <c r="AD10806" s="353"/>
      <c r="AE10806" s="353"/>
      <c r="AF10806" s="353"/>
      <c r="AG10806" s="353"/>
      <c r="AH10806" s="353"/>
      <c r="AI10806" s="353"/>
      <c r="AJ10806" s="353"/>
      <c r="AK10806" s="353"/>
      <c r="AL10806" s="353"/>
    </row>
    <row r="10807" spans="1:38" s="153" customFormat="1" ht="12.5" x14ac:dyDescent="0.25">
      <c r="A10807" s="355"/>
      <c r="L10807" s="353"/>
      <c r="M10807" s="353"/>
      <c r="N10807" s="353"/>
      <c r="O10807" s="353"/>
      <c r="P10807" s="353"/>
      <c r="Q10807" s="353"/>
      <c r="R10807" s="353"/>
      <c r="S10807" s="353"/>
      <c r="T10807" s="353"/>
      <c r="U10807" s="353"/>
      <c r="V10807" s="353"/>
      <c r="W10807" s="353"/>
      <c r="X10807" s="353"/>
      <c r="Y10807" s="353"/>
      <c r="Z10807" s="353"/>
      <c r="AA10807" s="353"/>
      <c r="AB10807" s="353"/>
      <c r="AC10807" s="353"/>
      <c r="AD10807" s="353"/>
      <c r="AE10807" s="353"/>
      <c r="AF10807" s="353"/>
      <c r="AG10807" s="353"/>
      <c r="AH10807" s="353"/>
      <c r="AI10807" s="353"/>
      <c r="AJ10807" s="353"/>
      <c r="AK10807" s="353"/>
      <c r="AL10807" s="353"/>
    </row>
    <row r="10808" spans="1:38" s="153" customFormat="1" ht="12.5" x14ac:dyDescent="0.25">
      <c r="A10808" s="355"/>
      <c r="L10808" s="353"/>
      <c r="M10808" s="353"/>
      <c r="N10808" s="353"/>
      <c r="O10808" s="353"/>
      <c r="P10808" s="353"/>
      <c r="Q10808" s="353"/>
      <c r="R10808" s="353"/>
      <c r="S10808" s="353"/>
      <c r="T10808" s="353"/>
      <c r="U10808" s="353"/>
      <c r="V10808" s="353"/>
      <c r="W10808" s="353"/>
      <c r="X10808" s="353"/>
      <c r="Y10808" s="353"/>
      <c r="Z10808" s="353"/>
      <c r="AA10808" s="353"/>
      <c r="AB10808" s="353"/>
      <c r="AC10808" s="353"/>
      <c r="AD10808" s="353"/>
      <c r="AE10808" s="353"/>
      <c r="AF10808" s="353"/>
      <c r="AG10808" s="353"/>
      <c r="AH10808" s="353"/>
      <c r="AI10808" s="353"/>
      <c r="AJ10808" s="353"/>
      <c r="AK10808" s="353"/>
      <c r="AL10808" s="353"/>
    </row>
    <row r="10809" spans="1:38" s="153" customFormat="1" ht="12.5" x14ac:dyDescent="0.25">
      <c r="A10809" s="355"/>
      <c r="L10809" s="353"/>
      <c r="M10809" s="353"/>
      <c r="N10809" s="353"/>
      <c r="O10809" s="353"/>
      <c r="P10809" s="353"/>
      <c r="Q10809" s="353"/>
      <c r="R10809" s="353"/>
      <c r="S10809" s="353"/>
      <c r="T10809" s="353"/>
      <c r="U10809" s="353"/>
      <c r="V10809" s="353"/>
      <c r="W10809" s="353"/>
      <c r="X10809" s="353"/>
      <c r="Y10809" s="353"/>
      <c r="Z10809" s="353"/>
      <c r="AA10809" s="353"/>
      <c r="AB10809" s="353"/>
      <c r="AC10809" s="353"/>
      <c r="AD10809" s="353"/>
      <c r="AE10809" s="353"/>
      <c r="AF10809" s="353"/>
      <c r="AG10809" s="353"/>
      <c r="AH10809" s="353"/>
      <c r="AI10809" s="353"/>
      <c r="AJ10809" s="353"/>
      <c r="AK10809" s="353"/>
      <c r="AL10809" s="353"/>
    </row>
    <row r="10810" spans="1:38" s="153" customFormat="1" ht="12.5" x14ac:dyDescent="0.25">
      <c r="A10810" s="355"/>
      <c r="L10810" s="353"/>
      <c r="M10810" s="353"/>
      <c r="N10810" s="353"/>
      <c r="O10810" s="353"/>
      <c r="P10810" s="353"/>
      <c r="Q10810" s="353"/>
      <c r="R10810" s="353"/>
      <c r="S10810" s="353"/>
      <c r="T10810" s="353"/>
      <c r="U10810" s="353"/>
      <c r="V10810" s="353"/>
      <c r="W10810" s="353"/>
      <c r="X10810" s="353"/>
      <c r="Y10810" s="353"/>
      <c r="Z10810" s="353"/>
      <c r="AA10810" s="353"/>
      <c r="AB10810" s="353"/>
      <c r="AC10810" s="353"/>
      <c r="AD10810" s="353"/>
      <c r="AE10810" s="353"/>
      <c r="AF10810" s="353"/>
      <c r="AG10810" s="353"/>
      <c r="AH10810" s="353"/>
      <c r="AI10810" s="353"/>
      <c r="AJ10810" s="353"/>
      <c r="AK10810" s="353"/>
      <c r="AL10810" s="353"/>
    </row>
    <row r="10811" spans="1:38" s="153" customFormat="1" ht="12.5" x14ac:dyDescent="0.25">
      <c r="A10811" s="355"/>
      <c r="L10811" s="353"/>
      <c r="M10811" s="353"/>
      <c r="N10811" s="353"/>
      <c r="O10811" s="353"/>
      <c r="P10811" s="353"/>
      <c r="Q10811" s="353"/>
      <c r="R10811" s="353"/>
      <c r="S10811" s="353"/>
      <c r="T10811" s="353"/>
      <c r="U10811" s="353"/>
      <c r="V10811" s="353"/>
      <c r="W10811" s="353"/>
      <c r="X10811" s="353"/>
      <c r="Y10811" s="353"/>
      <c r="Z10811" s="353"/>
      <c r="AA10811" s="353"/>
      <c r="AB10811" s="353"/>
      <c r="AC10811" s="353"/>
      <c r="AD10811" s="353"/>
      <c r="AE10811" s="353"/>
      <c r="AF10811" s="353"/>
      <c r="AG10811" s="353"/>
      <c r="AH10811" s="353"/>
      <c r="AI10811" s="353"/>
      <c r="AJ10811" s="353"/>
      <c r="AK10811" s="353"/>
      <c r="AL10811" s="353"/>
    </row>
    <row r="10812" spans="1:38" s="153" customFormat="1" ht="12.5" x14ac:dyDescent="0.25">
      <c r="A10812" s="355"/>
      <c r="L10812" s="353"/>
      <c r="M10812" s="353"/>
      <c r="N10812" s="353"/>
      <c r="O10812" s="353"/>
      <c r="P10812" s="353"/>
      <c r="Q10812" s="353"/>
      <c r="R10812" s="353"/>
      <c r="S10812" s="353"/>
      <c r="T10812" s="353"/>
      <c r="U10812" s="353"/>
      <c r="V10812" s="353"/>
      <c r="W10812" s="353"/>
      <c r="X10812" s="353"/>
      <c r="Y10812" s="353"/>
      <c r="Z10812" s="353"/>
      <c r="AA10812" s="353"/>
      <c r="AB10812" s="353"/>
      <c r="AC10812" s="353"/>
      <c r="AD10812" s="353"/>
      <c r="AE10812" s="353"/>
      <c r="AF10812" s="353"/>
      <c r="AG10812" s="353"/>
      <c r="AH10812" s="353"/>
      <c r="AI10812" s="353"/>
      <c r="AJ10812" s="353"/>
      <c r="AK10812" s="353"/>
      <c r="AL10812" s="353"/>
    </row>
    <row r="10813" spans="1:38" s="153" customFormat="1" ht="12.5" x14ac:dyDescent="0.25">
      <c r="A10813" s="355"/>
      <c r="L10813" s="353"/>
      <c r="M10813" s="353"/>
      <c r="N10813" s="353"/>
      <c r="O10813" s="353"/>
      <c r="P10813" s="353"/>
      <c r="Q10813" s="353"/>
      <c r="R10813" s="353"/>
      <c r="S10813" s="353"/>
      <c r="T10813" s="353"/>
      <c r="U10813" s="353"/>
      <c r="V10813" s="353"/>
      <c r="W10813" s="353"/>
      <c r="X10813" s="353"/>
      <c r="Y10813" s="353"/>
      <c r="Z10813" s="353"/>
      <c r="AA10813" s="353"/>
      <c r="AB10813" s="353"/>
      <c r="AC10813" s="353"/>
      <c r="AD10813" s="353"/>
      <c r="AE10813" s="353"/>
      <c r="AF10813" s="353"/>
      <c r="AG10813" s="353"/>
      <c r="AH10813" s="353"/>
      <c r="AI10813" s="353"/>
      <c r="AJ10813" s="353"/>
      <c r="AK10813" s="353"/>
      <c r="AL10813" s="353"/>
    </row>
    <row r="10814" spans="1:38" s="153" customFormat="1" ht="12.5" x14ac:dyDescent="0.25">
      <c r="A10814" s="355"/>
      <c r="L10814" s="353"/>
      <c r="M10814" s="353"/>
      <c r="N10814" s="353"/>
      <c r="O10814" s="353"/>
      <c r="P10814" s="353"/>
      <c r="Q10814" s="353"/>
      <c r="R10814" s="353"/>
      <c r="S10814" s="353"/>
      <c r="T10814" s="353"/>
      <c r="U10814" s="353"/>
      <c r="V10814" s="353"/>
      <c r="W10814" s="353"/>
      <c r="X10814" s="353"/>
      <c r="Y10814" s="353"/>
      <c r="Z10814" s="353"/>
      <c r="AA10814" s="353"/>
      <c r="AB10814" s="353"/>
      <c r="AC10814" s="353"/>
      <c r="AD10814" s="353"/>
      <c r="AE10814" s="353"/>
      <c r="AF10814" s="353"/>
      <c r="AG10814" s="353"/>
      <c r="AH10814" s="353"/>
      <c r="AI10814" s="353"/>
      <c r="AJ10814" s="353"/>
      <c r="AK10814" s="353"/>
      <c r="AL10814" s="353"/>
    </row>
    <row r="10815" spans="1:38" s="153" customFormat="1" ht="12.5" x14ac:dyDescent="0.25">
      <c r="A10815" s="355"/>
      <c r="L10815" s="353"/>
      <c r="M10815" s="353"/>
      <c r="N10815" s="353"/>
      <c r="O10815" s="353"/>
      <c r="P10815" s="353"/>
      <c r="Q10815" s="353"/>
      <c r="R10815" s="353"/>
      <c r="S10815" s="353"/>
      <c r="T10815" s="353"/>
      <c r="U10815" s="353"/>
      <c r="V10815" s="353"/>
      <c r="W10815" s="353"/>
      <c r="X10815" s="353"/>
      <c r="Y10815" s="353"/>
      <c r="Z10815" s="353"/>
      <c r="AA10815" s="353"/>
      <c r="AB10815" s="353"/>
      <c r="AC10815" s="353"/>
      <c r="AD10815" s="353"/>
      <c r="AE10815" s="353"/>
      <c r="AF10815" s="353"/>
      <c r="AG10815" s="353"/>
      <c r="AH10815" s="353"/>
      <c r="AI10815" s="353"/>
      <c r="AJ10815" s="353"/>
      <c r="AK10815" s="353"/>
      <c r="AL10815" s="353"/>
    </row>
    <row r="10816" spans="1:38" s="153" customFormat="1" ht="12.5" x14ac:dyDescent="0.25">
      <c r="A10816" s="355"/>
      <c r="L10816" s="353"/>
      <c r="M10816" s="353"/>
      <c r="N10816" s="353"/>
      <c r="O10816" s="353"/>
      <c r="P10816" s="353"/>
      <c r="Q10816" s="353"/>
      <c r="R10816" s="353"/>
      <c r="S10816" s="353"/>
      <c r="T10816" s="353"/>
      <c r="U10816" s="353"/>
      <c r="V10816" s="353"/>
      <c r="W10816" s="353"/>
      <c r="X10816" s="353"/>
      <c r="Y10816" s="353"/>
      <c r="Z10816" s="353"/>
      <c r="AA10816" s="353"/>
      <c r="AB10816" s="353"/>
      <c r="AC10816" s="353"/>
      <c r="AD10816" s="353"/>
      <c r="AE10816" s="353"/>
      <c r="AF10816" s="353"/>
      <c r="AG10816" s="353"/>
      <c r="AH10816" s="353"/>
      <c r="AI10816" s="353"/>
      <c r="AJ10816" s="353"/>
      <c r="AK10816" s="353"/>
      <c r="AL10816" s="353"/>
    </row>
    <row r="10817" spans="1:38" s="153" customFormat="1" ht="12.5" x14ac:dyDescent="0.25">
      <c r="A10817" s="355"/>
      <c r="L10817" s="353"/>
      <c r="M10817" s="353"/>
      <c r="N10817" s="353"/>
      <c r="O10817" s="353"/>
      <c r="P10817" s="353"/>
      <c r="Q10817" s="353"/>
      <c r="R10817" s="353"/>
      <c r="S10817" s="353"/>
      <c r="T10817" s="353"/>
      <c r="U10817" s="353"/>
      <c r="V10817" s="353"/>
      <c r="W10817" s="353"/>
      <c r="X10817" s="353"/>
      <c r="Y10817" s="353"/>
      <c r="Z10817" s="353"/>
      <c r="AA10817" s="353"/>
      <c r="AB10817" s="353"/>
      <c r="AC10817" s="353"/>
      <c r="AD10817" s="353"/>
      <c r="AE10817" s="353"/>
      <c r="AF10817" s="353"/>
      <c r="AG10817" s="353"/>
      <c r="AH10817" s="353"/>
      <c r="AI10817" s="353"/>
      <c r="AJ10817" s="353"/>
      <c r="AK10817" s="353"/>
      <c r="AL10817" s="353"/>
    </row>
    <row r="10818" spans="1:38" s="153" customFormat="1" ht="12.5" x14ac:dyDescent="0.25">
      <c r="A10818" s="355"/>
      <c r="L10818" s="353"/>
      <c r="M10818" s="353"/>
      <c r="N10818" s="353"/>
      <c r="O10818" s="353"/>
      <c r="P10818" s="353"/>
      <c r="Q10818" s="353"/>
      <c r="R10818" s="353"/>
      <c r="S10818" s="353"/>
      <c r="T10818" s="353"/>
      <c r="U10818" s="353"/>
      <c r="V10818" s="353"/>
      <c r="W10818" s="353"/>
      <c r="X10818" s="353"/>
      <c r="Y10818" s="353"/>
      <c r="Z10818" s="353"/>
      <c r="AA10818" s="353"/>
      <c r="AB10818" s="353"/>
      <c r="AC10818" s="353"/>
      <c r="AD10818" s="353"/>
      <c r="AE10818" s="353"/>
      <c r="AF10818" s="353"/>
      <c r="AG10818" s="353"/>
      <c r="AH10818" s="353"/>
      <c r="AI10818" s="353"/>
      <c r="AJ10818" s="353"/>
      <c r="AK10818" s="353"/>
      <c r="AL10818" s="353"/>
    </row>
    <row r="10819" spans="1:38" s="153" customFormat="1" ht="12.5" x14ac:dyDescent="0.25">
      <c r="A10819" s="355"/>
      <c r="L10819" s="353"/>
      <c r="M10819" s="353"/>
      <c r="N10819" s="353"/>
      <c r="O10819" s="353"/>
      <c r="P10819" s="353"/>
      <c r="Q10819" s="353"/>
      <c r="R10819" s="353"/>
      <c r="S10819" s="353"/>
      <c r="T10819" s="353"/>
      <c r="U10819" s="353"/>
      <c r="V10819" s="353"/>
      <c r="W10819" s="353"/>
      <c r="X10819" s="353"/>
      <c r="Y10819" s="353"/>
      <c r="Z10819" s="353"/>
      <c r="AA10819" s="353"/>
      <c r="AB10819" s="353"/>
      <c r="AC10819" s="353"/>
      <c r="AD10819" s="353"/>
      <c r="AE10819" s="353"/>
      <c r="AF10819" s="353"/>
      <c r="AG10819" s="353"/>
      <c r="AH10819" s="353"/>
      <c r="AI10819" s="353"/>
      <c r="AJ10819" s="353"/>
      <c r="AK10819" s="353"/>
      <c r="AL10819" s="353"/>
    </row>
    <row r="10820" spans="1:38" s="153" customFormat="1" ht="12.5" x14ac:dyDescent="0.25">
      <c r="A10820" s="355"/>
      <c r="L10820" s="353"/>
      <c r="M10820" s="353"/>
      <c r="N10820" s="353"/>
      <c r="O10820" s="353"/>
      <c r="P10820" s="353"/>
      <c r="Q10820" s="353"/>
      <c r="R10820" s="353"/>
      <c r="S10820" s="353"/>
      <c r="T10820" s="353"/>
      <c r="U10820" s="353"/>
      <c r="V10820" s="353"/>
      <c r="W10820" s="353"/>
      <c r="X10820" s="353"/>
      <c r="Y10820" s="353"/>
      <c r="Z10820" s="353"/>
      <c r="AA10820" s="353"/>
      <c r="AB10820" s="353"/>
      <c r="AC10820" s="353"/>
      <c r="AD10820" s="353"/>
      <c r="AE10820" s="353"/>
      <c r="AF10820" s="353"/>
      <c r="AG10820" s="353"/>
      <c r="AH10820" s="353"/>
      <c r="AI10820" s="353"/>
      <c r="AJ10820" s="353"/>
      <c r="AK10820" s="353"/>
      <c r="AL10820" s="353"/>
    </row>
    <row r="10821" spans="1:38" s="153" customFormat="1" ht="12.5" x14ac:dyDescent="0.25">
      <c r="A10821" s="355"/>
      <c r="L10821" s="353"/>
      <c r="M10821" s="353"/>
      <c r="N10821" s="353"/>
      <c r="O10821" s="353"/>
      <c r="P10821" s="353"/>
      <c r="Q10821" s="353"/>
      <c r="R10821" s="353"/>
      <c r="S10821" s="353"/>
      <c r="T10821" s="353"/>
      <c r="U10821" s="353"/>
      <c r="V10821" s="353"/>
      <c r="W10821" s="353"/>
      <c r="X10821" s="353"/>
      <c r="Y10821" s="353"/>
      <c r="Z10821" s="353"/>
      <c r="AA10821" s="353"/>
      <c r="AB10821" s="353"/>
      <c r="AC10821" s="353"/>
      <c r="AD10821" s="353"/>
      <c r="AE10821" s="353"/>
      <c r="AF10821" s="353"/>
      <c r="AG10821" s="353"/>
      <c r="AH10821" s="353"/>
      <c r="AI10821" s="353"/>
      <c r="AJ10821" s="353"/>
      <c r="AK10821" s="353"/>
      <c r="AL10821" s="353"/>
    </row>
    <row r="10822" spans="1:38" s="153" customFormat="1" ht="12.5" x14ac:dyDescent="0.25">
      <c r="A10822" s="355"/>
      <c r="L10822" s="353"/>
      <c r="M10822" s="353"/>
      <c r="N10822" s="353"/>
      <c r="O10822" s="353"/>
      <c r="P10822" s="353"/>
      <c r="Q10822" s="353"/>
      <c r="R10822" s="353"/>
      <c r="S10822" s="353"/>
      <c r="T10822" s="353"/>
      <c r="U10822" s="353"/>
      <c r="V10822" s="353"/>
      <c r="W10822" s="353"/>
      <c r="X10822" s="353"/>
      <c r="Y10822" s="353"/>
      <c r="Z10822" s="353"/>
      <c r="AA10822" s="353"/>
      <c r="AB10822" s="353"/>
      <c r="AC10822" s="353"/>
      <c r="AD10822" s="353"/>
      <c r="AE10822" s="353"/>
      <c r="AF10822" s="353"/>
      <c r="AG10822" s="353"/>
      <c r="AH10822" s="353"/>
      <c r="AI10822" s="353"/>
      <c r="AJ10822" s="353"/>
      <c r="AK10822" s="353"/>
      <c r="AL10822" s="353"/>
    </row>
    <row r="10823" spans="1:38" s="153" customFormat="1" ht="12.5" x14ac:dyDescent="0.25">
      <c r="A10823" s="355"/>
      <c r="L10823" s="353"/>
      <c r="M10823" s="353"/>
      <c r="N10823" s="353"/>
      <c r="O10823" s="353"/>
      <c r="P10823" s="353"/>
      <c r="Q10823" s="353"/>
      <c r="R10823" s="353"/>
      <c r="S10823" s="353"/>
      <c r="T10823" s="353"/>
      <c r="U10823" s="353"/>
      <c r="V10823" s="353"/>
      <c r="W10823" s="353"/>
      <c r="X10823" s="353"/>
      <c r="Y10823" s="353"/>
      <c r="Z10823" s="353"/>
      <c r="AA10823" s="353"/>
      <c r="AB10823" s="353"/>
      <c r="AC10823" s="353"/>
      <c r="AD10823" s="353"/>
      <c r="AE10823" s="353"/>
      <c r="AF10823" s="353"/>
      <c r="AG10823" s="353"/>
      <c r="AH10823" s="353"/>
      <c r="AI10823" s="353"/>
      <c r="AJ10823" s="353"/>
      <c r="AK10823" s="353"/>
      <c r="AL10823" s="353"/>
    </row>
    <row r="10824" spans="1:38" s="153" customFormat="1" ht="12.5" x14ac:dyDescent="0.25">
      <c r="A10824" s="355"/>
      <c r="L10824" s="353"/>
      <c r="M10824" s="353"/>
      <c r="N10824" s="353"/>
      <c r="O10824" s="353"/>
      <c r="P10824" s="353"/>
      <c r="Q10824" s="353"/>
      <c r="R10824" s="353"/>
      <c r="S10824" s="353"/>
      <c r="T10824" s="353"/>
      <c r="U10824" s="353"/>
      <c r="V10824" s="353"/>
      <c r="W10824" s="353"/>
      <c r="X10824" s="353"/>
      <c r="Y10824" s="353"/>
      <c r="Z10824" s="353"/>
      <c r="AA10824" s="353"/>
      <c r="AB10824" s="353"/>
      <c r="AC10824" s="353"/>
      <c r="AD10824" s="353"/>
      <c r="AE10824" s="353"/>
      <c r="AF10824" s="353"/>
      <c r="AG10824" s="353"/>
      <c r="AH10824" s="353"/>
      <c r="AI10824" s="353"/>
      <c r="AJ10824" s="353"/>
      <c r="AK10824" s="353"/>
      <c r="AL10824" s="353"/>
    </row>
    <row r="10825" spans="1:38" s="153" customFormat="1" ht="12.5" x14ac:dyDescent="0.25">
      <c r="A10825" s="355"/>
      <c r="L10825" s="353"/>
      <c r="M10825" s="353"/>
      <c r="N10825" s="353"/>
      <c r="O10825" s="353"/>
      <c r="P10825" s="353"/>
      <c r="Q10825" s="353"/>
      <c r="R10825" s="353"/>
      <c r="S10825" s="353"/>
      <c r="T10825" s="353"/>
      <c r="U10825" s="353"/>
      <c r="V10825" s="353"/>
      <c r="W10825" s="353"/>
      <c r="X10825" s="353"/>
      <c r="Y10825" s="353"/>
      <c r="Z10825" s="353"/>
      <c r="AA10825" s="353"/>
      <c r="AB10825" s="353"/>
      <c r="AC10825" s="353"/>
      <c r="AD10825" s="353"/>
      <c r="AE10825" s="353"/>
      <c r="AF10825" s="353"/>
      <c r="AG10825" s="353"/>
      <c r="AH10825" s="353"/>
      <c r="AI10825" s="353"/>
      <c r="AJ10825" s="353"/>
      <c r="AK10825" s="353"/>
      <c r="AL10825" s="353"/>
    </row>
    <row r="10826" spans="1:38" s="153" customFormat="1" ht="12.5" x14ac:dyDescent="0.25">
      <c r="A10826" s="355"/>
      <c r="L10826" s="353"/>
      <c r="M10826" s="353"/>
      <c r="N10826" s="353"/>
      <c r="O10826" s="353"/>
      <c r="P10826" s="353"/>
      <c r="Q10826" s="353"/>
      <c r="R10826" s="353"/>
      <c r="S10826" s="353"/>
      <c r="T10826" s="353"/>
      <c r="U10826" s="353"/>
      <c r="V10826" s="353"/>
      <c r="W10826" s="353"/>
      <c r="X10826" s="353"/>
      <c r="Y10826" s="353"/>
      <c r="Z10826" s="353"/>
      <c r="AA10826" s="353"/>
      <c r="AB10826" s="353"/>
      <c r="AC10826" s="353"/>
      <c r="AD10826" s="353"/>
      <c r="AE10826" s="353"/>
      <c r="AF10826" s="353"/>
      <c r="AG10826" s="353"/>
      <c r="AH10826" s="353"/>
      <c r="AI10826" s="353"/>
      <c r="AJ10826" s="353"/>
      <c r="AK10826" s="353"/>
      <c r="AL10826" s="353"/>
    </row>
    <row r="10827" spans="1:38" s="153" customFormat="1" ht="12.5" x14ac:dyDescent="0.25">
      <c r="A10827" s="355"/>
      <c r="L10827" s="353"/>
      <c r="M10827" s="353"/>
      <c r="N10827" s="353"/>
      <c r="O10827" s="353"/>
      <c r="P10827" s="353"/>
      <c r="Q10827" s="353"/>
      <c r="R10827" s="353"/>
      <c r="S10827" s="353"/>
      <c r="T10827" s="353"/>
      <c r="U10827" s="353"/>
      <c r="V10827" s="353"/>
      <c r="W10827" s="353"/>
      <c r="X10827" s="353"/>
      <c r="Y10827" s="353"/>
      <c r="Z10827" s="353"/>
      <c r="AA10827" s="353"/>
      <c r="AB10827" s="353"/>
      <c r="AC10827" s="353"/>
      <c r="AD10827" s="353"/>
      <c r="AE10827" s="353"/>
      <c r="AF10827" s="353"/>
      <c r="AG10827" s="353"/>
      <c r="AH10827" s="353"/>
      <c r="AI10827" s="353"/>
      <c r="AJ10827" s="353"/>
      <c r="AK10827" s="353"/>
      <c r="AL10827" s="353"/>
    </row>
    <row r="10828" spans="1:38" s="153" customFormat="1" ht="12.5" x14ac:dyDescent="0.25">
      <c r="A10828" s="355"/>
      <c r="L10828" s="353"/>
      <c r="M10828" s="353"/>
      <c r="N10828" s="353"/>
      <c r="O10828" s="353"/>
      <c r="P10828" s="353"/>
      <c r="Q10828" s="353"/>
      <c r="R10828" s="353"/>
      <c r="S10828" s="353"/>
      <c r="T10828" s="353"/>
      <c r="U10828" s="353"/>
      <c r="V10828" s="353"/>
      <c r="W10828" s="353"/>
      <c r="X10828" s="353"/>
      <c r="Y10828" s="353"/>
      <c r="Z10828" s="353"/>
      <c r="AA10828" s="353"/>
      <c r="AB10828" s="353"/>
      <c r="AC10828" s="353"/>
      <c r="AD10828" s="353"/>
      <c r="AE10828" s="353"/>
      <c r="AF10828" s="353"/>
      <c r="AG10828" s="353"/>
      <c r="AH10828" s="353"/>
      <c r="AI10828" s="353"/>
      <c r="AJ10828" s="353"/>
      <c r="AK10828" s="353"/>
      <c r="AL10828" s="353"/>
    </row>
    <row r="10829" spans="1:38" s="153" customFormat="1" ht="12.5" x14ac:dyDescent="0.25">
      <c r="A10829" s="355"/>
      <c r="L10829" s="353"/>
      <c r="M10829" s="353"/>
      <c r="N10829" s="353"/>
      <c r="O10829" s="353"/>
      <c r="P10829" s="353"/>
      <c r="Q10829" s="353"/>
      <c r="R10829" s="353"/>
      <c r="S10829" s="353"/>
      <c r="T10829" s="353"/>
      <c r="U10829" s="353"/>
      <c r="V10829" s="353"/>
      <c r="W10829" s="353"/>
      <c r="X10829" s="353"/>
      <c r="Y10829" s="353"/>
      <c r="Z10829" s="353"/>
      <c r="AA10829" s="353"/>
      <c r="AB10829" s="353"/>
      <c r="AC10829" s="353"/>
      <c r="AD10829" s="353"/>
      <c r="AE10829" s="353"/>
      <c r="AF10829" s="353"/>
      <c r="AG10829" s="353"/>
      <c r="AH10829" s="353"/>
      <c r="AI10829" s="353"/>
      <c r="AJ10829" s="353"/>
      <c r="AK10829" s="353"/>
      <c r="AL10829" s="353"/>
    </row>
    <row r="10830" spans="1:38" s="153" customFormat="1" ht="12.5" x14ac:dyDescent="0.25">
      <c r="A10830" s="355"/>
      <c r="L10830" s="353"/>
      <c r="M10830" s="353"/>
      <c r="N10830" s="353"/>
      <c r="O10830" s="353"/>
      <c r="P10830" s="353"/>
      <c r="Q10830" s="353"/>
      <c r="R10830" s="353"/>
      <c r="S10830" s="353"/>
      <c r="T10830" s="353"/>
      <c r="U10830" s="353"/>
      <c r="V10830" s="353"/>
      <c r="W10830" s="353"/>
      <c r="X10830" s="353"/>
      <c r="Y10830" s="353"/>
      <c r="Z10830" s="353"/>
      <c r="AA10830" s="353"/>
      <c r="AB10830" s="353"/>
      <c r="AC10830" s="353"/>
      <c r="AD10830" s="353"/>
      <c r="AE10830" s="353"/>
      <c r="AF10830" s="353"/>
      <c r="AG10830" s="353"/>
      <c r="AH10830" s="353"/>
      <c r="AI10830" s="353"/>
      <c r="AJ10830" s="353"/>
      <c r="AK10830" s="353"/>
      <c r="AL10830" s="353"/>
    </row>
    <row r="10831" spans="1:38" s="153" customFormat="1" ht="12.5" x14ac:dyDescent="0.25">
      <c r="A10831" s="355"/>
      <c r="L10831" s="353"/>
      <c r="M10831" s="353"/>
      <c r="N10831" s="353"/>
      <c r="O10831" s="353"/>
      <c r="P10831" s="353"/>
      <c r="Q10831" s="353"/>
      <c r="R10831" s="353"/>
      <c r="S10831" s="353"/>
      <c r="T10831" s="353"/>
      <c r="U10831" s="353"/>
      <c r="V10831" s="353"/>
      <c r="W10831" s="353"/>
      <c r="X10831" s="353"/>
      <c r="Y10831" s="353"/>
      <c r="Z10831" s="353"/>
      <c r="AA10831" s="353"/>
      <c r="AB10831" s="353"/>
      <c r="AC10831" s="353"/>
      <c r="AD10831" s="353"/>
      <c r="AE10831" s="353"/>
      <c r="AF10831" s="353"/>
      <c r="AG10831" s="353"/>
      <c r="AH10831" s="353"/>
      <c r="AI10831" s="353"/>
      <c r="AJ10831" s="353"/>
      <c r="AK10831" s="353"/>
      <c r="AL10831" s="353"/>
    </row>
    <row r="10832" spans="1:38" s="153" customFormat="1" ht="12.5" x14ac:dyDescent="0.25">
      <c r="A10832" s="355"/>
      <c r="L10832" s="353"/>
      <c r="M10832" s="353"/>
      <c r="N10832" s="353"/>
      <c r="O10832" s="353"/>
      <c r="P10832" s="353"/>
      <c r="Q10832" s="353"/>
      <c r="R10832" s="353"/>
      <c r="S10832" s="353"/>
      <c r="T10832" s="353"/>
      <c r="U10832" s="353"/>
      <c r="V10832" s="353"/>
      <c r="W10832" s="353"/>
      <c r="X10832" s="353"/>
      <c r="Y10832" s="353"/>
      <c r="Z10832" s="353"/>
      <c r="AA10832" s="353"/>
      <c r="AB10832" s="353"/>
      <c r="AC10832" s="353"/>
      <c r="AD10832" s="353"/>
      <c r="AE10832" s="353"/>
      <c r="AF10832" s="353"/>
      <c r="AG10832" s="353"/>
      <c r="AH10832" s="353"/>
      <c r="AI10832" s="353"/>
      <c r="AJ10832" s="353"/>
      <c r="AK10832" s="353"/>
      <c r="AL10832" s="353"/>
    </row>
    <row r="10833" spans="1:38" s="153" customFormat="1" ht="12.5" x14ac:dyDescent="0.25">
      <c r="A10833" s="355"/>
      <c r="L10833" s="353"/>
      <c r="M10833" s="353"/>
      <c r="N10833" s="353"/>
      <c r="O10833" s="353"/>
      <c r="P10833" s="353"/>
      <c r="Q10833" s="353"/>
      <c r="R10833" s="353"/>
      <c r="S10833" s="353"/>
      <c r="T10833" s="353"/>
      <c r="U10833" s="353"/>
      <c r="V10833" s="353"/>
      <c r="W10833" s="353"/>
      <c r="X10833" s="353"/>
      <c r="Y10833" s="353"/>
      <c r="Z10833" s="353"/>
      <c r="AA10833" s="353"/>
      <c r="AB10833" s="353"/>
      <c r="AC10833" s="353"/>
      <c r="AD10833" s="353"/>
      <c r="AE10833" s="353"/>
      <c r="AF10833" s="353"/>
      <c r="AG10833" s="353"/>
      <c r="AH10833" s="353"/>
      <c r="AI10833" s="353"/>
      <c r="AJ10833" s="353"/>
      <c r="AK10833" s="353"/>
      <c r="AL10833" s="353"/>
    </row>
    <row r="10834" spans="1:38" s="153" customFormat="1" ht="12.5" x14ac:dyDescent="0.25">
      <c r="A10834" s="355"/>
      <c r="L10834" s="353"/>
      <c r="M10834" s="353"/>
      <c r="N10834" s="353"/>
      <c r="O10834" s="353"/>
      <c r="P10834" s="353"/>
      <c r="Q10834" s="353"/>
      <c r="R10834" s="353"/>
      <c r="S10834" s="353"/>
      <c r="T10834" s="353"/>
      <c r="U10834" s="353"/>
      <c r="V10834" s="353"/>
      <c r="W10834" s="353"/>
      <c r="X10834" s="353"/>
      <c r="Y10834" s="353"/>
      <c r="Z10834" s="353"/>
      <c r="AA10834" s="353"/>
      <c r="AB10834" s="353"/>
      <c r="AC10834" s="353"/>
      <c r="AD10834" s="353"/>
      <c r="AE10834" s="353"/>
      <c r="AF10834" s="353"/>
      <c r="AG10834" s="353"/>
      <c r="AH10834" s="353"/>
      <c r="AI10834" s="353"/>
      <c r="AJ10834" s="353"/>
      <c r="AK10834" s="353"/>
      <c r="AL10834" s="353"/>
    </row>
    <row r="10835" spans="1:38" s="153" customFormat="1" ht="12.5" x14ac:dyDescent="0.25">
      <c r="A10835" s="355"/>
      <c r="L10835" s="353"/>
      <c r="M10835" s="353"/>
      <c r="N10835" s="353"/>
      <c r="O10835" s="353"/>
      <c r="P10835" s="353"/>
      <c r="Q10835" s="353"/>
      <c r="R10835" s="353"/>
      <c r="S10835" s="353"/>
      <c r="T10835" s="353"/>
      <c r="U10835" s="353"/>
      <c r="V10835" s="353"/>
      <c r="W10835" s="353"/>
      <c r="X10835" s="353"/>
      <c r="Y10835" s="353"/>
      <c r="Z10835" s="353"/>
      <c r="AA10835" s="353"/>
      <c r="AB10835" s="353"/>
      <c r="AC10835" s="353"/>
      <c r="AD10835" s="353"/>
      <c r="AE10835" s="353"/>
      <c r="AF10835" s="353"/>
      <c r="AG10835" s="353"/>
      <c r="AH10835" s="353"/>
      <c r="AI10835" s="353"/>
      <c r="AJ10835" s="353"/>
      <c r="AK10835" s="353"/>
      <c r="AL10835" s="353"/>
    </row>
    <row r="10836" spans="1:38" s="153" customFormat="1" ht="12.5" x14ac:dyDescent="0.25">
      <c r="A10836" s="355"/>
      <c r="L10836" s="353"/>
      <c r="M10836" s="353"/>
      <c r="N10836" s="353"/>
      <c r="O10836" s="353"/>
      <c r="P10836" s="353"/>
      <c r="Q10836" s="353"/>
      <c r="R10836" s="353"/>
      <c r="S10836" s="353"/>
      <c r="T10836" s="353"/>
      <c r="U10836" s="353"/>
      <c r="V10836" s="353"/>
      <c r="W10836" s="353"/>
      <c r="X10836" s="353"/>
      <c r="Y10836" s="353"/>
      <c r="Z10836" s="353"/>
      <c r="AA10836" s="353"/>
      <c r="AB10836" s="353"/>
      <c r="AC10836" s="353"/>
      <c r="AD10836" s="353"/>
      <c r="AE10836" s="353"/>
      <c r="AF10836" s="353"/>
      <c r="AG10836" s="353"/>
      <c r="AH10836" s="353"/>
      <c r="AI10836" s="353"/>
      <c r="AJ10836" s="353"/>
      <c r="AK10836" s="353"/>
      <c r="AL10836" s="353"/>
    </row>
    <row r="10837" spans="1:38" s="153" customFormat="1" ht="12.5" x14ac:dyDescent="0.25">
      <c r="A10837" s="355"/>
      <c r="L10837" s="353"/>
      <c r="M10837" s="353"/>
      <c r="N10837" s="353"/>
      <c r="O10837" s="353"/>
      <c r="P10837" s="353"/>
      <c r="Q10837" s="353"/>
      <c r="R10837" s="353"/>
      <c r="S10837" s="353"/>
      <c r="T10837" s="353"/>
      <c r="U10837" s="353"/>
      <c r="V10837" s="353"/>
      <c r="W10837" s="353"/>
      <c r="X10837" s="353"/>
      <c r="Y10837" s="353"/>
      <c r="Z10837" s="353"/>
      <c r="AA10837" s="353"/>
      <c r="AB10837" s="353"/>
      <c r="AC10837" s="353"/>
      <c r="AD10837" s="353"/>
      <c r="AE10837" s="353"/>
      <c r="AF10837" s="353"/>
      <c r="AG10837" s="353"/>
      <c r="AH10837" s="353"/>
      <c r="AI10837" s="353"/>
      <c r="AJ10837" s="353"/>
      <c r="AK10837" s="353"/>
      <c r="AL10837" s="353"/>
    </row>
    <row r="10838" spans="1:38" s="153" customFormat="1" ht="12.5" x14ac:dyDescent="0.25">
      <c r="A10838" s="355"/>
      <c r="L10838" s="353"/>
      <c r="M10838" s="353"/>
      <c r="N10838" s="353"/>
      <c r="O10838" s="353"/>
      <c r="P10838" s="353"/>
      <c r="Q10838" s="353"/>
      <c r="R10838" s="353"/>
      <c r="S10838" s="353"/>
      <c r="T10838" s="353"/>
      <c r="U10838" s="353"/>
      <c r="V10838" s="353"/>
      <c r="W10838" s="353"/>
      <c r="X10838" s="353"/>
      <c r="Y10838" s="353"/>
      <c r="Z10838" s="353"/>
      <c r="AA10838" s="353"/>
      <c r="AB10838" s="353"/>
      <c r="AC10838" s="353"/>
      <c r="AD10838" s="353"/>
      <c r="AE10838" s="353"/>
      <c r="AF10838" s="353"/>
      <c r="AG10838" s="353"/>
      <c r="AH10838" s="353"/>
      <c r="AI10838" s="353"/>
      <c r="AJ10838" s="353"/>
      <c r="AK10838" s="353"/>
      <c r="AL10838" s="353"/>
    </row>
    <row r="10839" spans="1:38" s="153" customFormat="1" ht="12.5" x14ac:dyDescent="0.25">
      <c r="A10839" s="355"/>
      <c r="L10839" s="353"/>
      <c r="M10839" s="353"/>
      <c r="N10839" s="353"/>
      <c r="O10839" s="353"/>
      <c r="P10839" s="353"/>
      <c r="Q10839" s="353"/>
      <c r="R10839" s="353"/>
      <c r="S10839" s="353"/>
      <c r="T10839" s="353"/>
      <c r="U10839" s="353"/>
      <c r="V10839" s="353"/>
      <c r="W10839" s="353"/>
      <c r="X10839" s="353"/>
      <c r="Y10839" s="353"/>
      <c r="Z10839" s="353"/>
      <c r="AA10839" s="353"/>
      <c r="AB10839" s="353"/>
      <c r="AC10839" s="353"/>
      <c r="AD10839" s="353"/>
      <c r="AE10839" s="353"/>
      <c r="AF10839" s="353"/>
      <c r="AG10839" s="353"/>
      <c r="AH10839" s="353"/>
      <c r="AI10839" s="353"/>
      <c r="AJ10839" s="353"/>
      <c r="AK10839" s="353"/>
      <c r="AL10839" s="353"/>
    </row>
    <row r="10840" spans="1:38" s="153" customFormat="1" ht="12.5" x14ac:dyDescent="0.25">
      <c r="A10840" s="355"/>
      <c r="L10840" s="353"/>
      <c r="M10840" s="353"/>
      <c r="N10840" s="353"/>
      <c r="O10840" s="353"/>
      <c r="P10840" s="353"/>
      <c r="Q10840" s="353"/>
      <c r="R10840" s="353"/>
      <c r="S10840" s="353"/>
      <c r="T10840" s="353"/>
      <c r="U10840" s="353"/>
      <c r="V10840" s="353"/>
      <c r="W10840" s="353"/>
      <c r="X10840" s="353"/>
      <c r="Y10840" s="353"/>
      <c r="Z10840" s="353"/>
      <c r="AA10840" s="353"/>
      <c r="AB10840" s="353"/>
      <c r="AC10840" s="353"/>
      <c r="AD10840" s="353"/>
      <c r="AE10840" s="353"/>
      <c r="AF10840" s="353"/>
      <c r="AG10840" s="353"/>
      <c r="AH10840" s="353"/>
      <c r="AI10840" s="353"/>
      <c r="AJ10840" s="353"/>
      <c r="AK10840" s="353"/>
      <c r="AL10840" s="353"/>
    </row>
    <row r="10841" spans="1:38" s="153" customFormat="1" ht="12.5" x14ac:dyDescent="0.25">
      <c r="A10841" s="355"/>
      <c r="L10841" s="353"/>
      <c r="M10841" s="353"/>
      <c r="N10841" s="353"/>
      <c r="O10841" s="353"/>
      <c r="P10841" s="353"/>
      <c r="Q10841" s="353"/>
      <c r="R10841" s="353"/>
      <c r="S10841" s="353"/>
      <c r="T10841" s="353"/>
      <c r="U10841" s="353"/>
      <c r="V10841" s="353"/>
      <c r="W10841" s="353"/>
      <c r="X10841" s="353"/>
      <c r="Y10841" s="353"/>
      <c r="Z10841" s="353"/>
      <c r="AA10841" s="353"/>
      <c r="AB10841" s="353"/>
      <c r="AC10841" s="353"/>
      <c r="AD10841" s="353"/>
      <c r="AE10841" s="353"/>
      <c r="AF10841" s="353"/>
      <c r="AG10841" s="353"/>
      <c r="AH10841" s="353"/>
      <c r="AI10841" s="353"/>
      <c r="AJ10841" s="353"/>
      <c r="AK10841" s="353"/>
      <c r="AL10841" s="353"/>
    </row>
    <row r="10842" spans="1:38" s="153" customFormat="1" ht="12.5" x14ac:dyDescent="0.25">
      <c r="A10842" s="355"/>
      <c r="L10842" s="353"/>
      <c r="M10842" s="353"/>
      <c r="N10842" s="353"/>
      <c r="O10842" s="353"/>
      <c r="P10842" s="353"/>
      <c r="Q10842" s="353"/>
      <c r="R10842" s="353"/>
      <c r="S10842" s="353"/>
      <c r="T10842" s="353"/>
      <c r="U10842" s="353"/>
      <c r="V10842" s="353"/>
      <c r="W10842" s="353"/>
      <c r="X10842" s="353"/>
      <c r="Y10842" s="353"/>
      <c r="Z10842" s="353"/>
      <c r="AA10842" s="353"/>
      <c r="AB10842" s="353"/>
      <c r="AC10842" s="353"/>
      <c r="AD10842" s="353"/>
      <c r="AE10842" s="353"/>
      <c r="AF10842" s="353"/>
      <c r="AG10842" s="353"/>
      <c r="AH10842" s="353"/>
      <c r="AI10842" s="353"/>
      <c r="AJ10842" s="353"/>
      <c r="AK10842" s="353"/>
      <c r="AL10842" s="353"/>
    </row>
    <row r="10843" spans="1:38" s="153" customFormat="1" ht="12.5" x14ac:dyDescent="0.25">
      <c r="A10843" s="355"/>
      <c r="L10843" s="353"/>
      <c r="M10843" s="353"/>
      <c r="N10843" s="353"/>
      <c r="O10843" s="353"/>
      <c r="P10843" s="353"/>
      <c r="Q10843" s="353"/>
      <c r="R10843" s="353"/>
      <c r="S10843" s="353"/>
      <c r="T10843" s="353"/>
      <c r="U10843" s="353"/>
      <c r="V10843" s="353"/>
      <c r="W10843" s="353"/>
      <c r="X10843" s="353"/>
      <c r="Y10843" s="353"/>
      <c r="Z10843" s="353"/>
      <c r="AA10843" s="353"/>
      <c r="AB10843" s="353"/>
      <c r="AC10843" s="353"/>
      <c r="AD10843" s="353"/>
      <c r="AE10843" s="353"/>
      <c r="AF10843" s="353"/>
      <c r="AG10843" s="353"/>
      <c r="AH10843" s="353"/>
      <c r="AI10843" s="353"/>
      <c r="AJ10843" s="353"/>
      <c r="AK10843" s="353"/>
      <c r="AL10843" s="353"/>
    </row>
    <row r="10844" spans="1:38" s="153" customFormat="1" ht="12.5" x14ac:dyDescent="0.25">
      <c r="A10844" s="355"/>
      <c r="L10844" s="353"/>
      <c r="M10844" s="353"/>
      <c r="N10844" s="353"/>
      <c r="O10844" s="353"/>
      <c r="P10844" s="353"/>
      <c r="Q10844" s="353"/>
      <c r="R10844" s="353"/>
      <c r="S10844" s="353"/>
      <c r="T10844" s="353"/>
      <c r="U10844" s="353"/>
      <c r="V10844" s="353"/>
      <c r="W10844" s="353"/>
      <c r="X10844" s="353"/>
      <c r="Y10844" s="353"/>
      <c r="Z10844" s="353"/>
      <c r="AA10844" s="353"/>
      <c r="AB10844" s="353"/>
      <c r="AC10844" s="353"/>
      <c r="AD10844" s="353"/>
      <c r="AE10844" s="353"/>
      <c r="AF10844" s="353"/>
      <c r="AG10844" s="353"/>
      <c r="AH10844" s="353"/>
      <c r="AI10844" s="353"/>
      <c r="AJ10844" s="353"/>
      <c r="AK10844" s="353"/>
      <c r="AL10844" s="353"/>
    </row>
    <row r="10845" spans="1:38" s="153" customFormat="1" ht="12.5" x14ac:dyDescent="0.25">
      <c r="A10845" s="355"/>
      <c r="L10845" s="353"/>
      <c r="M10845" s="353"/>
      <c r="N10845" s="353"/>
      <c r="O10845" s="353"/>
      <c r="P10845" s="353"/>
      <c r="Q10845" s="353"/>
      <c r="R10845" s="353"/>
      <c r="S10845" s="353"/>
      <c r="T10845" s="353"/>
      <c r="U10845" s="353"/>
      <c r="V10845" s="353"/>
      <c r="W10845" s="353"/>
      <c r="X10845" s="353"/>
      <c r="Y10845" s="353"/>
      <c r="Z10845" s="353"/>
      <c r="AA10845" s="353"/>
      <c r="AB10845" s="353"/>
      <c r="AC10845" s="353"/>
      <c r="AD10845" s="353"/>
      <c r="AE10845" s="353"/>
      <c r="AF10845" s="353"/>
      <c r="AG10845" s="353"/>
      <c r="AH10845" s="353"/>
      <c r="AI10845" s="353"/>
      <c r="AJ10845" s="353"/>
      <c r="AK10845" s="353"/>
      <c r="AL10845" s="353"/>
    </row>
    <row r="10846" spans="1:38" s="153" customFormat="1" ht="12.5" x14ac:dyDescent="0.25">
      <c r="A10846" s="355"/>
      <c r="L10846" s="353"/>
      <c r="M10846" s="353"/>
      <c r="N10846" s="353"/>
      <c r="O10846" s="353"/>
      <c r="P10846" s="353"/>
      <c r="Q10846" s="353"/>
      <c r="R10846" s="353"/>
      <c r="S10846" s="353"/>
      <c r="T10846" s="353"/>
      <c r="U10846" s="353"/>
      <c r="V10846" s="353"/>
      <c r="W10846" s="353"/>
      <c r="X10846" s="353"/>
      <c r="Y10846" s="353"/>
      <c r="Z10846" s="353"/>
      <c r="AA10846" s="353"/>
      <c r="AB10846" s="353"/>
      <c r="AC10846" s="353"/>
      <c r="AD10846" s="353"/>
      <c r="AE10846" s="353"/>
      <c r="AF10846" s="353"/>
      <c r="AG10846" s="353"/>
      <c r="AH10846" s="353"/>
      <c r="AI10846" s="353"/>
      <c r="AJ10846" s="353"/>
      <c r="AK10846" s="353"/>
      <c r="AL10846" s="353"/>
    </row>
    <row r="10847" spans="1:38" s="153" customFormat="1" ht="12.5" x14ac:dyDescent="0.25">
      <c r="A10847" s="355"/>
      <c r="L10847" s="353"/>
      <c r="M10847" s="353"/>
      <c r="N10847" s="353"/>
      <c r="O10847" s="353"/>
      <c r="P10847" s="353"/>
      <c r="Q10847" s="353"/>
      <c r="R10847" s="353"/>
      <c r="S10847" s="353"/>
      <c r="T10847" s="353"/>
      <c r="U10847" s="353"/>
      <c r="V10847" s="353"/>
      <c r="W10847" s="353"/>
      <c r="X10847" s="353"/>
      <c r="Y10847" s="353"/>
      <c r="Z10847" s="353"/>
      <c r="AA10847" s="353"/>
      <c r="AB10847" s="353"/>
      <c r="AC10847" s="353"/>
      <c r="AD10847" s="353"/>
      <c r="AE10847" s="353"/>
      <c r="AF10847" s="353"/>
      <c r="AG10847" s="353"/>
      <c r="AH10847" s="353"/>
      <c r="AI10847" s="353"/>
      <c r="AJ10847" s="353"/>
      <c r="AK10847" s="353"/>
      <c r="AL10847" s="353"/>
    </row>
    <row r="10848" spans="1:38" s="153" customFormat="1" ht="12.5" x14ac:dyDescent="0.25">
      <c r="A10848" s="355"/>
      <c r="L10848" s="353"/>
      <c r="M10848" s="353"/>
      <c r="N10848" s="353"/>
      <c r="O10848" s="353"/>
      <c r="P10848" s="353"/>
      <c r="Q10848" s="353"/>
      <c r="R10848" s="353"/>
      <c r="S10848" s="353"/>
      <c r="T10848" s="353"/>
      <c r="U10848" s="353"/>
      <c r="V10848" s="353"/>
      <c r="W10848" s="353"/>
      <c r="X10848" s="353"/>
      <c r="Y10848" s="353"/>
      <c r="Z10848" s="353"/>
      <c r="AA10848" s="353"/>
      <c r="AB10848" s="353"/>
      <c r="AC10848" s="353"/>
      <c r="AD10848" s="353"/>
      <c r="AE10848" s="353"/>
      <c r="AF10848" s="353"/>
      <c r="AG10848" s="353"/>
      <c r="AH10848" s="353"/>
      <c r="AI10848" s="353"/>
      <c r="AJ10848" s="353"/>
      <c r="AK10848" s="353"/>
      <c r="AL10848" s="353"/>
    </row>
    <row r="10849" spans="1:38" s="153" customFormat="1" ht="12.5" x14ac:dyDescent="0.25">
      <c r="A10849" s="355"/>
      <c r="L10849" s="353"/>
      <c r="M10849" s="353"/>
      <c r="N10849" s="353"/>
      <c r="O10849" s="353"/>
      <c r="P10849" s="353"/>
      <c r="Q10849" s="353"/>
      <c r="R10849" s="353"/>
      <c r="S10849" s="353"/>
      <c r="T10849" s="353"/>
      <c r="U10849" s="353"/>
      <c r="V10849" s="353"/>
      <c r="W10849" s="353"/>
      <c r="X10849" s="353"/>
      <c r="Y10849" s="353"/>
      <c r="Z10849" s="353"/>
      <c r="AA10849" s="353"/>
      <c r="AB10849" s="353"/>
      <c r="AC10849" s="353"/>
      <c r="AD10849" s="353"/>
      <c r="AE10849" s="353"/>
      <c r="AF10849" s="353"/>
      <c r="AG10849" s="353"/>
      <c r="AH10849" s="353"/>
      <c r="AI10849" s="353"/>
      <c r="AJ10849" s="353"/>
      <c r="AK10849" s="353"/>
      <c r="AL10849" s="353"/>
    </row>
    <row r="10850" spans="1:38" s="153" customFormat="1" ht="12.5" x14ac:dyDescent="0.25">
      <c r="A10850" s="355"/>
      <c r="L10850" s="353"/>
      <c r="M10850" s="353"/>
      <c r="N10850" s="353"/>
      <c r="O10850" s="353"/>
      <c r="P10850" s="353"/>
      <c r="Q10850" s="353"/>
      <c r="R10850" s="353"/>
      <c r="S10850" s="353"/>
      <c r="T10850" s="353"/>
      <c r="U10850" s="353"/>
      <c r="V10850" s="353"/>
      <c r="W10850" s="353"/>
      <c r="X10850" s="353"/>
      <c r="Y10850" s="353"/>
      <c r="Z10850" s="353"/>
      <c r="AA10850" s="353"/>
      <c r="AB10850" s="353"/>
      <c r="AC10850" s="353"/>
      <c r="AD10850" s="353"/>
      <c r="AE10850" s="353"/>
      <c r="AF10850" s="353"/>
      <c r="AG10850" s="353"/>
      <c r="AH10850" s="353"/>
      <c r="AI10850" s="353"/>
      <c r="AJ10850" s="353"/>
      <c r="AK10850" s="353"/>
      <c r="AL10850" s="353"/>
    </row>
    <row r="10851" spans="1:38" s="153" customFormat="1" ht="12.5" x14ac:dyDescent="0.25">
      <c r="A10851" s="355"/>
      <c r="L10851" s="353"/>
      <c r="M10851" s="353"/>
      <c r="N10851" s="353"/>
      <c r="O10851" s="353"/>
      <c r="P10851" s="353"/>
      <c r="Q10851" s="353"/>
      <c r="R10851" s="353"/>
      <c r="S10851" s="353"/>
      <c r="T10851" s="353"/>
      <c r="U10851" s="353"/>
      <c r="V10851" s="353"/>
      <c r="W10851" s="353"/>
      <c r="X10851" s="353"/>
      <c r="Y10851" s="353"/>
      <c r="Z10851" s="353"/>
      <c r="AA10851" s="353"/>
      <c r="AB10851" s="353"/>
      <c r="AC10851" s="353"/>
      <c r="AD10851" s="353"/>
      <c r="AE10851" s="353"/>
      <c r="AF10851" s="353"/>
      <c r="AG10851" s="353"/>
      <c r="AH10851" s="353"/>
      <c r="AI10851" s="353"/>
      <c r="AJ10851" s="353"/>
      <c r="AK10851" s="353"/>
      <c r="AL10851" s="353"/>
    </row>
    <row r="10852" spans="1:38" s="153" customFormat="1" ht="12.5" x14ac:dyDescent="0.25">
      <c r="A10852" s="355"/>
      <c r="L10852" s="353"/>
      <c r="M10852" s="353"/>
      <c r="N10852" s="353"/>
      <c r="O10852" s="353"/>
      <c r="P10852" s="353"/>
      <c r="Q10852" s="353"/>
      <c r="R10852" s="353"/>
      <c r="S10852" s="353"/>
      <c r="T10852" s="353"/>
      <c r="U10852" s="353"/>
      <c r="V10852" s="353"/>
      <c r="W10852" s="353"/>
      <c r="X10852" s="353"/>
      <c r="Y10852" s="353"/>
      <c r="Z10852" s="353"/>
      <c r="AA10852" s="353"/>
      <c r="AB10852" s="353"/>
      <c r="AC10852" s="353"/>
      <c r="AD10852" s="353"/>
      <c r="AE10852" s="353"/>
      <c r="AF10852" s="353"/>
      <c r="AG10852" s="353"/>
      <c r="AH10852" s="353"/>
      <c r="AI10852" s="353"/>
      <c r="AJ10852" s="353"/>
      <c r="AK10852" s="353"/>
      <c r="AL10852" s="353"/>
    </row>
    <row r="10853" spans="1:38" s="153" customFormat="1" ht="12.5" x14ac:dyDescent="0.25">
      <c r="A10853" s="355"/>
      <c r="L10853" s="353"/>
      <c r="M10853" s="353"/>
      <c r="N10853" s="353"/>
      <c r="O10853" s="353"/>
      <c r="P10853" s="353"/>
      <c r="Q10853" s="353"/>
      <c r="R10853" s="353"/>
      <c r="S10853" s="353"/>
      <c r="T10853" s="353"/>
      <c r="U10853" s="353"/>
      <c r="V10853" s="353"/>
      <c r="W10853" s="353"/>
      <c r="X10853" s="353"/>
      <c r="Y10853" s="353"/>
      <c r="Z10853" s="353"/>
      <c r="AA10853" s="353"/>
      <c r="AB10853" s="353"/>
      <c r="AC10853" s="353"/>
      <c r="AD10853" s="353"/>
      <c r="AE10853" s="353"/>
      <c r="AF10853" s="353"/>
      <c r="AG10853" s="353"/>
      <c r="AH10853" s="353"/>
      <c r="AI10853" s="353"/>
      <c r="AJ10853" s="353"/>
      <c r="AK10853" s="353"/>
      <c r="AL10853" s="353"/>
    </row>
    <row r="10854" spans="1:38" s="153" customFormat="1" ht="12.5" x14ac:dyDescent="0.25">
      <c r="A10854" s="355"/>
      <c r="L10854" s="353"/>
      <c r="M10854" s="353"/>
      <c r="N10854" s="353"/>
      <c r="O10854" s="353"/>
      <c r="P10854" s="353"/>
      <c r="Q10854" s="353"/>
      <c r="R10854" s="353"/>
      <c r="S10854" s="353"/>
      <c r="T10854" s="353"/>
      <c r="U10854" s="353"/>
      <c r="V10854" s="353"/>
      <c r="W10854" s="353"/>
      <c r="X10854" s="353"/>
      <c r="Y10854" s="353"/>
      <c r="Z10854" s="353"/>
      <c r="AA10854" s="353"/>
      <c r="AB10854" s="353"/>
      <c r="AC10854" s="353"/>
      <c r="AD10854" s="353"/>
      <c r="AE10854" s="353"/>
      <c r="AF10854" s="353"/>
      <c r="AG10854" s="353"/>
      <c r="AH10854" s="353"/>
      <c r="AI10854" s="353"/>
      <c r="AJ10854" s="353"/>
      <c r="AK10854" s="353"/>
      <c r="AL10854" s="353"/>
    </row>
    <row r="10855" spans="1:38" s="153" customFormat="1" ht="12.5" x14ac:dyDescent="0.25">
      <c r="A10855" s="355"/>
      <c r="L10855" s="353"/>
      <c r="M10855" s="353"/>
      <c r="N10855" s="353"/>
      <c r="O10855" s="353"/>
      <c r="P10855" s="353"/>
      <c r="Q10855" s="353"/>
      <c r="R10855" s="353"/>
      <c r="S10855" s="353"/>
      <c r="T10855" s="353"/>
      <c r="U10855" s="353"/>
      <c r="V10855" s="353"/>
      <c r="W10855" s="353"/>
      <c r="X10855" s="353"/>
      <c r="Y10855" s="353"/>
      <c r="Z10855" s="353"/>
      <c r="AA10855" s="353"/>
      <c r="AB10855" s="353"/>
      <c r="AC10855" s="353"/>
      <c r="AD10855" s="353"/>
      <c r="AE10855" s="353"/>
      <c r="AF10855" s="353"/>
      <c r="AG10855" s="353"/>
      <c r="AH10855" s="353"/>
      <c r="AI10855" s="353"/>
      <c r="AJ10855" s="353"/>
      <c r="AK10855" s="353"/>
      <c r="AL10855" s="353"/>
    </row>
    <row r="10856" spans="1:38" s="153" customFormat="1" ht="12.5" x14ac:dyDescent="0.25">
      <c r="A10856" s="355"/>
      <c r="L10856" s="353"/>
      <c r="M10856" s="353"/>
      <c r="N10856" s="353"/>
      <c r="O10856" s="353"/>
      <c r="P10856" s="353"/>
      <c r="Q10856" s="353"/>
      <c r="R10856" s="353"/>
      <c r="S10856" s="353"/>
      <c r="T10856" s="353"/>
      <c r="U10856" s="353"/>
      <c r="V10856" s="353"/>
      <c r="W10856" s="353"/>
      <c r="X10856" s="353"/>
      <c r="Y10856" s="353"/>
      <c r="Z10856" s="353"/>
      <c r="AA10856" s="353"/>
      <c r="AB10856" s="353"/>
      <c r="AC10856" s="353"/>
      <c r="AD10856" s="353"/>
      <c r="AE10856" s="353"/>
      <c r="AF10856" s="353"/>
      <c r="AG10856" s="353"/>
      <c r="AH10856" s="353"/>
      <c r="AI10856" s="353"/>
      <c r="AJ10856" s="353"/>
      <c r="AK10856" s="353"/>
      <c r="AL10856" s="353"/>
    </row>
    <row r="10857" spans="1:38" s="153" customFormat="1" ht="12.5" x14ac:dyDescent="0.25">
      <c r="A10857" s="355"/>
      <c r="L10857" s="353"/>
      <c r="M10857" s="353"/>
      <c r="N10857" s="353"/>
      <c r="O10857" s="353"/>
      <c r="P10857" s="353"/>
      <c r="Q10857" s="353"/>
      <c r="R10857" s="353"/>
      <c r="S10857" s="353"/>
      <c r="T10857" s="353"/>
      <c r="U10857" s="353"/>
      <c r="V10857" s="353"/>
      <c r="W10857" s="353"/>
      <c r="X10857" s="353"/>
      <c r="Y10857" s="353"/>
      <c r="Z10857" s="353"/>
      <c r="AA10857" s="353"/>
      <c r="AB10857" s="353"/>
      <c r="AC10857" s="353"/>
      <c r="AD10857" s="353"/>
      <c r="AE10857" s="353"/>
      <c r="AF10857" s="353"/>
      <c r="AG10857" s="353"/>
      <c r="AH10857" s="353"/>
      <c r="AI10857" s="353"/>
      <c r="AJ10857" s="353"/>
      <c r="AK10857" s="353"/>
      <c r="AL10857" s="353"/>
    </row>
    <row r="10858" spans="1:38" s="153" customFormat="1" ht="12.5" x14ac:dyDescent="0.25">
      <c r="A10858" s="355"/>
      <c r="L10858" s="353"/>
      <c r="M10858" s="353"/>
      <c r="N10858" s="353"/>
      <c r="O10858" s="353"/>
      <c r="P10858" s="353"/>
      <c r="Q10858" s="353"/>
      <c r="R10858" s="353"/>
      <c r="S10858" s="353"/>
      <c r="T10858" s="353"/>
      <c r="U10858" s="353"/>
      <c r="V10858" s="353"/>
      <c r="W10858" s="353"/>
      <c r="X10858" s="353"/>
      <c r="Y10858" s="353"/>
      <c r="Z10858" s="353"/>
      <c r="AA10858" s="353"/>
      <c r="AB10858" s="353"/>
      <c r="AC10858" s="353"/>
      <c r="AD10858" s="353"/>
      <c r="AE10858" s="353"/>
      <c r="AF10858" s="353"/>
      <c r="AG10858" s="353"/>
      <c r="AH10858" s="353"/>
      <c r="AI10858" s="353"/>
      <c r="AJ10858" s="353"/>
      <c r="AK10858" s="353"/>
      <c r="AL10858" s="353"/>
    </row>
    <row r="10859" spans="1:38" s="153" customFormat="1" ht="12.5" x14ac:dyDescent="0.25">
      <c r="A10859" s="355"/>
      <c r="L10859" s="353"/>
      <c r="M10859" s="353"/>
      <c r="N10859" s="353"/>
      <c r="O10859" s="353"/>
      <c r="P10859" s="353"/>
      <c r="Q10859" s="353"/>
      <c r="R10859" s="353"/>
      <c r="S10859" s="353"/>
      <c r="T10859" s="353"/>
      <c r="U10859" s="353"/>
      <c r="V10859" s="353"/>
      <c r="W10859" s="353"/>
      <c r="X10859" s="353"/>
      <c r="Y10859" s="353"/>
      <c r="Z10859" s="353"/>
      <c r="AA10859" s="353"/>
      <c r="AB10859" s="353"/>
      <c r="AC10859" s="353"/>
      <c r="AD10859" s="353"/>
      <c r="AE10859" s="353"/>
      <c r="AF10859" s="353"/>
      <c r="AG10859" s="353"/>
      <c r="AH10859" s="353"/>
      <c r="AI10859" s="353"/>
      <c r="AJ10859" s="353"/>
      <c r="AK10859" s="353"/>
      <c r="AL10859" s="353"/>
    </row>
    <row r="10860" spans="1:38" s="153" customFormat="1" ht="12.5" x14ac:dyDescent="0.25">
      <c r="A10860" s="355"/>
      <c r="L10860" s="353"/>
      <c r="M10860" s="353"/>
      <c r="N10860" s="353"/>
      <c r="O10860" s="353"/>
      <c r="P10860" s="353"/>
      <c r="Q10860" s="353"/>
      <c r="R10860" s="353"/>
      <c r="S10860" s="353"/>
      <c r="T10860" s="353"/>
      <c r="U10860" s="353"/>
      <c r="V10860" s="353"/>
      <c r="W10860" s="353"/>
      <c r="X10860" s="353"/>
      <c r="Y10860" s="353"/>
      <c r="Z10860" s="353"/>
      <c r="AA10860" s="353"/>
      <c r="AB10860" s="353"/>
      <c r="AC10860" s="353"/>
      <c r="AD10860" s="353"/>
      <c r="AE10860" s="353"/>
      <c r="AF10860" s="353"/>
      <c r="AG10860" s="353"/>
      <c r="AH10860" s="353"/>
      <c r="AI10860" s="353"/>
      <c r="AJ10860" s="353"/>
      <c r="AK10860" s="353"/>
      <c r="AL10860" s="353"/>
    </row>
    <row r="10861" spans="1:38" s="153" customFormat="1" ht="12.5" x14ac:dyDescent="0.25">
      <c r="A10861" s="355"/>
      <c r="L10861" s="353"/>
      <c r="M10861" s="353"/>
      <c r="N10861" s="353"/>
      <c r="O10861" s="353"/>
      <c r="P10861" s="353"/>
      <c r="Q10861" s="353"/>
      <c r="R10861" s="353"/>
      <c r="S10861" s="353"/>
      <c r="T10861" s="353"/>
      <c r="U10861" s="353"/>
      <c r="V10861" s="353"/>
      <c r="W10861" s="353"/>
      <c r="X10861" s="353"/>
      <c r="Y10861" s="353"/>
      <c r="Z10861" s="353"/>
      <c r="AA10861" s="353"/>
      <c r="AB10861" s="353"/>
      <c r="AC10861" s="353"/>
      <c r="AD10861" s="353"/>
      <c r="AE10861" s="353"/>
      <c r="AF10861" s="353"/>
      <c r="AG10861" s="353"/>
      <c r="AH10861" s="353"/>
      <c r="AI10861" s="353"/>
      <c r="AJ10861" s="353"/>
      <c r="AK10861" s="353"/>
      <c r="AL10861" s="353"/>
    </row>
    <row r="10862" spans="1:38" s="153" customFormat="1" ht="12.5" x14ac:dyDescent="0.25">
      <c r="A10862" s="355"/>
      <c r="L10862" s="353"/>
      <c r="M10862" s="353"/>
      <c r="N10862" s="353"/>
      <c r="O10862" s="353"/>
      <c r="P10862" s="353"/>
      <c r="Q10862" s="353"/>
      <c r="R10862" s="353"/>
      <c r="S10862" s="353"/>
      <c r="T10862" s="353"/>
      <c r="U10862" s="353"/>
      <c r="V10862" s="353"/>
      <c r="W10862" s="353"/>
      <c r="X10862" s="353"/>
      <c r="Y10862" s="353"/>
      <c r="Z10862" s="353"/>
      <c r="AA10862" s="353"/>
      <c r="AB10862" s="353"/>
      <c r="AC10862" s="353"/>
      <c r="AD10862" s="353"/>
      <c r="AE10862" s="353"/>
      <c r="AF10862" s="353"/>
      <c r="AG10862" s="353"/>
      <c r="AH10862" s="353"/>
      <c r="AI10862" s="353"/>
      <c r="AJ10862" s="353"/>
      <c r="AK10862" s="353"/>
      <c r="AL10862" s="353"/>
    </row>
    <row r="10863" spans="1:38" s="153" customFormat="1" ht="12.5" x14ac:dyDescent="0.25">
      <c r="A10863" s="355"/>
      <c r="L10863" s="353"/>
      <c r="M10863" s="353"/>
      <c r="N10863" s="353"/>
      <c r="O10863" s="353"/>
      <c r="P10863" s="353"/>
      <c r="Q10863" s="353"/>
      <c r="R10863" s="353"/>
      <c r="S10863" s="353"/>
      <c r="T10863" s="353"/>
      <c r="U10863" s="353"/>
      <c r="V10863" s="353"/>
      <c r="W10863" s="353"/>
      <c r="X10863" s="353"/>
      <c r="Y10863" s="353"/>
      <c r="Z10863" s="353"/>
      <c r="AA10863" s="353"/>
      <c r="AB10863" s="353"/>
      <c r="AC10863" s="353"/>
      <c r="AD10863" s="353"/>
      <c r="AE10863" s="353"/>
      <c r="AF10863" s="353"/>
      <c r="AG10863" s="353"/>
      <c r="AH10863" s="353"/>
      <c r="AI10863" s="353"/>
      <c r="AJ10863" s="353"/>
      <c r="AK10863" s="353"/>
      <c r="AL10863" s="353"/>
    </row>
    <row r="10864" spans="1:38" s="153" customFormat="1" ht="12.5" x14ac:dyDescent="0.25">
      <c r="A10864" s="355"/>
      <c r="L10864" s="353"/>
      <c r="M10864" s="353"/>
      <c r="N10864" s="353"/>
      <c r="O10864" s="353"/>
      <c r="P10864" s="353"/>
      <c r="Q10864" s="353"/>
      <c r="R10864" s="353"/>
      <c r="S10864" s="353"/>
      <c r="T10864" s="353"/>
      <c r="U10864" s="353"/>
      <c r="V10864" s="353"/>
      <c r="W10864" s="353"/>
      <c r="X10864" s="353"/>
      <c r="Y10864" s="353"/>
      <c r="Z10864" s="353"/>
      <c r="AA10864" s="353"/>
      <c r="AB10864" s="353"/>
      <c r="AC10864" s="353"/>
      <c r="AD10864" s="353"/>
      <c r="AE10864" s="353"/>
      <c r="AF10864" s="353"/>
      <c r="AG10864" s="353"/>
      <c r="AH10864" s="353"/>
      <c r="AI10864" s="353"/>
      <c r="AJ10864" s="353"/>
      <c r="AK10864" s="353"/>
      <c r="AL10864" s="353"/>
    </row>
    <row r="10865" spans="1:38" s="153" customFormat="1" ht="12.5" x14ac:dyDescent="0.25">
      <c r="A10865" s="355"/>
      <c r="L10865" s="353"/>
      <c r="M10865" s="353"/>
      <c r="N10865" s="353"/>
      <c r="O10865" s="353"/>
      <c r="P10865" s="353"/>
      <c r="Q10865" s="353"/>
      <c r="R10865" s="353"/>
      <c r="S10865" s="353"/>
      <c r="T10865" s="353"/>
      <c r="U10865" s="353"/>
      <c r="V10865" s="353"/>
      <c r="W10865" s="353"/>
      <c r="X10865" s="353"/>
      <c r="Y10865" s="353"/>
      <c r="Z10865" s="353"/>
      <c r="AA10865" s="353"/>
      <c r="AB10865" s="353"/>
      <c r="AC10865" s="353"/>
      <c r="AD10865" s="353"/>
      <c r="AE10865" s="353"/>
      <c r="AF10865" s="353"/>
      <c r="AG10865" s="353"/>
      <c r="AH10865" s="353"/>
      <c r="AI10865" s="353"/>
      <c r="AJ10865" s="353"/>
      <c r="AK10865" s="353"/>
      <c r="AL10865" s="353"/>
    </row>
    <row r="10866" spans="1:38" s="153" customFormat="1" ht="12.5" x14ac:dyDescent="0.25">
      <c r="A10866" s="355"/>
      <c r="L10866" s="353"/>
      <c r="M10866" s="353"/>
      <c r="N10866" s="353"/>
      <c r="O10866" s="353"/>
      <c r="P10866" s="353"/>
      <c r="Q10866" s="353"/>
      <c r="R10866" s="353"/>
      <c r="S10866" s="353"/>
      <c r="T10866" s="353"/>
      <c r="U10866" s="353"/>
      <c r="V10866" s="353"/>
      <c r="W10866" s="353"/>
      <c r="X10866" s="353"/>
      <c r="Y10866" s="353"/>
      <c r="Z10866" s="353"/>
      <c r="AA10866" s="353"/>
      <c r="AB10866" s="353"/>
      <c r="AC10866" s="353"/>
      <c r="AD10866" s="353"/>
      <c r="AE10866" s="353"/>
      <c r="AF10866" s="353"/>
      <c r="AG10866" s="353"/>
      <c r="AH10866" s="353"/>
      <c r="AI10866" s="353"/>
      <c r="AJ10866" s="353"/>
      <c r="AK10866" s="353"/>
      <c r="AL10866" s="353"/>
    </row>
    <row r="10867" spans="1:38" s="153" customFormat="1" ht="12.5" x14ac:dyDescent="0.25">
      <c r="A10867" s="355"/>
      <c r="L10867" s="353"/>
      <c r="M10867" s="353"/>
      <c r="N10867" s="353"/>
      <c r="O10867" s="353"/>
      <c r="P10867" s="353"/>
      <c r="Q10867" s="353"/>
      <c r="R10867" s="353"/>
      <c r="S10867" s="353"/>
      <c r="T10867" s="353"/>
      <c r="U10867" s="353"/>
      <c r="V10867" s="353"/>
      <c r="W10867" s="353"/>
      <c r="X10867" s="353"/>
      <c r="Y10867" s="353"/>
      <c r="Z10867" s="353"/>
      <c r="AA10867" s="353"/>
      <c r="AB10867" s="353"/>
      <c r="AC10867" s="353"/>
      <c r="AD10867" s="353"/>
      <c r="AE10867" s="353"/>
      <c r="AF10867" s="353"/>
      <c r="AG10867" s="353"/>
      <c r="AH10867" s="353"/>
      <c r="AI10867" s="353"/>
      <c r="AJ10867" s="353"/>
      <c r="AK10867" s="353"/>
      <c r="AL10867" s="353"/>
    </row>
    <row r="10868" spans="1:38" s="153" customFormat="1" ht="12.5" x14ac:dyDescent="0.25">
      <c r="A10868" s="355"/>
      <c r="L10868" s="353"/>
      <c r="M10868" s="353"/>
      <c r="N10868" s="353"/>
      <c r="O10868" s="353"/>
      <c r="P10868" s="353"/>
      <c r="Q10868" s="353"/>
      <c r="R10868" s="353"/>
      <c r="S10868" s="353"/>
      <c r="T10868" s="353"/>
      <c r="U10868" s="353"/>
      <c r="V10868" s="353"/>
      <c r="W10868" s="353"/>
      <c r="X10868" s="353"/>
      <c r="Y10868" s="353"/>
      <c r="Z10868" s="353"/>
      <c r="AA10868" s="353"/>
      <c r="AB10868" s="353"/>
      <c r="AC10868" s="353"/>
      <c r="AD10868" s="353"/>
      <c r="AE10868" s="353"/>
      <c r="AF10868" s="353"/>
      <c r="AG10868" s="353"/>
      <c r="AH10868" s="353"/>
      <c r="AI10868" s="353"/>
      <c r="AJ10868" s="353"/>
      <c r="AK10868" s="353"/>
      <c r="AL10868" s="353"/>
    </row>
    <row r="10869" spans="1:38" s="153" customFormat="1" ht="12.5" x14ac:dyDescent="0.25">
      <c r="A10869" s="355"/>
      <c r="L10869" s="353"/>
      <c r="M10869" s="353"/>
      <c r="N10869" s="353"/>
      <c r="O10869" s="353"/>
      <c r="P10869" s="353"/>
      <c r="Q10869" s="353"/>
      <c r="R10869" s="353"/>
      <c r="S10869" s="353"/>
      <c r="T10869" s="353"/>
      <c r="U10869" s="353"/>
      <c r="V10869" s="353"/>
      <c r="W10869" s="353"/>
      <c r="X10869" s="353"/>
      <c r="Y10869" s="353"/>
      <c r="Z10869" s="353"/>
      <c r="AA10869" s="353"/>
      <c r="AB10869" s="353"/>
      <c r="AC10869" s="353"/>
      <c r="AD10869" s="353"/>
      <c r="AE10869" s="353"/>
      <c r="AF10869" s="353"/>
      <c r="AG10869" s="353"/>
      <c r="AH10869" s="353"/>
      <c r="AI10869" s="353"/>
      <c r="AJ10869" s="353"/>
      <c r="AK10869" s="353"/>
      <c r="AL10869" s="353"/>
    </row>
    <row r="10870" spans="1:38" s="153" customFormat="1" ht="12.5" x14ac:dyDescent="0.25">
      <c r="A10870" s="355"/>
      <c r="L10870" s="353"/>
      <c r="M10870" s="353"/>
      <c r="N10870" s="353"/>
      <c r="O10870" s="353"/>
      <c r="P10870" s="353"/>
      <c r="Q10870" s="353"/>
      <c r="R10870" s="353"/>
      <c r="S10870" s="353"/>
      <c r="T10870" s="353"/>
      <c r="U10870" s="353"/>
      <c r="V10870" s="353"/>
      <c r="W10870" s="353"/>
      <c r="X10870" s="353"/>
      <c r="Y10870" s="353"/>
      <c r="Z10870" s="353"/>
      <c r="AA10870" s="353"/>
      <c r="AB10870" s="353"/>
      <c r="AC10870" s="353"/>
      <c r="AD10870" s="353"/>
      <c r="AE10870" s="353"/>
      <c r="AF10870" s="353"/>
      <c r="AG10870" s="353"/>
      <c r="AH10870" s="353"/>
      <c r="AI10870" s="353"/>
      <c r="AJ10870" s="353"/>
      <c r="AK10870" s="353"/>
      <c r="AL10870" s="353"/>
    </row>
    <row r="10871" spans="1:38" s="153" customFormat="1" ht="12.5" x14ac:dyDescent="0.25">
      <c r="A10871" s="355"/>
      <c r="L10871" s="353"/>
      <c r="M10871" s="353"/>
      <c r="N10871" s="353"/>
      <c r="O10871" s="353"/>
      <c r="P10871" s="353"/>
      <c r="Q10871" s="353"/>
      <c r="R10871" s="353"/>
      <c r="S10871" s="353"/>
      <c r="T10871" s="353"/>
      <c r="U10871" s="353"/>
      <c r="V10871" s="353"/>
      <c r="W10871" s="353"/>
      <c r="X10871" s="353"/>
      <c r="Y10871" s="353"/>
      <c r="Z10871" s="353"/>
      <c r="AA10871" s="353"/>
      <c r="AB10871" s="353"/>
      <c r="AC10871" s="353"/>
      <c r="AD10871" s="353"/>
      <c r="AE10871" s="353"/>
      <c r="AF10871" s="353"/>
      <c r="AG10871" s="353"/>
      <c r="AH10871" s="353"/>
      <c r="AI10871" s="353"/>
      <c r="AJ10871" s="353"/>
      <c r="AK10871" s="353"/>
      <c r="AL10871" s="353"/>
    </row>
    <row r="10872" spans="1:38" s="153" customFormat="1" ht="12.5" x14ac:dyDescent="0.25">
      <c r="A10872" s="355"/>
      <c r="L10872" s="353"/>
      <c r="M10872" s="353"/>
      <c r="N10872" s="353"/>
      <c r="O10872" s="353"/>
      <c r="P10872" s="353"/>
      <c r="Q10872" s="353"/>
      <c r="R10872" s="353"/>
      <c r="S10872" s="353"/>
      <c r="T10872" s="353"/>
      <c r="U10872" s="353"/>
      <c r="V10872" s="353"/>
      <c r="W10872" s="353"/>
      <c r="X10872" s="353"/>
      <c r="Y10872" s="353"/>
      <c r="Z10872" s="353"/>
      <c r="AA10872" s="353"/>
      <c r="AB10872" s="353"/>
      <c r="AC10872" s="353"/>
      <c r="AD10872" s="353"/>
      <c r="AE10872" s="353"/>
      <c r="AF10872" s="353"/>
      <c r="AG10872" s="353"/>
      <c r="AH10872" s="353"/>
      <c r="AI10872" s="353"/>
      <c r="AJ10872" s="353"/>
      <c r="AK10872" s="353"/>
      <c r="AL10872" s="353"/>
    </row>
    <row r="10873" spans="1:38" s="153" customFormat="1" ht="12.5" x14ac:dyDescent="0.25">
      <c r="A10873" s="355"/>
      <c r="L10873" s="353"/>
      <c r="M10873" s="353"/>
      <c r="N10873" s="353"/>
      <c r="O10873" s="353"/>
      <c r="P10873" s="353"/>
      <c r="Q10873" s="353"/>
      <c r="R10873" s="353"/>
      <c r="S10873" s="353"/>
      <c r="T10873" s="353"/>
      <c r="U10873" s="353"/>
      <c r="V10873" s="353"/>
      <c r="W10873" s="353"/>
      <c r="X10873" s="353"/>
      <c r="Y10873" s="353"/>
      <c r="Z10873" s="353"/>
      <c r="AA10873" s="353"/>
      <c r="AB10873" s="353"/>
      <c r="AC10873" s="353"/>
      <c r="AD10873" s="353"/>
      <c r="AE10873" s="353"/>
      <c r="AF10873" s="353"/>
      <c r="AG10873" s="353"/>
      <c r="AH10873" s="353"/>
      <c r="AI10873" s="353"/>
      <c r="AJ10873" s="353"/>
      <c r="AK10873" s="353"/>
      <c r="AL10873" s="353"/>
    </row>
    <row r="10874" spans="1:38" s="153" customFormat="1" ht="12.5" x14ac:dyDescent="0.25">
      <c r="A10874" s="355"/>
      <c r="L10874" s="353"/>
      <c r="M10874" s="353"/>
      <c r="N10874" s="353"/>
      <c r="O10874" s="353"/>
      <c r="P10874" s="353"/>
      <c r="Q10874" s="353"/>
      <c r="R10874" s="353"/>
      <c r="S10874" s="353"/>
      <c r="T10874" s="353"/>
      <c r="U10874" s="353"/>
      <c r="V10874" s="353"/>
      <c r="W10874" s="353"/>
      <c r="X10874" s="353"/>
      <c r="Y10874" s="353"/>
      <c r="Z10874" s="353"/>
      <c r="AA10874" s="353"/>
      <c r="AB10874" s="353"/>
      <c r="AC10874" s="353"/>
      <c r="AD10874" s="353"/>
      <c r="AE10874" s="353"/>
      <c r="AF10874" s="353"/>
      <c r="AG10874" s="353"/>
      <c r="AH10874" s="353"/>
      <c r="AI10874" s="353"/>
      <c r="AJ10874" s="353"/>
      <c r="AK10874" s="353"/>
      <c r="AL10874" s="353"/>
    </row>
    <row r="10875" spans="1:38" s="153" customFormat="1" ht="12.5" x14ac:dyDescent="0.25">
      <c r="A10875" s="355"/>
      <c r="L10875" s="353"/>
      <c r="M10875" s="353"/>
      <c r="N10875" s="353"/>
      <c r="O10875" s="353"/>
      <c r="P10875" s="353"/>
      <c r="Q10875" s="353"/>
      <c r="R10875" s="353"/>
      <c r="S10875" s="353"/>
      <c r="T10875" s="353"/>
      <c r="U10875" s="353"/>
      <c r="V10875" s="353"/>
      <c r="W10875" s="353"/>
      <c r="X10875" s="353"/>
      <c r="Y10875" s="353"/>
      <c r="Z10875" s="353"/>
      <c r="AA10875" s="353"/>
      <c r="AB10875" s="353"/>
      <c r="AC10875" s="353"/>
      <c r="AD10875" s="353"/>
      <c r="AE10875" s="353"/>
      <c r="AF10875" s="353"/>
      <c r="AG10875" s="353"/>
      <c r="AH10875" s="353"/>
      <c r="AI10875" s="353"/>
      <c r="AJ10875" s="353"/>
      <c r="AK10875" s="353"/>
      <c r="AL10875" s="353"/>
    </row>
    <row r="10876" spans="1:38" s="153" customFormat="1" ht="12.5" x14ac:dyDescent="0.25">
      <c r="A10876" s="355"/>
      <c r="L10876" s="353"/>
      <c r="M10876" s="353"/>
      <c r="N10876" s="353"/>
      <c r="O10876" s="353"/>
      <c r="P10876" s="353"/>
      <c r="Q10876" s="353"/>
      <c r="R10876" s="353"/>
      <c r="S10876" s="353"/>
      <c r="T10876" s="353"/>
      <c r="U10876" s="353"/>
      <c r="V10876" s="353"/>
      <c r="W10876" s="353"/>
      <c r="X10876" s="353"/>
      <c r="Y10876" s="353"/>
      <c r="Z10876" s="353"/>
      <c r="AA10876" s="353"/>
      <c r="AB10876" s="353"/>
      <c r="AC10876" s="353"/>
      <c r="AD10876" s="353"/>
      <c r="AE10876" s="353"/>
      <c r="AF10876" s="353"/>
      <c r="AG10876" s="353"/>
      <c r="AH10876" s="353"/>
      <c r="AI10876" s="353"/>
      <c r="AJ10876" s="353"/>
      <c r="AK10876" s="353"/>
      <c r="AL10876" s="353"/>
    </row>
    <row r="10877" spans="1:38" s="153" customFormat="1" ht="12.5" x14ac:dyDescent="0.25">
      <c r="A10877" s="355"/>
      <c r="L10877" s="353"/>
      <c r="M10877" s="353"/>
      <c r="N10877" s="353"/>
      <c r="O10877" s="353"/>
      <c r="P10877" s="353"/>
      <c r="Q10877" s="353"/>
      <c r="R10877" s="353"/>
      <c r="S10877" s="353"/>
      <c r="T10877" s="353"/>
      <c r="U10877" s="353"/>
      <c r="V10877" s="353"/>
      <c r="W10877" s="353"/>
      <c r="X10877" s="353"/>
      <c r="Y10877" s="353"/>
      <c r="Z10877" s="353"/>
      <c r="AA10877" s="353"/>
      <c r="AB10877" s="353"/>
      <c r="AC10877" s="353"/>
      <c r="AD10877" s="353"/>
      <c r="AE10877" s="353"/>
      <c r="AF10877" s="353"/>
      <c r="AG10877" s="353"/>
      <c r="AH10877" s="353"/>
      <c r="AI10877" s="353"/>
      <c r="AJ10877" s="353"/>
      <c r="AK10877" s="353"/>
      <c r="AL10877" s="353"/>
    </row>
    <row r="10878" spans="1:38" s="153" customFormat="1" ht="12.5" x14ac:dyDescent="0.25">
      <c r="A10878" s="355"/>
      <c r="L10878" s="353"/>
      <c r="M10878" s="353"/>
      <c r="N10878" s="353"/>
      <c r="O10878" s="353"/>
      <c r="P10878" s="353"/>
      <c r="Q10878" s="353"/>
      <c r="R10878" s="353"/>
      <c r="S10878" s="353"/>
      <c r="T10878" s="353"/>
      <c r="U10878" s="353"/>
      <c r="V10878" s="353"/>
      <c r="W10878" s="353"/>
      <c r="X10878" s="353"/>
      <c r="Y10878" s="353"/>
      <c r="Z10878" s="353"/>
      <c r="AA10878" s="353"/>
      <c r="AB10878" s="353"/>
      <c r="AC10878" s="353"/>
      <c r="AD10878" s="353"/>
      <c r="AE10878" s="353"/>
      <c r="AF10878" s="353"/>
      <c r="AG10878" s="353"/>
      <c r="AH10878" s="353"/>
      <c r="AI10878" s="353"/>
      <c r="AJ10878" s="353"/>
      <c r="AK10878" s="353"/>
      <c r="AL10878" s="353"/>
    </row>
    <row r="10879" spans="1:38" s="153" customFormat="1" ht="12.5" x14ac:dyDescent="0.25">
      <c r="A10879" s="355"/>
      <c r="L10879" s="353"/>
      <c r="M10879" s="353"/>
      <c r="N10879" s="353"/>
      <c r="O10879" s="353"/>
      <c r="P10879" s="353"/>
      <c r="Q10879" s="353"/>
      <c r="R10879" s="353"/>
      <c r="S10879" s="353"/>
      <c r="T10879" s="353"/>
      <c r="U10879" s="353"/>
      <c r="V10879" s="353"/>
      <c r="W10879" s="353"/>
      <c r="X10879" s="353"/>
      <c r="Y10879" s="353"/>
      <c r="Z10879" s="353"/>
      <c r="AA10879" s="353"/>
      <c r="AB10879" s="353"/>
      <c r="AC10879" s="353"/>
      <c r="AD10879" s="353"/>
      <c r="AE10879" s="353"/>
      <c r="AF10879" s="353"/>
      <c r="AG10879" s="353"/>
      <c r="AH10879" s="353"/>
      <c r="AI10879" s="353"/>
      <c r="AJ10879" s="353"/>
      <c r="AK10879" s="353"/>
      <c r="AL10879" s="353"/>
    </row>
    <row r="10880" spans="1:38" s="153" customFormat="1" ht="12.5" x14ac:dyDescent="0.25">
      <c r="A10880" s="355"/>
      <c r="L10880" s="353"/>
      <c r="M10880" s="353"/>
      <c r="N10880" s="353"/>
      <c r="O10880" s="353"/>
      <c r="P10880" s="353"/>
      <c r="Q10880" s="353"/>
      <c r="R10880" s="353"/>
      <c r="S10880" s="353"/>
      <c r="T10880" s="353"/>
      <c r="U10880" s="353"/>
      <c r="V10880" s="353"/>
      <c r="W10880" s="353"/>
      <c r="X10880" s="353"/>
      <c r="Y10880" s="353"/>
      <c r="Z10880" s="353"/>
      <c r="AA10880" s="353"/>
      <c r="AB10880" s="353"/>
      <c r="AC10880" s="353"/>
      <c r="AD10880" s="353"/>
      <c r="AE10880" s="353"/>
      <c r="AF10880" s="353"/>
      <c r="AG10880" s="353"/>
      <c r="AH10880" s="353"/>
      <c r="AI10880" s="353"/>
      <c r="AJ10880" s="353"/>
      <c r="AK10880" s="353"/>
      <c r="AL10880" s="353"/>
    </row>
    <row r="10881" spans="1:38" s="153" customFormat="1" ht="12.5" x14ac:dyDescent="0.25">
      <c r="A10881" s="355"/>
      <c r="L10881" s="353"/>
      <c r="M10881" s="353"/>
      <c r="N10881" s="353"/>
      <c r="O10881" s="353"/>
      <c r="P10881" s="353"/>
      <c r="Q10881" s="353"/>
      <c r="R10881" s="353"/>
      <c r="S10881" s="353"/>
      <c r="T10881" s="353"/>
      <c r="U10881" s="353"/>
      <c r="V10881" s="353"/>
      <c r="W10881" s="353"/>
      <c r="X10881" s="353"/>
      <c r="Y10881" s="353"/>
      <c r="Z10881" s="353"/>
      <c r="AA10881" s="353"/>
      <c r="AB10881" s="353"/>
      <c r="AC10881" s="353"/>
      <c r="AD10881" s="353"/>
      <c r="AE10881" s="353"/>
      <c r="AF10881" s="353"/>
      <c r="AG10881" s="353"/>
      <c r="AH10881" s="353"/>
      <c r="AI10881" s="353"/>
      <c r="AJ10881" s="353"/>
      <c r="AK10881" s="353"/>
      <c r="AL10881" s="353"/>
    </row>
    <row r="10882" spans="1:38" s="153" customFormat="1" ht="12.5" x14ac:dyDescent="0.25">
      <c r="A10882" s="355"/>
      <c r="L10882" s="353"/>
      <c r="M10882" s="353"/>
      <c r="N10882" s="353"/>
      <c r="O10882" s="353"/>
      <c r="P10882" s="353"/>
      <c r="Q10882" s="353"/>
      <c r="R10882" s="353"/>
      <c r="S10882" s="353"/>
      <c r="T10882" s="353"/>
      <c r="U10882" s="353"/>
      <c r="V10882" s="353"/>
      <c r="W10882" s="353"/>
      <c r="X10882" s="353"/>
      <c r="Y10882" s="353"/>
      <c r="Z10882" s="353"/>
      <c r="AA10882" s="353"/>
      <c r="AB10882" s="353"/>
      <c r="AC10882" s="353"/>
      <c r="AD10882" s="353"/>
      <c r="AE10882" s="353"/>
      <c r="AF10882" s="353"/>
      <c r="AG10882" s="353"/>
      <c r="AH10882" s="353"/>
      <c r="AI10882" s="353"/>
      <c r="AJ10882" s="353"/>
      <c r="AK10882" s="353"/>
      <c r="AL10882" s="353"/>
    </row>
    <row r="10883" spans="1:38" s="153" customFormat="1" ht="12.5" x14ac:dyDescent="0.25">
      <c r="A10883" s="355"/>
      <c r="L10883" s="353"/>
      <c r="M10883" s="353"/>
      <c r="N10883" s="353"/>
      <c r="O10883" s="353"/>
      <c r="P10883" s="353"/>
      <c r="Q10883" s="353"/>
      <c r="R10883" s="353"/>
      <c r="S10883" s="353"/>
      <c r="T10883" s="353"/>
      <c r="U10883" s="353"/>
      <c r="V10883" s="353"/>
      <c r="W10883" s="353"/>
      <c r="X10883" s="353"/>
      <c r="Y10883" s="353"/>
      <c r="Z10883" s="353"/>
      <c r="AA10883" s="353"/>
      <c r="AB10883" s="353"/>
      <c r="AC10883" s="353"/>
      <c r="AD10883" s="353"/>
      <c r="AE10883" s="353"/>
      <c r="AF10883" s="353"/>
      <c r="AG10883" s="353"/>
      <c r="AH10883" s="353"/>
      <c r="AI10883" s="353"/>
      <c r="AJ10883" s="353"/>
      <c r="AK10883" s="353"/>
      <c r="AL10883" s="353"/>
    </row>
    <row r="10884" spans="1:38" s="153" customFormat="1" ht="12.5" x14ac:dyDescent="0.25">
      <c r="A10884" s="355"/>
      <c r="L10884" s="353"/>
      <c r="M10884" s="353"/>
      <c r="N10884" s="353"/>
      <c r="O10884" s="353"/>
      <c r="P10884" s="353"/>
      <c r="Q10884" s="353"/>
      <c r="R10884" s="353"/>
      <c r="S10884" s="353"/>
      <c r="T10884" s="353"/>
      <c r="U10884" s="353"/>
      <c r="V10884" s="353"/>
      <c r="W10884" s="353"/>
      <c r="X10884" s="353"/>
      <c r="Y10884" s="353"/>
      <c r="Z10884" s="353"/>
      <c r="AA10884" s="353"/>
      <c r="AB10884" s="353"/>
      <c r="AC10884" s="353"/>
      <c r="AD10884" s="353"/>
      <c r="AE10884" s="353"/>
      <c r="AF10884" s="353"/>
      <c r="AG10884" s="353"/>
      <c r="AH10884" s="353"/>
      <c r="AI10884" s="353"/>
      <c r="AJ10884" s="353"/>
      <c r="AK10884" s="353"/>
      <c r="AL10884" s="353"/>
    </row>
    <row r="10885" spans="1:38" s="153" customFormat="1" ht="12.5" x14ac:dyDescent="0.25">
      <c r="A10885" s="355"/>
      <c r="L10885" s="353"/>
      <c r="M10885" s="353"/>
      <c r="N10885" s="353"/>
      <c r="O10885" s="353"/>
      <c r="P10885" s="353"/>
      <c r="Q10885" s="353"/>
      <c r="R10885" s="353"/>
      <c r="S10885" s="353"/>
      <c r="T10885" s="353"/>
      <c r="U10885" s="353"/>
      <c r="V10885" s="353"/>
      <c r="W10885" s="353"/>
      <c r="X10885" s="353"/>
      <c r="Y10885" s="353"/>
      <c r="Z10885" s="353"/>
      <c r="AA10885" s="353"/>
      <c r="AB10885" s="353"/>
      <c r="AC10885" s="353"/>
      <c r="AD10885" s="353"/>
      <c r="AE10885" s="353"/>
      <c r="AF10885" s="353"/>
      <c r="AG10885" s="353"/>
      <c r="AH10885" s="353"/>
      <c r="AI10885" s="353"/>
      <c r="AJ10885" s="353"/>
      <c r="AK10885" s="353"/>
      <c r="AL10885" s="353"/>
    </row>
    <row r="10886" spans="1:38" s="153" customFormat="1" ht="12.5" x14ac:dyDescent="0.25">
      <c r="A10886" s="355"/>
      <c r="L10886" s="353"/>
      <c r="M10886" s="353"/>
      <c r="N10886" s="353"/>
      <c r="O10886" s="353"/>
      <c r="P10886" s="353"/>
      <c r="Q10886" s="353"/>
      <c r="R10886" s="353"/>
      <c r="S10886" s="353"/>
      <c r="T10886" s="353"/>
      <c r="U10886" s="353"/>
      <c r="V10886" s="353"/>
      <c r="W10886" s="353"/>
      <c r="X10886" s="353"/>
      <c r="Y10886" s="353"/>
      <c r="Z10886" s="353"/>
      <c r="AA10886" s="353"/>
      <c r="AB10886" s="353"/>
      <c r="AC10886" s="353"/>
      <c r="AD10886" s="353"/>
      <c r="AE10886" s="353"/>
      <c r="AF10886" s="353"/>
      <c r="AG10886" s="353"/>
      <c r="AH10886" s="353"/>
      <c r="AI10886" s="353"/>
      <c r="AJ10886" s="353"/>
      <c r="AK10886" s="353"/>
      <c r="AL10886" s="353"/>
    </row>
    <row r="10887" spans="1:38" s="153" customFormat="1" ht="12.5" x14ac:dyDescent="0.25">
      <c r="A10887" s="355"/>
      <c r="L10887" s="353"/>
      <c r="M10887" s="353"/>
      <c r="N10887" s="353"/>
      <c r="O10887" s="353"/>
      <c r="P10887" s="353"/>
      <c r="Q10887" s="353"/>
      <c r="R10887" s="353"/>
      <c r="S10887" s="353"/>
      <c r="T10887" s="353"/>
      <c r="U10887" s="353"/>
      <c r="V10887" s="353"/>
      <c r="W10887" s="353"/>
      <c r="X10887" s="353"/>
      <c r="Y10887" s="353"/>
      <c r="Z10887" s="353"/>
      <c r="AA10887" s="353"/>
      <c r="AB10887" s="353"/>
      <c r="AC10887" s="353"/>
      <c r="AD10887" s="353"/>
      <c r="AE10887" s="353"/>
      <c r="AF10887" s="353"/>
      <c r="AG10887" s="353"/>
      <c r="AH10887" s="353"/>
      <c r="AI10887" s="353"/>
      <c r="AJ10887" s="353"/>
      <c r="AK10887" s="353"/>
      <c r="AL10887" s="353"/>
    </row>
    <row r="10888" spans="1:38" s="153" customFormat="1" ht="12.5" x14ac:dyDescent="0.25">
      <c r="A10888" s="355"/>
      <c r="L10888" s="353"/>
      <c r="M10888" s="353"/>
      <c r="N10888" s="353"/>
      <c r="O10888" s="353"/>
      <c r="P10888" s="353"/>
      <c r="Q10888" s="353"/>
      <c r="R10888" s="353"/>
      <c r="S10888" s="353"/>
      <c r="T10888" s="353"/>
      <c r="U10888" s="353"/>
      <c r="V10888" s="353"/>
      <c r="W10888" s="353"/>
      <c r="X10888" s="353"/>
      <c r="Y10888" s="353"/>
      <c r="Z10888" s="353"/>
      <c r="AA10888" s="353"/>
      <c r="AB10888" s="353"/>
      <c r="AC10888" s="353"/>
      <c r="AD10888" s="353"/>
      <c r="AE10888" s="353"/>
      <c r="AF10888" s="353"/>
      <c r="AG10888" s="353"/>
      <c r="AH10888" s="353"/>
      <c r="AI10888" s="353"/>
      <c r="AJ10888" s="353"/>
      <c r="AK10888" s="353"/>
      <c r="AL10888" s="353"/>
    </row>
    <row r="10889" spans="1:38" s="153" customFormat="1" ht="12.5" x14ac:dyDescent="0.25">
      <c r="A10889" s="355"/>
      <c r="L10889" s="353"/>
      <c r="M10889" s="353"/>
      <c r="N10889" s="353"/>
      <c r="O10889" s="353"/>
      <c r="P10889" s="353"/>
      <c r="Q10889" s="353"/>
      <c r="R10889" s="353"/>
      <c r="S10889" s="353"/>
      <c r="T10889" s="353"/>
      <c r="U10889" s="353"/>
      <c r="V10889" s="353"/>
      <c r="W10889" s="353"/>
      <c r="X10889" s="353"/>
      <c r="Y10889" s="353"/>
      <c r="Z10889" s="353"/>
      <c r="AA10889" s="353"/>
      <c r="AB10889" s="353"/>
      <c r="AC10889" s="353"/>
      <c r="AD10889" s="353"/>
      <c r="AE10889" s="353"/>
      <c r="AF10889" s="353"/>
      <c r="AG10889" s="353"/>
      <c r="AH10889" s="353"/>
      <c r="AI10889" s="353"/>
      <c r="AJ10889" s="353"/>
      <c r="AK10889" s="353"/>
      <c r="AL10889" s="353"/>
    </row>
    <row r="10890" spans="1:38" s="153" customFormat="1" ht="12.5" x14ac:dyDescent="0.25">
      <c r="A10890" s="355"/>
      <c r="L10890" s="353"/>
      <c r="M10890" s="353"/>
      <c r="N10890" s="353"/>
      <c r="O10890" s="353"/>
      <c r="P10890" s="353"/>
      <c r="Q10890" s="353"/>
      <c r="R10890" s="353"/>
      <c r="S10890" s="353"/>
      <c r="T10890" s="353"/>
      <c r="U10890" s="353"/>
      <c r="V10890" s="353"/>
      <c r="W10890" s="353"/>
      <c r="X10890" s="353"/>
      <c r="Y10890" s="353"/>
      <c r="Z10890" s="353"/>
      <c r="AA10890" s="353"/>
      <c r="AB10890" s="353"/>
      <c r="AC10890" s="353"/>
      <c r="AD10890" s="353"/>
      <c r="AE10890" s="353"/>
      <c r="AF10890" s="353"/>
      <c r="AG10890" s="353"/>
      <c r="AH10890" s="353"/>
      <c r="AI10890" s="353"/>
      <c r="AJ10890" s="353"/>
      <c r="AK10890" s="353"/>
      <c r="AL10890" s="353"/>
    </row>
    <row r="10891" spans="1:38" s="153" customFormat="1" ht="12.5" x14ac:dyDescent="0.25">
      <c r="A10891" s="355"/>
      <c r="L10891" s="353"/>
      <c r="M10891" s="353"/>
      <c r="N10891" s="353"/>
      <c r="O10891" s="353"/>
      <c r="P10891" s="353"/>
      <c r="Q10891" s="353"/>
      <c r="R10891" s="353"/>
      <c r="S10891" s="353"/>
      <c r="T10891" s="353"/>
      <c r="U10891" s="353"/>
      <c r="V10891" s="353"/>
      <c r="W10891" s="353"/>
      <c r="X10891" s="353"/>
      <c r="Y10891" s="353"/>
      <c r="Z10891" s="353"/>
      <c r="AA10891" s="353"/>
      <c r="AB10891" s="353"/>
      <c r="AC10891" s="353"/>
      <c r="AD10891" s="353"/>
      <c r="AE10891" s="353"/>
      <c r="AF10891" s="353"/>
      <c r="AG10891" s="353"/>
      <c r="AH10891" s="353"/>
      <c r="AI10891" s="353"/>
      <c r="AJ10891" s="353"/>
      <c r="AK10891" s="353"/>
      <c r="AL10891" s="353"/>
    </row>
    <row r="10892" spans="1:38" s="153" customFormat="1" ht="12.5" x14ac:dyDescent="0.25">
      <c r="A10892" s="355"/>
      <c r="L10892" s="353"/>
      <c r="M10892" s="353"/>
      <c r="N10892" s="353"/>
      <c r="O10892" s="353"/>
      <c r="P10892" s="353"/>
      <c r="Q10892" s="353"/>
      <c r="R10892" s="353"/>
      <c r="S10892" s="353"/>
      <c r="T10892" s="353"/>
      <c r="U10892" s="353"/>
      <c r="V10892" s="353"/>
      <c r="W10892" s="353"/>
      <c r="X10892" s="353"/>
      <c r="Y10892" s="353"/>
      <c r="Z10892" s="353"/>
      <c r="AA10892" s="353"/>
      <c r="AB10892" s="353"/>
      <c r="AC10892" s="353"/>
      <c r="AD10892" s="353"/>
      <c r="AE10892" s="353"/>
      <c r="AF10892" s="353"/>
      <c r="AG10892" s="353"/>
      <c r="AH10892" s="353"/>
      <c r="AI10892" s="353"/>
      <c r="AJ10892" s="353"/>
      <c r="AK10892" s="353"/>
      <c r="AL10892" s="353"/>
    </row>
    <row r="10893" spans="1:38" s="153" customFormat="1" ht="12.5" x14ac:dyDescent="0.25">
      <c r="A10893" s="355"/>
      <c r="L10893" s="353"/>
      <c r="M10893" s="353"/>
      <c r="N10893" s="353"/>
      <c r="O10893" s="353"/>
      <c r="P10893" s="353"/>
      <c r="Q10893" s="353"/>
      <c r="R10893" s="353"/>
      <c r="S10893" s="353"/>
      <c r="T10893" s="353"/>
      <c r="U10893" s="353"/>
      <c r="V10893" s="353"/>
      <c r="W10893" s="353"/>
      <c r="X10893" s="353"/>
      <c r="Y10893" s="353"/>
      <c r="Z10893" s="353"/>
      <c r="AA10893" s="353"/>
      <c r="AB10893" s="353"/>
      <c r="AC10893" s="353"/>
      <c r="AD10893" s="353"/>
      <c r="AE10893" s="353"/>
      <c r="AF10893" s="353"/>
      <c r="AG10893" s="353"/>
      <c r="AH10893" s="353"/>
      <c r="AI10893" s="353"/>
      <c r="AJ10893" s="353"/>
      <c r="AK10893" s="353"/>
      <c r="AL10893" s="353"/>
    </row>
    <row r="10894" spans="1:38" s="153" customFormat="1" ht="12.5" x14ac:dyDescent="0.25">
      <c r="A10894" s="355"/>
      <c r="L10894" s="353"/>
      <c r="M10894" s="353"/>
      <c r="N10894" s="353"/>
      <c r="O10894" s="353"/>
      <c r="P10894" s="353"/>
      <c r="Q10894" s="353"/>
      <c r="R10894" s="353"/>
      <c r="S10894" s="353"/>
      <c r="T10894" s="353"/>
      <c r="U10894" s="353"/>
      <c r="V10894" s="353"/>
      <c r="W10894" s="353"/>
      <c r="X10894" s="353"/>
      <c r="Y10894" s="353"/>
      <c r="Z10894" s="353"/>
      <c r="AA10894" s="353"/>
      <c r="AB10894" s="353"/>
      <c r="AC10894" s="353"/>
      <c r="AD10894" s="353"/>
      <c r="AE10894" s="353"/>
      <c r="AF10894" s="353"/>
      <c r="AG10894" s="353"/>
      <c r="AH10894" s="353"/>
      <c r="AI10894" s="353"/>
      <c r="AJ10894" s="353"/>
      <c r="AK10894" s="353"/>
      <c r="AL10894" s="353"/>
    </row>
    <row r="10895" spans="1:38" s="153" customFormat="1" ht="12.5" x14ac:dyDescent="0.25">
      <c r="A10895" s="355"/>
      <c r="L10895" s="353"/>
      <c r="M10895" s="353"/>
      <c r="N10895" s="353"/>
      <c r="O10895" s="353"/>
      <c r="P10895" s="353"/>
      <c r="Q10895" s="353"/>
      <c r="R10895" s="353"/>
      <c r="S10895" s="353"/>
      <c r="T10895" s="353"/>
      <c r="U10895" s="353"/>
      <c r="V10895" s="353"/>
      <c r="W10895" s="353"/>
      <c r="X10895" s="353"/>
      <c r="Y10895" s="353"/>
      <c r="Z10895" s="353"/>
      <c r="AA10895" s="353"/>
      <c r="AB10895" s="353"/>
      <c r="AC10895" s="353"/>
      <c r="AD10895" s="353"/>
      <c r="AE10895" s="353"/>
      <c r="AF10895" s="353"/>
      <c r="AG10895" s="353"/>
      <c r="AH10895" s="353"/>
      <c r="AI10895" s="353"/>
      <c r="AJ10895" s="353"/>
      <c r="AK10895" s="353"/>
      <c r="AL10895" s="353"/>
    </row>
    <row r="10896" spans="1:38" s="153" customFormat="1" ht="12.5" x14ac:dyDescent="0.25">
      <c r="A10896" s="355"/>
      <c r="L10896" s="353"/>
      <c r="M10896" s="353"/>
      <c r="N10896" s="353"/>
      <c r="O10896" s="353"/>
      <c r="P10896" s="353"/>
      <c r="Q10896" s="353"/>
      <c r="R10896" s="353"/>
      <c r="S10896" s="353"/>
      <c r="T10896" s="353"/>
      <c r="U10896" s="353"/>
      <c r="V10896" s="353"/>
      <c r="W10896" s="353"/>
      <c r="X10896" s="353"/>
      <c r="Y10896" s="353"/>
      <c r="Z10896" s="353"/>
      <c r="AA10896" s="353"/>
      <c r="AB10896" s="353"/>
      <c r="AC10896" s="353"/>
      <c r="AD10896" s="353"/>
      <c r="AE10896" s="353"/>
      <c r="AF10896" s="353"/>
      <c r="AG10896" s="353"/>
      <c r="AH10896" s="353"/>
      <c r="AI10896" s="353"/>
      <c r="AJ10896" s="353"/>
      <c r="AK10896" s="353"/>
      <c r="AL10896" s="353"/>
    </row>
    <row r="10897" spans="1:38" s="153" customFormat="1" ht="12.5" x14ac:dyDescent="0.25">
      <c r="A10897" s="355"/>
      <c r="L10897" s="353"/>
      <c r="M10897" s="353"/>
      <c r="N10897" s="353"/>
      <c r="O10897" s="353"/>
      <c r="P10897" s="353"/>
      <c r="Q10897" s="353"/>
      <c r="R10897" s="353"/>
      <c r="S10897" s="353"/>
      <c r="T10897" s="353"/>
      <c r="U10897" s="353"/>
      <c r="V10897" s="353"/>
      <c r="W10897" s="353"/>
      <c r="X10897" s="353"/>
      <c r="Y10897" s="353"/>
      <c r="Z10897" s="353"/>
      <c r="AA10897" s="353"/>
      <c r="AB10897" s="353"/>
      <c r="AC10897" s="353"/>
      <c r="AD10897" s="353"/>
      <c r="AE10897" s="353"/>
      <c r="AF10897" s="353"/>
      <c r="AG10897" s="353"/>
      <c r="AH10897" s="353"/>
      <c r="AI10897" s="353"/>
      <c r="AJ10897" s="353"/>
      <c r="AK10897" s="353"/>
      <c r="AL10897" s="353"/>
    </row>
    <row r="10898" spans="1:38" s="153" customFormat="1" ht="12.5" x14ac:dyDescent="0.25">
      <c r="A10898" s="355"/>
      <c r="L10898" s="353"/>
      <c r="M10898" s="353"/>
      <c r="N10898" s="353"/>
      <c r="O10898" s="353"/>
      <c r="P10898" s="353"/>
      <c r="Q10898" s="353"/>
      <c r="R10898" s="353"/>
      <c r="S10898" s="353"/>
      <c r="T10898" s="353"/>
      <c r="U10898" s="353"/>
      <c r="V10898" s="353"/>
      <c r="W10898" s="353"/>
      <c r="X10898" s="353"/>
      <c r="Y10898" s="353"/>
      <c r="Z10898" s="353"/>
      <c r="AA10898" s="353"/>
      <c r="AB10898" s="353"/>
      <c r="AC10898" s="353"/>
      <c r="AD10898" s="353"/>
      <c r="AE10898" s="353"/>
      <c r="AF10898" s="353"/>
      <c r="AG10898" s="353"/>
      <c r="AH10898" s="353"/>
      <c r="AI10898" s="353"/>
      <c r="AJ10898" s="353"/>
      <c r="AK10898" s="353"/>
      <c r="AL10898" s="353"/>
    </row>
    <row r="10899" spans="1:38" s="153" customFormat="1" ht="12.5" x14ac:dyDescent="0.25">
      <c r="A10899" s="355"/>
      <c r="L10899" s="353"/>
      <c r="M10899" s="353"/>
      <c r="N10899" s="353"/>
      <c r="O10899" s="353"/>
      <c r="P10899" s="353"/>
      <c r="Q10899" s="353"/>
      <c r="R10899" s="353"/>
      <c r="S10899" s="353"/>
      <c r="T10899" s="353"/>
      <c r="U10899" s="353"/>
      <c r="V10899" s="353"/>
      <c r="W10899" s="353"/>
      <c r="X10899" s="353"/>
      <c r="Y10899" s="353"/>
      <c r="Z10899" s="353"/>
      <c r="AA10899" s="353"/>
      <c r="AB10899" s="353"/>
      <c r="AC10899" s="353"/>
      <c r="AD10899" s="353"/>
      <c r="AE10899" s="353"/>
      <c r="AF10899" s="353"/>
      <c r="AG10899" s="353"/>
      <c r="AH10899" s="353"/>
      <c r="AI10899" s="353"/>
      <c r="AJ10899" s="353"/>
      <c r="AK10899" s="353"/>
      <c r="AL10899" s="353"/>
    </row>
    <row r="10900" spans="1:38" s="153" customFormat="1" ht="12.5" x14ac:dyDescent="0.25">
      <c r="A10900" s="355"/>
      <c r="L10900" s="353"/>
      <c r="M10900" s="353"/>
      <c r="N10900" s="353"/>
      <c r="O10900" s="353"/>
      <c r="P10900" s="353"/>
      <c r="Q10900" s="353"/>
      <c r="R10900" s="353"/>
      <c r="S10900" s="353"/>
      <c r="T10900" s="353"/>
      <c r="U10900" s="353"/>
      <c r="V10900" s="353"/>
      <c r="W10900" s="353"/>
      <c r="X10900" s="353"/>
      <c r="Y10900" s="353"/>
      <c r="Z10900" s="353"/>
      <c r="AA10900" s="353"/>
      <c r="AB10900" s="353"/>
      <c r="AC10900" s="353"/>
      <c r="AD10900" s="353"/>
      <c r="AE10900" s="353"/>
      <c r="AF10900" s="353"/>
      <c r="AG10900" s="353"/>
      <c r="AH10900" s="353"/>
      <c r="AI10900" s="353"/>
      <c r="AJ10900" s="353"/>
      <c r="AK10900" s="353"/>
      <c r="AL10900" s="353"/>
    </row>
    <row r="10901" spans="1:38" s="153" customFormat="1" ht="12.5" x14ac:dyDescent="0.25">
      <c r="A10901" s="355"/>
      <c r="L10901" s="353"/>
      <c r="M10901" s="353"/>
      <c r="N10901" s="353"/>
      <c r="O10901" s="353"/>
      <c r="P10901" s="353"/>
      <c r="Q10901" s="353"/>
      <c r="R10901" s="353"/>
      <c r="S10901" s="353"/>
      <c r="T10901" s="353"/>
      <c r="U10901" s="353"/>
      <c r="V10901" s="353"/>
      <c r="W10901" s="353"/>
      <c r="X10901" s="353"/>
      <c r="Y10901" s="353"/>
      <c r="Z10901" s="353"/>
      <c r="AA10901" s="353"/>
      <c r="AB10901" s="353"/>
      <c r="AC10901" s="353"/>
      <c r="AD10901" s="353"/>
      <c r="AE10901" s="353"/>
      <c r="AF10901" s="353"/>
      <c r="AG10901" s="353"/>
      <c r="AH10901" s="353"/>
      <c r="AI10901" s="353"/>
      <c r="AJ10901" s="353"/>
      <c r="AK10901" s="353"/>
      <c r="AL10901" s="353"/>
    </row>
    <row r="10902" spans="1:38" s="153" customFormat="1" ht="12.5" x14ac:dyDescent="0.25">
      <c r="A10902" s="355"/>
      <c r="L10902" s="353"/>
      <c r="M10902" s="353"/>
      <c r="N10902" s="353"/>
      <c r="O10902" s="353"/>
      <c r="P10902" s="353"/>
      <c r="Q10902" s="353"/>
      <c r="R10902" s="353"/>
      <c r="S10902" s="353"/>
      <c r="T10902" s="353"/>
      <c r="U10902" s="353"/>
      <c r="V10902" s="353"/>
      <c r="W10902" s="353"/>
      <c r="X10902" s="353"/>
      <c r="Y10902" s="353"/>
      <c r="Z10902" s="353"/>
      <c r="AA10902" s="353"/>
      <c r="AB10902" s="353"/>
      <c r="AC10902" s="353"/>
      <c r="AD10902" s="353"/>
      <c r="AE10902" s="353"/>
      <c r="AF10902" s="353"/>
      <c r="AG10902" s="353"/>
      <c r="AH10902" s="353"/>
      <c r="AI10902" s="353"/>
      <c r="AJ10902" s="353"/>
      <c r="AK10902" s="353"/>
      <c r="AL10902" s="353"/>
    </row>
    <row r="10903" spans="1:38" s="153" customFormat="1" ht="12.5" x14ac:dyDescent="0.25">
      <c r="A10903" s="355"/>
      <c r="L10903" s="353"/>
      <c r="M10903" s="353"/>
      <c r="N10903" s="353"/>
      <c r="O10903" s="353"/>
      <c r="P10903" s="353"/>
      <c r="Q10903" s="353"/>
      <c r="R10903" s="353"/>
      <c r="S10903" s="353"/>
      <c r="T10903" s="353"/>
      <c r="U10903" s="353"/>
      <c r="V10903" s="353"/>
      <c r="W10903" s="353"/>
      <c r="X10903" s="353"/>
      <c r="Y10903" s="353"/>
      <c r="Z10903" s="353"/>
      <c r="AA10903" s="353"/>
      <c r="AB10903" s="353"/>
      <c r="AC10903" s="353"/>
      <c r="AD10903" s="353"/>
      <c r="AE10903" s="353"/>
      <c r="AF10903" s="353"/>
      <c r="AG10903" s="353"/>
      <c r="AH10903" s="353"/>
      <c r="AI10903" s="353"/>
      <c r="AJ10903" s="353"/>
      <c r="AK10903" s="353"/>
      <c r="AL10903" s="353"/>
    </row>
    <row r="10904" spans="1:38" s="153" customFormat="1" ht="12.5" x14ac:dyDescent="0.25">
      <c r="A10904" s="355"/>
      <c r="L10904" s="353"/>
      <c r="M10904" s="353"/>
      <c r="N10904" s="353"/>
      <c r="O10904" s="353"/>
      <c r="P10904" s="353"/>
      <c r="Q10904" s="353"/>
      <c r="R10904" s="353"/>
      <c r="S10904" s="353"/>
      <c r="T10904" s="353"/>
      <c r="U10904" s="353"/>
      <c r="V10904" s="353"/>
      <c r="W10904" s="353"/>
      <c r="X10904" s="353"/>
      <c r="Y10904" s="353"/>
      <c r="Z10904" s="353"/>
      <c r="AA10904" s="353"/>
      <c r="AB10904" s="353"/>
      <c r="AC10904" s="353"/>
      <c r="AD10904" s="353"/>
      <c r="AE10904" s="353"/>
      <c r="AF10904" s="353"/>
      <c r="AG10904" s="353"/>
      <c r="AH10904" s="353"/>
      <c r="AI10904" s="353"/>
      <c r="AJ10904" s="353"/>
      <c r="AK10904" s="353"/>
      <c r="AL10904" s="353"/>
    </row>
    <row r="10905" spans="1:38" s="153" customFormat="1" ht="12.5" x14ac:dyDescent="0.25">
      <c r="A10905" s="355"/>
      <c r="L10905" s="353"/>
      <c r="M10905" s="353"/>
      <c r="N10905" s="353"/>
      <c r="O10905" s="353"/>
      <c r="P10905" s="353"/>
      <c r="Q10905" s="353"/>
      <c r="R10905" s="353"/>
      <c r="S10905" s="353"/>
      <c r="T10905" s="353"/>
      <c r="U10905" s="353"/>
      <c r="V10905" s="353"/>
      <c r="W10905" s="353"/>
      <c r="X10905" s="353"/>
      <c r="Y10905" s="353"/>
      <c r="Z10905" s="353"/>
      <c r="AA10905" s="353"/>
      <c r="AB10905" s="353"/>
      <c r="AC10905" s="353"/>
      <c r="AD10905" s="353"/>
      <c r="AE10905" s="353"/>
      <c r="AF10905" s="353"/>
      <c r="AG10905" s="353"/>
      <c r="AH10905" s="353"/>
      <c r="AI10905" s="353"/>
      <c r="AJ10905" s="353"/>
      <c r="AK10905" s="353"/>
      <c r="AL10905" s="353"/>
    </row>
    <row r="10906" spans="1:38" s="153" customFormat="1" ht="12.5" x14ac:dyDescent="0.25">
      <c r="A10906" s="355"/>
      <c r="L10906" s="353"/>
      <c r="M10906" s="353"/>
      <c r="N10906" s="353"/>
      <c r="O10906" s="353"/>
      <c r="P10906" s="353"/>
      <c r="Q10906" s="353"/>
      <c r="R10906" s="353"/>
      <c r="S10906" s="353"/>
      <c r="T10906" s="353"/>
      <c r="U10906" s="353"/>
      <c r="V10906" s="353"/>
      <c r="W10906" s="353"/>
      <c r="X10906" s="353"/>
      <c r="Y10906" s="353"/>
      <c r="Z10906" s="353"/>
      <c r="AA10906" s="353"/>
      <c r="AB10906" s="353"/>
      <c r="AC10906" s="353"/>
      <c r="AD10906" s="353"/>
      <c r="AE10906" s="353"/>
      <c r="AF10906" s="353"/>
      <c r="AG10906" s="353"/>
      <c r="AH10906" s="353"/>
      <c r="AI10906" s="353"/>
      <c r="AJ10906" s="353"/>
      <c r="AK10906" s="353"/>
      <c r="AL10906" s="353"/>
    </row>
    <row r="10907" spans="1:38" s="153" customFormat="1" ht="12.5" x14ac:dyDescent="0.25">
      <c r="A10907" s="355"/>
      <c r="L10907" s="353"/>
      <c r="M10907" s="353"/>
      <c r="N10907" s="353"/>
      <c r="O10907" s="353"/>
      <c r="P10907" s="353"/>
      <c r="Q10907" s="353"/>
      <c r="R10907" s="353"/>
      <c r="S10907" s="353"/>
      <c r="T10907" s="353"/>
      <c r="U10907" s="353"/>
      <c r="V10907" s="353"/>
      <c r="W10907" s="353"/>
      <c r="X10907" s="353"/>
      <c r="Y10907" s="353"/>
      <c r="Z10907" s="353"/>
      <c r="AA10907" s="353"/>
      <c r="AB10907" s="353"/>
      <c r="AC10907" s="353"/>
      <c r="AD10907" s="353"/>
      <c r="AE10907" s="353"/>
      <c r="AF10907" s="353"/>
      <c r="AG10907" s="353"/>
      <c r="AH10907" s="353"/>
      <c r="AI10907" s="353"/>
      <c r="AJ10907" s="353"/>
      <c r="AK10907" s="353"/>
      <c r="AL10907" s="353"/>
    </row>
    <row r="10908" spans="1:38" s="153" customFormat="1" ht="12.5" x14ac:dyDescent="0.25">
      <c r="A10908" s="355"/>
      <c r="L10908" s="353"/>
      <c r="M10908" s="353"/>
      <c r="N10908" s="353"/>
      <c r="O10908" s="353"/>
      <c r="P10908" s="353"/>
      <c r="Q10908" s="353"/>
      <c r="R10908" s="353"/>
      <c r="S10908" s="353"/>
      <c r="T10908" s="353"/>
      <c r="U10908" s="353"/>
      <c r="V10908" s="353"/>
      <c r="W10908" s="353"/>
      <c r="X10908" s="353"/>
      <c r="Y10908" s="353"/>
      <c r="Z10908" s="353"/>
      <c r="AA10908" s="353"/>
      <c r="AB10908" s="353"/>
      <c r="AC10908" s="353"/>
      <c r="AD10908" s="353"/>
      <c r="AE10908" s="353"/>
      <c r="AF10908" s="353"/>
      <c r="AG10908" s="353"/>
      <c r="AH10908" s="353"/>
      <c r="AI10908" s="353"/>
      <c r="AJ10908" s="353"/>
      <c r="AK10908" s="353"/>
      <c r="AL10908" s="353"/>
    </row>
    <row r="10909" spans="1:38" s="153" customFormat="1" ht="12.5" x14ac:dyDescent="0.25">
      <c r="A10909" s="355"/>
      <c r="L10909" s="353"/>
      <c r="M10909" s="353"/>
      <c r="N10909" s="353"/>
      <c r="O10909" s="353"/>
      <c r="P10909" s="353"/>
      <c r="Q10909" s="353"/>
      <c r="R10909" s="353"/>
      <c r="S10909" s="353"/>
      <c r="T10909" s="353"/>
      <c r="U10909" s="353"/>
      <c r="V10909" s="353"/>
      <c r="W10909" s="353"/>
      <c r="X10909" s="353"/>
      <c r="Y10909" s="353"/>
      <c r="Z10909" s="353"/>
      <c r="AA10909" s="353"/>
      <c r="AB10909" s="353"/>
      <c r="AC10909" s="353"/>
      <c r="AD10909" s="353"/>
      <c r="AE10909" s="353"/>
      <c r="AF10909" s="353"/>
      <c r="AG10909" s="353"/>
      <c r="AH10909" s="353"/>
      <c r="AI10909" s="353"/>
      <c r="AJ10909" s="353"/>
      <c r="AK10909" s="353"/>
      <c r="AL10909" s="353"/>
    </row>
    <row r="10910" spans="1:38" s="153" customFormat="1" ht="12.5" x14ac:dyDescent="0.25">
      <c r="A10910" s="355"/>
      <c r="L10910" s="353"/>
      <c r="M10910" s="353"/>
      <c r="N10910" s="353"/>
      <c r="O10910" s="353"/>
      <c r="P10910" s="353"/>
      <c r="Q10910" s="353"/>
      <c r="R10910" s="353"/>
      <c r="S10910" s="353"/>
      <c r="T10910" s="353"/>
      <c r="U10910" s="353"/>
      <c r="V10910" s="353"/>
      <c r="W10910" s="353"/>
      <c r="X10910" s="353"/>
      <c r="Y10910" s="353"/>
      <c r="Z10910" s="353"/>
      <c r="AA10910" s="353"/>
      <c r="AB10910" s="353"/>
      <c r="AC10910" s="353"/>
      <c r="AD10910" s="353"/>
      <c r="AE10910" s="353"/>
      <c r="AF10910" s="353"/>
      <c r="AG10910" s="353"/>
      <c r="AH10910" s="353"/>
      <c r="AI10910" s="353"/>
      <c r="AJ10910" s="353"/>
      <c r="AK10910" s="353"/>
      <c r="AL10910" s="353"/>
    </row>
    <row r="10911" spans="1:38" s="153" customFormat="1" ht="12.5" x14ac:dyDescent="0.25">
      <c r="A10911" s="355"/>
      <c r="L10911" s="353"/>
      <c r="M10911" s="353"/>
      <c r="N10911" s="353"/>
      <c r="O10911" s="353"/>
      <c r="P10911" s="353"/>
      <c r="Q10911" s="353"/>
      <c r="R10911" s="353"/>
      <c r="S10911" s="353"/>
      <c r="T10911" s="353"/>
      <c r="U10911" s="353"/>
      <c r="V10911" s="353"/>
      <c r="W10911" s="353"/>
      <c r="X10911" s="353"/>
      <c r="Y10911" s="353"/>
      <c r="Z10911" s="353"/>
      <c r="AA10911" s="353"/>
      <c r="AB10911" s="353"/>
      <c r="AC10911" s="353"/>
      <c r="AD10911" s="353"/>
      <c r="AE10911" s="353"/>
      <c r="AF10911" s="353"/>
      <c r="AG10911" s="353"/>
      <c r="AH10911" s="353"/>
      <c r="AI10911" s="353"/>
      <c r="AJ10911" s="353"/>
      <c r="AK10911" s="353"/>
      <c r="AL10911" s="353"/>
    </row>
    <row r="10912" spans="1:38" s="153" customFormat="1" ht="12.5" x14ac:dyDescent="0.25">
      <c r="A10912" s="355"/>
      <c r="L10912" s="353"/>
      <c r="M10912" s="353"/>
      <c r="N10912" s="353"/>
      <c r="O10912" s="353"/>
      <c r="P10912" s="353"/>
      <c r="Q10912" s="353"/>
      <c r="R10912" s="353"/>
      <c r="S10912" s="353"/>
      <c r="T10912" s="353"/>
      <c r="U10912" s="353"/>
      <c r="V10912" s="353"/>
      <c r="W10912" s="353"/>
      <c r="X10912" s="353"/>
      <c r="Y10912" s="353"/>
      <c r="Z10912" s="353"/>
      <c r="AA10912" s="353"/>
      <c r="AB10912" s="353"/>
      <c r="AC10912" s="353"/>
      <c r="AD10912" s="353"/>
      <c r="AE10912" s="353"/>
      <c r="AF10912" s="353"/>
      <c r="AG10912" s="353"/>
      <c r="AH10912" s="353"/>
      <c r="AI10912" s="353"/>
      <c r="AJ10912" s="353"/>
      <c r="AK10912" s="353"/>
      <c r="AL10912" s="353"/>
    </row>
    <row r="10913" spans="1:38" s="153" customFormat="1" ht="12.5" x14ac:dyDescent="0.25">
      <c r="A10913" s="355"/>
      <c r="L10913" s="353"/>
      <c r="M10913" s="353"/>
      <c r="N10913" s="353"/>
      <c r="O10913" s="353"/>
      <c r="P10913" s="353"/>
      <c r="Q10913" s="353"/>
      <c r="R10913" s="353"/>
      <c r="S10913" s="353"/>
      <c r="T10913" s="353"/>
      <c r="U10913" s="353"/>
      <c r="V10913" s="353"/>
      <c r="W10913" s="353"/>
      <c r="X10913" s="353"/>
      <c r="Y10913" s="353"/>
      <c r="Z10913" s="353"/>
      <c r="AA10913" s="353"/>
      <c r="AB10913" s="353"/>
      <c r="AC10913" s="353"/>
      <c r="AD10913" s="353"/>
      <c r="AE10913" s="353"/>
      <c r="AF10913" s="353"/>
      <c r="AG10913" s="353"/>
      <c r="AH10913" s="353"/>
      <c r="AI10913" s="353"/>
      <c r="AJ10913" s="353"/>
      <c r="AK10913" s="353"/>
      <c r="AL10913" s="353"/>
    </row>
    <row r="10914" spans="1:38" s="153" customFormat="1" ht="12.5" x14ac:dyDescent="0.25">
      <c r="A10914" s="355"/>
      <c r="L10914" s="353"/>
      <c r="M10914" s="353"/>
      <c r="N10914" s="353"/>
      <c r="O10914" s="353"/>
      <c r="P10914" s="353"/>
      <c r="Q10914" s="353"/>
      <c r="R10914" s="353"/>
      <c r="S10914" s="353"/>
      <c r="T10914" s="353"/>
      <c r="U10914" s="353"/>
      <c r="V10914" s="353"/>
      <c r="W10914" s="353"/>
      <c r="X10914" s="353"/>
      <c r="Y10914" s="353"/>
      <c r="Z10914" s="353"/>
      <c r="AA10914" s="353"/>
      <c r="AB10914" s="353"/>
      <c r="AC10914" s="353"/>
      <c r="AD10914" s="353"/>
      <c r="AE10914" s="353"/>
      <c r="AF10914" s="353"/>
      <c r="AG10914" s="353"/>
      <c r="AH10914" s="353"/>
      <c r="AI10914" s="353"/>
      <c r="AJ10914" s="353"/>
      <c r="AK10914" s="353"/>
      <c r="AL10914" s="353"/>
    </row>
    <row r="10915" spans="1:38" s="153" customFormat="1" ht="12.5" x14ac:dyDescent="0.25">
      <c r="A10915" s="355"/>
      <c r="L10915" s="353"/>
      <c r="M10915" s="353"/>
      <c r="N10915" s="353"/>
      <c r="O10915" s="353"/>
      <c r="P10915" s="353"/>
      <c r="Q10915" s="353"/>
      <c r="R10915" s="353"/>
      <c r="S10915" s="353"/>
      <c r="T10915" s="353"/>
      <c r="U10915" s="353"/>
      <c r="V10915" s="353"/>
      <c r="W10915" s="353"/>
      <c r="X10915" s="353"/>
      <c r="Y10915" s="353"/>
      <c r="Z10915" s="353"/>
      <c r="AA10915" s="353"/>
      <c r="AB10915" s="353"/>
      <c r="AC10915" s="353"/>
      <c r="AD10915" s="353"/>
      <c r="AE10915" s="353"/>
      <c r="AF10915" s="353"/>
      <c r="AG10915" s="353"/>
      <c r="AH10915" s="353"/>
      <c r="AI10915" s="353"/>
      <c r="AJ10915" s="353"/>
      <c r="AK10915" s="353"/>
      <c r="AL10915" s="353"/>
    </row>
    <row r="10916" spans="1:38" s="153" customFormat="1" ht="12.5" x14ac:dyDescent="0.25">
      <c r="A10916" s="355"/>
      <c r="L10916" s="353"/>
      <c r="M10916" s="353"/>
      <c r="N10916" s="353"/>
      <c r="O10916" s="353"/>
      <c r="P10916" s="353"/>
      <c r="Q10916" s="353"/>
      <c r="R10916" s="353"/>
      <c r="S10916" s="353"/>
      <c r="T10916" s="353"/>
      <c r="U10916" s="353"/>
      <c r="V10916" s="353"/>
      <c r="W10916" s="353"/>
      <c r="X10916" s="353"/>
      <c r="Y10916" s="353"/>
      <c r="Z10916" s="353"/>
      <c r="AA10916" s="353"/>
      <c r="AB10916" s="353"/>
      <c r="AC10916" s="353"/>
      <c r="AD10916" s="353"/>
      <c r="AE10916" s="353"/>
      <c r="AF10916" s="353"/>
      <c r="AG10916" s="353"/>
      <c r="AH10916" s="353"/>
      <c r="AI10916" s="353"/>
      <c r="AJ10916" s="353"/>
      <c r="AK10916" s="353"/>
      <c r="AL10916" s="353"/>
    </row>
    <row r="10917" spans="1:38" s="153" customFormat="1" ht="12.5" x14ac:dyDescent="0.25">
      <c r="A10917" s="355"/>
      <c r="L10917" s="353"/>
      <c r="M10917" s="353"/>
      <c r="N10917" s="353"/>
      <c r="O10917" s="353"/>
      <c r="P10917" s="353"/>
      <c r="Q10917" s="353"/>
      <c r="R10917" s="353"/>
      <c r="S10917" s="353"/>
      <c r="T10917" s="353"/>
      <c r="U10917" s="353"/>
      <c r="V10917" s="353"/>
      <c r="W10917" s="353"/>
      <c r="X10917" s="353"/>
      <c r="Y10917" s="353"/>
      <c r="Z10917" s="353"/>
      <c r="AA10917" s="353"/>
      <c r="AB10917" s="353"/>
      <c r="AC10917" s="353"/>
      <c r="AD10917" s="353"/>
      <c r="AE10917" s="353"/>
      <c r="AF10917" s="353"/>
      <c r="AG10917" s="353"/>
      <c r="AH10917" s="353"/>
      <c r="AI10917" s="353"/>
      <c r="AJ10917" s="353"/>
      <c r="AK10917" s="353"/>
      <c r="AL10917" s="353"/>
    </row>
    <row r="10918" spans="1:38" s="153" customFormat="1" ht="12.5" x14ac:dyDescent="0.25">
      <c r="A10918" s="355"/>
      <c r="L10918" s="353"/>
      <c r="M10918" s="353"/>
      <c r="N10918" s="353"/>
      <c r="O10918" s="353"/>
      <c r="P10918" s="353"/>
      <c r="Q10918" s="353"/>
      <c r="R10918" s="353"/>
      <c r="S10918" s="353"/>
      <c r="T10918" s="353"/>
      <c r="U10918" s="353"/>
      <c r="V10918" s="353"/>
      <c r="W10918" s="353"/>
      <c r="X10918" s="353"/>
      <c r="Y10918" s="353"/>
      <c r="Z10918" s="353"/>
      <c r="AA10918" s="353"/>
      <c r="AB10918" s="353"/>
      <c r="AC10918" s="353"/>
      <c r="AD10918" s="353"/>
      <c r="AE10918" s="353"/>
      <c r="AF10918" s="353"/>
      <c r="AG10918" s="353"/>
      <c r="AH10918" s="353"/>
      <c r="AI10918" s="353"/>
      <c r="AJ10918" s="353"/>
      <c r="AK10918" s="353"/>
      <c r="AL10918" s="353"/>
    </row>
    <row r="10919" spans="1:38" s="153" customFormat="1" ht="12.5" x14ac:dyDescent="0.25">
      <c r="A10919" s="355"/>
      <c r="L10919" s="353"/>
      <c r="M10919" s="353"/>
      <c r="N10919" s="353"/>
      <c r="O10919" s="353"/>
      <c r="P10919" s="353"/>
      <c r="Q10919" s="353"/>
      <c r="R10919" s="353"/>
      <c r="S10919" s="353"/>
      <c r="T10919" s="353"/>
      <c r="U10919" s="353"/>
      <c r="V10919" s="353"/>
      <c r="W10919" s="353"/>
      <c r="X10919" s="353"/>
      <c r="Y10919" s="353"/>
      <c r="Z10919" s="353"/>
      <c r="AA10919" s="353"/>
      <c r="AB10919" s="353"/>
      <c r="AC10919" s="353"/>
      <c r="AD10919" s="353"/>
      <c r="AE10919" s="353"/>
      <c r="AF10919" s="353"/>
      <c r="AG10919" s="353"/>
      <c r="AH10919" s="353"/>
      <c r="AI10919" s="353"/>
      <c r="AJ10919" s="353"/>
      <c r="AK10919" s="353"/>
      <c r="AL10919" s="353"/>
    </row>
    <row r="10920" spans="1:38" s="153" customFormat="1" ht="12.5" x14ac:dyDescent="0.25">
      <c r="A10920" s="355"/>
      <c r="L10920" s="353"/>
      <c r="M10920" s="353"/>
      <c r="N10920" s="353"/>
      <c r="O10920" s="353"/>
      <c r="P10920" s="353"/>
      <c r="Q10920" s="353"/>
      <c r="R10920" s="353"/>
      <c r="S10920" s="353"/>
      <c r="T10920" s="353"/>
      <c r="U10920" s="353"/>
      <c r="V10920" s="353"/>
      <c r="W10920" s="353"/>
      <c r="X10920" s="353"/>
      <c r="Y10920" s="353"/>
      <c r="Z10920" s="353"/>
      <c r="AA10920" s="353"/>
      <c r="AB10920" s="353"/>
      <c r="AC10920" s="353"/>
      <c r="AD10920" s="353"/>
      <c r="AE10920" s="353"/>
      <c r="AF10920" s="353"/>
      <c r="AG10920" s="353"/>
      <c r="AH10920" s="353"/>
      <c r="AI10920" s="353"/>
      <c r="AJ10920" s="353"/>
      <c r="AK10920" s="353"/>
      <c r="AL10920" s="353"/>
    </row>
    <row r="10921" spans="1:38" s="153" customFormat="1" ht="12.5" x14ac:dyDescent="0.25">
      <c r="A10921" s="355"/>
      <c r="L10921" s="353"/>
      <c r="M10921" s="353"/>
      <c r="N10921" s="353"/>
      <c r="O10921" s="353"/>
      <c r="P10921" s="353"/>
      <c r="Q10921" s="353"/>
      <c r="R10921" s="353"/>
      <c r="S10921" s="353"/>
      <c r="T10921" s="353"/>
      <c r="U10921" s="353"/>
      <c r="V10921" s="353"/>
      <c r="W10921" s="353"/>
      <c r="X10921" s="353"/>
      <c r="Y10921" s="353"/>
      <c r="Z10921" s="353"/>
      <c r="AA10921" s="353"/>
      <c r="AB10921" s="353"/>
      <c r="AC10921" s="353"/>
      <c r="AD10921" s="353"/>
      <c r="AE10921" s="353"/>
      <c r="AF10921" s="353"/>
      <c r="AG10921" s="353"/>
      <c r="AH10921" s="353"/>
      <c r="AI10921" s="353"/>
      <c r="AJ10921" s="353"/>
      <c r="AK10921" s="353"/>
      <c r="AL10921" s="353"/>
    </row>
    <row r="10922" spans="1:38" s="153" customFormat="1" ht="12.5" x14ac:dyDescent="0.25">
      <c r="A10922" s="355"/>
      <c r="L10922" s="353"/>
      <c r="M10922" s="353"/>
      <c r="N10922" s="353"/>
      <c r="O10922" s="353"/>
      <c r="P10922" s="353"/>
      <c r="Q10922" s="353"/>
      <c r="R10922" s="353"/>
      <c r="S10922" s="353"/>
      <c r="T10922" s="353"/>
      <c r="U10922" s="353"/>
      <c r="V10922" s="353"/>
      <c r="W10922" s="353"/>
      <c r="X10922" s="353"/>
      <c r="Y10922" s="353"/>
      <c r="Z10922" s="353"/>
      <c r="AA10922" s="353"/>
      <c r="AB10922" s="353"/>
      <c r="AC10922" s="353"/>
      <c r="AD10922" s="353"/>
      <c r="AE10922" s="353"/>
      <c r="AF10922" s="353"/>
      <c r="AG10922" s="353"/>
      <c r="AH10922" s="353"/>
      <c r="AI10922" s="353"/>
      <c r="AJ10922" s="353"/>
      <c r="AK10922" s="353"/>
      <c r="AL10922" s="353"/>
    </row>
    <row r="10923" spans="1:38" s="153" customFormat="1" ht="12.5" x14ac:dyDescent="0.25">
      <c r="A10923" s="355"/>
      <c r="L10923" s="353"/>
      <c r="M10923" s="353"/>
      <c r="N10923" s="353"/>
      <c r="O10923" s="353"/>
      <c r="P10923" s="353"/>
      <c r="Q10923" s="353"/>
      <c r="R10923" s="353"/>
      <c r="S10923" s="353"/>
      <c r="T10923" s="353"/>
      <c r="U10923" s="353"/>
      <c r="V10923" s="353"/>
      <c r="W10923" s="353"/>
      <c r="X10923" s="353"/>
      <c r="Y10923" s="353"/>
      <c r="Z10923" s="353"/>
      <c r="AA10923" s="353"/>
      <c r="AB10923" s="353"/>
      <c r="AC10923" s="353"/>
      <c r="AD10923" s="353"/>
      <c r="AE10923" s="353"/>
      <c r="AF10923" s="353"/>
      <c r="AG10923" s="353"/>
      <c r="AH10923" s="353"/>
      <c r="AI10923" s="353"/>
      <c r="AJ10923" s="353"/>
      <c r="AK10923" s="353"/>
      <c r="AL10923" s="353"/>
    </row>
    <row r="10924" spans="1:38" s="153" customFormat="1" ht="12.5" x14ac:dyDescent="0.25">
      <c r="A10924" s="355"/>
      <c r="L10924" s="353"/>
      <c r="M10924" s="353"/>
      <c r="N10924" s="353"/>
      <c r="O10924" s="353"/>
      <c r="P10924" s="353"/>
      <c r="Q10924" s="353"/>
      <c r="R10924" s="353"/>
      <c r="S10924" s="353"/>
      <c r="T10924" s="353"/>
      <c r="U10924" s="353"/>
      <c r="V10924" s="353"/>
      <c r="W10924" s="353"/>
      <c r="X10924" s="353"/>
      <c r="Y10924" s="353"/>
      <c r="Z10924" s="353"/>
      <c r="AA10924" s="353"/>
      <c r="AB10924" s="353"/>
      <c r="AC10924" s="353"/>
      <c r="AD10924" s="353"/>
      <c r="AE10924" s="353"/>
      <c r="AF10924" s="353"/>
      <c r="AG10924" s="353"/>
      <c r="AH10924" s="353"/>
      <c r="AI10924" s="353"/>
      <c r="AJ10924" s="353"/>
      <c r="AK10924" s="353"/>
      <c r="AL10924" s="353"/>
    </row>
    <row r="10925" spans="1:38" s="153" customFormat="1" ht="12.5" x14ac:dyDescent="0.25">
      <c r="A10925" s="355"/>
      <c r="L10925" s="353"/>
      <c r="M10925" s="353"/>
      <c r="N10925" s="353"/>
      <c r="O10925" s="353"/>
      <c r="P10925" s="353"/>
      <c r="Q10925" s="353"/>
      <c r="R10925" s="353"/>
      <c r="S10925" s="353"/>
      <c r="T10925" s="353"/>
      <c r="U10925" s="353"/>
      <c r="V10925" s="353"/>
      <c r="W10925" s="353"/>
      <c r="X10925" s="353"/>
      <c r="Y10925" s="353"/>
      <c r="Z10925" s="353"/>
      <c r="AA10925" s="353"/>
      <c r="AB10925" s="353"/>
      <c r="AC10925" s="353"/>
      <c r="AD10925" s="353"/>
      <c r="AE10925" s="353"/>
      <c r="AF10925" s="353"/>
      <c r="AG10925" s="353"/>
      <c r="AH10925" s="353"/>
      <c r="AI10925" s="353"/>
      <c r="AJ10925" s="353"/>
      <c r="AK10925" s="353"/>
      <c r="AL10925" s="353"/>
    </row>
    <row r="10926" spans="1:38" s="153" customFormat="1" ht="12.5" x14ac:dyDescent="0.25">
      <c r="A10926" s="355"/>
      <c r="L10926" s="353"/>
      <c r="M10926" s="353"/>
      <c r="N10926" s="353"/>
      <c r="O10926" s="353"/>
      <c r="P10926" s="353"/>
      <c r="Q10926" s="353"/>
      <c r="R10926" s="353"/>
      <c r="S10926" s="353"/>
      <c r="T10926" s="353"/>
      <c r="U10926" s="353"/>
      <c r="V10926" s="353"/>
      <c r="W10926" s="353"/>
      <c r="X10926" s="353"/>
      <c r="Y10926" s="353"/>
      <c r="Z10926" s="353"/>
      <c r="AA10926" s="353"/>
      <c r="AB10926" s="353"/>
      <c r="AC10926" s="353"/>
      <c r="AD10926" s="353"/>
      <c r="AE10926" s="353"/>
      <c r="AF10926" s="353"/>
      <c r="AG10926" s="353"/>
      <c r="AH10926" s="353"/>
      <c r="AI10926" s="353"/>
      <c r="AJ10926" s="353"/>
      <c r="AK10926" s="353"/>
      <c r="AL10926" s="353"/>
    </row>
    <row r="10927" spans="1:38" s="153" customFormat="1" ht="12.5" x14ac:dyDescent="0.25">
      <c r="A10927" s="355"/>
      <c r="L10927" s="353"/>
      <c r="M10927" s="353"/>
      <c r="N10927" s="353"/>
      <c r="O10927" s="353"/>
      <c r="P10927" s="353"/>
      <c r="Q10927" s="353"/>
      <c r="R10927" s="353"/>
      <c r="S10927" s="353"/>
      <c r="T10927" s="353"/>
      <c r="U10927" s="353"/>
      <c r="V10927" s="353"/>
      <c r="W10927" s="353"/>
      <c r="X10927" s="353"/>
      <c r="Y10927" s="353"/>
      <c r="Z10927" s="353"/>
      <c r="AA10927" s="353"/>
      <c r="AB10927" s="353"/>
      <c r="AC10927" s="353"/>
      <c r="AD10927" s="353"/>
      <c r="AE10927" s="353"/>
      <c r="AF10927" s="353"/>
      <c r="AG10927" s="353"/>
      <c r="AH10927" s="353"/>
      <c r="AI10927" s="353"/>
      <c r="AJ10927" s="353"/>
      <c r="AK10927" s="353"/>
      <c r="AL10927" s="353"/>
    </row>
    <row r="10928" spans="1:38" s="153" customFormat="1" ht="12.5" x14ac:dyDescent="0.25">
      <c r="A10928" s="355"/>
      <c r="L10928" s="353"/>
      <c r="M10928" s="353"/>
      <c r="N10928" s="353"/>
      <c r="O10928" s="353"/>
      <c r="P10928" s="353"/>
      <c r="Q10928" s="353"/>
      <c r="R10928" s="353"/>
      <c r="S10928" s="353"/>
      <c r="T10928" s="353"/>
      <c r="U10928" s="353"/>
      <c r="V10928" s="353"/>
      <c r="W10928" s="353"/>
      <c r="X10928" s="353"/>
      <c r="Y10928" s="353"/>
      <c r="Z10928" s="353"/>
      <c r="AA10928" s="353"/>
      <c r="AB10928" s="353"/>
      <c r="AC10928" s="353"/>
      <c r="AD10928" s="353"/>
      <c r="AE10928" s="353"/>
      <c r="AF10928" s="353"/>
      <c r="AG10928" s="353"/>
      <c r="AH10928" s="353"/>
      <c r="AI10928" s="353"/>
      <c r="AJ10928" s="353"/>
      <c r="AK10928" s="353"/>
      <c r="AL10928" s="353"/>
    </row>
    <row r="10929" spans="1:38" s="153" customFormat="1" ht="12.5" x14ac:dyDescent="0.25">
      <c r="A10929" s="355"/>
      <c r="L10929" s="353"/>
      <c r="M10929" s="353"/>
      <c r="N10929" s="353"/>
      <c r="O10929" s="353"/>
      <c r="P10929" s="353"/>
      <c r="Q10929" s="353"/>
      <c r="R10929" s="353"/>
      <c r="S10929" s="353"/>
      <c r="T10929" s="353"/>
      <c r="U10929" s="353"/>
      <c r="V10929" s="353"/>
      <c r="W10929" s="353"/>
      <c r="X10929" s="353"/>
      <c r="Y10929" s="353"/>
      <c r="Z10929" s="353"/>
      <c r="AA10929" s="353"/>
      <c r="AB10929" s="353"/>
      <c r="AC10929" s="353"/>
      <c r="AD10929" s="353"/>
      <c r="AE10929" s="353"/>
      <c r="AF10929" s="353"/>
      <c r="AG10929" s="353"/>
      <c r="AH10929" s="353"/>
      <c r="AI10929" s="353"/>
      <c r="AJ10929" s="353"/>
      <c r="AK10929" s="353"/>
      <c r="AL10929" s="353"/>
    </row>
    <row r="10930" spans="1:38" s="153" customFormat="1" ht="12.5" x14ac:dyDescent="0.25">
      <c r="A10930" s="355"/>
      <c r="L10930" s="353"/>
      <c r="M10930" s="353"/>
      <c r="N10930" s="353"/>
      <c r="O10930" s="353"/>
      <c r="P10930" s="353"/>
      <c r="Q10930" s="353"/>
      <c r="R10930" s="353"/>
      <c r="S10930" s="353"/>
      <c r="T10930" s="353"/>
      <c r="U10930" s="353"/>
      <c r="V10930" s="353"/>
      <c r="W10930" s="353"/>
      <c r="X10930" s="353"/>
      <c r="Y10930" s="353"/>
      <c r="Z10930" s="353"/>
      <c r="AA10930" s="353"/>
      <c r="AB10930" s="353"/>
      <c r="AC10930" s="353"/>
      <c r="AD10930" s="353"/>
      <c r="AE10930" s="353"/>
      <c r="AF10930" s="353"/>
      <c r="AG10930" s="353"/>
      <c r="AH10930" s="353"/>
      <c r="AI10930" s="353"/>
      <c r="AJ10930" s="353"/>
      <c r="AK10930" s="353"/>
      <c r="AL10930" s="353"/>
    </row>
    <row r="10931" spans="1:38" s="153" customFormat="1" ht="12.5" x14ac:dyDescent="0.25">
      <c r="A10931" s="355"/>
      <c r="L10931" s="353"/>
      <c r="M10931" s="353"/>
      <c r="N10931" s="353"/>
      <c r="O10931" s="353"/>
      <c r="P10931" s="353"/>
      <c r="Q10931" s="353"/>
      <c r="R10931" s="353"/>
      <c r="S10931" s="353"/>
      <c r="T10931" s="353"/>
      <c r="U10931" s="353"/>
      <c r="V10931" s="353"/>
      <c r="W10931" s="353"/>
      <c r="X10931" s="353"/>
      <c r="Y10931" s="353"/>
      <c r="Z10931" s="353"/>
      <c r="AA10931" s="353"/>
      <c r="AB10931" s="353"/>
      <c r="AC10931" s="353"/>
      <c r="AD10931" s="353"/>
      <c r="AE10931" s="353"/>
      <c r="AF10931" s="353"/>
      <c r="AG10931" s="353"/>
      <c r="AH10931" s="353"/>
      <c r="AI10931" s="353"/>
      <c r="AJ10931" s="353"/>
      <c r="AK10931" s="353"/>
      <c r="AL10931" s="353"/>
    </row>
    <row r="10932" spans="1:38" s="153" customFormat="1" ht="12.5" x14ac:dyDescent="0.25">
      <c r="A10932" s="355"/>
      <c r="L10932" s="353"/>
      <c r="M10932" s="353"/>
      <c r="N10932" s="353"/>
      <c r="O10932" s="353"/>
      <c r="P10932" s="353"/>
      <c r="Q10932" s="353"/>
      <c r="R10932" s="353"/>
      <c r="S10932" s="353"/>
      <c r="T10932" s="353"/>
      <c r="U10932" s="353"/>
      <c r="V10932" s="353"/>
      <c r="W10932" s="353"/>
      <c r="X10932" s="353"/>
      <c r="Y10932" s="353"/>
      <c r="Z10932" s="353"/>
      <c r="AA10932" s="353"/>
      <c r="AB10932" s="353"/>
      <c r="AC10932" s="353"/>
      <c r="AD10932" s="353"/>
      <c r="AE10932" s="353"/>
      <c r="AF10932" s="353"/>
      <c r="AG10932" s="353"/>
      <c r="AH10932" s="353"/>
      <c r="AI10932" s="353"/>
      <c r="AJ10932" s="353"/>
      <c r="AK10932" s="353"/>
      <c r="AL10932" s="353"/>
    </row>
    <row r="10933" spans="1:38" s="153" customFormat="1" ht="12.5" x14ac:dyDescent="0.25">
      <c r="A10933" s="355"/>
      <c r="L10933" s="353"/>
      <c r="M10933" s="353"/>
      <c r="N10933" s="353"/>
      <c r="O10933" s="353"/>
      <c r="P10933" s="353"/>
      <c r="Q10933" s="353"/>
      <c r="R10933" s="353"/>
      <c r="S10933" s="353"/>
      <c r="T10933" s="353"/>
      <c r="U10933" s="353"/>
      <c r="V10933" s="353"/>
      <c r="W10933" s="353"/>
      <c r="X10933" s="353"/>
      <c r="Y10933" s="353"/>
      <c r="Z10933" s="353"/>
      <c r="AA10933" s="353"/>
      <c r="AB10933" s="353"/>
      <c r="AC10933" s="353"/>
      <c r="AD10933" s="353"/>
      <c r="AE10933" s="353"/>
      <c r="AF10933" s="353"/>
      <c r="AG10933" s="353"/>
      <c r="AH10933" s="353"/>
      <c r="AI10933" s="353"/>
      <c r="AJ10933" s="353"/>
      <c r="AK10933" s="353"/>
      <c r="AL10933" s="353"/>
    </row>
    <row r="10934" spans="1:38" s="153" customFormat="1" ht="12.5" x14ac:dyDescent="0.25">
      <c r="A10934" s="355"/>
      <c r="L10934" s="353"/>
      <c r="M10934" s="353"/>
      <c r="N10934" s="353"/>
      <c r="O10934" s="353"/>
      <c r="P10934" s="353"/>
      <c r="Q10934" s="353"/>
      <c r="R10934" s="353"/>
      <c r="S10934" s="353"/>
      <c r="T10934" s="353"/>
      <c r="U10934" s="353"/>
      <c r="V10934" s="353"/>
      <c r="W10934" s="353"/>
      <c r="X10934" s="353"/>
      <c r="Y10934" s="353"/>
      <c r="Z10934" s="353"/>
      <c r="AA10934" s="353"/>
      <c r="AB10934" s="353"/>
      <c r="AC10934" s="353"/>
      <c r="AD10934" s="353"/>
      <c r="AE10934" s="353"/>
      <c r="AF10934" s="353"/>
      <c r="AG10934" s="353"/>
      <c r="AH10934" s="353"/>
      <c r="AI10934" s="353"/>
      <c r="AJ10934" s="353"/>
      <c r="AK10934" s="353"/>
      <c r="AL10934" s="353"/>
    </row>
    <row r="10935" spans="1:38" s="153" customFormat="1" ht="12.5" x14ac:dyDescent="0.25">
      <c r="A10935" s="355"/>
      <c r="L10935" s="353"/>
      <c r="M10935" s="353"/>
      <c r="N10935" s="353"/>
      <c r="O10935" s="353"/>
      <c r="P10935" s="353"/>
      <c r="Q10935" s="353"/>
      <c r="R10935" s="353"/>
      <c r="S10935" s="353"/>
      <c r="T10935" s="353"/>
      <c r="U10935" s="353"/>
      <c r="V10935" s="353"/>
      <c r="W10935" s="353"/>
      <c r="X10935" s="353"/>
      <c r="Y10935" s="353"/>
      <c r="Z10935" s="353"/>
      <c r="AA10935" s="353"/>
      <c r="AB10935" s="353"/>
      <c r="AC10935" s="353"/>
      <c r="AD10935" s="353"/>
      <c r="AE10935" s="353"/>
      <c r="AF10935" s="353"/>
      <c r="AG10935" s="353"/>
      <c r="AH10935" s="353"/>
      <c r="AI10935" s="353"/>
      <c r="AJ10935" s="353"/>
      <c r="AK10935" s="353"/>
      <c r="AL10935" s="353"/>
    </row>
    <row r="10936" spans="1:38" s="153" customFormat="1" ht="12.5" x14ac:dyDescent="0.25">
      <c r="A10936" s="355"/>
      <c r="L10936" s="353"/>
      <c r="M10936" s="353"/>
      <c r="N10936" s="353"/>
      <c r="O10936" s="353"/>
      <c r="P10936" s="353"/>
      <c r="Q10936" s="353"/>
      <c r="R10936" s="353"/>
      <c r="S10936" s="353"/>
      <c r="T10936" s="353"/>
      <c r="U10936" s="353"/>
      <c r="V10936" s="353"/>
      <c r="W10936" s="353"/>
      <c r="X10936" s="353"/>
      <c r="Y10936" s="353"/>
      <c r="Z10936" s="353"/>
      <c r="AA10936" s="353"/>
      <c r="AB10936" s="353"/>
      <c r="AC10936" s="353"/>
      <c r="AD10936" s="353"/>
      <c r="AE10936" s="353"/>
      <c r="AF10936" s="353"/>
      <c r="AG10936" s="353"/>
      <c r="AH10936" s="353"/>
      <c r="AI10936" s="353"/>
      <c r="AJ10936" s="353"/>
      <c r="AK10936" s="353"/>
      <c r="AL10936" s="353"/>
    </row>
    <row r="10937" spans="1:38" s="153" customFormat="1" ht="12.5" x14ac:dyDescent="0.25">
      <c r="A10937" s="355"/>
      <c r="L10937" s="353"/>
      <c r="M10937" s="353"/>
      <c r="N10937" s="353"/>
      <c r="O10937" s="353"/>
      <c r="P10937" s="353"/>
      <c r="Q10937" s="353"/>
      <c r="R10937" s="353"/>
      <c r="S10937" s="353"/>
      <c r="T10937" s="353"/>
      <c r="U10937" s="353"/>
      <c r="V10937" s="353"/>
      <c r="W10937" s="353"/>
      <c r="X10937" s="353"/>
      <c r="Y10937" s="353"/>
      <c r="Z10937" s="353"/>
      <c r="AA10937" s="353"/>
      <c r="AB10937" s="353"/>
      <c r="AC10937" s="353"/>
      <c r="AD10937" s="353"/>
      <c r="AE10937" s="353"/>
      <c r="AF10937" s="353"/>
      <c r="AG10937" s="353"/>
      <c r="AH10937" s="353"/>
      <c r="AI10937" s="353"/>
      <c r="AJ10937" s="353"/>
      <c r="AK10937" s="353"/>
      <c r="AL10937" s="353"/>
    </row>
    <row r="10938" spans="1:38" s="153" customFormat="1" ht="12.5" x14ac:dyDescent="0.25">
      <c r="A10938" s="355"/>
      <c r="L10938" s="353"/>
      <c r="M10938" s="353"/>
      <c r="N10938" s="353"/>
      <c r="O10938" s="353"/>
      <c r="P10938" s="353"/>
      <c r="Q10938" s="353"/>
      <c r="R10938" s="353"/>
      <c r="S10938" s="353"/>
      <c r="T10938" s="353"/>
      <c r="U10938" s="353"/>
      <c r="V10938" s="353"/>
      <c r="W10938" s="353"/>
      <c r="X10938" s="353"/>
      <c r="Y10938" s="353"/>
      <c r="Z10938" s="353"/>
      <c r="AA10938" s="353"/>
      <c r="AB10938" s="353"/>
      <c r="AC10938" s="353"/>
      <c r="AD10938" s="353"/>
      <c r="AE10938" s="353"/>
      <c r="AF10938" s="353"/>
      <c r="AG10938" s="353"/>
      <c r="AH10938" s="353"/>
      <c r="AI10938" s="353"/>
      <c r="AJ10938" s="353"/>
      <c r="AK10938" s="353"/>
      <c r="AL10938" s="353"/>
    </row>
    <row r="10939" spans="1:38" s="153" customFormat="1" ht="12.5" x14ac:dyDescent="0.25">
      <c r="A10939" s="355"/>
      <c r="L10939" s="353"/>
      <c r="M10939" s="353"/>
      <c r="N10939" s="353"/>
      <c r="O10939" s="353"/>
      <c r="P10939" s="353"/>
      <c r="Q10939" s="353"/>
      <c r="R10939" s="353"/>
      <c r="S10939" s="353"/>
      <c r="T10939" s="353"/>
      <c r="U10939" s="353"/>
      <c r="V10939" s="353"/>
      <c r="W10939" s="353"/>
      <c r="X10939" s="353"/>
      <c r="Y10939" s="353"/>
      <c r="Z10939" s="353"/>
      <c r="AA10939" s="353"/>
      <c r="AB10939" s="353"/>
      <c r="AC10939" s="353"/>
      <c r="AD10939" s="353"/>
      <c r="AE10939" s="353"/>
      <c r="AF10939" s="353"/>
      <c r="AG10939" s="353"/>
      <c r="AH10939" s="353"/>
      <c r="AI10939" s="353"/>
      <c r="AJ10939" s="353"/>
      <c r="AK10939" s="353"/>
      <c r="AL10939" s="353"/>
    </row>
    <row r="10940" spans="1:38" s="153" customFormat="1" ht="12.5" x14ac:dyDescent="0.25">
      <c r="A10940" s="355"/>
      <c r="L10940" s="353"/>
      <c r="M10940" s="353"/>
      <c r="N10940" s="353"/>
      <c r="O10940" s="353"/>
      <c r="P10940" s="353"/>
      <c r="Q10940" s="353"/>
      <c r="R10940" s="353"/>
      <c r="S10940" s="353"/>
      <c r="T10940" s="353"/>
      <c r="U10940" s="353"/>
      <c r="V10940" s="353"/>
      <c r="W10940" s="353"/>
      <c r="X10940" s="353"/>
      <c r="Y10940" s="353"/>
      <c r="Z10940" s="353"/>
      <c r="AA10940" s="353"/>
      <c r="AB10940" s="353"/>
      <c r="AC10940" s="353"/>
      <c r="AD10940" s="353"/>
      <c r="AE10940" s="353"/>
      <c r="AF10940" s="353"/>
      <c r="AG10940" s="353"/>
      <c r="AH10940" s="353"/>
      <c r="AI10940" s="353"/>
      <c r="AJ10940" s="353"/>
      <c r="AK10940" s="353"/>
      <c r="AL10940" s="353"/>
    </row>
    <row r="10941" spans="1:38" s="153" customFormat="1" ht="12.5" x14ac:dyDescent="0.25">
      <c r="A10941" s="355"/>
      <c r="L10941" s="353"/>
      <c r="M10941" s="353"/>
      <c r="N10941" s="353"/>
      <c r="O10941" s="353"/>
      <c r="P10941" s="353"/>
      <c r="Q10941" s="353"/>
      <c r="R10941" s="353"/>
      <c r="S10941" s="353"/>
      <c r="T10941" s="353"/>
      <c r="U10941" s="353"/>
      <c r="V10941" s="353"/>
      <c r="W10941" s="353"/>
      <c r="X10941" s="353"/>
      <c r="Y10941" s="353"/>
      <c r="Z10941" s="353"/>
      <c r="AA10941" s="353"/>
      <c r="AB10941" s="353"/>
      <c r="AC10941" s="353"/>
      <c r="AD10941" s="353"/>
      <c r="AE10941" s="353"/>
      <c r="AF10941" s="353"/>
      <c r="AG10941" s="353"/>
      <c r="AH10941" s="353"/>
      <c r="AI10941" s="353"/>
      <c r="AJ10941" s="353"/>
      <c r="AK10941" s="353"/>
      <c r="AL10941" s="353"/>
    </row>
    <row r="10942" spans="1:38" s="153" customFormat="1" ht="12.5" x14ac:dyDescent="0.25">
      <c r="A10942" s="355"/>
      <c r="L10942" s="353"/>
      <c r="M10942" s="353"/>
      <c r="N10942" s="353"/>
      <c r="O10942" s="353"/>
      <c r="P10942" s="353"/>
      <c r="Q10942" s="353"/>
      <c r="R10942" s="353"/>
      <c r="S10942" s="353"/>
      <c r="T10942" s="353"/>
      <c r="U10942" s="353"/>
      <c r="V10942" s="353"/>
      <c r="W10942" s="353"/>
      <c r="X10942" s="353"/>
      <c r="Y10942" s="353"/>
      <c r="Z10942" s="353"/>
      <c r="AA10942" s="353"/>
      <c r="AB10942" s="353"/>
      <c r="AC10942" s="353"/>
      <c r="AD10942" s="353"/>
      <c r="AE10942" s="353"/>
      <c r="AF10942" s="353"/>
      <c r="AG10942" s="353"/>
      <c r="AH10942" s="353"/>
      <c r="AI10942" s="353"/>
      <c r="AJ10942" s="353"/>
      <c r="AK10942" s="353"/>
      <c r="AL10942" s="353"/>
    </row>
    <row r="10943" spans="1:38" s="153" customFormat="1" ht="12.5" x14ac:dyDescent="0.25">
      <c r="A10943" s="355"/>
      <c r="L10943" s="353"/>
      <c r="M10943" s="353"/>
      <c r="N10943" s="353"/>
      <c r="O10943" s="353"/>
      <c r="P10943" s="353"/>
      <c r="Q10943" s="353"/>
      <c r="R10943" s="353"/>
      <c r="S10943" s="353"/>
      <c r="T10943" s="353"/>
      <c r="U10943" s="353"/>
      <c r="V10943" s="353"/>
      <c r="W10943" s="353"/>
      <c r="X10943" s="353"/>
      <c r="Y10943" s="353"/>
      <c r="Z10943" s="353"/>
      <c r="AA10943" s="353"/>
      <c r="AB10943" s="353"/>
      <c r="AC10943" s="353"/>
      <c r="AD10943" s="353"/>
      <c r="AE10943" s="353"/>
      <c r="AF10943" s="353"/>
      <c r="AG10943" s="353"/>
      <c r="AH10943" s="353"/>
      <c r="AI10943" s="353"/>
      <c r="AJ10943" s="353"/>
      <c r="AK10943" s="353"/>
      <c r="AL10943" s="353"/>
    </row>
    <row r="10944" spans="1:38" s="153" customFormat="1" ht="12.5" x14ac:dyDescent="0.25">
      <c r="A10944" s="355"/>
      <c r="L10944" s="353"/>
      <c r="M10944" s="353"/>
      <c r="N10944" s="353"/>
      <c r="O10944" s="353"/>
      <c r="P10944" s="353"/>
      <c r="Q10944" s="353"/>
      <c r="R10944" s="353"/>
      <c r="S10944" s="353"/>
      <c r="T10944" s="353"/>
      <c r="U10944" s="353"/>
      <c r="V10944" s="353"/>
      <c r="W10944" s="353"/>
      <c r="X10944" s="353"/>
      <c r="Y10944" s="353"/>
      <c r="Z10944" s="353"/>
      <c r="AA10944" s="353"/>
      <c r="AB10944" s="353"/>
      <c r="AC10944" s="353"/>
      <c r="AD10944" s="353"/>
      <c r="AE10944" s="353"/>
      <c r="AF10944" s="353"/>
      <c r="AG10944" s="353"/>
      <c r="AH10944" s="353"/>
      <c r="AI10944" s="353"/>
      <c r="AJ10944" s="353"/>
      <c r="AK10944" s="353"/>
      <c r="AL10944" s="353"/>
    </row>
    <row r="10945" spans="1:38" s="153" customFormat="1" ht="12.5" x14ac:dyDescent="0.25">
      <c r="A10945" s="355"/>
      <c r="L10945" s="353"/>
      <c r="M10945" s="353"/>
      <c r="N10945" s="353"/>
      <c r="O10945" s="353"/>
      <c r="P10945" s="353"/>
      <c r="Q10945" s="353"/>
      <c r="R10945" s="353"/>
      <c r="S10945" s="353"/>
      <c r="T10945" s="353"/>
      <c r="U10945" s="353"/>
      <c r="V10945" s="353"/>
      <c r="W10945" s="353"/>
      <c r="X10945" s="353"/>
      <c r="Y10945" s="353"/>
      <c r="Z10945" s="353"/>
      <c r="AA10945" s="353"/>
      <c r="AB10945" s="353"/>
      <c r="AC10945" s="353"/>
      <c r="AD10945" s="353"/>
      <c r="AE10945" s="353"/>
      <c r="AF10945" s="353"/>
      <c r="AG10945" s="353"/>
      <c r="AH10945" s="353"/>
      <c r="AI10945" s="353"/>
      <c r="AJ10945" s="353"/>
      <c r="AK10945" s="353"/>
      <c r="AL10945" s="353"/>
    </row>
    <row r="10946" spans="1:38" s="153" customFormat="1" ht="12.5" x14ac:dyDescent="0.25">
      <c r="A10946" s="355"/>
      <c r="L10946" s="353"/>
      <c r="M10946" s="353"/>
      <c r="N10946" s="353"/>
      <c r="O10946" s="353"/>
      <c r="P10946" s="353"/>
      <c r="Q10946" s="353"/>
      <c r="R10946" s="353"/>
      <c r="S10946" s="353"/>
      <c r="T10946" s="353"/>
      <c r="U10946" s="353"/>
      <c r="V10946" s="353"/>
      <c r="W10946" s="353"/>
      <c r="X10946" s="353"/>
      <c r="Y10946" s="353"/>
      <c r="Z10946" s="353"/>
      <c r="AA10946" s="353"/>
      <c r="AB10946" s="353"/>
      <c r="AC10946" s="353"/>
      <c r="AD10946" s="353"/>
      <c r="AE10946" s="353"/>
      <c r="AF10946" s="353"/>
      <c r="AG10946" s="353"/>
      <c r="AH10946" s="353"/>
      <c r="AI10946" s="353"/>
      <c r="AJ10946" s="353"/>
      <c r="AK10946" s="353"/>
      <c r="AL10946" s="353"/>
    </row>
    <row r="10947" spans="1:38" s="153" customFormat="1" ht="12.5" x14ac:dyDescent="0.25">
      <c r="A10947" s="355"/>
      <c r="L10947" s="353"/>
      <c r="M10947" s="353"/>
      <c r="N10947" s="353"/>
      <c r="O10947" s="353"/>
      <c r="P10947" s="353"/>
      <c r="Q10947" s="353"/>
      <c r="R10947" s="353"/>
      <c r="S10947" s="353"/>
      <c r="T10947" s="353"/>
      <c r="U10947" s="353"/>
      <c r="V10947" s="353"/>
      <c r="W10947" s="353"/>
      <c r="X10947" s="353"/>
      <c r="Y10947" s="353"/>
      <c r="Z10947" s="353"/>
      <c r="AA10947" s="353"/>
      <c r="AB10947" s="353"/>
      <c r="AC10947" s="353"/>
      <c r="AD10947" s="353"/>
      <c r="AE10947" s="353"/>
      <c r="AF10947" s="353"/>
      <c r="AG10947" s="353"/>
      <c r="AH10947" s="353"/>
      <c r="AI10947" s="353"/>
      <c r="AJ10947" s="353"/>
      <c r="AK10947" s="353"/>
      <c r="AL10947" s="353"/>
    </row>
    <row r="10948" spans="1:38" s="153" customFormat="1" ht="12.5" x14ac:dyDescent="0.25">
      <c r="A10948" s="355"/>
      <c r="L10948" s="353"/>
      <c r="M10948" s="353"/>
      <c r="N10948" s="353"/>
      <c r="O10948" s="353"/>
      <c r="P10948" s="353"/>
      <c r="Q10948" s="353"/>
      <c r="R10948" s="353"/>
      <c r="S10948" s="353"/>
      <c r="T10948" s="353"/>
      <c r="U10948" s="353"/>
      <c r="V10948" s="353"/>
      <c r="W10948" s="353"/>
      <c r="X10948" s="353"/>
      <c r="Y10948" s="353"/>
      <c r="Z10948" s="353"/>
      <c r="AA10948" s="353"/>
      <c r="AB10948" s="353"/>
      <c r="AC10948" s="353"/>
      <c r="AD10948" s="353"/>
      <c r="AE10948" s="353"/>
      <c r="AF10948" s="353"/>
      <c r="AG10948" s="353"/>
      <c r="AH10948" s="353"/>
      <c r="AI10948" s="353"/>
      <c r="AJ10948" s="353"/>
      <c r="AK10948" s="353"/>
      <c r="AL10948" s="353"/>
    </row>
    <row r="10949" spans="1:38" s="153" customFormat="1" ht="12.5" x14ac:dyDescent="0.25">
      <c r="A10949" s="355"/>
      <c r="L10949" s="353"/>
      <c r="M10949" s="353"/>
      <c r="N10949" s="353"/>
      <c r="O10949" s="353"/>
      <c r="P10949" s="353"/>
      <c r="Q10949" s="353"/>
      <c r="R10949" s="353"/>
      <c r="S10949" s="353"/>
      <c r="T10949" s="353"/>
      <c r="U10949" s="353"/>
      <c r="V10949" s="353"/>
      <c r="W10949" s="353"/>
      <c r="X10949" s="353"/>
      <c r="Y10949" s="353"/>
      <c r="Z10949" s="353"/>
      <c r="AA10949" s="353"/>
      <c r="AB10949" s="353"/>
      <c r="AC10949" s="353"/>
      <c r="AD10949" s="353"/>
      <c r="AE10949" s="353"/>
      <c r="AF10949" s="353"/>
      <c r="AG10949" s="353"/>
      <c r="AH10949" s="353"/>
      <c r="AI10949" s="353"/>
      <c r="AJ10949" s="353"/>
      <c r="AK10949" s="353"/>
      <c r="AL10949" s="353"/>
    </row>
    <row r="10950" spans="1:38" s="153" customFormat="1" ht="12.5" x14ac:dyDescent="0.25">
      <c r="A10950" s="355"/>
      <c r="L10950" s="353"/>
      <c r="M10950" s="353"/>
      <c r="N10950" s="353"/>
      <c r="O10950" s="353"/>
      <c r="P10950" s="353"/>
      <c r="Q10950" s="353"/>
      <c r="R10950" s="353"/>
      <c r="S10950" s="353"/>
      <c r="T10950" s="353"/>
      <c r="U10950" s="353"/>
      <c r="V10950" s="353"/>
      <c r="W10950" s="353"/>
      <c r="X10950" s="353"/>
      <c r="Y10950" s="353"/>
      <c r="Z10950" s="353"/>
      <c r="AA10950" s="353"/>
      <c r="AB10950" s="353"/>
      <c r="AC10950" s="353"/>
      <c r="AD10950" s="353"/>
      <c r="AE10950" s="353"/>
      <c r="AF10950" s="353"/>
      <c r="AG10950" s="353"/>
      <c r="AH10950" s="353"/>
      <c r="AI10950" s="353"/>
      <c r="AJ10950" s="353"/>
      <c r="AK10950" s="353"/>
      <c r="AL10950" s="353"/>
    </row>
    <row r="10951" spans="1:38" s="153" customFormat="1" ht="12.5" x14ac:dyDescent="0.25">
      <c r="A10951" s="355"/>
      <c r="L10951" s="353"/>
      <c r="M10951" s="353"/>
      <c r="N10951" s="353"/>
      <c r="O10951" s="353"/>
      <c r="P10951" s="353"/>
      <c r="Q10951" s="353"/>
      <c r="R10951" s="353"/>
      <c r="S10951" s="353"/>
      <c r="T10951" s="353"/>
      <c r="U10951" s="353"/>
      <c r="V10951" s="353"/>
      <c r="W10951" s="353"/>
      <c r="X10951" s="353"/>
      <c r="Y10951" s="353"/>
      <c r="Z10951" s="353"/>
      <c r="AA10951" s="353"/>
      <c r="AB10951" s="353"/>
      <c r="AC10951" s="353"/>
      <c r="AD10951" s="353"/>
      <c r="AE10951" s="353"/>
      <c r="AF10951" s="353"/>
      <c r="AG10951" s="353"/>
      <c r="AH10951" s="353"/>
      <c r="AI10951" s="353"/>
      <c r="AJ10951" s="353"/>
      <c r="AK10951" s="353"/>
      <c r="AL10951" s="353"/>
    </row>
    <row r="10952" spans="1:38" s="153" customFormat="1" ht="12.5" x14ac:dyDescent="0.25">
      <c r="A10952" s="355"/>
      <c r="L10952" s="353"/>
      <c r="M10952" s="353"/>
      <c r="N10952" s="353"/>
      <c r="O10952" s="353"/>
      <c r="P10952" s="353"/>
      <c r="Q10952" s="353"/>
      <c r="R10952" s="353"/>
      <c r="S10952" s="353"/>
      <c r="T10952" s="353"/>
      <c r="U10952" s="353"/>
      <c r="V10952" s="353"/>
      <c r="W10952" s="353"/>
      <c r="X10952" s="353"/>
      <c r="Y10952" s="353"/>
      <c r="Z10952" s="353"/>
      <c r="AA10952" s="353"/>
      <c r="AB10952" s="353"/>
      <c r="AC10952" s="353"/>
      <c r="AD10952" s="353"/>
      <c r="AE10952" s="353"/>
      <c r="AF10952" s="353"/>
      <c r="AG10952" s="353"/>
      <c r="AH10952" s="353"/>
      <c r="AI10952" s="353"/>
      <c r="AJ10952" s="353"/>
      <c r="AK10952" s="353"/>
      <c r="AL10952" s="353"/>
    </row>
    <row r="10953" spans="1:38" s="153" customFormat="1" ht="12.5" x14ac:dyDescent="0.25">
      <c r="A10953" s="355"/>
      <c r="L10953" s="353"/>
      <c r="M10953" s="353"/>
      <c r="N10953" s="353"/>
      <c r="O10953" s="353"/>
      <c r="P10953" s="353"/>
      <c r="Q10953" s="353"/>
      <c r="R10953" s="353"/>
      <c r="S10953" s="353"/>
      <c r="T10953" s="353"/>
      <c r="U10953" s="353"/>
      <c r="V10953" s="353"/>
      <c r="W10953" s="353"/>
      <c r="X10953" s="353"/>
      <c r="Y10953" s="353"/>
      <c r="Z10953" s="353"/>
      <c r="AA10953" s="353"/>
      <c r="AB10953" s="353"/>
      <c r="AC10953" s="353"/>
      <c r="AD10953" s="353"/>
      <c r="AE10953" s="353"/>
      <c r="AF10953" s="353"/>
      <c r="AG10953" s="353"/>
      <c r="AH10953" s="353"/>
      <c r="AI10953" s="353"/>
      <c r="AJ10953" s="353"/>
      <c r="AK10953" s="353"/>
      <c r="AL10953" s="353"/>
    </row>
    <row r="10954" spans="1:38" s="153" customFormat="1" ht="12.5" x14ac:dyDescent="0.25">
      <c r="A10954" s="355"/>
      <c r="L10954" s="353"/>
      <c r="M10954" s="353"/>
      <c r="N10954" s="353"/>
      <c r="O10954" s="353"/>
      <c r="P10954" s="353"/>
      <c r="Q10954" s="353"/>
      <c r="R10954" s="353"/>
      <c r="S10954" s="353"/>
      <c r="T10954" s="353"/>
      <c r="U10954" s="353"/>
      <c r="V10954" s="353"/>
      <c r="W10954" s="353"/>
      <c r="X10954" s="353"/>
      <c r="Y10954" s="353"/>
      <c r="Z10954" s="353"/>
      <c r="AA10954" s="353"/>
      <c r="AB10954" s="353"/>
      <c r="AC10954" s="353"/>
      <c r="AD10954" s="353"/>
      <c r="AE10954" s="353"/>
      <c r="AF10954" s="353"/>
      <c r="AG10954" s="353"/>
      <c r="AH10954" s="353"/>
      <c r="AI10954" s="353"/>
      <c r="AJ10954" s="353"/>
      <c r="AK10954" s="353"/>
      <c r="AL10954" s="353"/>
    </row>
    <row r="10955" spans="1:38" s="153" customFormat="1" ht="12.5" x14ac:dyDescent="0.25">
      <c r="A10955" s="355"/>
      <c r="L10955" s="353"/>
      <c r="M10955" s="353"/>
      <c r="N10955" s="353"/>
      <c r="O10955" s="353"/>
      <c r="P10955" s="353"/>
      <c r="Q10955" s="353"/>
      <c r="R10955" s="353"/>
      <c r="S10955" s="353"/>
      <c r="T10955" s="353"/>
      <c r="U10955" s="353"/>
      <c r="V10955" s="353"/>
      <c r="W10955" s="353"/>
      <c r="X10955" s="353"/>
      <c r="Y10955" s="353"/>
      <c r="Z10955" s="353"/>
      <c r="AA10955" s="353"/>
      <c r="AB10955" s="353"/>
      <c r="AC10955" s="353"/>
      <c r="AD10955" s="353"/>
      <c r="AE10955" s="353"/>
      <c r="AF10955" s="353"/>
      <c r="AG10955" s="353"/>
      <c r="AH10955" s="353"/>
      <c r="AI10955" s="353"/>
      <c r="AJ10955" s="353"/>
      <c r="AK10955" s="353"/>
      <c r="AL10955" s="353"/>
    </row>
    <row r="10956" spans="1:38" s="153" customFormat="1" ht="12.5" x14ac:dyDescent="0.25">
      <c r="A10956" s="355"/>
      <c r="L10956" s="353"/>
      <c r="M10956" s="353"/>
      <c r="N10956" s="353"/>
      <c r="O10956" s="353"/>
      <c r="P10956" s="353"/>
      <c r="Q10956" s="353"/>
      <c r="R10956" s="353"/>
      <c r="S10956" s="353"/>
      <c r="T10956" s="353"/>
      <c r="U10956" s="353"/>
      <c r="V10956" s="353"/>
      <c r="W10956" s="353"/>
      <c r="X10956" s="353"/>
      <c r="Y10956" s="353"/>
      <c r="Z10956" s="353"/>
      <c r="AA10956" s="353"/>
      <c r="AB10956" s="353"/>
      <c r="AC10956" s="353"/>
      <c r="AD10956" s="353"/>
      <c r="AE10956" s="353"/>
      <c r="AF10956" s="353"/>
      <c r="AG10956" s="353"/>
      <c r="AH10956" s="353"/>
      <c r="AI10956" s="353"/>
      <c r="AJ10956" s="353"/>
      <c r="AK10956" s="353"/>
      <c r="AL10956" s="353"/>
    </row>
    <row r="10957" spans="1:38" s="153" customFormat="1" ht="12.5" x14ac:dyDescent="0.25">
      <c r="A10957" s="355"/>
      <c r="L10957" s="353"/>
      <c r="M10957" s="353"/>
      <c r="N10957" s="353"/>
      <c r="O10957" s="353"/>
      <c r="P10957" s="353"/>
      <c r="Q10957" s="353"/>
      <c r="R10957" s="353"/>
      <c r="S10957" s="353"/>
      <c r="T10957" s="353"/>
      <c r="U10957" s="353"/>
      <c r="V10957" s="353"/>
      <c r="W10957" s="353"/>
      <c r="X10957" s="353"/>
      <c r="Y10957" s="353"/>
      <c r="Z10957" s="353"/>
      <c r="AA10957" s="353"/>
      <c r="AB10957" s="353"/>
      <c r="AC10957" s="353"/>
      <c r="AD10957" s="353"/>
      <c r="AE10957" s="353"/>
      <c r="AF10957" s="353"/>
      <c r="AG10957" s="353"/>
      <c r="AH10957" s="353"/>
      <c r="AI10957" s="353"/>
      <c r="AJ10957" s="353"/>
      <c r="AK10957" s="353"/>
      <c r="AL10957" s="353"/>
    </row>
    <row r="10958" spans="1:38" s="153" customFormat="1" ht="12.5" x14ac:dyDescent="0.25">
      <c r="A10958" s="355"/>
      <c r="L10958" s="353"/>
      <c r="M10958" s="353"/>
      <c r="N10958" s="353"/>
      <c r="O10958" s="353"/>
      <c r="P10958" s="353"/>
      <c r="Q10958" s="353"/>
      <c r="R10958" s="353"/>
      <c r="S10958" s="353"/>
      <c r="T10958" s="353"/>
      <c r="U10958" s="353"/>
      <c r="V10958" s="353"/>
      <c r="W10958" s="353"/>
      <c r="X10958" s="353"/>
      <c r="Y10958" s="353"/>
      <c r="Z10958" s="353"/>
      <c r="AA10958" s="353"/>
      <c r="AB10958" s="353"/>
      <c r="AC10958" s="353"/>
      <c r="AD10958" s="353"/>
      <c r="AE10958" s="353"/>
      <c r="AF10958" s="353"/>
      <c r="AG10958" s="353"/>
      <c r="AH10958" s="353"/>
      <c r="AI10958" s="353"/>
      <c r="AJ10958" s="353"/>
      <c r="AK10958" s="353"/>
      <c r="AL10958" s="353"/>
    </row>
    <row r="10959" spans="1:38" s="153" customFormat="1" ht="12.5" x14ac:dyDescent="0.25">
      <c r="A10959" s="355"/>
      <c r="L10959" s="353"/>
      <c r="M10959" s="353"/>
      <c r="N10959" s="353"/>
      <c r="O10959" s="353"/>
      <c r="P10959" s="353"/>
      <c r="Q10959" s="353"/>
      <c r="R10959" s="353"/>
      <c r="S10959" s="353"/>
      <c r="T10959" s="353"/>
      <c r="U10959" s="353"/>
      <c r="V10959" s="353"/>
      <c r="W10959" s="353"/>
      <c r="X10959" s="353"/>
      <c r="Y10959" s="353"/>
      <c r="Z10959" s="353"/>
      <c r="AA10959" s="353"/>
      <c r="AB10959" s="353"/>
      <c r="AC10959" s="353"/>
      <c r="AD10959" s="353"/>
      <c r="AE10959" s="353"/>
      <c r="AF10959" s="353"/>
      <c r="AG10959" s="353"/>
      <c r="AH10959" s="353"/>
      <c r="AI10959" s="353"/>
      <c r="AJ10959" s="353"/>
      <c r="AK10959" s="353"/>
      <c r="AL10959" s="353"/>
    </row>
    <row r="10960" spans="1:38" s="153" customFormat="1" ht="12.5" x14ac:dyDescent="0.25">
      <c r="A10960" s="355"/>
      <c r="L10960" s="353"/>
      <c r="M10960" s="353"/>
      <c r="N10960" s="353"/>
      <c r="O10960" s="353"/>
      <c r="P10960" s="353"/>
      <c r="Q10960" s="353"/>
      <c r="R10960" s="353"/>
      <c r="S10960" s="353"/>
      <c r="T10960" s="353"/>
      <c r="U10960" s="353"/>
      <c r="V10960" s="353"/>
      <c r="W10960" s="353"/>
      <c r="X10960" s="353"/>
      <c r="Y10960" s="353"/>
      <c r="Z10960" s="353"/>
      <c r="AA10960" s="353"/>
      <c r="AB10960" s="353"/>
      <c r="AC10960" s="353"/>
      <c r="AD10960" s="353"/>
      <c r="AE10960" s="353"/>
      <c r="AF10960" s="353"/>
      <c r="AG10960" s="353"/>
      <c r="AH10960" s="353"/>
      <c r="AI10960" s="353"/>
      <c r="AJ10960" s="353"/>
      <c r="AK10960" s="353"/>
      <c r="AL10960" s="353"/>
    </row>
    <row r="10961" spans="1:38" s="153" customFormat="1" ht="12.5" x14ac:dyDescent="0.25">
      <c r="A10961" s="355"/>
      <c r="L10961" s="353"/>
      <c r="M10961" s="353"/>
      <c r="N10961" s="353"/>
      <c r="O10961" s="353"/>
      <c r="P10961" s="353"/>
      <c r="Q10961" s="353"/>
      <c r="R10961" s="353"/>
      <c r="S10961" s="353"/>
      <c r="T10961" s="353"/>
      <c r="U10961" s="353"/>
      <c r="V10961" s="353"/>
      <c r="W10961" s="353"/>
      <c r="X10961" s="353"/>
      <c r="Y10961" s="353"/>
      <c r="Z10961" s="353"/>
      <c r="AA10961" s="353"/>
      <c r="AB10961" s="353"/>
      <c r="AC10961" s="353"/>
      <c r="AD10961" s="353"/>
      <c r="AE10961" s="353"/>
      <c r="AF10961" s="353"/>
      <c r="AG10961" s="353"/>
      <c r="AH10961" s="353"/>
      <c r="AI10961" s="353"/>
      <c r="AJ10961" s="353"/>
      <c r="AK10961" s="353"/>
      <c r="AL10961" s="353"/>
    </row>
    <row r="10962" spans="1:38" s="153" customFormat="1" ht="12.5" x14ac:dyDescent="0.25">
      <c r="A10962" s="355"/>
      <c r="L10962" s="353"/>
      <c r="M10962" s="353"/>
      <c r="N10962" s="353"/>
      <c r="O10962" s="353"/>
      <c r="P10962" s="353"/>
      <c r="Q10962" s="353"/>
      <c r="R10962" s="353"/>
      <c r="S10962" s="353"/>
      <c r="T10962" s="353"/>
      <c r="U10962" s="353"/>
      <c r="V10962" s="353"/>
      <c r="W10962" s="353"/>
      <c r="X10962" s="353"/>
      <c r="Y10962" s="353"/>
      <c r="Z10962" s="353"/>
      <c r="AA10962" s="353"/>
      <c r="AB10962" s="353"/>
      <c r="AC10962" s="353"/>
      <c r="AD10962" s="353"/>
      <c r="AE10962" s="353"/>
      <c r="AF10962" s="353"/>
      <c r="AG10962" s="353"/>
      <c r="AH10962" s="353"/>
      <c r="AI10962" s="353"/>
      <c r="AJ10962" s="353"/>
      <c r="AK10962" s="353"/>
      <c r="AL10962" s="353"/>
    </row>
    <row r="10963" spans="1:38" s="153" customFormat="1" ht="12.5" x14ac:dyDescent="0.25">
      <c r="A10963" s="355"/>
      <c r="L10963" s="353"/>
      <c r="M10963" s="353"/>
      <c r="N10963" s="353"/>
      <c r="O10963" s="353"/>
      <c r="P10963" s="353"/>
      <c r="Q10963" s="353"/>
      <c r="R10963" s="353"/>
      <c r="S10963" s="353"/>
      <c r="T10963" s="353"/>
      <c r="U10963" s="353"/>
      <c r="V10963" s="353"/>
      <c r="W10963" s="353"/>
      <c r="X10963" s="353"/>
      <c r="Y10963" s="353"/>
      <c r="Z10963" s="353"/>
      <c r="AA10963" s="353"/>
      <c r="AB10963" s="353"/>
      <c r="AC10963" s="353"/>
      <c r="AD10963" s="353"/>
      <c r="AE10963" s="353"/>
      <c r="AF10963" s="353"/>
      <c r="AG10963" s="353"/>
      <c r="AH10963" s="353"/>
      <c r="AI10963" s="353"/>
      <c r="AJ10963" s="353"/>
      <c r="AK10963" s="353"/>
      <c r="AL10963" s="353"/>
    </row>
    <row r="10964" spans="1:38" s="153" customFormat="1" ht="12.5" x14ac:dyDescent="0.25">
      <c r="A10964" s="355"/>
      <c r="L10964" s="353"/>
      <c r="M10964" s="353"/>
      <c r="N10964" s="353"/>
      <c r="O10964" s="353"/>
      <c r="P10964" s="353"/>
      <c r="Q10964" s="353"/>
      <c r="R10964" s="353"/>
      <c r="S10964" s="353"/>
      <c r="T10964" s="353"/>
      <c r="U10964" s="353"/>
      <c r="V10964" s="353"/>
      <c r="W10964" s="353"/>
      <c r="X10964" s="353"/>
      <c r="Y10964" s="353"/>
      <c r="Z10964" s="353"/>
      <c r="AA10964" s="353"/>
      <c r="AB10964" s="353"/>
      <c r="AC10964" s="353"/>
      <c r="AD10964" s="353"/>
      <c r="AE10964" s="353"/>
      <c r="AF10964" s="353"/>
      <c r="AG10964" s="353"/>
      <c r="AH10964" s="353"/>
      <c r="AI10964" s="353"/>
      <c r="AJ10964" s="353"/>
      <c r="AK10964" s="353"/>
      <c r="AL10964" s="353"/>
    </row>
    <row r="10965" spans="1:38" s="153" customFormat="1" ht="12.5" x14ac:dyDescent="0.25">
      <c r="A10965" s="355"/>
      <c r="L10965" s="353"/>
      <c r="M10965" s="353"/>
      <c r="N10965" s="353"/>
      <c r="O10965" s="353"/>
      <c r="P10965" s="353"/>
      <c r="Q10965" s="353"/>
      <c r="R10965" s="353"/>
      <c r="S10965" s="353"/>
      <c r="T10965" s="353"/>
      <c r="U10965" s="353"/>
      <c r="V10965" s="353"/>
      <c r="W10965" s="353"/>
      <c r="X10965" s="353"/>
      <c r="Y10965" s="353"/>
      <c r="Z10965" s="353"/>
      <c r="AA10965" s="353"/>
      <c r="AB10965" s="353"/>
      <c r="AC10965" s="353"/>
      <c r="AD10965" s="353"/>
      <c r="AE10965" s="353"/>
      <c r="AF10965" s="353"/>
      <c r="AG10965" s="353"/>
      <c r="AH10965" s="353"/>
      <c r="AI10965" s="353"/>
      <c r="AJ10965" s="353"/>
      <c r="AK10965" s="353"/>
      <c r="AL10965" s="353"/>
    </row>
    <row r="10966" spans="1:38" s="153" customFormat="1" ht="12.5" x14ac:dyDescent="0.25">
      <c r="A10966" s="355"/>
      <c r="L10966" s="353"/>
      <c r="M10966" s="353"/>
      <c r="N10966" s="353"/>
      <c r="O10966" s="353"/>
      <c r="P10966" s="353"/>
      <c r="Q10966" s="353"/>
      <c r="R10966" s="353"/>
      <c r="S10966" s="353"/>
      <c r="T10966" s="353"/>
      <c r="U10966" s="353"/>
      <c r="V10966" s="353"/>
      <c r="W10966" s="353"/>
      <c r="X10966" s="353"/>
      <c r="Y10966" s="353"/>
      <c r="Z10966" s="353"/>
      <c r="AA10966" s="353"/>
      <c r="AB10966" s="353"/>
      <c r="AC10966" s="353"/>
      <c r="AD10966" s="353"/>
      <c r="AE10966" s="353"/>
      <c r="AF10966" s="353"/>
      <c r="AG10966" s="353"/>
      <c r="AH10966" s="353"/>
      <c r="AI10966" s="353"/>
      <c r="AJ10966" s="353"/>
      <c r="AK10966" s="353"/>
      <c r="AL10966" s="353"/>
    </row>
    <row r="10967" spans="1:38" s="153" customFormat="1" ht="12.5" x14ac:dyDescent="0.25">
      <c r="A10967" s="355"/>
      <c r="L10967" s="353"/>
      <c r="M10967" s="353"/>
      <c r="N10967" s="353"/>
      <c r="O10967" s="353"/>
      <c r="P10967" s="353"/>
      <c r="Q10967" s="353"/>
      <c r="R10967" s="353"/>
      <c r="S10967" s="353"/>
      <c r="T10967" s="353"/>
      <c r="U10967" s="353"/>
      <c r="V10967" s="353"/>
      <c r="W10967" s="353"/>
      <c r="X10967" s="353"/>
      <c r="Y10967" s="353"/>
      <c r="Z10967" s="353"/>
      <c r="AA10967" s="353"/>
      <c r="AB10967" s="353"/>
      <c r="AC10967" s="353"/>
      <c r="AD10967" s="353"/>
      <c r="AE10967" s="353"/>
      <c r="AF10967" s="353"/>
      <c r="AG10967" s="353"/>
      <c r="AH10967" s="353"/>
      <c r="AI10967" s="353"/>
      <c r="AJ10967" s="353"/>
      <c r="AK10967" s="353"/>
      <c r="AL10967" s="353"/>
    </row>
    <row r="10968" spans="1:38" s="153" customFormat="1" ht="12.5" x14ac:dyDescent="0.25">
      <c r="A10968" s="355"/>
      <c r="L10968" s="353"/>
      <c r="M10968" s="353"/>
      <c r="N10968" s="353"/>
      <c r="O10968" s="353"/>
      <c r="P10968" s="353"/>
      <c r="Q10968" s="353"/>
      <c r="R10968" s="353"/>
      <c r="S10968" s="353"/>
      <c r="T10968" s="353"/>
      <c r="U10968" s="353"/>
      <c r="V10968" s="353"/>
      <c r="W10968" s="353"/>
      <c r="X10968" s="353"/>
      <c r="Y10968" s="353"/>
      <c r="Z10968" s="353"/>
      <c r="AA10968" s="353"/>
      <c r="AB10968" s="353"/>
      <c r="AC10968" s="353"/>
      <c r="AD10968" s="353"/>
      <c r="AE10968" s="353"/>
      <c r="AF10968" s="353"/>
      <c r="AG10968" s="353"/>
      <c r="AH10968" s="353"/>
      <c r="AI10968" s="353"/>
      <c r="AJ10968" s="353"/>
      <c r="AK10968" s="353"/>
      <c r="AL10968" s="353"/>
    </row>
    <row r="10969" spans="1:38" s="153" customFormat="1" ht="12.5" x14ac:dyDescent="0.25">
      <c r="A10969" s="355"/>
      <c r="L10969" s="353"/>
      <c r="M10969" s="353"/>
      <c r="N10969" s="353"/>
      <c r="O10969" s="353"/>
      <c r="P10969" s="353"/>
      <c r="Q10969" s="353"/>
      <c r="R10969" s="353"/>
      <c r="S10969" s="353"/>
      <c r="T10969" s="353"/>
      <c r="U10969" s="353"/>
      <c r="V10969" s="353"/>
      <c r="W10969" s="353"/>
      <c r="X10969" s="353"/>
      <c r="Y10969" s="353"/>
      <c r="Z10969" s="353"/>
      <c r="AA10969" s="353"/>
      <c r="AB10969" s="353"/>
      <c r="AC10969" s="353"/>
      <c r="AD10969" s="353"/>
      <c r="AE10969" s="353"/>
      <c r="AF10969" s="353"/>
      <c r="AG10969" s="353"/>
      <c r="AH10969" s="353"/>
      <c r="AI10969" s="353"/>
      <c r="AJ10969" s="353"/>
      <c r="AK10969" s="353"/>
      <c r="AL10969" s="353"/>
    </row>
    <row r="10970" spans="1:38" s="153" customFormat="1" ht="12.5" x14ac:dyDescent="0.25">
      <c r="A10970" s="355"/>
      <c r="L10970" s="353"/>
      <c r="M10970" s="353"/>
      <c r="N10970" s="353"/>
      <c r="O10970" s="353"/>
      <c r="P10970" s="353"/>
      <c r="Q10970" s="353"/>
      <c r="R10970" s="353"/>
      <c r="S10970" s="353"/>
      <c r="T10970" s="353"/>
      <c r="U10970" s="353"/>
      <c r="V10970" s="353"/>
      <c r="W10970" s="353"/>
      <c r="X10970" s="353"/>
      <c r="Y10970" s="353"/>
      <c r="Z10970" s="353"/>
      <c r="AA10970" s="353"/>
      <c r="AB10970" s="353"/>
      <c r="AC10970" s="353"/>
      <c r="AD10970" s="353"/>
      <c r="AE10970" s="353"/>
      <c r="AF10970" s="353"/>
      <c r="AG10970" s="353"/>
      <c r="AH10970" s="353"/>
      <c r="AI10970" s="353"/>
      <c r="AJ10970" s="353"/>
      <c r="AK10970" s="353"/>
      <c r="AL10970" s="353"/>
    </row>
    <row r="10971" spans="1:38" s="153" customFormat="1" ht="12.5" x14ac:dyDescent="0.25">
      <c r="A10971" s="355"/>
      <c r="L10971" s="353"/>
      <c r="M10971" s="353"/>
      <c r="N10971" s="353"/>
      <c r="O10971" s="353"/>
      <c r="P10971" s="353"/>
      <c r="Q10971" s="353"/>
      <c r="R10971" s="353"/>
      <c r="S10971" s="353"/>
      <c r="T10971" s="353"/>
      <c r="U10971" s="353"/>
      <c r="V10971" s="353"/>
      <c r="W10971" s="353"/>
      <c r="X10971" s="353"/>
      <c r="Y10971" s="353"/>
      <c r="Z10971" s="353"/>
      <c r="AA10971" s="353"/>
      <c r="AB10971" s="353"/>
      <c r="AC10971" s="353"/>
      <c r="AD10971" s="353"/>
      <c r="AE10971" s="353"/>
      <c r="AF10971" s="353"/>
      <c r="AG10971" s="353"/>
      <c r="AH10971" s="353"/>
      <c r="AI10971" s="353"/>
      <c r="AJ10971" s="353"/>
      <c r="AK10971" s="353"/>
      <c r="AL10971" s="353"/>
    </row>
    <row r="10972" spans="1:38" s="153" customFormat="1" ht="12.5" x14ac:dyDescent="0.25">
      <c r="A10972" s="355"/>
      <c r="L10972" s="353"/>
      <c r="M10972" s="353"/>
      <c r="N10972" s="353"/>
      <c r="O10972" s="353"/>
      <c r="P10972" s="353"/>
      <c r="Q10972" s="353"/>
      <c r="R10972" s="353"/>
      <c r="S10972" s="353"/>
      <c r="T10972" s="353"/>
      <c r="U10972" s="353"/>
      <c r="V10972" s="353"/>
      <c r="W10972" s="353"/>
      <c r="X10972" s="353"/>
      <c r="Y10972" s="353"/>
      <c r="Z10972" s="353"/>
      <c r="AA10972" s="353"/>
      <c r="AB10972" s="353"/>
      <c r="AC10972" s="353"/>
      <c r="AD10972" s="353"/>
      <c r="AE10972" s="353"/>
      <c r="AF10972" s="353"/>
      <c r="AG10972" s="353"/>
      <c r="AH10972" s="353"/>
      <c r="AI10972" s="353"/>
      <c r="AJ10972" s="353"/>
      <c r="AK10972" s="353"/>
      <c r="AL10972" s="353"/>
    </row>
    <row r="10973" spans="1:38" s="153" customFormat="1" ht="12.5" x14ac:dyDescent="0.25">
      <c r="A10973" s="355"/>
      <c r="L10973" s="353"/>
      <c r="M10973" s="353"/>
      <c r="N10973" s="353"/>
      <c r="O10973" s="353"/>
      <c r="P10973" s="353"/>
      <c r="Q10973" s="353"/>
      <c r="R10973" s="353"/>
      <c r="S10973" s="353"/>
      <c r="T10973" s="353"/>
      <c r="U10973" s="353"/>
      <c r="V10973" s="353"/>
      <c r="W10973" s="353"/>
      <c r="X10973" s="353"/>
      <c r="Y10973" s="353"/>
      <c r="Z10973" s="353"/>
      <c r="AA10973" s="353"/>
      <c r="AB10973" s="353"/>
      <c r="AC10973" s="353"/>
      <c r="AD10973" s="353"/>
      <c r="AE10973" s="353"/>
      <c r="AF10973" s="353"/>
      <c r="AG10973" s="353"/>
      <c r="AH10973" s="353"/>
      <c r="AI10973" s="353"/>
      <c r="AJ10973" s="353"/>
      <c r="AK10973" s="353"/>
      <c r="AL10973" s="353"/>
    </row>
    <row r="10974" spans="1:38" s="153" customFormat="1" ht="12.5" x14ac:dyDescent="0.25">
      <c r="A10974" s="355"/>
      <c r="L10974" s="353"/>
      <c r="M10974" s="353"/>
      <c r="N10974" s="353"/>
      <c r="O10974" s="353"/>
      <c r="P10974" s="353"/>
      <c r="Q10974" s="353"/>
      <c r="R10974" s="353"/>
      <c r="S10974" s="353"/>
      <c r="T10974" s="353"/>
      <c r="U10974" s="353"/>
      <c r="V10974" s="353"/>
      <c r="W10974" s="353"/>
      <c r="X10974" s="353"/>
      <c r="Y10974" s="353"/>
      <c r="Z10974" s="353"/>
      <c r="AA10974" s="353"/>
      <c r="AB10974" s="353"/>
      <c r="AC10974" s="353"/>
      <c r="AD10974" s="353"/>
      <c r="AE10974" s="353"/>
      <c r="AF10974" s="353"/>
      <c r="AG10974" s="353"/>
      <c r="AH10974" s="353"/>
      <c r="AI10974" s="353"/>
      <c r="AJ10974" s="353"/>
      <c r="AK10974" s="353"/>
      <c r="AL10974" s="353"/>
    </row>
    <row r="10975" spans="1:38" s="153" customFormat="1" ht="12.5" x14ac:dyDescent="0.25">
      <c r="A10975" s="355"/>
      <c r="L10975" s="353"/>
      <c r="M10975" s="353"/>
      <c r="N10975" s="353"/>
      <c r="O10975" s="353"/>
      <c r="P10975" s="353"/>
      <c r="Q10975" s="353"/>
      <c r="R10975" s="353"/>
      <c r="S10975" s="353"/>
      <c r="T10975" s="353"/>
      <c r="U10975" s="353"/>
      <c r="V10975" s="353"/>
      <c r="W10975" s="353"/>
      <c r="X10975" s="353"/>
      <c r="Y10975" s="353"/>
      <c r="Z10975" s="353"/>
      <c r="AA10975" s="353"/>
      <c r="AB10975" s="353"/>
      <c r="AC10975" s="353"/>
      <c r="AD10975" s="353"/>
      <c r="AE10975" s="353"/>
      <c r="AF10975" s="353"/>
      <c r="AG10975" s="353"/>
      <c r="AH10975" s="353"/>
      <c r="AI10975" s="353"/>
      <c r="AJ10975" s="353"/>
      <c r="AK10975" s="353"/>
      <c r="AL10975" s="353"/>
    </row>
    <row r="10976" spans="1:38" s="153" customFormat="1" ht="12.5" x14ac:dyDescent="0.25">
      <c r="A10976" s="355"/>
      <c r="L10976" s="353"/>
      <c r="M10976" s="353"/>
      <c r="N10976" s="353"/>
      <c r="O10976" s="353"/>
      <c r="P10976" s="353"/>
      <c r="Q10976" s="353"/>
      <c r="R10976" s="353"/>
      <c r="S10976" s="353"/>
      <c r="T10976" s="353"/>
      <c r="U10976" s="353"/>
      <c r="V10976" s="353"/>
      <c r="W10976" s="353"/>
      <c r="X10976" s="353"/>
      <c r="Y10976" s="353"/>
      <c r="Z10976" s="353"/>
      <c r="AA10976" s="353"/>
      <c r="AB10976" s="353"/>
      <c r="AC10976" s="353"/>
      <c r="AD10976" s="353"/>
      <c r="AE10976" s="353"/>
      <c r="AF10976" s="353"/>
      <c r="AG10976" s="353"/>
      <c r="AH10976" s="353"/>
      <c r="AI10976" s="353"/>
      <c r="AJ10976" s="353"/>
      <c r="AK10976" s="353"/>
      <c r="AL10976" s="353"/>
    </row>
    <row r="10977" spans="1:38" s="153" customFormat="1" ht="12.5" x14ac:dyDescent="0.25">
      <c r="A10977" s="355"/>
      <c r="L10977" s="353"/>
      <c r="M10977" s="353"/>
      <c r="N10977" s="353"/>
      <c r="O10977" s="353"/>
      <c r="P10977" s="353"/>
      <c r="Q10977" s="353"/>
      <c r="R10977" s="353"/>
      <c r="S10977" s="353"/>
      <c r="T10977" s="353"/>
      <c r="U10977" s="353"/>
      <c r="V10977" s="353"/>
      <c r="W10977" s="353"/>
      <c r="X10977" s="353"/>
      <c r="Y10977" s="353"/>
      <c r="Z10977" s="353"/>
      <c r="AA10977" s="353"/>
      <c r="AB10977" s="353"/>
      <c r="AC10977" s="353"/>
      <c r="AD10977" s="353"/>
      <c r="AE10977" s="353"/>
      <c r="AF10977" s="353"/>
      <c r="AG10977" s="353"/>
      <c r="AH10977" s="353"/>
      <c r="AI10977" s="353"/>
      <c r="AJ10977" s="353"/>
      <c r="AK10977" s="353"/>
      <c r="AL10977" s="353"/>
    </row>
    <row r="10978" spans="1:38" s="153" customFormat="1" ht="12.5" x14ac:dyDescent="0.25">
      <c r="A10978" s="355"/>
      <c r="L10978" s="353"/>
      <c r="M10978" s="353"/>
      <c r="N10978" s="353"/>
      <c r="O10978" s="353"/>
      <c r="P10978" s="353"/>
      <c r="Q10978" s="353"/>
      <c r="R10978" s="353"/>
      <c r="S10978" s="353"/>
      <c r="T10978" s="353"/>
      <c r="U10978" s="353"/>
      <c r="V10978" s="353"/>
      <c r="W10978" s="353"/>
      <c r="X10978" s="353"/>
      <c r="Y10978" s="353"/>
      <c r="Z10978" s="353"/>
      <c r="AA10978" s="353"/>
      <c r="AB10978" s="353"/>
      <c r="AC10978" s="353"/>
      <c r="AD10978" s="353"/>
      <c r="AE10978" s="353"/>
      <c r="AF10978" s="353"/>
      <c r="AG10978" s="353"/>
      <c r="AH10978" s="353"/>
      <c r="AI10978" s="353"/>
      <c r="AJ10978" s="353"/>
      <c r="AK10978" s="353"/>
      <c r="AL10978" s="353"/>
    </row>
    <row r="10979" spans="1:38" s="153" customFormat="1" ht="12.5" x14ac:dyDescent="0.25">
      <c r="A10979" s="355"/>
      <c r="L10979" s="353"/>
      <c r="M10979" s="353"/>
      <c r="N10979" s="353"/>
      <c r="O10979" s="353"/>
      <c r="P10979" s="353"/>
      <c r="Q10979" s="353"/>
      <c r="R10979" s="353"/>
      <c r="S10979" s="353"/>
      <c r="T10979" s="353"/>
      <c r="U10979" s="353"/>
      <c r="V10979" s="353"/>
      <c r="W10979" s="353"/>
      <c r="X10979" s="353"/>
      <c r="Y10979" s="353"/>
      <c r="Z10979" s="353"/>
      <c r="AA10979" s="353"/>
      <c r="AB10979" s="353"/>
      <c r="AC10979" s="353"/>
      <c r="AD10979" s="353"/>
      <c r="AE10979" s="353"/>
      <c r="AF10979" s="353"/>
      <c r="AG10979" s="353"/>
      <c r="AH10979" s="353"/>
      <c r="AI10979" s="353"/>
      <c r="AJ10979" s="353"/>
      <c r="AK10979" s="353"/>
      <c r="AL10979" s="353"/>
    </row>
    <row r="10980" spans="1:38" s="153" customFormat="1" ht="12.5" x14ac:dyDescent="0.25">
      <c r="A10980" s="355"/>
      <c r="L10980" s="353"/>
      <c r="M10980" s="353"/>
      <c r="N10980" s="353"/>
      <c r="O10980" s="353"/>
      <c r="P10980" s="353"/>
      <c r="Q10980" s="353"/>
      <c r="R10980" s="353"/>
      <c r="S10980" s="353"/>
      <c r="T10980" s="353"/>
      <c r="U10980" s="353"/>
      <c r="V10980" s="353"/>
      <c r="W10980" s="353"/>
      <c r="X10980" s="353"/>
      <c r="Y10980" s="353"/>
      <c r="Z10980" s="353"/>
      <c r="AA10980" s="353"/>
      <c r="AB10980" s="353"/>
      <c r="AC10980" s="353"/>
      <c r="AD10980" s="353"/>
      <c r="AE10980" s="353"/>
      <c r="AF10980" s="353"/>
      <c r="AG10980" s="353"/>
      <c r="AH10980" s="353"/>
      <c r="AI10980" s="353"/>
      <c r="AJ10980" s="353"/>
      <c r="AK10980" s="353"/>
      <c r="AL10980" s="353"/>
    </row>
    <row r="10981" spans="1:38" s="153" customFormat="1" ht="12.5" x14ac:dyDescent="0.25">
      <c r="A10981" s="355"/>
      <c r="L10981" s="353"/>
      <c r="M10981" s="353"/>
      <c r="N10981" s="353"/>
      <c r="O10981" s="353"/>
      <c r="P10981" s="353"/>
      <c r="Q10981" s="353"/>
      <c r="R10981" s="353"/>
      <c r="S10981" s="353"/>
      <c r="T10981" s="353"/>
      <c r="U10981" s="353"/>
      <c r="V10981" s="353"/>
      <c r="W10981" s="353"/>
      <c r="X10981" s="353"/>
      <c r="Y10981" s="353"/>
      <c r="Z10981" s="353"/>
      <c r="AA10981" s="353"/>
      <c r="AB10981" s="353"/>
      <c r="AC10981" s="353"/>
      <c r="AD10981" s="353"/>
      <c r="AE10981" s="353"/>
      <c r="AF10981" s="353"/>
      <c r="AG10981" s="353"/>
      <c r="AH10981" s="353"/>
      <c r="AI10981" s="353"/>
      <c r="AJ10981" s="353"/>
      <c r="AK10981" s="353"/>
      <c r="AL10981" s="353"/>
    </row>
    <row r="10982" spans="1:38" s="153" customFormat="1" ht="12.5" x14ac:dyDescent="0.25">
      <c r="A10982" s="355"/>
      <c r="L10982" s="353"/>
      <c r="M10982" s="353"/>
      <c r="N10982" s="353"/>
      <c r="O10982" s="353"/>
      <c r="P10982" s="353"/>
      <c r="Q10982" s="353"/>
      <c r="R10982" s="353"/>
      <c r="S10982" s="353"/>
      <c r="T10982" s="353"/>
      <c r="U10982" s="353"/>
      <c r="V10982" s="353"/>
      <c r="W10982" s="353"/>
      <c r="X10982" s="353"/>
      <c r="Y10982" s="353"/>
      <c r="Z10982" s="353"/>
      <c r="AA10982" s="353"/>
      <c r="AB10982" s="353"/>
      <c r="AC10982" s="353"/>
      <c r="AD10982" s="353"/>
      <c r="AE10982" s="353"/>
      <c r="AF10982" s="353"/>
      <c r="AG10982" s="353"/>
      <c r="AH10982" s="353"/>
      <c r="AI10982" s="353"/>
      <c r="AJ10982" s="353"/>
      <c r="AK10982" s="353"/>
      <c r="AL10982" s="353"/>
    </row>
    <row r="10983" spans="1:38" s="153" customFormat="1" ht="12.5" x14ac:dyDescent="0.25">
      <c r="A10983" s="355"/>
      <c r="L10983" s="353"/>
      <c r="M10983" s="353"/>
      <c r="N10983" s="353"/>
      <c r="O10983" s="353"/>
      <c r="P10983" s="353"/>
      <c r="Q10983" s="353"/>
      <c r="R10983" s="353"/>
      <c r="S10983" s="353"/>
      <c r="T10983" s="353"/>
      <c r="U10983" s="353"/>
      <c r="V10983" s="353"/>
      <c r="W10983" s="353"/>
      <c r="X10983" s="353"/>
      <c r="Y10983" s="353"/>
      <c r="Z10983" s="353"/>
      <c r="AA10983" s="353"/>
      <c r="AB10983" s="353"/>
      <c r="AC10983" s="353"/>
      <c r="AD10983" s="353"/>
      <c r="AE10983" s="353"/>
      <c r="AF10983" s="353"/>
      <c r="AG10983" s="353"/>
      <c r="AH10983" s="353"/>
      <c r="AI10983" s="353"/>
      <c r="AJ10983" s="353"/>
      <c r="AK10983" s="353"/>
      <c r="AL10983" s="353"/>
    </row>
    <row r="10984" spans="1:38" s="153" customFormat="1" ht="12.5" x14ac:dyDescent="0.25">
      <c r="A10984" s="355"/>
      <c r="L10984" s="353"/>
      <c r="M10984" s="353"/>
      <c r="N10984" s="353"/>
      <c r="O10984" s="353"/>
      <c r="P10984" s="353"/>
      <c r="Q10984" s="353"/>
      <c r="R10984" s="353"/>
      <c r="S10984" s="353"/>
      <c r="T10984" s="353"/>
      <c r="U10984" s="353"/>
      <c r="V10984" s="353"/>
      <c r="W10984" s="353"/>
      <c r="X10984" s="353"/>
      <c r="Y10984" s="353"/>
      <c r="Z10984" s="353"/>
      <c r="AA10984" s="353"/>
      <c r="AB10984" s="353"/>
      <c r="AC10984" s="353"/>
      <c r="AD10984" s="353"/>
      <c r="AE10984" s="353"/>
      <c r="AF10984" s="353"/>
      <c r="AG10984" s="353"/>
      <c r="AH10984" s="353"/>
      <c r="AI10984" s="353"/>
      <c r="AJ10984" s="353"/>
      <c r="AK10984" s="353"/>
      <c r="AL10984" s="353"/>
    </row>
    <row r="10985" spans="1:38" s="153" customFormat="1" ht="12.5" x14ac:dyDescent="0.25">
      <c r="A10985" s="355"/>
      <c r="L10985" s="353"/>
      <c r="M10985" s="353"/>
      <c r="N10985" s="353"/>
      <c r="O10985" s="353"/>
      <c r="P10985" s="353"/>
      <c r="Q10985" s="353"/>
      <c r="R10985" s="353"/>
      <c r="S10985" s="353"/>
      <c r="T10985" s="353"/>
      <c r="U10985" s="353"/>
      <c r="V10985" s="353"/>
      <c r="W10985" s="353"/>
      <c r="X10985" s="353"/>
      <c r="Y10985" s="353"/>
      <c r="Z10985" s="353"/>
      <c r="AA10985" s="353"/>
      <c r="AB10985" s="353"/>
      <c r="AC10985" s="353"/>
      <c r="AD10985" s="353"/>
      <c r="AE10985" s="353"/>
      <c r="AF10985" s="353"/>
      <c r="AG10985" s="353"/>
      <c r="AH10985" s="353"/>
      <c r="AI10985" s="353"/>
      <c r="AJ10985" s="353"/>
      <c r="AK10985" s="353"/>
      <c r="AL10985" s="353"/>
    </row>
    <row r="10986" spans="1:38" s="153" customFormat="1" ht="12.5" x14ac:dyDescent="0.25">
      <c r="A10986" s="355"/>
      <c r="L10986" s="353"/>
      <c r="M10986" s="353"/>
      <c r="N10986" s="353"/>
      <c r="O10986" s="353"/>
      <c r="P10986" s="353"/>
      <c r="Q10986" s="353"/>
      <c r="R10986" s="353"/>
      <c r="S10986" s="353"/>
      <c r="T10986" s="353"/>
      <c r="U10986" s="353"/>
      <c r="V10986" s="353"/>
      <c r="W10986" s="353"/>
      <c r="X10986" s="353"/>
      <c r="Y10986" s="353"/>
      <c r="Z10986" s="353"/>
      <c r="AA10986" s="353"/>
      <c r="AB10986" s="353"/>
      <c r="AC10986" s="353"/>
      <c r="AD10986" s="353"/>
      <c r="AE10986" s="353"/>
      <c r="AF10986" s="353"/>
      <c r="AG10986" s="353"/>
      <c r="AH10986" s="353"/>
      <c r="AI10986" s="353"/>
      <c r="AJ10986" s="353"/>
      <c r="AK10986" s="353"/>
      <c r="AL10986" s="353"/>
    </row>
    <row r="10987" spans="1:38" s="153" customFormat="1" ht="12.5" x14ac:dyDescent="0.25">
      <c r="A10987" s="355"/>
      <c r="L10987" s="353"/>
      <c r="M10987" s="353"/>
      <c r="N10987" s="353"/>
      <c r="O10987" s="353"/>
      <c r="P10987" s="353"/>
      <c r="Q10987" s="353"/>
      <c r="R10987" s="353"/>
      <c r="S10987" s="353"/>
      <c r="T10987" s="353"/>
      <c r="U10987" s="353"/>
      <c r="V10987" s="353"/>
      <c r="W10987" s="353"/>
      <c r="X10987" s="353"/>
      <c r="Y10987" s="353"/>
      <c r="Z10987" s="353"/>
      <c r="AA10987" s="353"/>
      <c r="AB10987" s="353"/>
      <c r="AC10987" s="353"/>
      <c r="AD10987" s="353"/>
      <c r="AE10987" s="353"/>
      <c r="AF10987" s="353"/>
      <c r="AG10987" s="353"/>
      <c r="AH10987" s="353"/>
      <c r="AI10987" s="353"/>
      <c r="AJ10987" s="353"/>
      <c r="AK10987" s="353"/>
      <c r="AL10987" s="353"/>
    </row>
    <row r="10988" spans="1:38" s="153" customFormat="1" ht="12.5" x14ac:dyDescent="0.25">
      <c r="A10988" s="355"/>
      <c r="L10988" s="353"/>
      <c r="M10988" s="353"/>
      <c r="N10988" s="353"/>
      <c r="O10988" s="353"/>
      <c r="P10988" s="353"/>
      <c r="Q10988" s="353"/>
      <c r="R10988" s="353"/>
      <c r="S10988" s="353"/>
      <c r="T10988" s="353"/>
      <c r="U10988" s="353"/>
      <c r="V10988" s="353"/>
      <c r="W10988" s="353"/>
      <c r="X10988" s="353"/>
      <c r="Y10988" s="353"/>
      <c r="Z10988" s="353"/>
      <c r="AA10988" s="353"/>
      <c r="AB10988" s="353"/>
      <c r="AC10988" s="353"/>
      <c r="AD10988" s="353"/>
      <c r="AE10988" s="353"/>
      <c r="AF10988" s="353"/>
      <c r="AG10988" s="353"/>
      <c r="AH10988" s="353"/>
      <c r="AI10988" s="353"/>
      <c r="AJ10988" s="353"/>
      <c r="AK10988" s="353"/>
      <c r="AL10988" s="353"/>
    </row>
    <row r="10989" spans="1:38" s="153" customFormat="1" ht="12.5" x14ac:dyDescent="0.25">
      <c r="A10989" s="355"/>
      <c r="L10989" s="353"/>
      <c r="M10989" s="353"/>
      <c r="N10989" s="353"/>
      <c r="O10989" s="353"/>
      <c r="P10989" s="353"/>
      <c r="Q10989" s="353"/>
      <c r="R10989" s="353"/>
      <c r="S10989" s="353"/>
      <c r="T10989" s="353"/>
      <c r="U10989" s="353"/>
      <c r="V10989" s="353"/>
      <c r="W10989" s="353"/>
      <c r="X10989" s="353"/>
      <c r="Y10989" s="353"/>
      <c r="Z10989" s="353"/>
      <c r="AA10989" s="353"/>
      <c r="AB10989" s="353"/>
      <c r="AC10989" s="353"/>
      <c r="AD10989" s="353"/>
      <c r="AE10989" s="353"/>
      <c r="AF10989" s="353"/>
      <c r="AG10989" s="353"/>
      <c r="AH10989" s="353"/>
      <c r="AI10989" s="353"/>
      <c r="AJ10989" s="353"/>
      <c r="AK10989" s="353"/>
      <c r="AL10989" s="353"/>
    </row>
    <row r="10990" spans="1:38" s="153" customFormat="1" ht="12.5" x14ac:dyDescent="0.25">
      <c r="A10990" s="355"/>
      <c r="L10990" s="353"/>
      <c r="M10990" s="353"/>
      <c r="N10990" s="353"/>
      <c r="O10990" s="353"/>
      <c r="P10990" s="353"/>
      <c r="Q10990" s="353"/>
      <c r="R10990" s="353"/>
      <c r="S10990" s="353"/>
      <c r="T10990" s="353"/>
      <c r="U10990" s="353"/>
      <c r="V10990" s="353"/>
      <c r="W10990" s="353"/>
      <c r="X10990" s="353"/>
      <c r="Y10990" s="353"/>
      <c r="Z10990" s="353"/>
      <c r="AA10990" s="353"/>
      <c r="AB10990" s="353"/>
      <c r="AC10990" s="353"/>
      <c r="AD10990" s="353"/>
      <c r="AE10990" s="353"/>
      <c r="AF10990" s="353"/>
      <c r="AG10990" s="353"/>
      <c r="AH10990" s="353"/>
      <c r="AI10990" s="353"/>
      <c r="AJ10990" s="353"/>
      <c r="AK10990" s="353"/>
      <c r="AL10990" s="353"/>
    </row>
    <row r="10991" spans="1:38" s="153" customFormat="1" ht="12.5" x14ac:dyDescent="0.25">
      <c r="A10991" s="355"/>
      <c r="L10991" s="353"/>
      <c r="M10991" s="353"/>
      <c r="N10991" s="353"/>
      <c r="O10991" s="353"/>
      <c r="P10991" s="353"/>
      <c r="Q10991" s="353"/>
      <c r="R10991" s="353"/>
      <c r="S10991" s="353"/>
      <c r="T10991" s="353"/>
      <c r="U10991" s="353"/>
      <c r="V10991" s="353"/>
      <c r="W10991" s="353"/>
      <c r="X10991" s="353"/>
      <c r="Y10991" s="353"/>
      <c r="Z10991" s="353"/>
      <c r="AA10991" s="353"/>
      <c r="AB10991" s="353"/>
      <c r="AC10991" s="353"/>
      <c r="AD10991" s="353"/>
      <c r="AE10991" s="353"/>
      <c r="AF10991" s="353"/>
      <c r="AG10991" s="353"/>
      <c r="AH10991" s="353"/>
      <c r="AI10991" s="353"/>
      <c r="AJ10991" s="353"/>
      <c r="AK10991" s="353"/>
      <c r="AL10991" s="353"/>
    </row>
    <row r="10992" spans="1:38" s="153" customFormat="1" ht="12.5" x14ac:dyDescent="0.25">
      <c r="A10992" s="355"/>
      <c r="L10992" s="353"/>
      <c r="M10992" s="353"/>
      <c r="N10992" s="353"/>
      <c r="O10992" s="353"/>
      <c r="P10992" s="353"/>
      <c r="Q10992" s="353"/>
      <c r="R10992" s="353"/>
      <c r="S10992" s="353"/>
      <c r="T10992" s="353"/>
      <c r="U10992" s="353"/>
      <c r="V10992" s="353"/>
      <c r="W10992" s="353"/>
      <c r="X10992" s="353"/>
      <c r="Y10992" s="353"/>
      <c r="Z10992" s="353"/>
      <c r="AA10992" s="353"/>
      <c r="AB10992" s="353"/>
      <c r="AC10992" s="353"/>
      <c r="AD10992" s="353"/>
      <c r="AE10992" s="353"/>
      <c r="AF10992" s="353"/>
      <c r="AG10992" s="353"/>
      <c r="AH10992" s="353"/>
      <c r="AI10992" s="353"/>
      <c r="AJ10992" s="353"/>
      <c r="AK10992" s="353"/>
      <c r="AL10992" s="353"/>
    </row>
    <row r="10993" spans="1:38" s="153" customFormat="1" ht="12.5" x14ac:dyDescent="0.25">
      <c r="A10993" s="355"/>
      <c r="L10993" s="353"/>
      <c r="M10993" s="353"/>
      <c r="N10993" s="353"/>
      <c r="O10993" s="353"/>
      <c r="P10993" s="353"/>
      <c r="Q10993" s="353"/>
      <c r="R10993" s="353"/>
      <c r="S10993" s="353"/>
      <c r="T10993" s="353"/>
      <c r="U10993" s="353"/>
      <c r="V10993" s="353"/>
      <c r="W10993" s="353"/>
      <c r="X10993" s="353"/>
      <c r="Y10993" s="353"/>
      <c r="Z10993" s="353"/>
      <c r="AA10993" s="353"/>
      <c r="AB10993" s="353"/>
      <c r="AC10993" s="353"/>
      <c r="AD10993" s="353"/>
      <c r="AE10993" s="353"/>
      <c r="AF10993" s="353"/>
      <c r="AG10993" s="353"/>
      <c r="AH10993" s="353"/>
      <c r="AI10993" s="353"/>
      <c r="AJ10993" s="353"/>
      <c r="AK10993" s="353"/>
      <c r="AL10993" s="353"/>
    </row>
    <row r="10994" spans="1:38" s="153" customFormat="1" ht="12.5" x14ac:dyDescent="0.25">
      <c r="A10994" s="355"/>
      <c r="L10994" s="353"/>
      <c r="M10994" s="353"/>
      <c r="N10994" s="353"/>
      <c r="O10994" s="353"/>
      <c r="P10994" s="353"/>
      <c r="Q10994" s="353"/>
      <c r="R10994" s="353"/>
      <c r="S10994" s="353"/>
      <c r="T10994" s="353"/>
      <c r="U10994" s="353"/>
      <c r="V10994" s="353"/>
      <c r="W10994" s="353"/>
      <c r="X10994" s="353"/>
      <c r="Y10994" s="353"/>
      <c r="Z10994" s="353"/>
      <c r="AA10994" s="353"/>
      <c r="AB10994" s="353"/>
      <c r="AC10994" s="353"/>
      <c r="AD10994" s="353"/>
      <c r="AE10994" s="353"/>
      <c r="AF10994" s="353"/>
      <c r="AG10994" s="353"/>
      <c r="AH10994" s="353"/>
      <c r="AI10994" s="353"/>
      <c r="AJ10994" s="353"/>
      <c r="AK10994" s="353"/>
      <c r="AL10994" s="353"/>
    </row>
    <row r="10995" spans="1:38" s="153" customFormat="1" ht="12.5" x14ac:dyDescent="0.25">
      <c r="A10995" s="355"/>
      <c r="L10995" s="353"/>
      <c r="M10995" s="353"/>
      <c r="N10995" s="353"/>
      <c r="O10995" s="353"/>
      <c r="P10995" s="353"/>
      <c r="Q10995" s="353"/>
      <c r="R10995" s="353"/>
      <c r="S10995" s="353"/>
      <c r="T10995" s="353"/>
      <c r="U10995" s="353"/>
      <c r="V10995" s="353"/>
      <c r="W10995" s="353"/>
      <c r="X10995" s="353"/>
      <c r="Y10995" s="353"/>
      <c r="Z10995" s="353"/>
      <c r="AA10995" s="353"/>
      <c r="AB10995" s="353"/>
      <c r="AC10995" s="353"/>
      <c r="AD10995" s="353"/>
      <c r="AE10995" s="353"/>
      <c r="AF10995" s="353"/>
      <c r="AG10995" s="353"/>
      <c r="AH10995" s="353"/>
      <c r="AI10995" s="353"/>
      <c r="AJ10995" s="353"/>
      <c r="AK10995" s="353"/>
      <c r="AL10995" s="353"/>
    </row>
    <row r="10996" spans="1:38" s="153" customFormat="1" ht="12.5" x14ac:dyDescent="0.25">
      <c r="A10996" s="355"/>
      <c r="L10996" s="353"/>
      <c r="M10996" s="353"/>
      <c r="N10996" s="353"/>
      <c r="O10996" s="353"/>
      <c r="P10996" s="353"/>
      <c r="Q10996" s="353"/>
      <c r="R10996" s="353"/>
      <c r="S10996" s="353"/>
      <c r="T10996" s="353"/>
      <c r="U10996" s="353"/>
      <c r="V10996" s="353"/>
      <c r="W10996" s="353"/>
      <c r="X10996" s="353"/>
      <c r="Y10996" s="353"/>
      <c r="Z10996" s="353"/>
      <c r="AA10996" s="353"/>
      <c r="AB10996" s="353"/>
      <c r="AC10996" s="353"/>
      <c r="AD10996" s="353"/>
      <c r="AE10996" s="353"/>
      <c r="AF10996" s="353"/>
      <c r="AG10996" s="353"/>
      <c r="AH10996" s="353"/>
      <c r="AI10996" s="353"/>
      <c r="AJ10996" s="353"/>
      <c r="AK10996" s="353"/>
      <c r="AL10996" s="353"/>
    </row>
    <row r="10997" spans="1:38" s="153" customFormat="1" ht="12.5" x14ac:dyDescent="0.25">
      <c r="A10997" s="355"/>
      <c r="L10997" s="353"/>
      <c r="M10997" s="353"/>
      <c r="N10997" s="353"/>
      <c r="O10997" s="353"/>
      <c r="P10997" s="353"/>
      <c r="Q10997" s="353"/>
      <c r="R10997" s="353"/>
      <c r="S10997" s="353"/>
      <c r="T10997" s="353"/>
      <c r="U10997" s="353"/>
      <c r="V10997" s="353"/>
      <c r="W10997" s="353"/>
      <c r="X10997" s="353"/>
      <c r="Y10997" s="353"/>
      <c r="Z10997" s="353"/>
      <c r="AA10997" s="353"/>
      <c r="AB10997" s="353"/>
      <c r="AC10997" s="353"/>
      <c r="AD10997" s="353"/>
      <c r="AE10997" s="353"/>
      <c r="AF10997" s="353"/>
      <c r="AG10997" s="353"/>
      <c r="AH10997" s="353"/>
      <c r="AI10997" s="353"/>
      <c r="AJ10997" s="353"/>
      <c r="AK10997" s="353"/>
      <c r="AL10997" s="353"/>
    </row>
    <row r="10998" spans="1:38" s="153" customFormat="1" ht="12.5" x14ac:dyDescent="0.25">
      <c r="A10998" s="355"/>
      <c r="L10998" s="353"/>
      <c r="M10998" s="353"/>
      <c r="N10998" s="353"/>
      <c r="O10998" s="353"/>
      <c r="P10998" s="353"/>
      <c r="Q10998" s="353"/>
      <c r="R10998" s="353"/>
      <c r="S10998" s="353"/>
      <c r="T10998" s="353"/>
      <c r="U10998" s="353"/>
      <c r="V10998" s="353"/>
      <c r="W10998" s="353"/>
      <c r="X10998" s="353"/>
      <c r="Y10998" s="353"/>
      <c r="Z10998" s="353"/>
      <c r="AA10998" s="353"/>
      <c r="AB10998" s="353"/>
      <c r="AC10998" s="353"/>
      <c r="AD10998" s="353"/>
      <c r="AE10998" s="353"/>
      <c r="AF10998" s="353"/>
      <c r="AG10998" s="353"/>
      <c r="AH10998" s="353"/>
      <c r="AI10998" s="353"/>
      <c r="AJ10998" s="353"/>
      <c r="AK10998" s="353"/>
      <c r="AL10998" s="353"/>
    </row>
    <row r="10999" spans="1:38" s="153" customFormat="1" ht="12.5" x14ac:dyDescent="0.25">
      <c r="A10999" s="355"/>
      <c r="L10999" s="353"/>
      <c r="M10999" s="353"/>
      <c r="N10999" s="353"/>
      <c r="O10999" s="353"/>
      <c r="P10999" s="353"/>
      <c r="Q10999" s="353"/>
      <c r="R10999" s="353"/>
      <c r="S10999" s="353"/>
      <c r="T10999" s="353"/>
      <c r="U10999" s="353"/>
      <c r="V10999" s="353"/>
      <c r="W10999" s="353"/>
      <c r="X10999" s="353"/>
      <c r="Y10999" s="353"/>
      <c r="Z10999" s="353"/>
      <c r="AA10999" s="353"/>
      <c r="AB10999" s="353"/>
      <c r="AC10999" s="353"/>
      <c r="AD10999" s="353"/>
      <c r="AE10999" s="353"/>
      <c r="AF10999" s="353"/>
      <c r="AG10999" s="353"/>
      <c r="AH10999" s="353"/>
      <c r="AI10999" s="353"/>
      <c r="AJ10999" s="353"/>
      <c r="AK10999" s="353"/>
      <c r="AL10999" s="353"/>
    </row>
    <row r="11000" spans="1:38" s="153" customFormat="1" ht="12.5" x14ac:dyDescent="0.25">
      <c r="A11000" s="355"/>
      <c r="L11000" s="353"/>
      <c r="M11000" s="353"/>
      <c r="N11000" s="353"/>
      <c r="O11000" s="353"/>
      <c r="P11000" s="353"/>
      <c r="Q11000" s="353"/>
      <c r="R11000" s="353"/>
      <c r="S11000" s="353"/>
      <c r="T11000" s="353"/>
      <c r="U11000" s="353"/>
      <c r="V11000" s="353"/>
      <c r="W11000" s="353"/>
      <c r="X11000" s="353"/>
      <c r="Y11000" s="353"/>
      <c r="Z11000" s="353"/>
      <c r="AA11000" s="353"/>
      <c r="AB11000" s="353"/>
      <c r="AC11000" s="353"/>
      <c r="AD11000" s="353"/>
      <c r="AE11000" s="353"/>
      <c r="AF11000" s="353"/>
      <c r="AG11000" s="353"/>
      <c r="AH11000" s="353"/>
      <c r="AI11000" s="353"/>
      <c r="AJ11000" s="353"/>
      <c r="AK11000" s="353"/>
      <c r="AL11000" s="353"/>
    </row>
    <row r="11001" spans="1:38" s="153" customFormat="1" ht="12.5" x14ac:dyDescent="0.25">
      <c r="A11001" s="355"/>
      <c r="L11001" s="353"/>
      <c r="M11001" s="353"/>
      <c r="N11001" s="353"/>
      <c r="O11001" s="353"/>
      <c r="P11001" s="353"/>
      <c r="Q11001" s="353"/>
      <c r="R11001" s="353"/>
      <c r="S11001" s="353"/>
      <c r="T11001" s="353"/>
      <c r="U11001" s="353"/>
      <c r="V11001" s="353"/>
      <c r="W11001" s="353"/>
      <c r="X11001" s="353"/>
      <c r="Y11001" s="353"/>
      <c r="Z11001" s="353"/>
      <c r="AA11001" s="353"/>
      <c r="AB11001" s="353"/>
      <c r="AC11001" s="353"/>
      <c r="AD11001" s="353"/>
      <c r="AE11001" s="353"/>
      <c r="AF11001" s="353"/>
      <c r="AG11001" s="353"/>
      <c r="AH11001" s="353"/>
      <c r="AI11001" s="353"/>
      <c r="AJ11001" s="353"/>
      <c r="AK11001" s="353"/>
      <c r="AL11001" s="353"/>
    </row>
    <row r="11002" spans="1:38" s="153" customFormat="1" ht="12.5" x14ac:dyDescent="0.25">
      <c r="A11002" s="355"/>
      <c r="L11002" s="353"/>
      <c r="M11002" s="353"/>
      <c r="N11002" s="353"/>
      <c r="O11002" s="353"/>
      <c r="P11002" s="353"/>
      <c r="Q11002" s="353"/>
      <c r="R11002" s="353"/>
      <c r="S11002" s="353"/>
      <c r="T11002" s="353"/>
      <c r="U11002" s="353"/>
      <c r="V11002" s="353"/>
      <c r="W11002" s="353"/>
      <c r="X11002" s="353"/>
      <c r="Y11002" s="353"/>
      <c r="Z11002" s="353"/>
      <c r="AA11002" s="353"/>
      <c r="AB11002" s="353"/>
      <c r="AC11002" s="353"/>
      <c r="AD11002" s="353"/>
      <c r="AE11002" s="353"/>
      <c r="AF11002" s="353"/>
      <c r="AG11002" s="353"/>
      <c r="AH11002" s="353"/>
      <c r="AI11002" s="353"/>
      <c r="AJ11002" s="353"/>
      <c r="AK11002" s="353"/>
      <c r="AL11002" s="353"/>
    </row>
    <row r="11003" spans="1:38" s="153" customFormat="1" ht="12.5" x14ac:dyDescent="0.25">
      <c r="A11003" s="355"/>
      <c r="L11003" s="353"/>
      <c r="M11003" s="353"/>
      <c r="N11003" s="353"/>
      <c r="O11003" s="353"/>
      <c r="P11003" s="353"/>
      <c r="Q11003" s="353"/>
      <c r="R11003" s="353"/>
      <c r="S11003" s="353"/>
      <c r="T11003" s="353"/>
      <c r="U11003" s="353"/>
      <c r="V11003" s="353"/>
      <c r="W11003" s="353"/>
      <c r="X11003" s="353"/>
      <c r="Y11003" s="353"/>
      <c r="Z11003" s="353"/>
      <c r="AA11003" s="353"/>
      <c r="AB11003" s="353"/>
      <c r="AC11003" s="353"/>
      <c r="AD11003" s="353"/>
      <c r="AE11003" s="353"/>
      <c r="AF11003" s="353"/>
      <c r="AG11003" s="353"/>
      <c r="AH11003" s="353"/>
      <c r="AI11003" s="353"/>
      <c r="AJ11003" s="353"/>
      <c r="AK11003" s="353"/>
      <c r="AL11003" s="353"/>
    </row>
    <row r="11004" spans="1:38" s="153" customFormat="1" ht="12.5" x14ac:dyDescent="0.25">
      <c r="A11004" s="355"/>
      <c r="L11004" s="353"/>
      <c r="M11004" s="353"/>
      <c r="N11004" s="353"/>
      <c r="O11004" s="353"/>
      <c r="P11004" s="353"/>
      <c r="Q11004" s="353"/>
      <c r="R11004" s="353"/>
      <c r="S11004" s="353"/>
      <c r="T11004" s="353"/>
      <c r="U11004" s="353"/>
      <c r="V11004" s="353"/>
      <c r="W11004" s="353"/>
      <c r="X11004" s="353"/>
      <c r="Y11004" s="353"/>
      <c r="Z11004" s="353"/>
      <c r="AA11004" s="353"/>
      <c r="AB11004" s="353"/>
      <c r="AC11004" s="353"/>
      <c r="AD11004" s="353"/>
      <c r="AE11004" s="353"/>
      <c r="AF11004" s="353"/>
      <c r="AG11004" s="353"/>
      <c r="AH11004" s="353"/>
      <c r="AI11004" s="353"/>
      <c r="AJ11004" s="353"/>
      <c r="AK11004" s="353"/>
      <c r="AL11004" s="353"/>
    </row>
    <row r="11005" spans="1:38" s="153" customFormat="1" ht="12.5" x14ac:dyDescent="0.25">
      <c r="A11005" s="355"/>
      <c r="L11005" s="353"/>
      <c r="M11005" s="353"/>
      <c r="N11005" s="353"/>
      <c r="O11005" s="353"/>
      <c r="P11005" s="353"/>
      <c r="Q11005" s="353"/>
      <c r="R11005" s="353"/>
      <c r="S11005" s="353"/>
      <c r="T11005" s="353"/>
      <c r="U11005" s="353"/>
      <c r="V11005" s="353"/>
      <c r="W11005" s="353"/>
      <c r="X11005" s="353"/>
      <c r="Y11005" s="353"/>
      <c r="Z11005" s="353"/>
      <c r="AA11005" s="353"/>
      <c r="AB11005" s="353"/>
      <c r="AC11005" s="353"/>
      <c r="AD11005" s="353"/>
      <c r="AE11005" s="353"/>
      <c r="AF11005" s="353"/>
      <c r="AG11005" s="353"/>
      <c r="AH11005" s="353"/>
      <c r="AI11005" s="353"/>
      <c r="AJ11005" s="353"/>
      <c r="AK11005" s="353"/>
      <c r="AL11005" s="353"/>
    </row>
    <row r="11006" spans="1:38" s="153" customFormat="1" ht="12.5" x14ac:dyDescent="0.25">
      <c r="A11006" s="355"/>
      <c r="L11006" s="353"/>
      <c r="M11006" s="353"/>
      <c r="N11006" s="353"/>
      <c r="O11006" s="353"/>
      <c r="P11006" s="353"/>
      <c r="Q11006" s="353"/>
      <c r="R11006" s="353"/>
      <c r="S11006" s="353"/>
      <c r="T11006" s="353"/>
      <c r="U11006" s="353"/>
      <c r="V11006" s="353"/>
      <c r="W11006" s="353"/>
      <c r="X11006" s="353"/>
      <c r="Y11006" s="353"/>
      <c r="Z11006" s="353"/>
      <c r="AA11006" s="353"/>
      <c r="AB11006" s="353"/>
      <c r="AC11006" s="353"/>
      <c r="AD11006" s="353"/>
      <c r="AE11006" s="353"/>
      <c r="AF11006" s="353"/>
      <c r="AG11006" s="353"/>
      <c r="AH11006" s="353"/>
      <c r="AI11006" s="353"/>
      <c r="AJ11006" s="353"/>
      <c r="AK11006" s="353"/>
      <c r="AL11006" s="353"/>
    </row>
    <row r="11007" spans="1:38" s="153" customFormat="1" ht="12.5" x14ac:dyDescent="0.25">
      <c r="A11007" s="355"/>
      <c r="L11007" s="353"/>
      <c r="M11007" s="353"/>
      <c r="N11007" s="353"/>
      <c r="O11007" s="353"/>
      <c r="P11007" s="353"/>
      <c r="Q11007" s="353"/>
      <c r="R11007" s="353"/>
      <c r="S11007" s="353"/>
      <c r="T11007" s="353"/>
      <c r="U11007" s="353"/>
      <c r="V11007" s="353"/>
      <c r="W11007" s="353"/>
      <c r="X11007" s="353"/>
      <c r="Y11007" s="353"/>
      <c r="Z11007" s="353"/>
      <c r="AA11007" s="353"/>
      <c r="AB11007" s="353"/>
      <c r="AC11007" s="353"/>
      <c r="AD11007" s="353"/>
      <c r="AE11007" s="353"/>
      <c r="AF11007" s="353"/>
      <c r="AG11007" s="353"/>
      <c r="AH11007" s="353"/>
      <c r="AI11007" s="353"/>
      <c r="AJ11007" s="353"/>
      <c r="AK11007" s="353"/>
      <c r="AL11007" s="353"/>
    </row>
    <row r="11008" spans="1:38" s="153" customFormat="1" ht="12.5" x14ac:dyDescent="0.25">
      <c r="A11008" s="355"/>
      <c r="L11008" s="353"/>
      <c r="M11008" s="353"/>
      <c r="N11008" s="353"/>
      <c r="O11008" s="353"/>
      <c r="P11008" s="353"/>
      <c r="Q11008" s="353"/>
      <c r="R11008" s="353"/>
      <c r="S11008" s="353"/>
      <c r="T11008" s="353"/>
      <c r="U11008" s="353"/>
      <c r="V11008" s="353"/>
      <c r="W11008" s="353"/>
      <c r="X11008" s="353"/>
      <c r="Y11008" s="353"/>
      <c r="Z11008" s="353"/>
      <c r="AA11008" s="353"/>
      <c r="AB11008" s="353"/>
      <c r="AC11008" s="353"/>
      <c r="AD11008" s="353"/>
      <c r="AE11008" s="353"/>
      <c r="AF11008" s="353"/>
      <c r="AG11008" s="353"/>
      <c r="AH11008" s="353"/>
      <c r="AI11008" s="353"/>
      <c r="AJ11008" s="353"/>
      <c r="AK11008" s="353"/>
      <c r="AL11008" s="353"/>
    </row>
    <row r="11009" spans="1:38" s="153" customFormat="1" ht="12.5" x14ac:dyDescent="0.25">
      <c r="A11009" s="355"/>
      <c r="L11009" s="353"/>
      <c r="M11009" s="353"/>
      <c r="N11009" s="353"/>
      <c r="O11009" s="353"/>
      <c r="P11009" s="353"/>
      <c r="Q11009" s="353"/>
      <c r="R11009" s="353"/>
      <c r="S11009" s="353"/>
      <c r="T11009" s="353"/>
      <c r="U11009" s="353"/>
      <c r="V11009" s="353"/>
      <c r="W11009" s="353"/>
      <c r="X11009" s="353"/>
      <c r="Y11009" s="353"/>
      <c r="Z11009" s="353"/>
      <c r="AA11009" s="353"/>
      <c r="AB11009" s="353"/>
      <c r="AC11009" s="353"/>
      <c r="AD11009" s="353"/>
      <c r="AE11009" s="353"/>
      <c r="AF11009" s="353"/>
      <c r="AG11009" s="353"/>
      <c r="AH11009" s="353"/>
      <c r="AI11009" s="353"/>
      <c r="AJ11009" s="353"/>
      <c r="AK11009" s="353"/>
      <c r="AL11009" s="353"/>
    </row>
    <row r="11010" spans="1:38" s="153" customFormat="1" ht="12.5" x14ac:dyDescent="0.25">
      <c r="A11010" s="355"/>
      <c r="L11010" s="353"/>
      <c r="M11010" s="353"/>
      <c r="N11010" s="353"/>
      <c r="O11010" s="353"/>
      <c r="P11010" s="353"/>
      <c r="Q11010" s="353"/>
      <c r="R11010" s="353"/>
      <c r="S11010" s="353"/>
      <c r="T11010" s="353"/>
      <c r="U11010" s="353"/>
      <c r="V11010" s="353"/>
      <c r="W11010" s="353"/>
      <c r="X11010" s="353"/>
      <c r="Y11010" s="353"/>
      <c r="Z11010" s="353"/>
      <c r="AA11010" s="353"/>
      <c r="AB11010" s="353"/>
      <c r="AC11010" s="353"/>
      <c r="AD11010" s="353"/>
      <c r="AE11010" s="353"/>
      <c r="AF11010" s="353"/>
      <c r="AG11010" s="353"/>
      <c r="AH11010" s="353"/>
      <c r="AI11010" s="353"/>
      <c r="AJ11010" s="353"/>
      <c r="AK11010" s="353"/>
      <c r="AL11010" s="353"/>
    </row>
    <row r="11011" spans="1:38" s="153" customFormat="1" ht="12.5" x14ac:dyDescent="0.25">
      <c r="A11011" s="355"/>
      <c r="L11011" s="353"/>
      <c r="M11011" s="353"/>
      <c r="N11011" s="353"/>
      <c r="O11011" s="353"/>
      <c r="P11011" s="353"/>
      <c r="Q11011" s="353"/>
      <c r="R11011" s="353"/>
      <c r="S11011" s="353"/>
      <c r="T11011" s="353"/>
      <c r="U11011" s="353"/>
      <c r="V11011" s="353"/>
      <c r="W11011" s="353"/>
      <c r="X11011" s="353"/>
      <c r="Y11011" s="353"/>
      <c r="Z11011" s="353"/>
      <c r="AA11011" s="353"/>
      <c r="AB11011" s="353"/>
      <c r="AC11011" s="353"/>
      <c r="AD11011" s="353"/>
      <c r="AE11011" s="353"/>
      <c r="AF11011" s="353"/>
      <c r="AG11011" s="353"/>
      <c r="AH11011" s="353"/>
      <c r="AI11011" s="353"/>
      <c r="AJ11011" s="353"/>
      <c r="AK11011" s="353"/>
      <c r="AL11011" s="353"/>
    </row>
    <row r="11012" spans="1:38" s="153" customFormat="1" ht="12.5" x14ac:dyDescent="0.25">
      <c r="A11012" s="355"/>
      <c r="L11012" s="353"/>
      <c r="M11012" s="353"/>
      <c r="N11012" s="353"/>
      <c r="O11012" s="353"/>
      <c r="P11012" s="353"/>
      <c r="Q11012" s="353"/>
      <c r="R11012" s="353"/>
      <c r="S11012" s="353"/>
      <c r="T11012" s="353"/>
      <c r="U11012" s="353"/>
      <c r="V11012" s="353"/>
      <c r="W11012" s="353"/>
      <c r="X11012" s="353"/>
      <c r="Y11012" s="353"/>
      <c r="Z11012" s="353"/>
      <c r="AA11012" s="353"/>
      <c r="AB11012" s="353"/>
      <c r="AC11012" s="353"/>
      <c r="AD11012" s="353"/>
      <c r="AE11012" s="353"/>
      <c r="AF11012" s="353"/>
      <c r="AG11012" s="353"/>
      <c r="AH11012" s="353"/>
      <c r="AI11012" s="353"/>
      <c r="AJ11012" s="353"/>
      <c r="AK11012" s="353"/>
      <c r="AL11012" s="353"/>
    </row>
    <row r="11013" spans="1:38" s="153" customFormat="1" ht="12.5" x14ac:dyDescent="0.25">
      <c r="A11013" s="355"/>
      <c r="L11013" s="353"/>
      <c r="M11013" s="353"/>
      <c r="N11013" s="353"/>
      <c r="O11013" s="353"/>
      <c r="P11013" s="353"/>
      <c r="Q11013" s="353"/>
      <c r="R11013" s="353"/>
      <c r="S11013" s="353"/>
      <c r="T11013" s="353"/>
      <c r="U11013" s="353"/>
      <c r="V11013" s="353"/>
      <c r="W11013" s="353"/>
      <c r="X11013" s="353"/>
      <c r="Y11013" s="353"/>
      <c r="Z11013" s="353"/>
      <c r="AA11013" s="353"/>
      <c r="AB11013" s="353"/>
      <c r="AC11013" s="353"/>
      <c r="AD11013" s="353"/>
      <c r="AE11013" s="353"/>
      <c r="AF11013" s="353"/>
      <c r="AG11013" s="353"/>
      <c r="AH11013" s="353"/>
      <c r="AI11013" s="353"/>
      <c r="AJ11013" s="353"/>
      <c r="AK11013" s="353"/>
      <c r="AL11013" s="353"/>
    </row>
    <row r="11014" spans="1:38" s="153" customFormat="1" ht="12.5" x14ac:dyDescent="0.25">
      <c r="A11014" s="355"/>
      <c r="L11014" s="353"/>
      <c r="M11014" s="353"/>
      <c r="N11014" s="353"/>
      <c r="O11014" s="353"/>
      <c r="P11014" s="353"/>
      <c r="Q11014" s="353"/>
      <c r="R11014" s="353"/>
      <c r="S11014" s="353"/>
      <c r="T11014" s="353"/>
      <c r="U11014" s="353"/>
      <c r="V11014" s="353"/>
      <c r="W11014" s="353"/>
      <c r="X11014" s="353"/>
      <c r="Y11014" s="353"/>
      <c r="Z11014" s="353"/>
      <c r="AA11014" s="353"/>
      <c r="AB11014" s="353"/>
      <c r="AC11014" s="353"/>
      <c r="AD11014" s="353"/>
      <c r="AE11014" s="353"/>
      <c r="AF11014" s="353"/>
      <c r="AG11014" s="353"/>
      <c r="AH11014" s="353"/>
      <c r="AI11014" s="353"/>
      <c r="AJ11014" s="353"/>
      <c r="AK11014" s="353"/>
      <c r="AL11014" s="353"/>
    </row>
    <row r="11015" spans="1:38" s="153" customFormat="1" ht="12.5" x14ac:dyDescent="0.25">
      <c r="A11015" s="355"/>
      <c r="L11015" s="353"/>
      <c r="M11015" s="353"/>
      <c r="N11015" s="353"/>
      <c r="O11015" s="353"/>
      <c r="P11015" s="353"/>
      <c r="Q11015" s="353"/>
      <c r="R11015" s="353"/>
      <c r="S11015" s="353"/>
      <c r="T11015" s="353"/>
      <c r="U11015" s="353"/>
      <c r="V11015" s="353"/>
      <c r="W11015" s="353"/>
      <c r="X11015" s="353"/>
      <c r="Y11015" s="353"/>
      <c r="Z11015" s="353"/>
      <c r="AA11015" s="353"/>
      <c r="AB11015" s="353"/>
      <c r="AC11015" s="353"/>
      <c r="AD11015" s="353"/>
      <c r="AE11015" s="353"/>
      <c r="AF11015" s="353"/>
      <c r="AG11015" s="353"/>
      <c r="AH11015" s="353"/>
      <c r="AI11015" s="353"/>
      <c r="AJ11015" s="353"/>
      <c r="AK11015" s="353"/>
      <c r="AL11015" s="353"/>
    </row>
    <row r="11016" spans="1:38" s="153" customFormat="1" ht="12.5" x14ac:dyDescent="0.25">
      <c r="A11016" s="355"/>
      <c r="L11016" s="353"/>
      <c r="M11016" s="353"/>
      <c r="N11016" s="353"/>
      <c r="O11016" s="353"/>
      <c r="P11016" s="353"/>
      <c r="Q11016" s="353"/>
      <c r="R11016" s="353"/>
      <c r="S11016" s="353"/>
      <c r="T11016" s="353"/>
      <c r="U11016" s="353"/>
      <c r="V11016" s="353"/>
      <c r="W11016" s="353"/>
      <c r="X11016" s="353"/>
      <c r="Y11016" s="353"/>
      <c r="Z11016" s="353"/>
      <c r="AA11016" s="353"/>
      <c r="AB11016" s="353"/>
      <c r="AC11016" s="353"/>
      <c r="AD11016" s="353"/>
      <c r="AE11016" s="353"/>
      <c r="AF11016" s="353"/>
      <c r="AG11016" s="353"/>
      <c r="AH11016" s="353"/>
      <c r="AI11016" s="353"/>
      <c r="AJ11016" s="353"/>
      <c r="AK11016" s="353"/>
      <c r="AL11016" s="353"/>
    </row>
    <row r="11017" spans="1:38" s="153" customFormat="1" ht="12.5" x14ac:dyDescent="0.25">
      <c r="A11017" s="355"/>
      <c r="L11017" s="353"/>
      <c r="M11017" s="353"/>
      <c r="N11017" s="353"/>
      <c r="O11017" s="353"/>
      <c r="P11017" s="353"/>
      <c r="Q11017" s="353"/>
      <c r="R11017" s="353"/>
      <c r="S11017" s="353"/>
      <c r="T11017" s="353"/>
      <c r="U11017" s="353"/>
      <c r="V11017" s="353"/>
      <c r="W11017" s="353"/>
      <c r="X11017" s="353"/>
      <c r="Y11017" s="353"/>
      <c r="Z11017" s="353"/>
      <c r="AA11017" s="353"/>
      <c r="AB11017" s="353"/>
      <c r="AC11017" s="353"/>
      <c r="AD11017" s="353"/>
      <c r="AE11017" s="353"/>
      <c r="AF11017" s="353"/>
      <c r="AG11017" s="353"/>
      <c r="AH11017" s="353"/>
      <c r="AI11017" s="353"/>
      <c r="AJ11017" s="353"/>
      <c r="AK11017" s="353"/>
      <c r="AL11017" s="353"/>
    </row>
    <row r="11018" spans="1:38" s="153" customFormat="1" ht="12.5" x14ac:dyDescent="0.25">
      <c r="A11018" s="355"/>
      <c r="L11018" s="353"/>
      <c r="M11018" s="353"/>
      <c r="N11018" s="353"/>
      <c r="O11018" s="353"/>
      <c r="P11018" s="353"/>
      <c r="Q11018" s="353"/>
      <c r="R11018" s="353"/>
      <c r="S11018" s="353"/>
      <c r="T11018" s="353"/>
      <c r="U11018" s="353"/>
      <c r="V11018" s="353"/>
      <c r="W11018" s="353"/>
      <c r="X11018" s="353"/>
      <c r="Y11018" s="353"/>
      <c r="Z11018" s="353"/>
      <c r="AA11018" s="353"/>
      <c r="AB11018" s="353"/>
      <c r="AC11018" s="353"/>
      <c r="AD11018" s="353"/>
      <c r="AE11018" s="353"/>
      <c r="AF11018" s="353"/>
      <c r="AG11018" s="353"/>
      <c r="AH11018" s="353"/>
      <c r="AI11018" s="353"/>
      <c r="AJ11018" s="353"/>
      <c r="AK11018" s="353"/>
      <c r="AL11018" s="353"/>
    </row>
    <row r="11019" spans="1:38" s="153" customFormat="1" ht="12.5" x14ac:dyDescent="0.25">
      <c r="A11019" s="355"/>
      <c r="L11019" s="353"/>
      <c r="M11019" s="353"/>
      <c r="N11019" s="353"/>
      <c r="O11019" s="353"/>
      <c r="P11019" s="353"/>
      <c r="Q11019" s="353"/>
      <c r="R11019" s="353"/>
      <c r="S11019" s="353"/>
      <c r="T11019" s="353"/>
      <c r="U11019" s="353"/>
      <c r="V11019" s="353"/>
      <c r="W11019" s="353"/>
      <c r="X11019" s="353"/>
      <c r="Y11019" s="353"/>
      <c r="Z11019" s="353"/>
      <c r="AA11019" s="353"/>
      <c r="AB11019" s="353"/>
      <c r="AC11019" s="353"/>
      <c r="AD11019" s="353"/>
      <c r="AE11019" s="353"/>
      <c r="AF11019" s="353"/>
      <c r="AG11019" s="353"/>
      <c r="AH11019" s="353"/>
      <c r="AI11019" s="353"/>
      <c r="AJ11019" s="353"/>
      <c r="AK11019" s="353"/>
      <c r="AL11019" s="353"/>
    </row>
    <row r="11020" spans="1:38" s="153" customFormat="1" ht="12.5" x14ac:dyDescent="0.25">
      <c r="A11020" s="355"/>
      <c r="L11020" s="353"/>
      <c r="M11020" s="353"/>
      <c r="N11020" s="353"/>
      <c r="O11020" s="353"/>
      <c r="P11020" s="353"/>
      <c r="Q11020" s="353"/>
      <c r="R11020" s="353"/>
      <c r="S11020" s="353"/>
      <c r="T11020" s="353"/>
      <c r="U11020" s="353"/>
      <c r="V11020" s="353"/>
      <c r="W11020" s="353"/>
      <c r="X11020" s="353"/>
      <c r="Y11020" s="353"/>
      <c r="Z11020" s="353"/>
      <c r="AA11020" s="353"/>
      <c r="AB11020" s="353"/>
      <c r="AC11020" s="353"/>
      <c r="AD11020" s="353"/>
      <c r="AE11020" s="353"/>
      <c r="AF11020" s="353"/>
      <c r="AG11020" s="353"/>
      <c r="AH11020" s="353"/>
      <c r="AI11020" s="353"/>
      <c r="AJ11020" s="353"/>
      <c r="AK11020" s="353"/>
      <c r="AL11020" s="353"/>
    </row>
    <row r="11021" spans="1:38" s="153" customFormat="1" ht="12.5" x14ac:dyDescent="0.25">
      <c r="A11021" s="355"/>
      <c r="L11021" s="353"/>
      <c r="M11021" s="353"/>
      <c r="N11021" s="353"/>
      <c r="O11021" s="353"/>
      <c r="P11021" s="353"/>
      <c r="Q11021" s="353"/>
      <c r="R11021" s="353"/>
      <c r="S11021" s="353"/>
      <c r="T11021" s="353"/>
      <c r="U11021" s="353"/>
      <c r="V11021" s="353"/>
      <c r="W11021" s="353"/>
      <c r="X11021" s="353"/>
      <c r="Y11021" s="353"/>
      <c r="Z11021" s="353"/>
      <c r="AA11021" s="353"/>
      <c r="AB11021" s="353"/>
      <c r="AC11021" s="353"/>
      <c r="AD11021" s="353"/>
      <c r="AE11021" s="353"/>
      <c r="AF11021" s="353"/>
      <c r="AG11021" s="353"/>
      <c r="AH11021" s="353"/>
      <c r="AI11021" s="353"/>
      <c r="AJ11021" s="353"/>
      <c r="AK11021" s="353"/>
      <c r="AL11021" s="353"/>
    </row>
    <row r="11022" spans="1:38" s="153" customFormat="1" ht="12.5" x14ac:dyDescent="0.25">
      <c r="A11022" s="355"/>
      <c r="L11022" s="353"/>
      <c r="M11022" s="353"/>
      <c r="N11022" s="353"/>
      <c r="O11022" s="353"/>
      <c r="P11022" s="353"/>
      <c r="Q11022" s="353"/>
      <c r="R11022" s="353"/>
      <c r="S11022" s="353"/>
      <c r="T11022" s="353"/>
      <c r="U11022" s="353"/>
      <c r="V11022" s="353"/>
      <c r="W11022" s="353"/>
      <c r="X11022" s="353"/>
      <c r="Y11022" s="353"/>
      <c r="Z11022" s="353"/>
      <c r="AA11022" s="353"/>
      <c r="AB11022" s="353"/>
      <c r="AC11022" s="353"/>
      <c r="AD11022" s="353"/>
      <c r="AE11022" s="353"/>
      <c r="AF11022" s="353"/>
      <c r="AG11022" s="353"/>
      <c r="AH11022" s="353"/>
      <c r="AI11022" s="353"/>
      <c r="AJ11022" s="353"/>
      <c r="AK11022" s="353"/>
      <c r="AL11022" s="353"/>
    </row>
    <row r="11023" spans="1:38" s="153" customFormat="1" ht="12.5" x14ac:dyDescent="0.25">
      <c r="A11023" s="355"/>
      <c r="L11023" s="353"/>
      <c r="M11023" s="353"/>
      <c r="N11023" s="353"/>
      <c r="O11023" s="353"/>
      <c r="P11023" s="353"/>
      <c r="Q11023" s="353"/>
      <c r="R11023" s="353"/>
      <c r="S11023" s="353"/>
      <c r="T11023" s="353"/>
      <c r="U11023" s="353"/>
      <c r="V11023" s="353"/>
      <c r="W11023" s="353"/>
      <c r="X11023" s="353"/>
      <c r="Y11023" s="353"/>
      <c r="Z11023" s="353"/>
      <c r="AA11023" s="353"/>
      <c r="AB11023" s="353"/>
      <c r="AC11023" s="353"/>
      <c r="AD11023" s="353"/>
      <c r="AE11023" s="353"/>
      <c r="AF11023" s="353"/>
      <c r="AG11023" s="353"/>
      <c r="AH11023" s="353"/>
      <c r="AI11023" s="353"/>
      <c r="AJ11023" s="353"/>
      <c r="AK11023" s="353"/>
      <c r="AL11023" s="353"/>
    </row>
    <row r="11024" spans="1:38" s="153" customFormat="1" ht="12.5" x14ac:dyDescent="0.25">
      <c r="A11024" s="355"/>
      <c r="L11024" s="353"/>
      <c r="M11024" s="353"/>
      <c r="N11024" s="353"/>
      <c r="O11024" s="353"/>
      <c r="P11024" s="353"/>
      <c r="Q11024" s="353"/>
      <c r="R11024" s="353"/>
      <c r="S11024" s="353"/>
      <c r="T11024" s="353"/>
      <c r="U11024" s="353"/>
      <c r="V11024" s="353"/>
      <c r="W11024" s="353"/>
      <c r="X11024" s="353"/>
      <c r="Y11024" s="353"/>
      <c r="Z11024" s="353"/>
      <c r="AA11024" s="353"/>
      <c r="AB11024" s="353"/>
      <c r="AC11024" s="353"/>
      <c r="AD11024" s="353"/>
      <c r="AE11024" s="353"/>
      <c r="AF11024" s="353"/>
      <c r="AG11024" s="353"/>
      <c r="AH11024" s="353"/>
      <c r="AI11024" s="353"/>
      <c r="AJ11024" s="353"/>
      <c r="AK11024" s="353"/>
      <c r="AL11024" s="353"/>
    </row>
    <row r="11025" spans="1:38" s="153" customFormat="1" ht="12.5" x14ac:dyDescent="0.25">
      <c r="A11025" s="355"/>
      <c r="L11025" s="353"/>
      <c r="M11025" s="353"/>
      <c r="N11025" s="353"/>
      <c r="O11025" s="353"/>
      <c r="P11025" s="353"/>
      <c r="Q11025" s="353"/>
      <c r="R11025" s="353"/>
      <c r="S11025" s="353"/>
      <c r="T11025" s="353"/>
      <c r="U11025" s="353"/>
      <c r="V11025" s="353"/>
      <c r="W11025" s="353"/>
      <c r="X11025" s="353"/>
      <c r="Y11025" s="353"/>
      <c r="Z11025" s="353"/>
      <c r="AA11025" s="353"/>
      <c r="AB11025" s="353"/>
      <c r="AC11025" s="353"/>
      <c r="AD11025" s="353"/>
      <c r="AE11025" s="353"/>
      <c r="AF11025" s="353"/>
      <c r="AG11025" s="353"/>
      <c r="AH11025" s="353"/>
      <c r="AI11025" s="353"/>
      <c r="AJ11025" s="353"/>
      <c r="AK11025" s="353"/>
      <c r="AL11025" s="353"/>
    </row>
    <row r="11026" spans="1:38" s="153" customFormat="1" ht="12.5" x14ac:dyDescent="0.25">
      <c r="A11026" s="355"/>
      <c r="L11026" s="353"/>
      <c r="M11026" s="353"/>
      <c r="N11026" s="353"/>
      <c r="O11026" s="353"/>
      <c r="P11026" s="353"/>
      <c r="Q11026" s="353"/>
      <c r="R11026" s="353"/>
      <c r="S11026" s="353"/>
      <c r="T11026" s="353"/>
      <c r="U11026" s="353"/>
      <c r="V11026" s="353"/>
      <c r="W11026" s="353"/>
      <c r="X11026" s="353"/>
      <c r="Y11026" s="353"/>
      <c r="Z11026" s="353"/>
      <c r="AA11026" s="353"/>
      <c r="AB11026" s="353"/>
      <c r="AC11026" s="353"/>
      <c r="AD11026" s="353"/>
      <c r="AE11026" s="353"/>
      <c r="AF11026" s="353"/>
      <c r="AG11026" s="353"/>
      <c r="AH11026" s="353"/>
      <c r="AI11026" s="353"/>
      <c r="AJ11026" s="353"/>
      <c r="AK11026" s="353"/>
      <c r="AL11026" s="353"/>
    </row>
    <row r="11027" spans="1:38" s="153" customFormat="1" ht="12.5" x14ac:dyDescent="0.25">
      <c r="A11027" s="355"/>
      <c r="L11027" s="353"/>
      <c r="M11027" s="353"/>
      <c r="N11027" s="353"/>
      <c r="O11027" s="353"/>
      <c r="P11027" s="353"/>
      <c r="Q11027" s="353"/>
      <c r="R11027" s="353"/>
      <c r="S11027" s="353"/>
      <c r="T11027" s="353"/>
      <c r="U11027" s="353"/>
      <c r="V11027" s="353"/>
      <c r="W11027" s="353"/>
      <c r="X11027" s="353"/>
      <c r="Y11027" s="353"/>
      <c r="Z11027" s="353"/>
      <c r="AA11027" s="353"/>
      <c r="AB11027" s="353"/>
      <c r="AC11027" s="353"/>
      <c r="AD11027" s="353"/>
      <c r="AE11027" s="353"/>
      <c r="AF11027" s="353"/>
      <c r="AG11027" s="353"/>
      <c r="AH11027" s="353"/>
      <c r="AI11027" s="353"/>
      <c r="AJ11027" s="353"/>
      <c r="AK11027" s="353"/>
      <c r="AL11027" s="353"/>
    </row>
    <row r="11028" spans="1:38" s="153" customFormat="1" ht="12.5" x14ac:dyDescent="0.25">
      <c r="A11028" s="355"/>
      <c r="L11028" s="353"/>
      <c r="M11028" s="353"/>
      <c r="N11028" s="353"/>
      <c r="O11028" s="353"/>
      <c r="P11028" s="353"/>
      <c r="Q11028" s="353"/>
      <c r="R11028" s="353"/>
      <c r="S11028" s="353"/>
      <c r="T11028" s="353"/>
      <c r="U11028" s="353"/>
      <c r="V11028" s="353"/>
      <c r="W11028" s="353"/>
      <c r="X11028" s="353"/>
      <c r="Y11028" s="353"/>
      <c r="Z11028" s="353"/>
      <c r="AA11028" s="353"/>
      <c r="AB11028" s="353"/>
      <c r="AC11028" s="353"/>
      <c r="AD11028" s="353"/>
      <c r="AE11028" s="353"/>
      <c r="AF11028" s="353"/>
      <c r="AG11028" s="353"/>
      <c r="AH11028" s="353"/>
      <c r="AI11028" s="353"/>
      <c r="AJ11028" s="353"/>
      <c r="AK11028" s="353"/>
      <c r="AL11028" s="353"/>
    </row>
    <row r="11029" spans="1:38" s="153" customFormat="1" ht="12.5" x14ac:dyDescent="0.25">
      <c r="A11029" s="355"/>
      <c r="L11029" s="353"/>
      <c r="M11029" s="353"/>
      <c r="N11029" s="353"/>
      <c r="O11029" s="353"/>
      <c r="P11029" s="353"/>
      <c r="Q11029" s="353"/>
      <c r="R11029" s="353"/>
      <c r="S11029" s="353"/>
      <c r="T11029" s="353"/>
      <c r="U11029" s="353"/>
      <c r="V11029" s="353"/>
      <c r="W11029" s="353"/>
      <c r="X11029" s="353"/>
      <c r="Y11029" s="353"/>
      <c r="Z11029" s="353"/>
      <c r="AA11029" s="353"/>
      <c r="AB11029" s="353"/>
      <c r="AC11029" s="353"/>
      <c r="AD11029" s="353"/>
      <c r="AE11029" s="353"/>
      <c r="AF11029" s="353"/>
      <c r="AG11029" s="353"/>
      <c r="AH11029" s="353"/>
      <c r="AI11029" s="353"/>
      <c r="AJ11029" s="353"/>
      <c r="AK11029" s="353"/>
      <c r="AL11029" s="353"/>
    </row>
    <row r="11030" spans="1:38" s="153" customFormat="1" ht="12.5" x14ac:dyDescent="0.25">
      <c r="A11030" s="355"/>
      <c r="L11030" s="353"/>
      <c r="M11030" s="353"/>
      <c r="N11030" s="353"/>
      <c r="O11030" s="353"/>
      <c r="P11030" s="353"/>
      <c r="Q11030" s="353"/>
      <c r="R11030" s="353"/>
      <c r="S11030" s="353"/>
      <c r="T11030" s="353"/>
      <c r="U11030" s="353"/>
      <c r="V11030" s="353"/>
      <c r="W11030" s="353"/>
      <c r="X11030" s="353"/>
      <c r="Y11030" s="353"/>
      <c r="Z11030" s="353"/>
      <c r="AA11030" s="353"/>
      <c r="AB11030" s="353"/>
      <c r="AC11030" s="353"/>
      <c r="AD11030" s="353"/>
      <c r="AE11030" s="353"/>
      <c r="AF11030" s="353"/>
      <c r="AG11030" s="353"/>
      <c r="AH11030" s="353"/>
      <c r="AI11030" s="353"/>
      <c r="AJ11030" s="353"/>
      <c r="AK11030" s="353"/>
      <c r="AL11030" s="353"/>
    </row>
    <row r="11031" spans="1:38" s="153" customFormat="1" ht="12.5" x14ac:dyDescent="0.25">
      <c r="A11031" s="355"/>
      <c r="L11031" s="353"/>
      <c r="M11031" s="353"/>
      <c r="N11031" s="353"/>
      <c r="O11031" s="353"/>
      <c r="P11031" s="353"/>
      <c r="Q11031" s="353"/>
      <c r="R11031" s="353"/>
      <c r="S11031" s="353"/>
      <c r="T11031" s="353"/>
      <c r="U11031" s="353"/>
      <c r="V11031" s="353"/>
      <c r="W11031" s="353"/>
      <c r="X11031" s="353"/>
      <c r="Y11031" s="353"/>
      <c r="Z11031" s="353"/>
      <c r="AA11031" s="353"/>
      <c r="AB11031" s="353"/>
      <c r="AC11031" s="353"/>
      <c r="AD11031" s="353"/>
      <c r="AE11031" s="353"/>
      <c r="AF11031" s="353"/>
      <c r="AG11031" s="353"/>
      <c r="AH11031" s="353"/>
      <c r="AI11031" s="353"/>
      <c r="AJ11031" s="353"/>
      <c r="AK11031" s="353"/>
      <c r="AL11031" s="353"/>
    </row>
    <row r="11032" spans="1:38" s="153" customFormat="1" ht="12.5" x14ac:dyDescent="0.25">
      <c r="A11032" s="355"/>
      <c r="L11032" s="353"/>
      <c r="M11032" s="353"/>
      <c r="N11032" s="353"/>
      <c r="O11032" s="353"/>
      <c r="P11032" s="353"/>
      <c r="Q11032" s="353"/>
      <c r="R11032" s="353"/>
      <c r="S11032" s="353"/>
      <c r="T11032" s="353"/>
      <c r="U11032" s="353"/>
      <c r="V11032" s="353"/>
      <c r="W11032" s="353"/>
      <c r="X11032" s="353"/>
      <c r="Y11032" s="353"/>
      <c r="Z11032" s="353"/>
      <c r="AA11032" s="353"/>
      <c r="AB11032" s="353"/>
      <c r="AC11032" s="353"/>
      <c r="AD11032" s="353"/>
      <c r="AE11032" s="353"/>
      <c r="AF11032" s="353"/>
      <c r="AG11032" s="353"/>
      <c r="AH11032" s="353"/>
      <c r="AI11032" s="353"/>
      <c r="AJ11032" s="353"/>
      <c r="AK11032" s="353"/>
      <c r="AL11032" s="353"/>
    </row>
    <row r="11033" spans="1:38" s="153" customFormat="1" ht="12.5" x14ac:dyDescent="0.25">
      <c r="A11033" s="355"/>
      <c r="L11033" s="353"/>
      <c r="M11033" s="353"/>
      <c r="N11033" s="353"/>
      <c r="O11033" s="353"/>
      <c r="P11033" s="353"/>
      <c r="Q11033" s="353"/>
      <c r="R11033" s="353"/>
      <c r="S11033" s="353"/>
      <c r="T11033" s="353"/>
      <c r="U11033" s="353"/>
      <c r="V11033" s="353"/>
      <c r="W11033" s="353"/>
      <c r="X11033" s="353"/>
      <c r="Y11033" s="353"/>
      <c r="Z11033" s="353"/>
      <c r="AA11033" s="353"/>
      <c r="AB11033" s="353"/>
      <c r="AC11033" s="353"/>
      <c r="AD11033" s="353"/>
      <c r="AE11033" s="353"/>
      <c r="AF11033" s="353"/>
      <c r="AG11033" s="353"/>
      <c r="AH11033" s="353"/>
      <c r="AI11033" s="353"/>
      <c r="AJ11033" s="353"/>
      <c r="AK11033" s="353"/>
      <c r="AL11033" s="353"/>
    </row>
    <row r="11034" spans="1:38" s="153" customFormat="1" ht="12.5" x14ac:dyDescent="0.25">
      <c r="A11034" s="355"/>
      <c r="L11034" s="353"/>
      <c r="M11034" s="353"/>
      <c r="N11034" s="353"/>
      <c r="O11034" s="353"/>
      <c r="P11034" s="353"/>
      <c r="Q11034" s="353"/>
      <c r="R11034" s="353"/>
      <c r="S11034" s="353"/>
      <c r="T11034" s="353"/>
      <c r="U11034" s="353"/>
      <c r="V11034" s="353"/>
      <c r="W11034" s="353"/>
      <c r="X11034" s="353"/>
      <c r="Y11034" s="353"/>
      <c r="Z11034" s="353"/>
      <c r="AA11034" s="353"/>
      <c r="AB11034" s="353"/>
      <c r="AC11034" s="353"/>
      <c r="AD11034" s="353"/>
      <c r="AE11034" s="353"/>
      <c r="AF11034" s="353"/>
      <c r="AG11034" s="353"/>
      <c r="AH11034" s="353"/>
      <c r="AI11034" s="353"/>
      <c r="AJ11034" s="353"/>
      <c r="AK11034" s="353"/>
      <c r="AL11034" s="353"/>
    </row>
    <row r="11035" spans="1:38" s="153" customFormat="1" ht="12.5" x14ac:dyDescent="0.25">
      <c r="A11035" s="355"/>
      <c r="L11035" s="353"/>
      <c r="M11035" s="353"/>
      <c r="N11035" s="353"/>
      <c r="O11035" s="353"/>
      <c r="P11035" s="353"/>
      <c r="Q11035" s="353"/>
      <c r="R11035" s="353"/>
      <c r="S11035" s="353"/>
      <c r="T11035" s="353"/>
      <c r="U11035" s="353"/>
      <c r="V11035" s="353"/>
      <c r="W11035" s="353"/>
      <c r="X11035" s="353"/>
      <c r="Y11035" s="353"/>
      <c r="Z11035" s="353"/>
      <c r="AA11035" s="353"/>
      <c r="AB11035" s="353"/>
      <c r="AC11035" s="353"/>
      <c r="AD11035" s="353"/>
      <c r="AE11035" s="353"/>
      <c r="AF11035" s="353"/>
      <c r="AG11035" s="353"/>
      <c r="AH11035" s="353"/>
      <c r="AI11035" s="353"/>
      <c r="AJ11035" s="353"/>
      <c r="AK11035" s="353"/>
      <c r="AL11035" s="353"/>
    </row>
    <row r="11036" spans="1:38" s="153" customFormat="1" ht="12.5" x14ac:dyDescent="0.25">
      <c r="A11036" s="355"/>
      <c r="L11036" s="353"/>
      <c r="M11036" s="353"/>
      <c r="N11036" s="353"/>
      <c r="O11036" s="353"/>
      <c r="P11036" s="353"/>
      <c r="Q11036" s="353"/>
      <c r="R11036" s="353"/>
      <c r="S11036" s="353"/>
      <c r="T11036" s="353"/>
      <c r="U11036" s="353"/>
      <c r="V11036" s="353"/>
      <c r="W11036" s="353"/>
      <c r="X11036" s="353"/>
      <c r="Y11036" s="353"/>
      <c r="Z11036" s="353"/>
      <c r="AA11036" s="353"/>
      <c r="AB11036" s="353"/>
      <c r="AC11036" s="353"/>
      <c r="AD11036" s="353"/>
      <c r="AE11036" s="353"/>
      <c r="AF11036" s="353"/>
      <c r="AG11036" s="353"/>
      <c r="AH11036" s="353"/>
      <c r="AI11036" s="353"/>
      <c r="AJ11036" s="353"/>
      <c r="AK11036" s="353"/>
      <c r="AL11036" s="353"/>
    </row>
    <row r="11037" spans="1:38" s="153" customFormat="1" ht="12.5" x14ac:dyDescent="0.25">
      <c r="A11037" s="355"/>
      <c r="L11037" s="353"/>
      <c r="M11037" s="353"/>
      <c r="N11037" s="353"/>
      <c r="O11037" s="353"/>
      <c r="P11037" s="353"/>
      <c r="Q11037" s="353"/>
      <c r="R11037" s="353"/>
      <c r="S11037" s="353"/>
      <c r="T11037" s="353"/>
      <c r="U11037" s="353"/>
      <c r="V11037" s="353"/>
      <c r="W11037" s="353"/>
      <c r="X11037" s="353"/>
      <c r="Y11037" s="353"/>
      <c r="Z11037" s="353"/>
      <c r="AA11037" s="353"/>
      <c r="AB11037" s="353"/>
      <c r="AC11037" s="353"/>
      <c r="AD11037" s="353"/>
      <c r="AE11037" s="353"/>
      <c r="AF11037" s="353"/>
      <c r="AG11037" s="353"/>
      <c r="AH11037" s="353"/>
      <c r="AI11037" s="353"/>
      <c r="AJ11037" s="353"/>
      <c r="AK11037" s="353"/>
      <c r="AL11037" s="353"/>
    </row>
    <row r="11038" spans="1:38" s="153" customFormat="1" ht="12.5" x14ac:dyDescent="0.25">
      <c r="A11038" s="355"/>
      <c r="L11038" s="353"/>
      <c r="M11038" s="353"/>
      <c r="N11038" s="353"/>
      <c r="O11038" s="353"/>
      <c r="P11038" s="353"/>
      <c r="Q11038" s="353"/>
      <c r="R11038" s="353"/>
      <c r="S11038" s="353"/>
      <c r="T11038" s="353"/>
      <c r="U11038" s="353"/>
      <c r="V11038" s="353"/>
      <c r="W11038" s="353"/>
      <c r="X11038" s="353"/>
      <c r="Y11038" s="353"/>
      <c r="Z11038" s="353"/>
      <c r="AA11038" s="353"/>
      <c r="AB11038" s="353"/>
      <c r="AC11038" s="353"/>
      <c r="AD11038" s="353"/>
      <c r="AE11038" s="353"/>
      <c r="AF11038" s="353"/>
      <c r="AG11038" s="353"/>
      <c r="AH11038" s="353"/>
      <c r="AI11038" s="353"/>
      <c r="AJ11038" s="353"/>
      <c r="AK11038" s="353"/>
      <c r="AL11038" s="353"/>
    </row>
    <row r="11039" spans="1:38" s="153" customFormat="1" ht="12.5" x14ac:dyDescent="0.25">
      <c r="A11039" s="355"/>
      <c r="L11039" s="353"/>
      <c r="M11039" s="353"/>
      <c r="N11039" s="353"/>
      <c r="O11039" s="353"/>
      <c r="P11039" s="353"/>
      <c r="Q11039" s="353"/>
      <c r="R11039" s="353"/>
      <c r="S11039" s="353"/>
      <c r="T11039" s="353"/>
      <c r="U11039" s="353"/>
      <c r="V11039" s="353"/>
      <c r="W11039" s="353"/>
      <c r="X11039" s="353"/>
      <c r="Y11039" s="353"/>
      <c r="Z11039" s="353"/>
      <c r="AA11039" s="353"/>
      <c r="AB11039" s="353"/>
      <c r="AC11039" s="353"/>
      <c r="AD11039" s="353"/>
      <c r="AE11039" s="353"/>
      <c r="AF11039" s="353"/>
      <c r="AG11039" s="353"/>
      <c r="AH11039" s="353"/>
      <c r="AI11039" s="353"/>
      <c r="AJ11039" s="353"/>
      <c r="AK11039" s="353"/>
      <c r="AL11039" s="353"/>
    </row>
    <row r="11040" spans="1:38" s="153" customFormat="1" ht="12.5" x14ac:dyDescent="0.25">
      <c r="A11040" s="355"/>
      <c r="L11040" s="353"/>
      <c r="M11040" s="353"/>
      <c r="N11040" s="353"/>
      <c r="O11040" s="353"/>
      <c r="P11040" s="353"/>
      <c r="Q11040" s="353"/>
      <c r="R11040" s="353"/>
      <c r="S11040" s="353"/>
      <c r="T11040" s="353"/>
      <c r="U11040" s="353"/>
      <c r="V11040" s="353"/>
      <c r="W11040" s="353"/>
      <c r="X11040" s="353"/>
      <c r="Y11040" s="353"/>
      <c r="Z11040" s="353"/>
      <c r="AA11040" s="353"/>
      <c r="AB11040" s="353"/>
      <c r="AC11040" s="353"/>
      <c r="AD11040" s="353"/>
      <c r="AE11040" s="353"/>
      <c r="AF11040" s="353"/>
      <c r="AG11040" s="353"/>
      <c r="AH11040" s="353"/>
      <c r="AI11040" s="353"/>
      <c r="AJ11040" s="353"/>
      <c r="AK11040" s="353"/>
      <c r="AL11040" s="353"/>
    </row>
    <row r="11041" spans="1:38" s="153" customFormat="1" ht="12.5" x14ac:dyDescent="0.25">
      <c r="A11041" s="355"/>
      <c r="L11041" s="353"/>
      <c r="M11041" s="353"/>
      <c r="N11041" s="353"/>
      <c r="O11041" s="353"/>
      <c r="P11041" s="353"/>
      <c r="Q11041" s="353"/>
      <c r="R11041" s="353"/>
      <c r="S11041" s="353"/>
      <c r="T11041" s="353"/>
      <c r="U11041" s="353"/>
      <c r="V11041" s="353"/>
      <c r="W11041" s="353"/>
      <c r="X11041" s="353"/>
      <c r="Y11041" s="353"/>
      <c r="Z11041" s="353"/>
      <c r="AA11041" s="353"/>
      <c r="AB11041" s="353"/>
      <c r="AC11041" s="353"/>
      <c r="AD11041" s="353"/>
      <c r="AE11041" s="353"/>
      <c r="AF11041" s="353"/>
      <c r="AG11041" s="353"/>
      <c r="AH11041" s="353"/>
      <c r="AI11041" s="353"/>
      <c r="AJ11041" s="353"/>
      <c r="AK11041" s="353"/>
      <c r="AL11041" s="353"/>
    </row>
    <row r="11042" spans="1:38" s="153" customFormat="1" ht="12.5" x14ac:dyDescent="0.25">
      <c r="A11042" s="355"/>
      <c r="L11042" s="353"/>
      <c r="M11042" s="353"/>
      <c r="N11042" s="353"/>
      <c r="O11042" s="353"/>
      <c r="P11042" s="353"/>
      <c r="Q11042" s="353"/>
      <c r="R11042" s="353"/>
      <c r="S11042" s="353"/>
      <c r="T11042" s="353"/>
      <c r="U11042" s="353"/>
      <c r="V11042" s="353"/>
      <c r="W11042" s="353"/>
      <c r="X11042" s="353"/>
      <c r="Y11042" s="353"/>
      <c r="Z11042" s="353"/>
      <c r="AA11042" s="353"/>
      <c r="AB11042" s="353"/>
      <c r="AC11042" s="353"/>
      <c r="AD11042" s="353"/>
      <c r="AE11042" s="353"/>
      <c r="AF11042" s="353"/>
      <c r="AG11042" s="353"/>
      <c r="AH11042" s="353"/>
      <c r="AI11042" s="353"/>
      <c r="AJ11042" s="353"/>
      <c r="AK11042" s="353"/>
      <c r="AL11042" s="353"/>
    </row>
    <row r="11043" spans="1:38" s="153" customFormat="1" ht="12.5" x14ac:dyDescent="0.25">
      <c r="A11043" s="355"/>
      <c r="L11043" s="353"/>
      <c r="M11043" s="353"/>
      <c r="N11043" s="353"/>
      <c r="O11043" s="353"/>
      <c r="P11043" s="353"/>
      <c r="Q11043" s="353"/>
      <c r="R11043" s="353"/>
      <c r="S11043" s="353"/>
      <c r="T11043" s="353"/>
      <c r="U11043" s="353"/>
      <c r="V11043" s="353"/>
      <c r="W11043" s="353"/>
      <c r="X11043" s="353"/>
      <c r="Y11043" s="353"/>
      <c r="Z11043" s="353"/>
      <c r="AA11043" s="353"/>
      <c r="AB11043" s="353"/>
      <c r="AC11043" s="353"/>
      <c r="AD11043" s="353"/>
      <c r="AE11043" s="353"/>
      <c r="AF11043" s="353"/>
      <c r="AG11043" s="353"/>
      <c r="AH11043" s="353"/>
      <c r="AI11043" s="353"/>
      <c r="AJ11043" s="353"/>
      <c r="AK11043" s="353"/>
      <c r="AL11043" s="353"/>
    </row>
    <row r="11044" spans="1:38" s="153" customFormat="1" ht="12.5" x14ac:dyDescent="0.25">
      <c r="A11044" s="355"/>
      <c r="L11044" s="353"/>
      <c r="M11044" s="353"/>
      <c r="N11044" s="353"/>
      <c r="O11044" s="353"/>
      <c r="P11044" s="353"/>
      <c r="Q11044" s="353"/>
      <c r="R11044" s="353"/>
      <c r="S11044" s="353"/>
      <c r="T11044" s="353"/>
      <c r="U11044" s="353"/>
      <c r="V11044" s="353"/>
      <c r="W11044" s="353"/>
      <c r="X11044" s="353"/>
      <c r="Y11044" s="353"/>
      <c r="Z11044" s="353"/>
      <c r="AA11044" s="353"/>
      <c r="AB11044" s="353"/>
      <c r="AC11044" s="353"/>
      <c r="AD11044" s="353"/>
      <c r="AE11044" s="353"/>
      <c r="AF11044" s="353"/>
      <c r="AG11044" s="353"/>
      <c r="AH11044" s="353"/>
      <c r="AI11044" s="353"/>
      <c r="AJ11044" s="353"/>
      <c r="AK11044" s="353"/>
      <c r="AL11044" s="353"/>
    </row>
    <row r="11045" spans="1:38" s="153" customFormat="1" ht="12.5" x14ac:dyDescent="0.25">
      <c r="A11045" s="355"/>
      <c r="L11045" s="353"/>
      <c r="M11045" s="353"/>
      <c r="N11045" s="353"/>
      <c r="O11045" s="353"/>
      <c r="P11045" s="353"/>
      <c r="Q11045" s="353"/>
      <c r="R11045" s="353"/>
      <c r="S11045" s="353"/>
      <c r="T11045" s="353"/>
      <c r="U11045" s="353"/>
      <c r="V11045" s="353"/>
      <c r="W11045" s="353"/>
      <c r="X11045" s="353"/>
      <c r="Y11045" s="353"/>
      <c r="Z11045" s="353"/>
      <c r="AA11045" s="353"/>
      <c r="AB11045" s="353"/>
      <c r="AC11045" s="353"/>
      <c r="AD11045" s="353"/>
      <c r="AE11045" s="353"/>
      <c r="AF11045" s="353"/>
      <c r="AG11045" s="353"/>
      <c r="AH11045" s="353"/>
      <c r="AI11045" s="353"/>
      <c r="AJ11045" s="353"/>
      <c r="AK11045" s="353"/>
      <c r="AL11045" s="353"/>
    </row>
    <row r="11046" spans="1:38" s="153" customFormat="1" ht="12.5" x14ac:dyDescent="0.25">
      <c r="A11046" s="355"/>
      <c r="L11046" s="353"/>
      <c r="M11046" s="353"/>
      <c r="N11046" s="353"/>
      <c r="O11046" s="353"/>
      <c r="P11046" s="353"/>
      <c r="Q11046" s="353"/>
      <c r="R11046" s="353"/>
      <c r="S11046" s="353"/>
      <c r="T11046" s="353"/>
      <c r="U11046" s="353"/>
      <c r="V11046" s="353"/>
      <c r="W11046" s="353"/>
      <c r="X11046" s="353"/>
      <c r="Y11046" s="353"/>
      <c r="Z11046" s="353"/>
      <c r="AA11046" s="353"/>
      <c r="AB11046" s="353"/>
      <c r="AC11046" s="353"/>
      <c r="AD11046" s="353"/>
      <c r="AE11046" s="353"/>
      <c r="AF11046" s="353"/>
      <c r="AG11046" s="353"/>
      <c r="AH11046" s="353"/>
      <c r="AI11046" s="353"/>
      <c r="AJ11046" s="353"/>
      <c r="AK11046" s="353"/>
      <c r="AL11046" s="353"/>
    </row>
    <row r="11047" spans="1:38" s="153" customFormat="1" ht="12.5" x14ac:dyDescent="0.25">
      <c r="A11047" s="355"/>
      <c r="L11047" s="353"/>
      <c r="M11047" s="353"/>
      <c r="N11047" s="353"/>
      <c r="O11047" s="353"/>
      <c r="P11047" s="353"/>
      <c r="Q11047" s="353"/>
      <c r="R11047" s="353"/>
      <c r="S11047" s="353"/>
      <c r="T11047" s="353"/>
      <c r="U11047" s="353"/>
      <c r="V11047" s="353"/>
      <c r="W11047" s="353"/>
      <c r="X11047" s="353"/>
      <c r="Y11047" s="353"/>
      <c r="Z11047" s="353"/>
      <c r="AA11047" s="353"/>
      <c r="AB11047" s="353"/>
      <c r="AC11047" s="353"/>
      <c r="AD11047" s="353"/>
      <c r="AE11047" s="353"/>
      <c r="AF11047" s="353"/>
      <c r="AG11047" s="353"/>
      <c r="AH11047" s="353"/>
      <c r="AI11047" s="353"/>
      <c r="AJ11047" s="353"/>
      <c r="AK11047" s="353"/>
      <c r="AL11047" s="353"/>
    </row>
    <row r="11048" spans="1:38" s="153" customFormat="1" ht="12.5" x14ac:dyDescent="0.25">
      <c r="A11048" s="355"/>
      <c r="L11048" s="353"/>
      <c r="M11048" s="353"/>
      <c r="N11048" s="353"/>
      <c r="O11048" s="353"/>
      <c r="P11048" s="353"/>
      <c r="Q11048" s="353"/>
      <c r="R11048" s="353"/>
      <c r="S11048" s="353"/>
      <c r="T11048" s="353"/>
      <c r="U11048" s="353"/>
      <c r="V11048" s="353"/>
      <c r="W11048" s="353"/>
      <c r="X11048" s="353"/>
      <c r="Y11048" s="353"/>
      <c r="Z11048" s="353"/>
      <c r="AA11048" s="353"/>
      <c r="AB11048" s="353"/>
      <c r="AC11048" s="353"/>
      <c r="AD11048" s="353"/>
      <c r="AE11048" s="353"/>
      <c r="AF11048" s="353"/>
      <c r="AG11048" s="353"/>
      <c r="AH11048" s="353"/>
      <c r="AI11048" s="353"/>
      <c r="AJ11048" s="353"/>
      <c r="AK11048" s="353"/>
      <c r="AL11048" s="353"/>
    </row>
    <row r="11049" spans="1:38" s="153" customFormat="1" ht="12.5" x14ac:dyDescent="0.25">
      <c r="A11049" s="355"/>
      <c r="L11049" s="353"/>
      <c r="M11049" s="353"/>
      <c r="N11049" s="353"/>
      <c r="O11049" s="353"/>
      <c r="P11049" s="353"/>
      <c r="Q11049" s="353"/>
      <c r="R11049" s="353"/>
      <c r="S11049" s="353"/>
      <c r="T11049" s="353"/>
      <c r="U11049" s="353"/>
      <c r="V11049" s="353"/>
      <c r="W11049" s="353"/>
      <c r="X11049" s="353"/>
      <c r="Y11049" s="353"/>
      <c r="Z11049" s="353"/>
      <c r="AA11049" s="353"/>
      <c r="AB11049" s="353"/>
      <c r="AC11049" s="353"/>
      <c r="AD11049" s="353"/>
      <c r="AE11049" s="353"/>
      <c r="AF11049" s="353"/>
      <c r="AG11049" s="353"/>
      <c r="AH11049" s="353"/>
      <c r="AI11049" s="353"/>
      <c r="AJ11049" s="353"/>
      <c r="AK11049" s="353"/>
      <c r="AL11049" s="353"/>
    </row>
    <row r="11050" spans="1:38" s="153" customFormat="1" ht="12.5" x14ac:dyDescent="0.25">
      <c r="A11050" s="355"/>
      <c r="L11050" s="353"/>
      <c r="M11050" s="353"/>
      <c r="N11050" s="353"/>
      <c r="O11050" s="353"/>
      <c r="P11050" s="353"/>
      <c r="Q11050" s="353"/>
      <c r="R11050" s="353"/>
      <c r="S11050" s="353"/>
      <c r="T11050" s="353"/>
      <c r="U11050" s="353"/>
      <c r="V11050" s="353"/>
      <c r="W11050" s="353"/>
      <c r="X11050" s="353"/>
      <c r="Y11050" s="353"/>
      <c r="Z11050" s="353"/>
      <c r="AA11050" s="353"/>
      <c r="AB11050" s="353"/>
      <c r="AC11050" s="353"/>
      <c r="AD11050" s="353"/>
      <c r="AE11050" s="353"/>
      <c r="AF11050" s="353"/>
      <c r="AG11050" s="353"/>
      <c r="AH11050" s="353"/>
      <c r="AI11050" s="353"/>
      <c r="AJ11050" s="353"/>
      <c r="AK11050" s="353"/>
      <c r="AL11050" s="353"/>
    </row>
    <row r="11051" spans="1:38" s="153" customFormat="1" ht="12.5" x14ac:dyDescent="0.25">
      <c r="A11051" s="355"/>
      <c r="L11051" s="353"/>
      <c r="M11051" s="353"/>
      <c r="N11051" s="353"/>
      <c r="O11051" s="353"/>
      <c r="P11051" s="353"/>
      <c r="Q11051" s="353"/>
      <c r="R11051" s="353"/>
      <c r="S11051" s="353"/>
      <c r="T11051" s="353"/>
      <c r="U11051" s="353"/>
      <c r="V11051" s="353"/>
      <c r="W11051" s="353"/>
      <c r="X11051" s="353"/>
      <c r="Y11051" s="353"/>
      <c r="Z11051" s="353"/>
      <c r="AA11051" s="353"/>
      <c r="AB11051" s="353"/>
      <c r="AC11051" s="353"/>
      <c r="AD11051" s="353"/>
      <c r="AE11051" s="353"/>
      <c r="AF11051" s="353"/>
      <c r="AG11051" s="353"/>
      <c r="AH11051" s="353"/>
      <c r="AI11051" s="353"/>
      <c r="AJ11051" s="353"/>
      <c r="AK11051" s="353"/>
      <c r="AL11051" s="353"/>
    </row>
    <row r="11052" spans="1:38" s="153" customFormat="1" ht="12.5" x14ac:dyDescent="0.25">
      <c r="A11052" s="355"/>
      <c r="L11052" s="353"/>
      <c r="M11052" s="353"/>
      <c r="N11052" s="353"/>
      <c r="O11052" s="353"/>
      <c r="P11052" s="353"/>
      <c r="Q11052" s="353"/>
      <c r="R11052" s="353"/>
      <c r="S11052" s="353"/>
      <c r="T11052" s="353"/>
      <c r="U11052" s="353"/>
      <c r="V11052" s="353"/>
      <c r="W11052" s="353"/>
      <c r="X11052" s="353"/>
      <c r="Y11052" s="353"/>
      <c r="Z11052" s="353"/>
      <c r="AA11052" s="353"/>
      <c r="AB11052" s="353"/>
      <c r="AC11052" s="353"/>
      <c r="AD11052" s="353"/>
      <c r="AE11052" s="353"/>
      <c r="AF11052" s="353"/>
      <c r="AG11052" s="353"/>
      <c r="AH11052" s="353"/>
      <c r="AI11052" s="353"/>
      <c r="AJ11052" s="353"/>
      <c r="AK11052" s="353"/>
      <c r="AL11052" s="353"/>
    </row>
    <row r="11053" spans="1:38" s="153" customFormat="1" ht="12.5" x14ac:dyDescent="0.25">
      <c r="A11053" s="355"/>
      <c r="L11053" s="353"/>
      <c r="M11053" s="353"/>
      <c r="N11053" s="353"/>
      <c r="O11053" s="353"/>
      <c r="P11053" s="353"/>
      <c r="Q11053" s="353"/>
      <c r="R11053" s="353"/>
      <c r="S11053" s="353"/>
      <c r="T11053" s="353"/>
      <c r="U11053" s="353"/>
      <c r="V11053" s="353"/>
      <c r="W11053" s="353"/>
      <c r="X11053" s="353"/>
      <c r="Y11053" s="353"/>
      <c r="Z11053" s="353"/>
      <c r="AA11053" s="353"/>
      <c r="AB11053" s="353"/>
      <c r="AC11053" s="353"/>
      <c r="AD11053" s="353"/>
      <c r="AE11053" s="353"/>
      <c r="AF11053" s="353"/>
      <c r="AG11053" s="353"/>
      <c r="AH11053" s="353"/>
      <c r="AI11053" s="353"/>
      <c r="AJ11053" s="353"/>
      <c r="AK11053" s="353"/>
      <c r="AL11053" s="353"/>
    </row>
    <row r="11054" spans="1:38" s="153" customFormat="1" ht="12.5" x14ac:dyDescent="0.25">
      <c r="A11054" s="355"/>
      <c r="L11054" s="353"/>
      <c r="M11054" s="353"/>
      <c r="N11054" s="353"/>
      <c r="O11054" s="353"/>
      <c r="P11054" s="353"/>
      <c r="Q11054" s="353"/>
      <c r="R11054" s="353"/>
      <c r="S11054" s="353"/>
      <c r="T11054" s="353"/>
      <c r="U11054" s="353"/>
      <c r="V11054" s="353"/>
      <c r="W11054" s="353"/>
      <c r="X11054" s="353"/>
      <c r="Y11054" s="353"/>
      <c r="Z11054" s="353"/>
      <c r="AA11054" s="353"/>
      <c r="AB11054" s="353"/>
      <c r="AC11054" s="353"/>
      <c r="AD11054" s="353"/>
      <c r="AE11054" s="353"/>
      <c r="AF11054" s="353"/>
      <c r="AG11054" s="353"/>
      <c r="AH11054" s="353"/>
      <c r="AI11054" s="353"/>
      <c r="AJ11054" s="353"/>
      <c r="AK11054" s="353"/>
      <c r="AL11054" s="353"/>
    </row>
    <row r="11055" spans="1:38" s="153" customFormat="1" ht="12.5" x14ac:dyDescent="0.25">
      <c r="A11055" s="355"/>
      <c r="L11055" s="353"/>
      <c r="M11055" s="353"/>
      <c r="N11055" s="353"/>
      <c r="O11055" s="353"/>
      <c r="P11055" s="353"/>
      <c r="Q11055" s="353"/>
      <c r="R11055" s="353"/>
      <c r="S11055" s="353"/>
      <c r="T11055" s="353"/>
      <c r="U11055" s="353"/>
      <c r="V11055" s="353"/>
      <c r="W11055" s="353"/>
      <c r="X11055" s="353"/>
      <c r="Y11055" s="353"/>
      <c r="Z11055" s="353"/>
      <c r="AA11055" s="353"/>
      <c r="AB11055" s="353"/>
      <c r="AC11055" s="353"/>
      <c r="AD11055" s="353"/>
      <c r="AE11055" s="353"/>
      <c r="AF11055" s="353"/>
      <c r="AG11055" s="353"/>
      <c r="AH11055" s="353"/>
      <c r="AI11055" s="353"/>
      <c r="AJ11055" s="353"/>
      <c r="AK11055" s="353"/>
      <c r="AL11055" s="353"/>
    </row>
    <row r="11056" spans="1:38" s="153" customFormat="1" ht="12.5" x14ac:dyDescent="0.25">
      <c r="A11056" s="355"/>
      <c r="L11056" s="353"/>
      <c r="M11056" s="353"/>
      <c r="N11056" s="353"/>
      <c r="O11056" s="353"/>
      <c r="P11056" s="353"/>
      <c r="Q11056" s="353"/>
      <c r="R11056" s="353"/>
      <c r="S11056" s="353"/>
      <c r="T11056" s="353"/>
      <c r="U11056" s="353"/>
      <c r="V11056" s="353"/>
      <c r="W11056" s="353"/>
      <c r="X11056" s="353"/>
      <c r="Y11056" s="353"/>
      <c r="Z11056" s="353"/>
      <c r="AA11056" s="353"/>
      <c r="AB11056" s="353"/>
      <c r="AC11056" s="353"/>
      <c r="AD11056" s="353"/>
      <c r="AE11056" s="353"/>
      <c r="AF11056" s="353"/>
      <c r="AG11056" s="353"/>
      <c r="AH11056" s="353"/>
      <c r="AI11056" s="353"/>
      <c r="AJ11056" s="353"/>
      <c r="AK11056" s="353"/>
      <c r="AL11056" s="353"/>
    </row>
    <row r="11057" spans="1:38" s="153" customFormat="1" ht="12.5" x14ac:dyDescent="0.25">
      <c r="A11057" s="355"/>
      <c r="L11057" s="353"/>
      <c r="M11057" s="353"/>
      <c r="N11057" s="353"/>
      <c r="O11057" s="353"/>
      <c r="P11057" s="353"/>
      <c r="Q11057" s="353"/>
      <c r="R11057" s="353"/>
      <c r="S11057" s="353"/>
      <c r="T11057" s="353"/>
      <c r="U11057" s="353"/>
      <c r="V11057" s="353"/>
      <c r="W11057" s="353"/>
      <c r="X11057" s="353"/>
      <c r="Y11057" s="353"/>
      <c r="Z11057" s="353"/>
      <c r="AA11057" s="353"/>
      <c r="AB11057" s="353"/>
      <c r="AC11057" s="353"/>
      <c r="AD11057" s="353"/>
      <c r="AE11057" s="353"/>
      <c r="AF11057" s="353"/>
      <c r="AG11057" s="353"/>
      <c r="AH11057" s="353"/>
      <c r="AI11057" s="353"/>
      <c r="AJ11057" s="353"/>
      <c r="AK11057" s="353"/>
      <c r="AL11057" s="353"/>
    </row>
    <row r="11058" spans="1:38" s="153" customFormat="1" ht="12.5" x14ac:dyDescent="0.25">
      <c r="A11058" s="355"/>
      <c r="L11058" s="353"/>
      <c r="M11058" s="353"/>
      <c r="N11058" s="353"/>
      <c r="O11058" s="353"/>
      <c r="P11058" s="353"/>
      <c r="Q11058" s="353"/>
      <c r="R11058" s="353"/>
      <c r="S11058" s="353"/>
      <c r="T11058" s="353"/>
      <c r="U11058" s="353"/>
      <c r="V11058" s="353"/>
      <c r="W11058" s="353"/>
      <c r="X11058" s="353"/>
      <c r="Y11058" s="353"/>
      <c r="Z11058" s="353"/>
      <c r="AA11058" s="353"/>
      <c r="AB11058" s="353"/>
      <c r="AC11058" s="353"/>
      <c r="AD11058" s="353"/>
      <c r="AE11058" s="353"/>
      <c r="AF11058" s="353"/>
      <c r="AG11058" s="353"/>
      <c r="AH11058" s="353"/>
      <c r="AI11058" s="353"/>
      <c r="AJ11058" s="353"/>
      <c r="AK11058" s="353"/>
      <c r="AL11058" s="353"/>
    </row>
    <row r="11059" spans="1:38" s="153" customFormat="1" ht="12.5" x14ac:dyDescent="0.25">
      <c r="A11059" s="355"/>
      <c r="L11059" s="353"/>
      <c r="M11059" s="353"/>
      <c r="N11059" s="353"/>
      <c r="O11059" s="353"/>
      <c r="P11059" s="353"/>
      <c r="Q11059" s="353"/>
      <c r="R11059" s="353"/>
      <c r="S11059" s="353"/>
      <c r="T11059" s="353"/>
      <c r="U11059" s="353"/>
      <c r="V11059" s="353"/>
      <c r="W11059" s="353"/>
      <c r="X11059" s="353"/>
      <c r="Y11059" s="353"/>
      <c r="Z11059" s="353"/>
      <c r="AA11059" s="353"/>
      <c r="AB11059" s="353"/>
      <c r="AC11059" s="353"/>
      <c r="AD11059" s="353"/>
      <c r="AE11059" s="353"/>
      <c r="AF11059" s="353"/>
      <c r="AG11059" s="353"/>
      <c r="AH11059" s="353"/>
      <c r="AI11059" s="353"/>
      <c r="AJ11059" s="353"/>
      <c r="AK11059" s="353"/>
      <c r="AL11059" s="353"/>
    </row>
    <row r="11060" spans="1:38" s="153" customFormat="1" ht="12.5" x14ac:dyDescent="0.25">
      <c r="A11060" s="355"/>
      <c r="L11060" s="353"/>
      <c r="M11060" s="353"/>
      <c r="N11060" s="353"/>
      <c r="O11060" s="353"/>
      <c r="P11060" s="353"/>
      <c r="Q11060" s="353"/>
      <c r="R11060" s="353"/>
      <c r="S11060" s="353"/>
      <c r="T11060" s="353"/>
      <c r="U11060" s="353"/>
      <c r="V11060" s="353"/>
      <c r="W11060" s="353"/>
      <c r="X11060" s="353"/>
      <c r="Y11060" s="353"/>
      <c r="Z11060" s="353"/>
      <c r="AA11060" s="353"/>
      <c r="AB11060" s="353"/>
      <c r="AC11060" s="353"/>
      <c r="AD11060" s="353"/>
      <c r="AE11060" s="353"/>
      <c r="AF11060" s="353"/>
      <c r="AG11060" s="353"/>
      <c r="AH11060" s="353"/>
      <c r="AI11060" s="353"/>
      <c r="AJ11060" s="353"/>
      <c r="AK11060" s="353"/>
      <c r="AL11060" s="353"/>
    </row>
    <row r="11061" spans="1:38" s="153" customFormat="1" ht="12.5" x14ac:dyDescent="0.25">
      <c r="A11061" s="355"/>
      <c r="L11061" s="353"/>
      <c r="M11061" s="353"/>
      <c r="N11061" s="353"/>
      <c r="O11061" s="353"/>
      <c r="P11061" s="353"/>
      <c r="Q11061" s="353"/>
      <c r="R11061" s="353"/>
      <c r="S11061" s="353"/>
      <c r="T11061" s="353"/>
      <c r="U11061" s="353"/>
      <c r="V11061" s="353"/>
      <c r="W11061" s="353"/>
      <c r="X11061" s="353"/>
      <c r="Y11061" s="353"/>
      <c r="Z11061" s="353"/>
      <c r="AA11061" s="353"/>
      <c r="AB11061" s="353"/>
      <c r="AC11061" s="353"/>
      <c r="AD11061" s="353"/>
      <c r="AE11061" s="353"/>
      <c r="AF11061" s="353"/>
      <c r="AG11061" s="353"/>
      <c r="AH11061" s="353"/>
      <c r="AI11061" s="353"/>
      <c r="AJ11061" s="353"/>
      <c r="AK11061" s="353"/>
      <c r="AL11061" s="353"/>
    </row>
    <row r="11062" spans="1:38" s="153" customFormat="1" ht="12.5" x14ac:dyDescent="0.25">
      <c r="A11062" s="355"/>
      <c r="L11062" s="353"/>
      <c r="M11062" s="353"/>
      <c r="N11062" s="353"/>
      <c r="O11062" s="353"/>
      <c r="P11062" s="353"/>
      <c r="Q11062" s="353"/>
      <c r="R11062" s="353"/>
      <c r="S11062" s="353"/>
      <c r="T11062" s="353"/>
      <c r="U11062" s="353"/>
      <c r="V11062" s="353"/>
      <c r="W11062" s="353"/>
      <c r="X11062" s="353"/>
      <c r="Y11062" s="353"/>
      <c r="Z11062" s="353"/>
      <c r="AA11062" s="353"/>
      <c r="AB11062" s="353"/>
      <c r="AC11062" s="353"/>
      <c r="AD11062" s="353"/>
      <c r="AE11062" s="353"/>
      <c r="AF11062" s="353"/>
      <c r="AG11062" s="353"/>
      <c r="AH11062" s="353"/>
      <c r="AI11062" s="353"/>
      <c r="AJ11062" s="353"/>
      <c r="AK11062" s="353"/>
      <c r="AL11062" s="353"/>
    </row>
    <row r="11063" spans="1:38" s="153" customFormat="1" ht="12.5" x14ac:dyDescent="0.25">
      <c r="A11063" s="355"/>
      <c r="L11063" s="353"/>
      <c r="M11063" s="353"/>
      <c r="N11063" s="353"/>
      <c r="O11063" s="353"/>
      <c r="P11063" s="353"/>
      <c r="Q11063" s="353"/>
      <c r="R11063" s="353"/>
      <c r="S11063" s="353"/>
      <c r="T11063" s="353"/>
      <c r="U11063" s="353"/>
      <c r="V11063" s="353"/>
      <c r="W11063" s="353"/>
      <c r="X11063" s="353"/>
      <c r="Y11063" s="353"/>
      <c r="Z11063" s="353"/>
      <c r="AA11063" s="353"/>
      <c r="AB11063" s="353"/>
      <c r="AC11063" s="353"/>
      <c r="AD11063" s="353"/>
      <c r="AE11063" s="353"/>
      <c r="AF11063" s="353"/>
      <c r="AG11063" s="353"/>
      <c r="AH11063" s="353"/>
      <c r="AI11063" s="353"/>
      <c r="AJ11063" s="353"/>
      <c r="AK11063" s="353"/>
      <c r="AL11063" s="353"/>
    </row>
    <row r="11064" spans="1:38" s="153" customFormat="1" ht="12.5" x14ac:dyDescent="0.25">
      <c r="A11064" s="355"/>
      <c r="L11064" s="353"/>
      <c r="M11064" s="353"/>
      <c r="N11064" s="353"/>
      <c r="O11064" s="353"/>
      <c r="P11064" s="353"/>
      <c r="Q11064" s="353"/>
      <c r="R11064" s="353"/>
      <c r="S11064" s="353"/>
      <c r="T11064" s="353"/>
      <c r="U11064" s="353"/>
      <c r="V11064" s="353"/>
      <c r="W11064" s="353"/>
      <c r="X11064" s="353"/>
      <c r="Y11064" s="353"/>
      <c r="Z11064" s="353"/>
      <c r="AA11064" s="353"/>
      <c r="AB11064" s="353"/>
      <c r="AC11064" s="353"/>
      <c r="AD11064" s="353"/>
      <c r="AE11064" s="353"/>
      <c r="AF11064" s="353"/>
      <c r="AG11064" s="353"/>
      <c r="AH11064" s="353"/>
      <c r="AI11064" s="353"/>
      <c r="AJ11064" s="353"/>
      <c r="AK11064" s="353"/>
      <c r="AL11064" s="353"/>
    </row>
    <row r="11065" spans="1:38" s="153" customFormat="1" ht="12.5" x14ac:dyDescent="0.25">
      <c r="A11065" s="355"/>
      <c r="L11065" s="353"/>
      <c r="M11065" s="353"/>
      <c r="N11065" s="353"/>
      <c r="O11065" s="353"/>
      <c r="P11065" s="353"/>
      <c r="Q11065" s="353"/>
      <c r="R11065" s="353"/>
      <c r="S11065" s="353"/>
      <c r="T11065" s="353"/>
      <c r="U11065" s="353"/>
      <c r="V11065" s="353"/>
      <c r="W11065" s="353"/>
      <c r="X11065" s="353"/>
      <c r="Y11065" s="353"/>
      <c r="Z11065" s="353"/>
      <c r="AA11065" s="353"/>
      <c r="AB11065" s="353"/>
      <c r="AC11065" s="353"/>
      <c r="AD11065" s="353"/>
      <c r="AE11065" s="353"/>
      <c r="AF11065" s="353"/>
      <c r="AG11065" s="353"/>
      <c r="AH11065" s="353"/>
      <c r="AI11065" s="353"/>
      <c r="AJ11065" s="353"/>
      <c r="AK11065" s="353"/>
      <c r="AL11065" s="353"/>
    </row>
    <row r="11066" spans="1:38" s="153" customFormat="1" ht="12.5" x14ac:dyDescent="0.25">
      <c r="A11066" s="355"/>
      <c r="L11066" s="353"/>
      <c r="M11066" s="353"/>
      <c r="N11066" s="353"/>
      <c r="O11066" s="353"/>
      <c r="P11066" s="353"/>
      <c r="Q11066" s="353"/>
      <c r="R11066" s="353"/>
      <c r="S11066" s="353"/>
      <c r="T11066" s="353"/>
      <c r="U11066" s="353"/>
      <c r="V11066" s="353"/>
      <c r="W11066" s="353"/>
      <c r="X11066" s="353"/>
      <c r="Y11066" s="353"/>
      <c r="Z11066" s="353"/>
      <c r="AA11066" s="353"/>
      <c r="AB11066" s="353"/>
      <c r="AC11066" s="353"/>
      <c r="AD11066" s="353"/>
      <c r="AE11066" s="353"/>
      <c r="AF11066" s="353"/>
      <c r="AG11066" s="353"/>
      <c r="AH11066" s="353"/>
      <c r="AI11066" s="353"/>
      <c r="AJ11066" s="353"/>
      <c r="AK11066" s="353"/>
      <c r="AL11066" s="353"/>
    </row>
    <row r="11067" spans="1:38" s="153" customFormat="1" ht="12.5" x14ac:dyDescent="0.25">
      <c r="A11067" s="355"/>
      <c r="L11067" s="353"/>
      <c r="M11067" s="353"/>
      <c r="N11067" s="353"/>
      <c r="O11067" s="353"/>
      <c r="P11067" s="353"/>
      <c r="Q11067" s="353"/>
      <c r="R11067" s="353"/>
      <c r="S11067" s="353"/>
      <c r="T11067" s="353"/>
      <c r="U11067" s="353"/>
      <c r="V11067" s="353"/>
      <c r="W11067" s="353"/>
      <c r="X11067" s="353"/>
      <c r="Y11067" s="353"/>
      <c r="Z11067" s="353"/>
      <c r="AA11067" s="353"/>
      <c r="AB11067" s="353"/>
      <c r="AC11067" s="353"/>
      <c r="AD11067" s="353"/>
      <c r="AE11067" s="353"/>
      <c r="AF11067" s="353"/>
      <c r="AG11067" s="353"/>
      <c r="AH11067" s="353"/>
      <c r="AI11067" s="353"/>
      <c r="AJ11067" s="353"/>
      <c r="AK11067" s="353"/>
      <c r="AL11067" s="353"/>
    </row>
    <row r="11068" spans="1:38" s="153" customFormat="1" ht="12.5" x14ac:dyDescent="0.25">
      <c r="A11068" s="355"/>
      <c r="L11068" s="353"/>
      <c r="M11068" s="353"/>
      <c r="N11068" s="353"/>
      <c r="O11068" s="353"/>
      <c r="P11068" s="353"/>
      <c r="Q11068" s="353"/>
      <c r="R11068" s="353"/>
      <c r="S11068" s="353"/>
      <c r="T11068" s="353"/>
      <c r="U11068" s="353"/>
      <c r="V11068" s="353"/>
      <c r="W11068" s="353"/>
      <c r="X11068" s="353"/>
      <c r="Y11068" s="353"/>
      <c r="Z11068" s="353"/>
      <c r="AA11068" s="353"/>
      <c r="AB11068" s="353"/>
      <c r="AC11068" s="353"/>
      <c r="AD11068" s="353"/>
      <c r="AE11068" s="353"/>
      <c r="AF11068" s="353"/>
      <c r="AG11068" s="353"/>
      <c r="AH11068" s="353"/>
      <c r="AI11068" s="353"/>
      <c r="AJ11068" s="353"/>
      <c r="AK11068" s="353"/>
      <c r="AL11068" s="353"/>
    </row>
    <row r="11069" spans="1:38" s="153" customFormat="1" ht="12.5" x14ac:dyDescent="0.25">
      <c r="A11069" s="355"/>
      <c r="L11069" s="353"/>
      <c r="M11069" s="353"/>
      <c r="N11069" s="353"/>
      <c r="O11069" s="353"/>
      <c r="P11069" s="353"/>
      <c r="Q11069" s="353"/>
      <c r="R11069" s="353"/>
      <c r="S11069" s="353"/>
      <c r="T11069" s="353"/>
      <c r="U11069" s="353"/>
      <c r="V11069" s="353"/>
      <c r="W11069" s="353"/>
      <c r="X11069" s="353"/>
      <c r="Y11069" s="353"/>
      <c r="Z11069" s="353"/>
      <c r="AA11069" s="353"/>
      <c r="AB11069" s="353"/>
      <c r="AC11069" s="353"/>
      <c r="AD11069" s="353"/>
      <c r="AE11069" s="353"/>
      <c r="AF11069" s="353"/>
      <c r="AG11069" s="353"/>
      <c r="AH11069" s="353"/>
      <c r="AI11069" s="353"/>
      <c r="AJ11069" s="353"/>
      <c r="AK11069" s="353"/>
      <c r="AL11069" s="353"/>
    </row>
    <row r="11070" spans="1:38" s="153" customFormat="1" ht="12.5" x14ac:dyDescent="0.25">
      <c r="A11070" s="355"/>
      <c r="L11070" s="353"/>
      <c r="M11070" s="353"/>
      <c r="N11070" s="353"/>
      <c r="O11070" s="353"/>
      <c r="P11070" s="353"/>
      <c r="Q11070" s="353"/>
      <c r="R11070" s="353"/>
      <c r="S11070" s="353"/>
      <c r="T11070" s="353"/>
      <c r="U11070" s="353"/>
      <c r="V11070" s="353"/>
      <c r="W11070" s="353"/>
      <c r="X11070" s="353"/>
      <c r="Y11070" s="353"/>
      <c r="Z11070" s="353"/>
      <c r="AA11070" s="353"/>
      <c r="AB11070" s="353"/>
      <c r="AC11070" s="353"/>
      <c r="AD11070" s="353"/>
      <c r="AE11070" s="353"/>
      <c r="AF11070" s="353"/>
      <c r="AG11070" s="353"/>
      <c r="AH11070" s="353"/>
      <c r="AI11070" s="353"/>
      <c r="AJ11070" s="353"/>
      <c r="AK11070" s="353"/>
      <c r="AL11070" s="353"/>
    </row>
    <row r="11071" spans="1:38" s="153" customFormat="1" ht="12.5" x14ac:dyDescent="0.25">
      <c r="A11071" s="355"/>
      <c r="L11071" s="353"/>
      <c r="M11071" s="353"/>
      <c r="N11071" s="353"/>
      <c r="O11071" s="353"/>
      <c r="P11071" s="353"/>
      <c r="Q11071" s="353"/>
      <c r="R11071" s="353"/>
      <c r="S11071" s="353"/>
      <c r="T11071" s="353"/>
      <c r="U11071" s="353"/>
      <c r="V11071" s="353"/>
      <c r="W11071" s="353"/>
      <c r="X11071" s="353"/>
      <c r="Y11071" s="353"/>
      <c r="Z11071" s="353"/>
      <c r="AA11071" s="353"/>
      <c r="AB11071" s="353"/>
      <c r="AC11071" s="353"/>
      <c r="AD11071" s="353"/>
      <c r="AE11071" s="353"/>
      <c r="AF11071" s="353"/>
      <c r="AG11071" s="353"/>
      <c r="AH11071" s="353"/>
      <c r="AI11071" s="353"/>
      <c r="AJ11071" s="353"/>
      <c r="AK11071" s="353"/>
      <c r="AL11071" s="353"/>
    </row>
    <row r="11072" spans="1:38" s="153" customFormat="1" ht="12.5" x14ac:dyDescent="0.25">
      <c r="A11072" s="355"/>
      <c r="L11072" s="353"/>
      <c r="M11072" s="353"/>
      <c r="N11072" s="353"/>
      <c r="O11072" s="353"/>
      <c r="P11072" s="353"/>
      <c r="Q11072" s="353"/>
      <c r="R11072" s="353"/>
      <c r="S11072" s="353"/>
      <c r="T11072" s="353"/>
      <c r="U11072" s="353"/>
      <c r="V11072" s="353"/>
      <c r="W11072" s="353"/>
      <c r="X11072" s="353"/>
      <c r="Y11072" s="353"/>
      <c r="Z11072" s="353"/>
      <c r="AA11072" s="353"/>
      <c r="AB11072" s="353"/>
      <c r="AC11072" s="353"/>
      <c r="AD11072" s="353"/>
      <c r="AE11072" s="353"/>
      <c r="AF11072" s="353"/>
      <c r="AG11072" s="353"/>
      <c r="AH11072" s="353"/>
      <c r="AI11072" s="353"/>
      <c r="AJ11072" s="353"/>
      <c r="AK11072" s="353"/>
      <c r="AL11072" s="353"/>
    </row>
    <row r="11073" spans="1:38" s="153" customFormat="1" ht="12.5" x14ac:dyDescent="0.25">
      <c r="A11073" s="355"/>
      <c r="L11073" s="353"/>
      <c r="M11073" s="353"/>
      <c r="N11073" s="353"/>
      <c r="O11073" s="353"/>
      <c r="P11073" s="353"/>
      <c r="Q11073" s="353"/>
      <c r="R11073" s="353"/>
      <c r="S11073" s="353"/>
      <c r="T11073" s="353"/>
      <c r="U11073" s="353"/>
      <c r="V11073" s="353"/>
      <c r="W11073" s="353"/>
      <c r="X11073" s="353"/>
      <c r="Y11073" s="353"/>
      <c r="Z11073" s="353"/>
      <c r="AA11073" s="353"/>
      <c r="AB11073" s="353"/>
      <c r="AC11073" s="353"/>
      <c r="AD11073" s="353"/>
      <c r="AE11073" s="353"/>
      <c r="AF11073" s="353"/>
      <c r="AG11073" s="353"/>
      <c r="AH11073" s="353"/>
      <c r="AI11073" s="353"/>
      <c r="AJ11073" s="353"/>
      <c r="AK11073" s="353"/>
      <c r="AL11073" s="353"/>
    </row>
    <row r="11074" spans="1:38" s="153" customFormat="1" ht="12.5" x14ac:dyDescent="0.25">
      <c r="A11074" s="355"/>
      <c r="L11074" s="353"/>
      <c r="M11074" s="353"/>
      <c r="N11074" s="353"/>
      <c r="O11074" s="353"/>
      <c r="P11074" s="353"/>
      <c r="Q11074" s="353"/>
      <c r="R11074" s="353"/>
      <c r="S11074" s="353"/>
      <c r="T11074" s="353"/>
      <c r="U11074" s="353"/>
      <c r="V11074" s="353"/>
      <c r="W11074" s="353"/>
      <c r="X11074" s="353"/>
      <c r="Y11074" s="353"/>
      <c r="Z11074" s="353"/>
      <c r="AA11074" s="353"/>
      <c r="AB11074" s="353"/>
      <c r="AC11074" s="353"/>
      <c r="AD11074" s="353"/>
      <c r="AE11074" s="353"/>
      <c r="AF11074" s="353"/>
      <c r="AG11074" s="353"/>
      <c r="AH11074" s="353"/>
      <c r="AI11074" s="353"/>
      <c r="AJ11074" s="353"/>
      <c r="AK11074" s="353"/>
      <c r="AL11074" s="353"/>
    </row>
    <row r="11075" spans="1:38" s="153" customFormat="1" ht="12.5" x14ac:dyDescent="0.25">
      <c r="A11075" s="355"/>
      <c r="L11075" s="353"/>
      <c r="M11075" s="353"/>
      <c r="N11075" s="353"/>
      <c r="O11075" s="353"/>
      <c r="P11075" s="353"/>
      <c r="Q11075" s="353"/>
      <c r="R11075" s="353"/>
      <c r="S11075" s="353"/>
      <c r="T11075" s="353"/>
      <c r="U11075" s="353"/>
      <c r="V11075" s="353"/>
      <c r="W11075" s="353"/>
      <c r="X11075" s="353"/>
      <c r="Y11075" s="353"/>
      <c r="Z11075" s="353"/>
      <c r="AA11075" s="353"/>
      <c r="AB11075" s="353"/>
      <c r="AC11075" s="353"/>
      <c r="AD11075" s="353"/>
      <c r="AE11075" s="353"/>
      <c r="AF11075" s="353"/>
      <c r="AG11075" s="353"/>
      <c r="AH11075" s="353"/>
      <c r="AI11075" s="353"/>
      <c r="AJ11075" s="353"/>
      <c r="AK11075" s="353"/>
      <c r="AL11075" s="353"/>
    </row>
    <row r="11076" spans="1:38" s="153" customFormat="1" ht="12.5" x14ac:dyDescent="0.25">
      <c r="A11076" s="355"/>
      <c r="L11076" s="353"/>
      <c r="M11076" s="353"/>
      <c r="N11076" s="353"/>
      <c r="O11076" s="353"/>
      <c r="P11076" s="353"/>
      <c r="Q11076" s="353"/>
      <c r="R11076" s="353"/>
      <c r="S11076" s="353"/>
      <c r="T11076" s="353"/>
      <c r="U11076" s="353"/>
      <c r="V11076" s="353"/>
      <c r="W11076" s="353"/>
      <c r="X11076" s="353"/>
      <c r="Y11076" s="353"/>
      <c r="Z11076" s="353"/>
      <c r="AA11076" s="353"/>
      <c r="AB11076" s="353"/>
      <c r="AC11076" s="353"/>
      <c r="AD11076" s="353"/>
      <c r="AE11076" s="353"/>
      <c r="AF11076" s="353"/>
      <c r="AG11076" s="353"/>
      <c r="AH11076" s="353"/>
      <c r="AI11076" s="353"/>
      <c r="AJ11076" s="353"/>
      <c r="AK11076" s="353"/>
      <c r="AL11076" s="353"/>
    </row>
    <row r="11077" spans="1:38" s="153" customFormat="1" ht="12.5" x14ac:dyDescent="0.25">
      <c r="A11077" s="355"/>
      <c r="L11077" s="353"/>
      <c r="M11077" s="353"/>
      <c r="N11077" s="353"/>
      <c r="O11077" s="353"/>
      <c r="P11077" s="353"/>
      <c r="Q11077" s="353"/>
      <c r="R11077" s="353"/>
      <c r="S11077" s="353"/>
      <c r="T11077" s="353"/>
      <c r="U11077" s="353"/>
      <c r="V11077" s="353"/>
      <c r="W11077" s="353"/>
      <c r="X11077" s="353"/>
      <c r="Y11077" s="353"/>
      <c r="Z11077" s="353"/>
      <c r="AA11077" s="353"/>
      <c r="AB11077" s="353"/>
      <c r="AC11077" s="353"/>
      <c r="AD11077" s="353"/>
      <c r="AE11077" s="353"/>
      <c r="AF11077" s="353"/>
      <c r="AG11077" s="353"/>
      <c r="AH11077" s="353"/>
      <c r="AI11077" s="353"/>
      <c r="AJ11077" s="353"/>
      <c r="AK11077" s="353"/>
      <c r="AL11077" s="353"/>
    </row>
    <row r="11078" spans="1:38" s="153" customFormat="1" ht="12.5" x14ac:dyDescent="0.25">
      <c r="A11078" s="355"/>
      <c r="L11078" s="353"/>
      <c r="M11078" s="353"/>
      <c r="N11078" s="353"/>
      <c r="O11078" s="353"/>
      <c r="P11078" s="353"/>
      <c r="Q11078" s="353"/>
      <c r="R11078" s="353"/>
      <c r="S11078" s="353"/>
      <c r="T11078" s="353"/>
      <c r="U11078" s="353"/>
      <c r="V11078" s="353"/>
      <c r="W11078" s="353"/>
      <c r="X11078" s="353"/>
      <c r="Y11078" s="353"/>
      <c r="Z11078" s="353"/>
      <c r="AA11078" s="353"/>
      <c r="AB11078" s="353"/>
      <c r="AC11078" s="353"/>
      <c r="AD11078" s="353"/>
      <c r="AE11078" s="353"/>
      <c r="AF11078" s="353"/>
      <c r="AG11078" s="353"/>
      <c r="AH11078" s="353"/>
      <c r="AI11078" s="353"/>
      <c r="AJ11078" s="353"/>
      <c r="AK11078" s="353"/>
      <c r="AL11078" s="353"/>
    </row>
    <row r="11079" spans="1:38" s="153" customFormat="1" ht="12.5" x14ac:dyDescent="0.25">
      <c r="A11079" s="355"/>
      <c r="L11079" s="353"/>
      <c r="M11079" s="353"/>
      <c r="N11079" s="353"/>
      <c r="O11079" s="353"/>
      <c r="P11079" s="353"/>
      <c r="Q11079" s="353"/>
      <c r="R11079" s="353"/>
      <c r="S11079" s="353"/>
      <c r="T11079" s="353"/>
      <c r="U11079" s="353"/>
      <c r="V11079" s="353"/>
      <c r="W11079" s="353"/>
      <c r="X11079" s="353"/>
      <c r="Y11079" s="353"/>
      <c r="Z11079" s="353"/>
      <c r="AA11079" s="353"/>
      <c r="AB11079" s="353"/>
      <c r="AC11079" s="353"/>
      <c r="AD11079" s="353"/>
      <c r="AE11079" s="353"/>
      <c r="AF11079" s="353"/>
      <c r="AG11079" s="353"/>
      <c r="AH11079" s="353"/>
      <c r="AI11079" s="353"/>
      <c r="AJ11079" s="353"/>
      <c r="AK11079" s="353"/>
      <c r="AL11079" s="353"/>
    </row>
    <row r="11080" spans="1:38" s="153" customFormat="1" ht="12.5" x14ac:dyDescent="0.25">
      <c r="A11080" s="355"/>
      <c r="L11080" s="353"/>
      <c r="M11080" s="353"/>
      <c r="N11080" s="353"/>
      <c r="O11080" s="353"/>
      <c r="P11080" s="353"/>
      <c r="Q11080" s="353"/>
      <c r="R11080" s="353"/>
      <c r="S11080" s="353"/>
      <c r="T11080" s="353"/>
      <c r="U11080" s="353"/>
      <c r="V11080" s="353"/>
      <c r="W11080" s="353"/>
      <c r="X11080" s="353"/>
      <c r="Y11080" s="353"/>
      <c r="Z11080" s="353"/>
      <c r="AA11080" s="353"/>
      <c r="AB11080" s="353"/>
      <c r="AC11080" s="353"/>
      <c r="AD11080" s="353"/>
      <c r="AE11080" s="353"/>
      <c r="AF11080" s="353"/>
      <c r="AG11080" s="353"/>
      <c r="AH11080" s="353"/>
      <c r="AI11080" s="353"/>
      <c r="AJ11080" s="353"/>
      <c r="AK11080" s="353"/>
      <c r="AL11080" s="353"/>
    </row>
    <row r="11081" spans="1:38" s="153" customFormat="1" ht="12.5" x14ac:dyDescent="0.25">
      <c r="A11081" s="355"/>
      <c r="L11081" s="353"/>
      <c r="M11081" s="353"/>
      <c r="N11081" s="353"/>
      <c r="O11081" s="353"/>
      <c r="P11081" s="353"/>
      <c r="Q11081" s="353"/>
      <c r="R11081" s="353"/>
      <c r="S11081" s="353"/>
      <c r="T11081" s="353"/>
      <c r="U11081" s="353"/>
      <c r="V11081" s="353"/>
      <c r="W11081" s="353"/>
      <c r="X11081" s="353"/>
      <c r="Y11081" s="353"/>
      <c r="Z11081" s="353"/>
      <c r="AA11081" s="353"/>
      <c r="AB11081" s="353"/>
      <c r="AC11081" s="353"/>
      <c r="AD11081" s="353"/>
      <c r="AE11081" s="353"/>
      <c r="AF11081" s="353"/>
      <c r="AG11081" s="353"/>
      <c r="AH11081" s="353"/>
      <c r="AI11081" s="353"/>
      <c r="AJ11081" s="353"/>
      <c r="AK11081" s="353"/>
      <c r="AL11081" s="353"/>
    </row>
    <row r="11082" spans="1:38" s="153" customFormat="1" ht="12.5" x14ac:dyDescent="0.25">
      <c r="A11082" s="355"/>
      <c r="L11082" s="353"/>
      <c r="M11082" s="353"/>
      <c r="N11082" s="353"/>
      <c r="O11082" s="353"/>
      <c r="P11082" s="353"/>
      <c r="Q11082" s="353"/>
      <c r="R11082" s="353"/>
      <c r="S11082" s="353"/>
      <c r="T11082" s="353"/>
      <c r="U11082" s="353"/>
      <c r="V11082" s="353"/>
      <c r="W11082" s="353"/>
      <c r="X11082" s="353"/>
      <c r="Y11082" s="353"/>
      <c r="Z11082" s="353"/>
      <c r="AA11082" s="353"/>
      <c r="AB11082" s="353"/>
      <c r="AC11082" s="353"/>
      <c r="AD11082" s="353"/>
      <c r="AE11082" s="353"/>
      <c r="AF11082" s="353"/>
      <c r="AG11082" s="353"/>
      <c r="AH11082" s="353"/>
      <c r="AI11082" s="353"/>
      <c r="AJ11082" s="353"/>
      <c r="AK11082" s="353"/>
      <c r="AL11082" s="353"/>
    </row>
    <row r="11083" spans="1:38" s="153" customFormat="1" ht="12.5" x14ac:dyDescent="0.25">
      <c r="A11083" s="355"/>
      <c r="L11083" s="353"/>
      <c r="M11083" s="353"/>
      <c r="N11083" s="353"/>
      <c r="O11083" s="353"/>
      <c r="P11083" s="353"/>
      <c r="Q11083" s="353"/>
      <c r="R11083" s="353"/>
      <c r="S11083" s="353"/>
      <c r="T11083" s="353"/>
      <c r="U11083" s="353"/>
      <c r="V11083" s="353"/>
      <c r="W11083" s="353"/>
      <c r="X11083" s="353"/>
      <c r="Y11083" s="353"/>
      <c r="Z11083" s="353"/>
      <c r="AA11083" s="353"/>
      <c r="AB11083" s="353"/>
      <c r="AC11083" s="353"/>
      <c r="AD11083" s="353"/>
      <c r="AE11083" s="353"/>
      <c r="AF11083" s="353"/>
      <c r="AG11083" s="353"/>
      <c r="AH11083" s="353"/>
      <c r="AI11083" s="353"/>
      <c r="AJ11083" s="353"/>
      <c r="AK11083" s="353"/>
      <c r="AL11083" s="353"/>
    </row>
    <row r="11084" spans="1:38" s="153" customFormat="1" ht="12.5" x14ac:dyDescent="0.25">
      <c r="A11084" s="355"/>
      <c r="L11084" s="353"/>
      <c r="M11084" s="353"/>
      <c r="N11084" s="353"/>
      <c r="O11084" s="353"/>
      <c r="P11084" s="353"/>
      <c r="Q11084" s="353"/>
      <c r="R11084" s="353"/>
      <c r="S11084" s="353"/>
      <c r="T11084" s="353"/>
      <c r="U11084" s="353"/>
      <c r="V11084" s="353"/>
      <c r="W11084" s="353"/>
      <c r="X11084" s="353"/>
      <c r="Y11084" s="353"/>
      <c r="Z11084" s="353"/>
      <c r="AA11084" s="353"/>
      <c r="AB11084" s="353"/>
      <c r="AC11084" s="353"/>
      <c r="AD11084" s="353"/>
      <c r="AE11084" s="353"/>
      <c r="AF11084" s="353"/>
      <c r="AG11084" s="353"/>
      <c r="AH11084" s="353"/>
      <c r="AI11084" s="353"/>
      <c r="AJ11084" s="353"/>
      <c r="AK11084" s="353"/>
      <c r="AL11084" s="353"/>
    </row>
    <row r="11085" spans="1:38" s="153" customFormat="1" ht="12.5" x14ac:dyDescent="0.25">
      <c r="A11085" s="355"/>
      <c r="L11085" s="353"/>
      <c r="M11085" s="353"/>
      <c r="N11085" s="353"/>
      <c r="O11085" s="353"/>
      <c r="P11085" s="353"/>
      <c r="Q11085" s="353"/>
      <c r="R11085" s="353"/>
      <c r="S11085" s="353"/>
      <c r="T11085" s="353"/>
      <c r="U11085" s="353"/>
      <c r="V11085" s="353"/>
      <c r="W11085" s="353"/>
      <c r="X11085" s="353"/>
      <c r="Y11085" s="353"/>
      <c r="Z11085" s="353"/>
      <c r="AA11085" s="353"/>
      <c r="AB11085" s="353"/>
      <c r="AC11085" s="353"/>
      <c r="AD11085" s="353"/>
      <c r="AE11085" s="353"/>
      <c r="AF11085" s="353"/>
      <c r="AG11085" s="353"/>
      <c r="AH11085" s="353"/>
      <c r="AI11085" s="353"/>
      <c r="AJ11085" s="353"/>
      <c r="AK11085" s="353"/>
      <c r="AL11085" s="353"/>
    </row>
    <row r="11086" spans="1:38" s="153" customFormat="1" ht="12.5" x14ac:dyDescent="0.25">
      <c r="A11086" s="355"/>
      <c r="L11086" s="353"/>
      <c r="M11086" s="353"/>
      <c r="N11086" s="353"/>
      <c r="O11086" s="353"/>
      <c r="P11086" s="353"/>
      <c r="Q11086" s="353"/>
      <c r="R11086" s="353"/>
      <c r="S11086" s="353"/>
      <c r="T11086" s="353"/>
      <c r="U11086" s="353"/>
      <c r="V11086" s="353"/>
      <c r="W11086" s="353"/>
      <c r="X11086" s="353"/>
      <c r="Y11086" s="353"/>
      <c r="Z11086" s="353"/>
      <c r="AA11086" s="353"/>
      <c r="AB11086" s="353"/>
      <c r="AC11086" s="353"/>
      <c r="AD11086" s="353"/>
      <c r="AE11086" s="353"/>
      <c r="AF11086" s="353"/>
      <c r="AG11086" s="353"/>
      <c r="AH11086" s="353"/>
      <c r="AI11086" s="353"/>
      <c r="AJ11086" s="353"/>
      <c r="AK11086" s="353"/>
      <c r="AL11086" s="353"/>
    </row>
    <row r="11087" spans="1:38" s="153" customFormat="1" ht="12.5" x14ac:dyDescent="0.25">
      <c r="A11087" s="355"/>
      <c r="L11087" s="353"/>
      <c r="M11087" s="353"/>
      <c r="N11087" s="353"/>
      <c r="O11087" s="353"/>
      <c r="P11087" s="353"/>
      <c r="Q11087" s="353"/>
      <c r="R11087" s="353"/>
      <c r="S11087" s="353"/>
      <c r="T11087" s="353"/>
      <c r="U11087" s="353"/>
      <c r="V11087" s="353"/>
      <c r="W11087" s="353"/>
      <c r="X11087" s="353"/>
      <c r="Y11087" s="353"/>
      <c r="Z11087" s="353"/>
      <c r="AA11087" s="353"/>
      <c r="AB11087" s="353"/>
      <c r="AC11087" s="353"/>
      <c r="AD11087" s="353"/>
      <c r="AE11087" s="353"/>
      <c r="AF11087" s="353"/>
      <c r="AG11087" s="353"/>
      <c r="AH11087" s="353"/>
      <c r="AI11087" s="353"/>
      <c r="AJ11087" s="353"/>
      <c r="AK11087" s="353"/>
      <c r="AL11087" s="353"/>
    </row>
    <row r="11088" spans="1:38" s="153" customFormat="1" ht="12.5" x14ac:dyDescent="0.25">
      <c r="A11088" s="355"/>
      <c r="L11088" s="353"/>
      <c r="M11088" s="353"/>
      <c r="N11088" s="353"/>
      <c r="O11088" s="353"/>
      <c r="P11088" s="353"/>
      <c r="Q11088" s="353"/>
      <c r="R11088" s="353"/>
      <c r="S11088" s="353"/>
      <c r="T11088" s="353"/>
      <c r="U11088" s="353"/>
      <c r="V11088" s="353"/>
      <c r="W11088" s="353"/>
      <c r="X11088" s="353"/>
      <c r="Y11088" s="353"/>
      <c r="Z11088" s="353"/>
      <c r="AA11088" s="353"/>
      <c r="AB11088" s="353"/>
      <c r="AC11088" s="353"/>
      <c r="AD11088" s="353"/>
      <c r="AE11088" s="353"/>
      <c r="AF11088" s="353"/>
      <c r="AG11088" s="353"/>
      <c r="AH11088" s="353"/>
      <c r="AI11088" s="353"/>
      <c r="AJ11088" s="353"/>
      <c r="AK11088" s="353"/>
      <c r="AL11088" s="353"/>
    </row>
    <row r="11089" spans="1:38" s="153" customFormat="1" ht="12.5" x14ac:dyDescent="0.25">
      <c r="A11089" s="355"/>
      <c r="L11089" s="353"/>
      <c r="M11089" s="353"/>
      <c r="N11089" s="353"/>
      <c r="O11089" s="353"/>
      <c r="P11089" s="353"/>
      <c r="Q11089" s="353"/>
      <c r="R11089" s="353"/>
      <c r="S11089" s="353"/>
      <c r="T11089" s="353"/>
      <c r="U11089" s="353"/>
      <c r="V11089" s="353"/>
      <c r="W11089" s="353"/>
      <c r="X11089" s="353"/>
      <c r="Y11089" s="353"/>
      <c r="Z11089" s="353"/>
      <c r="AA11089" s="353"/>
      <c r="AB11089" s="353"/>
      <c r="AC11089" s="353"/>
      <c r="AD11089" s="353"/>
      <c r="AE11089" s="353"/>
      <c r="AF11089" s="353"/>
      <c r="AG11089" s="353"/>
      <c r="AH11089" s="353"/>
      <c r="AI11089" s="353"/>
      <c r="AJ11089" s="353"/>
      <c r="AK11089" s="353"/>
      <c r="AL11089" s="353"/>
    </row>
    <row r="11090" spans="1:38" s="153" customFormat="1" ht="12.5" x14ac:dyDescent="0.25">
      <c r="A11090" s="355"/>
      <c r="L11090" s="353"/>
      <c r="M11090" s="353"/>
      <c r="N11090" s="353"/>
      <c r="O11090" s="353"/>
      <c r="P11090" s="353"/>
      <c r="Q11090" s="353"/>
      <c r="R11090" s="353"/>
      <c r="S11090" s="353"/>
      <c r="T11090" s="353"/>
      <c r="U11090" s="353"/>
      <c r="V11090" s="353"/>
      <c r="W11090" s="353"/>
      <c r="X11090" s="353"/>
      <c r="Y11090" s="353"/>
      <c r="Z11090" s="353"/>
      <c r="AA11090" s="353"/>
      <c r="AB11090" s="353"/>
      <c r="AC11090" s="353"/>
      <c r="AD11090" s="353"/>
      <c r="AE11090" s="353"/>
      <c r="AF11090" s="353"/>
      <c r="AG11090" s="353"/>
      <c r="AH11090" s="353"/>
      <c r="AI11090" s="353"/>
      <c r="AJ11090" s="353"/>
      <c r="AK11090" s="353"/>
      <c r="AL11090" s="353"/>
    </row>
    <row r="11091" spans="1:38" s="153" customFormat="1" ht="12.5" x14ac:dyDescent="0.25">
      <c r="A11091" s="355"/>
      <c r="L11091" s="353"/>
      <c r="M11091" s="353"/>
      <c r="N11091" s="353"/>
      <c r="O11091" s="353"/>
      <c r="P11091" s="353"/>
      <c r="Q11091" s="353"/>
      <c r="R11091" s="353"/>
      <c r="S11091" s="353"/>
      <c r="T11091" s="353"/>
      <c r="U11091" s="353"/>
      <c r="V11091" s="353"/>
      <c r="W11091" s="353"/>
      <c r="X11091" s="353"/>
      <c r="Y11091" s="353"/>
      <c r="Z11091" s="353"/>
      <c r="AA11091" s="353"/>
      <c r="AB11091" s="353"/>
      <c r="AC11091" s="353"/>
      <c r="AD11091" s="353"/>
      <c r="AE11091" s="353"/>
      <c r="AF11091" s="353"/>
      <c r="AG11091" s="353"/>
      <c r="AH11091" s="353"/>
      <c r="AI11091" s="353"/>
      <c r="AJ11091" s="353"/>
      <c r="AK11091" s="353"/>
      <c r="AL11091" s="353"/>
    </row>
    <row r="11092" spans="1:38" s="153" customFormat="1" ht="12.5" x14ac:dyDescent="0.25">
      <c r="A11092" s="355"/>
      <c r="L11092" s="353"/>
      <c r="M11092" s="353"/>
      <c r="N11092" s="353"/>
      <c r="O11092" s="353"/>
      <c r="P11092" s="353"/>
      <c r="Q11092" s="353"/>
      <c r="R11092" s="353"/>
      <c r="S11092" s="353"/>
      <c r="T11092" s="353"/>
      <c r="U11092" s="353"/>
      <c r="V11092" s="353"/>
      <c r="W11092" s="353"/>
      <c r="X11092" s="353"/>
      <c r="Y11092" s="353"/>
      <c r="Z11092" s="353"/>
      <c r="AA11092" s="353"/>
      <c r="AB11092" s="353"/>
      <c r="AC11092" s="353"/>
      <c r="AD11092" s="353"/>
      <c r="AE11092" s="353"/>
      <c r="AF11092" s="353"/>
      <c r="AG11092" s="353"/>
      <c r="AH11092" s="353"/>
      <c r="AI11092" s="353"/>
      <c r="AJ11092" s="353"/>
      <c r="AK11092" s="353"/>
      <c r="AL11092" s="353"/>
    </row>
    <row r="11093" spans="1:38" s="153" customFormat="1" ht="12.5" x14ac:dyDescent="0.25">
      <c r="A11093" s="355"/>
      <c r="L11093" s="353"/>
      <c r="M11093" s="353"/>
      <c r="N11093" s="353"/>
      <c r="O11093" s="353"/>
      <c r="P11093" s="353"/>
      <c r="Q11093" s="353"/>
      <c r="R11093" s="353"/>
      <c r="S11093" s="353"/>
      <c r="T11093" s="353"/>
      <c r="U11093" s="353"/>
      <c r="V11093" s="353"/>
      <c r="W11093" s="353"/>
      <c r="X11093" s="353"/>
      <c r="Y11093" s="353"/>
      <c r="Z11093" s="353"/>
      <c r="AA11093" s="353"/>
      <c r="AB11093" s="353"/>
      <c r="AC11093" s="353"/>
      <c r="AD11093" s="353"/>
      <c r="AE11093" s="353"/>
      <c r="AF11093" s="353"/>
      <c r="AG11093" s="353"/>
      <c r="AH11093" s="353"/>
      <c r="AI11093" s="353"/>
      <c r="AJ11093" s="353"/>
      <c r="AK11093" s="353"/>
      <c r="AL11093" s="353"/>
    </row>
    <row r="11094" spans="1:38" s="153" customFormat="1" ht="12.5" x14ac:dyDescent="0.25">
      <c r="A11094" s="355"/>
      <c r="L11094" s="353"/>
      <c r="M11094" s="353"/>
      <c r="N11094" s="353"/>
      <c r="O11094" s="353"/>
      <c r="P11094" s="353"/>
      <c r="Q11094" s="353"/>
      <c r="R11094" s="353"/>
      <c r="S11094" s="353"/>
      <c r="T11094" s="353"/>
      <c r="U11094" s="353"/>
      <c r="V11094" s="353"/>
      <c r="W11094" s="353"/>
      <c r="X11094" s="353"/>
      <c r="Y11094" s="353"/>
      <c r="Z11094" s="353"/>
      <c r="AA11094" s="353"/>
      <c r="AB11094" s="353"/>
      <c r="AC11094" s="353"/>
      <c r="AD11094" s="353"/>
      <c r="AE11094" s="353"/>
      <c r="AF11094" s="353"/>
      <c r="AG11094" s="353"/>
      <c r="AH11094" s="353"/>
      <c r="AI11094" s="353"/>
      <c r="AJ11094" s="353"/>
      <c r="AK11094" s="353"/>
      <c r="AL11094" s="353"/>
    </row>
    <row r="11095" spans="1:38" s="153" customFormat="1" ht="12.5" x14ac:dyDescent="0.25">
      <c r="A11095" s="355"/>
      <c r="L11095" s="353"/>
      <c r="M11095" s="353"/>
      <c r="N11095" s="353"/>
      <c r="O11095" s="353"/>
      <c r="P11095" s="353"/>
      <c r="Q11095" s="353"/>
      <c r="R11095" s="353"/>
      <c r="S11095" s="353"/>
      <c r="T11095" s="353"/>
      <c r="U11095" s="353"/>
      <c r="V11095" s="353"/>
      <c r="W11095" s="353"/>
      <c r="X11095" s="353"/>
      <c r="Y11095" s="353"/>
      <c r="Z11095" s="353"/>
      <c r="AA11095" s="353"/>
      <c r="AB11095" s="353"/>
      <c r="AC11095" s="353"/>
      <c r="AD11095" s="353"/>
      <c r="AE11095" s="353"/>
      <c r="AF11095" s="353"/>
      <c r="AG11095" s="353"/>
      <c r="AH11095" s="353"/>
      <c r="AI11095" s="353"/>
      <c r="AJ11095" s="353"/>
      <c r="AK11095" s="353"/>
      <c r="AL11095" s="353"/>
    </row>
    <row r="11096" spans="1:38" s="153" customFormat="1" ht="12.5" x14ac:dyDescent="0.25">
      <c r="A11096" s="355"/>
      <c r="L11096" s="353"/>
      <c r="M11096" s="353"/>
      <c r="N11096" s="353"/>
      <c r="O11096" s="353"/>
      <c r="P11096" s="353"/>
      <c r="Q11096" s="353"/>
      <c r="R11096" s="353"/>
      <c r="S11096" s="353"/>
      <c r="T11096" s="353"/>
      <c r="U11096" s="353"/>
      <c r="V11096" s="353"/>
      <c r="W11096" s="353"/>
      <c r="X11096" s="353"/>
      <c r="Y11096" s="353"/>
      <c r="Z11096" s="353"/>
      <c r="AA11096" s="353"/>
      <c r="AB11096" s="353"/>
      <c r="AC11096" s="353"/>
      <c r="AD11096" s="353"/>
      <c r="AE11096" s="353"/>
      <c r="AF11096" s="353"/>
      <c r="AG11096" s="353"/>
      <c r="AH11096" s="353"/>
      <c r="AI11096" s="353"/>
      <c r="AJ11096" s="353"/>
      <c r="AK11096" s="353"/>
      <c r="AL11096" s="353"/>
    </row>
    <row r="11097" spans="1:38" s="153" customFormat="1" ht="12.5" x14ac:dyDescent="0.25">
      <c r="A11097" s="355"/>
      <c r="L11097" s="353"/>
      <c r="M11097" s="353"/>
      <c r="N11097" s="353"/>
      <c r="O11097" s="353"/>
      <c r="P11097" s="353"/>
      <c r="Q11097" s="353"/>
      <c r="R11097" s="353"/>
      <c r="S11097" s="353"/>
      <c r="T11097" s="353"/>
      <c r="U11097" s="353"/>
      <c r="V11097" s="353"/>
      <c r="W11097" s="353"/>
      <c r="X11097" s="353"/>
      <c r="Y11097" s="353"/>
      <c r="Z11097" s="353"/>
      <c r="AA11097" s="353"/>
      <c r="AB11097" s="353"/>
      <c r="AC11097" s="353"/>
      <c r="AD11097" s="353"/>
      <c r="AE11097" s="353"/>
      <c r="AF11097" s="353"/>
      <c r="AG11097" s="353"/>
      <c r="AH11097" s="353"/>
      <c r="AI11097" s="353"/>
      <c r="AJ11097" s="353"/>
      <c r="AK11097" s="353"/>
      <c r="AL11097" s="353"/>
    </row>
    <row r="11098" spans="1:38" s="153" customFormat="1" ht="12.5" x14ac:dyDescent="0.25">
      <c r="A11098" s="355"/>
      <c r="L11098" s="353"/>
      <c r="M11098" s="353"/>
      <c r="N11098" s="353"/>
      <c r="O11098" s="353"/>
      <c r="P11098" s="353"/>
      <c r="Q11098" s="353"/>
      <c r="R11098" s="353"/>
      <c r="S11098" s="353"/>
      <c r="T11098" s="353"/>
      <c r="U11098" s="353"/>
      <c r="V11098" s="353"/>
      <c r="W11098" s="353"/>
      <c r="X11098" s="353"/>
      <c r="Y11098" s="353"/>
      <c r="Z11098" s="353"/>
      <c r="AA11098" s="353"/>
      <c r="AB11098" s="353"/>
      <c r="AC11098" s="353"/>
      <c r="AD11098" s="353"/>
      <c r="AE11098" s="353"/>
      <c r="AF11098" s="353"/>
      <c r="AG11098" s="353"/>
      <c r="AH11098" s="353"/>
      <c r="AI11098" s="353"/>
      <c r="AJ11098" s="353"/>
      <c r="AK11098" s="353"/>
      <c r="AL11098" s="353"/>
    </row>
    <row r="11099" spans="1:38" s="153" customFormat="1" ht="12.5" x14ac:dyDescent="0.25">
      <c r="A11099" s="355"/>
      <c r="L11099" s="353"/>
      <c r="M11099" s="353"/>
      <c r="N11099" s="353"/>
      <c r="O11099" s="353"/>
      <c r="P11099" s="353"/>
      <c r="Q11099" s="353"/>
      <c r="R11099" s="353"/>
      <c r="S11099" s="353"/>
      <c r="T11099" s="353"/>
      <c r="U11099" s="353"/>
      <c r="V11099" s="353"/>
      <c r="W11099" s="353"/>
      <c r="X11099" s="353"/>
      <c r="Y11099" s="353"/>
      <c r="Z11099" s="353"/>
      <c r="AA11099" s="353"/>
      <c r="AB11099" s="353"/>
      <c r="AC11099" s="353"/>
      <c r="AD11099" s="353"/>
      <c r="AE11099" s="353"/>
      <c r="AF11099" s="353"/>
      <c r="AG11099" s="353"/>
      <c r="AH11099" s="353"/>
      <c r="AI11099" s="353"/>
      <c r="AJ11099" s="353"/>
      <c r="AK11099" s="353"/>
      <c r="AL11099" s="353"/>
    </row>
    <row r="11100" spans="1:38" s="153" customFormat="1" ht="12.5" x14ac:dyDescent="0.25">
      <c r="A11100" s="355"/>
      <c r="L11100" s="353"/>
      <c r="M11100" s="353"/>
      <c r="N11100" s="353"/>
      <c r="O11100" s="353"/>
      <c r="P11100" s="353"/>
      <c r="Q11100" s="353"/>
      <c r="R11100" s="353"/>
      <c r="S11100" s="353"/>
      <c r="T11100" s="353"/>
      <c r="U11100" s="353"/>
      <c r="V11100" s="353"/>
      <c r="W11100" s="353"/>
      <c r="X11100" s="353"/>
      <c r="Y11100" s="353"/>
      <c r="Z11100" s="353"/>
      <c r="AA11100" s="353"/>
      <c r="AB11100" s="353"/>
      <c r="AC11100" s="353"/>
      <c r="AD11100" s="353"/>
      <c r="AE11100" s="353"/>
      <c r="AF11100" s="353"/>
      <c r="AG11100" s="353"/>
      <c r="AH11100" s="353"/>
      <c r="AI11100" s="353"/>
      <c r="AJ11100" s="353"/>
      <c r="AK11100" s="353"/>
      <c r="AL11100" s="353"/>
    </row>
    <row r="11101" spans="1:38" s="153" customFormat="1" ht="12.5" x14ac:dyDescent="0.25">
      <c r="A11101" s="355"/>
      <c r="L11101" s="353"/>
      <c r="M11101" s="353"/>
      <c r="N11101" s="353"/>
      <c r="O11101" s="353"/>
      <c r="P11101" s="353"/>
      <c r="Q11101" s="353"/>
      <c r="R11101" s="353"/>
      <c r="S11101" s="353"/>
      <c r="T11101" s="353"/>
      <c r="U11101" s="353"/>
      <c r="V11101" s="353"/>
      <c r="W11101" s="353"/>
      <c r="X11101" s="353"/>
      <c r="Y11101" s="353"/>
      <c r="Z11101" s="353"/>
      <c r="AA11101" s="353"/>
      <c r="AB11101" s="353"/>
      <c r="AC11101" s="353"/>
      <c r="AD11101" s="353"/>
      <c r="AE11101" s="353"/>
      <c r="AF11101" s="353"/>
      <c r="AG11101" s="353"/>
      <c r="AH11101" s="353"/>
      <c r="AI11101" s="353"/>
      <c r="AJ11101" s="353"/>
      <c r="AK11101" s="353"/>
      <c r="AL11101" s="353"/>
    </row>
    <row r="11102" spans="1:38" s="153" customFormat="1" ht="12.5" x14ac:dyDescent="0.25">
      <c r="A11102" s="355"/>
      <c r="L11102" s="353"/>
      <c r="M11102" s="353"/>
      <c r="N11102" s="353"/>
      <c r="O11102" s="353"/>
      <c r="P11102" s="353"/>
      <c r="Q11102" s="353"/>
      <c r="R11102" s="353"/>
      <c r="S11102" s="353"/>
      <c r="T11102" s="353"/>
      <c r="U11102" s="353"/>
      <c r="V11102" s="353"/>
      <c r="W11102" s="353"/>
      <c r="X11102" s="353"/>
      <c r="Y11102" s="353"/>
      <c r="Z11102" s="353"/>
      <c r="AA11102" s="353"/>
      <c r="AB11102" s="353"/>
      <c r="AC11102" s="353"/>
      <c r="AD11102" s="353"/>
      <c r="AE11102" s="353"/>
      <c r="AF11102" s="353"/>
      <c r="AG11102" s="353"/>
      <c r="AH11102" s="353"/>
      <c r="AI11102" s="353"/>
      <c r="AJ11102" s="353"/>
      <c r="AK11102" s="353"/>
      <c r="AL11102" s="353"/>
    </row>
    <row r="11103" spans="1:38" s="153" customFormat="1" ht="12.5" x14ac:dyDescent="0.25">
      <c r="A11103" s="355"/>
      <c r="L11103" s="353"/>
      <c r="M11103" s="353"/>
      <c r="N11103" s="353"/>
      <c r="O11103" s="353"/>
      <c r="P11103" s="353"/>
      <c r="Q11103" s="353"/>
      <c r="R11103" s="353"/>
      <c r="S11103" s="353"/>
      <c r="T11103" s="353"/>
      <c r="U11103" s="353"/>
      <c r="V11103" s="353"/>
      <c r="W11103" s="353"/>
      <c r="X11103" s="353"/>
      <c r="Y11103" s="353"/>
      <c r="Z11103" s="353"/>
      <c r="AA11103" s="353"/>
      <c r="AB11103" s="353"/>
      <c r="AC11103" s="353"/>
      <c r="AD11103" s="353"/>
      <c r="AE11103" s="353"/>
      <c r="AF11103" s="353"/>
      <c r="AG11103" s="353"/>
      <c r="AH11103" s="353"/>
      <c r="AI11103" s="353"/>
      <c r="AJ11103" s="353"/>
      <c r="AK11103" s="353"/>
      <c r="AL11103" s="353"/>
    </row>
    <row r="11104" spans="1:38" s="153" customFormat="1" ht="12.5" x14ac:dyDescent="0.25">
      <c r="A11104" s="355"/>
      <c r="L11104" s="353"/>
      <c r="M11104" s="353"/>
      <c r="N11104" s="353"/>
      <c r="O11104" s="353"/>
      <c r="P11104" s="353"/>
      <c r="Q11104" s="353"/>
      <c r="R11104" s="353"/>
      <c r="S11104" s="353"/>
      <c r="T11104" s="353"/>
      <c r="U11104" s="353"/>
      <c r="V11104" s="353"/>
      <c r="W11104" s="353"/>
      <c r="X11104" s="353"/>
      <c r="Y11104" s="353"/>
      <c r="Z11104" s="353"/>
      <c r="AA11104" s="353"/>
      <c r="AB11104" s="353"/>
      <c r="AC11104" s="353"/>
      <c r="AD11104" s="353"/>
      <c r="AE11104" s="353"/>
      <c r="AF11104" s="353"/>
      <c r="AG11104" s="353"/>
      <c r="AH11104" s="353"/>
      <c r="AI11104" s="353"/>
      <c r="AJ11104" s="353"/>
      <c r="AK11104" s="353"/>
      <c r="AL11104" s="353"/>
    </row>
    <row r="11105" spans="1:38" s="153" customFormat="1" ht="12.5" x14ac:dyDescent="0.25">
      <c r="A11105" s="355"/>
      <c r="L11105" s="353"/>
      <c r="M11105" s="353"/>
      <c r="N11105" s="353"/>
      <c r="O11105" s="353"/>
      <c r="P11105" s="353"/>
      <c r="Q11105" s="353"/>
      <c r="R11105" s="353"/>
      <c r="S11105" s="353"/>
      <c r="T11105" s="353"/>
      <c r="U11105" s="353"/>
      <c r="V11105" s="353"/>
      <c r="W11105" s="353"/>
      <c r="X11105" s="353"/>
      <c r="Y11105" s="353"/>
      <c r="Z11105" s="353"/>
      <c r="AA11105" s="353"/>
      <c r="AB11105" s="353"/>
      <c r="AC11105" s="353"/>
      <c r="AD11105" s="353"/>
      <c r="AE11105" s="353"/>
      <c r="AF11105" s="353"/>
      <c r="AG11105" s="353"/>
      <c r="AH11105" s="353"/>
      <c r="AI11105" s="353"/>
      <c r="AJ11105" s="353"/>
      <c r="AK11105" s="353"/>
      <c r="AL11105" s="353"/>
    </row>
    <row r="11106" spans="1:38" s="153" customFormat="1" ht="12.5" x14ac:dyDescent="0.25">
      <c r="A11106" s="355"/>
      <c r="L11106" s="353"/>
      <c r="M11106" s="353"/>
      <c r="N11106" s="353"/>
      <c r="O11106" s="353"/>
      <c r="P11106" s="353"/>
      <c r="Q11106" s="353"/>
      <c r="R11106" s="353"/>
      <c r="S11106" s="353"/>
      <c r="T11106" s="353"/>
      <c r="U11106" s="353"/>
      <c r="V11106" s="353"/>
      <c r="W11106" s="353"/>
      <c r="X11106" s="353"/>
      <c r="Y11106" s="353"/>
      <c r="Z11106" s="353"/>
      <c r="AA11106" s="353"/>
      <c r="AB11106" s="353"/>
      <c r="AC11106" s="353"/>
      <c r="AD11106" s="353"/>
      <c r="AE11106" s="353"/>
      <c r="AF11106" s="353"/>
      <c r="AG11106" s="353"/>
      <c r="AH11106" s="353"/>
      <c r="AI11106" s="353"/>
      <c r="AJ11106" s="353"/>
      <c r="AK11106" s="353"/>
      <c r="AL11106" s="353"/>
    </row>
    <row r="11107" spans="1:38" s="153" customFormat="1" ht="12.5" x14ac:dyDescent="0.25">
      <c r="A11107" s="355"/>
      <c r="L11107" s="353"/>
      <c r="M11107" s="353"/>
      <c r="N11107" s="353"/>
      <c r="O11107" s="353"/>
      <c r="P11107" s="353"/>
      <c r="Q11107" s="353"/>
      <c r="R11107" s="353"/>
      <c r="S11107" s="353"/>
      <c r="T11107" s="353"/>
      <c r="U11107" s="353"/>
      <c r="V11107" s="353"/>
      <c r="W11107" s="353"/>
      <c r="X11107" s="353"/>
      <c r="Y11107" s="353"/>
      <c r="Z11107" s="353"/>
      <c r="AA11107" s="353"/>
      <c r="AB11107" s="353"/>
      <c r="AC11107" s="353"/>
      <c r="AD11107" s="353"/>
      <c r="AE11107" s="353"/>
      <c r="AF11107" s="353"/>
      <c r="AG11107" s="353"/>
      <c r="AH11107" s="353"/>
      <c r="AI11107" s="353"/>
      <c r="AJ11107" s="353"/>
      <c r="AK11107" s="353"/>
      <c r="AL11107" s="353"/>
    </row>
    <row r="11108" spans="1:38" s="153" customFormat="1" ht="12.5" x14ac:dyDescent="0.25">
      <c r="A11108" s="355"/>
      <c r="L11108" s="353"/>
      <c r="M11108" s="353"/>
      <c r="N11108" s="353"/>
      <c r="O11108" s="353"/>
      <c r="P11108" s="353"/>
      <c r="Q11108" s="353"/>
      <c r="R11108" s="353"/>
      <c r="S11108" s="353"/>
      <c r="T11108" s="353"/>
      <c r="U11108" s="353"/>
      <c r="V11108" s="353"/>
      <c r="W11108" s="353"/>
      <c r="X11108" s="353"/>
      <c r="Y11108" s="353"/>
      <c r="Z11108" s="353"/>
      <c r="AA11108" s="353"/>
      <c r="AB11108" s="353"/>
      <c r="AC11108" s="353"/>
      <c r="AD11108" s="353"/>
      <c r="AE11108" s="353"/>
      <c r="AF11108" s="353"/>
      <c r="AG11108" s="353"/>
      <c r="AH11108" s="353"/>
      <c r="AI11108" s="353"/>
      <c r="AJ11108" s="353"/>
      <c r="AK11108" s="353"/>
      <c r="AL11108" s="353"/>
    </row>
    <row r="11109" spans="1:38" s="153" customFormat="1" ht="12.5" x14ac:dyDescent="0.25">
      <c r="A11109" s="355"/>
      <c r="L11109" s="353"/>
      <c r="M11109" s="353"/>
      <c r="N11109" s="353"/>
      <c r="O11109" s="353"/>
      <c r="P11109" s="353"/>
      <c r="Q11109" s="353"/>
      <c r="R11109" s="353"/>
      <c r="S11109" s="353"/>
      <c r="T11109" s="353"/>
      <c r="U11109" s="353"/>
      <c r="V11109" s="353"/>
      <c r="W11109" s="353"/>
      <c r="X11109" s="353"/>
      <c r="Y11109" s="353"/>
      <c r="Z11109" s="353"/>
      <c r="AA11109" s="353"/>
      <c r="AB11109" s="353"/>
      <c r="AC11109" s="353"/>
      <c r="AD11109" s="353"/>
      <c r="AE11109" s="353"/>
      <c r="AF11109" s="353"/>
      <c r="AG11109" s="353"/>
      <c r="AH11109" s="353"/>
      <c r="AI11109" s="353"/>
      <c r="AJ11109" s="353"/>
      <c r="AK11109" s="353"/>
      <c r="AL11109" s="353"/>
    </row>
    <row r="11110" spans="1:38" s="153" customFormat="1" ht="12.5" x14ac:dyDescent="0.25">
      <c r="A11110" s="355"/>
      <c r="L11110" s="353"/>
      <c r="M11110" s="353"/>
      <c r="N11110" s="353"/>
      <c r="O11110" s="353"/>
      <c r="P11110" s="353"/>
      <c r="Q11110" s="353"/>
      <c r="R11110" s="353"/>
      <c r="S11110" s="353"/>
      <c r="T11110" s="353"/>
      <c r="U11110" s="353"/>
      <c r="V11110" s="353"/>
      <c r="W11110" s="353"/>
      <c r="X11110" s="353"/>
      <c r="Y11110" s="353"/>
      <c r="Z11110" s="353"/>
      <c r="AA11110" s="353"/>
      <c r="AB11110" s="353"/>
      <c r="AC11110" s="353"/>
      <c r="AD11110" s="353"/>
      <c r="AE11110" s="353"/>
      <c r="AF11110" s="353"/>
      <c r="AG11110" s="353"/>
      <c r="AH11110" s="353"/>
      <c r="AI11110" s="353"/>
      <c r="AJ11110" s="353"/>
      <c r="AK11110" s="353"/>
      <c r="AL11110" s="353"/>
    </row>
    <row r="11111" spans="1:38" s="153" customFormat="1" ht="12.5" x14ac:dyDescent="0.25">
      <c r="A11111" s="355"/>
      <c r="L11111" s="353"/>
      <c r="M11111" s="353"/>
      <c r="N11111" s="353"/>
      <c r="O11111" s="353"/>
      <c r="P11111" s="353"/>
      <c r="Q11111" s="353"/>
      <c r="R11111" s="353"/>
      <c r="S11111" s="353"/>
      <c r="T11111" s="353"/>
      <c r="U11111" s="353"/>
      <c r="V11111" s="353"/>
      <c r="W11111" s="353"/>
      <c r="X11111" s="353"/>
      <c r="Y11111" s="353"/>
      <c r="Z11111" s="353"/>
      <c r="AA11111" s="353"/>
      <c r="AB11111" s="353"/>
      <c r="AC11111" s="353"/>
      <c r="AD11111" s="353"/>
      <c r="AE11111" s="353"/>
      <c r="AF11111" s="353"/>
      <c r="AG11111" s="353"/>
      <c r="AH11111" s="353"/>
      <c r="AI11111" s="353"/>
      <c r="AJ11111" s="353"/>
      <c r="AK11111" s="353"/>
      <c r="AL11111" s="353"/>
    </row>
    <row r="11112" spans="1:38" s="153" customFormat="1" ht="12.5" x14ac:dyDescent="0.25">
      <c r="A11112" s="355"/>
      <c r="L11112" s="353"/>
      <c r="M11112" s="353"/>
      <c r="N11112" s="353"/>
      <c r="O11112" s="353"/>
      <c r="P11112" s="353"/>
      <c r="Q11112" s="353"/>
      <c r="R11112" s="353"/>
      <c r="S11112" s="353"/>
      <c r="T11112" s="353"/>
      <c r="U11112" s="353"/>
      <c r="V11112" s="353"/>
      <c r="W11112" s="353"/>
      <c r="X11112" s="353"/>
      <c r="Y11112" s="353"/>
      <c r="Z11112" s="353"/>
      <c r="AA11112" s="353"/>
      <c r="AB11112" s="353"/>
      <c r="AC11112" s="353"/>
      <c r="AD11112" s="353"/>
      <c r="AE11112" s="353"/>
      <c r="AF11112" s="353"/>
      <c r="AG11112" s="353"/>
      <c r="AH11112" s="353"/>
      <c r="AI11112" s="353"/>
      <c r="AJ11112" s="353"/>
      <c r="AK11112" s="353"/>
      <c r="AL11112" s="353"/>
    </row>
    <row r="11113" spans="1:38" s="153" customFormat="1" ht="12.5" x14ac:dyDescent="0.25">
      <c r="A11113" s="355"/>
      <c r="L11113" s="353"/>
      <c r="M11113" s="353"/>
      <c r="N11113" s="353"/>
      <c r="O11113" s="353"/>
      <c r="P11113" s="353"/>
      <c r="Q11113" s="353"/>
      <c r="R11113" s="353"/>
      <c r="S11113" s="353"/>
      <c r="T11113" s="353"/>
      <c r="U11113" s="353"/>
      <c r="V11113" s="353"/>
      <c r="W11113" s="353"/>
      <c r="X11113" s="353"/>
      <c r="Y11113" s="353"/>
      <c r="Z11113" s="353"/>
      <c r="AA11113" s="353"/>
      <c r="AB11113" s="353"/>
      <c r="AC11113" s="353"/>
      <c r="AD11113" s="353"/>
      <c r="AE11113" s="353"/>
      <c r="AF11113" s="353"/>
      <c r="AG11113" s="353"/>
      <c r="AH11113" s="353"/>
      <c r="AI11113" s="353"/>
      <c r="AJ11113" s="353"/>
      <c r="AK11113" s="353"/>
      <c r="AL11113" s="353"/>
    </row>
    <row r="11114" spans="1:38" s="153" customFormat="1" ht="12.5" x14ac:dyDescent="0.25">
      <c r="A11114" s="355"/>
      <c r="L11114" s="353"/>
      <c r="M11114" s="353"/>
      <c r="N11114" s="353"/>
      <c r="O11114" s="353"/>
      <c r="P11114" s="353"/>
      <c r="Q11114" s="353"/>
      <c r="R11114" s="353"/>
      <c r="S11114" s="353"/>
      <c r="T11114" s="353"/>
      <c r="U11114" s="353"/>
      <c r="V11114" s="353"/>
      <c r="W11114" s="353"/>
      <c r="X11114" s="353"/>
      <c r="Y11114" s="353"/>
      <c r="Z11114" s="353"/>
      <c r="AA11114" s="353"/>
      <c r="AB11114" s="353"/>
      <c r="AC11114" s="353"/>
      <c r="AD11114" s="353"/>
      <c r="AE11114" s="353"/>
      <c r="AF11114" s="353"/>
      <c r="AG11114" s="353"/>
      <c r="AH11114" s="353"/>
      <c r="AI11114" s="353"/>
      <c r="AJ11114" s="353"/>
      <c r="AK11114" s="353"/>
      <c r="AL11114" s="353"/>
    </row>
    <row r="11115" spans="1:38" s="153" customFormat="1" ht="12.5" x14ac:dyDescent="0.25">
      <c r="A11115" s="355"/>
      <c r="L11115" s="353"/>
      <c r="M11115" s="353"/>
      <c r="N11115" s="353"/>
      <c r="O11115" s="353"/>
      <c r="P11115" s="353"/>
      <c r="Q11115" s="353"/>
      <c r="R11115" s="353"/>
      <c r="S11115" s="353"/>
      <c r="T11115" s="353"/>
      <c r="U11115" s="353"/>
      <c r="V11115" s="353"/>
      <c r="W11115" s="353"/>
      <c r="X11115" s="353"/>
      <c r="Y11115" s="353"/>
      <c r="Z11115" s="353"/>
      <c r="AA11115" s="353"/>
      <c r="AB11115" s="353"/>
      <c r="AC11115" s="353"/>
      <c r="AD11115" s="353"/>
      <c r="AE11115" s="353"/>
      <c r="AF11115" s="353"/>
      <c r="AG11115" s="353"/>
      <c r="AH11115" s="353"/>
      <c r="AI11115" s="353"/>
      <c r="AJ11115" s="353"/>
      <c r="AK11115" s="353"/>
      <c r="AL11115" s="353"/>
    </row>
    <row r="11116" spans="1:38" s="153" customFormat="1" ht="12.5" x14ac:dyDescent="0.25">
      <c r="A11116" s="355"/>
      <c r="L11116" s="353"/>
      <c r="M11116" s="353"/>
      <c r="N11116" s="353"/>
      <c r="O11116" s="353"/>
      <c r="P11116" s="353"/>
      <c r="Q11116" s="353"/>
      <c r="R11116" s="353"/>
      <c r="S11116" s="353"/>
      <c r="T11116" s="353"/>
      <c r="U11116" s="353"/>
      <c r="V11116" s="353"/>
      <c r="W11116" s="353"/>
      <c r="X11116" s="353"/>
      <c r="Y11116" s="353"/>
      <c r="Z11116" s="353"/>
      <c r="AA11116" s="353"/>
      <c r="AB11116" s="353"/>
      <c r="AC11116" s="353"/>
      <c r="AD11116" s="353"/>
      <c r="AE11116" s="353"/>
      <c r="AF11116" s="353"/>
      <c r="AG11116" s="353"/>
      <c r="AH11116" s="353"/>
      <c r="AI11116" s="353"/>
      <c r="AJ11116" s="353"/>
      <c r="AK11116" s="353"/>
      <c r="AL11116" s="353"/>
    </row>
    <row r="11117" spans="1:38" s="153" customFormat="1" ht="12.5" x14ac:dyDescent="0.25">
      <c r="A11117" s="355"/>
      <c r="L11117" s="353"/>
      <c r="M11117" s="353"/>
      <c r="N11117" s="353"/>
      <c r="O11117" s="353"/>
      <c r="P11117" s="353"/>
      <c r="Q11117" s="353"/>
      <c r="R11117" s="353"/>
      <c r="S11117" s="353"/>
      <c r="T11117" s="353"/>
      <c r="U11117" s="353"/>
      <c r="V11117" s="353"/>
      <c r="W11117" s="353"/>
      <c r="X11117" s="353"/>
      <c r="Y11117" s="353"/>
      <c r="Z11117" s="353"/>
      <c r="AA11117" s="353"/>
      <c r="AB11117" s="353"/>
      <c r="AC11117" s="353"/>
      <c r="AD11117" s="353"/>
      <c r="AE11117" s="353"/>
      <c r="AF11117" s="353"/>
      <c r="AG11117" s="353"/>
      <c r="AH11117" s="353"/>
      <c r="AI11117" s="353"/>
      <c r="AJ11117" s="353"/>
      <c r="AK11117" s="353"/>
      <c r="AL11117" s="353"/>
    </row>
    <row r="11118" spans="1:38" s="153" customFormat="1" ht="12.5" x14ac:dyDescent="0.25">
      <c r="A11118" s="355"/>
      <c r="L11118" s="353"/>
      <c r="M11118" s="353"/>
      <c r="N11118" s="353"/>
      <c r="O11118" s="353"/>
      <c r="P11118" s="353"/>
      <c r="Q11118" s="353"/>
      <c r="R11118" s="353"/>
      <c r="S11118" s="353"/>
      <c r="T11118" s="353"/>
      <c r="U11118" s="353"/>
      <c r="V11118" s="353"/>
      <c r="W11118" s="353"/>
      <c r="X11118" s="353"/>
      <c r="Y11118" s="353"/>
      <c r="Z11118" s="353"/>
      <c r="AA11118" s="353"/>
      <c r="AB11118" s="353"/>
      <c r="AC11118" s="353"/>
      <c r="AD11118" s="353"/>
      <c r="AE11118" s="353"/>
      <c r="AF11118" s="353"/>
      <c r="AG11118" s="353"/>
      <c r="AH11118" s="353"/>
      <c r="AI11118" s="353"/>
      <c r="AJ11118" s="353"/>
      <c r="AK11118" s="353"/>
      <c r="AL11118" s="353"/>
    </row>
    <row r="11119" spans="1:38" s="153" customFormat="1" ht="12.5" x14ac:dyDescent="0.25">
      <c r="A11119" s="355"/>
      <c r="L11119" s="353"/>
      <c r="M11119" s="353"/>
      <c r="N11119" s="353"/>
      <c r="O11119" s="353"/>
      <c r="P11119" s="353"/>
      <c r="Q11119" s="353"/>
      <c r="R11119" s="353"/>
      <c r="S11119" s="353"/>
      <c r="T11119" s="353"/>
      <c r="U11119" s="353"/>
      <c r="V11119" s="353"/>
      <c r="W11119" s="353"/>
      <c r="X11119" s="353"/>
      <c r="Y11119" s="353"/>
      <c r="Z11119" s="353"/>
      <c r="AA11119" s="353"/>
      <c r="AB11119" s="353"/>
      <c r="AC11119" s="353"/>
      <c r="AD11119" s="353"/>
      <c r="AE11119" s="353"/>
      <c r="AF11119" s="353"/>
      <c r="AG11119" s="353"/>
      <c r="AH11119" s="353"/>
      <c r="AI11119" s="353"/>
      <c r="AJ11119" s="353"/>
      <c r="AK11119" s="353"/>
      <c r="AL11119" s="353"/>
    </row>
    <row r="11120" spans="1:38" s="153" customFormat="1" ht="12.5" x14ac:dyDescent="0.25">
      <c r="A11120" s="355"/>
      <c r="L11120" s="353"/>
      <c r="M11120" s="353"/>
      <c r="N11120" s="353"/>
      <c r="O11120" s="353"/>
      <c r="P11120" s="353"/>
      <c r="Q11120" s="353"/>
      <c r="R11120" s="353"/>
      <c r="S11120" s="353"/>
      <c r="T11120" s="353"/>
      <c r="U11120" s="353"/>
      <c r="V11120" s="353"/>
      <c r="W11120" s="353"/>
      <c r="X11120" s="353"/>
      <c r="Y11120" s="353"/>
      <c r="Z11120" s="353"/>
      <c r="AA11120" s="353"/>
      <c r="AB11120" s="353"/>
      <c r="AC11120" s="353"/>
      <c r="AD11120" s="353"/>
      <c r="AE11120" s="353"/>
      <c r="AF11120" s="353"/>
      <c r="AG11120" s="353"/>
      <c r="AH11120" s="353"/>
      <c r="AI11120" s="353"/>
      <c r="AJ11120" s="353"/>
      <c r="AK11120" s="353"/>
      <c r="AL11120" s="353"/>
    </row>
    <row r="11121" spans="1:38" s="153" customFormat="1" ht="12.5" x14ac:dyDescent="0.25">
      <c r="A11121" s="355"/>
      <c r="L11121" s="353"/>
      <c r="M11121" s="353"/>
      <c r="N11121" s="353"/>
      <c r="O11121" s="353"/>
      <c r="P11121" s="353"/>
      <c r="Q11121" s="353"/>
      <c r="R11121" s="353"/>
      <c r="S11121" s="353"/>
      <c r="T11121" s="353"/>
      <c r="U11121" s="353"/>
      <c r="V11121" s="353"/>
      <c r="W11121" s="353"/>
      <c r="X11121" s="353"/>
      <c r="Y11121" s="353"/>
      <c r="Z11121" s="353"/>
      <c r="AA11121" s="353"/>
      <c r="AB11121" s="353"/>
      <c r="AC11121" s="353"/>
      <c r="AD11121" s="353"/>
      <c r="AE11121" s="353"/>
      <c r="AF11121" s="353"/>
      <c r="AG11121" s="353"/>
      <c r="AH11121" s="353"/>
      <c r="AI11121" s="353"/>
      <c r="AJ11121" s="353"/>
      <c r="AK11121" s="353"/>
      <c r="AL11121" s="353"/>
    </row>
    <row r="11122" spans="1:38" s="153" customFormat="1" ht="12.5" x14ac:dyDescent="0.25">
      <c r="A11122" s="355"/>
      <c r="L11122" s="353"/>
      <c r="M11122" s="353"/>
      <c r="N11122" s="353"/>
      <c r="O11122" s="353"/>
      <c r="P11122" s="353"/>
      <c r="Q11122" s="353"/>
      <c r="R11122" s="353"/>
      <c r="S11122" s="353"/>
      <c r="T11122" s="353"/>
      <c r="U11122" s="353"/>
      <c r="V11122" s="353"/>
      <c r="W11122" s="353"/>
      <c r="X11122" s="353"/>
      <c r="Y11122" s="353"/>
      <c r="Z11122" s="353"/>
      <c r="AA11122" s="353"/>
      <c r="AB11122" s="353"/>
      <c r="AC11122" s="353"/>
      <c r="AD11122" s="353"/>
      <c r="AE11122" s="353"/>
      <c r="AF11122" s="353"/>
      <c r="AG11122" s="353"/>
      <c r="AH11122" s="353"/>
      <c r="AI11122" s="353"/>
      <c r="AJ11122" s="353"/>
      <c r="AK11122" s="353"/>
      <c r="AL11122" s="353"/>
    </row>
    <row r="11123" spans="1:38" s="153" customFormat="1" ht="12.5" x14ac:dyDescent="0.25">
      <c r="A11123" s="355"/>
      <c r="L11123" s="353"/>
      <c r="M11123" s="353"/>
      <c r="N11123" s="353"/>
      <c r="O11123" s="353"/>
      <c r="P11123" s="353"/>
      <c r="Q11123" s="353"/>
      <c r="R11123" s="353"/>
      <c r="S11123" s="353"/>
      <c r="T11123" s="353"/>
      <c r="U11123" s="353"/>
      <c r="V11123" s="353"/>
      <c r="W11123" s="353"/>
      <c r="X11123" s="353"/>
      <c r="Y11123" s="353"/>
      <c r="Z11123" s="353"/>
      <c r="AA11123" s="353"/>
      <c r="AB11123" s="353"/>
      <c r="AC11123" s="353"/>
      <c r="AD11123" s="353"/>
      <c r="AE11123" s="353"/>
      <c r="AF11123" s="353"/>
      <c r="AG11123" s="353"/>
      <c r="AH11123" s="353"/>
      <c r="AI11123" s="353"/>
      <c r="AJ11123" s="353"/>
      <c r="AK11123" s="353"/>
      <c r="AL11123" s="353"/>
    </row>
    <row r="11124" spans="1:38" s="153" customFormat="1" ht="12.5" x14ac:dyDescent="0.25">
      <c r="A11124" s="355"/>
      <c r="L11124" s="353"/>
      <c r="M11124" s="353"/>
      <c r="N11124" s="353"/>
      <c r="O11124" s="353"/>
      <c r="P11124" s="353"/>
      <c r="Q11124" s="353"/>
      <c r="R11124" s="353"/>
      <c r="S11124" s="353"/>
      <c r="T11124" s="353"/>
      <c r="U11124" s="353"/>
      <c r="V11124" s="353"/>
      <c r="W11124" s="353"/>
      <c r="X11124" s="353"/>
      <c r="Y11124" s="353"/>
      <c r="Z11124" s="353"/>
      <c r="AA11124" s="353"/>
      <c r="AB11124" s="353"/>
      <c r="AC11124" s="353"/>
      <c r="AD11124" s="353"/>
      <c r="AE11124" s="353"/>
      <c r="AF11124" s="353"/>
      <c r="AG11124" s="353"/>
      <c r="AH11124" s="353"/>
      <c r="AI11124" s="353"/>
      <c r="AJ11124" s="353"/>
      <c r="AK11124" s="353"/>
      <c r="AL11124" s="353"/>
    </row>
    <row r="11125" spans="1:38" s="153" customFormat="1" ht="12.5" x14ac:dyDescent="0.25">
      <c r="A11125" s="355"/>
      <c r="L11125" s="353"/>
      <c r="M11125" s="353"/>
      <c r="N11125" s="353"/>
      <c r="O11125" s="353"/>
      <c r="P11125" s="353"/>
      <c r="Q11125" s="353"/>
      <c r="R11125" s="353"/>
      <c r="S11125" s="353"/>
      <c r="T11125" s="353"/>
      <c r="U11125" s="353"/>
      <c r="V11125" s="353"/>
      <c r="W11125" s="353"/>
      <c r="X11125" s="353"/>
      <c r="Y11125" s="353"/>
      <c r="Z11125" s="353"/>
      <c r="AA11125" s="353"/>
      <c r="AB11125" s="353"/>
      <c r="AC11125" s="353"/>
      <c r="AD11125" s="353"/>
      <c r="AE11125" s="353"/>
      <c r="AF11125" s="353"/>
      <c r="AG11125" s="353"/>
      <c r="AH11125" s="353"/>
      <c r="AI11125" s="353"/>
      <c r="AJ11125" s="353"/>
      <c r="AK11125" s="353"/>
      <c r="AL11125" s="353"/>
    </row>
    <row r="11126" spans="1:38" s="153" customFormat="1" ht="12.5" x14ac:dyDescent="0.25">
      <c r="A11126" s="355"/>
      <c r="L11126" s="353"/>
      <c r="M11126" s="353"/>
      <c r="N11126" s="353"/>
      <c r="O11126" s="353"/>
      <c r="P11126" s="353"/>
      <c r="Q11126" s="353"/>
      <c r="R11126" s="353"/>
      <c r="S11126" s="353"/>
      <c r="T11126" s="353"/>
      <c r="U11126" s="353"/>
      <c r="V11126" s="353"/>
      <c r="W11126" s="353"/>
      <c r="X11126" s="353"/>
      <c r="Y11126" s="353"/>
      <c r="Z11126" s="353"/>
      <c r="AA11126" s="353"/>
      <c r="AB11126" s="353"/>
      <c r="AC11126" s="353"/>
      <c r="AD11126" s="353"/>
      <c r="AE11126" s="353"/>
      <c r="AF11126" s="353"/>
      <c r="AG11126" s="353"/>
      <c r="AH11126" s="353"/>
      <c r="AI11126" s="353"/>
      <c r="AJ11126" s="353"/>
      <c r="AK11126" s="353"/>
      <c r="AL11126" s="353"/>
    </row>
    <row r="11127" spans="1:38" s="153" customFormat="1" ht="12.5" x14ac:dyDescent="0.25">
      <c r="A11127" s="355"/>
      <c r="L11127" s="353"/>
      <c r="M11127" s="353"/>
      <c r="N11127" s="353"/>
      <c r="O11127" s="353"/>
      <c r="P11127" s="353"/>
      <c r="Q11127" s="353"/>
      <c r="R11127" s="353"/>
      <c r="S11127" s="353"/>
      <c r="T11127" s="353"/>
      <c r="U11127" s="353"/>
      <c r="V11127" s="353"/>
      <c r="W11127" s="353"/>
      <c r="X11127" s="353"/>
      <c r="Y11127" s="353"/>
      <c r="Z11127" s="353"/>
      <c r="AA11127" s="353"/>
      <c r="AB11127" s="353"/>
      <c r="AC11127" s="353"/>
      <c r="AD11127" s="353"/>
      <c r="AE11127" s="353"/>
      <c r="AF11127" s="353"/>
      <c r="AG11127" s="353"/>
      <c r="AH11127" s="353"/>
      <c r="AI11127" s="353"/>
      <c r="AJ11127" s="353"/>
      <c r="AK11127" s="353"/>
      <c r="AL11127" s="353"/>
    </row>
    <row r="11128" spans="1:38" s="153" customFormat="1" ht="12.5" x14ac:dyDescent="0.25">
      <c r="A11128" s="355"/>
      <c r="L11128" s="353"/>
      <c r="M11128" s="353"/>
      <c r="N11128" s="353"/>
      <c r="O11128" s="353"/>
      <c r="P11128" s="353"/>
      <c r="Q11128" s="353"/>
      <c r="R11128" s="353"/>
      <c r="S11128" s="353"/>
      <c r="T11128" s="353"/>
      <c r="U11128" s="353"/>
      <c r="V11128" s="353"/>
      <c r="W11128" s="353"/>
      <c r="X11128" s="353"/>
      <c r="Y11128" s="353"/>
      <c r="Z11128" s="353"/>
      <c r="AA11128" s="353"/>
      <c r="AB11128" s="353"/>
      <c r="AC11128" s="353"/>
      <c r="AD11128" s="353"/>
      <c r="AE11128" s="353"/>
      <c r="AF11128" s="353"/>
      <c r="AG11128" s="353"/>
      <c r="AH11128" s="353"/>
      <c r="AI11128" s="353"/>
      <c r="AJ11128" s="353"/>
      <c r="AK11128" s="353"/>
      <c r="AL11128" s="353"/>
    </row>
    <row r="11129" spans="1:38" s="153" customFormat="1" ht="12.5" x14ac:dyDescent="0.25">
      <c r="A11129" s="355"/>
      <c r="L11129" s="353"/>
      <c r="M11129" s="353"/>
      <c r="N11129" s="353"/>
      <c r="O11129" s="353"/>
      <c r="P11129" s="353"/>
      <c r="Q11129" s="353"/>
      <c r="R11129" s="353"/>
      <c r="S11129" s="353"/>
      <c r="T11129" s="353"/>
      <c r="U11129" s="353"/>
      <c r="V11129" s="353"/>
      <c r="W11129" s="353"/>
      <c r="X11129" s="353"/>
      <c r="Y11129" s="353"/>
      <c r="Z11129" s="353"/>
      <c r="AA11129" s="353"/>
      <c r="AB11129" s="353"/>
      <c r="AC11129" s="353"/>
      <c r="AD11129" s="353"/>
      <c r="AE11129" s="353"/>
      <c r="AF11129" s="353"/>
      <c r="AG11129" s="353"/>
      <c r="AH11129" s="353"/>
      <c r="AI11129" s="353"/>
      <c r="AJ11129" s="353"/>
      <c r="AK11129" s="353"/>
      <c r="AL11129" s="353"/>
    </row>
    <row r="11130" spans="1:38" s="153" customFormat="1" ht="12.5" x14ac:dyDescent="0.25">
      <c r="A11130" s="355"/>
      <c r="L11130" s="353"/>
      <c r="M11130" s="353"/>
      <c r="N11130" s="353"/>
      <c r="O11130" s="353"/>
      <c r="P11130" s="353"/>
      <c r="Q11130" s="353"/>
      <c r="R11130" s="353"/>
      <c r="S11130" s="353"/>
      <c r="T11130" s="353"/>
      <c r="U11130" s="353"/>
      <c r="V11130" s="353"/>
      <c r="W11130" s="353"/>
      <c r="X11130" s="353"/>
      <c r="Y11130" s="353"/>
      <c r="Z11130" s="353"/>
      <c r="AA11130" s="353"/>
      <c r="AB11130" s="353"/>
      <c r="AC11130" s="353"/>
      <c r="AD11130" s="353"/>
      <c r="AE11130" s="353"/>
      <c r="AF11130" s="353"/>
      <c r="AG11130" s="353"/>
      <c r="AH11130" s="353"/>
      <c r="AI11130" s="353"/>
      <c r="AJ11130" s="353"/>
      <c r="AK11130" s="353"/>
      <c r="AL11130" s="353"/>
    </row>
    <row r="11131" spans="1:38" s="153" customFormat="1" ht="12.5" x14ac:dyDescent="0.25">
      <c r="A11131" s="355"/>
      <c r="L11131" s="353"/>
      <c r="M11131" s="353"/>
      <c r="N11131" s="353"/>
      <c r="O11131" s="353"/>
      <c r="P11131" s="353"/>
      <c r="Q11131" s="353"/>
      <c r="R11131" s="353"/>
      <c r="S11131" s="353"/>
      <c r="T11131" s="353"/>
      <c r="U11131" s="353"/>
      <c r="V11131" s="353"/>
      <c r="W11131" s="353"/>
      <c r="X11131" s="353"/>
      <c r="Y11131" s="353"/>
      <c r="Z11131" s="353"/>
      <c r="AA11131" s="353"/>
      <c r="AB11131" s="353"/>
      <c r="AC11131" s="353"/>
      <c r="AD11131" s="353"/>
      <c r="AE11131" s="353"/>
      <c r="AF11131" s="353"/>
      <c r="AG11131" s="353"/>
      <c r="AH11131" s="353"/>
      <c r="AI11131" s="353"/>
      <c r="AJ11131" s="353"/>
      <c r="AK11131" s="353"/>
      <c r="AL11131" s="353"/>
    </row>
    <row r="11132" spans="1:38" s="153" customFormat="1" ht="12.5" x14ac:dyDescent="0.25">
      <c r="A11132" s="355"/>
      <c r="L11132" s="353"/>
      <c r="M11132" s="353"/>
      <c r="N11132" s="353"/>
      <c r="O11132" s="353"/>
      <c r="P11132" s="353"/>
      <c r="Q11132" s="353"/>
      <c r="R11132" s="353"/>
      <c r="S11132" s="353"/>
      <c r="T11132" s="353"/>
      <c r="U11132" s="353"/>
      <c r="V11132" s="353"/>
      <c r="W11132" s="353"/>
      <c r="X11132" s="353"/>
      <c r="Y11132" s="353"/>
      <c r="Z11132" s="353"/>
      <c r="AA11132" s="353"/>
      <c r="AB11132" s="353"/>
      <c r="AC11132" s="353"/>
      <c r="AD11132" s="353"/>
      <c r="AE11132" s="353"/>
      <c r="AF11132" s="353"/>
      <c r="AG11132" s="353"/>
      <c r="AH11132" s="353"/>
      <c r="AI11132" s="353"/>
      <c r="AJ11132" s="353"/>
      <c r="AK11132" s="353"/>
      <c r="AL11132" s="353"/>
    </row>
    <row r="11133" spans="1:38" s="153" customFormat="1" ht="12.5" x14ac:dyDescent="0.25">
      <c r="A11133" s="355"/>
      <c r="L11133" s="353"/>
      <c r="M11133" s="353"/>
      <c r="N11133" s="353"/>
      <c r="O11133" s="353"/>
      <c r="P11133" s="353"/>
      <c r="Q11133" s="353"/>
      <c r="R11133" s="353"/>
      <c r="S11133" s="353"/>
      <c r="T11133" s="353"/>
      <c r="U11133" s="353"/>
      <c r="V11133" s="353"/>
      <c r="W11133" s="353"/>
      <c r="X11133" s="353"/>
      <c r="Y11133" s="353"/>
      <c r="Z11133" s="353"/>
      <c r="AA11133" s="353"/>
      <c r="AB11133" s="353"/>
      <c r="AC11133" s="353"/>
      <c r="AD11133" s="353"/>
      <c r="AE11133" s="353"/>
      <c r="AF11133" s="353"/>
      <c r="AG11133" s="353"/>
      <c r="AH11133" s="353"/>
      <c r="AI11133" s="353"/>
      <c r="AJ11133" s="353"/>
      <c r="AK11133" s="353"/>
      <c r="AL11133" s="353"/>
    </row>
    <row r="11134" spans="1:38" s="153" customFormat="1" ht="12.5" x14ac:dyDescent="0.25">
      <c r="A11134" s="355"/>
      <c r="L11134" s="353"/>
      <c r="M11134" s="353"/>
      <c r="N11134" s="353"/>
      <c r="O11134" s="353"/>
      <c r="P11134" s="353"/>
      <c r="Q11134" s="353"/>
      <c r="R11134" s="353"/>
      <c r="S11134" s="353"/>
      <c r="T11134" s="353"/>
      <c r="U11134" s="353"/>
      <c r="V11134" s="353"/>
      <c r="W11134" s="353"/>
      <c r="X11134" s="353"/>
      <c r="Y11134" s="353"/>
      <c r="Z11134" s="353"/>
      <c r="AA11134" s="353"/>
      <c r="AB11134" s="353"/>
      <c r="AC11134" s="353"/>
      <c r="AD11134" s="353"/>
      <c r="AE11134" s="353"/>
      <c r="AF11134" s="353"/>
      <c r="AG11134" s="353"/>
      <c r="AH11134" s="353"/>
      <c r="AI11134" s="353"/>
      <c r="AJ11134" s="353"/>
      <c r="AK11134" s="353"/>
      <c r="AL11134" s="353"/>
    </row>
    <row r="11135" spans="1:38" s="153" customFormat="1" ht="12.5" x14ac:dyDescent="0.25">
      <c r="A11135" s="355"/>
      <c r="L11135" s="353"/>
      <c r="M11135" s="353"/>
      <c r="N11135" s="353"/>
      <c r="O11135" s="353"/>
      <c r="P11135" s="353"/>
      <c r="Q11135" s="353"/>
      <c r="R11135" s="353"/>
      <c r="S11135" s="353"/>
      <c r="T11135" s="353"/>
      <c r="U11135" s="353"/>
      <c r="V11135" s="353"/>
      <c r="W11135" s="353"/>
      <c r="X11135" s="353"/>
      <c r="Y11135" s="353"/>
      <c r="Z11135" s="353"/>
      <c r="AA11135" s="353"/>
      <c r="AB11135" s="353"/>
      <c r="AC11135" s="353"/>
      <c r="AD11135" s="353"/>
      <c r="AE11135" s="353"/>
      <c r="AF11135" s="353"/>
      <c r="AG11135" s="353"/>
      <c r="AH11135" s="353"/>
      <c r="AI11135" s="353"/>
      <c r="AJ11135" s="353"/>
      <c r="AK11135" s="353"/>
      <c r="AL11135" s="353"/>
    </row>
    <row r="11136" spans="1:38" s="153" customFormat="1" ht="12.5" x14ac:dyDescent="0.25">
      <c r="A11136" s="355"/>
      <c r="L11136" s="353"/>
      <c r="M11136" s="353"/>
      <c r="N11136" s="353"/>
      <c r="O11136" s="353"/>
      <c r="P11136" s="353"/>
      <c r="Q11136" s="353"/>
      <c r="R11136" s="353"/>
      <c r="S11136" s="353"/>
      <c r="T11136" s="353"/>
      <c r="U11136" s="353"/>
      <c r="V11136" s="353"/>
      <c r="W11136" s="353"/>
      <c r="X11136" s="353"/>
      <c r="Y11136" s="353"/>
      <c r="Z11136" s="353"/>
      <c r="AA11136" s="353"/>
      <c r="AB11136" s="353"/>
      <c r="AC11136" s="353"/>
      <c r="AD11136" s="353"/>
      <c r="AE11136" s="353"/>
      <c r="AF11136" s="353"/>
      <c r="AG11136" s="353"/>
      <c r="AH11136" s="353"/>
      <c r="AI11136" s="353"/>
      <c r="AJ11136" s="353"/>
      <c r="AK11136" s="353"/>
      <c r="AL11136" s="353"/>
    </row>
    <row r="11137" spans="1:38" s="153" customFormat="1" ht="12.5" x14ac:dyDescent="0.25">
      <c r="A11137" s="355"/>
      <c r="L11137" s="353"/>
      <c r="M11137" s="353"/>
      <c r="N11137" s="353"/>
      <c r="O11137" s="353"/>
      <c r="P11137" s="353"/>
      <c r="Q11137" s="353"/>
      <c r="R11137" s="353"/>
      <c r="S11137" s="353"/>
      <c r="T11137" s="353"/>
      <c r="U11137" s="353"/>
      <c r="V11137" s="353"/>
      <c r="W11137" s="353"/>
      <c r="X11137" s="353"/>
      <c r="Y11137" s="353"/>
      <c r="Z11137" s="353"/>
      <c r="AA11137" s="353"/>
      <c r="AB11137" s="353"/>
      <c r="AC11137" s="353"/>
      <c r="AD11137" s="353"/>
      <c r="AE11137" s="353"/>
      <c r="AF11137" s="353"/>
      <c r="AG11137" s="353"/>
      <c r="AH11137" s="353"/>
      <c r="AI11137" s="353"/>
      <c r="AJ11137" s="353"/>
      <c r="AK11137" s="353"/>
      <c r="AL11137" s="353"/>
    </row>
    <row r="11138" spans="1:38" s="153" customFormat="1" ht="12.5" x14ac:dyDescent="0.25">
      <c r="A11138" s="355"/>
      <c r="L11138" s="353"/>
      <c r="M11138" s="353"/>
      <c r="N11138" s="353"/>
      <c r="O11138" s="353"/>
      <c r="P11138" s="353"/>
      <c r="Q11138" s="353"/>
      <c r="R11138" s="353"/>
      <c r="S11138" s="353"/>
      <c r="T11138" s="353"/>
      <c r="U11138" s="353"/>
      <c r="V11138" s="353"/>
      <c r="W11138" s="353"/>
      <c r="X11138" s="353"/>
      <c r="Y11138" s="353"/>
      <c r="Z11138" s="353"/>
      <c r="AA11138" s="353"/>
      <c r="AB11138" s="353"/>
      <c r="AC11138" s="353"/>
      <c r="AD11138" s="353"/>
      <c r="AE11138" s="353"/>
      <c r="AF11138" s="353"/>
      <c r="AG11138" s="353"/>
      <c r="AH11138" s="353"/>
      <c r="AI11138" s="353"/>
      <c r="AJ11138" s="353"/>
      <c r="AK11138" s="353"/>
      <c r="AL11138" s="353"/>
    </row>
    <row r="11139" spans="1:38" s="153" customFormat="1" ht="12.5" x14ac:dyDescent="0.25">
      <c r="A11139" s="355"/>
      <c r="L11139" s="353"/>
      <c r="M11139" s="353"/>
      <c r="N11139" s="353"/>
      <c r="O11139" s="353"/>
      <c r="P11139" s="353"/>
      <c r="Q11139" s="353"/>
      <c r="R11139" s="353"/>
      <c r="S11139" s="353"/>
      <c r="T11139" s="353"/>
      <c r="U11139" s="353"/>
      <c r="V11139" s="353"/>
      <c r="W11139" s="353"/>
      <c r="X11139" s="353"/>
      <c r="Y11139" s="353"/>
      <c r="Z11139" s="353"/>
      <c r="AA11139" s="353"/>
      <c r="AB11139" s="353"/>
      <c r="AC11139" s="353"/>
      <c r="AD11139" s="353"/>
      <c r="AE11139" s="353"/>
      <c r="AF11139" s="353"/>
      <c r="AG11139" s="353"/>
      <c r="AH11139" s="353"/>
      <c r="AI11139" s="353"/>
      <c r="AJ11139" s="353"/>
      <c r="AK11139" s="353"/>
      <c r="AL11139" s="353"/>
    </row>
    <row r="11140" spans="1:38" s="153" customFormat="1" ht="12.5" x14ac:dyDescent="0.25">
      <c r="A11140" s="355"/>
      <c r="L11140" s="353"/>
      <c r="M11140" s="353"/>
      <c r="N11140" s="353"/>
      <c r="O11140" s="353"/>
      <c r="P11140" s="353"/>
      <c r="Q11140" s="353"/>
      <c r="R11140" s="353"/>
      <c r="S11140" s="353"/>
      <c r="T11140" s="353"/>
      <c r="U11140" s="353"/>
      <c r="V11140" s="353"/>
      <c r="W11140" s="353"/>
      <c r="X11140" s="353"/>
      <c r="Y11140" s="353"/>
      <c r="Z11140" s="353"/>
      <c r="AA11140" s="353"/>
      <c r="AB11140" s="353"/>
      <c r="AC11140" s="353"/>
      <c r="AD11140" s="353"/>
      <c r="AE11140" s="353"/>
      <c r="AF11140" s="353"/>
      <c r="AG11140" s="353"/>
      <c r="AH11140" s="353"/>
      <c r="AI11140" s="353"/>
      <c r="AJ11140" s="353"/>
      <c r="AK11140" s="353"/>
      <c r="AL11140" s="353"/>
    </row>
    <row r="11141" spans="1:38" s="153" customFormat="1" ht="12.5" x14ac:dyDescent="0.25">
      <c r="A11141" s="355"/>
      <c r="L11141" s="353"/>
      <c r="M11141" s="353"/>
      <c r="N11141" s="353"/>
      <c r="O11141" s="353"/>
      <c r="P11141" s="353"/>
      <c r="Q11141" s="353"/>
      <c r="R11141" s="353"/>
      <c r="S11141" s="353"/>
      <c r="T11141" s="353"/>
      <c r="U11141" s="353"/>
      <c r="V11141" s="353"/>
      <c r="W11141" s="353"/>
      <c r="X11141" s="353"/>
      <c r="Y11141" s="353"/>
      <c r="Z11141" s="353"/>
      <c r="AA11141" s="353"/>
      <c r="AB11141" s="353"/>
      <c r="AC11141" s="353"/>
      <c r="AD11141" s="353"/>
      <c r="AE11141" s="353"/>
      <c r="AF11141" s="353"/>
      <c r="AG11141" s="353"/>
      <c r="AH11141" s="353"/>
      <c r="AI11141" s="353"/>
      <c r="AJ11141" s="353"/>
      <c r="AK11141" s="353"/>
      <c r="AL11141" s="353"/>
    </row>
    <row r="11142" spans="1:38" s="153" customFormat="1" ht="12.5" x14ac:dyDescent="0.25">
      <c r="A11142" s="355"/>
      <c r="L11142" s="353"/>
      <c r="M11142" s="353"/>
      <c r="N11142" s="353"/>
      <c r="O11142" s="353"/>
      <c r="P11142" s="353"/>
      <c r="Q11142" s="353"/>
      <c r="R11142" s="353"/>
      <c r="S11142" s="353"/>
      <c r="T11142" s="353"/>
      <c r="U11142" s="353"/>
      <c r="V11142" s="353"/>
      <c r="W11142" s="353"/>
      <c r="X11142" s="353"/>
      <c r="Y11142" s="353"/>
      <c r="Z11142" s="353"/>
      <c r="AA11142" s="353"/>
      <c r="AB11142" s="353"/>
      <c r="AC11142" s="353"/>
      <c r="AD11142" s="353"/>
      <c r="AE11142" s="353"/>
      <c r="AF11142" s="353"/>
      <c r="AG11142" s="353"/>
      <c r="AH11142" s="353"/>
      <c r="AI11142" s="353"/>
      <c r="AJ11142" s="353"/>
      <c r="AK11142" s="353"/>
      <c r="AL11142" s="353"/>
    </row>
    <row r="11143" spans="1:38" s="153" customFormat="1" ht="12.5" x14ac:dyDescent="0.25">
      <c r="A11143" s="355"/>
      <c r="L11143" s="353"/>
      <c r="M11143" s="353"/>
      <c r="N11143" s="353"/>
      <c r="O11143" s="353"/>
      <c r="P11143" s="353"/>
      <c r="Q11143" s="353"/>
      <c r="R11143" s="353"/>
      <c r="S11143" s="353"/>
      <c r="T11143" s="353"/>
      <c r="U11143" s="353"/>
      <c r="V11143" s="353"/>
      <c r="W11143" s="353"/>
      <c r="X11143" s="353"/>
      <c r="Y11143" s="353"/>
      <c r="Z11143" s="353"/>
      <c r="AA11143" s="353"/>
      <c r="AB11143" s="353"/>
      <c r="AC11143" s="353"/>
      <c r="AD11143" s="353"/>
      <c r="AE11143" s="353"/>
      <c r="AF11143" s="353"/>
      <c r="AG11143" s="353"/>
      <c r="AH11143" s="353"/>
      <c r="AI11143" s="353"/>
      <c r="AJ11143" s="353"/>
      <c r="AK11143" s="353"/>
      <c r="AL11143" s="353"/>
    </row>
    <row r="11144" spans="1:38" s="153" customFormat="1" ht="12.5" x14ac:dyDescent="0.25">
      <c r="A11144" s="355"/>
      <c r="L11144" s="353"/>
      <c r="M11144" s="353"/>
      <c r="N11144" s="353"/>
      <c r="O11144" s="353"/>
      <c r="P11144" s="353"/>
      <c r="Q11144" s="353"/>
      <c r="R11144" s="353"/>
      <c r="S11144" s="353"/>
      <c r="T11144" s="353"/>
      <c r="U11144" s="353"/>
      <c r="V11144" s="353"/>
      <c r="W11144" s="353"/>
      <c r="X11144" s="353"/>
      <c r="Y11144" s="353"/>
      <c r="Z11144" s="353"/>
      <c r="AA11144" s="353"/>
      <c r="AB11144" s="353"/>
      <c r="AC11144" s="353"/>
      <c r="AD11144" s="353"/>
      <c r="AE11144" s="353"/>
      <c r="AF11144" s="353"/>
      <c r="AG11144" s="353"/>
      <c r="AH11144" s="353"/>
      <c r="AI11144" s="353"/>
      <c r="AJ11144" s="353"/>
      <c r="AK11144" s="353"/>
      <c r="AL11144" s="353"/>
    </row>
    <row r="11145" spans="1:38" s="153" customFormat="1" ht="12.5" x14ac:dyDescent="0.25">
      <c r="A11145" s="355"/>
      <c r="L11145" s="353"/>
      <c r="M11145" s="353"/>
      <c r="N11145" s="353"/>
      <c r="O11145" s="353"/>
      <c r="P11145" s="353"/>
      <c r="Q11145" s="353"/>
      <c r="R11145" s="353"/>
      <c r="S11145" s="353"/>
      <c r="T11145" s="353"/>
      <c r="U11145" s="353"/>
      <c r="V11145" s="353"/>
      <c r="W11145" s="353"/>
      <c r="X11145" s="353"/>
      <c r="Y11145" s="353"/>
      <c r="Z11145" s="353"/>
      <c r="AA11145" s="353"/>
      <c r="AB11145" s="353"/>
      <c r="AC11145" s="353"/>
      <c r="AD11145" s="353"/>
      <c r="AE11145" s="353"/>
      <c r="AF11145" s="353"/>
      <c r="AG11145" s="353"/>
      <c r="AH11145" s="353"/>
      <c r="AI11145" s="353"/>
      <c r="AJ11145" s="353"/>
      <c r="AK11145" s="353"/>
      <c r="AL11145" s="353"/>
    </row>
    <row r="11146" spans="1:38" s="153" customFormat="1" ht="12.5" x14ac:dyDescent="0.25">
      <c r="A11146" s="355"/>
      <c r="L11146" s="353"/>
      <c r="M11146" s="353"/>
      <c r="N11146" s="353"/>
      <c r="O11146" s="353"/>
      <c r="P11146" s="353"/>
      <c r="Q11146" s="353"/>
      <c r="R11146" s="353"/>
      <c r="S11146" s="353"/>
      <c r="T11146" s="353"/>
      <c r="U11146" s="353"/>
      <c r="V11146" s="353"/>
      <c r="W11146" s="353"/>
      <c r="X11146" s="353"/>
      <c r="Y11146" s="353"/>
      <c r="Z11146" s="353"/>
      <c r="AA11146" s="353"/>
      <c r="AB11146" s="353"/>
      <c r="AC11146" s="353"/>
      <c r="AD11146" s="353"/>
      <c r="AE11146" s="353"/>
      <c r="AF11146" s="353"/>
      <c r="AG11146" s="353"/>
      <c r="AH11146" s="353"/>
      <c r="AI11146" s="353"/>
      <c r="AJ11146" s="353"/>
      <c r="AK11146" s="353"/>
      <c r="AL11146" s="353"/>
    </row>
    <row r="11147" spans="1:38" s="153" customFormat="1" ht="12.5" x14ac:dyDescent="0.25">
      <c r="A11147" s="355"/>
      <c r="L11147" s="353"/>
      <c r="M11147" s="353"/>
      <c r="N11147" s="353"/>
      <c r="O11147" s="353"/>
      <c r="P11147" s="353"/>
      <c r="Q11147" s="353"/>
      <c r="R11147" s="353"/>
      <c r="S11147" s="353"/>
      <c r="T11147" s="353"/>
      <c r="U11147" s="353"/>
      <c r="V11147" s="353"/>
      <c r="W11147" s="353"/>
      <c r="X11147" s="353"/>
      <c r="Y11147" s="353"/>
      <c r="Z11147" s="353"/>
      <c r="AA11147" s="353"/>
      <c r="AB11147" s="353"/>
      <c r="AC11147" s="353"/>
      <c r="AD11147" s="353"/>
      <c r="AE11147" s="353"/>
      <c r="AF11147" s="353"/>
      <c r="AG11147" s="353"/>
      <c r="AH11147" s="353"/>
      <c r="AI11147" s="353"/>
      <c r="AJ11147" s="353"/>
      <c r="AK11147" s="353"/>
      <c r="AL11147" s="353"/>
    </row>
    <row r="11148" spans="1:38" s="153" customFormat="1" ht="12.5" x14ac:dyDescent="0.25">
      <c r="A11148" s="355"/>
      <c r="L11148" s="353"/>
      <c r="M11148" s="353"/>
      <c r="N11148" s="353"/>
      <c r="O11148" s="353"/>
      <c r="P11148" s="353"/>
      <c r="Q11148" s="353"/>
      <c r="R11148" s="353"/>
      <c r="S11148" s="353"/>
      <c r="T11148" s="353"/>
      <c r="U11148" s="353"/>
      <c r="V11148" s="353"/>
      <c r="W11148" s="353"/>
      <c r="X11148" s="353"/>
      <c r="Y11148" s="353"/>
      <c r="Z11148" s="353"/>
      <c r="AA11148" s="353"/>
      <c r="AB11148" s="353"/>
      <c r="AC11148" s="353"/>
      <c r="AD11148" s="353"/>
      <c r="AE11148" s="353"/>
      <c r="AF11148" s="353"/>
      <c r="AG11148" s="353"/>
      <c r="AH11148" s="353"/>
      <c r="AI11148" s="353"/>
      <c r="AJ11148" s="353"/>
      <c r="AK11148" s="353"/>
      <c r="AL11148" s="353"/>
    </row>
    <row r="11149" spans="1:38" s="153" customFormat="1" ht="12.5" x14ac:dyDescent="0.25">
      <c r="A11149" s="355"/>
      <c r="L11149" s="353"/>
      <c r="M11149" s="353"/>
      <c r="N11149" s="353"/>
      <c r="O11149" s="353"/>
      <c r="P11149" s="353"/>
      <c r="Q11149" s="353"/>
      <c r="R11149" s="353"/>
      <c r="S11149" s="353"/>
      <c r="T11149" s="353"/>
      <c r="U11149" s="353"/>
      <c r="V11149" s="353"/>
      <c r="W11149" s="353"/>
      <c r="X11149" s="353"/>
      <c r="Y11149" s="353"/>
      <c r="Z11149" s="353"/>
      <c r="AA11149" s="353"/>
      <c r="AB11149" s="353"/>
      <c r="AC11149" s="353"/>
      <c r="AD11149" s="353"/>
      <c r="AE11149" s="353"/>
      <c r="AF11149" s="353"/>
      <c r="AG11149" s="353"/>
      <c r="AH11149" s="353"/>
      <c r="AI11149" s="353"/>
      <c r="AJ11149" s="353"/>
      <c r="AK11149" s="353"/>
      <c r="AL11149" s="353"/>
    </row>
    <row r="11150" spans="1:38" s="153" customFormat="1" ht="12.5" x14ac:dyDescent="0.25">
      <c r="A11150" s="355"/>
      <c r="L11150" s="353"/>
      <c r="M11150" s="353"/>
      <c r="N11150" s="353"/>
      <c r="O11150" s="353"/>
      <c r="P11150" s="353"/>
      <c r="Q11150" s="353"/>
      <c r="R11150" s="353"/>
      <c r="S11150" s="353"/>
      <c r="T11150" s="353"/>
      <c r="U11150" s="353"/>
      <c r="V11150" s="353"/>
      <c r="W11150" s="353"/>
      <c r="X11150" s="353"/>
      <c r="Y11150" s="353"/>
      <c r="Z11150" s="353"/>
      <c r="AA11150" s="353"/>
      <c r="AB11150" s="353"/>
      <c r="AC11150" s="353"/>
      <c r="AD11150" s="353"/>
      <c r="AE11150" s="353"/>
      <c r="AF11150" s="353"/>
      <c r="AG11150" s="353"/>
      <c r="AH11150" s="353"/>
      <c r="AI11150" s="353"/>
      <c r="AJ11150" s="353"/>
      <c r="AK11150" s="353"/>
      <c r="AL11150" s="353"/>
    </row>
    <row r="11151" spans="1:38" s="153" customFormat="1" ht="12.5" x14ac:dyDescent="0.25">
      <c r="A11151" s="355"/>
      <c r="L11151" s="353"/>
      <c r="M11151" s="353"/>
      <c r="N11151" s="353"/>
      <c r="O11151" s="353"/>
      <c r="P11151" s="353"/>
      <c r="Q11151" s="353"/>
      <c r="R11151" s="353"/>
      <c r="S11151" s="353"/>
      <c r="T11151" s="353"/>
      <c r="U11151" s="353"/>
      <c r="V11151" s="353"/>
      <c r="W11151" s="353"/>
      <c r="X11151" s="353"/>
      <c r="Y11151" s="353"/>
      <c r="Z11151" s="353"/>
      <c r="AA11151" s="353"/>
      <c r="AB11151" s="353"/>
      <c r="AC11151" s="353"/>
      <c r="AD11151" s="353"/>
      <c r="AE11151" s="353"/>
      <c r="AF11151" s="353"/>
      <c r="AG11151" s="353"/>
      <c r="AH11151" s="353"/>
      <c r="AI11151" s="353"/>
      <c r="AJ11151" s="353"/>
      <c r="AK11151" s="353"/>
      <c r="AL11151" s="353"/>
    </row>
    <row r="11152" spans="1:38" s="153" customFormat="1" ht="12.5" x14ac:dyDescent="0.25">
      <c r="A11152" s="355"/>
      <c r="L11152" s="353"/>
      <c r="M11152" s="353"/>
      <c r="N11152" s="353"/>
      <c r="O11152" s="353"/>
      <c r="P11152" s="353"/>
      <c r="Q11152" s="353"/>
      <c r="R11152" s="353"/>
      <c r="S11152" s="353"/>
      <c r="T11152" s="353"/>
      <c r="U11152" s="353"/>
      <c r="V11152" s="353"/>
      <c r="W11152" s="353"/>
      <c r="X11152" s="353"/>
      <c r="Y11152" s="353"/>
      <c r="Z11152" s="353"/>
      <c r="AA11152" s="353"/>
      <c r="AB11152" s="353"/>
      <c r="AC11152" s="353"/>
      <c r="AD11152" s="353"/>
      <c r="AE11152" s="353"/>
      <c r="AF11152" s="353"/>
      <c r="AG11152" s="353"/>
      <c r="AH11152" s="353"/>
      <c r="AI11152" s="353"/>
      <c r="AJ11152" s="353"/>
      <c r="AK11152" s="353"/>
      <c r="AL11152" s="353"/>
    </row>
    <row r="11153" spans="1:38" s="153" customFormat="1" ht="12.5" x14ac:dyDescent="0.25">
      <c r="A11153" s="355"/>
      <c r="L11153" s="353"/>
      <c r="M11153" s="353"/>
      <c r="N11153" s="353"/>
      <c r="O11153" s="353"/>
      <c r="P11153" s="353"/>
      <c r="Q11153" s="353"/>
      <c r="R11153" s="353"/>
      <c r="S11153" s="353"/>
      <c r="T11153" s="353"/>
      <c r="U11153" s="353"/>
      <c r="V11153" s="353"/>
      <c r="W11153" s="353"/>
      <c r="X11153" s="353"/>
      <c r="Y11153" s="353"/>
      <c r="Z11153" s="353"/>
      <c r="AA11153" s="353"/>
      <c r="AB11153" s="353"/>
      <c r="AC11153" s="353"/>
      <c r="AD11153" s="353"/>
      <c r="AE11153" s="353"/>
      <c r="AF11153" s="353"/>
      <c r="AG11153" s="353"/>
      <c r="AH11153" s="353"/>
      <c r="AI11153" s="353"/>
      <c r="AJ11153" s="353"/>
      <c r="AK11153" s="353"/>
      <c r="AL11153" s="353"/>
    </row>
    <row r="11154" spans="1:38" s="153" customFormat="1" ht="12.5" x14ac:dyDescent="0.25">
      <c r="A11154" s="355"/>
      <c r="L11154" s="353"/>
      <c r="M11154" s="353"/>
      <c r="N11154" s="353"/>
      <c r="O11154" s="353"/>
      <c r="P11154" s="353"/>
      <c r="Q11154" s="353"/>
      <c r="R11154" s="353"/>
      <c r="S11154" s="353"/>
      <c r="T11154" s="353"/>
      <c r="U11154" s="353"/>
      <c r="V11154" s="353"/>
      <c r="W11154" s="353"/>
      <c r="X11154" s="353"/>
      <c r="Y11154" s="353"/>
      <c r="Z11154" s="353"/>
      <c r="AA11154" s="353"/>
      <c r="AB11154" s="353"/>
      <c r="AC11154" s="353"/>
      <c r="AD11154" s="353"/>
      <c r="AE11154" s="353"/>
      <c r="AF11154" s="353"/>
      <c r="AG11154" s="353"/>
      <c r="AH11154" s="353"/>
      <c r="AI11154" s="353"/>
      <c r="AJ11154" s="353"/>
      <c r="AK11154" s="353"/>
      <c r="AL11154" s="353"/>
    </row>
    <row r="11155" spans="1:38" s="153" customFormat="1" ht="12.5" x14ac:dyDescent="0.25">
      <c r="A11155" s="355"/>
      <c r="L11155" s="353"/>
      <c r="M11155" s="353"/>
      <c r="N11155" s="353"/>
      <c r="O11155" s="353"/>
      <c r="P11155" s="353"/>
      <c r="Q11155" s="353"/>
      <c r="R11155" s="353"/>
      <c r="S11155" s="353"/>
      <c r="T11155" s="353"/>
      <c r="U11155" s="353"/>
      <c r="V11155" s="353"/>
      <c r="W11155" s="353"/>
      <c r="X11155" s="353"/>
      <c r="Y11155" s="353"/>
      <c r="Z11155" s="353"/>
      <c r="AA11155" s="353"/>
      <c r="AB11155" s="353"/>
      <c r="AC11155" s="353"/>
      <c r="AD11155" s="353"/>
      <c r="AE11155" s="353"/>
      <c r="AF11155" s="353"/>
      <c r="AG11155" s="353"/>
      <c r="AH11155" s="353"/>
      <c r="AI11155" s="353"/>
      <c r="AJ11155" s="353"/>
      <c r="AK11155" s="353"/>
      <c r="AL11155" s="353"/>
    </row>
    <row r="11156" spans="1:38" s="153" customFormat="1" ht="12.5" x14ac:dyDescent="0.25">
      <c r="A11156" s="355"/>
      <c r="L11156" s="353"/>
      <c r="M11156" s="353"/>
      <c r="N11156" s="353"/>
      <c r="O11156" s="353"/>
      <c r="P11156" s="353"/>
      <c r="Q11156" s="353"/>
      <c r="R11156" s="353"/>
      <c r="S11156" s="353"/>
      <c r="T11156" s="353"/>
      <c r="U11156" s="353"/>
      <c r="V11156" s="353"/>
      <c r="W11156" s="353"/>
      <c r="X11156" s="353"/>
      <c r="Y11156" s="353"/>
      <c r="Z11156" s="353"/>
      <c r="AA11156" s="353"/>
      <c r="AB11156" s="353"/>
      <c r="AC11156" s="353"/>
      <c r="AD11156" s="353"/>
      <c r="AE11156" s="353"/>
      <c r="AF11156" s="353"/>
      <c r="AG11156" s="353"/>
      <c r="AH11156" s="353"/>
      <c r="AI11156" s="353"/>
      <c r="AJ11156" s="353"/>
      <c r="AK11156" s="353"/>
      <c r="AL11156" s="353"/>
    </row>
    <row r="11157" spans="1:38" s="153" customFormat="1" ht="12.5" x14ac:dyDescent="0.25">
      <c r="A11157" s="355"/>
      <c r="L11157" s="353"/>
      <c r="M11157" s="353"/>
      <c r="N11157" s="353"/>
      <c r="O11157" s="353"/>
      <c r="P11157" s="353"/>
      <c r="Q11157" s="353"/>
      <c r="R11157" s="353"/>
      <c r="S11157" s="353"/>
      <c r="T11157" s="353"/>
      <c r="U11157" s="353"/>
      <c r="V11157" s="353"/>
      <c r="W11157" s="353"/>
      <c r="X11157" s="353"/>
      <c r="Y11157" s="353"/>
      <c r="Z11157" s="353"/>
      <c r="AA11157" s="353"/>
      <c r="AB11157" s="353"/>
      <c r="AC11157" s="353"/>
      <c r="AD11157" s="353"/>
      <c r="AE11157" s="353"/>
      <c r="AF11157" s="353"/>
      <c r="AG11157" s="353"/>
      <c r="AH11157" s="353"/>
      <c r="AI11157" s="353"/>
      <c r="AJ11157" s="353"/>
      <c r="AK11157" s="353"/>
      <c r="AL11157" s="353"/>
    </row>
    <row r="11158" spans="1:38" s="153" customFormat="1" ht="12.5" x14ac:dyDescent="0.25">
      <c r="A11158" s="355"/>
      <c r="L11158" s="353"/>
      <c r="M11158" s="353"/>
      <c r="N11158" s="353"/>
      <c r="O11158" s="353"/>
      <c r="P11158" s="353"/>
      <c r="Q11158" s="353"/>
      <c r="R11158" s="353"/>
      <c r="S11158" s="353"/>
      <c r="T11158" s="353"/>
      <c r="U11158" s="353"/>
      <c r="V11158" s="353"/>
      <c r="W11158" s="353"/>
      <c r="X11158" s="353"/>
      <c r="Y11158" s="353"/>
      <c r="Z11158" s="353"/>
      <c r="AA11158" s="353"/>
      <c r="AB11158" s="353"/>
      <c r="AC11158" s="353"/>
      <c r="AD11158" s="353"/>
      <c r="AE11158" s="353"/>
      <c r="AF11158" s="353"/>
      <c r="AG11158" s="353"/>
      <c r="AH11158" s="353"/>
      <c r="AI11158" s="353"/>
      <c r="AJ11158" s="353"/>
      <c r="AK11158" s="353"/>
      <c r="AL11158" s="353"/>
    </row>
    <row r="11159" spans="1:38" s="153" customFormat="1" ht="12.5" x14ac:dyDescent="0.25">
      <c r="A11159" s="355"/>
      <c r="L11159" s="353"/>
      <c r="M11159" s="353"/>
      <c r="N11159" s="353"/>
      <c r="O11159" s="353"/>
      <c r="P11159" s="353"/>
      <c r="Q11159" s="353"/>
      <c r="R11159" s="353"/>
      <c r="S11159" s="353"/>
      <c r="T11159" s="353"/>
      <c r="U11159" s="353"/>
      <c r="V11159" s="353"/>
      <c r="W11159" s="353"/>
      <c r="X11159" s="353"/>
      <c r="Y11159" s="353"/>
      <c r="Z11159" s="353"/>
      <c r="AA11159" s="353"/>
      <c r="AB11159" s="353"/>
      <c r="AC11159" s="353"/>
      <c r="AD11159" s="353"/>
      <c r="AE11159" s="353"/>
      <c r="AF11159" s="353"/>
      <c r="AG11159" s="353"/>
      <c r="AH11159" s="353"/>
      <c r="AI11159" s="353"/>
      <c r="AJ11159" s="353"/>
      <c r="AK11159" s="353"/>
      <c r="AL11159" s="353"/>
    </row>
    <row r="11160" spans="1:38" s="153" customFormat="1" ht="12.5" x14ac:dyDescent="0.25">
      <c r="A11160" s="355"/>
      <c r="L11160" s="353"/>
      <c r="M11160" s="353"/>
      <c r="N11160" s="353"/>
      <c r="O11160" s="353"/>
      <c r="P11160" s="353"/>
      <c r="Q11160" s="353"/>
      <c r="R11160" s="353"/>
      <c r="S11160" s="353"/>
      <c r="T11160" s="353"/>
      <c r="U11160" s="353"/>
      <c r="V11160" s="353"/>
      <c r="W11160" s="353"/>
      <c r="X11160" s="353"/>
      <c r="Y11160" s="353"/>
      <c r="Z11160" s="353"/>
      <c r="AA11160" s="353"/>
      <c r="AB11160" s="353"/>
      <c r="AC11160" s="353"/>
      <c r="AD11160" s="353"/>
      <c r="AE11160" s="353"/>
      <c r="AF11160" s="353"/>
      <c r="AG11160" s="353"/>
      <c r="AH11160" s="353"/>
      <c r="AI11160" s="353"/>
      <c r="AJ11160" s="353"/>
      <c r="AK11160" s="353"/>
      <c r="AL11160" s="353"/>
    </row>
    <row r="11161" spans="1:38" s="153" customFormat="1" ht="12.5" x14ac:dyDescent="0.25">
      <c r="A11161" s="355"/>
      <c r="L11161" s="353"/>
      <c r="M11161" s="353"/>
      <c r="N11161" s="353"/>
      <c r="O11161" s="353"/>
      <c r="P11161" s="353"/>
      <c r="Q11161" s="353"/>
      <c r="R11161" s="353"/>
      <c r="S11161" s="353"/>
      <c r="T11161" s="353"/>
      <c r="U11161" s="353"/>
      <c r="V11161" s="353"/>
      <c r="W11161" s="353"/>
      <c r="X11161" s="353"/>
      <c r="Y11161" s="353"/>
      <c r="Z11161" s="353"/>
      <c r="AA11161" s="353"/>
      <c r="AB11161" s="353"/>
      <c r="AC11161" s="353"/>
      <c r="AD11161" s="353"/>
      <c r="AE11161" s="353"/>
      <c r="AF11161" s="353"/>
      <c r="AG11161" s="353"/>
      <c r="AH11161" s="353"/>
      <c r="AI11161" s="353"/>
      <c r="AJ11161" s="353"/>
      <c r="AK11161" s="353"/>
      <c r="AL11161" s="353"/>
    </row>
    <row r="11162" spans="1:38" s="153" customFormat="1" ht="12.5" x14ac:dyDescent="0.25">
      <c r="A11162" s="355"/>
      <c r="L11162" s="353"/>
      <c r="M11162" s="353"/>
      <c r="N11162" s="353"/>
      <c r="O11162" s="353"/>
      <c r="P11162" s="353"/>
      <c r="Q11162" s="353"/>
      <c r="R11162" s="353"/>
      <c r="S11162" s="353"/>
      <c r="T11162" s="353"/>
      <c r="U11162" s="353"/>
      <c r="V11162" s="353"/>
      <c r="W11162" s="353"/>
      <c r="X11162" s="353"/>
      <c r="Y11162" s="353"/>
      <c r="Z11162" s="353"/>
      <c r="AA11162" s="353"/>
      <c r="AB11162" s="353"/>
      <c r="AC11162" s="353"/>
      <c r="AD11162" s="353"/>
      <c r="AE11162" s="353"/>
      <c r="AF11162" s="353"/>
      <c r="AG11162" s="353"/>
      <c r="AH11162" s="353"/>
      <c r="AI11162" s="353"/>
      <c r="AJ11162" s="353"/>
      <c r="AK11162" s="353"/>
      <c r="AL11162" s="353"/>
    </row>
    <row r="11163" spans="1:38" s="153" customFormat="1" ht="12.5" x14ac:dyDescent="0.25">
      <c r="A11163" s="355"/>
      <c r="L11163" s="353"/>
      <c r="M11163" s="353"/>
      <c r="N11163" s="353"/>
      <c r="O11163" s="353"/>
      <c r="P11163" s="353"/>
      <c r="Q11163" s="353"/>
      <c r="R11163" s="353"/>
      <c r="S11163" s="353"/>
      <c r="T11163" s="353"/>
      <c r="U11163" s="353"/>
      <c r="V11163" s="353"/>
      <c r="W11163" s="353"/>
      <c r="X11163" s="353"/>
      <c r="Y11163" s="353"/>
      <c r="Z11163" s="353"/>
      <c r="AA11163" s="353"/>
      <c r="AB11163" s="353"/>
      <c r="AC11163" s="353"/>
      <c r="AD11163" s="353"/>
      <c r="AE11163" s="353"/>
      <c r="AF11163" s="353"/>
      <c r="AG11163" s="353"/>
      <c r="AH11163" s="353"/>
      <c r="AI11163" s="353"/>
      <c r="AJ11163" s="353"/>
      <c r="AK11163" s="353"/>
      <c r="AL11163" s="353"/>
    </row>
    <row r="11164" spans="1:38" s="153" customFormat="1" ht="12.5" x14ac:dyDescent="0.25">
      <c r="A11164" s="355"/>
      <c r="L11164" s="353"/>
      <c r="M11164" s="353"/>
      <c r="N11164" s="353"/>
      <c r="O11164" s="353"/>
      <c r="P11164" s="353"/>
      <c r="Q11164" s="353"/>
      <c r="R11164" s="353"/>
      <c r="S11164" s="353"/>
      <c r="T11164" s="353"/>
      <c r="U11164" s="353"/>
      <c r="V11164" s="353"/>
      <c r="W11164" s="353"/>
      <c r="X11164" s="353"/>
      <c r="Y11164" s="353"/>
      <c r="Z11164" s="353"/>
      <c r="AA11164" s="353"/>
      <c r="AB11164" s="353"/>
      <c r="AC11164" s="353"/>
      <c r="AD11164" s="353"/>
      <c r="AE11164" s="353"/>
      <c r="AF11164" s="353"/>
      <c r="AG11164" s="353"/>
      <c r="AH11164" s="353"/>
      <c r="AI11164" s="353"/>
      <c r="AJ11164" s="353"/>
      <c r="AK11164" s="353"/>
      <c r="AL11164" s="353"/>
    </row>
    <row r="11165" spans="1:38" s="153" customFormat="1" ht="12.5" x14ac:dyDescent="0.25">
      <c r="A11165" s="355"/>
      <c r="L11165" s="353"/>
      <c r="M11165" s="353"/>
      <c r="N11165" s="353"/>
      <c r="O11165" s="353"/>
      <c r="P11165" s="353"/>
      <c r="Q11165" s="353"/>
      <c r="R11165" s="353"/>
      <c r="S11165" s="353"/>
      <c r="T11165" s="353"/>
      <c r="U11165" s="353"/>
      <c r="V11165" s="353"/>
      <c r="W11165" s="353"/>
      <c r="X11165" s="353"/>
      <c r="Y11165" s="353"/>
      <c r="Z11165" s="353"/>
      <c r="AA11165" s="353"/>
      <c r="AB11165" s="353"/>
      <c r="AC11165" s="353"/>
      <c r="AD11165" s="353"/>
      <c r="AE11165" s="353"/>
      <c r="AF11165" s="353"/>
      <c r="AG11165" s="353"/>
      <c r="AH11165" s="353"/>
      <c r="AI11165" s="353"/>
      <c r="AJ11165" s="353"/>
      <c r="AK11165" s="353"/>
      <c r="AL11165" s="353"/>
    </row>
    <row r="11166" spans="1:38" s="153" customFormat="1" ht="12.5" x14ac:dyDescent="0.25">
      <c r="A11166" s="355"/>
      <c r="L11166" s="353"/>
      <c r="M11166" s="353"/>
      <c r="N11166" s="353"/>
      <c r="O11166" s="353"/>
      <c r="P11166" s="353"/>
      <c r="Q11166" s="353"/>
      <c r="R11166" s="353"/>
      <c r="S11166" s="353"/>
      <c r="T11166" s="353"/>
      <c r="U11166" s="353"/>
      <c r="V11166" s="353"/>
      <c r="W11166" s="353"/>
      <c r="X11166" s="353"/>
      <c r="Y11166" s="353"/>
      <c r="Z11166" s="353"/>
      <c r="AA11166" s="353"/>
      <c r="AB11166" s="353"/>
      <c r="AC11166" s="353"/>
      <c r="AD11166" s="353"/>
      <c r="AE11166" s="353"/>
      <c r="AF11166" s="353"/>
      <c r="AG11166" s="353"/>
      <c r="AH11166" s="353"/>
      <c r="AI11166" s="353"/>
      <c r="AJ11166" s="353"/>
      <c r="AK11166" s="353"/>
      <c r="AL11166" s="353"/>
    </row>
    <row r="11167" spans="1:38" s="153" customFormat="1" ht="12.5" x14ac:dyDescent="0.25">
      <c r="A11167" s="355"/>
      <c r="L11167" s="353"/>
      <c r="M11167" s="353"/>
      <c r="N11167" s="353"/>
      <c r="O11167" s="353"/>
      <c r="P11167" s="353"/>
      <c r="Q11167" s="353"/>
      <c r="R11167" s="353"/>
      <c r="S11167" s="353"/>
      <c r="T11167" s="353"/>
      <c r="U11167" s="353"/>
      <c r="V11167" s="353"/>
      <c r="W11167" s="353"/>
      <c r="X11167" s="353"/>
      <c r="Y11167" s="353"/>
      <c r="Z11167" s="353"/>
      <c r="AA11167" s="353"/>
      <c r="AB11167" s="353"/>
      <c r="AC11167" s="353"/>
      <c r="AD11167" s="353"/>
      <c r="AE11167" s="353"/>
      <c r="AF11167" s="353"/>
      <c r="AG11167" s="353"/>
      <c r="AH11167" s="353"/>
      <c r="AI11167" s="353"/>
      <c r="AJ11167" s="353"/>
      <c r="AK11167" s="353"/>
      <c r="AL11167" s="353"/>
    </row>
    <row r="11168" spans="1:38" s="153" customFormat="1" ht="12.5" x14ac:dyDescent="0.25">
      <c r="A11168" s="355"/>
      <c r="L11168" s="353"/>
      <c r="M11168" s="353"/>
      <c r="N11168" s="353"/>
      <c r="O11168" s="353"/>
      <c r="P11168" s="353"/>
      <c r="Q11168" s="353"/>
      <c r="R11168" s="353"/>
      <c r="S11168" s="353"/>
      <c r="T11168" s="353"/>
      <c r="U11168" s="353"/>
      <c r="V11168" s="353"/>
      <c r="W11168" s="353"/>
      <c r="X11168" s="353"/>
      <c r="Y11168" s="353"/>
      <c r="Z11168" s="353"/>
      <c r="AA11168" s="353"/>
      <c r="AB11168" s="353"/>
      <c r="AC11168" s="353"/>
      <c r="AD11168" s="353"/>
      <c r="AE11168" s="353"/>
      <c r="AF11168" s="353"/>
      <c r="AG11168" s="353"/>
      <c r="AH11168" s="353"/>
      <c r="AI11168" s="353"/>
      <c r="AJ11168" s="353"/>
      <c r="AK11168" s="353"/>
      <c r="AL11168" s="353"/>
    </row>
    <row r="11169" spans="1:38" s="153" customFormat="1" ht="12.5" x14ac:dyDescent="0.25">
      <c r="A11169" s="355"/>
      <c r="L11169" s="353"/>
      <c r="M11169" s="353"/>
      <c r="N11169" s="353"/>
      <c r="O11169" s="353"/>
      <c r="P11169" s="353"/>
      <c r="Q11169" s="353"/>
      <c r="R11169" s="353"/>
      <c r="S11169" s="353"/>
      <c r="T11169" s="353"/>
      <c r="U11169" s="353"/>
      <c r="V11169" s="353"/>
      <c r="W11169" s="353"/>
      <c r="X11169" s="353"/>
      <c r="Y11169" s="353"/>
      <c r="Z11169" s="353"/>
      <c r="AA11169" s="353"/>
      <c r="AB11169" s="353"/>
      <c r="AC11169" s="353"/>
      <c r="AD11169" s="353"/>
      <c r="AE11169" s="353"/>
      <c r="AF11169" s="353"/>
      <c r="AG11169" s="353"/>
      <c r="AH11169" s="353"/>
      <c r="AI11169" s="353"/>
      <c r="AJ11169" s="353"/>
      <c r="AK11169" s="353"/>
      <c r="AL11169" s="353"/>
    </row>
    <row r="11170" spans="1:38" s="153" customFormat="1" ht="12.5" x14ac:dyDescent="0.25">
      <c r="A11170" s="355"/>
      <c r="L11170" s="353"/>
      <c r="M11170" s="353"/>
      <c r="N11170" s="353"/>
      <c r="O11170" s="353"/>
      <c r="P11170" s="353"/>
      <c r="Q11170" s="353"/>
      <c r="R11170" s="353"/>
      <c r="S11170" s="353"/>
      <c r="T11170" s="353"/>
      <c r="U11170" s="353"/>
      <c r="V11170" s="353"/>
      <c r="W11170" s="353"/>
      <c r="X11170" s="353"/>
      <c r="Y11170" s="353"/>
      <c r="Z11170" s="353"/>
      <c r="AA11170" s="353"/>
      <c r="AB11170" s="353"/>
      <c r="AC11170" s="353"/>
      <c r="AD11170" s="353"/>
      <c r="AE11170" s="353"/>
      <c r="AF11170" s="353"/>
      <c r="AG11170" s="353"/>
      <c r="AH11170" s="353"/>
      <c r="AI11170" s="353"/>
      <c r="AJ11170" s="353"/>
      <c r="AK11170" s="353"/>
      <c r="AL11170" s="353"/>
    </row>
    <row r="11171" spans="1:38" s="153" customFormat="1" ht="12.5" x14ac:dyDescent="0.25">
      <c r="A11171" s="355"/>
      <c r="L11171" s="353"/>
      <c r="M11171" s="353"/>
      <c r="N11171" s="353"/>
      <c r="O11171" s="353"/>
      <c r="P11171" s="353"/>
      <c r="Q11171" s="353"/>
      <c r="R11171" s="353"/>
      <c r="S11171" s="353"/>
      <c r="T11171" s="353"/>
      <c r="U11171" s="353"/>
      <c r="V11171" s="353"/>
      <c r="W11171" s="353"/>
      <c r="X11171" s="353"/>
      <c r="Y11171" s="353"/>
      <c r="Z11171" s="353"/>
      <c r="AA11171" s="353"/>
      <c r="AB11171" s="353"/>
      <c r="AC11171" s="353"/>
      <c r="AD11171" s="353"/>
      <c r="AE11171" s="353"/>
      <c r="AF11171" s="353"/>
      <c r="AG11171" s="353"/>
      <c r="AH11171" s="353"/>
      <c r="AI11171" s="353"/>
      <c r="AJ11171" s="353"/>
      <c r="AK11171" s="353"/>
      <c r="AL11171" s="353"/>
    </row>
    <row r="11172" spans="1:38" s="153" customFormat="1" ht="12.5" x14ac:dyDescent="0.25">
      <c r="A11172" s="355"/>
      <c r="L11172" s="353"/>
      <c r="M11172" s="353"/>
      <c r="N11172" s="353"/>
      <c r="O11172" s="353"/>
      <c r="P11172" s="353"/>
      <c r="Q11172" s="353"/>
      <c r="R11172" s="353"/>
      <c r="S11172" s="353"/>
      <c r="T11172" s="353"/>
      <c r="U11172" s="353"/>
      <c r="V11172" s="353"/>
      <c r="W11172" s="353"/>
      <c r="X11172" s="353"/>
      <c r="Y11172" s="353"/>
      <c r="Z11172" s="353"/>
      <c r="AA11172" s="353"/>
      <c r="AB11172" s="353"/>
      <c r="AC11172" s="353"/>
      <c r="AD11172" s="353"/>
      <c r="AE11172" s="353"/>
      <c r="AF11172" s="353"/>
      <c r="AG11172" s="353"/>
      <c r="AH11172" s="353"/>
      <c r="AI11172" s="353"/>
      <c r="AJ11172" s="353"/>
      <c r="AK11172" s="353"/>
      <c r="AL11172" s="353"/>
    </row>
    <row r="11173" spans="1:38" s="153" customFormat="1" ht="12.5" x14ac:dyDescent="0.25">
      <c r="A11173" s="355"/>
      <c r="L11173" s="353"/>
      <c r="M11173" s="353"/>
      <c r="N11173" s="353"/>
      <c r="O11173" s="353"/>
      <c r="P11173" s="353"/>
      <c r="Q11173" s="353"/>
      <c r="R11173" s="353"/>
      <c r="S11173" s="353"/>
      <c r="T11173" s="353"/>
      <c r="U11173" s="353"/>
      <c r="V11173" s="353"/>
      <c r="W11173" s="353"/>
      <c r="X11173" s="353"/>
      <c r="Y11173" s="353"/>
      <c r="Z11173" s="353"/>
      <c r="AA11173" s="353"/>
      <c r="AB11173" s="353"/>
      <c r="AC11173" s="353"/>
      <c r="AD11173" s="353"/>
      <c r="AE11173" s="353"/>
      <c r="AF11173" s="353"/>
      <c r="AG11173" s="353"/>
      <c r="AH11173" s="353"/>
      <c r="AI11173" s="353"/>
      <c r="AJ11173" s="353"/>
      <c r="AK11173" s="353"/>
      <c r="AL11173" s="353"/>
    </row>
    <row r="11174" spans="1:38" s="153" customFormat="1" ht="12.5" x14ac:dyDescent="0.25">
      <c r="A11174" s="355"/>
      <c r="L11174" s="353"/>
      <c r="M11174" s="353"/>
      <c r="N11174" s="353"/>
      <c r="O11174" s="353"/>
      <c r="P11174" s="353"/>
      <c r="Q11174" s="353"/>
      <c r="R11174" s="353"/>
      <c r="S11174" s="353"/>
      <c r="T11174" s="353"/>
      <c r="U11174" s="353"/>
      <c r="V11174" s="353"/>
      <c r="W11174" s="353"/>
      <c r="X11174" s="353"/>
      <c r="Y11174" s="353"/>
      <c r="Z11174" s="353"/>
      <c r="AA11174" s="353"/>
      <c r="AB11174" s="353"/>
      <c r="AC11174" s="353"/>
      <c r="AD11174" s="353"/>
      <c r="AE11174" s="353"/>
      <c r="AF11174" s="353"/>
      <c r="AG11174" s="353"/>
      <c r="AH11174" s="353"/>
      <c r="AI11174" s="353"/>
      <c r="AJ11174" s="353"/>
      <c r="AK11174" s="353"/>
      <c r="AL11174" s="353"/>
    </row>
    <row r="11175" spans="1:38" s="153" customFormat="1" ht="12.5" x14ac:dyDescent="0.25">
      <c r="A11175" s="355"/>
      <c r="L11175" s="353"/>
      <c r="M11175" s="353"/>
      <c r="N11175" s="353"/>
      <c r="O11175" s="353"/>
      <c r="P11175" s="353"/>
      <c r="Q11175" s="353"/>
      <c r="R11175" s="353"/>
      <c r="S11175" s="353"/>
      <c r="T11175" s="353"/>
      <c r="U11175" s="353"/>
      <c r="V11175" s="353"/>
      <c r="W11175" s="353"/>
      <c r="X11175" s="353"/>
      <c r="Y11175" s="353"/>
      <c r="Z11175" s="353"/>
      <c r="AA11175" s="353"/>
      <c r="AB11175" s="353"/>
      <c r="AC11175" s="353"/>
      <c r="AD11175" s="353"/>
      <c r="AE11175" s="353"/>
      <c r="AF11175" s="353"/>
      <c r="AG11175" s="353"/>
      <c r="AH11175" s="353"/>
      <c r="AI11175" s="353"/>
      <c r="AJ11175" s="353"/>
      <c r="AK11175" s="353"/>
      <c r="AL11175" s="353"/>
    </row>
    <row r="11176" spans="1:38" s="153" customFormat="1" ht="12.5" x14ac:dyDescent="0.25">
      <c r="A11176" s="355"/>
      <c r="L11176" s="353"/>
      <c r="M11176" s="353"/>
      <c r="N11176" s="353"/>
      <c r="O11176" s="353"/>
      <c r="P11176" s="353"/>
      <c r="Q11176" s="353"/>
      <c r="R11176" s="353"/>
      <c r="S11176" s="353"/>
      <c r="T11176" s="353"/>
      <c r="U11176" s="353"/>
      <c r="V11176" s="353"/>
      <c r="W11176" s="353"/>
      <c r="X11176" s="353"/>
      <c r="Y11176" s="353"/>
      <c r="Z11176" s="353"/>
      <c r="AA11176" s="353"/>
      <c r="AB11176" s="353"/>
      <c r="AC11176" s="353"/>
      <c r="AD11176" s="353"/>
      <c r="AE11176" s="353"/>
      <c r="AF11176" s="353"/>
      <c r="AG11176" s="353"/>
      <c r="AH11176" s="353"/>
      <c r="AI11176" s="353"/>
      <c r="AJ11176" s="353"/>
      <c r="AK11176" s="353"/>
      <c r="AL11176" s="353"/>
    </row>
    <row r="11177" spans="1:38" s="153" customFormat="1" ht="12.5" x14ac:dyDescent="0.25">
      <c r="A11177" s="355"/>
      <c r="L11177" s="353"/>
      <c r="M11177" s="353"/>
      <c r="N11177" s="353"/>
      <c r="O11177" s="353"/>
      <c r="P11177" s="353"/>
      <c r="Q11177" s="353"/>
      <c r="R11177" s="353"/>
      <c r="S11177" s="353"/>
      <c r="T11177" s="353"/>
      <c r="U11177" s="353"/>
      <c r="V11177" s="353"/>
      <c r="W11177" s="353"/>
      <c r="X11177" s="353"/>
      <c r="Y11177" s="353"/>
      <c r="Z11177" s="353"/>
      <c r="AA11177" s="353"/>
      <c r="AB11177" s="353"/>
      <c r="AC11177" s="353"/>
      <c r="AD11177" s="353"/>
      <c r="AE11177" s="353"/>
      <c r="AF11177" s="353"/>
      <c r="AG11177" s="353"/>
      <c r="AH11177" s="353"/>
      <c r="AI11177" s="353"/>
      <c r="AJ11177" s="353"/>
      <c r="AK11177" s="353"/>
      <c r="AL11177" s="353"/>
    </row>
    <row r="11178" spans="1:38" s="153" customFormat="1" ht="12.5" x14ac:dyDescent="0.25">
      <c r="A11178" s="355"/>
      <c r="L11178" s="353"/>
      <c r="M11178" s="353"/>
      <c r="N11178" s="353"/>
      <c r="O11178" s="353"/>
      <c r="P11178" s="353"/>
      <c r="Q11178" s="353"/>
      <c r="R11178" s="353"/>
      <c r="S11178" s="353"/>
      <c r="T11178" s="353"/>
      <c r="U11178" s="353"/>
      <c r="V11178" s="353"/>
      <c r="W11178" s="353"/>
      <c r="X11178" s="353"/>
      <c r="Y11178" s="353"/>
      <c r="Z11178" s="353"/>
      <c r="AA11178" s="353"/>
      <c r="AB11178" s="353"/>
      <c r="AC11178" s="353"/>
      <c r="AD11178" s="353"/>
      <c r="AE11178" s="353"/>
      <c r="AF11178" s="353"/>
      <c r="AG11178" s="353"/>
      <c r="AH11178" s="353"/>
      <c r="AI11178" s="353"/>
      <c r="AJ11178" s="353"/>
      <c r="AK11178" s="353"/>
      <c r="AL11178" s="353"/>
    </row>
    <row r="11179" spans="1:38" s="153" customFormat="1" ht="12.5" x14ac:dyDescent="0.25">
      <c r="A11179" s="355"/>
      <c r="L11179" s="353"/>
      <c r="M11179" s="353"/>
      <c r="N11179" s="353"/>
      <c r="O11179" s="353"/>
      <c r="P11179" s="353"/>
      <c r="Q11179" s="353"/>
      <c r="R11179" s="353"/>
      <c r="S11179" s="353"/>
      <c r="T11179" s="353"/>
      <c r="U11179" s="353"/>
      <c r="V11179" s="353"/>
      <c r="W11179" s="353"/>
      <c r="X11179" s="353"/>
      <c r="Y11179" s="353"/>
      <c r="Z11179" s="353"/>
      <c r="AA11179" s="353"/>
      <c r="AB11179" s="353"/>
      <c r="AC11179" s="353"/>
      <c r="AD11179" s="353"/>
      <c r="AE11179" s="353"/>
      <c r="AF11179" s="353"/>
      <c r="AG11179" s="353"/>
      <c r="AH11179" s="353"/>
      <c r="AI11179" s="353"/>
      <c r="AJ11179" s="353"/>
      <c r="AK11179" s="353"/>
      <c r="AL11179" s="353"/>
    </row>
    <row r="11180" spans="1:38" s="153" customFormat="1" ht="12.5" x14ac:dyDescent="0.25">
      <c r="A11180" s="355"/>
      <c r="L11180" s="353"/>
      <c r="M11180" s="353"/>
      <c r="N11180" s="353"/>
      <c r="O11180" s="353"/>
      <c r="P11180" s="353"/>
      <c r="Q11180" s="353"/>
      <c r="R11180" s="353"/>
      <c r="S11180" s="353"/>
      <c r="T11180" s="353"/>
      <c r="U11180" s="353"/>
      <c r="V11180" s="353"/>
      <c r="W11180" s="353"/>
      <c r="X11180" s="353"/>
      <c r="Y11180" s="353"/>
      <c r="Z11180" s="353"/>
      <c r="AA11180" s="353"/>
      <c r="AB11180" s="353"/>
      <c r="AC11180" s="353"/>
      <c r="AD11180" s="353"/>
      <c r="AE11180" s="353"/>
      <c r="AF11180" s="353"/>
      <c r="AG11180" s="353"/>
      <c r="AH11180" s="353"/>
      <c r="AI11180" s="353"/>
      <c r="AJ11180" s="353"/>
      <c r="AK11180" s="353"/>
      <c r="AL11180" s="353"/>
    </row>
    <row r="11181" spans="1:38" s="153" customFormat="1" ht="12.5" x14ac:dyDescent="0.25">
      <c r="A11181" s="355"/>
      <c r="L11181" s="353"/>
      <c r="M11181" s="353"/>
      <c r="N11181" s="353"/>
      <c r="O11181" s="353"/>
      <c r="P11181" s="353"/>
      <c r="Q11181" s="353"/>
      <c r="R11181" s="353"/>
      <c r="S11181" s="353"/>
      <c r="T11181" s="353"/>
      <c r="U11181" s="353"/>
      <c r="V11181" s="353"/>
      <c r="W11181" s="353"/>
      <c r="X11181" s="353"/>
      <c r="Y11181" s="353"/>
      <c r="Z11181" s="353"/>
      <c r="AA11181" s="353"/>
      <c r="AB11181" s="353"/>
      <c r="AC11181" s="353"/>
      <c r="AD11181" s="353"/>
      <c r="AE11181" s="353"/>
      <c r="AF11181" s="353"/>
      <c r="AG11181" s="353"/>
      <c r="AH11181" s="353"/>
      <c r="AI11181" s="353"/>
      <c r="AJ11181" s="353"/>
      <c r="AK11181" s="353"/>
      <c r="AL11181" s="353"/>
    </row>
    <row r="11182" spans="1:38" s="153" customFormat="1" ht="12.5" x14ac:dyDescent="0.25">
      <c r="A11182" s="355"/>
      <c r="L11182" s="353"/>
      <c r="M11182" s="353"/>
      <c r="N11182" s="353"/>
      <c r="O11182" s="353"/>
      <c r="P11182" s="353"/>
      <c r="Q11182" s="353"/>
      <c r="R11182" s="353"/>
      <c r="S11182" s="353"/>
      <c r="T11182" s="353"/>
      <c r="U11182" s="353"/>
      <c r="V11182" s="353"/>
      <c r="W11182" s="353"/>
      <c r="X11182" s="353"/>
      <c r="Y11182" s="353"/>
      <c r="Z11182" s="353"/>
      <c r="AA11182" s="353"/>
      <c r="AB11182" s="353"/>
      <c r="AC11182" s="353"/>
      <c r="AD11182" s="353"/>
      <c r="AE11182" s="353"/>
      <c r="AF11182" s="353"/>
      <c r="AG11182" s="353"/>
      <c r="AH11182" s="353"/>
      <c r="AI11182" s="353"/>
      <c r="AJ11182" s="353"/>
      <c r="AK11182" s="353"/>
      <c r="AL11182" s="353"/>
    </row>
    <row r="11183" spans="1:38" s="153" customFormat="1" ht="12.5" x14ac:dyDescent="0.25">
      <c r="A11183" s="355"/>
      <c r="L11183" s="353"/>
      <c r="M11183" s="353"/>
      <c r="N11183" s="353"/>
      <c r="O11183" s="353"/>
      <c r="P11183" s="353"/>
      <c r="Q11183" s="353"/>
      <c r="R11183" s="353"/>
      <c r="S11183" s="353"/>
      <c r="T11183" s="353"/>
      <c r="U11183" s="353"/>
      <c r="V11183" s="353"/>
      <c r="W11183" s="353"/>
      <c r="X11183" s="353"/>
      <c r="Y11183" s="353"/>
      <c r="Z11183" s="353"/>
      <c r="AA11183" s="353"/>
      <c r="AB11183" s="353"/>
      <c r="AC11183" s="353"/>
      <c r="AD11183" s="353"/>
      <c r="AE11183" s="353"/>
      <c r="AF11183" s="353"/>
      <c r="AG11183" s="353"/>
      <c r="AH11183" s="353"/>
      <c r="AI11183" s="353"/>
      <c r="AJ11183" s="353"/>
      <c r="AK11183" s="353"/>
      <c r="AL11183" s="353"/>
    </row>
    <row r="11184" spans="1:38" s="153" customFormat="1" ht="12.5" x14ac:dyDescent="0.25">
      <c r="A11184" s="355"/>
      <c r="L11184" s="353"/>
      <c r="M11184" s="353"/>
      <c r="N11184" s="353"/>
      <c r="O11184" s="353"/>
      <c r="P11184" s="353"/>
      <c r="Q11184" s="353"/>
      <c r="R11184" s="353"/>
      <c r="S11184" s="353"/>
      <c r="T11184" s="353"/>
      <c r="U11184" s="353"/>
      <c r="V11184" s="353"/>
      <c r="W11184" s="353"/>
      <c r="X11184" s="353"/>
      <c r="Y11184" s="353"/>
      <c r="Z11184" s="353"/>
      <c r="AA11184" s="353"/>
      <c r="AB11184" s="353"/>
      <c r="AC11184" s="353"/>
      <c r="AD11184" s="353"/>
      <c r="AE11184" s="353"/>
      <c r="AF11184" s="353"/>
      <c r="AG11184" s="353"/>
      <c r="AH11184" s="353"/>
      <c r="AI11184" s="353"/>
      <c r="AJ11184" s="353"/>
      <c r="AK11184" s="353"/>
      <c r="AL11184" s="353"/>
    </row>
    <row r="11185" spans="1:38" s="153" customFormat="1" ht="12.5" x14ac:dyDescent="0.25">
      <c r="A11185" s="355"/>
      <c r="L11185" s="353"/>
      <c r="M11185" s="353"/>
      <c r="N11185" s="353"/>
      <c r="O11185" s="353"/>
      <c r="P11185" s="353"/>
      <c r="Q11185" s="353"/>
      <c r="R11185" s="353"/>
      <c r="S11185" s="353"/>
      <c r="T11185" s="353"/>
      <c r="U11185" s="353"/>
      <c r="V11185" s="353"/>
      <c r="W11185" s="353"/>
      <c r="X11185" s="353"/>
      <c r="Y11185" s="353"/>
      <c r="Z11185" s="353"/>
      <c r="AA11185" s="353"/>
      <c r="AB11185" s="353"/>
      <c r="AC11185" s="353"/>
      <c r="AD11185" s="353"/>
      <c r="AE11185" s="353"/>
      <c r="AF11185" s="353"/>
      <c r="AG11185" s="353"/>
      <c r="AH11185" s="353"/>
      <c r="AI11185" s="353"/>
      <c r="AJ11185" s="353"/>
      <c r="AK11185" s="353"/>
      <c r="AL11185" s="353"/>
    </row>
    <row r="11186" spans="1:38" s="153" customFormat="1" ht="12.5" x14ac:dyDescent="0.25">
      <c r="A11186" s="355"/>
      <c r="L11186" s="353"/>
      <c r="M11186" s="353"/>
      <c r="N11186" s="353"/>
      <c r="O11186" s="353"/>
      <c r="P11186" s="353"/>
      <c r="Q11186" s="353"/>
      <c r="R11186" s="353"/>
      <c r="S11186" s="353"/>
      <c r="T11186" s="353"/>
      <c r="U11186" s="353"/>
      <c r="V11186" s="353"/>
      <c r="W11186" s="353"/>
      <c r="X11186" s="353"/>
      <c r="Y11186" s="353"/>
      <c r="Z11186" s="353"/>
      <c r="AA11186" s="353"/>
      <c r="AB11186" s="353"/>
      <c r="AC11186" s="353"/>
      <c r="AD11186" s="353"/>
      <c r="AE11186" s="353"/>
      <c r="AF11186" s="353"/>
      <c r="AG11186" s="353"/>
      <c r="AH11186" s="353"/>
      <c r="AI11186" s="353"/>
      <c r="AJ11186" s="353"/>
      <c r="AK11186" s="353"/>
      <c r="AL11186" s="353"/>
    </row>
    <row r="11187" spans="1:38" s="153" customFormat="1" ht="12.5" x14ac:dyDescent="0.25">
      <c r="A11187" s="355"/>
      <c r="L11187" s="353"/>
      <c r="M11187" s="353"/>
      <c r="N11187" s="353"/>
      <c r="O11187" s="353"/>
      <c r="P11187" s="353"/>
      <c r="Q11187" s="353"/>
      <c r="R11187" s="353"/>
      <c r="S11187" s="353"/>
      <c r="T11187" s="353"/>
      <c r="U11187" s="353"/>
      <c r="V11187" s="353"/>
      <c r="W11187" s="353"/>
      <c r="X11187" s="353"/>
      <c r="Y11187" s="353"/>
      <c r="Z11187" s="353"/>
      <c r="AA11187" s="353"/>
      <c r="AB11187" s="353"/>
      <c r="AC11187" s="353"/>
      <c r="AD11187" s="353"/>
      <c r="AE11187" s="353"/>
      <c r="AF11187" s="353"/>
      <c r="AG11187" s="353"/>
      <c r="AH11187" s="353"/>
      <c r="AI11187" s="353"/>
      <c r="AJ11187" s="353"/>
      <c r="AK11187" s="353"/>
      <c r="AL11187" s="353"/>
    </row>
    <row r="11188" spans="1:38" s="153" customFormat="1" ht="12.5" x14ac:dyDescent="0.25">
      <c r="A11188" s="355"/>
      <c r="L11188" s="353"/>
      <c r="M11188" s="353"/>
      <c r="N11188" s="353"/>
      <c r="O11188" s="353"/>
      <c r="P11188" s="353"/>
      <c r="Q11188" s="353"/>
      <c r="R11188" s="353"/>
      <c r="S11188" s="353"/>
      <c r="T11188" s="353"/>
      <c r="U11188" s="353"/>
      <c r="V11188" s="353"/>
      <c r="W11188" s="353"/>
      <c r="X11188" s="353"/>
      <c r="Y11188" s="353"/>
      <c r="Z11188" s="353"/>
      <c r="AA11188" s="353"/>
      <c r="AB11188" s="353"/>
      <c r="AC11188" s="353"/>
      <c r="AD11188" s="353"/>
      <c r="AE11188" s="353"/>
      <c r="AF11188" s="353"/>
      <c r="AG11188" s="353"/>
      <c r="AH11188" s="353"/>
      <c r="AI11188" s="353"/>
      <c r="AJ11188" s="353"/>
      <c r="AK11188" s="353"/>
      <c r="AL11188" s="353"/>
    </row>
    <row r="11189" spans="1:38" s="153" customFormat="1" ht="12.5" x14ac:dyDescent="0.25">
      <c r="A11189" s="355"/>
      <c r="L11189" s="353"/>
      <c r="M11189" s="353"/>
      <c r="N11189" s="353"/>
      <c r="O11189" s="353"/>
      <c r="P11189" s="353"/>
      <c r="Q11189" s="353"/>
      <c r="R11189" s="353"/>
      <c r="S11189" s="353"/>
      <c r="T11189" s="353"/>
      <c r="U11189" s="353"/>
      <c r="V11189" s="353"/>
      <c r="W11189" s="353"/>
      <c r="X11189" s="353"/>
      <c r="Y11189" s="353"/>
      <c r="Z11189" s="353"/>
      <c r="AA11189" s="353"/>
      <c r="AB11189" s="353"/>
      <c r="AC11189" s="353"/>
      <c r="AD11189" s="353"/>
      <c r="AE11189" s="353"/>
      <c r="AF11189" s="353"/>
      <c r="AG11189" s="353"/>
      <c r="AH11189" s="353"/>
      <c r="AI11189" s="353"/>
      <c r="AJ11189" s="353"/>
      <c r="AK11189" s="353"/>
      <c r="AL11189" s="353"/>
    </row>
    <row r="11190" spans="1:38" s="153" customFormat="1" ht="12.5" x14ac:dyDescent="0.25">
      <c r="A11190" s="355"/>
      <c r="L11190" s="353"/>
      <c r="M11190" s="353"/>
      <c r="N11190" s="353"/>
      <c r="O11190" s="353"/>
      <c r="P11190" s="353"/>
      <c r="Q11190" s="353"/>
      <c r="R11190" s="353"/>
      <c r="S11190" s="353"/>
      <c r="T11190" s="353"/>
      <c r="U11190" s="353"/>
      <c r="V11190" s="353"/>
      <c r="W11190" s="353"/>
      <c r="X11190" s="353"/>
      <c r="Y11190" s="353"/>
      <c r="Z11190" s="353"/>
      <c r="AA11190" s="353"/>
      <c r="AB11190" s="353"/>
      <c r="AC11190" s="353"/>
      <c r="AD11190" s="353"/>
      <c r="AE11190" s="353"/>
      <c r="AF11190" s="353"/>
      <c r="AG11190" s="353"/>
      <c r="AH11190" s="353"/>
      <c r="AI11190" s="353"/>
      <c r="AJ11190" s="353"/>
      <c r="AK11190" s="353"/>
      <c r="AL11190" s="353"/>
    </row>
    <row r="11191" spans="1:38" s="153" customFormat="1" ht="12.5" x14ac:dyDescent="0.25">
      <c r="A11191" s="355"/>
      <c r="L11191" s="353"/>
      <c r="M11191" s="353"/>
      <c r="N11191" s="353"/>
      <c r="O11191" s="353"/>
      <c r="P11191" s="353"/>
      <c r="Q11191" s="353"/>
      <c r="R11191" s="353"/>
      <c r="S11191" s="353"/>
      <c r="T11191" s="353"/>
      <c r="U11191" s="353"/>
      <c r="V11191" s="353"/>
      <c r="W11191" s="353"/>
      <c r="X11191" s="353"/>
      <c r="Y11191" s="353"/>
      <c r="Z11191" s="353"/>
      <c r="AA11191" s="353"/>
      <c r="AB11191" s="353"/>
      <c r="AC11191" s="353"/>
      <c r="AD11191" s="353"/>
      <c r="AE11191" s="353"/>
      <c r="AF11191" s="353"/>
      <c r="AG11191" s="353"/>
      <c r="AH11191" s="353"/>
      <c r="AI11191" s="353"/>
      <c r="AJ11191" s="353"/>
      <c r="AK11191" s="353"/>
      <c r="AL11191" s="353"/>
    </row>
    <row r="11192" spans="1:38" s="153" customFormat="1" ht="12.5" x14ac:dyDescent="0.25">
      <c r="A11192" s="355"/>
      <c r="L11192" s="353"/>
      <c r="M11192" s="353"/>
      <c r="N11192" s="353"/>
      <c r="O11192" s="353"/>
      <c r="P11192" s="353"/>
      <c r="Q11192" s="353"/>
      <c r="R11192" s="353"/>
      <c r="S11192" s="353"/>
      <c r="T11192" s="353"/>
      <c r="U11192" s="353"/>
      <c r="V11192" s="353"/>
      <c r="W11192" s="353"/>
      <c r="X11192" s="353"/>
      <c r="Y11192" s="353"/>
      <c r="Z11192" s="353"/>
      <c r="AA11192" s="353"/>
      <c r="AB11192" s="353"/>
      <c r="AC11192" s="353"/>
      <c r="AD11192" s="353"/>
      <c r="AE11192" s="353"/>
      <c r="AF11192" s="353"/>
      <c r="AG11192" s="353"/>
      <c r="AH11192" s="353"/>
      <c r="AI11192" s="353"/>
      <c r="AJ11192" s="353"/>
      <c r="AK11192" s="353"/>
      <c r="AL11192" s="353"/>
    </row>
    <row r="11193" spans="1:38" s="153" customFormat="1" ht="12.5" x14ac:dyDescent="0.25">
      <c r="A11193" s="355"/>
      <c r="L11193" s="353"/>
      <c r="M11193" s="353"/>
      <c r="N11193" s="353"/>
      <c r="O11193" s="353"/>
      <c r="P11193" s="353"/>
      <c r="Q11193" s="353"/>
      <c r="R11193" s="353"/>
      <c r="S11193" s="353"/>
      <c r="T11193" s="353"/>
      <c r="U11193" s="353"/>
      <c r="V11193" s="353"/>
      <c r="W11193" s="353"/>
      <c r="X11193" s="353"/>
      <c r="Y11193" s="353"/>
      <c r="Z11193" s="353"/>
      <c r="AA11193" s="353"/>
      <c r="AB11193" s="353"/>
      <c r="AC11193" s="353"/>
      <c r="AD11193" s="353"/>
      <c r="AE11193" s="353"/>
      <c r="AF11193" s="353"/>
      <c r="AG11193" s="353"/>
      <c r="AH11193" s="353"/>
      <c r="AI11193" s="353"/>
      <c r="AJ11193" s="353"/>
      <c r="AK11193" s="353"/>
      <c r="AL11193" s="353"/>
    </row>
    <row r="11194" spans="1:38" s="153" customFormat="1" ht="12.5" x14ac:dyDescent="0.25">
      <c r="A11194" s="355"/>
      <c r="L11194" s="353"/>
      <c r="M11194" s="353"/>
      <c r="N11194" s="353"/>
      <c r="O11194" s="353"/>
      <c r="P11194" s="353"/>
      <c r="Q11194" s="353"/>
      <c r="R11194" s="353"/>
      <c r="S11194" s="353"/>
      <c r="T11194" s="353"/>
      <c r="U11194" s="353"/>
      <c r="V11194" s="353"/>
      <c r="W11194" s="353"/>
      <c r="X11194" s="353"/>
      <c r="Y11194" s="353"/>
      <c r="Z11194" s="353"/>
      <c r="AA11194" s="353"/>
      <c r="AB11194" s="353"/>
      <c r="AC11194" s="353"/>
      <c r="AD11194" s="353"/>
      <c r="AE11194" s="353"/>
      <c r="AF11194" s="353"/>
      <c r="AG11194" s="353"/>
      <c r="AH11194" s="353"/>
      <c r="AI11194" s="353"/>
      <c r="AJ11194" s="353"/>
      <c r="AK11194" s="353"/>
      <c r="AL11194" s="353"/>
    </row>
    <row r="11195" spans="1:38" s="153" customFormat="1" ht="12.5" x14ac:dyDescent="0.25">
      <c r="A11195" s="355"/>
      <c r="L11195" s="353"/>
      <c r="M11195" s="353"/>
      <c r="N11195" s="353"/>
      <c r="O11195" s="353"/>
      <c r="P11195" s="353"/>
      <c r="Q11195" s="353"/>
      <c r="R11195" s="353"/>
      <c r="S11195" s="353"/>
      <c r="T11195" s="353"/>
      <c r="U11195" s="353"/>
      <c r="V11195" s="353"/>
      <c r="W11195" s="353"/>
      <c r="X11195" s="353"/>
      <c r="Y11195" s="353"/>
      <c r="Z11195" s="353"/>
      <c r="AA11195" s="353"/>
      <c r="AB11195" s="353"/>
      <c r="AC11195" s="353"/>
      <c r="AD11195" s="353"/>
      <c r="AE11195" s="353"/>
      <c r="AF11195" s="353"/>
      <c r="AG11195" s="353"/>
      <c r="AH11195" s="353"/>
      <c r="AI11195" s="353"/>
      <c r="AJ11195" s="353"/>
      <c r="AK11195" s="353"/>
      <c r="AL11195" s="353"/>
    </row>
    <row r="11196" spans="1:38" s="153" customFormat="1" ht="12.5" x14ac:dyDescent="0.25">
      <c r="A11196" s="355"/>
      <c r="L11196" s="353"/>
      <c r="M11196" s="353"/>
      <c r="N11196" s="353"/>
      <c r="O11196" s="353"/>
      <c r="P11196" s="353"/>
      <c r="Q11196" s="353"/>
      <c r="R11196" s="353"/>
      <c r="S11196" s="353"/>
      <c r="T11196" s="353"/>
      <c r="U11196" s="353"/>
      <c r="V11196" s="353"/>
      <c r="W11196" s="353"/>
      <c r="X11196" s="353"/>
      <c r="Y11196" s="353"/>
      <c r="Z11196" s="353"/>
      <c r="AA11196" s="353"/>
      <c r="AB11196" s="353"/>
      <c r="AC11196" s="353"/>
      <c r="AD11196" s="353"/>
      <c r="AE11196" s="353"/>
      <c r="AF11196" s="353"/>
      <c r="AG11196" s="353"/>
      <c r="AH11196" s="353"/>
      <c r="AI11196" s="353"/>
      <c r="AJ11196" s="353"/>
      <c r="AK11196" s="353"/>
      <c r="AL11196" s="353"/>
    </row>
    <row r="11197" spans="1:38" s="153" customFormat="1" ht="12.5" x14ac:dyDescent="0.25">
      <c r="A11197" s="355"/>
      <c r="L11197" s="353"/>
      <c r="M11197" s="353"/>
      <c r="N11197" s="353"/>
      <c r="O11197" s="353"/>
      <c r="P11197" s="353"/>
      <c r="Q11197" s="353"/>
      <c r="R11197" s="353"/>
      <c r="S11197" s="353"/>
      <c r="T11197" s="353"/>
      <c r="U11197" s="353"/>
      <c r="V11197" s="353"/>
      <c r="W11197" s="353"/>
      <c r="X11197" s="353"/>
      <c r="Y11197" s="353"/>
      <c r="Z11197" s="353"/>
      <c r="AA11197" s="353"/>
      <c r="AB11197" s="353"/>
      <c r="AC11197" s="353"/>
      <c r="AD11197" s="353"/>
      <c r="AE11197" s="353"/>
      <c r="AF11197" s="353"/>
      <c r="AG11197" s="353"/>
      <c r="AH11197" s="353"/>
      <c r="AI11197" s="353"/>
      <c r="AJ11197" s="353"/>
      <c r="AK11197" s="353"/>
      <c r="AL11197" s="353"/>
    </row>
    <row r="11198" spans="1:38" s="153" customFormat="1" ht="12.5" x14ac:dyDescent="0.25">
      <c r="A11198" s="355"/>
      <c r="L11198" s="353"/>
      <c r="M11198" s="353"/>
      <c r="N11198" s="353"/>
      <c r="O11198" s="353"/>
      <c r="P11198" s="353"/>
      <c r="Q11198" s="353"/>
      <c r="R11198" s="353"/>
      <c r="S11198" s="353"/>
      <c r="T11198" s="353"/>
      <c r="U11198" s="353"/>
      <c r="V11198" s="353"/>
      <c r="W11198" s="353"/>
      <c r="X11198" s="353"/>
      <c r="Y11198" s="353"/>
      <c r="Z11198" s="353"/>
      <c r="AA11198" s="353"/>
      <c r="AB11198" s="353"/>
      <c r="AC11198" s="353"/>
      <c r="AD11198" s="353"/>
      <c r="AE11198" s="353"/>
      <c r="AF11198" s="353"/>
      <c r="AG11198" s="353"/>
      <c r="AH11198" s="353"/>
      <c r="AI11198" s="353"/>
      <c r="AJ11198" s="353"/>
      <c r="AK11198" s="353"/>
      <c r="AL11198" s="353"/>
    </row>
    <row r="11199" spans="1:38" s="153" customFormat="1" ht="12.5" x14ac:dyDescent="0.25">
      <c r="A11199" s="355"/>
      <c r="L11199" s="353"/>
      <c r="M11199" s="353"/>
      <c r="N11199" s="353"/>
      <c r="O11199" s="353"/>
      <c r="P11199" s="353"/>
      <c r="Q11199" s="353"/>
      <c r="R11199" s="353"/>
      <c r="S11199" s="353"/>
      <c r="T11199" s="353"/>
      <c r="U11199" s="353"/>
      <c r="V11199" s="353"/>
      <c r="W11199" s="353"/>
      <c r="X11199" s="353"/>
      <c r="Y11199" s="353"/>
      <c r="Z11199" s="353"/>
      <c r="AA11199" s="353"/>
      <c r="AB11199" s="353"/>
      <c r="AC11199" s="353"/>
      <c r="AD11199" s="353"/>
      <c r="AE11199" s="353"/>
      <c r="AF11199" s="353"/>
      <c r="AG11199" s="353"/>
      <c r="AH11199" s="353"/>
      <c r="AI11199" s="353"/>
      <c r="AJ11199" s="353"/>
      <c r="AK11199" s="353"/>
      <c r="AL11199" s="353"/>
    </row>
    <row r="11200" spans="1:38" s="153" customFormat="1" ht="12.5" x14ac:dyDescent="0.25">
      <c r="A11200" s="355"/>
      <c r="L11200" s="353"/>
      <c r="M11200" s="353"/>
      <c r="N11200" s="353"/>
      <c r="O11200" s="353"/>
      <c r="P11200" s="353"/>
      <c r="Q11200" s="353"/>
      <c r="R11200" s="353"/>
      <c r="S11200" s="353"/>
      <c r="T11200" s="353"/>
      <c r="U11200" s="353"/>
      <c r="V11200" s="353"/>
      <c r="W11200" s="353"/>
      <c r="X11200" s="353"/>
      <c r="Y11200" s="353"/>
      <c r="Z11200" s="353"/>
      <c r="AA11200" s="353"/>
      <c r="AB11200" s="353"/>
      <c r="AC11200" s="353"/>
      <c r="AD11200" s="353"/>
      <c r="AE11200" s="353"/>
      <c r="AF11200" s="353"/>
      <c r="AG11200" s="353"/>
      <c r="AH11200" s="353"/>
      <c r="AI11200" s="353"/>
      <c r="AJ11200" s="353"/>
      <c r="AK11200" s="353"/>
      <c r="AL11200" s="353"/>
    </row>
    <row r="11201" spans="1:38" s="153" customFormat="1" ht="12.5" x14ac:dyDescent="0.25">
      <c r="A11201" s="355"/>
      <c r="L11201" s="353"/>
      <c r="M11201" s="353"/>
      <c r="N11201" s="353"/>
      <c r="O11201" s="353"/>
      <c r="P11201" s="353"/>
      <c r="Q11201" s="353"/>
      <c r="R11201" s="353"/>
      <c r="S11201" s="353"/>
      <c r="T11201" s="353"/>
      <c r="U11201" s="353"/>
      <c r="V11201" s="353"/>
      <c r="W11201" s="353"/>
      <c r="X11201" s="353"/>
      <c r="Y11201" s="353"/>
      <c r="Z11201" s="353"/>
      <c r="AA11201" s="353"/>
      <c r="AB11201" s="353"/>
      <c r="AC11201" s="353"/>
      <c r="AD11201" s="353"/>
      <c r="AE11201" s="353"/>
      <c r="AF11201" s="353"/>
      <c r="AG11201" s="353"/>
      <c r="AH11201" s="353"/>
      <c r="AI11201" s="353"/>
      <c r="AJ11201" s="353"/>
      <c r="AK11201" s="353"/>
      <c r="AL11201" s="353"/>
    </row>
    <row r="11202" spans="1:38" s="153" customFormat="1" ht="12.5" x14ac:dyDescent="0.25">
      <c r="A11202" s="355"/>
      <c r="L11202" s="353"/>
      <c r="M11202" s="353"/>
      <c r="N11202" s="353"/>
      <c r="O11202" s="353"/>
      <c r="P11202" s="353"/>
      <c r="Q11202" s="353"/>
      <c r="R11202" s="353"/>
      <c r="S11202" s="353"/>
      <c r="T11202" s="353"/>
      <c r="U11202" s="353"/>
      <c r="V11202" s="353"/>
      <c r="W11202" s="353"/>
      <c r="X11202" s="353"/>
      <c r="Y11202" s="353"/>
      <c r="Z11202" s="353"/>
      <c r="AA11202" s="353"/>
      <c r="AB11202" s="353"/>
      <c r="AC11202" s="353"/>
      <c r="AD11202" s="353"/>
      <c r="AE11202" s="353"/>
      <c r="AF11202" s="353"/>
      <c r="AG11202" s="353"/>
      <c r="AH11202" s="353"/>
      <c r="AI11202" s="353"/>
      <c r="AJ11202" s="353"/>
      <c r="AK11202" s="353"/>
      <c r="AL11202" s="353"/>
    </row>
    <row r="11203" spans="1:38" s="153" customFormat="1" ht="12.5" x14ac:dyDescent="0.25">
      <c r="A11203" s="355"/>
      <c r="L11203" s="353"/>
      <c r="M11203" s="353"/>
      <c r="N11203" s="353"/>
      <c r="O11203" s="353"/>
      <c r="P11203" s="353"/>
      <c r="Q11203" s="353"/>
      <c r="R11203" s="353"/>
      <c r="S11203" s="353"/>
      <c r="T11203" s="353"/>
      <c r="U11203" s="353"/>
      <c r="V11203" s="353"/>
      <c r="W11203" s="353"/>
      <c r="X11203" s="353"/>
      <c r="Y11203" s="353"/>
      <c r="Z11203" s="353"/>
      <c r="AA11203" s="353"/>
      <c r="AB11203" s="353"/>
      <c r="AC11203" s="353"/>
      <c r="AD11203" s="353"/>
      <c r="AE11203" s="353"/>
      <c r="AF11203" s="353"/>
      <c r="AG11203" s="353"/>
      <c r="AH11203" s="353"/>
      <c r="AI11203" s="353"/>
      <c r="AJ11203" s="353"/>
      <c r="AK11203" s="353"/>
      <c r="AL11203" s="353"/>
    </row>
    <row r="11204" spans="1:38" s="153" customFormat="1" ht="12.5" x14ac:dyDescent="0.25">
      <c r="A11204" s="355"/>
      <c r="L11204" s="353"/>
      <c r="M11204" s="353"/>
      <c r="N11204" s="353"/>
      <c r="O11204" s="353"/>
      <c r="P11204" s="353"/>
      <c r="Q11204" s="353"/>
      <c r="R11204" s="353"/>
      <c r="S11204" s="353"/>
      <c r="T11204" s="353"/>
      <c r="U11204" s="353"/>
      <c r="V11204" s="353"/>
      <c r="W11204" s="353"/>
      <c r="X11204" s="353"/>
      <c r="Y11204" s="353"/>
      <c r="Z11204" s="353"/>
      <c r="AA11204" s="353"/>
      <c r="AB11204" s="353"/>
      <c r="AC11204" s="353"/>
      <c r="AD11204" s="353"/>
      <c r="AE11204" s="353"/>
      <c r="AF11204" s="353"/>
      <c r="AG11204" s="353"/>
      <c r="AH11204" s="353"/>
      <c r="AI11204" s="353"/>
      <c r="AJ11204" s="353"/>
      <c r="AK11204" s="353"/>
      <c r="AL11204" s="353"/>
    </row>
    <row r="11205" spans="1:38" s="153" customFormat="1" ht="12.5" x14ac:dyDescent="0.25">
      <c r="A11205" s="355"/>
      <c r="L11205" s="353"/>
      <c r="M11205" s="353"/>
      <c r="N11205" s="353"/>
      <c r="O11205" s="353"/>
      <c r="P11205" s="353"/>
      <c r="Q11205" s="353"/>
      <c r="R11205" s="353"/>
      <c r="S11205" s="353"/>
      <c r="T11205" s="353"/>
      <c r="U11205" s="353"/>
      <c r="V11205" s="353"/>
      <c r="W11205" s="353"/>
      <c r="X11205" s="353"/>
      <c r="Y11205" s="353"/>
      <c r="Z11205" s="353"/>
      <c r="AA11205" s="353"/>
      <c r="AB11205" s="353"/>
      <c r="AC11205" s="353"/>
      <c r="AD11205" s="353"/>
      <c r="AE11205" s="353"/>
      <c r="AF11205" s="353"/>
      <c r="AG11205" s="353"/>
      <c r="AH11205" s="353"/>
      <c r="AI11205" s="353"/>
      <c r="AJ11205" s="353"/>
      <c r="AK11205" s="353"/>
      <c r="AL11205" s="353"/>
    </row>
    <row r="11206" spans="1:38" s="153" customFormat="1" ht="12.5" x14ac:dyDescent="0.25">
      <c r="A11206" s="355"/>
      <c r="L11206" s="353"/>
      <c r="M11206" s="353"/>
      <c r="N11206" s="353"/>
      <c r="O11206" s="353"/>
      <c r="P11206" s="353"/>
      <c r="Q11206" s="353"/>
      <c r="R11206" s="353"/>
      <c r="S11206" s="353"/>
      <c r="T11206" s="353"/>
      <c r="U11206" s="353"/>
      <c r="V11206" s="353"/>
      <c r="W11206" s="353"/>
      <c r="X11206" s="353"/>
      <c r="Y11206" s="353"/>
      <c r="Z11206" s="353"/>
      <c r="AA11206" s="353"/>
      <c r="AB11206" s="353"/>
      <c r="AC11206" s="353"/>
      <c r="AD11206" s="353"/>
      <c r="AE11206" s="353"/>
      <c r="AF11206" s="353"/>
      <c r="AG11206" s="353"/>
      <c r="AH11206" s="353"/>
      <c r="AI11206" s="353"/>
      <c r="AJ11206" s="353"/>
      <c r="AK11206" s="353"/>
      <c r="AL11206" s="353"/>
    </row>
    <row r="11207" spans="1:38" s="153" customFormat="1" ht="12.5" x14ac:dyDescent="0.25">
      <c r="A11207" s="355"/>
      <c r="L11207" s="353"/>
      <c r="M11207" s="353"/>
      <c r="N11207" s="353"/>
      <c r="O11207" s="353"/>
      <c r="P11207" s="353"/>
      <c r="Q11207" s="353"/>
      <c r="R11207" s="353"/>
      <c r="S11207" s="353"/>
      <c r="T11207" s="353"/>
      <c r="U11207" s="353"/>
      <c r="V11207" s="353"/>
      <c r="W11207" s="353"/>
      <c r="X11207" s="353"/>
      <c r="Y11207" s="353"/>
      <c r="Z11207" s="353"/>
      <c r="AA11207" s="353"/>
      <c r="AB11207" s="353"/>
      <c r="AC11207" s="353"/>
      <c r="AD11207" s="353"/>
      <c r="AE11207" s="353"/>
      <c r="AF11207" s="353"/>
      <c r="AG11207" s="353"/>
      <c r="AH11207" s="353"/>
      <c r="AI11207" s="353"/>
      <c r="AJ11207" s="353"/>
      <c r="AK11207" s="353"/>
      <c r="AL11207" s="353"/>
    </row>
    <row r="11208" spans="1:38" s="153" customFormat="1" ht="12.5" x14ac:dyDescent="0.25">
      <c r="A11208" s="355"/>
      <c r="L11208" s="353"/>
      <c r="M11208" s="353"/>
      <c r="N11208" s="353"/>
      <c r="O11208" s="353"/>
      <c r="P11208" s="353"/>
      <c r="Q11208" s="353"/>
      <c r="R11208" s="353"/>
      <c r="S11208" s="353"/>
      <c r="T11208" s="353"/>
      <c r="U11208" s="353"/>
      <c r="V11208" s="353"/>
      <c r="W11208" s="353"/>
      <c r="X11208" s="353"/>
      <c r="Y11208" s="353"/>
      <c r="Z11208" s="353"/>
      <c r="AA11208" s="353"/>
      <c r="AB11208" s="353"/>
      <c r="AC11208" s="353"/>
      <c r="AD11208" s="353"/>
      <c r="AE11208" s="353"/>
      <c r="AF11208" s="353"/>
      <c r="AG11208" s="353"/>
      <c r="AH11208" s="353"/>
      <c r="AI11208" s="353"/>
      <c r="AJ11208" s="353"/>
      <c r="AK11208" s="353"/>
      <c r="AL11208" s="353"/>
    </row>
    <row r="11209" spans="1:38" s="153" customFormat="1" ht="12.5" x14ac:dyDescent="0.25">
      <c r="A11209" s="355"/>
      <c r="L11209" s="353"/>
      <c r="M11209" s="353"/>
      <c r="N11209" s="353"/>
      <c r="O11209" s="353"/>
      <c r="P11209" s="353"/>
      <c r="Q11209" s="353"/>
      <c r="R11209" s="353"/>
      <c r="S11209" s="353"/>
      <c r="T11209" s="353"/>
      <c r="U11209" s="353"/>
      <c r="V11209" s="353"/>
      <c r="W11209" s="353"/>
      <c r="X11209" s="353"/>
      <c r="Y11209" s="353"/>
      <c r="Z11209" s="353"/>
      <c r="AA11209" s="353"/>
      <c r="AB11209" s="353"/>
      <c r="AC11209" s="353"/>
      <c r="AD11209" s="353"/>
      <c r="AE11209" s="353"/>
      <c r="AF11209" s="353"/>
      <c r="AG11209" s="353"/>
      <c r="AH11209" s="353"/>
      <c r="AI11209" s="353"/>
      <c r="AJ11209" s="353"/>
      <c r="AK11209" s="353"/>
      <c r="AL11209" s="353"/>
    </row>
    <row r="11210" spans="1:38" s="153" customFormat="1" ht="12.5" x14ac:dyDescent="0.25">
      <c r="A11210" s="355"/>
      <c r="L11210" s="353"/>
      <c r="M11210" s="353"/>
      <c r="N11210" s="353"/>
      <c r="O11210" s="353"/>
      <c r="P11210" s="353"/>
      <c r="Q11210" s="353"/>
      <c r="R11210" s="353"/>
      <c r="S11210" s="353"/>
      <c r="T11210" s="353"/>
      <c r="U11210" s="353"/>
      <c r="V11210" s="353"/>
      <c r="W11210" s="353"/>
      <c r="X11210" s="353"/>
      <c r="Y11210" s="353"/>
      <c r="Z11210" s="353"/>
      <c r="AA11210" s="353"/>
      <c r="AB11210" s="353"/>
      <c r="AC11210" s="353"/>
      <c r="AD11210" s="353"/>
      <c r="AE11210" s="353"/>
      <c r="AF11210" s="353"/>
      <c r="AG11210" s="353"/>
      <c r="AH11210" s="353"/>
      <c r="AI11210" s="353"/>
      <c r="AJ11210" s="353"/>
      <c r="AK11210" s="353"/>
      <c r="AL11210" s="353"/>
    </row>
    <row r="11211" spans="1:38" s="153" customFormat="1" ht="12.5" x14ac:dyDescent="0.25">
      <c r="A11211" s="355"/>
      <c r="L11211" s="353"/>
      <c r="M11211" s="353"/>
      <c r="N11211" s="353"/>
      <c r="O11211" s="353"/>
      <c r="P11211" s="353"/>
      <c r="Q11211" s="353"/>
      <c r="R11211" s="353"/>
      <c r="S11211" s="353"/>
      <c r="T11211" s="353"/>
      <c r="U11211" s="353"/>
      <c r="V11211" s="353"/>
      <c r="W11211" s="353"/>
      <c r="X11211" s="353"/>
      <c r="Y11211" s="353"/>
      <c r="Z11211" s="353"/>
      <c r="AA11211" s="353"/>
      <c r="AB11211" s="353"/>
      <c r="AC11211" s="353"/>
      <c r="AD11211" s="353"/>
      <c r="AE11211" s="353"/>
      <c r="AF11211" s="353"/>
      <c r="AG11211" s="353"/>
      <c r="AH11211" s="353"/>
      <c r="AI11211" s="353"/>
      <c r="AJ11211" s="353"/>
      <c r="AK11211" s="353"/>
      <c r="AL11211" s="353"/>
    </row>
    <row r="11212" spans="1:38" s="153" customFormat="1" ht="12.5" x14ac:dyDescent="0.25">
      <c r="A11212" s="355"/>
      <c r="L11212" s="353"/>
      <c r="M11212" s="353"/>
      <c r="N11212" s="353"/>
      <c r="O11212" s="353"/>
      <c r="P11212" s="353"/>
      <c r="Q11212" s="353"/>
      <c r="R11212" s="353"/>
      <c r="S11212" s="353"/>
      <c r="T11212" s="353"/>
      <c r="U11212" s="353"/>
      <c r="V11212" s="353"/>
      <c r="W11212" s="353"/>
      <c r="X11212" s="353"/>
      <c r="Y11212" s="353"/>
      <c r="Z11212" s="353"/>
      <c r="AA11212" s="353"/>
      <c r="AB11212" s="353"/>
      <c r="AC11212" s="353"/>
      <c r="AD11212" s="353"/>
      <c r="AE11212" s="353"/>
      <c r="AF11212" s="353"/>
      <c r="AG11212" s="353"/>
      <c r="AH11212" s="353"/>
      <c r="AI11212" s="353"/>
      <c r="AJ11212" s="353"/>
      <c r="AK11212" s="353"/>
      <c r="AL11212" s="353"/>
    </row>
    <row r="11213" spans="1:38" s="153" customFormat="1" ht="12.5" x14ac:dyDescent="0.25">
      <c r="A11213" s="355"/>
      <c r="L11213" s="353"/>
      <c r="M11213" s="353"/>
      <c r="N11213" s="353"/>
      <c r="O11213" s="353"/>
      <c r="P11213" s="353"/>
      <c r="Q11213" s="353"/>
      <c r="R11213" s="353"/>
      <c r="S11213" s="353"/>
      <c r="T11213" s="353"/>
      <c r="U11213" s="353"/>
      <c r="V11213" s="353"/>
      <c r="W11213" s="353"/>
      <c r="X11213" s="353"/>
      <c r="Y11213" s="353"/>
      <c r="Z11213" s="353"/>
      <c r="AA11213" s="353"/>
      <c r="AB11213" s="353"/>
      <c r="AC11213" s="353"/>
      <c r="AD11213" s="353"/>
      <c r="AE11213" s="353"/>
      <c r="AF11213" s="353"/>
      <c r="AG11213" s="353"/>
      <c r="AH11213" s="353"/>
      <c r="AI11213" s="353"/>
      <c r="AJ11213" s="353"/>
      <c r="AK11213" s="353"/>
      <c r="AL11213" s="353"/>
    </row>
    <row r="11214" spans="1:38" s="153" customFormat="1" ht="12.5" x14ac:dyDescent="0.25">
      <c r="A11214" s="355"/>
      <c r="L11214" s="353"/>
      <c r="M11214" s="353"/>
      <c r="N11214" s="353"/>
      <c r="O11214" s="353"/>
      <c r="P11214" s="353"/>
      <c r="Q11214" s="353"/>
      <c r="R11214" s="353"/>
      <c r="S11214" s="353"/>
      <c r="T11214" s="353"/>
      <c r="U11214" s="353"/>
      <c r="V11214" s="353"/>
      <c r="W11214" s="353"/>
      <c r="X11214" s="353"/>
      <c r="Y11214" s="353"/>
      <c r="Z11214" s="353"/>
      <c r="AA11214" s="353"/>
      <c r="AB11214" s="353"/>
      <c r="AC11214" s="353"/>
      <c r="AD11214" s="353"/>
      <c r="AE11214" s="353"/>
      <c r="AF11214" s="353"/>
      <c r="AG11214" s="353"/>
      <c r="AH11214" s="353"/>
      <c r="AI11214" s="353"/>
      <c r="AJ11214" s="353"/>
      <c r="AK11214" s="353"/>
      <c r="AL11214" s="353"/>
    </row>
    <row r="11215" spans="1:38" s="153" customFormat="1" ht="12.5" x14ac:dyDescent="0.25">
      <c r="A11215" s="355"/>
      <c r="L11215" s="353"/>
      <c r="M11215" s="353"/>
      <c r="N11215" s="353"/>
      <c r="O11215" s="353"/>
      <c r="P11215" s="353"/>
      <c r="Q11215" s="353"/>
      <c r="R11215" s="353"/>
      <c r="S11215" s="353"/>
      <c r="T11215" s="353"/>
      <c r="U11215" s="353"/>
      <c r="V11215" s="353"/>
      <c r="W11215" s="353"/>
      <c r="X11215" s="353"/>
      <c r="Y11215" s="353"/>
      <c r="Z11215" s="353"/>
      <c r="AA11215" s="353"/>
      <c r="AB11215" s="353"/>
      <c r="AC11215" s="353"/>
      <c r="AD11215" s="353"/>
      <c r="AE11215" s="353"/>
      <c r="AF11215" s="353"/>
      <c r="AG11215" s="353"/>
      <c r="AH11215" s="353"/>
      <c r="AI11215" s="353"/>
      <c r="AJ11215" s="353"/>
      <c r="AK11215" s="353"/>
      <c r="AL11215" s="353"/>
    </row>
    <row r="11216" spans="1:38" s="153" customFormat="1" ht="12.5" x14ac:dyDescent="0.25">
      <c r="A11216" s="355"/>
      <c r="L11216" s="353"/>
      <c r="M11216" s="353"/>
      <c r="N11216" s="353"/>
      <c r="O11216" s="353"/>
      <c r="P11216" s="353"/>
      <c r="Q11216" s="353"/>
      <c r="R11216" s="353"/>
      <c r="S11216" s="353"/>
      <c r="T11216" s="353"/>
      <c r="U11216" s="353"/>
      <c r="V11216" s="353"/>
      <c r="W11216" s="353"/>
      <c r="X11216" s="353"/>
      <c r="Y11216" s="353"/>
      <c r="Z11216" s="353"/>
      <c r="AA11216" s="353"/>
      <c r="AB11216" s="353"/>
      <c r="AC11216" s="353"/>
      <c r="AD11216" s="353"/>
      <c r="AE11216" s="353"/>
      <c r="AF11216" s="353"/>
      <c r="AG11216" s="353"/>
      <c r="AH11216" s="353"/>
      <c r="AI11216" s="353"/>
      <c r="AJ11216" s="353"/>
      <c r="AK11216" s="353"/>
      <c r="AL11216" s="353"/>
    </row>
    <row r="11217" spans="1:38" s="153" customFormat="1" ht="12.5" x14ac:dyDescent="0.25">
      <c r="A11217" s="355"/>
      <c r="L11217" s="353"/>
      <c r="M11217" s="353"/>
      <c r="N11217" s="353"/>
      <c r="O11217" s="353"/>
      <c r="P11217" s="353"/>
      <c r="Q11217" s="353"/>
      <c r="R11217" s="353"/>
      <c r="S11217" s="353"/>
      <c r="T11217" s="353"/>
      <c r="U11217" s="353"/>
      <c r="V11217" s="353"/>
      <c r="W11217" s="353"/>
      <c r="X11217" s="353"/>
      <c r="Y11217" s="353"/>
      <c r="Z11217" s="353"/>
      <c r="AA11217" s="353"/>
      <c r="AB11217" s="353"/>
      <c r="AC11217" s="353"/>
      <c r="AD11217" s="353"/>
      <c r="AE11217" s="353"/>
      <c r="AF11217" s="353"/>
      <c r="AG11217" s="353"/>
      <c r="AH11217" s="353"/>
      <c r="AI11217" s="353"/>
      <c r="AJ11217" s="353"/>
      <c r="AK11217" s="353"/>
      <c r="AL11217" s="353"/>
    </row>
    <row r="11218" spans="1:38" s="153" customFormat="1" ht="12.5" x14ac:dyDescent="0.25">
      <c r="A11218" s="355"/>
      <c r="L11218" s="353"/>
      <c r="M11218" s="353"/>
      <c r="N11218" s="353"/>
      <c r="O11218" s="353"/>
      <c r="P11218" s="353"/>
      <c r="Q11218" s="353"/>
      <c r="R11218" s="353"/>
      <c r="S11218" s="353"/>
      <c r="T11218" s="353"/>
      <c r="U11218" s="353"/>
      <c r="V11218" s="353"/>
      <c r="W11218" s="353"/>
      <c r="X11218" s="353"/>
      <c r="Y11218" s="353"/>
      <c r="Z11218" s="353"/>
      <c r="AA11218" s="353"/>
      <c r="AB11218" s="353"/>
      <c r="AC11218" s="353"/>
      <c r="AD11218" s="353"/>
      <c r="AE11218" s="353"/>
      <c r="AF11218" s="353"/>
      <c r="AG11218" s="353"/>
      <c r="AH11218" s="353"/>
      <c r="AI11218" s="353"/>
      <c r="AJ11218" s="353"/>
      <c r="AK11218" s="353"/>
      <c r="AL11218" s="353"/>
    </row>
    <row r="11219" spans="1:38" s="153" customFormat="1" ht="12.5" x14ac:dyDescent="0.25">
      <c r="A11219" s="355"/>
      <c r="L11219" s="353"/>
      <c r="M11219" s="353"/>
      <c r="N11219" s="353"/>
      <c r="O11219" s="353"/>
      <c r="P11219" s="353"/>
      <c r="Q11219" s="353"/>
      <c r="R11219" s="353"/>
      <c r="S11219" s="353"/>
      <c r="T11219" s="353"/>
      <c r="U11219" s="353"/>
      <c r="V11219" s="353"/>
      <c r="W11219" s="353"/>
      <c r="X11219" s="353"/>
      <c r="Y11219" s="353"/>
      <c r="Z11219" s="353"/>
      <c r="AA11219" s="353"/>
      <c r="AB11219" s="353"/>
      <c r="AC11219" s="353"/>
      <c r="AD11219" s="353"/>
      <c r="AE11219" s="353"/>
      <c r="AF11219" s="353"/>
      <c r="AG11219" s="353"/>
      <c r="AH11219" s="353"/>
      <c r="AI11219" s="353"/>
      <c r="AJ11219" s="353"/>
      <c r="AK11219" s="353"/>
      <c r="AL11219" s="353"/>
    </row>
    <row r="11220" spans="1:38" s="153" customFormat="1" ht="12.5" x14ac:dyDescent="0.25">
      <c r="A11220" s="355"/>
      <c r="L11220" s="353"/>
      <c r="M11220" s="353"/>
      <c r="N11220" s="353"/>
      <c r="O11220" s="353"/>
      <c r="P11220" s="353"/>
      <c r="Q11220" s="353"/>
      <c r="R11220" s="353"/>
      <c r="S11220" s="353"/>
      <c r="T11220" s="353"/>
      <c r="U11220" s="353"/>
      <c r="V11220" s="353"/>
      <c r="W11220" s="353"/>
      <c r="X11220" s="353"/>
      <c r="Y11220" s="353"/>
      <c r="Z11220" s="353"/>
      <c r="AA11220" s="353"/>
      <c r="AB11220" s="353"/>
      <c r="AC11220" s="353"/>
      <c r="AD11220" s="353"/>
      <c r="AE11220" s="353"/>
      <c r="AF11220" s="353"/>
      <c r="AG11220" s="353"/>
      <c r="AH11220" s="353"/>
      <c r="AI11220" s="353"/>
      <c r="AJ11220" s="353"/>
      <c r="AK11220" s="353"/>
      <c r="AL11220" s="353"/>
    </row>
    <row r="11221" spans="1:38" s="153" customFormat="1" ht="12.5" x14ac:dyDescent="0.25">
      <c r="A11221" s="355"/>
      <c r="L11221" s="353"/>
      <c r="M11221" s="353"/>
      <c r="N11221" s="353"/>
      <c r="O11221" s="353"/>
      <c r="P11221" s="353"/>
      <c r="Q11221" s="353"/>
      <c r="R11221" s="353"/>
      <c r="S11221" s="353"/>
      <c r="T11221" s="353"/>
      <c r="U11221" s="353"/>
      <c r="V11221" s="353"/>
      <c r="W11221" s="353"/>
      <c r="X11221" s="353"/>
      <c r="Y11221" s="353"/>
      <c r="Z11221" s="353"/>
      <c r="AA11221" s="353"/>
      <c r="AB11221" s="353"/>
      <c r="AC11221" s="353"/>
      <c r="AD11221" s="353"/>
      <c r="AE11221" s="353"/>
      <c r="AF11221" s="353"/>
      <c r="AG11221" s="353"/>
      <c r="AH11221" s="353"/>
      <c r="AI11221" s="353"/>
      <c r="AJ11221" s="353"/>
      <c r="AK11221" s="353"/>
      <c r="AL11221" s="353"/>
    </row>
    <row r="11222" spans="1:38" s="153" customFormat="1" ht="12.5" x14ac:dyDescent="0.25">
      <c r="A11222" s="355"/>
      <c r="L11222" s="353"/>
      <c r="M11222" s="353"/>
      <c r="N11222" s="353"/>
      <c r="O11222" s="353"/>
      <c r="P11222" s="353"/>
      <c r="Q11222" s="353"/>
      <c r="R11222" s="353"/>
      <c r="S11222" s="353"/>
      <c r="T11222" s="353"/>
      <c r="U11222" s="353"/>
      <c r="V11222" s="353"/>
      <c r="W11222" s="353"/>
      <c r="X11222" s="353"/>
      <c r="Y11222" s="353"/>
      <c r="Z11222" s="353"/>
      <c r="AA11222" s="353"/>
      <c r="AB11222" s="353"/>
      <c r="AC11222" s="353"/>
      <c r="AD11222" s="353"/>
      <c r="AE11222" s="353"/>
      <c r="AF11222" s="353"/>
      <c r="AG11222" s="353"/>
      <c r="AH11222" s="353"/>
      <c r="AI11222" s="353"/>
      <c r="AJ11222" s="353"/>
      <c r="AK11222" s="353"/>
      <c r="AL11222" s="353"/>
    </row>
    <row r="11223" spans="1:38" s="153" customFormat="1" ht="12.5" x14ac:dyDescent="0.25">
      <c r="A11223" s="355"/>
      <c r="L11223" s="353"/>
      <c r="M11223" s="353"/>
      <c r="N11223" s="353"/>
      <c r="O11223" s="353"/>
      <c r="P11223" s="353"/>
      <c r="Q11223" s="353"/>
      <c r="R11223" s="353"/>
      <c r="S11223" s="353"/>
      <c r="T11223" s="353"/>
      <c r="U11223" s="353"/>
      <c r="V11223" s="353"/>
      <c r="W11223" s="353"/>
      <c r="X11223" s="353"/>
      <c r="Y11223" s="353"/>
      <c r="Z11223" s="353"/>
      <c r="AA11223" s="353"/>
      <c r="AB11223" s="353"/>
      <c r="AC11223" s="353"/>
      <c r="AD11223" s="353"/>
      <c r="AE11223" s="353"/>
      <c r="AF11223" s="353"/>
      <c r="AG11223" s="353"/>
      <c r="AH11223" s="353"/>
      <c r="AI11223" s="353"/>
      <c r="AJ11223" s="353"/>
      <c r="AK11223" s="353"/>
      <c r="AL11223" s="353"/>
    </row>
    <row r="11224" spans="1:38" s="153" customFormat="1" ht="12.5" x14ac:dyDescent="0.25">
      <c r="A11224" s="355"/>
      <c r="L11224" s="353"/>
      <c r="M11224" s="353"/>
      <c r="N11224" s="353"/>
      <c r="O11224" s="353"/>
      <c r="P11224" s="353"/>
      <c r="Q11224" s="353"/>
      <c r="R11224" s="353"/>
      <c r="S11224" s="353"/>
      <c r="T11224" s="353"/>
      <c r="U11224" s="353"/>
      <c r="V11224" s="353"/>
      <c r="W11224" s="353"/>
      <c r="X11224" s="353"/>
      <c r="Y11224" s="353"/>
      <c r="Z11224" s="353"/>
      <c r="AA11224" s="353"/>
      <c r="AB11224" s="353"/>
      <c r="AC11224" s="353"/>
      <c r="AD11224" s="353"/>
      <c r="AE11224" s="353"/>
      <c r="AF11224" s="353"/>
      <c r="AG11224" s="353"/>
      <c r="AH11224" s="353"/>
      <c r="AI11224" s="353"/>
      <c r="AJ11224" s="353"/>
      <c r="AK11224" s="353"/>
      <c r="AL11224" s="353"/>
    </row>
    <row r="11225" spans="1:38" s="153" customFormat="1" ht="12.5" x14ac:dyDescent="0.25">
      <c r="A11225" s="355"/>
      <c r="L11225" s="353"/>
      <c r="M11225" s="353"/>
      <c r="N11225" s="353"/>
      <c r="O11225" s="353"/>
      <c r="P11225" s="353"/>
      <c r="Q11225" s="353"/>
      <c r="R11225" s="353"/>
      <c r="S11225" s="353"/>
      <c r="T11225" s="353"/>
      <c r="U11225" s="353"/>
      <c r="V11225" s="353"/>
      <c r="W11225" s="353"/>
      <c r="X11225" s="353"/>
      <c r="Y11225" s="353"/>
      <c r="Z11225" s="353"/>
      <c r="AA11225" s="353"/>
      <c r="AB11225" s="353"/>
      <c r="AC11225" s="353"/>
      <c r="AD11225" s="353"/>
      <c r="AE11225" s="353"/>
      <c r="AF11225" s="353"/>
      <c r="AG11225" s="353"/>
      <c r="AH11225" s="353"/>
      <c r="AI11225" s="353"/>
      <c r="AJ11225" s="353"/>
      <c r="AK11225" s="353"/>
      <c r="AL11225" s="353"/>
    </row>
    <row r="11226" spans="1:38" s="153" customFormat="1" ht="12.5" x14ac:dyDescent="0.25">
      <c r="A11226" s="355"/>
      <c r="L11226" s="353"/>
      <c r="M11226" s="353"/>
      <c r="N11226" s="353"/>
      <c r="O11226" s="353"/>
      <c r="P11226" s="353"/>
      <c r="Q11226" s="353"/>
      <c r="R11226" s="353"/>
      <c r="S11226" s="353"/>
      <c r="T11226" s="353"/>
      <c r="U11226" s="353"/>
      <c r="V11226" s="353"/>
      <c r="W11226" s="353"/>
      <c r="X11226" s="353"/>
      <c r="Y11226" s="353"/>
      <c r="Z11226" s="353"/>
      <c r="AA11226" s="353"/>
      <c r="AB11226" s="353"/>
      <c r="AC11226" s="353"/>
      <c r="AD11226" s="353"/>
      <c r="AE11226" s="353"/>
      <c r="AF11226" s="353"/>
      <c r="AG11226" s="353"/>
      <c r="AH11226" s="353"/>
      <c r="AI11226" s="353"/>
      <c r="AJ11226" s="353"/>
      <c r="AK11226" s="353"/>
      <c r="AL11226" s="353"/>
    </row>
    <row r="11227" spans="1:38" s="153" customFormat="1" ht="12.5" x14ac:dyDescent="0.25">
      <c r="A11227" s="355"/>
      <c r="L11227" s="353"/>
      <c r="M11227" s="353"/>
      <c r="N11227" s="353"/>
      <c r="O11227" s="353"/>
      <c r="P11227" s="353"/>
      <c r="Q11227" s="353"/>
      <c r="R11227" s="353"/>
      <c r="S11227" s="353"/>
      <c r="T11227" s="353"/>
      <c r="U11227" s="353"/>
      <c r="V11227" s="353"/>
      <c r="W11227" s="353"/>
      <c r="X11227" s="353"/>
      <c r="Y11227" s="353"/>
      <c r="Z11227" s="353"/>
      <c r="AA11227" s="353"/>
      <c r="AB11227" s="353"/>
      <c r="AC11227" s="353"/>
      <c r="AD11227" s="353"/>
      <c r="AE11227" s="353"/>
      <c r="AF11227" s="353"/>
      <c r="AG11227" s="353"/>
      <c r="AH11227" s="353"/>
      <c r="AI11227" s="353"/>
      <c r="AJ11227" s="353"/>
      <c r="AK11227" s="353"/>
      <c r="AL11227" s="353"/>
    </row>
    <row r="11228" spans="1:38" s="153" customFormat="1" ht="12.5" x14ac:dyDescent="0.25">
      <c r="A11228" s="355"/>
      <c r="L11228" s="353"/>
      <c r="M11228" s="353"/>
      <c r="N11228" s="353"/>
      <c r="O11228" s="353"/>
      <c r="P11228" s="353"/>
      <c r="Q11228" s="353"/>
      <c r="R11228" s="353"/>
      <c r="S11228" s="353"/>
      <c r="T11228" s="353"/>
      <c r="U11228" s="353"/>
      <c r="V11228" s="353"/>
      <c r="W11228" s="353"/>
      <c r="X11228" s="353"/>
      <c r="Y11228" s="353"/>
      <c r="Z11228" s="353"/>
      <c r="AA11228" s="353"/>
      <c r="AB11228" s="353"/>
      <c r="AC11228" s="353"/>
      <c r="AD11228" s="353"/>
      <c r="AE11228" s="353"/>
      <c r="AF11228" s="353"/>
      <c r="AG11228" s="353"/>
      <c r="AH11228" s="353"/>
      <c r="AI11228" s="353"/>
      <c r="AJ11228" s="353"/>
      <c r="AK11228" s="353"/>
      <c r="AL11228" s="353"/>
    </row>
    <row r="11229" spans="1:38" s="153" customFormat="1" ht="12.5" x14ac:dyDescent="0.25">
      <c r="A11229" s="355"/>
      <c r="L11229" s="353"/>
      <c r="M11229" s="353"/>
      <c r="N11229" s="353"/>
      <c r="O11229" s="353"/>
      <c r="P11229" s="353"/>
      <c r="Q11229" s="353"/>
      <c r="R11229" s="353"/>
      <c r="S11229" s="353"/>
      <c r="T11229" s="353"/>
      <c r="U11229" s="353"/>
      <c r="V11229" s="353"/>
      <c r="W11229" s="353"/>
      <c r="X11229" s="353"/>
      <c r="Y11229" s="353"/>
      <c r="Z11229" s="353"/>
      <c r="AA11229" s="353"/>
      <c r="AB11229" s="353"/>
      <c r="AC11229" s="353"/>
      <c r="AD11229" s="353"/>
      <c r="AE11229" s="353"/>
      <c r="AF11229" s="353"/>
      <c r="AG11229" s="353"/>
      <c r="AH11229" s="353"/>
      <c r="AI11229" s="353"/>
      <c r="AJ11229" s="353"/>
      <c r="AK11229" s="353"/>
      <c r="AL11229" s="353"/>
    </row>
    <row r="11230" spans="1:38" s="153" customFormat="1" ht="12.5" x14ac:dyDescent="0.25">
      <c r="A11230" s="355"/>
      <c r="L11230" s="353"/>
      <c r="M11230" s="353"/>
      <c r="N11230" s="353"/>
      <c r="O11230" s="353"/>
      <c r="P11230" s="353"/>
      <c r="Q11230" s="353"/>
      <c r="R11230" s="353"/>
      <c r="S11230" s="353"/>
      <c r="T11230" s="353"/>
      <c r="U11230" s="353"/>
      <c r="V11230" s="353"/>
      <c r="W11230" s="353"/>
      <c r="X11230" s="353"/>
      <c r="Y11230" s="353"/>
      <c r="Z11230" s="353"/>
      <c r="AA11230" s="353"/>
      <c r="AB11230" s="353"/>
      <c r="AC11230" s="353"/>
      <c r="AD11230" s="353"/>
      <c r="AE11230" s="353"/>
      <c r="AF11230" s="353"/>
      <c r="AG11230" s="353"/>
      <c r="AH11230" s="353"/>
      <c r="AI11230" s="353"/>
      <c r="AJ11230" s="353"/>
      <c r="AK11230" s="353"/>
      <c r="AL11230" s="353"/>
    </row>
    <row r="11231" spans="1:38" s="153" customFormat="1" ht="12.5" x14ac:dyDescent="0.25">
      <c r="A11231" s="355"/>
      <c r="L11231" s="353"/>
      <c r="M11231" s="353"/>
      <c r="N11231" s="353"/>
      <c r="O11231" s="353"/>
      <c r="P11231" s="353"/>
      <c r="Q11231" s="353"/>
      <c r="R11231" s="353"/>
      <c r="S11231" s="353"/>
      <c r="T11231" s="353"/>
      <c r="U11231" s="353"/>
      <c r="V11231" s="353"/>
      <c r="W11231" s="353"/>
      <c r="X11231" s="353"/>
      <c r="Y11231" s="353"/>
      <c r="Z11231" s="353"/>
      <c r="AA11231" s="353"/>
      <c r="AB11231" s="353"/>
      <c r="AC11231" s="353"/>
      <c r="AD11231" s="353"/>
      <c r="AE11231" s="353"/>
      <c r="AF11231" s="353"/>
      <c r="AG11231" s="353"/>
      <c r="AH11231" s="353"/>
      <c r="AI11231" s="353"/>
      <c r="AJ11231" s="353"/>
      <c r="AK11231" s="353"/>
      <c r="AL11231" s="353"/>
    </row>
    <row r="11232" spans="1:38" s="153" customFormat="1" ht="12.5" x14ac:dyDescent="0.25">
      <c r="A11232" s="355"/>
      <c r="L11232" s="353"/>
      <c r="M11232" s="353"/>
      <c r="N11232" s="353"/>
      <c r="O11232" s="353"/>
      <c r="P11232" s="353"/>
      <c r="Q11232" s="353"/>
      <c r="R11232" s="353"/>
      <c r="S11232" s="353"/>
      <c r="T11232" s="353"/>
      <c r="U11232" s="353"/>
      <c r="V11232" s="353"/>
      <c r="W11232" s="353"/>
      <c r="X11232" s="353"/>
      <c r="Y11232" s="353"/>
      <c r="Z11232" s="353"/>
      <c r="AA11232" s="353"/>
      <c r="AB11232" s="353"/>
      <c r="AC11232" s="353"/>
      <c r="AD11232" s="353"/>
      <c r="AE11232" s="353"/>
      <c r="AF11232" s="353"/>
      <c r="AG11232" s="353"/>
      <c r="AH11232" s="353"/>
      <c r="AI11232" s="353"/>
      <c r="AJ11232" s="353"/>
      <c r="AK11232" s="353"/>
      <c r="AL11232" s="353"/>
    </row>
    <row r="11233" spans="1:38" s="153" customFormat="1" ht="12.5" x14ac:dyDescent="0.25">
      <c r="A11233" s="355"/>
      <c r="L11233" s="353"/>
      <c r="M11233" s="353"/>
      <c r="N11233" s="353"/>
      <c r="O11233" s="353"/>
      <c r="P11233" s="353"/>
      <c r="Q11233" s="353"/>
      <c r="R11233" s="353"/>
      <c r="S11233" s="353"/>
      <c r="T11233" s="353"/>
      <c r="U11233" s="353"/>
      <c r="V11233" s="353"/>
      <c r="W11233" s="353"/>
      <c r="X11233" s="353"/>
      <c r="Y11233" s="353"/>
      <c r="Z11233" s="353"/>
      <c r="AA11233" s="353"/>
      <c r="AB11233" s="353"/>
      <c r="AC11233" s="353"/>
      <c r="AD11233" s="353"/>
      <c r="AE11233" s="353"/>
      <c r="AF11233" s="353"/>
      <c r="AG11233" s="353"/>
      <c r="AH11233" s="353"/>
      <c r="AI11233" s="353"/>
      <c r="AJ11233" s="353"/>
      <c r="AK11233" s="353"/>
      <c r="AL11233" s="353"/>
    </row>
    <row r="11234" spans="1:38" s="153" customFormat="1" ht="12.5" x14ac:dyDescent="0.25">
      <c r="A11234" s="355"/>
      <c r="L11234" s="353"/>
      <c r="M11234" s="353"/>
      <c r="N11234" s="353"/>
      <c r="O11234" s="353"/>
      <c r="P11234" s="353"/>
      <c r="Q11234" s="353"/>
      <c r="R11234" s="353"/>
      <c r="S11234" s="353"/>
      <c r="T11234" s="353"/>
      <c r="U11234" s="353"/>
      <c r="V11234" s="353"/>
      <c r="W11234" s="353"/>
      <c r="X11234" s="353"/>
      <c r="Y11234" s="353"/>
      <c r="Z11234" s="353"/>
      <c r="AA11234" s="353"/>
      <c r="AB11234" s="353"/>
      <c r="AC11234" s="353"/>
      <c r="AD11234" s="353"/>
      <c r="AE11234" s="353"/>
      <c r="AF11234" s="353"/>
      <c r="AG11234" s="353"/>
      <c r="AH11234" s="353"/>
      <c r="AI11234" s="353"/>
      <c r="AJ11234" s="353"/>
      <c r="AK11234" s="353"/>
      <c r="AL11234" s="353"/>
    </row>
    <row r="11235" spans="1:38" s="153" customFormat="1" ht="12.5" x14ac:dyDescent="0.25">
      <c r="A11235" s="355"/>
      <c r="L11235" s="353"/>
      <c r="M11235" s="353"/>
      <c r="N11235" s="353"/>
      <c r="O11235" s="353"/>
      <c r="P11235" s="353"/>
      <c r="Q11235" s="353"/>
      <c r="R11235" s="353"/>
      <c r="S11235" s="353"/>
      <c r="T11235" s="353"/>
      <c r="U11235" s="353"/>
      <c r="V11235" s="353"/>
      <c r="W11235" s="353"/>
      <c r="X11235" s="353"/>
      <c r="Y11235" s="353"/>
      <c r="Z11235" s="353"/>
      <c r="AA11235" s="353"/>
      <c r="AB11235" s="353"/>
      <c r="AC11235" s="353"/>
      <c r="AD11235" s="353"/>
      <c r="AE11235" s="353"/>
      <c r="AF11235" s="353"/>
      <c r="AG11235" s="353"/>
      <c r="AH11235" s="353"/>
      <c r="AI11235" s="353"/>
      <c r="AJ11235" s="353"/>
      <c r="AK11235" s="353"/>
      <c r="AL11235" s="353"/>
    </row>
    <row r="11236" spans="1:38" s="153" customFormat="1" ht="12.5" x14ac:dyDescent="0.25">
      <c r="A11236" s="355"/>
      <c r="L11236" s="353"/>
      <c r="M11236" s="353"/>
      <c r="N11236" s="353"/>
      <c r="O11236" s="353"/>
      <c r="P11236" s="353"/>
      <c r="Q11236" s="353"/>
      <c r="R11236" s="353"/>
      <c r="S11236" s="353"/>
      <c r="T11236" s="353"/>
      <c r="U11236" s="353"/>
      <c r="V11236" s="353"/>
      <c r="W11236" s="353"/>
      <c r="X11236" s="353"/>
      <c r="Y11236" s="353"/>
      <c r="Z11236" s="353"/>
      <c r="AA11236" s="353"/>
      <c r="AB11236" s="353"/>
      <c r="AC11236" s="353"/>
      <c r="AD11236" s="353"/>
      <c r="AE11236" s="353"/>
      <c r="AF11236" s="353"/>
      <c r="AG11236" s="353"/>
      <c r="AH11236" s="353"/>
      <c r="AI11236" s="353"/>
      <c r="AJ11236" s="353"/>
      <c r="AK11236" s="353"/>
      <c r="AL11236" s="353"/>
    </row>
    <row r="11237" spans="1:38" s="153" customFormat="1" ht="12.5" x14ac:dyDescent="0.25">
      <c r="A11237" s="355"/>
      <c r="L11237" s="353"/>
      <c r="M11237" s="353"/>
      <c r="N11237" s="353"/>
      <c r="O11237" s="353"/>
      <c r="P11237" s="353"/>
      <c r="Q11237" s="353"/>
      <c r="R11237" s="353"/>
      <c r="S11237" s="353"/>
      <c r="T11237" s="353"/>
      <c r="U11237" s="353"/>
      <c r="V11237" s="353"/>
      <c r="W11237" s="353"/>
      <c r="X11237" s="353"/>
      <c r="Y11237" s="353"/>
      <c r="Z11237" s="353"/>
      <c r="AA11237" s="353"/>
      <c r="AB11237" s="353"/>
      <c r="AC11237" s="353"/>
      <c r="AD11237" s="353"/>
      <c r="AE11237" s="353"/>
      <c r="AF11237" s="353"/>
      <c r="AG11237" s="353"/>
      <c r="AH11237" s="353"/>
      <c r="AI11237" s="353"/>
      <c r="AJ11237" s="353"/>
      <c r="AK11237" s="353"/>
      <c r="AL11237" s="353"/>
    </row>
    <row r="11238" spans="1:38" s="153" customFormat="1" ht="12.5" x14ac:dyDescent="0.25">
      <c r="A11238" s="355"/>
      <c r="L11238" s="353"/>
      <c r="M11238" s="353"/>
      <c r="N11238" s="353"/>
      <c r="O11238" s="353"/>
      <c r="P11238" s="353"/>
      <c r="Q11238" s="353"/>
      <c r="R11238" s="353"/>
      <c r="S11238" s="353"/>
      <c r="T11238" s="353"/>
      <c r="U11238" s="353"/>
      <c r="V11238" s="353"/>
      <c r="W11238" s="353"/>
      <c r="X11238" s="353"/>
      <c r="Y11238" s="353"/>
      <c r="Z11238" s="353"/>
      <c r="AA11238" s="353"/>
      <c r="AB11238" s="353"/>
      <c r="AC11238" s="353"/>
      <c r="AD11238" s="353"/>
      <c r="AE11238" s="353"/>
      <c r="AF11238" s="353"/>
      <c r="AG11238" s="353"/>
      <c r="AH11238" s="353"/>
      <c r="AI11238" s="353"/>
      <c r="AJ11238" s="353"/>
      <c r="AK11238" s="353"/>
      <c r="AL11238" s="353"/>
    </row>
    <row r="11239" spans="1:38" s="153" customFormat="1" ht="12.5" x14ac:dyDescent="0.25">
      <c r="A11239" s="355"/>
      <c r="L11239" s="353"/>
      <c r="M11239" s="353"/>
      <c r="N11239" s="353"/>
      <c r="O11239" s="353"/>
      <c r="P11239" s="353"/>
      <c r="Q11239" s="353"/>
      <c r="R11239" s="353"/>
      <c r="S11239" s="353"/>
      <c r="T11239" s="353"/>
      <c r="U11239" s="353"/>
      <c r="V11239" s="353"/>
      <c r="W11239" s="353"/>
      <c r="X11239" s="353"/>
      <c r="Y11239" s="353"/>
      <c r="Z11239" s="353"/>
      <c r="AA11239" s="353"/>
      <c r="AB11239" s="353"/>
      <c r="AC11239" s="353"/>
      <c r="AD11239" s="353"/>
      <c r="AE11239" s="353"/>
      <c r="AF11239" s="353"/>
      <c r="AG11239" s="353"/>
      <c r="AH11239" s="353"/>
      <c r="AI11239" s="353"/>
      <c r="AJ11239" s="353"/>
      <c r="AK11239" s="353"/>
      <c r="AL11239" s="353"/>
    </row>
    <row r="11240" spans="1:38" s="153" customFormat="1" ht="12.5" x14ac:dyDescent="0.25">
      <c r="A11240" s="355"/>
      <c r="L11240" s="353"/>
      <c r="M11240" s="353"/>
      <c r="N11240" s="353"/>
      <c r="O11240" s="353"/>
      <c r="P11240" s="353"/>
      <c r="Q11240" s="353"/>
      <c r="R11240" s="353"/>
      <c r="S11240" s="353"/>
      <c r="T11240" s="353"/>
      <c r="U11240" s="353"/>
      <c r="V11240" s="353"/>
      <c r="W11240" s="353"/>
      <c r="X11240" s="353"/>
      <c r="Y11240" s="353"/>
      <c r="Z11240" s="353"/>
      <c r="AA11240" s="353"/>
      <c r="AB11240" s="353"/>
      <c r="AC11240" s="353"/>
      <c r="AD11240" s="353"/>
      <c r="AE11240" s="353"/>
      <c r="AF11240" s="353"/>
      <c r="AG11240" s="353"/>
      <c r="AH11240" s="353"/>
      <c r="AI11240" s="353"/>
      <c r="AJ11240" s="353"/>
      <c r="AK11240" s="353"/>
      <c r="AL11240" s="353"/>
    </row>
    <row r="11241" spans="1:38" s="153" customFormat="1" ht="12.5" x14ac:dyDescent="0.25">
      <c r="A11241" s="355"/>
      <c r="L11241" s="353"/>
      <c r="M11241" s="353"/>
      <c r="N11241" s="353"/>
      <c r="O11241" s="353"/>
      <c r="P11241" s="353"/>
      <c r="Q11241" s="353"/>
      <c r="R11241" s="353"/>
      <c r="S11241" s="353"/>
      <c r="T11241" s="353"/>
      <c r="U11241" s="353"/>
      <c r="V11241" s="353"/>
      <c r="W11241" s="353"/>
      <c r="X11241" s="353"/>
      <c r="Y11241" s="353"/>
      <c r="Z11241" s="353"/>
      <c r="AA11241" s="353"/>
      <c r="AB11241" s="353"/>
      <c r="AC11241" s="353"/>
      <c r="AD11241" s="353"/>
      <c r="AE11241" s="353"/>
      <c r="AF11241" s="353"/>
      <c r="AG11241" s="353"/>
      <c r="AH11241" s="353"/>
      <c r="AI11241" s="353"/>
      <c r="AJ11241" s="353"/>
      <c r="AK11241" s="353"/>
      <c r="AL11241" s="353"/>
    </row>
    <row r="11242" spans="1:38" s="153" customFormat="1" ht="12.5" x14ac:dyDescent="0.25">
      <c r="A11242" s="355"/>
      <c r="L11242" s="353"/>
      <c r="M11242" s="353"/>
      <c r="N11242" s="353"/>
      <c r="O11242" s="353"/>
      <c r="P11242" s="353"/>
      <c r="Q11242" s="353"/>
      <c r="R11242" s="353"/>
      <c r="S11242" s="353"/>
      <c r="T11242" s="353"/>
      <c r="U11242" s="353"/>
      <c r="V11242" s="353"/>
      <c r="W11242" s="353"/>
      <c r="X11242" s="353"/>
      <c r="Y11242" s="353"/>
      <c r="Z11242" s="353"/>
      <c r="AA11242" s="353"/>
      <c r="AB11242" s="353"/>
      <c r="AC11242" s="353"/>
      <c r="AD11242" s="353"/>
      <c r="AE11242" s="353"/>
      <c r="AF11242" s="353"/>
      <c r="AG11242" s="353"/>
      <c r="AH11242" s="353"/>
      <c r="AI11242" s="353"/>
      <c r="AJ11242" s="353"/>
      <c r="AK11242" s="353"/>
      <c r="AL11242" s="353"/>
    </row>
    <row r="11243" spans="1:38" s="153" customFormat="1" ht="12.5" x14ac:dyDescent="0.25">
      <c r="A11243" s="355"/>
      <c r="L11243" s="353"/>
      <c r="M11243" s="353"/>
      <c r="N11243" s="353"/>
      <c r="O11243" s="353"/>
      <c r="P11243" s="353"/>
      <c r="Q11243" s="353"/>
      <c r="R11243" s="353"/>
      <c r="S11243" s="353"/>
      <c r="T11243" s="353"/>
      <c r="U11243" s="353"/>
      <c r="V11243" s="353"/>
      <c r="W11243" s="353"/>
      <c r="X11243" s="353"/>
      <c r="Y11243" s="353"/>
      <c r="Z11243" s="353"/>
      <c r="AA11243" s="353"/>
      <c r="AB11243" s="353"/>
      <c r="AC11243" s="353"/>
      <c r="AD11243" s="353"/>
      <c r="AE11243" s="353"/>
      <c r="AF11243" s="353"/>
      <c r="AG11243" s="353"/>
      <c r="AH11243" s="353"/>
      <c r="AI11243" s="353"/>
      <c r="AJ11243" s="353"/>
      <c r="AK11243" s="353"/>
      <c r="AL11243" s="353"/>
    </row>
    <row r="11244" spans="1:38" s="153" customFormat="1" ht="12.5" x14ac:dyDescent="0.25">
      <c r="A11244" s="355"/>
      <c r="L11244" s="353"/>
      <c r="M11244" s="353"/>
      <c r="N11244" s="353"/>
      <c r="O11244" s="353"/>
      <c r="P11244" s="353"/>
      <c r="Q11244" s="353"/>
      <c r="R11244" s="353"/>
      <c r="S11244" s="353"/>
      <c r="T11244" s="353"/>
      <c r="U11244" s="353"/>
      <c r="V11244" s="353"/>
      <c r="W11244" s="353"/>
      <c r="X11244" s="353"/>
      <c r="Y11244" s="353"/>
      <c r="Z11244" s="353"/>
      <c r="AA11244" s="353"/>
      <c r="AB11244" s="353"/>
      <c r="AC11244" s="353"/>
      <c r="AD11244" s="353"/>
      <c r="AE11244" s="353"/>
      <c r="AF11244" s="353"/>
      <c r="AG11244" s="353"/>
      <c r="AH11244" s="353"/>
      <c r="AI11244" s="353"/>
      <c r="AJ11244" s="353"/>
      <c r="AK11244" s="353"/>
      <c r="AL11244" s="353"/>
    </row>
    <row r="11245" spans="1:38" s="153" customFormat="1" ht="12.5" x14ac:dyDescent="0.25">
      <c r="A11245" s="355"/>
      <c r="L11245" s="353"/>
      <c r="M11245" s="353"/>
      <c r="N11245" s="353"/>
      <c r="O11245" s="353"/>
      <c r="P11245" s="353"/>
      <c r="Q11245" s="353"/>
      <c r="R11245" s="353"/>
      <c r="S11245" s="353"/>
      <c r="T11245" s="353"/>
      <c r="U11245" s="353"/>
      <c r="V11245" s="353"/>
      <c r="W11245" s="353"/>
      <c r="X11245" s="353"/>
      <c r="Y11245" s="353"/>
      <c r="Z11245" s="353"/>
      <c r="AA11245" s="353"/>
      <c r="AB11245" s="353"/>
      <c r="AC11245" s="353"/>
      <c r="AD11245" s="353"/>
      <c r="AE11245" s="353"/>
      <c r="AF11245" s="353"/>
      <c r="AG11245" s="353"/>
      <c r="AH11245" s="353"/>
      <c r="AI11245" s="353"/>
      <c r="AJ11245" s="353"/>
      <c r="AK11245" s="353"/>
      <c r="AL11245" s="353"/>
    </row>
    <row r="11246" spans="1:38" s="153" customFormat="1" ht="12.5" x14ac:dyDescent="0.25">
      <c r="A11246" s="355"/>
      <c r="L11246" s="353"/>
      <c r="M11246" s="353"/>
      <c r="N11246" s="353"/>
      <c r="O11246" s="353"/>
      <c r="P11246" s="353"/>
      <c r="Q11246" s="353"/>
      <c r="R11246" s="353"/>
      <c r="S11246" s="353"/>
      <c r="T11246" s="353"/>
      <c r="U11246" s="353"/>
      <c r="V11246" s="353"/>
      <c r="W11246" s="353"/>
      <c r="X11246" s="353"/>
      <c r="Y11246" s="353"/>
      <c r="Z11246" s="353"/>
      <c r="AA11246" s="353"/>
      <c r="AB11246" s="353"/>
      <c r="AC11246" s="353"/>
      <c r="AD11246" s="353"/>
      <c r="AE11246" s="353"/>
      <c r="AF11246" s="353"/>
      <c r="AG11246" s="353"/>
      <c r="AH11246" s="353"/>
      <c r="AI11246" s="353"/>
      <c r="AJ11246" s="353"/>
      <c r="AK11246" s="353"/>
      <c r="AL11246" s="353"/>
    </row>
    <row r="11247" spans="1:38" s="153" customFormat="1" ht="12.5" x14ac:dyDescent="0.25">
      <c r="A11247" s="355"/>
      <c r="L11247" s="353"/>
      <c r="M11247" s="353"/>
      <c r="N11247" s="353"/>
      <c r="O11247" s="353"/>
      <c r="P11247" s="353"/>
      <c r="Q11247" s="353"/>
      <c r="R11247" s="353"/>
      <c r="S11247" s="353"/>
      <c r="T11247" s="353"/>
      <c r="U11247" s="353"/>
      <c r="V11247" s="353"/>
      <c r="W11247" s="353"/>
      <c r="X11247" s="353"/>
      <c r="Y11247" s="353"/>
      <c r="Z11247" s="353"/>
      <c r="AA11247" s="353"/>
      <c r="AB11247" s="353"/>
      <c r="AC11247" s="353"/>
      <c r="AD11247" s="353"/>
      <c r="AE11247" s="353"/>
      <c r="AF11247" s="353"/>
      <c r="AG11247" s="353"/>
      <c r="AH11247" s="353"/>
      <c r="AI11247" s="353"/>
      <c r="AJ11247" s="353"/>
      <c r="AK11247" s="353"/>
      <c r="AL11247" s="353"/>
    </row>
    <row r="11248" spans="1:38" s="153" customFormat="1" ht="12.5" x14ac:dyDescent="0.25">
      <c r="A11248" s="355"/>
      <c r="L11248" s="353"/>
      <c r="M11248" s="353"/>
      <c r="N11248" s="353"/>
      <c r="O11248" s="353"/>
      <c r="P11248" s="353"/>
      <c r="Q11248" s="353"/>
      <c r="R11248" s="353"/>
      <c r="S11248" s="353"/>
      <c r="T11248" s="353"/>
      <c r="U11248" s="353"/>
      <c r="V11248" s="353"/>
      <c r="W11248" s="353"/>
      <c r="X11248" s="353"/>
      <c r="Y11248" s="353"/>
      <c r="Z11248" s="353"/>
      <c r="AA11248" s="353"/>
      <c r="AB11248" s="353"/>
      <c r="AC11248" s="353"/>
      <c r="AD11248" s="353"/>
      <c r="AE11248" s="353"/>
      <c r="AF11248" s="353"/>
      <c r="AG11248" s="353"/>
      <c r="AH11248" s="353"/>
      <c r="AI11248" s="353"/>
      <c r="AJ11248" s="353"/>
      <c r="AK11248" s="353"/>
      <c r="AL11248" s="353"/>
    </row>
    <row r="11249" spans="1:38" s="153" customFormat="1" ht="12.5" x14ac:dyDescent="0.25">
      <c r="A11249" s="355"/>
      <c r="L11249" s="353"/>
      <c r="M11249" s="353"/>
      <c r="N11249" s="353"/>
      <c r="O11249" s="353"/>
      <c r="P11249" s="353"/>
      <c r="Q11249" s="353"/>
      <c r="R11249" s="353"/>
      <c r="S11249" s="353"/>
      <c r="T11249" s="353"/>
      <c r="U11249" s="353"/>
      <c r="V11249" s="353"/>
      <c r="W11249" s="353"/>
      <c r="X11249" s="353"/>
      <c r="Y11249" s="353"/>
      <c r="Z11249" s="353"/>
      <c r="AA11249" s="353"/>
      <c r="AB11249" s="353"/>
      <c r="AC11249" s="353"/>
      <c r="AD11249" s="353"/>
      <c r="AE11249" s="353"/>
      <c r="AF11249" s="353"/>
      <c r="AG11249" s="353"/>
      <c r="AH11249" s="353"/>
      <c r="AI11249" s="353"/>
      <c r="AJ11249" s="353"/>
      <c r="AK11249" s="353"/>
      <c r="AL11249" s="353"/>
    </row>
    <row r="11250" spans="1:38" s="153" customFormat="1" ht="12.5" x14ac:dyDescent="0.25">
      <c r="A11250" s="355"/>
      <c r="L11250" s="353"/>
      <c r="M11250" s="353"/>
      <c r="N11250" s="353"/>
      <c r="O11250" s="353"/>
      <c r="P11250" s="353"/>
      <c r="Q11250" s="353"/>
      <c r="R11250" s="353"/>
      <c r="S11250" s="353"/>
      <c r="T11250" s="353"/>
      <c r="U11250" s="353"/>
      <c r="V11250" s="353"/>
      <c r="W11250" s="353"/>
      <c r="X11250" s="353"/>
      <c r="Y11250" s="353"/>
      <c r="Z11250" s="353"/>
      <c r="AA11250" s="353"/>
      <c r="AB11250" s="353"/>
      <c r="AC11250" s="353"/>
      <c r="AD11250" s="353"/>
      <c r="AE11250" s="353"/>
      <c r="AF11250" s="353"/>
      <c r="AG11250" s="353"/>
      <c r="AH11250" s="353"/>
      <c r="AI11250" s="353"/>
      <c r="AJ11250" s="353"/>
      <c r="AK11250" s="353"/>
      <c r="AL11250" s="353"/>
    </row>
    <row r="11251" spans="1:38" s="153" customFormat="1" ht="12.5" x14ac:dyDescent="0.25">
      <c r="A11251" s="355"/>
      <c r="L11251" s="353"/>
      <c r="M11251" s="353"/>
      <c r="N11251" s="353"/>
      <c r="O11251" s="353"/>
      <c r="P11251" s="353"/>
      <c r="Q11251" s="353"/>
      <c r="R11251" s="353"/>
      <c r="S11251" s="353"/>
      <c r="T11251" s="353"/>
      <c r="U11251" s="353"/>
      <c r="V11251" s="353"/>
      <c r="W11251" s="353"/>
      <c r="X11251" s="353"/>
      <c r="Y11251" s="353"/>
      <c r="Z11251" s="353"/>
      <c r="AA11251" s="353"/>
      <c r="AB11251" s="353"/>
      <c r="AC11251" s="353"/>
      <c r="AD11251" s="353"/>
      <c r="AE11251" s="353"/>
      <c r="AF11251" s="353"/>
      <c r="AG11251" s="353"/>
      <c r="AH11251" s="353"/>
      <c r="AI11251" s="353"/>
      <c r="AJ11251" s="353"/>
      <c r="AK11251" s="353"/>
      <c r="AL11251" s="353"/>
    </row>
    <row r="11252" spans="1:38" s="153" customFormat="1" ht="12.5" x14ac:dyDescent="0.25">
      <c r="A11252" s="355"/>
      <c r="L11252" s="353"/>
      <c r="M11252" s="353"/>
      <c r="N11252" s="353"/>
      <c r="O11252" s="353"/>
      <c r="P11252" s="353"/>
      <c r="Q11252" s="353"/>
      <c r="R11252" s="353"/>
      <c r="S11252" s="353"/>
      <c r="T11252" s="353"/>
      <c r="U11252" s="353"/>
      <c r="V11252" s="353"/>
      <c r="W11252" s="353"/>
      <c r="X11252" s="353"/>
      <c r="Y11252" s="353"/>
      <c r="Z11252" s="353"/>
      <c r="AA11252" s="353"/>
      <c r="AB11252" s="353"/>
      <c r="AC11252" s="353"/>
      <c r="AD11252" s="353"/>
      <c r="AE11252" s="353"/>
      <c r="AF11252" s="353"/>
      <c r="AG11252" s="353"/>
      <c r="AH11252" s="353"/>
      <c r="AI11252" s="353"/>
      <c r="AJ11252" s="353"/>
      <c r="AK11252" s="353"/>
      <c r="AL11252" s="353"/>
    </row>
    <row r="11253" spans="1:38" s="153" customFormat="1" ht="12.5" x14ac:dyDescent="0.25">
      <c r="A11253" s="355"/>
      <c r="L11253" s="353"/>
      <c r="M11253" s="353"/>
      <c r="N11253" s="353"/>
      <c r="O11253" s="353"/>
      <c r="P11253" s="353"/>
      <c r="Q11253" s="353"/>
      <c r="R11253" s="353"/>
      <c r="S11253" s="353"/>
      <c r="T11253" s="353"/>
      <c r="U11253" s="353"/>
      <c r="V11253" s="353"/>
      <c r="W11253" s="353"/>
      <c r="X11253" s="353"/>
      <c r="Y11253" s="353"/>
      <c r="Z11253" s="353"/>
      <c r="AA11253" s="353"/>
      <c r="AB11253" s="353"/>
      <c r="AC11253" s="353"/>
      <c r="AD11253" s="353"/>
      <c r="AE11253" s="353"/>
      <c r="AF11253" s="353"/>
      <c r="AG11253" s="353"/>
      <c r="AH11253" s="353"/>
      <c r="AI11253" s="353"/>
      <c r="AJ11253" s="353"/>
      <c r="AK11253" s="353"/>
      <c r="AL11253" s="353"/>
    </row>
    <row r="11254" spans="1:38" s="153" customFormat="1" ht="12.5" x14ac:dyDescent="0.25">
      <c r="A11254" s="355"/>
      <c r="L11254" s="353"/>
      <c r="M11254" s="353"/>
      <c r="N11254" s="353"/>
      <c r="O11254" s="353"/>
      <c r="P11254" s="353"/>
      <c r="Q11254" s="353"/>
      <c r="R11254" s="353"/>
      <c r="S11254" s="353"/>
      <c r="T11254" s="353"/>
      <c r="U11254" s="353"/>
      <c r="V11254" s="353"/>
      <c r="W11254" s="353"/>
      <c r="X11254" s="353"/>
      <c r="Y11254" s="353"/>
      <c r="Z11254" s="353"/>
      <c r="AA11254" s="353"/>
      <c r="AB11254" s="353"/>
      <c r="AC11254" s="353"/>
      <c r="AD11254" s="353"/>
      <c r="AE11254" s="353"/>
      <c r="AF11254" s="353"/>
      <c r="AG11254" s="353"/>
      <c r="AH11254" s="353"/>
      <c r="AI11254" s="353"/>
      <c r="AJ11254" s="353"/>
      <c r="AK11254" s="353"/>
      <c r="AL11254" s="353"/>
    </row>
    <row r="11255" spans="1:38" s="153" customFormat="1" ht="12.5" x14ac:dyDescent="0.25">
      <c r="A11255" s="355"/>
      <c r="L11255" s="353"/>
      <c r="M11255" s="353"/>
      <c r="N11255" s="353"/>
      <c r="O11255" s="353"/>
      <c r="P11255" s="353"/>
      <c r="Q11255" s="353"/>
      <c r="R11255" s="353"/>
      <c r="S11255" s="353"/>
      <c r="T11255" s="353"/>
      <c r="U11255" s="353"/>
      <c r="V11255" s="353"/>
      <c r="W11255" s="353"/>
      <c r="X11255" s="353"/>
      <c r="Y11255" s="353"/>
      <c r="Z11255" s="353"/>
      <c r="AA11255" s="353"/>
      <c r="AB11255" s="353"/>
      <c r="AC11255" s="353"/>
      <c r="AD11255" s="353"/>
      <c r="AE11255" s="353"/>
      <c r="AF11255" s="353"/>
      <c r="AG11255" s="353"/>
      <c r="AH11255" s="353"/>
      <c r="AI11255" s="353"/>
      <c r="AJ11255" s="353"/>
      <c r="AK11255" s="353"/>
      <c r="AL11255" s="353"/>
    </row>
    <row r="11256" spans="1:38" s="153" customFormat="1" ht="12.5" x14ac:dyDescent="0.25">
      <c r="A11256" s="355"/>
      <c r="L11256" s="353"/>
      <c r="M11256" s="353"/>
      <c r="N11256" s="353"/>
      <c r="O11256" s="353"/>
      <c r="P11256" s="353"/>
      <c r="Q11256" s="353"/>
      <c r="R11256" s="353"/>
      <c r="S11256" s="353"/>
      <c r="T11256" s="353"/>
      <c r="U11256" s="353"/>
      <c r="V11256" s="353"/>
      <c r="W11256" s="353"/>
      <c r="X11256" s="353"/>
      <c r="Y11256" s="353"/>
      <c r="Z11256" s="353"/>
      <c r="AA11256" s="353"/>
      <c r="AB11256" s="353"/>
      <c r="AC11256" s="353"/>
      <c r="AD11256" s="353"/>
      <c r="AE11256" s="353"/>
      <c r="AF11256" s="353"/>
      <c r="AG11256" s="353"/>
      <c r="AH11256" s="353"/>
      <c r="AI11256" s="353"/>
      <c r="AJ11256" s="353"/>
      <c r="AK11256" s="353"/>
      <c r="AL11256" s="353"/>
    </row>
    <row r="11257" spans="1:38" s="153" customFormat="1" ht="12.5" x14ac:dyDescent="0.25">
      <c r="A11257" s="355"/>
      <c r="L11257" s="353"/>
      <c r="M11257" s="353"/>
      <c r="N11257" s="353"/>
      <c r="O11257" s="353"/>
      <c r="P11257" s="353"/>
      <c r="Q11257" s="353"/>
      <c r="R11257" s="353"/>
      <c r="S11257" s="353"/>
      <c r="T11257" s="353"/>
      <c r="U11257" s="353"/>
      <c r="V11257" s="353"/>
      <c r="W11257" s="353"/>
      <c r="X11257" s="353"/>
      <c r="Y11257" s="353"/>
      <c r="Z11257" s="353"/>
      <c r="AA11257" s="353"/>
      <c r="AB11257" s="353"/>
      <c r="AC11257" s="353"/>
      <c r="AD11257" s="353"/>
      <c r="AE11257" s="353"/>
      <c r="AF11257" s="353"/>
      <c r="AG11257" s="353"/>
      <c r="AH11257" s="353"/>
      <c r="AI11257" s="353"/>
      <c r="AJ11257" s="353"/>
      <c r="AK11257" s="353"/>
      <c r="AL11257" s="353"/>
    </row>
    <row r="11258" spans="1:38" s="153" customFormat="1" ht="12.5" x14ac:dyDescent="0.25">
      <c r="A11258" s="355"/>
      <c r="L11258" s="353"/>
      <c r="M11258" s="353"/>
      <c r="N11258" s="353"/>
      <c r="O11258" s="353"/>
      <c r="P11258" s="353"/>
      <c r="Q11258" s="353"/>
      <c r="R11258" s="353"/>
      <c r="S11258" s="353"/>
      <c r="T11258" s="353"/>
      <c r="U11258" s="353"/>
      <c r="V11258" s="353"/>
      <c r="W11258" s="353"/>
      <c r="X11258" s="353"/>
      <c r="Y11258" s="353"/>
      <c r="Z11258" s="353"/>
      <c r="AA11258" s="353"/>
      <c r="AB11258" s="353"/>
      <c r="AC11258" s="353"/>
      <c r="AD11258" s="353"/>
      <c r="AE11258" s="353"/>
      <c r="AF11258" s="353"/>
      <c r="AG11258" s="353"/>
      <c r="AH11258" s="353"/>
      <c r="AI11258" s="353"/>
      <c r="AJ11258" s="353"/>
      <c r="AK11258" s="353"/>
      <c r="AL11258" s="353"/>
    </row>
    <row r="11259" spans="1:38" s="153" customFormat="1" ht="12.5" x14ac:dyDescent="0.25">
      <c r="A11259" s="355"/>
      <c r="L11259" s="353"/>
      <c r="M11259" s="353"/>
      <c r="N11259" s="353"/>
      <c r="O11259" s="353"/>
      <c r="P11259" s="353"/>
      <c r="Q11259" s="353"/>
      <c r="R11259" s="353"/>
      <c r="S11259" s="353"/>
      <c r="T11259" s="353"/>
      <c r="U11259" s="353"/>
      <c r="V11259" s="353"/>
      <c r="W11259" s="353"/>
      <c r="X11259" s="353"/>
      <c r="Y11259" s="353"/>
      <c r="Z11259" s="353"/>
      <c r="AA11259" s="353"/>
      <c r="AB11259" s="353"/>
      <c r="AC11259" s="353"/>
      <c r="AD11259" s="353"/>
      <c r="AE11259" s="353"/>
      <c r="AF11259" s="353"/>
      <c r="AG11259" s="353"/>
      <c r="AH11259" s="353"/>
      <c r="AI11259" s="353"/>
      <c r="AJ11259" s="353"/>
      <c r="AK11259" s="353"/>
      <c r="AL11259" s="353"/>
    </row>
    <row r="11260" spans="1:38" s="153" customFormat="1" ht="12.5" x14ac:dyDescent="0.25">
      <c r="A11260" s="355"/>
      <c r="L11260" s="353"/>
      <c r="M11260" s="353"/>
      <c r="N11260" s="353"/>
      <c r="O11260" s="353"/>
      <c r="P11260" s="353"/>
      <c r="Q11260" s="353"/>
      <c r="R11260" s="353"/>
      <c r="S11260" s="353"/>
      <c r="T11260" s="353"/>
      <c r="U11260" s="353"/>
      <c r="V11260" s="353"/>
      <c r="W11260" s="353"/>
      <c r="X11260" s="353"/>
      <c r="Y11260" s="353"/>
      <c r="Z11260" s="353"/>
      <c r="AA11260" s="353"/>
      <c r="AB11260" s="353"/>
      <c r="AC11260" s="353"/>
      <c r="AD11260" s="353"/>
      <c r="AE11260" s="353"/>
      <c r="AF11260" s="353"/>
      <c r="AG11260" s="353"/>
      <c r="AH11260" s="353"/>
      <c r="AI11260" s="353"/>
      <c r="AJ11260" s="353"/>
      <c r="AK11260" s="353"/>
      <c r="AL11260" s="353"/>
    </row>
    <row r="11261" spans="1:38" s="153" customFormat="1" ht="12.5" x14ac:dyDescent="0.25">
      <c r="A11261" s="355"/>
      <c r="L11261" s="353"/>
      <c r="M11261" s="353"/>
      <c r="N11261" s="353"/>
      <c r="O11261" s="353"/>
      <c r="P11261" s="353"/>
      <c r="Q11261" s="353"/>
      <c r="R11261" s="353"/>
      <c r="S11261" s="353"/>
      <c r="T11261" s="353"/>
      <c r="U11261" s="353"/>
      <c r="V11261" s="353"/>
      <c r="W11261" s="353"/>
      <c r="X11261" s="353"/>
      <c r="Y11261" s="353"/>
      <c r="Z11261" s="353"/>
      <c r="AA11261" s="353"/>
      <c r="AB11261" s="353"/>
      <c r="AC11261" s="353"/>
      <c r="AD11261" s="353"/>
      <c r="AE11261" s="353"/>
      <c r="AF11261" s="353"/>
      <c r="AG11261" s="353"/>
      <c r="AH11261" s="353"/>
      <c r="AI11261" s="353"/>
      <c r="AJ11261" s="353"/>
      <c r="AK11261" s="353"/>
      <c r="AL11261" s="353"/>
    </row>
    <row r="11262" spans="1:38" s="153" customFormat="1" ht="12.5" x14ac:dyDescent="0.25">
      <c r="A11262" s="355"/>
      <c r="L11262" s="353"/>
      <c r="M11262" s="353"/>
      <c r="N11262" s="353"/>
      <c r="O11262" s="353"/>
      <c r="P11262" s="353"/>
      <c r="Q11262" s="353"/>
      <c r="R11262" s="353"/>
      <c r="S11262" s="353"/>
      <c r="T11262" s="353"/>
      <c r="U11262" s="353"/>
      <c r="V11262" s="353"/>
      <c r="W11262" s="353"/>
      <c r="X11262" s="353"/>
      <c r="Y11262" s="353"/>
      <c r="Z11262" s="353"/>
      <c r="AA11262" s="353"/>
      <c r="AB11262" s="353"/>
      <c r="AC11262" s="353"/>
      <c r="AD11262" s="353"/>
      <c r="AE11262" s="353"/>
      <c r="AF11262" s="353"/>
      <c r="AG11262" s="353"/>
      <c r="AH11262" s="353"/>
      <c r="AI11262" s="353"/>
      <c r="AJ11262" s="353"/>
      <c r="AK11262" s="353"/>
      <c r="AL11262" s="353"/>
    </row>
    <row r="11263" spans="1:38" s="153" customFormat="1" ht="12.5" x14ac:dyDescent="0.25">
      <c r="A11263" s="355"/>
      <c r="L11263" s="353"/>
      <c r="M11263" s="353"/>
      <c r="N11263" s="353"/>
      <c r="O11263" s="353"/>
      <c r="P11263" s="353"/>
      <c r="Q11263" s="353"/>
      <c r="R11263" s="353"/>
      <c r="S11263" s="353"/>
      <c r="T11263" s="353"/>
      <c r="U11263" s="353"/>
      <c r="V11263" s="353"/>
      <c r="W11263" s="353"/>
      <c r="X11263" s="353"/>
      <c r="Y11263" s="353"/>
      <c r="Z11263" s="353"/>
      <c r="AA11263" s="353"/>
      <c r="AB11263" s="353"/>
      <c r="AC11263" s="353"/>
      <c r="AD11263" s="353"/>
      <c r="AE11263" s="353"/>
      <c r="AF11263" s="353"/>
      <c r="AG11263" s="353"/>
      <c r="AH11263" s="353"/>
      <c r="AI11263" s="353"/>
      <c r="AJ11263" s="353"/>
      <c r="AK11263" s="353"/>
      <c r="AL11263" s="353"/>
    </row>
    <row r="11264" spans="1:38" s="153" customFormat="1" ht="12.5" x14ac:dyDescent="0.25">
      <c r="A11264" s="355"/>
      <c r="L11264" s="353"/>
      <c r="M11264" s="353"/>
      <c r="N11264" s="353"/>
      <c r="O11264" s="353"/>
      <c r="P11264" s="353"/>
      <c r="Q11264" s="353"/>
      <c r="R11264" s="353"/>
      <c r="S11264" s="353"/>
      <c r="T11264" s="353"/>
      <c r="U11264" s="353"/>
      <c r="V11264" s="353"/>
      <c r="W11264" s="353"/>
      <c r="X11264" s="353"/>
      <c r="Y11264" s="353"/>
      <c r="Z11264" s="353"/>
      <c r="AA11264" s="353"/>
      <c r="AB11264" s="353"/>
      <c r="AC11264" s="353"/>
      <c r="AD11264" s="353"/>
      <c r="AE11264" s="353"/>
      <c r="AF11264" s="353"/>
      <c r="AG11264" s="353"/>
      <c r="AH11264" s="353"/>
      <c r="AI11264" s="353"/>
      <c r="AJ11264" s="353"/>
      <c r="AK11264" s="353"/>
      <c r="AL11264" s="353"/>
    </row>
    <row r="11265" spans="1:38" s="153" customFormat="1" ht="12.5" x14ac:dyDescent="0.25">
      <c r="A11265" s="355"/>
      <c r="L11265" s="353"/>
      <c r="M11265" s="353"/>
      <c r="N11265" s="353"/>
      <c r="O11265" s="353"/>
      <c r="P11265" s="353"/>
      <c r="Q11265" s="353"/>
      <c r="R11265" s="353"/>
      <c r="S11265" s="353"/>
      <c r="T11265" s="353"/>
      <c r="U11265" s="353"/>
      <c r="V11265" s="353"/>
      <c r="W11265" s="353"/>
      <c r="X11265" s="353"/>
      <c r="Y11265" s="353"/>
      <c r="Z11265" s="353"/>
      <c r="AA11265" s="353"/>
      <c r="AB11265" s="353"/>
      <c r="AC11265" s="353"/>
      <c r="AD11265" s="353"/>
      <c r="AE11265" s="353"/>
      <c r="AF11265" s="353"/>
      <c r="AG11265" s="353"/>
      <c r="AH11265" s="353"/>
      <c r="AI11265" s="353"/>
      <c r="AJ11265" s="353"/>
      <c r="AK11265" s="353"/>
      <c r="AL11265" s="353"/>
    </row>
    <row r="11266" spans="1:38" s="153" customFormat="1" ht="12.5" x14ac:dyDescent="0.25">
      <c r="A11266" s="355"/>
      <c r="L11266" s="353"/>
      <c r="M11266" s="353"/>
      <c r="N11266" s="353"/>
      <c r="O11266" s="353"/>
      <c r="P11266" s="353"/>
      <c r="Q11266" s="353"/>
      <c r="R11266" s="353"/>
      <c r="S11266" s="353"/>
      <c r="T11266" s="353"/>
      <c r="U11266" s="353"/>
      <c r="V11266" s="353"/>
      <c r="W11266" s="353"/>
      <c r="X11266" s="353"/>
      <c r="Y11266" s="353"/>
      <c r="Z11266" s="353"/>
      <c r="AA11266" s="353"/>
      <c r="AB11266" s="353"/>
      <c r="AC11266" s="353"/>
      <c r="AD11266" s="353"/>
      <c r="AE11266" s="353"/>
      <c r="AF11266" s="353"/>
      <c r="AG11266" s="353"/>
      <c r="AH11266" s="353"/>
      <c r="AI11266" s="353"/>
      <c r="AJ11266" s="353"/>
      <c r="AK11266" s="353"/>
      <c r="AL11266" s="353"/>
    </row>
    <row r="11267" spans="1:38" s="153" customFormat="1" ht="12.5" x14ac:dyDescent="0.25">
      <c r="A11267" s="355"/>
      <c r="L11267" s="353"/>
      <c r="M11267" s="353"/>
      <c r="N11267" s="353"/>
      <c r="O11267" s="353"/>
      <c r="P11267" s="353"/>
      <c r="Q11267" s="353"/>
      <c r="R11267" s="353"/>
      <c r="S11267" s="353"/>
      <c r="T11267" s="353"/>
      <c r="U11267" s="353"/>
      <c r="V11267" s="353"/>
      <c r="W11267" s="353"/>
      <c r="X11267" s="353"/>
      <c r="Y11267" s="353"/>
      <c r="Z11267" s="353"/>
      <c r="AA11267" s="353"/>
      <c r="AB11267" s="353"/>
      <c r="AC11267" s="353"/>
      <c r="AD11267" s="353"/>
      <c r="AE11267" s="353"/>
      <c r="AF11267" s="353"/>
      <c r="AG11267" s="353"/>
      <c r="AH11267" s="353"/>
      <c r="AI11267" s="353"/>
      <c r="AJ11267" s="353"/>
      <c r="AK11267" s="353"/>
      <c r="AL11267" s="353"/>
    </row>
    <row r="11268" spans="1:38" s="153" customFormat="1" ht="12.5" x14ac:dyDescent="0.25">
      <c r="A11268" s="355"/>
      <c r="L11268" s="353"/>
      <c r="M11268" s="353"/>
      <c r="N11268" s="353"/>
      <c r="O11268" s="353"/>
      <c r="P11268" s="353"/>
      <c r="Q11268" s="353"/>
      <c r="R11268" s="353"/>
      <c r="S11268" s="353"/>
      <c r="T11268" s="353"/>
      <c r="U11268" s="353"/>
      <c r="V11268" s="353"/>
      <c r="W11268" s="353"/>
      <c r="X11268" s="353"/>
      <c r="Y11268" s="353"/>
      <c r="Z11268" s="353"/>
      <c r="AA11268" s="353"/>
      <c r="AB11268" s="353"/>
      <c r="AC11268" s="353"/>
      <c r="AD11268" s="353"/>
      <c r="AE11268" s="353"/>
      <c r="AF11268" s="353"/>
      <c r="AG11268" s="353"/>
      <c r="AH11268" s="353"/>
      <c r="AI11268" s="353"/>
      <c r="AJ11268" s="353"/>
      <c r="AK11268" s="353"/>
      <c r="AL11268" s="353"/>
    </row>
    <row r="11269" spans="1:38" s="153" customFormat="1" ht="12.5" x14ac:dyDescent="0.25">
      <c r="A11269" s="355"/>
      <c r="L11269" s="353"/>
      <c r="M11269" s="353"/>
      <c r="N11269" s="353"/>
      <c r="O11269" s="353"/>
      <c r="P11269" s="353"/>
      <c r="Q11269" s="353"/>
      <c r="R11269" s="353"/>
      <c r="S11269" s="353"/>
      <c r="T11269" s="353"/>
      <c r="U11269" s="353"/>
      <c r="V11269" s="353"/>
      <c r="W11269" s="353"/>
      <c r="X11269" s="353"/>
      <c r="Y11269" s="353"/>
      <c r="Z11269" s="353"/>
      <c r="AA11269" s="353"/>
      <c r="AB11269" s="353"/>
      <c r="AC11269" s="353"/>
      <c r="AD11269" s="353"/>
      <c r="AE11269" s="353"/>
      <c r="AF11269" s="353"/>
      <c r="AG11269" s="353"/>
      <c r="AH11269" s="353"/>
      <c r="AI11269" s="353"/>
      <c r="AJ11269" s="353"/>
      <c r="AK11269" s="353"/>
      <c r="AL11269" s="353"/>
    </row>
    <row r="11270" spans="1:38" s="153" customFormat="1" ht="12.5" x14ac:dyDescent="0.25">
      <c r="A11270" s="355"/>
      <c r="L11270" s="353"/>
      <c r="M11270" s="353"/>
      <c r="N11270" s="353"/>
      <c r="O11270" s="353"/>
      <c r="P11270" s="353"/>
      <c r="Q11270" s="353"/>
      <c r="R11270" s="353"/>
      <c r="S11270" s="353"/>
      <c r="T11270" s="353"/>
      <c r="U11270" s="353"/>
      <c r="V11270" s="353"/>
      <c r="W11270" s="353"/>
      <c r="X11270" s="353"/>
      <c r="Y11270" s="353"/>
      <c r="Z11270" s="353"/>
      <c r="AA11270" s="353"/>
      <c r="AB11270" s="353"/>
      <c r="AC11270" s="353"/>
      <c r="AD11270" s="353"/>
      <c r="AE11270" s="353"/>
      <c r="AF11270" s="353"/>
      <c r="AG11270" s="353"/>
      <c r="AH11270" s="353"/>
      <c r="AI11270" s="353"/>
      <c r="AJ11270" s="353"/>
      <c r="AK11270" s="353"/>
      <c r="AL11270" s="353"/>
    </row>
    <row r="11271" spans="1:38" s="153" customFormat="1" ht="12.5" x14ac:dyDescent="0.25">
      <c r="A11271" s="355"/>
      <c r="L11271" s="353"/>
      <c r="M11271" s="353"/>
      <c r="N11271" s="353"/>
      <c r="O11271" s="353"/>
      <c r="P11271" s="353"/>
      <c r="Q11271" s="353"/>
      <c r="R11271" s="353"/>
      <c r="S11271" s="353"/>
      <c r="T11271" s="353"/>
      <c r="U11271" s="353"/>
      <c r="V11271" s="353"/>
      <c r="W11271" s="353"/>
      <c r="X11271" s="353"/>
      <c r="Y11271" s="353"/>
      <c r="Z11271" s="353"/>
      <c r="AA11271" s="353"/>
      <c r="AB11271" s="353"/>
      <c r="AC11271" s="353"/>
      <c r="AD11271" s="353"/>
      <c r="AE11271" s="353"/>
      <c r="AF11271" s="353"/>
      <c r="AG11271" s="353"/>
      <c r="AH11271" s="353"/>
      <c r="AI11271" s="353"/>
      <c r="AJ11271" s="353"/>
      <c r="AK11271" s="353"/>
      <c r="AL11271" s="353"/>
    </row>
    <row r="11272" spans="1:38" s="153" customFormat="1" ht="12.5" x14ac:dyDescent="0.25">
      <c r="A11272" s="355"/>
      <c r="L11272" s="353"/>
      <c r="M11272" s="353"/>
      <c r="N11272" s="353"/>
      <c r="O11272" s="353"/>
      <c r="P11272" s="353"/>
      <c r="Q11272" s="353"/>
      <c r="R11272" s="353"/>
      <c r="S11272" s="353"/>
      <c r="T11272" s="353"/>
      <c r="U11272" s="353"/>
      <c r="V11272" s="353"/>
      <c r="W11272" s="353"/>
      <c r="X11272" s="353"/>
      <c r="Y11272" s="353"/>
      <c r="Z11272" s="353"/>
      <c r="AA11272" s="353"/>
      <c r="AB11272" s="353"/>
      <c r="AC11272" s="353"/>
      <c r="AD11272" s="353"/>
      <c r="AE11272" s="353"/>
      <c r="AF11272" s="353"/>
      <c r="AG11272" s="353"/>
      <c r="AH11272" s="353"/>
      <c r="AI11272" s="353"/>
      <c r="AJ11272" s="353"/>
      <c r="AK11272" s="353"/>
      <c r="AL11272" s="353"/>
    </row>
    <row r="11273" spans="1:38" s="153" customFormat="1" ht="12.5" x14ac:dyDescent="0.25">
      <c r="A11273" s="355"/>
      <c r="L11273" s="353"/>
      <c r="M11273" s="353"/>
      <c r="N11273" s="353"/>
      <c r="O11273" s="353"/>
      <c r="P11273" s="353"/>
      <c r="Q11273" s="353"/>
      <c r="R11273" s="353"/>
      <c r="S11273" s="353"/>
      <c r="T11273" s="353"/>
      <c r="U11273" s="353"/>
      <c r="V11273" s="353"/>
      <c r="W11273" s="353"/>
      <c r="X11273" s="353"/>
      <c r="Y11273" s="353"/>
      <c r="Z11273" s="353"/>
      <c r="AA11273" s="353"/>
      <c r="AB11273" s="353"/>
      <c r="AC11273" s="353"/>
      <c r="AD11273" s="353"/>
      <c r="AE11273" s="353"/>
      <c r="AF11273" s="353"/>
      <c r="AG11273" s="353"/>
      <c r="AH11273" s="353"/>
      <c r="AI11273" s="353"/>
      <c r="AJ11273" s="353"/>
      <c r="AK11273" s="353"/>
      <c r="AL11273" s="353"/>
    </row>
    <row r="11274" spans="1:38" s="153" customFormat="1" ht="12.5" x14ac:dyDescent="0.25">
      <c r="A11274" s="355"/>
      <c r="L11274" s="353"/>
      <c r="M11274" s="353"/>
      <c r="N11274" s="353"/>
      <c r="O11274" s="353"/>
      <c r="P11274" s="353"/>
      <c r="Q11274" s="353"/>
      <c r="R11274" s="353"/>
      <c r="S11274" s="353"/>
      <c r="T11274" s="353"/>
      <c r="U11274" s="353"/>
      <c r="V11274" s="353"/>
      <c r="W11274" s="353"/>
      <c r="X11274" s="353"/>
      <c r="Y11274" s="353"/>
      <c r="Z11274" s="353"/>
      <c r="AA11274" s="353"/>
      <c r="AB11274" s="353"/>
      <c r="AC11274" s="353"/>
      <c r="AD11274" s="353"/>
      <c r="AE11274" s="353"/>
      <c r="AF11274" s="353"/>
      <c r="AG11274" s="353"/>
      <c r="AH11274" s="353"/>
      <c r="AI11274" s="353"/>
      <c r="AJ11274" s="353"/>
      <c r="AK11274" s="353"/>
      <c r="AL11274" s="353"/>
    </row>
    <row r="11275" spans="1:38" s="153" customFormat="1" ht="12.5" x14ac:dyDescent="0.25">
      <c r="A11275" s="355"/>
      <c r="L11275" s="353"/>
      <c r="M11275" s="353"/>
      <c r="N11275" s="353"/>
      <c r="O11275" s="353"/>
      <c r="P11275" s="353"/>
      <c r="Q11275" s="353"/>
      <c r="R11275" s="353"/>
      <c r="S11275" s="353"/>
      <c r="T11275" s="353"/>
      <c r="U11275" s="353"/>
      <c r="V11275" s="353"/>
      <c r="W11275" s="353"/>
      <c r="X11275" s="353"/>
      <c r="Y11275" s="353"/>
      <c r="Z11275" s="353"/>
      <c r="AA11275" s="353"/>
      <c r="AB11275" s="353"/>
      <c r="AC11275" s="353"/>
      <c r="AD11275" s="353"/>
      <c r="AE11275" s="353"/>
      <c r="AF11275" s="353"/>
      <c r="AG11275" s="353"/>
      <c r="AH11275" s="353"/>
      <c r="AI11275" s="353"/>
      <c r="AJ11275" s="353"/>
      <c r="AK11275" s="353"/>
      <c r="AL11275" s="353"/>
    </row>
    <row r="11276" spans="1:38" s="153" customFormat="1" ht="12.5" x14ac:dyDescent="0.25">
      <c r="A11276" s="355"/>
      <c r="L11276" s="353"/>
      <c r="M11276" s="353"/>
      <c r="N11276" s="353"/>
      <c r="O11276" s="353"/>
      <c r="P11276" s="353"/>
      <c r="Q11276" s="353"/>
      <c r="R11276" s="353"/>
      <c r="S11276" s="353"/>
      <c r="T11276" s="353"/>
      <c r="U11276" s="353"/>
      <c r="V11276" s="353"/>
      <c r="W11276" s="353"/>
      <c r="X11276" s="353"/>
      <c r="Y11276" s="353"/>
      <c r="Z11276" s="353"/>
      <c r="AA11276" s="353"/>
      <c r="AB11276" s="353"/>
      <c r="AC11276" s="353"/>
      <c r="AD11276" s="353"/>
      <c r="AE11276" s="353"/>
      <c r="AF11276" s="353"/>
      <c r="AG11276" s="353"/>
      <c r="AH11276" s="353"/>
      <c r="AI11276" s="353"/>
      <c r="AJ11276" s="353"/>
      <c r="AK11276" s="353"/>
      <c r="AL11276" s="353"/>
    </row>
    <row r="11277" spans="1:38" s="153" customFormat="1" ht="12.5" x14ac:dyDescent="0.25">
      <c r="A11277" s="355"/>
      <c r="L11277" s="353"/>
      <c r="M11277" s="353"/>
      <c r="N11277" s="353"/>
      <c r="O11277" s="353"/>
      <c r="P11277" s="353"/>
      <c r="Q11277" s="353"/>
      <c r="R11277" s="353"/>
      <c r="S11277" s="353"/>
      <c r="T11277" s="353"/>
      <c r="U11277" s="353"/>
      <c r="V11277" s="353"/>
      <c r="W11277" s="353"/>
      <c r="X11277" s="353"/>
      <c r="Y11277" s="353"/>
      <c r="Z11277" s="353"/>
      <c r="AA11277" s="353"/>
      <c r="AB11277" s="353"/>
      <c r="AC11277" s="353"/>
      <c r="AD11277" s="353"/>
      <c r="AE11277" s="353"/>
      <c r="AF11277" s="353"/>
      <c r="AG11277" s="353"/>
      <c r="AH11277" s="353"/>
      <c r="AI11277" s="353"/>
      <c r="AJ11277" s="353"/>
      <c r="AK11277" s="353"/>
      <c r="AL11277" s="353"/>
    </row>
    <row r="11278" spans="1:38" s="153" customFormat="1" ht="12.5" x14ac:dyDescent="0.25">
      <c r="A11278" s="355"/>
      <c r="L11278" s="353"/>
      <c r="M11278" s="353"/>
      <c r="N11278" s="353"/>
      <c r="O11278" s="353"/>
      <c r="P11278" s="353"/>
      <c r="Q11278" s="353"/>
      <c r="R11278" s="353"/>
      <c r="S11278" s="353"/>
      <c r="T11278" s="353"/>
      <c r="U11278" s="353"/>
      <c r="V11278" s="353"/>
      <c r="W11278" s="353"/>
      <c r="X11278" s="353"/>
      <c r="Y11278" s="353"/>
      <c r="Z11278" s="353"/>
      <c r="AA11278" s="353"/>
      <c r="AB11278" s="353"/>
      <c r="AC11278" s="353"/>
      <c r="AD11278" s="353"/>
      <c r="AE11278" s="353"/>
      <c r="AF11278" s="353"/>
      <c r="AG11278" s="353"/>
      <c r="AH11278" s="353"/>
      <c r="AI11278" s="353"/>
      <c r="AJ11278" s="353"/>
      <c r="AK11278" s="353"/>
      <c r="AL11278" s="353"/>
    </row>
    <row r="11279" spans="1:38" s="153" customFormat="1" ht="12.5" x14ac:dyDescent="0.25">
      <c r="A11279" s="355"/>
      <c r="L11279" s="353"/>
      <c r="M11279" s="353"/>
      <c r="N11279" s="353"/>
      <c r="O11279" s="353"/>
      <c r="P11279" s="353"/>
      <c r="Q11279" s="353"/>
      <c r="R11279" s="353"/>
      <c r="S11279" s="353"/>
      <c r="T11279" s="353"/>
      <c r="U11279" s="353"/>
      <c r="V11279" s="353"/>
      <c r="W11279" s="353"/>
      <c r="X11279" s="353"/>
      <c r="Y11279" s="353"/>
      <c r="Z11279" s="353"/>
      <c r="AA11279" s="353"/>
      <c r="AB11279" s="353"/>
      <c r="AC11279" s="353"/>
      <c r="AD11279" s="353"/>
      <c r="AE11279" s="353"/>
      <c r="AF11279" s="353"/>
      <c r="AG11279" s="353"/>
      <c r="AH11279" s="353"/>
      <c r="AI11279" s="353"/>
      <c r="AJ11279" s="353"/>
      <c r="AK11279" s="353"/>
      <c r="AL11279" s="353"/>
    </row>
    <row r="11280" spans="1:38" s="153" customFormat="1" ht="12.5" x14ac:dyDescent="0.25">
      <c r="A11280" s="355"/>
      <c r="L11280" s="353"/>
      <c r="M11280" s="353"/>
      <c r="N11280" s="353"/>
      <c r="O11280" s="353"/>
      <c r="P11280" s="353"/>
      <c r="Q11280" s="353"/>
      <c r="R11280" s="353"/>
      <c r="S11280" s="353"/>
      <c r="T11280" s="353"/>
      <c r="U11280" s="353"/>
      <c r="V11280" s="353"/>
      <c r="W11280" s="353"/>
      <c r="X11280" s="353"/>
      <c r="Y11280" s="353"/>
      <c r="Z11280" s="353"/>
      <c r="AA11280" s="353"/>
      <c r="AB11280" s="353"/>
      <c r="AC11280" s="353"/>
      <c r="AD11280" s="353"/>
      <c r="AE11280" s="353"/>
      <c r="AF11280" s="353"/>
      <c r="AG11280" s="353"/>
      <c r="AH11280" s="353"/>
      <c r="AI11280" s="353"/>
      <c r="AJ11280" s="353"/>
      <c r="AK11280" s="353"/>
      <c r="AL11280" s="353"/>
    </row>
    <row r="11281" spans="1:38" s="153" customFormat="1" ht="12.5" x14ac:dyDescent="0.25">
      <c r="A11281" s="355"/>
      <c r="L11281" s="353"/>
      <c r="M11281" s="353"/>
      <c r="N11281" s="353"/>
      <c r="O11281" s="353"/>
      <c r="P11281" s="353"/>
      <c r="Q11281" s="353"/>
      <c r="R11281" s="353"/>
      <c r="S11281" s="353"/>
      <c r="T11281" s="353"/>
      <c r="U11281" s="353"/>
      <c r="V11281" s="353"/>
      <c r="W11281" s="353"/>
      <c r="X11281" s="353"/>
      <c r="Y11281" s="353"/>
      <c r="Z11281" s="353"/>
      <c r="AA11281" s="353"/>
      <c r="AB11281" s="353"/>
      <c r="AC11281" s="353"/>
      <c r="AD11281" s="353"/>
      <c r="AE11281" s="353"/>
      <c r="AF11281" s="353"/>
      <c r="AG11281" s="353"/>
      <c r="AH11281" s="353"/>
      <c r="AI11281" s="353"/>
      <c r="AJ11281" s="353"/>
      <c r="AK11281" s="353"/>
      <c r="AL11281" s="353"/>
    </row>
    <row r="11282" spans="1:38" s="153" customFormat="1" ht="12.5" x14ac:dyDescent="0.25">
      <c r="A11282" s="355"/>
      <c r="L11282" s="353"/>
      <c r="M11282" s="353"/>
      <c r="N11282" s="353"/>
      <c r="O11282" s="353"/>
      <c r="P11282" s="353"/>
      <c r="Q11282" s="353"/>
      <c r="R11282" s="353"/>
      <c r="S11282" s="353"/>
      <c r="T11282" s="353"/>
      <c r="U11282" s="353"/>
      <c r="V11282" s="353"/>
      <c r="W11282" s="353"/>
      <c r="X11282" s="353"/>
      <c r="Y11282" s="353"/>
      <c r="Z11282" s="353"/>
      <c r="AA11282" s="353"/>
      <c r="AB11282" s="353"/>
      <c r="AC11282" s="353"/>
      <c r="AD11282" s="353"/>
      <c r="AE11282" s="353"/>
      <c r="AF11282" s="353"/>
      <c r="AG11282" s="353"/>
      <c r="AH11282" s="353"/>
      <c r="AI11282" s="353"/>
      <c r="AJ11282" s="353"/>
      <c r="AK11282" s="353"/>
      <c r="AL11282" s="353"/>
    </row>
    <row r="11283" spans="1:38" s="153" customFormat="1" ht="12.5" x14ac:dyDescent="0.25">
      <c r="A11283" s="355"/>
      <c r="L11283" s="353"/>
      <c r="M11283" s="353"/>
      <c r="N11283" s="353"/>
      <c r="O11283" s="353"/>
      <c r="P11283" s="353"/>
      <c r="Q11283" s="353"/>
      <c r="R11283" s="353"/>
      <c r="S11283" s="353"/>
      <c r="T11283" s="353"/>
      <c r="U11283" s="353"/>
      <c r="V11283" s="353"/>
      <c r="W11283" s="353"/>
      <c r="X11283" s="353"/>
      <c r="Y11283" s="353"/>
      <c r="Z11283" s="353"/>
      <c r="AA11283" s="353"/>
      <c r="AB11283" s="353"/>
      <c r="AC11283" s="353"/>
      <c r="AD11283" s="353"/>
      <c r="AE11283" s="353"/>
      <c r="AF11283" s="353"/>
      <c r="AG11283" s="353"/>
      <c r="AH11283" s="353"/>
      <c r="AI11283" s="353"/>
      <c r="AJ11283" s="353"/>
      <c r="AK11283" s="353"/>
      <c r="AL11283" s="353"/>
    </row>
    <row r="11284" spans="1:38" s="153" customFormat="1" ht="12.5" x14ac:dyDescent="0.25">
      <c r="A11284" s="355"/>
      <c r="L11284" s="353"/>
      <c r="M11284" s="353"/>
      <c r="N11284" s="353"/>
      <c r="O11284" s="353"/>
      <c r="P11284" s="353"/>
      <c r="Q11284" s="353"/>
      <c r="R11284" s="353"/>
      <c r="S11284" s="353"/>
      <c r="T11284" s="353"/>
      <c r="U11284" s="353"/>
      <c r="V11284" s="353"/>
      <c r="W11284" s="353"/>
      <c r="X11284" s="353"/>
      <c r="Y11284" s="353"/>
      <c r="Z11284" s="353"/>
      <c r="AA11284" s="353"/>
      <c r="AB11284" s="353"/>
      <c r="AC11284" s="353"/>
      <c r="AD11284" s="353"/>
      <c r="AE11284" s="353"/>
      <c r="AF11284" s="353"/>
      <c r="AG11284" s="353"/>
      <c r="AH11284" s="353"/>
      <c r="AI11284" s="353"/>
      <c r="AJ11284" s="353"/>
      <c r="AK11284" s="353"/>
      <c r="AL11284" s="353"/>
    </row>
    <row r="11285" spans="1:38" s="153" customFormat="1" ht="12.5" x14ac:dyDescent="0.25">
      <c r="A11285" s="355"/>
      <c r="L11285" s="353"/>
      <c r="M11285" s="353"/>
      <c r="N11285" s="353"/>
      <c r="O11285" s="353"/>
      <c r="P11285" s="353"/>
      <c r="Q11285" s="353"/>
      <c r="R11285" s="353"/>
      <c r="S11285" s="353"/>
      <c r="T11285" s="353"/>
      <c r="U11285" s="353"/>
      <c r="V11285" s="353"/>
      <c r="W11285" s="353"/>
      <c r="X11285" s="353"/>
      <c r="Y11285" s="353"/>
      <c r="Z11285" s="353"/>
      <c r="AA11285" s="353"/>
      <c r="AB11285" s="353"/>
      <c r="AC11285" s="353"/>
      <c r="AD11285" s="353"/>
      <c r="AE11285" s="353"/>
      <c r="AF11285" s="353"/>
      <c r="AG11285" s="353"/>
      <c r="AH11285" s="353"/>
      <c r="AI11285" s="353"/>
      <c r="AJ11285" s="353"/>
      <c r="AK11285" s="353"/>
      <c r="AL11285" s="353"/>
    </row>
    <row r="11286" spans="1:38" s="153" customFormat="1" ht="12.5" x14ac:dyDescent="0.25">
      <c r="A11286" s="355"/>
      <c r="L11286" s="353"/>
      <c r="M11286" s="353"/>
      <c r="N11286" s="353"/>
      <c r="O11286" s="353"/>
      <c r="P11286" s="353"/>
      <c r="Q11286" s="353"/>
      <c r="R11286" s="353"/>
      <c r="S11286" s="353"/>
      <c r="T11286" s="353"/>
      <c r="U11286" s="353"/>
      <c r="V11286" s="353"/>
      <c r="W11286" s="353"/>
      <c r="X11286" s="353"/>
      <c r="Y11286" s="353"/>
      <c r="Z11286" s="353"/>
      <c r="AA11286" s="353"/>
      <c r="AB11286" s="353"/>
      <c r="AC11286" s="353"/>
      <c r="AD11286" s="353"/>
      <c r="AE11286" s="353"/>
      <c r="AF11286" s="353"/>
      <c r="AG11286" s="353"/>
      <c r="AH11286" s="353"/>
      <c r="AI11286" s="353"/>
      <c r="AJ11286" s="353"/>
      <c r="AK11286" s="353"/>
      <c r="AL11286" s="353"/>
    </row>
    <row r="11287" spans="1:38" s="153" customFormat="1" ht="12.5" x14ac:dyDescent="0.25">
      <c r="A11287" s="355"/>
      <c r="L11287" s="353"/>
      <c r="M11287" s="353"/>
      <c r="N11287" s="353"/>
      <c r="O11287" s="353"/>
      <c r="P11287" s="353"/>
      <c r="Q11287" s="353"/>
      <c r="R11287" s="353"/>
      <c r="S11287" s="353"/>
      <c r="T11287" s="353"/>
      <c r="U11287" s="353"/>
      <c r="V11287" s="353"/>
      <c r="W11287" s="353"/>
      <c r="X11287" s="353"/>
      <c r="Y11287" s="353"/>
      <c r="Z11287" s="353"/>
      <c r="AA11287" s="353"/>
      <c r="AB11287" s="353"/>
      <c r="AC11287" s="353"/>
      <c r="AD11287" s="353"/>
      <c r="AE11287" s="353"/>
      <c r="AF11287" s="353"/>
      <c r="AG11287" s="353"/>
      <c r="AH11287" s="353"/>
      <c r="AI11287" s="353"/>
      <c r="AJ11287" s="353"/>
      <c r="AK11287" s="353"/>
      <c r="AL11287" s="353"/>
    </row>
    <row r="11288" spans="1:38" s="153" customFormat="1" ht="12.5" x14ac:dyDescent="0.25">
      <c r="A11288" s="355"/>
      <c r="L11288" s="353"/>
      <c r="M11288" s="353"/>
      <c r="N11288" s="353"/>
      <c r="O11288" s="353"/>
      <c r="P11288" s="353"/>
      <c r="Q11288" s="353"/>
      <c r="R11288" s="353"/>
      <c r="S11288" s="353"/>
      <c r="T11288" s="353"/>
      <c r="U11288" s="353"/>
      <c r="V11288" s="353"/>
      <c r="W11288" s="353"/>
      <c r="X11288" s="353"/>
      <c r="Y11288" s="353"/>
      <c r="Z11288" s="353"/>
      <c r="AA11288" s="353"/>
      <c r="AB11288" s="353"/>
      <c r="AC11288" s="353"/>
      <c r="AD11288" s="353"/>
      <c r="AE11288" s="353"/>
      <c r="AF11288" s="353"/>
      <c r="AG11288" s="353"/>
      <c r="AH11288" s="353"/>
      <c r="AI11288" s="353"/>
      <c r="AJ11288" s="353"/>
      <c r="AK11288" s="353"/>
      <c r="AL11288" s="353"/>
    </row>
    <row r="11289" spans="1:38" s="153" customFormat="1" ht="12.5" x14ac:dyDescent="0.25">
      <c r="A11289" s="355"/>
      <c r="L11289" s="353"/>
      <c r="M11289" s="353"/>
      <c r="N11289" s="353"/>
      <c r="O11289" s="353"/>
      <c r="P11289" s="353"/>
      <c r="Q11289" s="353"/>
      <c r="R11289" s="353"/>
      <c r="S11289" s="353"/>
      <c r="T11289" s="353"/>
      <c r="U11289" s="353"/>
      <c r="V11289" s="353"/>
      <c r="W11289" s="353"/>
      <c r="X11289" s="353"/>
      <c r="Y11289" s="353"/>
      <c r="Z11289" s="353"/>
      <c r="AA11289" s="353"/>
      <c r="AB11289" s="353"/>
      <c r="AC11289" s="353"/>
      <c r="AD11289" s="353"/>
      <c r="AE11289" s="353"/>
      <c r="AF11289" s="353"/>
      <c r="AG11289" s="353"/>
      <c r="AH11289" s="353"/>
      <c r="AI11289" s="353"/>
      <c r="AJ11289" s="353"/>
      <c r="AK11289" s="353"/>
      <c r="AL11289" s="353"/>
    </row>
    <row r="11290" spans="1:38" s="153" customFormat="1" ht="12.5" x14ac:dyDescent="0.25">
      <c r="A11290" s="355"/>
      <c r="L11290" s="353"/>
      <c r="M11290" s="353"/>
      <c r="N11290" s="353"/>
      <c r="O11290" s="353"/>
      <c r="P11290" s="353"/>
      <c r="Q11290" s="353"/>
      <c r="R11290" s="353"/>
      <c r="S11290" s="353"/>
      <c r="T11290" s="353"/>
      <c r="U11290" s="353"/>
      <c r="V11290" s="353"/>
      <c r="W11290" s="353"/>
      <c r="X11290" s="353"/>
      <c r="Y11290" s="353"/>
      <c r="Z11290" s="353"/>
      <c r="AA11290" s="353"/>
      <c r="AB11290" s="353"/>
      <c r="AC11290" s="353"/>
      <c r="AD11290" s="353"/>
      <c r="AE11290" s="353"/>
      <c r="AF11290" s="353"/>
      <c r="AG11290" s="353"/>
      <c r="AH11290" s="353"/>
      <c r="AI11290" s="353"/>
      <c r="AJ11290" s="353"/>
      <c r="AK11290" s="353"/>
      <c r="AL11290" s="353"/>
    </row>
    <row r="11291" spans="1:38" s="153" customFormat="1" ht="12.5" x14ac:dyDescent="0.25">
      <c r="A11291" s="355"/>
      <c r="L11291" s="353"/>
      <c r="M11291" s="353"/>
      <c r="N11291" s="353"/>
      <c r="O11291" s="353"/>
      <c r="P11291" s="353"/>
      <c r="Q11291" s="353"/>
      <c r="R11291" s="353"/>
      <c r="S11291" s="353"/>
      <c r="T11291" s="353"/>
      <c r="U11291" s="353"/>
      <c r="V11291" s="353"/>
      <c r="W11291" s="353"/>
      <c r="X11291" s="353"/>
      <c r="Y11291" s="353"/>
      <c r="Z11291" s="353"/>
      <c r="AA11291" s="353"/>
      <c r="AB11291" s="353"/>
      <c r="AC11291" s="353"/>
      <c r="AD11291" s="353"/>
      <c r="AE11291" s="353"/>
      <c r="AF11291" s="353"/>
      <c r="AG11291" s="353"/>
      <c r="AH11291" s="353"/>
      <c r="AI11291" s="353"/>
      <c r="AJ11291" s="353"/>
      <c r="AK11291" s="353"/>
      <c r="AL11291" s="353"/>
    </row>
    <row r="11292" spans="1:38" s="153" customFormat="1" ht="12.5" x14ac:dyDescent="0.25">
      <c r="A11292" s="355"/>
      <c r="L11292" s="353"/>
      <c r="M11292" s="353"/>
      <c r="N11292" s="353"/>
      <c r="O11292" s="353"/>
      <c r="P11292" s="353"/>
      <c r="Q11292" s="353"/>
      <c r="R11292" s="353"/>
      <c r="S11292" s="353"/>
      <c r="T11292" s="353"/>
      <c r="U11292" s="353"/>
      <c r="V11292" s="353"/>
      <c r="W11292" s="353"/>
      <c r="X11292" s="353"/>
      <c r="Y11292" s="353"/>
      <c r="Z11292" s="353"/>
      <c r="AA11292" s="353"/>
      <c r="AB11292" s="353"/>
      <c r="AC11292" s="353"/>
      <c r="AD11292" s="353"/>
      <c r="AE11292" s="353"/>
      <c r="AF11292" s="353"/>
      <c r="AG11292" s="353"/>
      <c r="AH11292" s="353"/>
      <c r="AI11292" s="353"/>
      <c r="AJ11292" s="353"/>
      <c r="AK11292" s="353"/>
      <c r="AL11292" s="353"/>
    </row>
    <row r="11293" spans="1:38" s="153" customFormat="1" ht="12.5" x14ac:dyDescent="0.25">
      <c r="A11293" s="355"/>
      <c r="L11293" s="353"/>
      <c r="M11293" s="353"/>
      <c r="N11293" s="353"/>
      <c r="O11293" s="353"/>
      <c r="P11293" s="353"/>
      <c r="Q11293" s="353"/>
      <c r="R11293" s="353"/>
      <c r="S11293" s="353"/>
      <c r="T11293" s="353"/>
      <c r="U11293" s="353"/>
      <c r="V11293" s="353"/>
      <c r="W11293" s="353"/>
      <c r="X11293" s="353"/>
      <c r="Y11293" s="353"/>
      <c r="Z11293" s="353"/>
      <c r="AA11293" s="353"/>
      <c r="AB11293" s="353"/>
      <c r="AC11293" s="353"/>
      <c r="AD11293" s="353"/>
      <c r="AE11293" s="353"/>
      <c r="AF11293" s="353"/>
      <c r="AG11293" s="353"/>
      <c r="AH11293" s="353"/>
      <c r="AI11293" s="353"/>
      <c r="AJ11293" s="353"/>
      <c r="AK11293" s="353"/>
      <c r="AL11293" s="353"/>
    </row>
    <row r="11294" spans="1:38" s="153" customFormat="1" ht="12.5" x14ac:dyDescent="0.25">
      <c r="A11294" s="355"/>
      <c r="L11294" s="353"/>
      <c r="M11294" s="353"/>
      <c r="N11294" s="353"/>
      <c r="O11294" s="353"/>
      <c r="P11294" s="353"/>
      <c r="Q11294" s="353"/>
      <c r="R11294" s="353"/>
      <c r="S11294" s="353"/>
      <c r="T11294" s="353"/>
      <c r="U11294" s="353"/>
      <c r="V11294" s="353"/>
      <c r="W11294" s="353"/>
      <c r="X11294" s="353"/>
      <c r="Y11294" s="353"/>
      <c r="Z11294" s="353"/>
      <c r="AA11294" s="353"/>
      <c r="AB11294" s="353"/>
      <c r="AC11294" s="353"/>
      <c r="AD11294" s="353"/>
      <c r="AE11294" s="353"/>
      <c r="AF11294" s="353"/>
      <c r="AG11294" s="353"/>
      <c r="AH11294" s="353"/>
      <c r="AI11294" s="353"/>
      <c r="AJ11294" s="353"/>
      <c r="AK11294" s="353"/>
      <c r="AL11294" s="353"/>
    </row>
    <row r="11295" spans="1:38" s="153" customFormat="1" ht="12.5" x14ac:dyDescent="0.25">
      <c r="A11295" s="355"/>
      <c r="L11295" s="353"/>
      <c r="M11295" s="353"/>
      <c r="N11295" s="353"/>
      <c r="O11295" s="353"/>
      <c r="P11295" s="353"/>
      <c r="Q11295" s="353"/>
      <c r="R11295" s="353"/>
      <c r="S11295" s="353"/>
      <c r="T11295" s="353"/>
      <c r="U11295" s="353"/>
      <c r="V11295" s="353"/>
      <c r="W11295" s="353"/>
      <c r="X11295" s="353"/>
      <c r="Y11295" s="353"/>
      <c r="Z11295" s="353"/>
      <c r="AA11295" s="353"/>
      <c r="AB11295" s="353"/>
      <c r="AC11295" s="353"/>
      <c r="AD11295" s="353"/>
      <c r="AE11295" s="353"/>
      <c r="AF11295" s="353"/>
      <c r="AG11295" s="353"/>
      <c r="AH11295" s="353"/>
      <c r="AI11295" s="353"/>
      <c r="AJ11295" s="353"/>
      <c r="AK11295" s="353"/>
      <c r="AL11295" s="353"/>
    </row>
    <row r="11296" spans="1:38" s="153" customFormat="1" ht="12.5" x14ac:dyDescent="0.25">
      <c r="A11296" s="355"/>
      <c r="L11296" s="353"/>
      <c r="M11296" s="353"/>
      <c r="N11296" s="353"/>
      <c r="O11296" s="353"/>
      <c r="P11296" s="353"/>
      <c r="Q11296" s="353"/>
      <c r="R11296" s="353"/>
      <c r="S11296" s="353"/>
      <c r="T11296" s="353"/>
      <c r="U11296" s="353"/>
      <c r="V11296" s="353"/>
      <c r="W11296" s="353"/>
      <c r="X11296" s="353"/>
      <c r="Y11296" s="353"/>
      <c r="Z11296" s="353"/>
      <c r="AA11296" s="353"/>
      <c r="AB11296" s="353"/>
      <c r="AC11296" s="353"/>
      <c r="AD11296" s="353"/>
      <c r="AE11296" s="353"/>
      <c r="AF11296" s="353"/>
      <c r="AG11296" s="353"/>
      <c r="AH11296" s="353"/>
      <c r="AI11296" s="353"/>
      <c r="AJ11296" s="353"/>
      <c r="AK11296" s="353"/>
      <c r="AL11296" s="353"/>
    </row>
    <row r="11297" spans="1:38" s="153" customFormat="1" ht="12.5" x14ac:dyDescent="0.25">
      <c r="A11297" s="355"/>
      <c r="L11297" s="353"/>
      <c r="M11297" s="353"/>
      <c r="N11297" s="353"/>
      <c r="O11297" s="353"/>
      <c r="P11297" s="353"/>
      <c r="Q11297" s="353"/>
      <c r="R11297" s="353"/>
      <c r="S11297" s="353"/>
      <c r="T11297" s="353"/>
      <c r="U11297" s="353"/>
      <c r="V11297" s="353"/>
      <c r="W11297" s="353"/>
      <c r="X11297" s="353"/>
      <c r="Y11297" s="353"/>
      <c r="Z11297" s="353"/>
      <c r="AA11297" s="353"/>
      <c r="AB11297" s="353"/>
      <c r="AC11297" s="353"/>
      <c r="AD11297" s="353"/>
      <c r="AE11297" s="353"/>
      <c r="AF11297" s="353"/>
      <c r="AG11297" s="353"/>
      <c r="AH11297" s="353"/>
      <c r="AI11297" s="353"/>
      <c r="AJ11297" s="353"/>
      <c r="AK11297" s="353"/>
      <c r="AL11297" s="353"/>
    </row>
    <row r="11298" spans="1:38" s="153" customFormat="1" ht="12.5" x14ac:dyDescent="0.25">
      <c r="A11298" s="355"/>
      <c r="L11298" s="353"/>
      <c r="M11298" s="353"/>
      <c r="N11298" s="353"/>
      <c r="O11298" s="353"/>
      <c r="P11298" s="353"/>
      <c r="Q11298" s="353"/>
      <c r="R11298" s="353"/>
      <c r="S11298" s="353"/>
      <c r="T11298" s="353"/>
      <c r="U11298" s="353"/>
      <c r="V11298" s="353"/>
      <c r="W11298" s="353"/>
      <c r="X11298" s="353"/>
      <c r="Y11298" s="353"/>
      <c r="Z11298" s="353"/>
      <c r="AA11298" s="353"/>
      <c r="AB11298" s="353"/>
      <c r="AC11298" s="353"/>
      <c r="AD11298" s="353"/>
      <c r="AE11298" s="353"/>
      <c r="AF11298" s="353"/>
      <c r="AG11298" s="353"/>
      <c r="AH11298" s="353"/>
      <c r="AI11298" s="353"/>
      <c r="AJ11298" s="353"/>
      <c r="AK11298" s="353"/>
      <c r="AL11298" s="353"/>
    </row>
    <row r="11299" spans="1:38" s="153" customFormat="1" ht="12.5" x14ac:dyDescent="0.25">
      <c r="A11299" s="355"/>
      <c r="L11299" s="353"/>
      <c r="M11299" s="353"/>
      <c r="N11299" s="353"/>
      <c r="O11299" s="353"/>
      <c r="P11299" s="353"/>
      <c r="Q11299" s="353"/>
      <c r="R11299" s="353"/>
      <c r="S11299" s="353"/>
      <c r="T11299" s="353"/>
      <c r="U11299" s="353"/>
      <c r="V11299" s="353"/>
      <c r="W11299" s="353"/>
      <c r="X11299" s="353"/>
      <c r="Y11299" s="353"/>
      <c r="Z11299" s="353"/>
      <c r="AA11299" s="353"/>
      <c r="AB11299" s="353"/>
      <c r="AC11299" s="353"/>
      <c r="AD11299" s="353"/>
      <c r="AE11299" s="353"/>
      <c r="AF11299" s="353"/>
      <c r="AG11299" s="353"/>
      <c r="AH11299" s="353"/>
      <c r="AI11299" s="353"/>
      <c r="AJ11299" s="353"/>
      <c r="AK11299" s="353"/>
      <c r="AL11299" s="353"/>
    </row>
    <row r="11300" spans="1:38" s="153" customFormat="1" ht="12.5" x14ac:dyDescent="0.25">
      <c r="A11300" s="355"/>
      <c r="L11300" s="353"/>
      <c r="M11300" s="353"/>
      <c r="N11300" s="353"/>
      <c r="O11300" s="353"/>
      <c r="P11300" s="353"/>
      <c r="Q11300" s="353"/>
      <c r="R11300" s="353"/>
      <c r="S11300" s="353"/>
      <c r="T11300" s="353"/>
      <c r="U11300" s="353"/>
      <c r="V11300" s="353"/>
      <c r="W11300" s="353"/>
      <c r="X11300" s="353"/>
      <c r="Y11300" s="353"/>
      <c r="Z11300" s="353"/>
      <c r="AA11300" s="353"/>
      <c r="AB11300" s="353"/>
      <c r="AC11300" s="353"/>
      <c r="AD11300" s="353"/>
      <c r="AE11300" s="353"/>
      <c r="AF11300" s="353"/>
      <c r="AG11300" s="353"/>
      <c r="AH11300" s="353"/>
      <c r="AI11300" s="353"/>
      <c r="AJ11300" s="353"/>
      <c r="AK11300" s="353"/>
      <c r="AL11300" s="353"/>
    </row>
    <row r="11301" spans="1:38" s="153" customFormat="1" ht="12.5" x14ac:dyDescent="0.25">
      <c r="A11301" s="355"/>
      <c r="L11301" s="353"/>
      <c r="M11301" s="353"/>
      <c r="N11301" s="353"/>
      <c r="O11301" s="353"/>
      <c r="P11301" s="353"/>
      <c r="Q11301" s="353"/>
      <c r="R11301" s="353"/>
      <c r="S11301" s="353"/>
      <c r="T11301" s="353"/>
      <c r="U11301" s="353"/>
      <c r="V11301" s="353"/>
      <c r="W11301" s="353"/>
      <c r="X11301" s="353"/>
      <c r="Y11301" s="353"/>
      <c r="Z11301" s="353"/>
      <c r="AA11301" s="353"/>
      <c r="AB11301" s="353"/>
      <c r="AC11301" s="353"/>
      <c r="AD11301" s="353"/>
      <c r="AE11301" s="353"/>
      <c r="AF11301" s="353"/>
      <c r="AG11301" s="353"/>
      <c r="AH11301" s="353"/>
      <c r="AI11301" s="353"/>
      <c r="AJ11301" s="353"/>
      <c r="AK11301" s="353"/>
      <c r="AL11301" s="353"/>
    </row>
    <row r="11302" spans="1:38" s="153" customFormat="1" ht="12.5" x14ac:dyDescent="0.25">
      <c r="A11302" s="355"/>
      <c r="L11302" s="353"/>
      <c r="M11302" s="353"/>
      <c r="N11302" s="353"/>
      <c r="O11302" s="353"/>
      <c r="P11302" s="353"/>
      <c r="Q11302" s="353"/>
      <c r="R11302" s="353"/>
      <c r="S11302" s="353"/>
      <c r="T11302" s="353"/>
      <c r="U11302" s="353"/>
      <c r="V11302" s="353"/>
      <c r="W11302" s="353"/>
      <c r="X11302" s="353"/>
      <c r="Y11302" s="353"/>
      <c r="Z11302" s="353"/>
      <c r="AA11302" s="353"/>
      <c r="AB11302" s="353"/>
      <c r="AC11302" s="353"/>
      <c r="AD11302" s="353"/>
      <c r="AE11302" s="353"/>
      <c r="AF11302" s="353"/>
      <c r="AG11302" s="353"/>
      <c r="AH11302" s="353"/>
      <c r="AI11302" s="353"/>
      <c r="AJ11302" s="353"/>
      <c r="AK11302" s="353"/>
      <c r="AL11302" s="353"/>
    </row>
    <row r="11303" spans="1:38" s="153" customFormat="1" ht="12.5" x14ac:dyDescent="0.25">
      <c r="A11303" s="355"/>
      <c r="L11303" s="353"/>
      <c r="M11303" s="353"/>
      <c r="N11303" s="353"/>
      <c r="O11303" s="353"/>
      <c r="P11303" s="353"/>
      <c r="Q11303" s="353"/>
      <c r="R11303" s="353"/>
      <c r="S11303" s="353"/>
      <c r="T11303" s="353"/>
      <c r="U11303" s="353"/>
      <c r="V11303" s="353"/>
      <c r="W11303" s="353"/>
      <c r="X11303" s="353"/>
      <c r="Y11303" s="353"/>
      <c r="Z11303" s="353"/>
      <c r="AA11303" s="353"/>
      <c r="AB11303" s="353"/>
      <c r="AC11303" s="353"/>
      <c r="AD11303" s="353"/>
      <c r="AE11303" s="353"/>
      <c r="AF11303" s="353"/>
      <c r="AG11303" s="353"/>
      <c r="AH11303" s="353"/>
      <c r="AI11303" s="353"/>
      <c r="AJ11303" s="353"/>
      <c r="AK11303" s="353"/>
      <c r="AL11303" s="353"/>
    </row>
    <row r="11304" spans="1:38" s="153" customFormat="1" ht="12.5" x14ac:dyDescent="0.25">
      <c r="A11304" s="355"/>
      <c r="L11304" s="353"/>
      <c r="M11304" s="353"/>
      <c r="N11304" s="353"/>
      <c r="O11304" s="353"/>
      <c r="P11304" s="353"/>
      <c r="Q11304" s="353"/>
      <c r="R11304" s="353"/>
      <c r="S11304" s="353"/>
      <c r="T11304" s="353"/>
      <c r="U11304" s="353"/>
      <c r="V11304" s="353"/>
      <c r="W11304" s="353"/>
      <c r="X11304" s="353"/>
      <c r="Y11304" s="353"/>
      <c r="Z11304" s="353"/>
      <c r="AA11304" s="353"/>
      <c r="AB11304" s="353"/>
      <c r="AC11304" s="353"/>
      <c r="AD11304" s="353"/>
      <c r="AE11304" s="353"/>
      <c r="AF11304" s="353"/>
      <c r="AG11304" s="353"/>
      <c r="AH11304" s="353"/>
      <c r="AI11304" s="353"/>
      <c r="AJ11304" s="353"/>
      <c r="AK11304" s="353"/>
      <c r="AL11304" s="353"/>
    </row>
    <row r="11305" spans="1:38" s="153" customFormat="1" ht="12.5" x14ac:dyDescent="0.25">
      <c r="A11305" s="355"/>
      <c r="L11305" s="353"/>
      <c r="M11305" s="353"/>
      <c r="N11305" s="353"/>
      <c r="O11305" s="353"/>
      <c r="P11305" s="353"/>
      <c r="Q11305" s="353"/>
      <c r="R11305" s="353"/>
      <c r="S11305" s="353"/>
      <c r="T11305" s="353"/>
      <c r="U11305" s="353"/>
      <c r="V11305" s="353"/>
      <c r="W11305" s="353"/>
      <c r="X11305" s="353"/>
      <c r="Y11305" s="353"/>
      <c r="Z11305" s="353"/>
      <c r="AA11305" s="353"/>
      <c r="AB11305" s="353"/>
      <c r="AC11305" s="353"/>
      <c r="AD11305" s="353"/>
      <c r="AE11305" s="353"/>
      <c r="AF11305" s="353"/>
      <c r="AG11305" s="353"/>
      <c r="AH11305" s="353"/>
      <c r="AI11305" s="353"/>
      <c r="AJ11305" s="353"/>
      <c r="AK11305" s="353"/>
      <c r="AL11305" s="353"/>
    </row>
    <row r="11306" spans="1:38" s="153" customFormat="1" ht="12.5" x14ac:dyDescent="0.25">
      <c r="A11306" s="355"/>
      <c r="L11306" s="353"/>
      <c r="M11306" s="353"/>
      <c r="N11306" s="353"/>
      <c r="O11306" s="353"/>
      <c r="P11306" s="353"/>
      <c r="Q11306" s="353"/>
      <c r="R11306" s="353"/>
      <c r="S11306" s="353"/>
      <c r="T11306" s="353"/>
      <c r="U11306" s="353"/>
      <c r="V11306" s="353"/>
      <c r="W11306" s="353"/>
      <c r="X11306" s="353"/>
      <c r="Y11306" s="353"/>
      <c r="Z11306" s="353"/>
      <c r="AA11306" s="353"/>
      <c r="AB11306" s="353"/>
      <c r="AC11306" s="353"/>
      <c r="AD11306" s="353"/>
      <c r="AE11306" s="353"/>
      <c r="AF11306" s="353"/>
      <c r="AG11306" s="353"/>
      <c r="AH11306" s="353"/>
      <c r="AI11306" s="353"/>
      <c r="AJ11306" s="353"/>
      <c r="AK11306" s="353"/>
      <c r="AL11306" s="353"/>
    </row>
    <row r="11307" spans="1:38" s="153" customFormat="1" ht="12.5" x14ac:dyDescent="0.25">
      <c r="A11307" s="355"/>
      <c r="L11307" s="353"/>
      <c r="M11307" s="353"/>
      <c r="N11307" s="353"/>
      <c r="O11307" s="353"/>
      <c r="P11307" s="353"/>
      <c r="Q11307" s="353"/>
      <c r="R11307" s="353"/>
      <c r="S11307" s="353"/>
      <c r="T11307" s="353"/>
      <c r="U11307" s="353"/>
      <c r="V11307" s="353"/>
      <c r="W11307" s="353"/>
      <c r="X11307" s="353"/>
      <c r="Y11307" s="353"/>
      <c r="Z11307" s="353"/>
      <c r="AA11307" s="353"/>
      <c r="AB11307" s="353"/>
      <c r="AC11307" s="353"/>
      <c r="AD11307" s="353"/>
      <c r="AE11307" s="353"/>
      <c r="AF11307" s="353"/>
      <c r="AG11307" s="353"/>
      <c r="AH11307" s="353"/>
      <c r="AI11307" s="353"/>
      <c r="AJ11307" s="353"/>
      <c r="AK11307" s="353"/>
      <c r="AL11307" s="353"/>
    </row>
    <row r="11308" spans="1:38" s="153" customFormat="1" ht="12.5" x14ac:dyDescent="0.25">
      <c r="A11308" s="355"/>
      <c r="L11308" s="353"/>
      <c r="M11308" s="353"/>
      <c r="N11308" s="353"/>
      <c r="O11308" s="353"/>
      <c r="P11308" s="353"/>
      <c r="Q11308" s="353"/>
      <c r="R11308" s="353"/>
      <c r="S11308" s="353"/>
      <c r="T11308" s="353"/>
      <c r="U11308" s="353"/>
      <c r="V11308" s="353"/>
      <c r="W11308" s="353"/>
      <c r="X11308" s="353"/>
      <c r="Y11308" s="353"/>
      <c r="Z11308" s="353"/>
      <c r="AA11308" s="353"/>
      <c r="AB11308" s="353"/>
      <c r="AC11308" s="353"/>
      <c r="AD11308" s="353"/>
      <c r="AE11308" s="353"/>
      <c r="AF11308" s="353"/>
      <c r="AG11308" s="353"/>
      <c r="AH11308" s="353"/>
      <c r="AI11308" s="353"/>
      <c r="AJ11308" s="353"/>
      <c r="AK11308" s="353"/>
      <c r="AL11308" s="353"/>
    </row>
    <row r="11309" spans="1:38" s="153" customFormat="1" ht="12.5" x14ac:dyDescent="0.25">
      <c r="A11309" s="355"/>
      <c r="L11309" s="353"/>
      <c r="M11309" s="353"/>
      <c r="N11309" s="353"/>
      <c r="O11309" s="353"/>
      <c r="P11309" s="353"/>
      <c r="Q11309" s="353"/>
      <c r="R11309" s="353"/>
      <c r="S11309" s="353"/>
      <c r="T11309" s="353"/>
      <c r="U11309" s="353"/>
      <c r="V11309" s="353"/>
      <c r="W11309" s="353"/>
      <c r="X11309" s="353"/>
      <c r="Y11309" s="353"/>
      <c r="Z11309" s="353"/>
      <c r="AA11309" s="353"/>
      <c r="AB11309" s="353"/>
      <c r="AC11309" s="353"/>
      <c r="AD11309" s="353"/>
      <c r="AE11309" s="353"/>
      <c r="AF11309" s="353"/>
      <c r="AG11309" s="353"/>
      <c r="AH11309" s="353"/>
      <c r="AI11309" s="353"/>
      <c r="AJ11309" s="353"/>
      <c r="AK11309" s="353"/>
      <c r="AL11309" s="353"/>
    </row>
    <row r="11310" spans="1:38" s="153" customFormat="1" ht="12.5" x14ac:dyDescent="0.25">
      <c r="A11310" s="355"/>
      <c r="L11310" s="353"/>
      <c r="M11310" s="353"/>
      <c r="N11310" s="353"/>
      <c r="O11310" s="353"/>
      <c r="P11310" s="353"/>
      <c r="Q11310" s="353"/>
      <c r="R11310" s="353"/>
      <c r="S11310" s="353"/>
      <c r="T11310" s="353"/>
      <c r="U11310" s="353"/>
      <c r="V11310" s="353"/>
      <c r="W11310" s="353"/>
      <c r="X11310" s="353"/>
      <c r="Y11310" s="353"/>
      <c r="Z11310" s="353"/>
      <c r="AA11310" s="353"/>
      <c r="AB11310" s="353"/>
      <c r="AC11310" s="353"/>
      <c r="AD11310" s="353"/>
      <c r="AE11310" s="353"/>
      <c r="AF11310" s="353"/>
      <c r="AG11310" s="353"/>
      <c r="AH11310" s="353"/>
      <c r="AI11310" s="353"/>
      <c r="AJ11310" s="353"/>
      <c r="AK11310" s="353"/>
      <c r="AL11310" s="353"/>
    </row>
    <row r="11311" spans="1:38" s="153" customFormat="1" ht="12.5" x14ac:dyDescent="0.25">
      <c r="A11311" s="355"/>
      <c r="L11311" s="353"/>
      <c r="M11311" s="353"/>
      <c r="N11311" s="353"/>
      <c r="O11311" s="353"/>
      <c r="P11311" s="353"/>
      <c r="Q11311" s="353"/>
      <c r="R11311" s="353"/>
      <c r="S11311" s="353"/>
      <c r="T11311" s="353"/>
      <c r="U11311" s="353"/>
      <c r="V11311" s="353"/>
      <c r="W11311" s="353"/>
      <c r="X11311" s="353"/>
      <c r="Y11311" s="353"/>
      <c r="Z11311" s="353"/>
      <c r="AA11311" s="353"/>
      <c r="AB11311" s="353"/>
      <c r="AC11311" s="353"/>
      <c r="AD11311" s="353"/>
      <c r="AE11311" s="353"/>
      <c r="AF11311" s="353"/>
      <c r="AG11311" s="353"/>
      <c r="AH11311" s="353"/>
      <c r="AI11311" s="353"/>
      <c r="AJ11311" s="353"/>
      <c r="AK11311" s="353"/>
      <c r="AL11311" s="353"/>
    </row>
    <row r="11312" spans="1:38" s="153" customFormat="1" ht="12.5" x14ac:dyDescent="0.25">
      <c r="A11312" s="355"/>
      <c r="L11312" s="353"/>
      <c r="M11312" s="353"/>
      <c r="N11312" s="353"/>
      <c r="O11312" s="353"/>
      <c r="P11312" s="353"/>
      <c r="Q11312" s="353"/>
      <c r="R11312" s="353"/>
      <c r="S11312" s="353"/>
      <c r="T11312" s="353"/>
      <c r="U11312" s="353"/>
      <c r="V11312" s="353"/>
      <c r="W11312" s="353"/>
      <c r="X11312" s="353"/>
      <c r="Y11312" s="353"/>
      <c r="Z11312" s="353"/>
      <c r="AA11312" s="353"/>
      <c r="AB11312" s="353"/>
      <c r="AC11312" s="353"/>
      <c r="AD11312" s="353"/>
      <c r="AE11312" s="353"/>
      <c r="AF11312" s="353"/>
      <c r="AG11312" s="353"/>
      <c r="AH11312" s="353"/>
      <c r="AI11312" s="353"/>
      <c r="AJ11312" s="353"/>
      <c r="AK11312" s="353"/>
      <c r="AL11312" s="353"/>
    </row>
    <row r="11313" spans="1:38" s="153" customFormat="1" ht="12.5" x14ac:dyDescent="0.25">
      <c r="A11313" s="355"/>
      <c r="L11313" s="353"/>
      <c r="M11313" s="353"/>
      <c r="N11313" s="353"/>
      <c r="O11313" s="353"/>
      <c r="P11313" s="353"/>
      <c r="Q11313" s="353"/>
      <c r="R11313" s="353"/>
      <c r="S11313" s="353"/>
      <c r="T11313" s="353"/>
      <c r="U11313" s="353"/>
      <c r="V11313" s="353"/>
      <c r="W11313" s="353"/>
      <c r="X11313" s="353"/>
      <c r="Y11313" s="353"/>
      <c r="Z11313" s="353"/>
      <c r="AA11313" s="353"/>
      <c r="AB11313" s="353"/>
      <c r="AC11313" s="353"/>
      <c r="AD11313" s="353"/>
      <c r="AE11313" s="353"/>
      <c r="AF11313" s="353"/>
      <c r="AG11313" s="353"/>
      <c r="AH11313" s="353"/>
      <c r="AI11313" s="353"/>
      <c r="AJ11313" s="353"/>
      <c r="AK11313" s="353"/>
      <c r="AL11313" s="353"/>
    </row>
    <row r="11314" spans="1:38" s="153" customFormat="1" ht="12.5" x14ac:dyDescent="0.25">
      <c r="A11314" s="355"/>
      <c r="L11314" s="353"/>
      <c r="M11314" s="353"/>
      <c r="N11314" s="353"/>
      <c r="O11314" s="353"/>
      <c r="P11314" s="353"/>
      <c r="Q11314" s="353"/>
      <c r="R11314" s="353"/>
      <c r="S11314" s="353"/>
      <c r="T11314" s="353"/>
      <c r="U11314" s="353"/>
      <c r="V11314" s="353"/>
      <c r="W11314" s="353"/>
      <c r="X11314" s="353"/>
      <c r="Y11314" s="353"/>
      <c r="Z11314" s="353"/>
      <c r="AA11314" s="353"/>
      <c r="AB11314" s="353"/>
      <c r="AC11314" s="353"/>
      <c r="AD11314" s="353"/>
      <c r="AE11314" s="353"/>
      <c r="AF11314" s="353"/>
      <c r="AG11314" s="353"/>
      <c r="AH11314" s="353"/>
      <c r="AI11314" s="353"/>
      <c r="AJ11314" s="353"/>
      <c r="AK11314" s="353"/>
      <c r="AL11314" s="353"/>
    </row>
    <row r="11315" spans="1:38" s="153" customFormat="1" ht="12.5" x14ac:dyDescent="0.25">
      <c r="A11315" s="355"/>
      <c r="L11315" s="353"/>
      <c r="M11315" s="353"/>
      <c r="N11315" s="353"/>
      <c r="O11315" s="353"/>
      <c r="P11315" s="353"/>
      <c r="Q11315" s="353"/>
      <c r="R11315" s="353"/>
      <c r="S11315" s="353"/>
      <c r="T11315" s="353"/>
      <c r="U11315" s="353"/>
      <c r="V11315" s="353"/>
      <c r="W11315" s="353"/>
      <c r="X11315" s="353"/>
      <c r="Y11315" s="353"/>
      <c r="Z11315" s="353"/>
      <c r="AA11315" s="353"/>
      <c r="AB11315" s="353"/>
      <c r="AC11315" s="353"/>
      <c r="AD11315" s="353"/>
      <c r="AE11315" s="353"/>
      <c r="AF11315" s="353"/>
      <c r="AG11315" s="353"/>
      <c r="AH11315" s="353"/>
      <c r="AI11315" s="353"/>
      <c r="AJ11315" s="353"/>
      <c r="AK11315" s="353"/>
      <c r="AL11315" s="353"/>
    </row>
    <row r="11316" spans="1:38" s="153" customFormat="1" ht="12.5" x14ac:dyDescent="0.25">
      <c r="A11316" s="355"/>
      <c r="L11316" s="353"/>
      <c r="M11316" s="353"/>
      <c r="N11316" s="353"/>
      <c r="O11316" s="353"/>
      <c r="P11316" s="353"/>
      <c r="Q11316" s="353"/>
      <c r="R11316" s="353"/>
      <c r="S11316" s="353"/>
      <c r="T11316" s="353"/>
      <c r="U11316" s="353"/>
      <c r="V11316" s="353"/>
      <c r="W11316" s="353"/>
      <c r="X11316" s="353"/>
      <c r="Y11316" s="353"/>
      <c r="Z11316" s="353"/>
      <c r="AA11316" s="353"/>
      <c r="AB11316" s="353"/>
      <c r="AC11316" s="353"/>
      <c r="AD11316" s="353"/>
      <c r="AE11316" s="353"/>
      <c r="AF11316" s="353"/>
      <c r="AG11316" s="353"/>
      <c r="AH11316" s="353"/>
      <c r="AI11316" s="353"/>
      <c r="AJ11316" s="353"/>
      <c r="AK11316" s="353"/>
      <c r="AL11316" s="353"/>
    </row>
    <row r="11317" spans="1:38" s="153" customFormat="1" ht="12.5" x14ac:dyDescent="0.25">
      <c r="A11317" s="355"/>
      <c r="L11317" s="353"/>
      <c r="M11317" s="353"/>
      <c r="N11317" s="353"/>
      <c r="O11317" s="353"/>
      <c r="P11317" s="353"/>
      <c r="Q11317" s="353"/>
      <c r="R11317" s="353"/>
      <c r="S11317" s="353"/>
      <c r="T11317" s="353"/>
      <c r="U11317" s="353"/>
      <c r="V11317" s="353"/>
      <c r="W11317" s="353"/>
      <c r="X11317" s="353"/>
      <c r="Y11317" s="353"/>
      <c r="Z11317" s="353"/>
      <c r="AA11317" s="353"/>
      <c r="AB11317" s="353"/>
      <c r="AC11317" s="353"/>
      <c r="AD11317" s="353"/>
      <c r="AE11317" s="353"/>
      <c r="AF11317" s="353"/>
      <c r="AG11317" s="353"/>
      <c r="AH11317" s="353"/>
      <c r="AI11317" s="353"/>
      <c r="AJ11317" s="353"/>
      <c r="AK11317" s="353"/>
      <c r="AL11317" s="353"/>
    </row>
    <row r="11318" spans="1:38" s="153" customFormat="1" ht="12.5" x14ac:dyDescent="0.25">
      <c r="A11318" s="355"/>
      <c r="L11318" s="353"/>
      <c r="M11318" s="353"/>
      <c r="N11318" s="353"/>
      <c r="O11318" s="353"/>
      <c r="P11318" s="353"/>
      <c r="Q11318" s="353"/>
      <c r="R11318" s="353"/>
      <c r="S11318" s="353"/>
      <c r="T11318" s="353"/>
      <c r="U11318" s="353"/>
      <c r="V11318" s="353"/>
      <c r="W11318" s="353"/>
      <c r="X11318" s="353"/>
      <c r="Y11318" s="353"/>
      <c r="Z11318" s="353"/>
      <c r="AA11318" s="353"/>
      <c r="AB11318" s="353"/>
      <c r="AC11318" s="353"/>
      <c r="AD11318" s="353"/>
      <c r="AE11318" s="353"/>
      <c r="AF11318" s="353"/>
      <c r="AG11318" s="353"/>
      <c r="AH11318" s="353"/>
      <c r="AI11318" s="353"/>
      <c r="AJ11318" s="353"/>
      <c r="AK11318" s="353"/>
      <c r="AL11318" s="353"/>
    </row>
    <row r="11319" spans="1:38" s="153" customFormat="1" ht="12.5" x14ac:dyDescent="0.25">
      <c r="A11319" s="355"/>
      <c r="L11319" s="353"/>
      <c r="M11319" s="353"/>
      <c r="N11319" s="353"/>
      <c r="O11319" s="353"/>
      <c r="P11319" s="353"/>
      <c r="Q11319" s="353"/>
      <c r="R11319" s="353"/>
      <c r="S11319" s="353"/>
      <c r="T11319" s="353"/>
      <c r="U11319" s="353"/>
      <c r="V11319" s="353"/>
      <c r="W11319" s="353"/>
      <c r="X11319" s="353"/>
      <c r="Y11319" s="353"/>
      <c r="Z11319" s="353"/>
      <c r="AA11319" s="353"/>
      <c r="AB11319" s="353"/>
      <c r="AC11319" s="353"/>
      <c r="AD11319" s="353"/>
      <c r="AE11319" s="353"/>
      <c r="AF11319" s="353"/>
      <c r="AG11319" s="353"/>
      <c r="AH11319" s="353"/>
      <c r="AI11319" s="353"/>
      <c r="AJ11319" s="353"/>
      <c r="AK11319" s="353"/>
      <c r="AL11319" s="353"/>
    </row>
    <row r="11320" spans="1:38" s="153" customFormat="1" ht="12.5" x14ac:dyDescent="0.25">
      <c r="A11320" s="355"/>
      <c r="L11320" s="353"/>
      <c r="M11320" s="353"/>
      <c r="N11320" s="353"/>
      <c r="O11320" s="353"/>
      <c r="P11320" s="353"/>
      <c r="Q11320" s="353"/>
      <c r="R11320" s="353"/>
      <c r="S11320" s="353"/>
      <c r="T11320" s="353"/>
      <c r="U11320" s="353"/>
      <c r="V11320" s="353"/>
      <c r="W11320" s="353"/>
      <c r="X11320" s="353"/>
      <c r="Y11320" s="353"/>
      <c r="Z11320" s="353"/>
      <c r="AA11320" s="353"/>
      <c r="AB11320" s="353"/>
      <c r="AC11320" s="353"/>
      <c r="AD11320" s="353"/>
      <c r="AE11320" s="353"/>
      <c r="AF11320" s="353"/>
      <c r="AG11320" s="353"/>
      <c r="AH11320" s="353"/>
      <c r="AI11320" s="353"/>
      <c r="AJ11320" s="353"/>
      <c r="AK11320" s="353"/>
      <c r="AL11320" s="353"/>
    </row>
    <row r="11321" spans="1:38" s="153" customFormat="1" ht="12.5" x14ac:dyDescent="0.25">
      <c r="A11321" s="355"/>
      <c r="L11321" s="353"/>
      <c r="M11321" s="353"/>
      <c r="N11321" s="353"/>
      <c r="O11321" s="353"/>
      <c r="P11321" s="353"/>
      <c r="Q11321" s="353"/>
      <c r="R11321" s="353"/>
      <c r="S11321" s="353"/>
      <c r="T11321" s="353"/>
      <c r="U11321" s="353"/>
      <c r="V11321" s="353"/>
      <c r="W11321" s="353"/>
      <c r="X11321" s="353"/>
      <c r="Y11321" s="353"/>
      <c r="Z11321" s="353"/>
      <c r="AA11321" s="353"/>
      <c r="AB11321" s="353"/>
      <c r="AC11321" s="353"/>
      <c r="AD11321" s="353"/>
      <c r="AE11321" s="353"/>
      <c r="AF11321" s="353"/>
      <c r="AG11321" s="353"/>
      <c r="AH11321" s="353"/>
      <c r="AI11321" s="353"/>
      <c r="AJ11321" s="353"/>
      <c r="AK11321" s="353"/>
      <c r="AL11321" s="353"/>
    </row>
    <row r="11322" spans="1:38" s="153" customFormat="1" ht="12.5" x14ac:dyDescent="0.25">
      <c r="A11322" s="355"/>
      <c r="L11322" s="353"/>
      <c r="M11322" s="353"/>
      <c r="N11322" s="353"/>
      <c r="O11322" s="353"/>
      <c r="P11322" s="353"/>
      <c r="Q11322" s="353"/>
      <c r="R11322" s="353"/>
      <c r="S11322" s="353"/>
      <c r="T11322" s="353"/>
      <c r="U11322" s="353"/>
      <c r="V11322" s="353"/>
      <c r="W11322" s="353"/>
      <c r="X11322" s="353"/>
      <c r="Y11322" s="353"/>
      <c r="Z11322" s="353"/>
      <c r="AA11322" s="353"/>
      <c r="AB11322" s="353"/>
      <c r="AC11322" s="353"/>
      <c r="AD11322" s="353"/>
      <c r="AE11322" s="353"/>
      <c r="AF11322" s="353"/>
      <c r="AG11322" s="353"/>
      <c r="AH11322" s="353"/>
      <c r="AI11322" s="353"/>
      <c r="AJ11322" s="353"/>
      <c r="AK11322" s="353"/>
      <c r="AL11322" s="353"/>
    </row>
    <row r="11323" spans="1:38" s="153" customFormat="1" ht="12.5" x14ac:dyDescent="0.25">
      <c r="A11323" s="355"/>
      <c r="L11323" s="353"/>
      <c r="M11323" s="353"/>
      <c r="N11323" s="353"/>
      <c r="O11323" s="353"/>
      <c r="P11323" s="353"/>
      <c r="Q11323" s="353"/>
      <c r="R11323" s="353"/>
      <c r="S11323" s="353"/>
      <c r="T11323" s="353"/>
      <c r="U11323" s="353"/>
      <c r="V11323" s="353"/>
      <c r="W11323" s="353"/>
      <c r="X11323" s="353"/>
      <c r="Y11323" s="353"/>
      <c r="Z11323" s="353"/>
      <c r="AA11323" s="353"/>
      <c r="AB11323" s="353"/>
      <c r="AC11323" s="353"/>
      <c r="AD11323" s="353"/>
      <c r="AE11323" s="353"/>
      <c r="AF11323" s="353"/>
      <c r="AG11323" s="353"/>
      <c r="AH11323" s="353"/>
      <c r="AI11323" s="353"/>
      <c r="AJ11323" s="353"/>
      <c r="AK11323" s="353"/>
      <c r="AL11323" s="353"/>
    </row>
    <row r="11324" spans="1:38" s="153" customFormat="1" ht="12.5" x14ac:dyDescent="0.25">
      <c r="A11324" s="355"/>
      <c r="L11324" s="353"/>
      <c r="M11324" s="353"/>
      <c r="N11324" s="353"/>
      <c r="O11324" s="353"/>
      <c r="P11324" s="353"/>
      <c r="Q11324" s="353"/>
      <c r="R11324" s="353"/>
      <c r="S11324" s="353"/>
      <c r="T11324" s="353"/>
      <c r="U11324" s="353"/>
      <c r="V11324" s="353"/>
      <c r="W11324" s="353"/>
      <c r="X11324" s="353"/>
      <c r="Y11324" s="353"/>
      <c r="Z11324" s="353"/>
      <c r="AA11324" s="353"/>
      <c r="AB11324" s="353"/>
      <c r="AC11324" s="353"/>
      <c r="AD11324" s="353"/>
      <c r="AE11324" s="353"/>
      <c r="AF11324" s="353"/>
      <c r="AG11324" s="353"/>
      <c r="AH11324" s="353"/>
      <c r="AI11324" s="353"/>
      <c r="AJ11324" s="353"/>
      <c r="AK11324" s="353"/>
      <c r="AL11324" s="353"/>
    </row>
    <row r="11325" spans="1:38" s="153" customFormat="1" ht="12.5" x14ac:dyDescent="0.25">
      <c r="A11325" s="355"/>
      <c r="L11325" s="353"/>
      <c r="M11325" s="353"/>
      <c r="N11325" s="353"/>
      <c r="O11325" s="353"/>
      <c r="P11325" s="353"/>
      <c r="Q11325" s="353"/>
      <c r="R11325" s="353"/>
      <c r="S11325" s="353"/>
      <c r="T11325" s="353"/>
      <c r="U11325" s="353"/>
      <c r="V11325" s="353"/>
      <c r="W11325" s="353"/>
      <c r="X11325" s="353"/>
      <c r="Y11325" s="353"/>
      <c r="Z11325" s="353"/>
      <c r="AA11325" s="353"/>
      <c r="AB11325" s="353"/>
      <c r="AC11325" s="353"/>
      <c r="AD11325" s="353"/>
      <c r="AE11325" s="353"/>
      <c r="AF11325" s="353"/>
      <c r="AG11325" s="353"/>
      <c r="AH11325" s="353"/>
      <c r="AI11325" s="353"/>
      <c r="AJ11325" s="353"/>
      <c r="AK11325" s="353"/>
      <c r="AL11325" s="353"/>
    </row>
    <row r="11326" spans="1:38" s="153" customFormat="1" ht="12.5" x14ac:dyDescent="0.25">
      <c r="A11326" s="355"/>
      <c r="L11326" s="353"/>
      <c r="M11326" s="353"/>
      <c r="N11326" s="353"/>
      <c r="O11326" s="353"/>
      <c r="P11326" s="353"/>
      <c r="Q11326" s="353"/>
      <c r="R11326" s="353"/>
      <c r="S11326" s="353"/>
      <c r="T11326" s="353"/>
      <c r="U11326" s="353"/>
      <c r="V11326" s="353"/>
      <c r="W11326" s="353"/>
      <c r="X11326" s="353"/>
      <c r="Y11326" s="353"/>
      <c r="Z11326" s="353"/>
      <c r="AA11326" s="353"/>
      <c r="AB11326" s="353"/>
      <c r="AC11326" s="353"/>
      <c r="AD11326" s="353"/>
      <c r="AE11326" s="353"/>
      <c r="AF11326" s="353"/>
      <c r="AG11326" s="353"/>
      <c r="AH11326" s="353"/>
      <c r="AI11326" s="353"/>
      <c r="AJ11326" s="353"/>
      <c r="AK11326" s="353"/>
      <c r="AL11326" s="353"/>
    </row>
    <row r="11327" spans="1:38" s="153" customFormat="1" ht="12.5" x14ac:dyDescent="0.25">
      <c r="A11327" s="355"/>
      <c r="L11327" s="353"/>
      <c r="M11327" s="353"/>
      <c r="N11327" s="353"/>
      <c r="O11327" s="353"/>
      <c r="P11327" s="353"/>
      <c r="Q11327" s="353"/>
      <c r="R11327" s="353"/>
      <c r="S11327" s="353"/>
      <c r="T11327" s="353"/>
      <c r="U11327" s="353"/>
      <c r="V11327" s="353"/>
      <c r="W11327" s="353"/>
      <c r="X11327" s="353"/>
      <c r="Y11327" s="353"/>
      <c r="Z11327" s="353"/>
      <c r="AA11327" s="353"/>
      <c r="AB11327" s="353"/>
      <c r="AC11327" s="353"/>
      <c r="AD11327" s="353"/>
      <c r="AE11327" s="353"/>
      <c r="AF11327" s="353"/>
      <c r="AG11327" s="353"/>
      <c r="AH11327" s="353"/>
      <c r="AI11327" s="353"/>
      <c r="AJ11327" s="353"/>
      <c r="AK11327" s="353"/>
      <c r="AL11327" s="353"/>
    </row>
    <row r="11328" spans="1:38" s="153" customFormat="1" ht="12.5" x14ac:dyDescent="0.25">
      <c r="A11328" s="355"/>
      <c r="L11328" s="353"/>
      <c r="M11328" s="353"/>
      <c r="N11328" s="353"/>
      <c r="O11328" s="353"/>
      <c r="P11328" s="353"/>
      <c r="Q11328" s="353"/>
      <c r="R11328" s="353"/>
      <c r="S11328" s="353"/>
      <c r="T11328" s="353"/>
      <c r="U11328" s="353"/>
      <c r="V11328" s="353"/>
      <c r="W11328" s="353"/>
      <c r="X11328" s="353"/>
      <c r="Y11328" s="353"/>
      <c r="Z11328" s="353"/>
      <c r="AA11328" s="353"/>
      <c r="AB11328" s="353"/>
      <c r="AC11328" s="353"/>
      <c r="AD11328" s="353"/>
      <c r="AE11328" s="353"/>
      <c r="AF11328" s="353"/>
      <c r="AG11328" s="353"/>
      <c r="AH11328" s="353"/>
      <c r="AI11328" s="353"/>
      <c r="AJ11328" s="353"/>
      <c r="AK11328" s="353"/>
      <c r="AL11328" s="353"/>
    </row>
    <row r="11329" spans="1:38" s="153" customFormat="1" ht="12.5" x14ac:dyDescent="0.25">
      <c r="A11329" s="355"/>
      <c r="L11329" s="353"/>
      <c r="M11329" s="353"/>
      <c r="N11329" s="353"/>
      <c r="O11329" s="353"/>
      <c r="P11329" s="353"/>
      <c r="Q11329" s="353"/>
      <c r="R11329" s="353"/>
      <c r="S11329" s="353"/>
      <c r="T11329" s="353"/>
      <c r="U11329" s="353"/>
      <c r="V11329" s="353"/>
      <c r="W11329" s="353"/>
      <c r="X11329" s="353"/>
      <c r="Y11329" s="353"/>
      <c r="Z11329" s="353"/>
      <c r="AA11329" s="353"/>
      <c r="AB11329" s="353"/>
      <c r="AC11329" s="353"/>
      <c r="AD11329" s="353"/>
      <c r="AE11329" s="353"/>
      <c r="AF11329" s="353"/>
      <c r="AG11329" s="353"/>
      <c r="AH11329" s="353"/>
      <c r="AI11329" s="353"/>
      <c r="AJ11329" s="353"/>
      <c r="AK11329" s="353"/>
      <c r="AL11329" s="353"/>
    </row>
    <row r="11330" spans="1:38" s="153" customFormat="1" ht="12.5" x14ac:dyDescent="0.25">
      <c r="A11330" s="355"/>
      <c r="L11330" s="353"/>
      <c r="M11330" s="353"/>
      <c r="N11330" s="353"/>
      <c r="O11330" s="353"/>
      <c r="P11330" s="353"/>
      <c r="Q11330" s="353"/>
      <c r="R11330" s="353"/>
      <c r="S11330" s="353"/>
      <c r="T11330" s="353"/>
      <c r="U11330" s="353"/>
      <c r="V11330" s="353"/>
      <c r="W11330" s="353"/>
      <c r="X11330" s="353"/>
      <c r="Y11330" s="353"/>
      <c r="Z11330" s="353"/>
      <c r="AA11330" s="353"/>
      <c r="AB11330" s="353"/>
      <c r="AC11330" s="353"/>
      <c r="AD11330" s="353"/>
      <c r="AE11330" s="353"/>
      <c r="AF11330" s="353"/>
      <c r="AG11330" s="353"/>
      <c r="AH11330" s="353"/>
      <c r="AI11330" s="353"/>
      <c r="AJ11330" s="353"/>
      <c r="AK11330" s="353"/>
      <c r="AL11330" s="353"/>
    </row>
    <row r="11331" spans="1:38" s="153" customFormat="1" ht="12.5" x14ac:dyDescent="0.25">
      <c r="A11331" s="355"/>
      <c r="L11331" s="353"/>
      <c r="M11331" s="353"/>
      <c r="N11331" s="353"/>
      <c r="O11331" s="353"/>
      <c r="P11331" s="353"/>
      <c r="Q11331" s="353"/>
      <c r="R11331" s="353"/>
      <c r="S11331" s="353"/>
      <c r="T11331" s="353"/>
      <c r="U11331" s="353"/>
      <c r="V11331" s="353"/>
      <c r="W11331" s="353"/>
      <c r="X11331" s="353"/>
      <c r="Y11331" s="353"/>
      <c r="Z11331" s="353"/>
      <c r="AA11331" s="353"/>
      <c r="AB11331" s="353"/>
      <c r="AC11331" s="353"/>
      <c r="AD11331" s="353"/>
      <c r="AE11331" s="353"/>
      <c r="AF11331" s="353"/>
      <c r="AG11331" s="353"/>
      <c r="AH11331" s="353"/>
      <c r="AI11331" s="353"/>
      <c r="AJ11331" s="353"/>
      <c r="AK11331" s="353"/>
      <c r="AL11331" s="353"/>
    </row>
    <row r="11332" spans="1:38" s="153" customFormat="1" ht="12.5" x14ac:dyDescent="0.25">
      <c r="A11332" s="355"/>
      <c r="L11332" s="353"/>
      <c r="M11332" s="353"/>
      <c r="N11332" s="353"/>
      <c r="O11332" s="353"/>
      <c r="P11332" s="353"/>
      <c r="Q11332" s="353"/>
      <c r="R11332" s="353"/>
      <c r="S11332" s="353"/>
      <c r="T11332" s="353"/>
      <c r="U11332" s="353"/>
      <c r="V11332" s="353"/>
      <c r="W11332" s="353"/>
      <c r="X11332" s="353"/>
      <c r="Y11332" s="353"/>
      <c r="Z11332" s="353"/>
      <c r="AA11332" s="353"/>
      <c r="AB11332" s="353"/>
      <c r="AC11332" s="353"/>
      <c r="AD11332" s="353"/>
      <c r="AE11332" s="353"/>
      <c r="AF11332" s="353"/>
      <c r="AG11332" s="353"/>
      <c r="AH11332" s="353"/>
      <c r="AI11332" s="353"/>
      <c r="AJ11332" s="353"/>
      <c r="AK11332" s="353"/>
      <c r="AL11332" s="353"/>
    </row>
    <row r="11333" spans="1:38" s="153" customFormat="1" ht="12.5" x14ac:dyDescent="0.25">
      <c r="A11333" s="355"/>
      <c r="L11333" s="353"/>
      <c r="M11333" s="353"/>
      <c r="N11333" s="353"/>
      <c r="O11333" s="353"/>
      <c r="P11333" s="353"/>
      <c r="Q11333" s="353"/>
      <c r="R11333" s="353"/>
      <c r="S11333" s="353"/>
      <c r="T11333" s="353"/>
      <c r="U11333" s="353"/>
      <c r="V11333" s="353"/>
      <c r="W11333" s="353"/>
      <c r="X11333" s="353"/>
      <c r="Y11333" s="353"/>
      <c r="Z11333" s="353"/>
      <c r="AA11333" s="353"/>
      <c r="AB11333" s="353"/>
      <c r="AC11333" s="353"/>
      <c r="AD11333" s="353"/>
      <c r="AE11333" s="353"/>
      <c r="AF11333" s="353"/>
      <c r="AG11333" s="353"/>
      <c r="AH11333" s="353"/>
      <c r="AI11333" s="353"/>
      <c r="AJ11333" s="353"/>
      <c r="AK11333" s="353"/>
      <c r="AL11333" s="353"/>
    </row>
    <row r="11334" spans="1:38" s="153" customFormat="1" ht="12.5" x14ac:dyDescent="0.25">
      <c r="A11334" s="355"/>
      <c r="L11334" s="353"/>
      <c r="M11334" s="353"/>
      <c r="N11334" s="353"/>
      <c r="O11334" s="353"/>
      <c r="P11334" s="353"/>
      <c r="Q11334" s="353"/>
      <c r="R11334" s="353"/>
      <c r="S11334" s="353"/>
      <c r="T11334" s="353"/>
      <c r="U11334" s="353"/>
      <c r="V11334" s="353"/>
      <c r="W11334" s="353"/>
      <c r="X11334" s="353"/>
      <c r="Y11334" s="353"/>
      <c r="Z11334" s="353"/>
      <c r="AA11334" s="353"/>
      <c r="AB11334" s="353"/>
      <c r="AC11334" s="353"/>
      <c r="AD11334" s="353"/>
      <c r="AE11334" s="353"/>
      <c r="AF11334" s="353"/>
      <c r="AG11334" s="353"/>
      <c r="AH11334" s="353"/>
      <c r="AI11334" s="353"/>
      <c r="AJ11334" s="353"/>
      <c r="AK11334" s="353"/>
      <c r="AL11334" s="353"/>
    </row>
    <row r="11335" spans="1:38" s="153" customFormat="1" ht="12.5" x14ac:dyDescent="0.25">
      <c r="A11335" s="355"/>
      <c r="L11335" s="353"/>
      <c r="M11335" s="353"/>
      <c r="N11335" s="353"/>
      <c r="O11335" s="353"/>
      <c r="P11335" s="353"/>
      <c r="Q11335" s="353"/>
      <c r="R11335" s="353"/>
      <c r="S11335" s="353"/>
      <c r="T11335" s="353"/>
      <c r="U11335" s="353"/>
      <c r="V11335" s="353"/>
      <c r="W11335" s="353"/>
      <c r="X11335" s="353"/>
      <c r="Y11335" s="353"/>
      <c r="Z11335" s="353"/>
      <c r="AA11335" s="353"/>
      <c r="AB11335" s="353"/>
      <c r="AC11335" s="353"/>
      <c r="AD11335" s="353"/>
      <c r="AE11335" s="353"/>
      <c r="AF11335" s="353"/>
      <c r="AG11335" s="353"/>
      <c r="AH11335" s="353"/>
      <c r="AI11335" s="353"/>
      <c r="AJ11335" s="353"/>
      <c r="AK11335" s="353"/>
      <c r="AL11335" s="353"/>
    </row>
    <row r="11336" spans="1:38" s="153" customFormat="1" ht="12.5" x14ac:dyDescent="0.25">
      <c r="A11336" s="355"/>
      <c r="L11336" s="353"/>
      <c r="M11336" s="353"/>
      <c r="N11336" s="353"/>
      <c r="O11336" s="353"/>
      <c r="P11336" s="353"/>
      <c r="Q11336" s="353"/>
      <c r="R11336" s="353"/>
      <c r="S11336" s="353"/>
      <c r="T11336" s="353"/>
      <c r="U11336" s="353"/>
      <c r="V11336" s="353"/>
      <c r="W11336" s="353"/>
      <c r="X11336" s="353"/>
      <c r="Y11336" s="353"/>
      <c r="Z11336" s="353"/>
      <c r="AA11336" s="353"/>
      <c r="AB11336" s="353"/>
      <c r="AC11336" s="353"/>
      <c r="AD11336" s="353"/>
      <c r="AE11336" s="353"/>
      <c r="AF11336" s="353"/>
      <c r="AG11336" s="353"/>
      <c r="AH11336" s="353"/>
      <c r="AI11336" s="353"/>
      <c r="AJ11336" s="353"/>
      <c r="AK11336" s="353"/>
      <c r="AL11336" s="353"/>
    </row>
    <row r="11337" spans="1:38" s="153" customFormat="1" ht="12.5" x14ac:dyDescent="0.25">
      <c r="A11337" s="355"/>
      <c r="L11337" s="353"/>
      <c r="M11337" s="353"/>
      <c r="N11337" s="353"/>
      <c r="O11337" s="353"/>
      <c r="P11337" s="353"/>
      <c r="Q11337" s="353"/>
      <c r="R11337" s="353"/>
      <c r="S11337" s="353"/>
      <c r="T11337" s="353"/>
      <c r="U11337" s="353"/>
      <c r="V11337" s="353"/>
      <c r="W11337" s="353"/>
      <c r="X11337" s="353"/>
      <c r="Y11337" s="353"/>
      <c r="Z11337" s="353"/>
      <c r="AA11337" s="353"/>
      <c r="AB11337" s="353"/>
      <c r="AC11337" s="353"/>
      <c r="AD11337" s="353"/>
      <c r="AE11337" s="353"/>
      <c r="AF11337" s="353"/>
      <c r="AG11337" s="353"/>
      <c r="AH11337" s="353"/>
      <c r="AI11337" s="353"/>
      <c r="AJ11337" s="353"/>
      <c r="AK11337" s="353"/>
      <c r="AL11337" s="353"/>
    </row>
    <row r="11338" spans="1:38" s="153" customFormat="1" ht="12.5" x14ac:dyDescent="0.25">
      <c r="A11338" s="355"/>
      <c r="L11338" s="353"/>
      <c r="M11338" s="353"/>
      <c r="N11338" s="353"/>
      <c r="O11338" s="353"/>
      <c r="P11338" s="353"/>
      <c r="Q11338" s="353"/>
      <c r="R11338" s="353"/>
      <c r="S11338" s="353"/>
      <c r="T11338" s="353"/>
      <c r="U11338" s="353"/>
      <c r="V11338" s="353"/>
      <c r="W11338" s="353"/>
      <c r="X11338" s="353"/>
      <c r="Y11338" s="353"/>
      <c r="Z11338" s="353"/>
      <c r="AA11338" s="353"/>
      <c r="AB11338" s="353"/>
      <c r="AC11338" s="353"/>
      <c r="AD11338" s="353"/>
      <c r="AE11338" s="353"/>
      <c r="AF11338" s="353"/>
      <c r="AG11338" s="353"/>
      <c r="AH11338" s="353"/>
      <c r="AI11338" s="353"/>
      <c r="AJ11338" s="353"/>
      <c r="AK11338" s="353"/>
      <c r="AL11338" s="353"/>
    </row>
    <row r="11339" spans="1:38" s="153" customFormat="1" ht="12.5" x14ac:dyDescent="0.25">
      <c r="A11339" s="355"/>
      <c r="L11339" s="353"/>
      <c r="M11339" s="353"/>
      <c r="N11339" s="353"/>
      <c r="O11339" s="353"/>
      <c r="P11339" s="353"/>
      <c r="Q11339" s="353"/>
      <c r="R11339" s="353"/>
      <c r="S11339" s="353"/>
      <c r="T11339" s="353"/>
      <c r="U11339" s="353"/>
      <c r="V11339" s="353"/>
      <c r="W11339" s="353"/>
      <c r="X11339" s="353"/>
      <c r="Y11339" s="353"/>
      <c r="Z11339" s="353"/>
      <c r="AA11339" s="353"/>
      <c r="AB11339" s="353"/>
      <c r="AC11339" s="353"/>
      <c r="AD11339" s="353"/>
      <c r="AE11339" s="353"/>
      <c r="AF11339" s="353"/>
      <c r="AG11339" s="353"/>
      <c r="AH11339" s="353"/>
      <c r="AI11339" s="353"/>
      <c r="AJ11339" s="353"/>
      <c r="AK11339" s="353"/>
      <c r="AL11339" s="353"/>
    </row>
    <row r="11340" spans="1:38" s="153" customFormat="1" ht="12.5" x14ac:dyDescent="0.25">
      <c r="A11340" s="355"/>
      <c r="L11340" s="353"/>
      <c r="M11340" s="353"/>
      <c r="N11340" s="353"/>
      <c r="O11340" s="353"/>
      <c r="P11340" s="353"/>
      <c r="Q11340" s="353"/>
      <c r="R11340" s="353"/>
      <c r="S11340" s="353"/>
      <c r="T11340" s="353"/>
      <c r="U11340" s="353"/>
      <c r="V11340" s="353"/>
      <c r="W11340" s="353"/>
      <c r="X11340" s="353"/>
      <c r="Y11340" s="353"/>
      <c r="Z11340" s="353"/>
      <c r="AA11340" s="353"/>
      <c r="AB11340" s="353"/>
      <c r="AC11340" s="353"/>
      <c r="AD11340" s="353"/>
      <c r="AE11340" s="353"/>
      <c r="AF11340" s="353"/>
      <c r="AG11340" s="353"/>
      <c r="AH11340" s="353"/>
      <c r="AI11340" s="353"/>
      <c r="AJ11340" s="353"/>
      <c r="AK11340" s="353"/>
      <c r="AL11340" s="353"/>
    </row>
    <row r="11341" spans="1:38" s="153" customFormat="1" ht="12.5" x14ac:dyDescent="0.25">
      <c r="A11341" s="355"/>
      <c r="L11341" s="353"/>
      <c r="M11341" s="353"/>
      <c r="N11341" s="353"/>
      <c r="O11341" s="353"/>
      <c r="P11341" s="353"/>
      <c r="Q11341" s="353"/>
      <c r="R11341" s="353"/>
      <c r="S11341" s="353"/>
      <c r="T11341" s="353"/>
      <c r="U11341" s="353"/>
      <c r="V11341" s="353"/>
      <c r="W11341" s="353"/>
      <c r="X11341" s="353"/>
      <c r="Y11341" s="353"/>
      <c r="Z11341" s="353"/>
      <c r="AA11341" s="353"/>
      <c r="AB11341" s="353"/>
      <c r="AC11341" s="353"/>
      <c r="AD11341" s="353"/>
      <c r="AE11341" s="353"/>
      <c r="AF11341" s="353"/>
      <c r="AG11341" s="353"/>
      <c r="AH11341" s="353"/>
      <c r="AI11341" s="353"/>
      <c r="AJ11341" s="353"/>
      <c r="AK11341" s="353"/>
      <c r="AL11341" s="353"/>
    </row>
    <row r="11342" spans="1:38" s="153" customFormat="1" ht="12.5" x14ac:dyDescent="0.25">
      <c r="A11342" s="355"/>
      <c r="L11342" s="353"/>
      <c r="M11342" s="353"/>
      <c r="N11342" s="353"/>
      <c r="O11342" s="353"/>
      <c r="P11342" s="353"/>
      <c r="Q11342" s="353"/>
      <c r="R11342" s="353"/>
      <c r="S11342" s="353"/>
      <c r="T11342" s="353"/>
      <c r="U11342" s="353"/>
      <c r="V11342" s="353"/>
      <c r="W11342" s="353"/>
      <c r="X11342" s="353"/>
      <c r="Y11342" s="353"/>
      <c r="Z11342" s="353"/>
      <c r="AA11342" s="353"/>
      <c r="AB11342" s="353"/>
      <c r="AC11342" s="353"/>
      <c r="AD11342" s="353"/>
      <c r="AE11342" s="353"/>
      <c r="AF11342" s="353"/>
      <c r="AG11342" s="353"/>
      <c r="AH11342" s="353"/>
      <c r="AI11342" s="353"/>
      <c r="AJ11342" s="353"/>
      <c r="AK11342" s="353"/>
      <c r="AL11342" s="353"/>
    </row>
    <row r="11343" spans="1:38" s="153" customFormat="1" ht="12.5" x14ac:dyDescent="0.25">
      <c r="A11343" s="355"/>
      <c r="L11343" s="353"/>
      <c r="M11343" s="353"/>
      <c r="N11343" s="353"/>
      <c r="O11343" s="353"/>
      <c r="P11343" s="353"/>
      <c r="Q11343" s="353"/>
      <c r="R11343" s="353"/>
      <c r="S11343" s="353"/>
      <c r="T11343" s="353"/>
      <c r="U11343" s="353"/>
      <c r="V11343" s="353"/>
      <c r="W11343" s="353"/>
      <c r="X11343" s="353"/>
      <c r="Y11343" s="353"/>
      <c r="Z11343" s="353"/>
      <c r="AA11343" s="353"/>
      <c r="AB11343" s="353"/>
      <c r="AC11343" s="353"/>
      <c r="AD11343" s="353"/>
      <c r="AE11343" s="353"/>
      <c r="AF11343" s="353"/>
      <c r="AG11343" s="353"/>
      <c r="AH11343" s="353"/>
      <c r="AI11343" s="353"/>
      <c r="AJ11343" s="353"/>
      <c r="AK11343" s="353"/>
      <c r="AL11343" s="353"/>
    </row>
    <row r="11344" spans="1:38" s="153" customFormat="1" ht="12.5" x14ac:dyDescent="0.25">
      <c r="A11344" s="355"/>
      <c r="L11344" s="353"/>
      <c r="M11344" s="353"/>
      <c r="N11344" s="353"/>
      <c r="O11344" s="353"/>
      <c r="P11344" s="353"/>
      <c r="Q11344" s="353"/>
      <c r="R11344" s="353"/>
      <c r="S11344" s="353"/>
      <c r="T11344" s="353"/>
      <c r="U11344" s="353"/>
      <c r="V11344" s="353"/>
      <c r="W11344" s="353"/>
      <c r="X11344" s="353"/>
      <c r="Y11344" s="353"/>
      <c r="Z11344" s="353"/>
      <c r="AA11344" s="353"/>
      <c r="AB11344" s="353"/>
      <c r="AC11344" s="353"/>
      <c r="AD11344" s="353"/>
      <c r="AE11344" s="353"/>
      <c r="AF11344" s="353"/>
      <c r="AG11344" s="353"/>
      <c r="AH11344" s="353"/>
      <c r="AI11344" s="353"/>
      <c r="AJ11344" s="353"/>
      <c r="AK11344" s="353"/>
      <c r="AL11344" s="353"/>
    </row>
    <row r="11345" spans="1:38" s="153" customFormat="1" ht="12.5" x14ac:dyDescent="0.25">
      <c r="A11345" s="355"/>
      <c r="L11345" s="353"/>
      <c r="M11345" s="353"/>
      <c r="N11345" s="353"/>
      <c r="O11345" s="353"/>
      <c r="P11345" s="353"/>
      <c r="Q11345" s="353"/>
      <c r="R11345" s="353"/>
      <c r="S11345" s="353"/>
      <c r="T11345" s="353"/>
      <c r="U11345" s="353"/>
      <c r="V11345" s="353"/>
      <c r="W11345" s="353"/>
      <c r="X11345" s="353"/>
      <c r="Y11345" s="353"/>
      <c r="Z11345" s="353"/>
      <c r="AA11345" s="353"/>
      <c r="AB11345" s="353"/>
      <c r="AC11345" s="353"/>
      <c r="AD11345" s="353"/>
      <c r="AE11345" s="353"/>
      <c r="AF11345" s="353"/>
      <c r="AG11345" s="353"/>
      <c r="AH11345" s="353"/>
      <c r="AI11345" s="353"/>
      <c r="AJ11345" s="353"/>
      <c r="AK11345" s="353"/>
      <c r="AL11345" s="353"/>
    </row>
    <row r="11346" spans="1:38" s="153" customFormat="1" ht="12.5" x14ac:dyDescent="0.25">
      <c r="A11346" s="355"/>
      <c r="L11346" s="353"/>
      <c r="M11346" s="353"/>
      <c r="N11346" s="353"/>
      <c r="O11346" s="353"/>
      <c r="P11346" s="353"/>
      <c r="Q11346" s="353"/>
      <c r="R11346" s="353"/>
      <c r="S11346" s="353"/>
      <c r="T11346" s="353"/>
      <c r="U11346" s="353"/>
      <c r="V11346" s="353"/>
      <c r="W11346" s="353"/>
      <c r="X11346" s="353"/>
      <c r="Y11346" s="353"/>
      <c r="Z11346" s="353"/>
      <c r="AA11346" s="353"/>
      <c r="AB11346" s="353"/>
      <c r="AC11346" s="353"/>
      <c r="AD11346" s="353"/>
      <c r="AE11346" s="353"/>
      <c r="AF11346" s="353"/>
      <c r="AG11346" s="353"/>
      <c r="AH11346" s="353"/>
      <c r="AI11346" s="353"/>
      <c r="AJ11346" s="353"/>
      <c r="AK11346" s="353"/>
      <c r="AL11346" s="353"/>
    </row>
    <row r="11347" spans="1:38" s="153" customFormat="1" ht="12.5" x14ac:dyDescent="0.25">
      <c r="A11347" s="355"/>
      <c r="L11347" s="353"/>
      <c r="M11347" s="353"/>
      <c r="N11347" s="353"/>
      <c r="O11347" s="353"/>
      <c r="P11347" s="353"/>
      <c r="Q11347" s="353"/>
      <c r="R11347" s="353"/>
      <c r="S11347" s="353"/>
      <c r="T11347" s="353"/>
      <c r="U11347" s="353"/>
      <c r="V11347" s="353"/>
      <c r="W11347" s="353"/>
      <c r="X11347" s="353"/>
      <c r="Y11347" s="353"/>
      <c r="Z11347" s="353"/>
      <c r="AA11347" s="353"/>
      <c r="AB11347" s="353"/>
      <c r="AC11347" s="353"/>
      <c r="AD11347" s="353"/>
      <c r="AE11347" s="353"/>
      <c r="AF11347" s="353"/>
      <c r="AG11347" s="353"/>
      <c r="AH11347" s="353"/>
      <c r="AI11347" s="353"/>
      <c r="AJ11347" s="353"/>
      <c r="AK11347" s="353"/>
      <c r="AL11347" s="353"/>
    </row>
    <row r="11348" spans="1:38" s="153" customFormat="1" ht="12.5" x14ac:dyDescent="0.25">
      <c r="A11348" s="355"/>
      <c r="L11348" s="353"/>
      <c r="M11348" s="353"/>
      <c r="N11348" s="353"/>
      <c r="O11348" s="353"/>
      <c r="P11348" s="353"/>
      <c r="Q11348" s="353"/>
      <c r="R11348" s="353"/>
      <c r="S11348" s="353"/>
      <c r="T11348" s="353"/>
      <c r="U11348" s="353"/>
      <c r="V11348" s="353"/>
      <c r="W11348" s="353"/>
      <c r="X11348" s="353"/>
      <c r="Y11348" s="353"/>
      <c r="Z11348" s="353"/>
      <c r="AA11348" s="353"/>
      <c r="AB11348" s="353"/>
      <c r="AC11348" s="353"/>
      <c r="AD11348" s="353"/>
      <c r="AE11348" s="353"/>
      <c r="AF11348" s="353"/>
      <c r="AG11348" s="353"/>
      <c r="AH11348" s="353"/>
      <c r="AI11348" s="353"/>
      <c r="AJ11348" s="353"/>
      <c r="AK11348" s="353"/>
      <c r="AL11348" s="353"/>
    </row>
    <row r="11349" spans="1:38" s="153" customFormat="1" ht="12.5" x14ac:dyDescent="0.25">
      <c r="A11349" s="355"/>
      <c r="L11349" s="353"/>
      <c r="M11349" s="353"/>
      <c r="N11349" s="353"/>
      <c r="O11349" s="353"/>
      <c r="P11349" s="353"/>
      <c r="Q11349" s="353"/>
      <c r="R11349" s="353"/>
      <c r="S11349" s="353"/>
      <c r="T11349" s="353"/>
      <c r="U11349" s="353"/>
      <c r="V11349" s="353"/>
      <c r="W11349" s="353"/>
      <c r="X11349" s="353"/>
      <c r="Y11349" s="353"/>
      <c r="Z11349" s="353"/>
      <c r="AA11349" s="353"/>
      <c r="AB11349" s="353"/>
      <c r="AC11349" s="353"/>
      <c r="AD11349" s="353"/>
      <c r="AE11349" s="353"/>
      <c r="AF11349" s="353"/>
      <c r="AG11349" s="353"/>
      <c r="AH11349" s="353"/>
      <c r="AI11349" s="353"/>
      <c r="AJ11349" s="353"/>
      <c r="AK11349" s="353"/>
      <c r="AL11349" s="353"/>
    </row>
    <row r="11350" spans="1:38" s="153" customFormat="1" ht="12.5" x14ac:dyDescent="0.25">
      <c r="A11350" s="355"/>
      <c r="L11350" s="353"/>
      <c r="M11350" s="353"/>
      <c r="N11350" s="353"/>
      <c r="O11350" s="353"/>
      <c r="P11350" s="353"/>
      <c r="Q11350" s="353"/>
      <c r="R11350" s="353"/>
      <c r="S11350" s="353"/>
      <c r="T11350" s="353"/>
      <c r="U11350" s="353"/>
      <c r="V11350" s="353"/>
      <c r="W11350" s="353"/>
      <c r="X11350" s="353"/>
      <c r="Y11350" s="353"/>
      <c r="Z11350" s="353"/>
      <c r="AA11350" s="353"/>
      <c r="AB11350" s="353"/>
      <c r="AC11350" s="353"/>
      <c r="AD11350" s="353"/>
      <c r="AE11350" s="353"/>
      <c r="AF11350" s="353"/>
      <c r="AG11350" s="353"/>
      <c r="AH11350" s="353"/>
      <c r="AI11350" s="353"/>
      <c r="AJ11350" s="353"/>
      <c r="AK11350" s="353"/>
      <c r="AL11350" s="353"/>
    </row>
    <row r="11351" spans="1:38" s="153" customFormat="1" ht="12.5" x14ac:dyDescent="0.25">
      <c r="A11351" s="355"/>
      <c r="L11351" s="353"/>
      <c r="M11351" s="353"/>
      <c r="N11351" s="353"/>
      <c r="O11351" s="353"/>
      <c r="P11351" s="353"/>
      <c r="Q11351" s="353"/>
      <c r="R11351" s="353"/>
      <c r="S11351" s="353"/>
      <c r="T11351" s="353"/>
      <c r="U11351" s="353"/>
      <c r="V11351" s="353"/>
      <c r="W11351" s="353"/>
      <c r="X11351" s="353"/>
      <c r="Y11351" s="353"/>
      <c r="Z11351" s="353"/>
      <c r="AA11351" s="353"/>
      <c r="AB11351" s="353"/>
      <c r="AC11351" s="353"/>
      <c r="AD11351" s="353"/>
      <c r="AE11351" s="353"/>
      <c r="AF11351" s="353"/>
      <c r="AG11351" s="353"/>
      <c r="AH11351" s="353"/>
      <c r="AI11351" s="353"/>
      <c r="AJ11351" s="353"/>
      <c r="AK11351" s="353"/>
      <c r="AL11351" s="353"/>
    </row>
    <row r="11352" spans="1:38" s="153" customFormat="1" ht="12.5" x14ac:dyDescent="0.25">
      <c r="A11352" s="355"/>
      <c r="L11352" s="353"/>
      <c r="M11352" s="353"/>
      <c r="N11352" s="353"/>
      <c r="O11352" s="353"/>
      <c r="P11352" s="353"/>
      <c r="Q11352" s="353"/>
      <c r="R11352" s="353"/>
      <c r="S11352" s="353"/>
      <c r="T11352" s="353"/>
      <c r="U11352" s="353"/>
      <c r="V11352" s="353"/>
      <c r="W11352" s="353"/>
      <c r="X11352" s="353"/>
      <c r="Y11352" s="353"/>
      <c r="Z11352" s="353"/>
      <c r="AA11352" s="353"/>
      <c r="AB11352" s="353"/>
      <c r="AC11352" s="353"/>
      <c r="AD11352" s="353"/>
      <c r="AE11352" s="353"/>
      <c r="AF11352" s="353"/>
      <c r="AG11352" s="353"/>
      <c r="AH11352" s="353"/>
      <c r="AI11352" s="353"/>
      <c r="AJ11352" s="353"/>
      <c r="AK11352" s="353"/>
      <c r="AL11352" s="353"/>
    </row>
    <row r="11353" spans="1:38" s="153" customFormat="1" ht="12.5" x14ac:dyDescent="0.25">
      <c r="A11353" s="355"/>
      <c r="L11353" s="353"/>
      <c r="M11353" s="353"/>
      <c r="N11353" s="353"/>
      <c r="O11353" s="353"/>
      <c r="P11353" s="353"/>
      <c r="Q11353" s="353"/>
      <c r="R11353" s="353"/>
      <c r="S11353" s="353"/>
      <c r="T11353" s="353"/>
      <c r="U11353" s="353"/>
      <c r="V11353" s="353"/>
      <c r="W11353" s="353"/>
      <c r="X11353" s="353"/>
      <c r="Y11353" s="353"/>
      <c r="Z11353" s="353"/>
      <c r="AA11353" s="353"/>
      <c r="AB11353" s="353"/>
      <c r="AC11353" s="353"/>
      <c r="AD11353" s="353"/>
      <c r="AE11353" s="353"/>
      <c r="AF11353" s="353"/>
      <c r="AG11353" s="353"/>
      <c r="AH11353" s="353"/>
      <c r="AI11353" s="353"/>
      <c r="AJ11353" s="353"/>
      <c r="AK11353" s="353"/>
      <c r="AL11353" s="353"/>
    </row>
    <row r="11354" spans="1:38" s="153" customFormat="1" ht="12.5" x14ac:dyDescent="0.25">
      <c r="A11354" s="355"/>
      <c r="L11354" s="353"/>
      <c r="M11354" s="353"/>
      <c r="N11354" s="353"/>
      <c r="O11354" s="353"/>
      <c r="P11354" s="353"/>
      <c r="Q11354" s="353"/>
      <c r="R11354" s="353"/>
      <c r="S11354" s="353"/>
      <c r="T11354" s="353"/>
      <c r="U11354" s="353"/>
      <c r="V11354" s="353"/>
      <c r="W11354" s="353"/>
      <c r="X11354" s="353"/>
      <c r="Y11354" s="353"/>
      <c r="Z11354" s="353"/>
      <c r="AA11354" s="353"/>
      <c r="AB11354" s="353"/>
      <c r="AC11354" s="353"/>
      <c r="AD11354" s="353"/>
      <c r="AE11354" s="353"/>
      <c r="AF11354" s="353"/>
      <c r="AG11354" s="353"/>
      <c r="AH11354" s="353"/>
      <c r="AI11354" s="353"/>
      <c r="AJ11354" s="353"/>
      <c r="AK11354" s="353"/>
      <c r="AL11354" s="353"/>
    </row>
    <row r="11355" spans="1:38" s="153" customFormat="1" ht="12.5" x14ac:dyDescent="0.25">
      <c r="A11355" s="355"/>
      <c r="L11355" s="353"/>
      <c r="M11355" s="353"/>
      <c r="N11355" s="353"/>
      <c r="O11355" s="353"/>
      <c r="P11355" s="353"/>
      <c r="Q11355" s="353"/>
      <c r="R11355" s="353"/>
      <c r="S11355" s="353"/>
      <c r="T11355" s="353"/>
      <c r="U11355" s="353"/>
      <c r="V11355" s="353"/>
      <c r="W11355" s="353"/>
      <c r="X11355" s="353"/>
      <c r="Y11355" s="353"/>
      <c r="Z11355" s="353"/>
      <c r="AA11355" s="353"/>
      <c r="AB11355" s="353"/>
      <c r="AC11355" s="353"/>
      <c r="AD11355" s="353"/>
      <c r="AE11355" s="353"/>
      <c r="AF11355" s="353"/>
      <c r="AG11355" s="353"/>
      <c r="AH11355" s="353"/>
      <c r="AI11355" s="353"/>
      <c r="AJ11355" s="353"/>
      <c r="AK11355" s="353"/>
      <c r="AL11355" s="353"/>
    </row>
    <row r="11356" spans="1:38" s="153" customFormat="1" ht="12.5" x14ac:dyDescent="0.25">
      <c r="A11356" s="355"/>
      <c r="L11356" s="353"/>
      <c r="M11356" s="353"/>
      <c r="N11356" s="353"/>
      <c r="O11356" s="353"/>
      <c r="P11356" s="353"/>
      <c r="Q11356" s="353"/>
      <c r="R11356" s="353"/>
      <c r="S11356" s="353"/>
      <c r="T11356" s="353"/>
      <c r="U11356" s="353"/>
      <c r="V11356" s="353"/>
      <c r="W11356" s="353"/>
      <c r="X11356" s="353"/>
      <c r="Y11356" s="353"/>
      <c r="Z11356" s="353"/>
      <c r="AA11356" s="353"/>
      <c r="AB11356" s="353"/>
      <c r="AC11356" s="353"/>
      <c r="AD11356" s="353"/>
      <c r="AE11356" s="353"/>
      <c r="AF11356" s="353"/>
      <c r="AG11356" s="353"/>
      <c r="AH11356" s="353"/>
      <c r="AI11356" s="353"/>
      <c r="AJ11356" s="353"/>
      <c r="AK11356" s="353"/>
      <c r="AL11356" s="353"/>
    </row>
    <row r="11357" spans="1:38" s="153" customFormat="1" ht="12.5" x14ac:dyDescent="0.25">
      <c r="A11357" s="355"/>
      <c r="L11357" s="353"/>
      <c r="M11357" s="353"/>
      <c r="N11357" s="353"/>
      <c r="O11357" s="353"/>
      <c r="P11357" s="353"/>
      <c r="Q11357" s="353"/>
      <c r="R11357" s="353"/>
      <c r="S11357" s="353"/>
      <c r="T11357" s="353"/>
      <c r="U11357" s="353"/>
      <c r="V11357" s="353"/>
      <c r="W11357" s="353"/>
      <c r="X11357" s="353"/>
      <c r="Y11357" s="353"/>
      <c r="Z11357" s="353"/>
      <c r="AA11357" s="353"/>
      <c r="AB11357" s="353"/>
      <c r="AC11357" s="353"/>
      <c r="AD11357" s="353"/>
      <c r="AE11357" s="353"/>
      <c r="AF11357" s="353"/>
      <c r="AG11357" s="353"/>
      <c r="AH11357" s="353"/>
      <c r="AI11357" s="353"/>
      <c r="AJ11357" s="353"/>
      <c r="AK11357" s="353"/>
      <c r="AL11357" s="353"/>
    </row>
    <row r="11358" spans="1:38" s="153" customFormat="1" ht="12.5" x14ac:dyDescent="0.25">
      <c r="A11358" s="355"/>
      <c r="L11358" s="353"/>
      <c r="M11358" s="353"/>
      <c r="N11358" s="353"/>
      <c r="O11358" s="353"/>
      <c r="P11358" s="353"/>
      <c r="Q11358" s="353"/>
      <c r="R11358" s="353"/>
      <c r="S11358" s="353"/>
      <c r="T11358" s="353"/>
      <c r="U11358" s="353"/>
      <c r="V11358" s="353"/>
      <c r="W11358" s="353"/>
      <c r="X11358" s="353"/>
      <c r="Y11358" s="353"/>
      <c r="Z11358" s="353"/>
      <c r="AA11358" s="353"/>
      <c r="AB11358" s="353"/>
      <c r="AC11358" s="353"/>
      <c r="AD11358" s="353"/>
      <c r="AE11358" s="353"/>
      <c r="AF11358" s="353"/>
      <c r="AG11358" s="353"/>
      <c r="AH11358" s="353"/>
      <c r="AI11358" s="353"/>
      <c r="AJ11358" s="353"/>
      <c r="AK11358" s="353"/>
      <c r="AL11358" s="353"/>
    </row>
    <row r="11359" spans="1:38" s="153" customFormat="1" ht="12.5" x14ac:dyDescent="0.25">
      <c r="A11359" s="355"/>
      <c r="L11359" s="353"/>
      <c r="M11359" s="353"/>
      <c r="N11359" s="353"/>
      <c r="O11359" s="353"/>
      <c r="P11359" s="353"/>
      <c r="Q11359" s="353"/>
      <c r="R11359" s="353"/>
      <c r="S11359" s="353"/>
      <c r="T11359" s="353"/>
      <c r="U11359" s="353"/>
      <c r="V11359" s="353"/>
      <c r="W11359" s="353"/>
      <c r="X11359" s="353"/>
      <c r="Y11359" s="353"/>
      <c r="Z11359" s="353"/>
      <c r="AA11359" s="353"/>
      <c r="AB11359" s="353"/>
      <c r="AC11359" s="353"/>
      <c r="AD11359" s="353"/>
      <c r="AE11359" s="353"/>
      <c r="AF11359" s="353"/>
      <c r="AG11359" s="353"/>
      <c r="AH11359" s="353"/>
      <c r="AI11359" s="353"/>
      <c r="AJ11359" s="353"/>
      <c r="AK11359" s="353"/>
      <c r="AL11359" s="353"/>
    </row>
    <row r="11360" spans="1:38" s="153" customFormat="1" ht="12.5" x14ac:dyDescent="0.25">
      <c r="A11360" s="355"/>
      <c r="L11360" s="353"/>
      <c r="M11360" s="353"/>
      <c r="N11360" s="353"/>
      <c r="O11360" s="353"/>
      <c r="P11360" s="353"/>
      <c r="Q11360" s="353"/>
      <c r="R11360" s="353"/>
      <c r="S11360" s="353"/>
      <c r="T11360" s="353"/>
      <c r="U11360" s="353"/>
      <c r="V11360" s="353"/>
      <c r="W11360" s="353"/>
      <c r="X11360" s="353"/>
      <c r="Y11360" s="353"/>
      <c r="Z11360" s="353"/>
      <c r="AA11360" s="353"/>
      <c r="AB11360" s="353"/>
      <c r="AC11360" s="353"/>
      <c r="AD11360" s="353"/>
      <c r="AE11360" s="353"/>
      <c r="AF11360" s="353"/>
      <c r="AG11360" s="353"/>
      <c r="AH11360" s="353"/>
      <c r="AI11360" s="353"/>
      <c r="AJ11360" s="353"/>
      <c r="AK11360" s="353"/>
      <c r="AL11360" s="353"/>
    </row>
    <row r="11361" spans="1:38" s="153" customFormat="1" ht="12.5" x14ac:dyDescent="0.25">
      <c r="A11361" s="355"/>
      <c r="L11361" s="353"/>
      <c r="M11361" s="353"/>
      <c r="N11361" s="353"/>
      <c r="O11361" s="353"/>
      <c r="P11361" s="353"/>
      <c r="Q11361" s="353"/>
      <c r="R11361" s="353"/>
      <c r="S11361" s="353"/>
      <c r="T11361" s="353"/>
      <c r="U11361" s="353"/>
      <c r="V11361" s="353"/>
      <c r="W11361" s="353"/>
      <c r="X11361" s="353"/>
      <c r="Y11361" s="353"/>
      <c r="Z11361" s="353"/>
      <c r="AA11361" s="353"/>
      <c r="AB11361" s="353"/>
      <c r="AC11361" s="353"/>
      <c r="AD11361" s="353"/>
      <c r="AE11361" s="353"/>
      <c r="AF11361" s="353"/>
      <c r="AG11361" s="353"/>
      <c r="AH11361" s="353"/>
      <c r="AI11361" s="353"/>
      <c r="AJ11361" s="353"/>
      <c r="AK11361" s="353"/>
      <c r="AL11361" s="353"/>
    </row>
    <row r="11362" spans="1:38" s="153" customFormat="1" ht="12.5" x14ac:dyDescent="0.25">
      <c r="A11362" s="355"/>
      <c r="L11362" s="353"/>
      <c r="M11362" s="353"/>
      <c r="N11362" s="353"/>
      <c r="O11362" s="353"/>
      <c r="P11362" s="353"/>
      <c r="Q11362" s="353"/>
      <c r="R11362" s="353"/>
      <c r="S11362" s="353"/>
      <c r="T11362" s="353"/>
      <c r="U11362" s="353"/>
      <c r="V11362" s="353"/>
      <c r="W11362" s="353"/>
      <c r="X11362" s="353"/>
      <c r="Y11362" s="353"/>
      <c r="Z11362" s="353"/>
      <c r="AA11362" s="353"/>
      <c r="AB11362" s="353"/>
      <c r="AC11362" s="353"/>
      <c r="AD11362" s="353"/>
      <c r="AE11362" s="353"/>
      <c r="AF11362" s="353"/>
      <c r="AG11362" s="353"/>
      <c r="AH11362" s="353"/>
      <c r="AI11362" s="353"/>
      <c r="AJ11362" s="353"/>
      <c r="AK11362" s="353"/>
      <c r="AL11362" s="353"/>
    </row>
    <row r="11363" spans="1:38" s="153" customFormat="1" ht="12.5" x14ac:dyDescent="0.25">
      <c r="A11363" s="355"/>
      <c r="L11363" s="353"/>
      <c r="M11363" s="353"/>
      <c r="N11363" s="353"/>
      <c r="O11363" s="353"/>
      <c r="P11363" s="353"/>
      <c r="Q11363" s="353"/>
      <c r="R11363" s="353"/>
      <c r="S11363" s="353"/>
      <c r="T11363" s="353"/>
      <c r="U11363" s="353"/>
      <c r="V11363" s="353"/>
      <c r="W11363" s="353"/>
      <c r="X11363" s="353"/>
      <c r="Y11363" s="353"/>
      <c r="Z11363" s="353"/>
      <c r="AA11363" s="353"/>
      <c r="AB11363" s="353"/>
      <c r="AC11363" s="353"/>
      <c r="AD11363" s="353"/>
      <c r="AE11363" s="353"/>
      <c r="AF11363" s="353"/>
      <c r="AG11363" s="353"/>
      <c r="AH11363" s="353"/>
      <c r="AI11363" s="353"/>
      <c r="AJ11363" s="353"/>
      <c r="AK11363" s="353"/>
      <c r="AL11363" s="353"/>
    </row>
    <row r="11364" spans="1:38" s="153" customFormat="1" ht="12.5" x14ac:dyDescent="0.25">
      <c r="A11364" s="355"/>
      <c r="L11364" s="353"/>
      <c r="M11364" s="353"/>
      <c r="N11364" s="353"/>
      <c r="O11364" s="353"/>
      <c r="P11364" s="353"/>
      <c r="Q11364" s="353"/>
      <c r="R11364" s="353"/>
      <c r="S11364" s="353"/>
      <c r="T11364" s="353"/>
      <c r="U11364" s="353"/>
      <c r="V11364" s="353"/>
      <c r="W11364" s="353"/>
      <c r="X11364" s="353"/>
      <c r="Y11364" s="353"/>
      <c r="Z11364" s="353"/>
      <c r="AA11364" s="353"/>
      <c r="AB11364" s="353"/>
      <c r="AC11364" s="353"/>
      <c r="AD11364" s="353"/>
      <c r="AE11364" s="353"/>
      <c r="AF11364" s="353"/>
      <c r="AG11364" s="353"/>
      <c r="AH11364" s="353"/>
      <c r="AI11364" s="353"/>
      <c r="AJ11364" s="353"/>
      <c r="AK11364" s="353"/>
      <c r="AL11364" s="353"/>
    </row>
    <row r="11365" spans="1:38" s="153" customFormat="1" ht="12.5" x14ac:dyDescent="0.25">
      <c r="A11365" s="355"/>
      <c r="L11365" s="353"/>
      <c r="M11365" s="353"/>
      <c r="N11365" s="353"/>
      <c r="O11365" s="353"/>
      <c r="P11365" s="353"/>
      <c r="Q11365" s="353"/>
      <c r="R11365" s="353"/>
      <c r="S11365" s="353"/>
      <c r="T11365" s="353"/>
      <c r="U11365" s="353"/>
      <c r="V11365" s="353"/>
      <c r="W11365" s="353"/>
      <c r="X11365" s="353"/>
      <c r="Y11365" s="353"/>
      <c r="Z11365" s="353"/>
      <c r="AA11365" s="353"/>
      <c r="AB11365" s="353"/>
      <c r="AC11365" s="353"/>
      <c r="AD11365" s="353"/>
      <c r="AE11365" s="353"/>
      <c r="AF11365" s="353"/>
      <c r="AG11365" s="353"/>
      <c r="AH11365" s="353"/>
      <c r="AI11365" s="353"/>
      <c r="AJ11365" s="353"/>
      <c r="AK11365" s="353"/>
      <c r="AL11365" s="353"/>
    </row>
    <row r="11366" spans="1:38" s="153" customFormat="1" ht="12.5" x14ac:dyDescent="0.25">
      <c r="A11366" s="355"/>
      <c r="L11366" s="353"/>
      <c r="M11366" s="353"/>
      <c r="N11366" s="353"/>
      <c r="O11366" s="353"/>
      <c r="P11366" s="353"/>
      <c r="Q11366" s="353"/>
      <c r="R11366" s="353"/>
      <c r="S11366" s="353"/>
      <c r="T11366" s="353"/>
      <c r="U11366" s="353"/>
      <c r="V11366" s="353"/>
      <c r="W11366" s="353"/>
      <c r="X11366" s="353"/>
      <c r="Y11366" s="353"/>
      <c r="Z11366" s="353"/>
      <c r="AA11366" s="353"/>
      <c r="AB11366" s="353"/>
      <c r="AC11366" s="353"/>
      <c r="AD11366" s="353"/>
      <c r="AE11366" s="353"/>
      <c r="AF11366" s="353"/>
      <c r="AG11366" s="353"/>
      <c r="AH11366" s="353"/>
      <c r="AI11366" s="353"/>
      <c r="AJ11366" s="353"/>
      <c r="AK11366" s="353"/>
      <c r="AL11366" s="353"/>
    </row>
    <row r="11367" spans="1:38" s="153" customFormat="1" ht="12.5" x14ac:dyDescent="0.25">
      <c r="A11367" s="355"/>
      <c r="L11367" s="353"/>
      <c r="M11367" s="353"/>
      <c r="N11367" s="353"/>
      <c r="O11367" s="353"/>
      <c r="P11367" s="353"/>
      <c r="Q11367" s="353"/>
      <c r="R11367" s="353"/>
      <c r="S11367" s="353"/>
      <c r="T11367" s="353"/>
      <c r="U11367" s="353"/>
      <c r="V11367" s="353"/>
      <c r="W11367" s="353"/>
      <c r="X11367" s="353"/>
      <c r="Y11367" s="353"/>
      <c r="Z11367" s="353"/>
      <c r="AA11367" s="353"/>
      <c r="AB11367" s="353"/>
      <c r="AC11367" s="353"/>
      <c r="AD11367" s="353"/>
      <c r="AE11367" s="353"/>
      <c r="AF11367" s="353"/>
      <c r="AG11367" s="353"/>
      <c r="AH11367" s="353"/>
      <c r="AI11367" s="353"/>
      <c r="AJ11367" s="353"/>
      <c r="AK11367" s="353"/>
      <c r="AL11367" s="353"/>
    </row>
    <row r="11368" spans="1:38" s="153" customFormat="1" ht="12.5" x14ac:dyDescent="0.25">
      <c r="A11368" s="355"/>
      <c r="L11368" s="353"/>
      <c r="M11368" s="353"/>
      <c r="N11368" s="353"/>
      <c r="O11368" s="353"/>
      <c r="P11368" s="353"/>
      <c r="Q11368" s="353"/>
      <c r="R11368" s="353"/>
      <c r="S11368" s="353"/>
      <c r="T11368" s="353"/>
      <c r="U11368" s="353"/>
      <c r="V11368" s="353"/>
      <c r="W11368" s="353"/>
      <c r="X11368" s="353"/>
      <c r="Y11368" s="353"/>
      <c r="Z11368" s="353"/>
      <c r="AA11368" s="353"/>
      <c r="AB11368" s="353"/>
      <c r="AC11368" s="353"/>
      <c r="AD11368" s="353"/>
      <c r="AE11368" s="353"/>
      <c r="AF11368" s="353"/>
      <c r="AG11368" s="353"/>
      <c r="AH11368" s="353"/>
      <c r="AI11368" s="353"/>
      <c r="AJ11368" s="353"/>
      <c r="AK11368" s="353"/>
      <c r="AL11368" s="353"/>
    </row>
    <row r="11369" spans="1:38" s="153" customFormat="1" ht="12.5" x14ac:dyDescent="0.25">
      <c r="A11369" s="355"/>
      <c r="L11369" s="353"/>
      <c r="M11369" s="353"/>
      <c r="N11369" s="353"/>
      <c r="O11369" s="353"/>
      <c r="P11369" s="353"/>
      <c r="Q11369" s="353"/>
      <c r="R11369" s="353"/>
      <c r="S11369" s="353"/>
      <c r="T11369" s="353"/>
      <c r="U11369" s="353"/>
      <c r="V11369" s="353"/>
      <c r="W11369" s="353"/>
      <c r="X11369" s="353"/>
      <c r="Y11369" s="353"/>
      <c r="Z11369" s="353"/>
      <c r="AA11369" s="353"/>
      <c r="AB11369" s="353"/>
      <c r="AC11369" s="353"/>
      <c r="AD11369" s="353"/>
      <c r="AE11369" s="353"/>
      <c r="AF11369" s="353"/>
      <c r="AG11369" s="353"/>
      <c r="AH11369" s="353"/>
      <c r="AI11369" s="353"/>
      <c r="AJ11369" s="353"/>
      <c r="AK11369" s="353"/>
      <c r="AL11369" s="353"/>
    </row>
    <row r="11370" spans="1:38" s="153" customFormat="1" ht="12.5" x14ac:dyDescent="0.25">
      <c r="A11370" s="355"/>
      <c r="L11370" s="353"/>
      <c r="M11370" s="353"/>
      <c r="N11370" s="353"/>
      <c r="O11370" s="353"/>
      <c r="P11370" s="353"/>
      <c r="Q11370" s="353"/>
      <c r="R11370" s="353"/>
      <c r="S11370" s="353"/>
      <c r="T11370" s="353"/>
      <c r="U11370" s="353"/>
      <c r="V11370" s="353"/>
      <c r="W11370" s="353"/>
      <c r="X11370" s="353"/>
      <c r="Y11370" s="353"/>
      <c r="Z11370" s="353"/>
      <c r="AA11370" s="353"/>
      <c r="AB11370" s="353"/>
      <c r="AC11370" s="353"/>
      <c r="AD11370" s="353"/>
      <c r="AE11370" s="353"/>
      <c r="AF11370" s="353"/>
      <c r="AG11370" s="353"/>
      <c r="AH11370" s="353"/>
      <c r="AI11370" s="353"/>
      <c r="AJ11370" s="353"/>
      <c r="AK11370" s="353"/>
      <c r="AL11370" s="353"/>
    </row>
    <row r="11371" spans="1:38" s="153" customFormat="1" ht="12.5" x14ac:dyDescent="0.25">
      <c r="A11371" s="355"/>
      <c r="L11371" s="353"/>
      <c r="M11371" s="353"/>
      <c r="N11371" s="353"/>
      <c r="O11371" s="353"/>
      <c r="P11371" s="353"/>
      <c r="Q11371" s="353"/>
      <c r="R11371" s="353"/>
      <c r="S11371" s="353"/>
      <c r="T11371" s="353"/>
      <c r="U11371" s="353"/>
      <c r="V11371" s="353"/>
      <c r="W11371" s="353"/>
      <c r="X11371" s="353"/>
      <c r="Y11371" s="353"/>
      <c r="Z11371" s="353"/>
      <c r="AA11371" s="353"/>
      <c r="AB11371" s="353"/>
      <c r="AC11371" s="353"/>
      <c r="AD11371" s="353"/>
      <c r="AE11371" s="353"/>
      <c r="AF11371" s="353"/>
      <c r="AG11371" s="353"/>
      <c r="AH11371" s="353"/>
      <c r="AI11371" s="353"/>
      <c r="AJ11371" s="353"/>
      <c r="AK11371" s="353"/>
      <c r="AL11371" s="353"/>
    </row>
    <row r="11372" spans="1:38" s="153" customFormat="1" ht="12.5" x14ac:dyDescent="0.25">
      <c r="A11372" s="355"/>
      <c r="L11372" s="353"/>
      <c r="M11372" s="353"/>
      <c r="N11372" s="353"/>
      <c r="O11372" s="353"/>
      <c r="P11372" s="353"/>
      <c r="Q11372" s="353"/>
      <c r="R11372" s="353"/>
      <c r="S11372" s="353"/>
      <c r="T11372" s="353"/>
      <c r="U11372" s="353"/>
      <c r="V11372" s="353"/>
      <c r="W11372" s="353"/>
      <c r="X11372" s="353"/>
      <c r="Y11372" s="353"/>
      <c r="Z11372" s="353"/>
      <c r="AA11372" s="353"/>
      <c r="AB11372" s="353"/>
      <c r="AC11372" s="353"/>
      <c r="AD11372" s="353"/>
      <c r="AE11372" s="353"/>
      <c r="AF11372" s="353"/>
      <c r="AG11372" s="353"/>
      <c r="AH11372" s="353"/>
      <c r="AI11372" s="353"/>
      <c r="AJ11372" s="353"/>
      <c r="AK11372" s="353"/>
      <c r="AL11372" s="353"/>
    </row>
    <row r="11373" spans="1:38" s="153" customFormat="1" ht="12.5" x14ac:dyDescent="0.25">
      <c r="A11373" s="355"/>
      <c r="L11373" s="353"/>
      <c r="M11373" s="353"/>
      <c r="N11373" s="353"/>
      <c r="O11373" s="353"/>
      <c r="P11373" s="353"/>
      <c r="Q11373" s="353"/>
      <c r="R11373" s="353"/>
      <c r="S11373" s="353"/>
      <c r="T11373" s="353"/>
      <c r="U11373" s="353"/>
      <c r="V11373" s="353"/>
      <c r="W11373" s="353"/>
      <c r="X11373" s="353"/>
      <c r="Y11373" s="353"/>
      <c r="Z11373" s="353"/>
      <c r="AA11373" s="353"/>
      <c r="AB11373" s="353"/>
      <c r="AC11373" s="353"/>
      <c r="AD11373" s="353"/>
      <c r="AE11373" s="353"/>
      <c r="AF11373" s="353"/>
      <c r="AG11373" s="353"/>
      <c r="AH11373" s="353"/>
      <c r="AI11373" s="353"/>
      <c r="AJ11373" s="353"/>
      <c r="AK11373" s="353"/>
      <c r="AL11373" s="353"/>
    </row>
    <row r="11374" spans="1:38" s="153" customFormat="1" ht="12.5" x14ac:dyDescent="0.25">
      <c r="A11374" s="355"/>
      <c r="L11374" s="353"/>
      <c r="M11374" s="353"/>
      <c r="N11374" s="353"/>
      <c r="O11374" s="353"/>
      <c r="P11374" s="353"/>
      <c r="Q11374" s="353"/>
      <c r="R11374" s="353"/>
      <c r="S11374" s="353"/>
      <c r="T11374" s="353"/>
      <c r="U11374" s="353"/>
      <c r="V11374" s="353"/>
      <c r="W11374" s="353"/>
      <c r="X11374" s="353"/>
      <c r="Y11374" s="353"/>
      <c r="Z11374" s="353"/>
      <c r="AA11374" s="353"/>
      <c r="AB11374" s="353"/>
      <c r="AC11374" s="353"/>
      <c r="AD11374" s="353"/>
      <c r="AE11374" s="353"/>
      <c r="AF11374" s="353"/>
      <c r="AG11374" s="353"/>
      <c r="AH11374" s="353"/>
      <c r="AI11374" s="353"/>
      <c r="AJ11374" s="353"/>
      <c r="AK11374" s="353"/>
      <c r="AL11374" s="353"/>
    </row>
    <row r="11375" spans="1:38" s="153" customFormat="1" ht="12.5" x14ac:dyDescent="0.25">
      <c r="A11375" s="355"/>
      <c r="L11375" s="353"/>
      <c r="M11375" s="353"/>
      <c r="N11375" s="353"/>
      <c r="O11375" s="353"/>
      <c r="P11375" s="353"/>
      <c r="Q11375" s="353"/>
      <c r="R11375" s="353"/>
      <c r="S11375" s="353"/>
      <c r="T11375" s="353"/>
      <c r="U11375" s="353"/>
      <c r="V11375" s="353"/>
      <c r="W11375" s="353"/>
      <c r="X11375" s="353"/>
      <c r="Y11375" s="353"/>
      <c r="Z11375" s="353"/>
      <c r="AA11375" s="353"/>
      <c r="AB11375" s="353"/>
      <c r="AC11375" s="353"/>
      <c r="AD11375" s="353"/>
      <c r="AE11375" s="353"/>
      <c r="AF11375" s="353"/>
      <c r="AG11375" s="353"/>
      <c r="AH11375" s="353"/>
      <c r="AI11375" s="353"/>
      <c r="AJ11375" s="353"/>
      <c r="AK11375" s="353"/>
      <c r="AL11375" s="353"/>
    </row>
    <row r="11376" spans="1:38" s="153" customFormat="1" ht="12.5" x14ac:dyDescent="0.25">
      <c r="A11376" s="355"/>
      <c r="L11376" s="353"/>
      <c r="M11376" s="353"/>
      <c r="N11376" s="353"/>
      <c r="O11376" s="353"/>
      <c r="P11376" s="353"/>
      <c r="Q11376" s="353"/>
      <c r="R11376" s="353"/>
      <c r="S11376" s="353"/>
      <c r="T11376" s="353"/>
      <c r="U11376" s="353"/>
      <c r="V11376" s="353"/>
      <c r="W11376" s="353"/>
      <c r="X11376" s="353"/>
      <c r="Y11376" s="353"/>
      <c r="Z11376" s="353"/>
      <c r="AA11376" s="353"/>
      <c r="AB11376" s="353"/>
      <c r="AC11376" s="353"/>
      <c r="AD11376" s="353"/>
      <c r="AE11376" s="353"/>
      <c r="AF11376" s="353"/>
      <c r="AG11376" s="353"/>
      <c r="AH11376" s="353"/>
      <c r="AI11376" s="353"/>
      <c r="AJ11376" s="353"/>
      <c r="AK11376" s="353"/>
      <c r="AL11376" s="353"/>
    </row>
    <row r="11377" spans="1:38" s="153" customFormat="1" ht="12.5" x14ac:dyDescent="0.25">
      <c r="A11377" s="355"/>
      <c r="L11377" s="353"/>
      <c r="M11377" s="353"/>
      <c r="N11377" s="353"/>
      <c r="O11377" s="353"/>
      <c r="P11377" s="353"/>
      <c r="Q11377" s="353"/>
      <c r="R11377" s="353"/>
      <c r="S11377" s="353"/>
      <c r="T11377" s="353"/>
      <c r="U11377" s="353"/>
      <c r="V11377" s="353"/>
      <c r="W11377" s="353"/>
      <c r="X11377" s="353"/>
      <c r="Y11377" s="353"/>
      <c r="Z11377" s="353"/>
      <c r="AA11377" s="353"/>
      <c r="AB11377" s="353"/>
      <c r="AC11377" s="353"/>
      <c r="AD11377" s="353"/>
      <c r="AE11377" s="353"/>
      <c r="AF11377" s="353"/>
      <c r="AG11377" s="353"/>
      <c r="AH11377" s="353"/>
      <c r="AI11377" s="353"/>
      <c r="AJ11377" s="353"/>
      <c r="AK11377" s="353"/>
      <c r="AL11377" s="353"/>
    </row>
    <row r="11378" spans="1:38" s="153" customFormat="1" ht="12.5" x14ac:dyDescent="0.25">
      <c r="A11378" s="355"/>
      <c r="L11378" s="353"/>
      <c r="M11378" s="353"/>
      <c r="N11378" s="353"/>
      <c r="O11378" s="353"/>
      <c r="P11378" s="353"/>
      <c r="Q11378" s="353"/>
      <c r="R11378" s="353"/>
      <c r="S11378" s="353"/>
      <c r="T11378" s="353"/>
      <c r="U11378" s="353"/>
      <c r="V11378" s="353"/>
      <c r="W11378" s="353"/>
      <c r="X11378" s="353"/>
      <c r="Y11378" s="353"/>
      <c r="Z11378" s="353"/>
      <c r="AA11378" s="353"/>
      <c r="AB11378" s="353"/>
      <c r="AC11378" s="353"/>
      <c r="AD11378" s="353"/>
      <c r="AE11378" s="353"/>
      <c r="AF11378" s="353"/>
      <c r="AG11378" s="353"/>
      <c r="AH11378" s="353"/>
      <c r="AI11378" s="353"/>
      <c r="AJ11378" s="353"/>
      <c r="AK11378" s="353"/>
      <c r="AL11378" s="353"/>
    </row>
    <row r="11379" spans="1:38" s="153" customFormat="1" ht="12.5" x14ac:dyDescent="0.25">
      <c r="A11379" s="355"/>
      <c r="L11379" s="353"/>
      <c r="M11379" s="353"/>
      <c r="N11379" s="353"/>
      <c r="O11379" s="353"/>
      <c r="P11379" s="353"/>
      <c r="Q11379" s="353"/>
      <c r="R11379" s="353"/>
      <c r="S11379" s="353"/>
      <c r="T11379" s="353"/>
      <c r="U11379" s="353"/>
      <c r="V11379" s="353"/>
      <c r="W11379" s="353"/>
      <c r="X11379" s="353"/>
      <c r="Y11379" s="353"/>
      <c r="Z11379" s="353"/>
      <c r="AA11379" s="353"/>
      <c r="AB11379" s="353"/>
      <c r="AC11379" s="353"/>
      <c r="AD11379" s="353"/>
      <c r="AE11379" s="353"/>
      <c r="AF11379" s="353"/>
      <c r="AG11379" s="353"/>
      <c r="AH11379" s="353"/>
      <c r="AI11379" s="353"/>
      <c r="AJ11379" s="353"/>
      <c r="AK11379" s="353"/>
      <c r="AL11379" s="353"/>
    </row>
    <row r="11380" spans="1:38" s="153" customFormat="1" ht="12.5" x14ac:dyDescent="0.25">
      <c r="A11380" s="355"/>
      <c r="L11380" s="353"/>
      <c r="M11380" s="353"/>
      <c r="N11380" s="353"/>
      <c r="O11380" s="353"/>
      <c r="P11380" s="353"/>
      <c r="Q11380" s="353"/>
      <c r="R11380" s="353"/>
      <c r="S11380" s="353"/>
      <c r="T11380" s="353"/>
      <c r="U11380" s="353"/>
      <c r="V11380" s="353"/>
      <c r="W11380" s="353"/>
      <c r="X11380" s="353"/>
      <c r="Y11380" s="353"/>
      <c r="Z11380" s="353"/>
      <c r="AA11380" s="353"/>
      <c r="AB11380" s="353"/>
      <c r="AC11380" s="353"/>
      <c r="AD11380" s="353"/>
      <c r="AE11380" s="353"/>
      <c r="AF11380" s="353"/>
      <c r="AG11380" s="353"/>
      <c r="AH11380" s="353"/>
      <c r="AI11380" s="353"/>
      <c r="AJ11380" s="353"/>
      <c r="AK11380" s="353"/>
      <c r="AL11380" s="353"/>
    </row>
    <row r="11381" spans="1:38" s="153" customFormat="1" ht="12.5" x14ac:dyDescent="0.25">
      <c r="A11381" s="355"/>
      <c r="L11381" s="353"/>
      <c r="M11381" s="353"/>
      <c r="N11381" s="353"/>
      <c r="O11381" s="353"/>
      <c r="P11381" s="353"/>
      <c r="Q11381" s="353"/>
      <c r="R11381" s="353"/>
      <c r="S11381" s="353"/>
      <c r="T11381" s="353"/>
      <c r="U11381" s="353"/>
      <c r="V11381" s="353"/>
      <c r="W11381" s="353"/>
      <c r="X11381" s="353"/>
      <c r="Y11381" s="353"/>
      <c r="Z11381" s="353"/>
      <c r="AA11381" s="353"/>
      <c r="AB11381" s="353"/>
      <c r="AC11381" s="353"/>
      <c r="AD11381" s="353"/>
      <c r="AE11381" s="353"/>
      <c r="AF11381" s="353"/>
      <c r="AG11381" s="353"/>
      <c r="AH11381" s="353"/>
      <c r="AI11381" s="353"/>
      <c r="AJ11381" s="353"/>
      <c r="AK11381" s="353"/>
      <c r="AL11381" s="353"/>
    </row>
    <row r="11382" spans="1:38" s="153" customFormat="1" ht="12.5" x14ac:dyDescent="0.25">
      <c r="A11382" s="355"/>
      <c r="L11382" s="353"/>
      <c r="M11382" s="353"/>
      <c r="N11382" s="353"/>
      <c r="O11382" s="353"/>
      <c r="P11382" s="353"/>
      <c r="Q11382" s="353"/>
      <c r="R11382" s="353"/>
      <c r="S11382" s="353"/>
      <c r="T11382" s="353"/>
      <c r="U11382" s="353"/>
      <c r="V11382" s="353"/>
      <c r="W11382" s="353"/>
      <c r="X11382" s="353"/>
      <c r="Y11382" s="353"/>
      <c r="Z11382" s="353"/>
      <c r="AA11382" s="353"/>
      <c r="AB11382" s="353"/>
      <c r="AC11382" s="353"/>
      <c r="AD11382" s="353"/>
      <c r="AE11382" s="353"/>
      <c r="AF11382" s="353"/>
      <c r="AG11382" s="353"/>
      <c r="AH11382" s="353"/>
      <c r="AI11382" s="353"/>
      <c r="AJ11382" s="353"/>
      <c r="AK11382" s="353"/>
      <c r="AL11382" s="353"/>
    </row>
    <row r="11383" spans="1:38" s="153" customFormat="1" ht="12.5" x14ac:dyDescent="0.25">
      <c r="A11383" s="355"/>
      <c r="L11383" s="353"/>
      <c r="M11383" s="353"/>
      <c r="N11383" s="353"/>
      <c r="O11383" s="353"/>
      <c r="P11383" s="353"/>
      <c r="Q11383" s="353"/>
      <c r="R11383" s="353"/>
      <c r="S11383" s="353"/>
      <c r="T11383" s="353"/>
      <c r="U11383" s="353"/>
      <c r="V11383" s="353"/>
      <c r="W11383" s="353"/>
      <c r="X11383" s="353"/>
      <c r="Y11383" s="353"/>
      <c r="Z11383" s="353"/>
      <c r="AA11383" s="353"/>
      <c r="AB11383" s="353"/>
      <c r="AC11383" s="353"/>
      <c r="AD11383" s="353"/>
      <c r="AE11383" s="353"/>
      <c r="AF11383" s="353"/>
      <c r="AG11383" s="353"/>
      <c r="AH11383" s="353"/>
      <c r="AI11383" s="353"/>
      <c r="AJ11383" s="353"/>
      <c r="AK11383" s="353"/>
      <c r="AL11383" s="353"/>
    </row>
    <row r="11384" spans="1:38" s="153" customFormat="1" ht="12.5" x14ac:dyDescent="0.25">
      <c r="A11384" s="355"/>
      <c r="L11384" s="353"/>
      <c r="M11384" s="353"/>
      <c r="N11384" s="353"/>
      <c r="O11384" s="353"/>
      <c r="P11384" s="353"/>
      <c r="Q11384" s="353"/>
      <c r="R11384" s="353"/>
      <c r="S11384" s="353"/>
      <c r="T11384" s="353"/>
      <c r="U11384" s="353"/>
      <c r="V11384" s="353"/>
      <c r="W11384" s="353"/>
      <c r="X11384" s="353"/>
      <c r="Y11384" s="353"/>
      <c r="Z11384" s="353"/>
      <c r="AA11384" s="353"/>
      <c r="AB11384" s="353"/>
      <c r="AC11384" s="353"/>
      <c r="AD11384" s="353"/>
      <c r="AE11384" s="353"/>
      <c r="AF11384" s="353"/>
      <c r="AG11384" s="353"/>
      <c r="AH11384" s="353"/>
      <c r="AI11384" s="353"/>
      <c r="AJ11384" s="353"/>
      <c r="AK11384" s="353"/>
      <c r="AL11384" s="353"/>
    </row>
    <row r="11385" spans="1:38" s="153" customFormat="1" ht="12.5" x14ac:dyDescent="0.25">
      <c r="A11385" s="355"/>
      <c r="L11385" s="353"/>
      <c r="M11385" s="353"/>
      <c r="N11385" s="353"/>
      <c r="O11385" s="353"/>
      <c r="P11385" s="353"/>
      <c r="Q11385" s="353"/>
      <c r="R11385" s="353"/>
      <c r="S11385" s="353"/>
      <c r="T11385" s="353"/>
      <c r="U11385" s="353"/>
      <c r="V11385" s="353"/>
      <c r="W11385" s="353"/>
      <c r="X11385" s="353"/>
      <c r="Y11385" s="353"/>
      <c r="Z11385" s="353"/>
      <c r="AA11385" s="353"/>
      <c r="AB11385" s="353"/>
      <c r="AC11385" s="353"/>
      <c r="AD11385" s="353"/>
      <c r="AE11385" s="353"/>
      <c r="AF11385" s="353"/>
      <c r="AG11385" s="353"/>
      <c r="AH11385" s="353"/>
      <c r="AI11385" s="353"/>
      <c r="AJ11385" s="353"/>
      <c r="AK11385" s="353"/>
      <c r="AL11385" s="353"/>
    </row>
    <row r="11386" spans="1:38" s="153" customFormat="1" ht="12.5" x14ac:dyDescent="0.25">
      <c r="A11386" s="355"/>
      <c r="L11386" s="353"/>
      <c r="M11386" s="353"/>
      <c r="N11386" s="353"/>
      <c r="O11386" s="353"/>
      <c r="P11386" s="353"/>
      <c r="Q11386" s="353"/>
      <c r="R11386" s="353"/>
      <c r="S11386" s="353"/>
      <c r="T11386" s="353"/>
      <c r="U11386" s="353"/>
      <c r="V11386" s="353"/>
      <c r="W11386" s="353"/>
      <c r="X11386" s="353"/>
      <c r="Y11386" s="353"/>
      <c r="Z11386" s="353"/>
      <c r="AA11386" s="353"/>
      <c r="AB11386" s="353"/>
      <c r="AC11386" s="353"/>
      <c r="AD11386" s="353"/>
      <c r="AE11386" s="353"/>
      <c r="AF11386" s="353"/>
      <c r="AG11386" s="353"/>
      <c r="AH11386" s="353"/>
      <c r="AI11386" s="353"/>
      <c r="AJ11386" s="353"/>
      <c r="AK11386" s="353"/>
      <c r="AL11386" s="353"/>
    </row>
    <row r="11387" spans="1:38" s="153" customFormat="1" ht="12.5" x14ac:dyDescent="0.25">
      <c r="A11387" s="355"/>
      <c r="L11387" s="353"/>
      <c r="M11387" s="353"/>
      <c r="N11387" s="353"/>
      <c r="O11387" s="353"/>
      <c r="P11387" s="353"/>
      <c r="Q11387" s="353"/>
      <c r="R11387" s="353"/>
      <c r="S11387" s="353"/>
      <c r="T11387" s="353"/>
      <c r="U11387" s="353"/>
      <c r="V11387" s="353"/>
      <c r="W11387" s="353"/>
      <c r="X11387" s="353"/>
      <c r="Y11387" s="353"/>
      <c r="Z11387" s="353"/>
      <c r="AA11387" s="353"/>
      <c r="AB11387" s="353"/>
      <c r="AC11387" s="353"/>
      <c r="AD11387" s="353"/>
      <c r="AE11387" s="353"/>
      <c r="AF11387" s="353"/>
      <c r="AG11387" s="353"/>
      <c r="AH11387" s="353"/>
      <c r="AI11387" s="353"/>
      <c r="AJ11387" s="353"/>
      <c r="AK11387" s="353"/>
      <c r="AL11387" s="353"/>
    </row>
    <row r="11388" spans="1:38" s="153" customFormat="1" ht="12.5" x14ac:dyDescent="0.25">
      <c r="A11388" s="355"/>
      <c r="L11388" s="353"/>
      <c r="M11388" s="353"/>
      <c r="N11388" s="353"/>
      <c r="O11388" s="353"/>
      <c r="P11388" s="353"/>
      <c r="Q11388" s="353"/>
      <c r="R11388" s="353"/>
      <c r="S11388" s="353"/>
      <c r="T11388" s="353"/>
      <c r="U11388" s="353"/>
      <c r="V11388" s="353"/>
      <c r="W11388" s="353"/>
      <c r="X11388" s="353"/>
      <c r="Y11388" s="353"/>
      <c r="Z11388" s="353"/>
      <c r="AA11388" s="353"/>
      <c r="AB11388" s="353"/>
      <c r="AC11388" s="353"/>
      <c r="AD11388" s="353"/>
      <c r="AE11388" s="353"/>
      <c r="AF11388" s="353"/>
      <c r="AG11388" s="353"/>
      <c r="AH11388" s="353"/>
      <c r="AI11388" s="353"/>
      <c r="AJ11388" s="353"/>
      <c r="AK11388" s="353"/>
      <c r="AL11388" s="353"/>
    </row>
    <row r="11389" spans="1:38" s="153" customFormat="1" ht="12.5" x14ac:dyDescent="0.25">
      <c r="A11389" s="355"/>
      <c r="L11389" s="353"/>
      <c r="M11389" s="353"/>
      <c r="N11389" s="353"/>
      <c r="O11389" s="353"/>
      <c r="P11389" s="353"/>
      <c r="Q11389" s="353"/>
      <c r="R11389" s="353"/>
      <c r="S11389" s="353"/>
      <c r="T11389" s="353"/>
      <c r="U11389" s="353"/>
      <c r="V11389" s="353"/>
      <c r="W11389" s="353"/>
      <c r="X11389" s="353"/>
      <c r="Y11389" s="353"/>
      <c r="Z11389" s="353"/>
      <c r="AA11389" s="353"/>
      <c r="AB11389" s="353"/>
      <c r="AC11389" s="353"/>
      <c r="AD11389" s="353"/>
      <c r="AE11389" s="353"/>
      <c r="AF11389" s="353"/>
      <c r="AG11389" s="353"/>
      <c r="AH11389" s="353"/>
      <c r="AI11389" s="353"/>
      <c r="AJ11389" s="353"/>
      <c r="AK11389" s="353"/>
      <c r="AL11389" s="353"/>
    </row>
    <row r="11390" spans="1:38" s="153" customFormat="1" ht="12.5" x14ac:dyDescent="0.25">
      <c r="A11390" s="355"/>
      <c r="L11390" s="353"/>
      <c r="M11390" s="353"/>
      <c r="N11390" s="353"/>
      <c r="O11390" s="353"/>
      <c r="P11390" s="353"/>
      <c r="Q11390" s="353"/>
      <c r="R11390" s="353"/>
      <c r="S11390" s="353"/>
      <c r="T11390" s="353"/>
      <c r="U11390" s="353"/>
      <c r="V11390" s="353"/>
      <c r="W11390" s="353"/>
      <c r="X11390" s="353"/>
      <c r="Y11390" s="353"/>
      <c r="Z11390" s="353"/>
      <c r="AA11390" s="353"/>
      <c r="AB11390" s="353"/>
      <c r="AC11390" s="353"/>
      <c r="AD11390" s="353"/>
      <c r="AE11390" s="353"/>
      <c r="AF11390" s="353"/>
      <c r="AG11390" s="353"/>
      <c r="AH11390" s="353"/>
      <c r="AI11390" s="353"/>
      <c r="AJ11390" s="353"/>
      <c r="AK11390" s="353"/>
      <c r="AL11390" s="353"/>
    </row>
    <row r="11391" spans="1:38" s="153" customFormat="1" ht="12.5" x14ac:dyDescent="0.25">
      <c r="A11391" s="355"/>
      <c r="L11391" s="353"/>
      <c r="M11391" s="353"/>
      <c r="N11391" s="353"/>
      <c r="O11391" s="353"/>
      <c r="P11391" s="353"/>
      <c r="Q11391" s="353"/>
      <c r="R11391" s="353"/>
      <c r="S11391" s="353"/>
      <c r="T11391" s="353"/>
      <c r="U11391" s="353"/>
      <c r="V11391" s="353"/>
      <c r="W11391" s="353"/>
      <c r="X11391" s="353"/>
      <c r="Y11391" s="353"/>
      <c r="Z11391" s="353"/>
      <c r="AA11391" s="353"/>
      <c r="AB11391" s="353"/>
      <c r="AC11391" s="353"/>
      <c r="AD11391" s="353"/>
      <c r="AE11391" s="353"/>
      <c r="AF11391" s="353"/>
      <c r="AG11391" s="353"/>
      <c r="AH11391" s="353"/>
      <c r="AI11391" s="353"/>
      <c r="AJ11391" s="353"/>
      <c r="AK11391" s="353"/>
      <c r="AL11391" s="353"/>
    </row>
    <row r="11392" spans="1:38" s="153" customFormat="1" ht="12.5" x14ac:dyDescent="0.25">
      <c r="A11392" s="355"/>
      <c r="L11392" s="353"/>
      <c r="M11392" s="353"/>
      <c r="N11392" s="353"/>
      <c r="O11392" s="353"/>
      <c r="P11392" s="353"/>
      <c r="Q11392" s="353"/>
      <c r="R11392" s="353"/>
      <c r="S11392" s="353"/>
      <c r="T11392" s="353"/>
      <c r="U11392" s="353"/>
      <c r="V11392" s="353"/>
      <c r="W11392" s="353"/>
      <c r="X11392" s="353"/>
      <c r="Y11392" s="353"/>
      <c r="Z11392" s="353"/>
      <c r="AA11392" s="353"/>
      <c r="AB11392" s="353"/>
      <c r="AC11392" s="353"/>
      <c r="AD11392" s="353"/>
      <c r="AE11392" s="353"/>
      <c r="AF11392" s="353"/>
      <c r="AG11392" s="353"/>
      <c r="AH11392" s="353"/>
      <c r="AI11392" s="353"/>
      <c r="AJ11392" s="353"/>
      <c r="AK11392" s="353"/>
      <c r="AL11392" s="353"/>
    </row>
    <row r="11393" spans="1:38" s="153" customFormat="1" ht="12.5" x14ac:dyDescent="0.25">
      <c r="A11393" s="355"/>
      <c r="L11393" s="353"/>
      <c r="M11393" s="353"/>
      <c r="N11393" s="353"/>
      <c r="O11393" s="353"/>
      <c r="P11393" s="353"/>
      <c r="Q11393" s="353"/>
      <c r="R11393" s="353"/>
      <c r="S11393" s="353"/>
      <c r="T11393" s="353"/>
      <c r="U11393" s="353"/>
      <c r="V11393" s="353"/>
      <c r="W11393" s="353"/>
      <c r="X11393" s="353"/>
      <c r="Y11393" s="353"/>
      <c r="Z11393" s="353"/>
      <c r="AA11393" s="353"/>
      <c r="AB11393" s="353"/>
      <c r="AC11393" s="353"/>
      <c r="AD11393" s="353"/>
      <c r="AE11393" s="353"/>
      <c r="AF11393" s="353"/>
      <c r="AG11393" s="353"/>
      <c r="AH11393" s="353"/>
      <c r="AI11393" s="353"/>
      <c r="AJ11393" s="353"/>
      <c r="AK11393" s="353"/>
      <c r="AL11393" s="353"/>
    </row>
    <row r="11394" spans="1:38" s="153" customFormat="1" ht="12.5" x14ac:dyDescent="0.25">
      <c r="A11394" s="355"/>
      <c r="L11394" s="353"/>
      <c r="M11394" s="353"/>
      <c r="N11394" s="353"/>
      <c r="O11394" s="353"/>
      <c r="P11394" s="353"/>
      <c r="Q11394" s="353"/>
      <c r="R11394" s="353"/>
      <c r="S11394" s="353"/>
      <c r="T11394" s="353"/>
      <c r="U11394" s="353"/>
      <c r="V11394" s="353"/>
      <c r="W11394" s="353"/>
      <c r="X11394" s="353"/>
      <c r="Y11394" s="353"/>
      <c r="Z11394" s="353"/>
      <c r="AA11394" s="353"/>
      <c r="AB11394" s="353"/>
      <c r="AC11394" s="353"/>
      <c r="AD11394" s="353"/>
      <c r="AE11394" s="353"/>
      <c r="AF11394" s="353"/>
      <c r="AG11394" s="353"/>
      <c r="AH11394" s="353"/>
      <c r="AI11394" s="353"/>
      <c r="AJ11394" s="353"/>
      <c r="AK11394" s="353"/>
      <c r="AL11394" s="353"/>
    </row>
    <row r="11395" spans="1:38" s="153" customFormat="1" ht="12.5" x14ac:dyDescent="0.25">
      <c r="A11395" s="355"/>
      <c r="L11395" s="353"/>
      <c r="M11395" s="353"/>
      <c r="N11395" s="353"/>
      <c r="O11395" s="353"/>
      <c r="P11395" s="353"/>
      <c r="Q11395" s="353"/>
      <c r="R11395" s="353"/>
      <c r="S11395" s="353"/>
      <c r="T11395" s="353"/>
      <c r="U11395" s="353"/>
      <c r="V11395" s="353"/>
      <c r="W11395" s="353"/>
      <c r="X11395" s="353"/>
      <c r="Y11395" s="353"/>
      <c r="Z11395" s="353"/>
      <c r="AA11395" s="353"/>
      <c r="AB11395" s="353"/>
      <c r="AC11395" s="353"/>
      <c r="AD11395" s="353"/>
      <c r="AE11395" s="353"/>
      <c r="AF11395" s="353"/>
      <c r="AG11395" s="353"/>
      <c r="AH11395" s="353"/>
      <c r="AI11395" s="353"/>
      <c r="AJ11395" s="353"/>
      <c r="AK11395" s="353"/>
      <c r="AL11395" s="353"/>
    </row>
    <row r="11396" spans="1:38" s="153" customFormat="1" ht="12.5" x14ac:dyDescent="0.25">
      <c r="A11396" s="355"/>
      <c r="L11396" s="353"/>
      <c r="M11396" s="353"/>
      <c r="N11396" s="353"/>
      <c r="O11396" s="353"/>
      <c r="P11396" s="353"/>
      <c r="Q11396" s="353"/>
      <c r="R11396" s="353"/>
      <c r="S11396" s="353"/>
      <c r="T11396" s="353"/>
      <c r="U11396" s="353"/>
      <c r="V11396" s="353"/>
      <c r="W11396" s="353"/>
      <c r="X11396" s="353"/>
      <c r="Y11396" s="353"/>
      <c r="Z11396" s="353"/>
      <c r="AA11396" s="353"/>
      <c r="AB11396" s="353"/>
      <c r="AC11396" s="353"/>
      <c r="AD11396" s="353"/>
      <c r="AE11396" s="353"/>
      <c r="AF11396" s="353"/>
      <c r="AG11396" s="353"/>
      <c r="AH11396" s="353"/>
      <c r="AI11396" s="353"/>
      <c r="AJ11396" s="353"/>
      <c r="AK11396" s="353"/>
      <c r="AL11396" s="353"/>
    </row>
    <row r="11397" spans="1:38" s="153" customFormat="1" ht="12.5" x14ac:dyDescent="0.25">
      <c r="A11397" s="355"/>
      <c r="L11397" s="353"/>
      <c r="M11397" s="353"/>
      <c r="N11397" s="353"/>
      <c r="O11397" s="353"/>
      <c r="P11397" s="353"/>
      <c r="Q11397" s="353"/>
      <c r="R11397" s="353"/>
      <c r="S11397" s="353"/>
      <c r="T11397" s="353"/>
      <c r="U11397" s="353"/>
      <c r="V11397" s="353"/>
      <c r="W11397" s="353"/>
      <c r="X11397" s="353"/>
      <c r="Y11397" s="353"/>
      <c r="Z11397" s="353"/>
      <c r="AA11397" s="353"/>
      <c r="AB11397" s="353"/>
      <c r="AC11397" s="353"/>
      <c r="AD11397" s="353"/>
      <c r="AE11397" s="353"/>
      <c r="AF11397" s="353"/>
      <c r="AG11397" s="353"/>
      <c r="AH11397" s="353"/>
      <c r="AI11397" s="353"/>
      <c r="AJ11397" s="353"/>
      <c r="AK11397" s="353"/>
      <c r="AL11397" s="353"/>
    </row>
    <row r="11398" spans="1:38" s="153" customFormat="1" ht="12.5" x14ac:dyDescent="0.25">
      <c r="A11398" s="355"/>
      <c r="L11398" s="353"/>
      <c r="M11398" s="353"/>
      <c r="N11398" s="353"/>
      <c r="O11398" s="353"/>
      <c r="P11398" s="353"/>
      <c r="Q11398" s="353"/>
      <c r="R11398" s="353"/>
      <c r="S11398" s="353"/>
      <c r="T11398" s="353"/>
      <c r="U11398" s="353"/>
      <c r="V11398" s="353"/>
      <c r="W11398" s="353"/>
      <c r="X11398" s="353"/>
      <c r="Y11398" s="353"/>
      <c r="Z11398" s="353"/>
      <c r="AA11398" s="353"/>
      <c r="AB11398" s="353"/>
      <c r="AC11398" s="353"/>
      <c r="AD11398" s="353"/>
      <c r="AE11398" s="353"/>
      <c r="AF11398" s="353"/>
      <c r="AG11398" s="353"/>
      <c r="AH11398" s="353"/>
      <c r="AI11398" s="353"/>
      <c r="AJ11398" s="353"/>
      <c r="AK11398" s="353"/>
      <c r="AL11398" s="353"/>
    </row>
    <row r="11399" spans="1:38" s="153" customFormat="1" ht="12.5" x14ac:dyDescent="0.25">
      <c r="A11399" s="355"/>
      <c r="L11399" s="353"/>
      <c r="M11399" s="353"/>
      <c r="N11399" s="353"/>
      <c r="O11399" s="353"/>
      <c r="P11399" s="353"/>
      <c r="Q11399" s="353"/>
      <c r="R11399" s="353"/>
      <c r="S11399" s="353"/>
      <c r="T11399" s="353"/>
      <c r="U11399" s="353"/>
      <c r="V11399" s="353"/>
      <c r="W11399" s="353"/>
      <c r="X11399" s="353"/>
      <c r="Y11399" s="353"/>
      <c r="Z11399" s="353"/>
      <c r="AA11399" s="353"/>
      <c r="AB11399" s="353"/>
      <c r="AC11399" s="353"/>
      <c r="AD11399" s="353"/>
      <c r="AE11399" s="353"/>
      <c r="AF11399" s="353"/>
      <c r="AG11399" s="353"/>
      <c r="AH11399" s="353"/>
      <c r="AI11399" s="353"/>
      <c r="AJ11399" s="353"/>
      <c r="AK11399" s="353"/>
      <c r="AL11399" s="353"/>
    </row>
    <row r="11400" spans="1:38" s="153" customFormat="1" ht="12.5" x14ac:dyDescent="0.25">
      <c r="A11400" s="355"/>
      <c r="L11400" s="353"/>
      <c r="M11400" s="353"/>
      <c r="N11400" s="353"/>
      <c r="O11400" s="353"/>
      <c r="P11400" s="353"/>
      <c r="Q11400" s="353"/>
      <c r="R11400" s="353"/>
      <c r="S11400" s="353"/>
      <c r="T11400" s="353"/>
      <c r="U11400" s="353"/>
      <c r="V11400" s="353"/>
      <c r="W11400" s="353"/>
      <c r="X11400" s="353"/>
      <c r="Y11400" s="353"/>
      <c r="Z11400" s="353"/>
      <c r="AA11400" s="353"/>
      <c r="AB11400" s="353"/>
      <c r="AC11400" s="353"/>
      <c r="AD11400" s="353"/>
      <c r="AE11400" s="353"/>
      <c r="AF11400" s="353"/>
      <c r="AG11400" s="353"/>
      <c r="AH11400" s="353"/>
      <c r="AI11400" s="353"/>
      <c r="AJ11400" s="353"/>
      <c r="AK11400" s="353"/>
      <c r="AL11400" s="353"/>
    </row>
    <row r="11401" spans="1:38" s="153" customFormat="1" ht="12.5" x14ac:dyDescent="0.25">
      <c r="A11401" s="355"/>
      <c r="L11401" s="353"/>
      <c r="M11401" s="353"/>
      <c r="N11401" s="353"/>
      <c r="O11401" s="353"/>
      <c r="P11401" s="353"/>
      <c r="Q11401" s="353"/>
      <c r="R11401" s="353"/>
      <c r="S11401" s="353"/>
      <c r="T11401" s="353"/>
      <c r="U11401" s="353"/>
      <c r="V11401" s="353"/>
      <c r="W11401" s="353"/>
      <c r="X11401" s="353"/>
      <c r="Y11401" s="353"/>
      <c r="Z11401" s="353"/>
      <c r="AA11401" s="353"/>
      <c r="AB11401" s="353"/>
      <c r="AC11401" s="353"/>
      <c r="AD11401" s="353"/>
      <c r="AE11401" s="353"/>
      <c r="AF11401" s="353"/>
      <c r="AG11401" s="353"/>
      <c r="AH11401" s="353"/>
      <c r="AI11401" s="353"/>
      <c r="AJ11401" s="353"/>
      <c r="AK11401" s="353"/>
      <c r="AL11401" s="353"/>
    </row>
    <row r="11402" spans="1:38" s="153" customFormat="1" ht="12.5" x14ac:dyDescent="0.25">
      <c r="A11402" s="355"/>
      <c r="L11402" s="353"/>
      <c r="M11402" s="353"/>
      <c r="N11402" s="353"/>
      <c r="O11402" s="353"/>
      <c r="P11402" s="353"/>
      <c r="Q11402" s="353"/>
      <c r="R11402" s="353"/>
      <c r="S11402" s="353"/>
      <c r="T11402" s="353"/>
      <c r="U11402" s="353"/>
      <c r="V11402" s="353"/>
      <c r="W11402" s="353"/>
      <c r="X11402" s="353"/>
      <c r="Y11402" s="353"/>
      <c r="Z11402" s="353"/>
      <c r="AA11402" s="353"/>
      <c r="AB11402" s="353"/>
      <c r="AC11402" s="353"/>
      <c r="AD11402" s="353"/>
      <c r="AE11402" s="353"/>
      <c r="AF11402" s="353"/>
      <c r="AG11402" s="353"/>
      <c r="AH11402" s="353"/>
      <c r="AI11402" s="353"/>
      <c r="AJ11402" s="353"/>
      <c r="AK11402" s="353"/>
      <c r="AL11402" s="353"/>
    </row>
    <row r="11403" spans="1:38" s="153" customFormat="1" ht="12.5" x14ac:dyDescent="0.25">
      <c r="A11403" s="355"/>
      <c r="L11403" s="353"/>
      <c r="M11403" s="353"/>
      <c r="N11403" s="353"/>
      <c r="O11403" s="353"/>
      <c r="P11403" s="353"/>
      <c r="Q11403" s="353"/>
      <c r="R11403" s="353"/>
      <c r="S11403" s="353"/>
      <c r="T11403" s="353"/>
      <c r="U11403" s="353"/>
      <c r="V11403" s="353"/>
      <c r="W11403" s="353"/>
      <c r="X11403" s="353"/>
      <c r="Y11403" s="353"/>
      <c r="Z11403" s="353"/>
      <c r="AA11403" s="353"/>
      <c r="AB11403" s="353"/>
      <c r="AC11403" s="353"/>
      <c r="AD11403" s="353"/>
      <c r="AE11403" s="353"/>
      <c r="AF11403" s="353"/>
      <c r="AG11403" s="353"/>
      <c r="AH11403" s="353"/>
      <c r="AI11403" s="353"/>
      <c r="AJ11403" s="353"/>
      <c r="AK11403" s="353"/>
      <c r="AL11403" s="353"/>
    </row>
    <row r="11404" spans="1:38" s="153" customFormat="1" ht="12.5" x14ac:dyDescent="0.25">
      <c r="A11404" s="355"/>
      <c r="L11404" s="353"/>
      <c r="M11404" s="353"/>
      <c r="N11404" s="353"/>
      <c r="O11404" s="353"/>
      <c r="P11404" s="353"/>
      <c r="Q11404" s="353"/>
      <c r="R11404" s="353"/>
      <c r="S11404" s="353"/>
      <c r="T11404" s="353"/>
      <c r="U11404" s="353"/>
      <c r="V11404" s="353"/>
      <c r="W11404" s="353"/>
      <c r="X11404" s="353"/>
      <c r="Y11404" s="353"/>
      <c r="Z11404" s="353"/>
      <c r="AA11404" s="353"/>
      <c r="AB11404" s="353"/>
      <c r="AC11404" s="353"/>
      <c r="AD11404" s="353"/>
      <c r="AE11404" s="353"/>
      <c r="AF11404" s="353"/>
      <c r="AG11404" s="353"/>
      <c r="AH11404" s="353"/>
      <c r="AI11404" s="353"/>
      <c r="AJ11404" s="353"/>
      <c r="AK11404" s="353"/>
      <c r="AL11404" s="353"/>
    </row>
    <row r="11405" spans="1:38" s="153" customFormat="1" ht="12.5" x14ac:dyDescent="0.25">
      <c r="A11405" s="355"/>
      <c r="L11405" s="353"/>
      <c r="M11405" s="353"/>
      <c r="N11405" s="353"/>
      <c r="O11405" s="353"/>
      <c r="P11405" s="353"/>
      <c r="Q11405" s="353"/>
      <c r="R11405" s="353"/>
      <c r="S11405" s="353"/>
      <c r="T11405" s="353"/>
      <c r="U11405" s="353"/>
      <c r="V11405" s="353"/>
      <c r="W11405" s="353"/>
      <c r="X11405" s="353"/>
      <c r="Y11405" s="353"/>
      <c r="Z11405" s="353"/>
      <c r="AA11405" s="353"/>
      <c r="AB11405" s="353"/>
      <c r="AC11405" s="353"/>
      <c r="AD11405" s="353"/>
      <c r="AE11405" s="353"/>
      <c r="AF11405" s="353"/>
      <c r="AG11405" s="353"/>
      <c r="AH11405" s="353"/>
      <c r="AI11405" s="353"/>
      <c r="AJ11405" s="353"/>
      <c r="AK11405" s="353"/>
      <c r="AL11405" s="353"/>
    </row>
    <row r="11406" spans="1:38" s="153" customFormat="1" ht="12.5" x14ac:dyDescent="0.25">
      <c r="A11406" s="355"/>
      <c r="L11406" s="353"/>
      <c r="M11406" s="353"/>
      <c r="N11406" s="353"/>
      <c r="O11406" s="353"/>
      <c r="P11406" s="353"/>
      <c r="Q11406" s="353"/>
      <c r="R11406" s="353"/>
      <c r="S11406" s="353"/>
      <c r="T11406" s="353"/>
      <c r="U11406" s="353"/>
      <c r="V11406" s="353"/>
      <c r="W11406" s="353"/>
      <c r="X11406" s="353"/>
      <c r="Y11406" s="353"/>
      <c r="Z11406" s="353"/>
      <c r="AA11406" s="353"/>
      <c r="AB11406" s="353"/>
      <c r="AC11406" s="353"/>
      <c r="AD11406" s="353"/>
      <c r="AE11406" s="353"/>
      <c r="AF11406" s="353"/>
      <c r="AG11406" s="353"/>
      <c r="AH11406" s="353"/>
      <c r="AI11406" s="353"/>
      <c r="AJ11406" s="353"/>
      <c r="AK11406" s="353"/>
      <c r="AL11406" s="353"/>
    </row>
    <row r="11407" spans="1:38" s="153" customFormat="1" ht="12.5" x14ac:dyDescent="0.25">
      <c r="A11407" s="355"/>
      <c r="L11407" s="353"/>
      <c r="M11407" s="353"/>
      <c r="N11407" s="353"/>
      <c r="O11407" s="353"/>
      <c r="P11407" s="353"/>
      <c r="Q11407" s="353"/>
      <c r="R11407" s="353"/>
      <c r="S11407" s="353"/>
      <c r="T11407" s="353"/>
      <c r="U11407" s="353"/>
      <c r="V11407" s="353"/>
      <c r="W11407" s="353"/>
      <c r="X11407" s="353"/>
      <c r="Y11407" s="353"/>
      <c r="Z11407" s="353"/>
      <c r="AA11407" s="353"/>
      <c r="AB11407" s="353"/>
      <c r="AC11407" s="353"/>
      <c r="AD11407" s="353"/>
      <c r="AE11407" s="353"/>
      <c r="AF11407" s="353"/>
      <c r="AG11407" s="353"/>
      <c r="AH11407" s="353"/>
      <c r="AI11407" s="353"/>
      <c r="AJ11407" s="353"/>
      <c r="AK11407" s="353"/>
      <c r="AL11407" s="353"/>
    </row>
    <row r="11408" spans="1:38" s="153" customFormat="1" ht="12.5" x14ac:dyDescent="0.25">
      <c r="A11408" s="355"/>
      <c r="L11408" s="353"/>
      <c r="M11408" s="353"/>
      <c r="N11408" s="353"/>
      <c r="O11408" s="353"/>
      <c r="P11408" s="353"/>
      <c r="Q11408" s="353"/>
      <c r="R11408" s="353"/>
      <c r="S11408" s="353"/>
      <c r="T11408" s="353"/>
      <c r="U11408" s="353"/>
      <c r="V11408" s="353"/>
      <c r="W11408" s="353"/>
      <c r="X11408" s="353"/>
      <c r="Y11408" s="353"/>
      <c r="Z11408" s="353"/>
      <c r="AA11408" s="353"/>
      <c r="AB11408" s="353"/>
      <c r="AC11408" s="353"/>
      <c r="AD11408" s="353"/>
      <c r="AE11408" s="353"/>
      <c r="AF11408" s="353"/>
      <c r="AG11408" s="353"/>
      <c r="AH11408" s="353"/>
      <c r="AI11408" s="353"/>
      <c r="AJ11408" s="353"/>
      <c r="AK11408" s="353"/>
      <c r="AL11408" s="353"/>
    </row>
    <row r="11409" spans="1:38" s="153" customFormat="1" ht="12.5" x14ac:dyDescent="0.25">
      <c r="A11409" s="355"/>
      <c r="L11409" s="353"/>
      <c r="M11409" s="353"/>
      <c r="N11409" s="353"/>
      <c r="O11409" s="353"/>
      <c r="P11409" s="353"/>
      <c r="Q11409" s="353"/>
      <c r="R11409" s="353"/>
      <c r="S11409" s="353"/>
      <c r="T11409" s="353"/>
      <c r="U11409" s="353"/>
      <c r="V11409" s="353"/>
      <c r="W11409" s="353"/>
      <c r="X11409" s="353"/>
      <c r="Y11409" s="353"/>
      <c r="Z11409" s="353"/>
      <c r="AA11409" s="353"/>
      <c r="AB11409" s="353"/>
      <c r="AC11409" s="353"/>
      <c r="AD11409" s="353"/>
      <c r="AE11409" s="353"/>
      <c r="AF11409" s="353"/>
      <c r="AG11409" s="353"/>
      <c r="AH11409" s="353"/>
      <c r="AI11409" s="353"/>
      <c r="AJ11409" s="353"/>
      <c r="AK11409" s="353"/>
      <c r="AL11409" s="353"/>
    </row>
    <row r="11410" spans="1:38" s="153" customFormat="1" ht="12.5" x14ac:dyDescent="0.25">
      <c r="A11410" s="355"/>
      <c r="L11410" s="353"/>
      <c r="M11410" s="353"/>
      <c r="N11410" s="353"/>
      <c r="O11410" s="353"/>
      <c r="P11410" s="353"/>
      <c r="Q11410" s="353"/>
      <c r="R11410" s="353"/>
      <c r="S11410" s="353"/>
      <c r="T11410" s="353"/>
      <c r="U11410" s="353"/>
      <c r="V11410" s="353"/>
      <c r="W11410" s="353"/>
      <c r="X11410" s="353"/>
      <c r="Y11410" s="353"/>
      <c r="Z11410" s="353"/>
      <c r="AA11410" s="353"/>
      <c r="AB11410" s="353"/>
      <c r="AC11410" s="353"/>
      <c r="AD11410" s="353"/>
      <c r="AE11410" s="353"/>
      <c r="AF11410" s="353"/>
      <c r="AG11410" s="353"/>
      <c r="AH11410" s="353"/>
      <c r="AI11410" s="353"/>
      <c r="AJ11410" s="353"/>
      <c r="AK11410" s="353"/>
      <c r="AL11410" s="353"/>
    </row>
    <row r="11411" spans="1:38" s="153" customFormat="1" ht="12.5" x14ac:dyDescent="0.25">
      <c r="A11411" s="355"/>
      <c r="L11411" s="353"/>
      <c r="M11411" s="353"/>
      <c r="N11411" s="353"/>
      <c r="O11411" s="353"/>
      <c r="P11411" s="353"/>
      <c r="Q11411" s="353"/>
      <c r="R11411" s="353"/>
      <c r="S11411" s="353"/>
      <c r="T11411" s="353"/>
      <c r="U11411" s="353"/>
      <c r="V11411" s="353"/>
      <c r="W11411" s="353"/>
      <c r="X11411" s="353"/>
      <c r="Y11411" s="353"/>
      <c r="Z11411" s="353"/>
      <c r="AA11411" s="353"/>
      <c r="AB11411" s="353"/>
      <c r="AC11411" s="353"/>
      <c r="AD11411" s="353"/>
      <c r="AE11411" s="353"/>
      <c r="AF11411" s="353"/>
      <c r="AG11411" s="353"/>
      <c r="AH11411" s="353"/>
      <c r="AI11411" s="353"/>
      <c r="AJ11411" s="353"/>
      <c r="AK11411" s="353"/>
      <c r="AL11411" s="353"/>
    </row>
    <row r="11412" spans="1:38" s="153" customFormat="1" ht="12.5" x14ac:dyDescent="0.25">
      <c r="A11412" s="355"/>
      <c r="L11412" s="353"/>
      <c r="M11412" s="353"/>
      <c r="N11412" s="353"/>
      <c r="O11412" s="353"/>
      <c r="P11412" s="353"/>
      <c r="Q11412" s="353"/>
      <c r="R11412" s="353"/>
      <c r="S11412" s="353"/>
      <c r="T11412" s="353"/>
      <c r="U11412" s="353"/>
      <c r="V11412" s="353"/>
      <c r="W11412" s="353"/>
      <c r="X11412" s="353"/>
      <c r="Y11412" s="353"/>
      <c r="Z11412" s="353"/>
      <c r="AA11412" s="353"/>
      <c r="AB11412" s="353"/>
      <c r="AC11412" s="353"/>
      <c r="AD11412" s="353"/>
      <c r="AE11412" s="353"/>
      <c r="AF11412" s="353"/>
      <c r="AG11412" s="353"/>
      <c r="AH11412" s="353"/>
      <c r="AI11412" s="353"/>
      <c r="AJ11412" s="353"/>
      <c r="AK11412" s="353"/>
      <c r="AL11412" s="353"/>
    </row>
    <row r="11413" spans="1:38" s="153" customFormat="1" ht="12.5" x14ac:dyDescent="0.25">
      <c r="A11413" s="355"/>
      <c r="L11413" s="353"/>
      <c r="M11413" s="353"/>
      <c r="N11413" s="353"/>
      <c r="O11413" s="353"/>
      <c r="P11413" s="353"/>
      <c r="Q11413" s="353"/>
      <c r="R11413" s="353"/>
      <c r="S11413" s="353"/>
      <c r="T11413" s="353"/>
      <c r="U11413" s="353"/>
      <c r="V11413" s="353"/>
      <c r="W11413" s="353"/>
      <c r="X11413" s="353"/>
      <c r="Y11413" s="353"/>
      <c r="Z11413" s="353"/>
      <c r="AA11413" s="353"/>
      <c r="AB11413" s="353"/>
      <c r="AC11413" s="353"/>
      <c r="AD11413" s="353"/>
      <c r="AE11413" s="353"/>
      <c r="AF11413" s="353"/>
      <c r="AG11413" s="353"/>
      <c r="AH11413" s="353"/>
      <c r="AI11413" s="353"/>
      <c r="AJ11413" s="353"/>
      <c r="AK11413" s="353"/>
      <c r="AL11413" s="353"/>
    </row>
    <row r="11414" spans="1:38" s="153" customFormat="1" ht="12.5" x14ac:dyDescent="0.25">
      <c r="A11414" s="355"/>
      <c r="L11414" s="353"/>
      <c r="M11414" s="353"/>
      <c r="N11414" s="353"/>
      <c r="O11414" s="353"/>
      <c r="P11414" s="353"/>
      <c r="Q11414" s="353"/>
      <c r="R11414" s="353"/>
      <c r="S11414" s="353"/>
      <c r="T11414" s="353"/>
      <c r="U11414" s="353"/>
      <c r="V11414" s="353"/>
      <c r="W11414" s="353"/>
      <c r="X11414" s="353"/>
      <c r="Y11414" s="353"/>
      <c r="Z11414" s="353"/>
      <c r="AA11414" s="353"/>
      <c r="AB11414" s="353"/>
      <c r="AC11414" s="353"/>
      <c r="AD11414" s="353"/>
      <c r="AE11414" s="353"/>
      <c r="AF11414" s="353"/>
      <c r="AG11414" s="353"/>
      <c r="AH11414" s="353"/>
      <c r="AI11414" s="353"/>
      <c r="AJ11414" s="353"/>
      <c r="AK11414" s="353"/>
      <c r="AL11414" s="353"/>
    </row>
    <row r="11415" spans="1:38" s="153" customFormat="1" ht="12.5" x14ac:dyDescent="0.25">
      <c r="A11415" s="355"/>
      <c r="L11415" s="353"/>
      <c r="M11415" s="353"/>
      <c r="N11415" s="353"/>
      <c r="O11415" s="353"/>
      <c r="P11415" s="353"/>
      <c r="Q11415" s="353"/>
      <c r="R11415" s="353"/>
      <c r="S11415" s="353"/>
      <c r="T11415" s="353"/>
      <c r="U11415" s="353"/>
      <c r="V11415" s="353"/>
      <c r="W11415" s="353"/>
      <c r="X11415" s="353"/>
      <c r="Y11415" s="353"/>
      <c r="Z11415" s="353"/>
      <c r="AA11415" s="353"/>
      <c r="AB11415" s="353"/>
      <c r="AC11415" s="353"/>
      <c r="AD11415" s="353"/>
      <c r="AE11415" s="353"/>
      <c r="AF11415" s="353"/>
      <c r="AG11415" s="353"/>
      <c r="AH11415" s="353"/>
      <c r="AI11415" s="353"/>
      <c r="AJ11415" s="353"/>
      <c r="AK11415" s="353"/>
      <c r="AL11415" s="353"/>
    </row>
    <row r="11416" spans="1:38" s="153" customFormat="1" ht="12.5" x14ac:dyDescent="0.25">
      <c r="A11416" s="355"/>
      <c r="L11416" s="353"/>
      <c r="M11416" s="353"/>
      <c r="N11416" s="353"/>
      <c r="O11416" s="353"/>
      <c r="P11416" s="353"/>
      <c r="Q11416" s="353"/>
      <c r="R11416" s="353"/>
      <c r="S11416" s="353"/>
      <c r="T11416" s="353"/>
      <c r="U11416" s="353"/>
      <c r="V11416" s="353"/>
      <c r="W11416" s="353"/>
      <c r="X11416" s="353"/>
      <c r="Y11416" s="353"/>
      <c r="Z11416" s="353"/>
      <c r="AA11416" s="353"/>
      <c r="AB11416" s="353"/>
      <c r="AC11416" s="353"/>
      <c r="AD11416" s="353"/>
      <c r="AE11416" s="353"/>
      <c r="AF11416" s="353"/>
      <c r="AG11416" s="353"/>
      <c r="AH11416" s="353"/>
      <c r="AI11416" s="353"/>
      <c r="AJ11416" s="353"/>
      <c r="AK11416" s="353"/>
      <c r="AL11416" s="353"/>
    </row>
    <row r="11417" spans="1:38" s="153" customFormat="1" ht="12.5" x14ac:dyDescent="0.25">
      <c r="A11417" s="355"/>
      <c r="L11417" s="353"/>
      <c r="M11417" s="353"/>
      <c r="N11417" s="353"/>
      <c r="O11417" s="353"/>
      <c r="P11417" s="353"/>
      <c r="Q11417" s="353"/>
      <c r="R11417" s="353"/>
      <c r="S11417" s="353"/>
      <c r="T11417" s="353"/>
      <c r="U11417" s="353"/>
      <c r="V11417" s="353"/>
      <c r="W11417" s="353"/>
      <c r="X11417" s="353"/>
      <c r="Y11417" s="353"/>
      <c r="Z11417" s="353"/>
      <c r="AA11417" s="353"/>
      <c r="AB11417" s="353"/>
      <c r="AC11417" s="353"/>
      <c r="AD11417" s="353"/>
      <c r="AE11417" s="353"/>
      <c r="AF11417" s="353"/>
      <c r="AG11417" s="353"/>
      <c r="AH11417" s="353"/>
      <c r="AI11417" s="353"/>
      <c r="AJ11417" s="353"/>
      <c r="AK11417" s="353"/>
      <c r="AL11417" s="353"/>
    </row>
    <row r="11418" spans="1:38" s="153" customFormat="1" ht="12.5" x14ac:dyDescent="0.25">
      <c r="A11418" s="355"/>
      <c r="L11418" s="353"/>
      <c r="M11418" s="353"/>
      <c r="N11418" s="353"/>
      <c r="O11418" s="353"/>
      <c r="P11418" s="353"/>
      <c r="Q11418" s="353"/>
      <c r="R11418" s="353"/>
      <c r="S11418" s="353"/>
      <c r="T11418" s="353"/>
      <c r="U11418" s="353"/>
      <c r="V11418" s="353"/>
      <c r="W11418" s="353"/>
      <c r="X11418" s="353"/>
      <c r="Y11418" s="353"/>
      <c r="Z11418" s="353"/>
      <c r="AA11418" s="353"/>
      <c r="AB11418" s="353"/>
      <c r="AC11418" s="353"/>
      <c r="AD11418" s="353"/>
      <c r="AE11418" s="353"/>
      <c r="AF11418" s="353"/>
      <c r="AG11418" s="353"/>
      <c r="AH11418" s="353"/>
      <c r="AI11418" s="353"/>
      <c r="AJ11418" s="353"/>
      <c r="AK11418" s="353"/>
      <c r="AL11418" s="353"/>
    </row>
    <row r="11419" spans="1:38" s="153" customFormat="1" ht="12.5" x14ac:dyDescent="0.25">
      <c r="A11419" s="355"/>
      <c r="L11419" s="353"/>
      <c r="M11419" s="353"/>
      <c r="N11419" s="353"/>
      <c r="O11419" s="353"/>
      <c r="P11419" s="353"/>
      <c r="Q11419" s="353"/>
      <c r="R11419" s="353"/>
      <c r="S11419" s="353"/>
      <c r="T11419" s="353"/>
      <c r="U11419" s="353"/>
      <c r="V11419" s="353"/>
      <c r="W11419" s="353"/>
      <c r="X11419" s="353"/>
      <c r="Y11419" s="353"/>
      <c r="Z11419" s="353"/>
      <c r="AA11419" s="353"/>
      <c r="AB11419" s="353"/>
      <c r="AC11419" s="353"/>
      <c r="AD11419" s="353"/>
      <c r="AE11419" s="353"/>
      <c r="AF11419" s="353"/>
      <c r="AG11419" s="353"/>
      <c r="AH11419" s="353"/>
      <c r="AI11419" s="353"/>
      <c r="AJ11419" s="353"/>
      <c r="AK11419" s="353"/>
      <c r="AL11419" s="353"/>
    </row>
    <row r="11420" spans="1:38" s="153" customFormat="1" ht="12.5" x14ac:dyDescent="0.25">
      <c r="A11420" s="355"/>
      <c r="L11420" s="353"/>
      <c r="M11420" s="353"/>
      <c r="N11420" s="353"/>
      <c r="O11420" s="353"/>
      <c r="P11420" s="353"/>
      <c r="Q11420" s="353"/>
      <c r="R11420" s="353"/>
      <c r="S11420" s="353"/>
      <c r="T11420" s="353"/>
      <c r="U11420" s="353"/>
      <c r="V11420" s="353"/>
      <c r="W11420" s="353"/>
      <c r="X11420" s="353"/>
      <c r="Y11420" s="353"/>
      <c r="Z11420" s="353"/>
      <c r="AA11420" s="353"/>
      <c r="AB11420" s="353"/>
      <c r="AC11420" s="353"/>
      <c r="AD11420" s="353"/>
      <c r="AE11420" s="353"/>
      <c r="AF11420" s="353"/>
      <c r="AG11420" s="353"/>
      <c r="AH11420" s="353"/>
      <c r="AI11420" s="353"/>
      <c r="AJ11420" s="353"/>
      <c r="AK11420" s="353"/>
      <c r="AL11420" s="353"/>
    </row>
    <row r="11421" spans="1:38" s="153" customFormat="1" ht="12.5" x14ac:dyDescent="0.25">
      <c r="A11421" s="355"/>
      <c r="L11421" s="353"/>
      <c r="M11421" s="353"/>
      <c r="N11421" s="353"/>
      <c r="O11421" s="353"/>
      <c r="P11421" s="353"/>
      <c r="Q11421" s="353"/>
      <c r="R11421" s="353"/>
      <c r="S11421" s="353"/>
      <c r="T11421" s="353"/>
      <c r="U11421" s="353"/>
      <c r="V11421" s="353"/>
      <c r="W11421" s="353"/>
      <c r="X11421" s="353"/>
      <c r="Y11421" s="353"/>
      <c r="Z11421" s="353"/>
      <c r="AA11421" s="353"/>
      <c r="AB11421" s="353"/>
      <c r="AC11421" s="353"/>
      <c r="AD11421" s="353"/>
      <c r="AE11421" s="353"/>
      <c r="AF11421" s="353"/>
      <c r="AG11421" s="353"/>
      <c r="AH11421" s="353"/>
      <c r="AI11421" s="353"/>
      <c r="AJ11421" s="353"/>
      <c r="AK11421" s="353"/>
      <c r="AL11421" s="353"/>
    </row>
    <row r="11422" spans="1:38" s="153" customFormat="1" ht="12.5" x14ac:dyDescent="0.25">
      <c r="A11422" s="355"/>
      <c r="L11422" s="353"/>
      <c r="M11422" s="353"/>
      <c r="N11422" s="353"/>
      <c r="O11422" s="353"/>
      <c r="P11422" s="353"/>
      <c r="Q11422" s="353"/>
      <c r="R11422" s="353"/>
      <c r="S11422" s="353"/>
      <c r="T11422" s="353"/>
      <c r="U11422" s="353"/>
      <c r="V11422" s="353"/>
      <c r="W11422" s="353"/>
      <c r="X11422" s="353"/>
      <c r="Y11422" s="353"/>
      <c r="Z11422" s="353"/>
      <c r="AA11422" s="353"/>
      <c r="AB11422" s="353"/>
      <c r="AC11422" s="353"/>
      <c r="AD11422" s="353"/>
      <c r="AE11422" s="353"/>
      <c r="AF11422" s="353"/>
      <c r="AG11422" s="353"/>
      <c r="AH11422" s="353"/>
      <c r="AI11422" s="353"/>
      <c r="AJ11422" s="353"/>
      <c r="AK11422" s="353"/>
      <c r="AL11422" s="353"/>
    </row>
    <row r="11423" spans="1:38" s="153" customFormat="1" ht="12.5" x14ac:dyDescent="0.25">
      <c r="A11423" s="355"/>
      <c r="L11423" s="353"/>
      <c r="M11423" s="353"/>
      <c r="N11423" s="353"/>
      <c r="O11423" s="353"/>
      <c r="P11423" s="353"/>
      <c r="Q11423" s="353"/>
      <c r="R11423" s="353"/>
      <c r="S11423" s="353"/>
      <c r="T11423" s="353"/>
      <c r="U11423" s="353"/>
      <c r="V11423" s="353"/>
      <c r="W11423" s="353"/>
      <c r="X11423" s="353"/>
      <c r="Y11423" s="353"/>
      <c r="Z11423" s="353"/>
      <c r="AA11423" s="353"/>
      <c r="AB11423" s="353"/>
      <c r="AC11423" s="353"/>
      <c r="AD11423" s="353"/>
      <c r="AE11423" s="353"/>
      <c r="AF11423" s="353"/>
      <c r="AG11423" s="353"/>
      <c r="AH11423" s="353"/>
      <c r="AI11423" s="353"/>
      <c r="AJ11423" s="353"/>
      <c r="AK11423" s="353"/>
      <c r="AL11423" s="353"/>
    </row>
    <row r="11424" spans="1:38" s="153" customFormat="1" ht="12.5" x14ac:dyDescent="0.25">
      <c r="A11424" s="355"/>
      <c r="L11424" s="353"/>
      <c r="M11424" s="353"/>
      <c r="N11424" s="353"/>
      <c r="O11424" s="353"/>
      <c r="P11424" s="353"/>
      <c r="Q11424" s="353"/>
      <c r="R11424" s="353"/>
      <c r="S11424" s="353"/>
      <c r="T11424" s="353"/>
      <c r="U11424" s="353"/>
      <c r="V11424" s="353"/>
      <c r="W11424" s="353"/>
      <c r="X11424" s="353"/>
      <c r="Y11424" s="353"/>
      <c r="Z11424" s="353"/>
      <c r="AA11424" s="353"/>
      <c r="AB11424" s="353"/>
      <c r="AC11424" s="353"/>
      <c r="AD11424" s="353"/>
      <c r="AE11424" s="353"/>
      <c r="AF11424" s="353"/>
      <c r="AG11424" s="353"/>
      <c r="AH11424" s="353"/>
      <c r="AI11424" s="353"/>
      <c r="AJ11424" s="353"/>
      <c r="AK11424" s="353"/>
      <c r="AL11424" s="353"/>
    </row>
    <row r="11425" spans="1:38" s="153" customFormat="1" ht="12.5" x14ac:dyDescent="0.25">
      <c r="A11425" s="355"/>
      <c r="L11425" s="353"/>
      <c r="M11425" s="353"/>
      <c r="N11425" s="353"/>
      <c r="O11425" s="353"/>
      <c r="P11425" s="353"/>
      <c r="Q11425" s="353"/>
      <c r="R11425" s="353"/>
      <c r="S11425" s="353"/>
      <c r="T11425" s="353"/>
      <c r="U11425" s="353"/>
      <c r="V11425" s="353"/>
      <c r="W11425" s="353"/>
      <c r="X11425" s="353"/>
      <c r="Y11425" s="353"/>
      <c r="Z11425" s="353"/>
      <c r="AA11425" s="353"/>
      <c r="AB11425" s="353"/>
      <c r="AC11425" s="353"/>
      <c r="AD11425" s="353"/>
      <c r="AE11425" s="353"/>
      <c r="AF11425" s="353"/>
      <c r="AG11425" s="353"/>
      <c r="AH11425" s="353"/>
      <c r="AI11425" s="353"/>
      <c r="AJ11425" s="353"/>
      <c r="AK11425" s="353"/>
      <c r="AL11425" s="353"/>
    </row>
    <row r="11426" spans="1:38" s="153" customFormat="1" ht="12.5" x14ac:dyDescent="0.25">
      <c r="A11426" s="355"/>
      <c r="L11426" s="353"/>
      <c r="M11426" s="353"/>
      <c r="N11426" s="353"/>
      <c r="O11426" s="353"/>
      <c r="P11426" s="353"/>
      <c r="Q11426" s="353"/>
      <c r="R11426" s="353"/>
      <c r="S11426" s="353"/>
      <c r="T11426" s="353"/>
      <c r="U11426" s="353"/>
      <c r="V11426" s="353"/>
      <c r="W11426" s="353"/>
      <c r="X11426" s="353"/>
      <c r="Y11426" s="353"/>
      <c r="Z11426" s="353"/>
      <c r="AA11426" s="353"/>
      <c r="AB11426" s="353"/>
      <c r="AC11426" s="353"/>
      <c r="AD11426" s="353"/>
      <c r="AE11426" s="353"/>
      <c r="AF11426" s="353"/>
      <c r="AG11426" s="353"/>
      <c r="AH11426" s="353"/>
      <c r="AI11426" s="353"/>
      <c r="AJ11426" s="353"/>
      <c r="AK11426" s="353"/>
      <c r="AL11426" s="353"/>
    </row>
    <row r="11427" spans="1:38" s="153" customFormat="1" ht="12.5" x14ac:dyDescent="0.25">
      <c r="A11427" s="355"/>
      <c r="L11427" s="353"/>
      <c r="M11427" s="353"/>
      <c r="N11427" s="353"/>
      <c r="O11427" s="353"/>
      <c r="P11427" s="353"/>
      <c r="Q11427" s="353"/>
      <c r="R11427" s="353"/>
      <c r="S11427" s="353"/>
      <c r="T11427" s="353"/>
      <c r="U11427" s="353"/>
      <c r="V11427" s="353"/>
      <c r="W11427" s="353"/>
      <c r="X11427" s="353"/>
      <c r="Y11427" s="353"/>
      <c r="Z11427" s="353"/>
      <c r="AA11427" s="353"/>
      <c r="AB11427" s="353"/>
      <c r="AC11427" s="353"/>
      <c r="AD11427" s="353"/>
      <c r="AE11427" s="353"/>
      <c r="AF11427" s="353"/>
      <c r="AG11427" s="353"/>
      <c r="AH11427" s="353"/>
      <c r="AI11427" s="353"/>
      <c r="AJ11427" s="353"/>
      <c r="AK11427" s="353"/>
      <c r="AL11427" s="353"/>
    </row>
    <row r="11428" spans="1:38" s="153" customFormat="1" ht="12.5" x14ac:dyDescent="0.25">
      <c r="A11428" s="355"/>
      <c r="L11428" s="353"/>
      <c r="M11428" s="353"/>
      <c r="N11428" s="353"/>
      <c r="O11428" s="353"/>
      <c r="P11428" s="353"/>
      <c r="Q11428" s="353"/>
      <c r="R11428" s="353"/>
      <c r="S11428" s="353"/>
      <c r="T11428" s="353"/>
      <c r="U11428" s="353"/>
      <c r="V11428" s="353"/>
      <c r="W11428" s="353"/>
      <c r="X11428" s="353"/>
      <c r="Y11428" s="353"/>
      <c r="Z11428" s="353"/>
      <c r="AA11428" s="353"/>
      <c r="AB11428" s="353"/>
      <c r="AC11428" s="353"/>
      <c r="AD11428" s="353"/>
      <c r="AE11428" s="353"/>
      <c r="AF11428" s="353"/>
      <c r="AG11428" s="353"/>
      <c r="AH11428" s="353"/>
      <c r="AI11428" s="353"/>
      <c r="AJ11428" s="353"/>
      <c r="AK11428" s="353"/>
      <c r="AL11428" s="353"/>
    </row>
    <row r="11429" spans="1:38" s="153" customFormat="1" ht="12.5" x14ac:dyDescent="0.25">
      <c r="A11429" s="355"/>
      <c r="L11429" s="353"/>
      <c r="M11429" s="353"/>
      <c r="N11429" s="353"/>
      <c r="O11429" s="353"/>
      <c r="P11429" s="353"/>
      <c r="Q11429" s="353"/>
      <c r="R11429" s="353"/>
      <c r="S11429" s="353"/>
      <c r="T11429" s="353"/>
      <c r="U11429" s="353"/>
      <c r="V11429" s="353"/>
      <c r="W11429" s="353"/>
      <c r="X11429" s="353"/>
      <c r="Y11429" s="353"/>
      <c r="Z11429" s="353"/>
      <c r="AA11429" s="353"/>
      <c r="AB11429" s="353"/>
      <c r="AC11429" s="353"/>
      <c r="AD11429" s="353"/>
      <c r="AE11429" s="353"/>
      <c r="AF11429" s="353"/>
      <c r="AG11429" s="353"/>
      <c r="AH11429" s="353"/>
      <c r="AI11429" s="353"/>
      <c r="AJ11429" s="353"/>
      <c r="AK11429" s="353"/>
      <c r="AL11429" s="353"/>
    </row>
    <row r="11430" spans="1:38" s="153" customFormat="1" ht="12.5" x14ac:dyDescent="0.25">
      <c r="A11430" s="355"/>
      <c r="L11430" s="353"/>
      <c r="M11430" s="353"/>
      <c r="N11430" s="353"/>
      <c r="O11430" s="353"/>
      <c r="P11430" s="353"/>
      <c r="Q11430" s="353"/>
      <c r="R11430" s="353"/>
      <c r="S11430" s="353"/>
      <c r="T11430" s="353"/>
      <c r="U11430" s="353"/>
      <c r="V11430" s="353"/>
      <c r="W11430" s="353"/>
      <c r="X11430" s="353"/>
      <c r="Y11430" s="353"/>
      <c r="Z11430" s="353"/>
      <c r="AA11430" s="353"/>
      <c r="AB11430" s="353"/>
      <c r="AC11430" s="353"/>
      <c r="AD11430" s="353"/>
      <c r="AE11430" s="353"/>
      <c r="AF11430" s="353"/>
      <c r="AG11430" s="353"/>
      <c r="AH11430" s="353"/>
      <c r="AI11430" s="353"/>
      <c r="AJ11430" s="353"/>
      <c r="AK11430" s="353"/>
      <c r="AL11430" s="353"/>
    </row>
    <row r="11431" spans="1:38" s="153" customFormat="1" ht="12.5" x14ac:dyDescent="0.25">
      <c r="A11431" s="355"/>
      <c r="L11431" s="353"/>
      <c r="M11431" s="353"/>
      <c r="N11431" s="353"/>
      <c r="O11431" s="353"/>
      <c r="P11431" s="353"/>
      <c r="Q11431" s="353"/>
      <c r="R11431" s="353"/>
      <c r="S11431" s="353"/>
      <c r="T11431" s="353"/>
      <c r="U11431" s="353"/>
      <c r="V11431" s="353"/>
      <c r="W11431" s="353"/>
      <c r="X11431" s="353"/>
      <c r="Y11431" s="353"/>
      <c r="Z11431" s="353"/>
      <c r="AA11431" s="353"/>
      <c r="AB11431" s="353"/>
      <c r="AC11431" s="353"/>
      <c r="AD11431" s="353"/>
      <c r="AE11431" s="353"/>
      <c r="AF11431" s="353"/>
      <c r="AG11431" s="353"/>
      <c r="AH11431" s="353"/>
      <c r="AI11431" s="353"/>
      <c r="AJ11431" s="353"/>
      <c r="AK11431" s="353"/>
      <c r="AL11431" s="353"/>
    </row>
    <row r="11432" spans="1:38" s="153" customFormat="1" ht="12.5" x14ac:dyDescent="0.25">
      <c r="A11432" s="355"/>
      <c r="L11432" s="353"/>
      <c r="M11432" s="353"/>
      <c r="N11432" s="353"/>
      <c r="O11432" s="353"/>
      <c r="P11432" s="353"/>
      <c r="Q11432" s="353"/>
      <c r="R11432" s="353"/>
      <c r="S11432" s="353"/>
      <c r="T11432" s="353"/>
      <c r="U11432" s="353"/>
      <c r="V11432" s="353"/>
      <c r="W11432" s="353"/>
      <c r="X11432" s="353"/>
      <c r="Y11432" s="353"/>
      <c r="Z11432" s="353"/>
      <c r="AA11432" s="353"/>
      <c r="AB11432" s="353"/>
      <c r="AC11432" s="353"/>
      <c r="AD11432" s="353"/>
      <c r="AE11432" s="353"/>
      <c r="AF11432" s="353"/>
      <c r="AG11432" s="353"/>
      <c r="AH11432" s="353"/>
      <c r="AI11432" s="353"/>
      <c r="AJ11432" s="353"/>
      <c r="AK11432" s="353"/>
      <c r="AL11432" s="353"/>
    </row>
    <row r="11433" spans="1:38" s="153" customFormat="1" ht="12.5" x14ac:dyDescent="0.25">
      <c r="A11433" s="355"/>
      <c r="L11433" s="353"/>
      <c r="M11433" s="353"/>
      <c r="N11433" s="353"/>
      <c r="O11433" s="353"/>
      <c r="P11433" s="353"/>
      <c r="Q11433" s="353"/>
      <c r="R11433" s="353"/>
      <c r="S11433" s="353"/>
      <c r="T11433" s="353"/>
      <c r="U11433" s="353"/>
      <c r="V11433" s="353"/>
      <c r="W11433" s="353"/>
      <c r="X11433" s="353"/>
      <c r="Y11433" s="353"/>
      <c r="Z11433" s="353"/>
      <c r="AA11433" s="353"/>
      <c r="AB11433" s="353"/>
      <c r="AC11433" s="353"/>
      <c r="AD11433" s="353"/>
      <c r="AE11433" s="353"/>
      <c r="AF11433" s="353"/>
      <c r="AG11433" s="353"/>
      <c r="AH11433" s="353"/>
      <c r="AI11433" s="353"/>
      <c r="AJ11433" s="353"/>
      <c r="AK11433" s="353"/>
      <c r="AL11433" s="353"/>
    </row>
    <row r="11434" spans="1:38" s="153" customFormat="1" ht="12.5" x14ac:dyDescent="0.25">
      <c r="A11434" s="355"/>
      <c r="L11434" s="353"/>
      <c r="M11434" s="353"/>
      <c r="N11434" s="353"/>
      <c r="O11434" s="353"/>
      <c r="P11434" s="353"/>
      <c r="Q11434" s="353"/>
      <c r="R11434" s="353"/>
      <c r="S11434" s="353"/>
      <c r="T11434" s="353"/>
      <c r="U11434" s="353"/>
      <c r="V11434" s="353"/>
      <c r="W11434" s="353"/>
      <c r="X11434" s="353"/>
      <c r="Y11434" s="353"/>
      <c r="Z11434" s="353"/>
      <c r="AA11434" s="353"/>
      <c r="AB11434" s="353"/>
      <c r="AC11434" s="353"/>
      <c r="AD11434" s="353"/>
      <c r="AE11434" s="353"/>
      <c r="AF11434" s="353"/>
      <c r="AG11434" s="353"/>
      <c r="AH11434" s="353"/>
      <c r="AI11434" s="353"/>
      <c r="AJ11434" s="353"/>
      <c r="AK11434" s="353"/>
      <c r="AL11434" s="353"/>
    </row>
    <row r="11435" spans="1:38" s="153" customFormat="1" ht="12.5" x14ac:dyDescent="0.25">
      <c r="A11435" s="355"/>
      <c r="L11435" s="353"/>
      <c r="M11435" s="353"/>
      <c r="N11435" s="353"/>
      <c r="O11435" s="353"/>
      <c r="P11435" s="353"/>
      <c r="Q11435" s="353"/>
      <c r="R11435" s="353"/>
      <c r="S11435" s="353"/>
      <c r="T11435" s="353"/>
      <c r="U11435" s="353"/>
      <c r="V11435" s="353"/>
      <c r="W11435" s="353"/>
      <c r="X11435" s="353"/>
      <c r="Y11435" s="353"/>
      <c r="Z11435" s="353"/>
      <c r="AA11435" s="353"/>
      <c r="AB11435" s="353"/>
      <c r="AC11435" s="353"/>
      <c r="AD11435" s="353"/>
      <c r="AE11435" s="353"/>
      <c r="AF11435" s="353"/>
      <c r="AG11435" s="353"/>
      <c r="AH11435" s="353"/>
      <c r="AI11435" s="353"/>
      <c r="AJ11435" s="353"/>
      <c r="AK11435" s="353"/>
      <c r="AL11435" s="353"/>
    </row>
    <row r="11436" spans="1:38" s="153" customFormat="1" ht="12.5" x14ac:dyDescent="0.25">
      <c r="A11436" s="355"/>
      <c r="L11436" s="353"/>
      <c r="M11436" s="353"/>
      <c r="N11436" s="353"/>
      <c r="O11436" s="353"/>
      <c r="P11436" s="353"/>
      <c r="Q11436" s="353"/>
      <c r="R11436" s="353"/>
      <c r="S11436" s="353"/>
      <c r="T11436" s="353"/>
      <c r="U11436" s="353"/>
      <c r="V11436" s="353"/>
      <c r="W11436" s="353"/>
      <c r="X11436" s="353"/>
      <c r="Y11436" s="353"/>
      <c r="Z11436" s="353"/>
      <c r="AA11436" s="353"/>
      <c r="AB11436" s="353"/>
      <c r="AC11436" s="353"/>
      <c r="AD11436" s="353"/>
      <c r="AE11436" s="353"/>
      <c r="AF11436" s="353"/>
      <c r="AG11436" s="353"/>
      <c r="AH11436" s="353"/>
      <c r="AI11436" s="353"/>
      <c r="AJ11436" s="353"/>
      <c r="AK11436" s="353"/>
      <c r="AL11436" s="353"/>
    </row>
    <row r="11437" spans="1:38" s="153" customFormat="1" ht="12.5" x14ac:dyDescent="0.25">
      <c r="A11437" s="355"/>
      <c r="L11437" s="353"/>
      <c r="M11437" s="353"/>
      <c r="N11437" s="353"/>
      <c r="O11437" s="353"/>
      <c r="P11437" s="353"/>
      <c r="Q11437" s="353"/>
      <c r="R11437" s="353"/>
      <c r="S11437" s="353"/>
      <c r="T11437" s="353"/>
      <c r="U11437" s="353"/>
      <c r="V11437" s="353"/>
      <c r="W11437" s="353"/>
      <c r="X11437" s="353"/>
      <c r="Y11437" s="353"/>
      <c r="Z11437" s="353"/>
      <c r="AA11437" s="353"/>
      <c r="AB11437" s="353"/>
      <c r="AC11437" s="353"/>
      <c r="AD11437" s="353"/>
      <c r="AE11437" s="353"/>
      <c r="AF11437" s="353"/>
      <c r="AG11437" s="353"/>
      <c r="AH11437" s="353"/>
      <c r="AI11437" s="353"/>
      <c r="AJ11437" s="353"/>
      <c r="AK11437" s="353"/>
      <c r="AL11437" s="353"/>
    </row>
    <row r="11438" spans="1:38" s="153" customFormat="1" ht="12.5" x14ac:dyDescent="0.25">
      <c r="A11438" s="355"/>
      <c r="L11438" s="353"/>
      <c r="M11438" s="353"/>
      <c r="N11438" s="353"/>
      <c r="O11438" s="353"/>
      <c r="P11438" s="353"/>
      <c r="Q11438" s="353"/>
      <c r="R11438" s="353"/>
      <c r="S11438" s="353"/>
      <c r="T11438" s="353"/>
      <c r="U11438" s="353"/>
      <c r="V11438" s="353"/>
      <c r="W11438" s="353"/>
      <c r="X11438" s="353"/>
      <c r="Y11438" s="353"/>
      <c r="Z11438" s="353"/>
      <c r="AA11438" s="353"/>
      <c r="AB11438" s="353"/>
      <c r="AC11438" s="353"/>
      <c r="AD11438" s="353"/>
      <c r="AE11438" s="353"/>
      <c r="AF11438" s="353"/>
      <c r="AG11438" s="353"/>
      <c r="AH11438" s="353"/>
      <c r="AI11438" s="353"/>
      <c r="AJ11438" s="353"/>
      <c r="AK11438" s="353"/>
      <c r="AL11438" s="353"/>
    </row>
    <row r="11439" spans="1:38" s="153" customFormat="1" ht="12.5" x14ac:dyDescent="0.25">
      <c r="A11439" s="355"/>
      <c r="L11439" s="353"/>
      <c r="M11439" s="353"/>
      <c r="N11439" s="353"/>
      <c r="O11439" s="353"/>
      <c r="P11439" s="353"/>
      <c r="Q11439" s="353"/>
      <c r="R11439" s="353"/>
      <c r="S11439" s="353"/>
      <c r="T11439" s="353"/>
      <c r="U11439" s="353"/>
      <c r="V11439" s="353"/>
      <c r="W11439" s="353"/>
      <c r="X11439" s="353"/>
      <c r="Y11439" s="353"/>
      <c r="Z11439" s="353"/>
      <c r="AA11439" s="353"/>
      <c r="AB11439" s="353"/>
      <c r="AC11439" s="353"/>
      <c r="AD11439" s="353"/>
      <c r="AE11439" s="353"/>
      <c r="AF11439" s="353"/>
      <c r="AG11439" s="353"/>
      <c r="AH11439" s="353"/>
      <c r="AI11439" s="353"/>
      <c r="AJ11439" s="353"/>
      <c r="AK11439" s="353"/>
      <c r="AL11439" s="353"/>
    </row>
    <row r="11440" spans="1:38" s="153" customFormat="1" ht="12.5" x14ac:dyDescent="0.25">
      <c r="A11440" s="355"/>
      <c r="L11440" s="353"/>
      <c r="M11440" s="353"/>
      <c r="N11440" s="353"/>
      <c r="O11440" s="353"/>
      <c r="P11440" s="353"/>
      <c r="Q11440" s="353"/>
      <c r="R11440" s="353"/>
      <c r="S11440" s="353"/>
      <c r="T11440" s="353"/>
      <c r="U11440" s="353"/>
      <c r="V11440" s="353"/>
      <c r="W11440" s="353"/>
      <c r="X11440" s="353"/>
      <c r="Y11440" s="353"/>
      <c r="Z11440" s="353"/>
      <c r="AA11440" s="353"/>
      <c r="AB11440" s="353"/>
      <c r="AC11440" s="353"/>
      <c r="AD11440" s="353"/>
      <c r="AE11440" s="353"/>
      <c r="AF11440" s="353"/>
      <c r="AG11440" s="353"/>
      <c r="AH11440" s="353"/>
      <c r="AI11440" s="353"/>
      <c r="AJ11440" s="353"/>
      <c r="AK11440" s="353"/>
      <c r="AL11440" s="353"/>
    </row>
    <row r="11441" spans="1:38" s="153" customFormat="1" ht="12.5" x14ac:dyDescent="0.25">
      <c r="A11441" s="355"/>
      <c r="L11441" s="353"/>
      <c r="M11441" s="353"/>
      <c r="N11441" s="353"/>
      <c r="O11441" s="353"/>
      <c r="P11441" s="353"/>
      <c r="Q11441" s="353"/>
      <c r="R11441" s="353"/>
      <c r="S11441" s="353"/>
      <c r="T11441" s="353"/>
      <c r="U11441" s="353"/>
      <c r="V11441" s="353"/>
      <c r="W11441" s="353"/>
      <c r="X11441" s="353"/>
      <c r="Y11441" s="353"/>
      <c r="Z11441" s="353"/>
      <c r="AA11441" s="353"/>
      <c r="AB11441" s="353"/>
      <c r="AC11441" s="353"/>
      <c r="AD11441" s="353"/>
      <c r="AE11441" s="353"/>
      <c r="AF11441" s="353"/>
      <c r="AG11441" s="353"/>
      <c r="AH11441" s="353"/>
      <c r="AI11441" s="353"/>
      <c r="AJ11441" s="353"/>
      <c r="AK11441" s="353"/>
      <c r="AL11441" s="353"/>
    </row>
    <row r="11442" spans="1:38" s="153" customFormat="1" ht="12.5" x14ac:dyDescent="0.25">
      <c r="A11442" s="355"/>
      <c r="L11442" s="353"/>
      <c r="M11442" s="353"/>
      <c r="N11442" s="353"/>
      <c r="O11442" s="353"/>
      <c r="P11442" s="353"/>
      <c r="Q11442" s="353"/>
      <c r="R11442" s="353"/>
      <c r="S11442" s="353"/>
      <c r="T11442" s="353"/>
      <c r="U11442" s="353"/>
      <c r="V11442" s="353"/>
      <c r="W11442" s="353"/>
      <c r="X11442" s="353"/>
      <c r="Y11442" s="353"/>
      <c r="Z11442" s="353"/>
      <c r="AA11442" s="353"/>
      <c r="AB11442" s="353"/>
      <c r="AC11442" s="353"/>
      <c r="AD11442" s="353"/>
      <c r="AE11442" s="353"/>
      <c r="AF11442" s="353"/>
      <c r="AG11442" s="353"/>
      <c r="AH11442" s="353"/>
      <c r="AI11442" s="353"/>
      <c r="AJ11442" s="353"/>
      <c r="AK11442" s="353"/>
      <c r="AL11442" s="353"/>
    </row>
    <row r="11443" spans="1:38" s="153" customFormat="1" ht="12.5" x14ac:dyDescent="0.25">
      <c r="A11443" s="355"/>
      <c r="L11443" s="353"/>
      <c r="M11443" s="353"/>
      <c r="N11443" s="353"/>
      <c r="O11443" s="353"/>
      <c r="P11443" s="353"/>
      <c r="Q11443" s="353"/>
      <c r="R11443" s="353"/>
      <c r="S11443" s="353"/>
      <c r="T11443" s="353"/>
      <c r="U11443" s="353"/>
      <c r="V11443" s="353"/>
      <c r="W11443" s="353"/>
      <c r="X11443" s="353"/>
      <c r="Y11443" s="353"/>
      <c r="Z11443" s="353"/>
      <c r="AA11443" s="353"/>
      <c r="AB11443" s="353"/>
      <c r="AC11443" s="353"/>
      <c r="AD11443" s="353"/>
      <c r="AE11443" s="353"/>
      <c r="AF11443" s="353"/>
      <c r="AG11443" s="353"/>
      <c r="AH11443" s="353"/>
      <c r="AI11443" s="353"/>
      <c r="AJ11443" s="353"/>
      <c r="AK11443" s="353"/>
      <c r="AL11443" s="353"/>
    </row>
    <row r="11444" spans="1:38" s="153" customFormat="1" ht="12.5" x14ac:dyDescent="0.25">
      <c r="A11444" s="355"/>
      <c r="L11444" s="353"/>
      <c r="M11444" s="353"/>
      <c r="N11444" s="353"/>
      <c r="O11444" s="353"/>
      <c r="P11444" s="353"/>
      <c r="Q11444" s="353"/>
      <c r="R11444" s="353"/>
      <c r="S11444" s="353"/>
      <c r="T11444" s="353"/>
      <c r="U11444" s="353"/>
      <c r="V11444" s="353"/>
      <c r="W11444" s="353"/>
      <c r="X11444" s="353"/>
      <c r="Y11444" s="353"/>
      <c r="Z11444" s="353"/>
      <c r="AA11444" s="353"/>
      <c r="AB11444" s="353"/>
      <c r="AC11444" s="353"/>
      <c r="AD11444" s="353"/>
      <c r="AE11444" s="353"/>
      <c r="AF11444" s="353"/>
      <c r="AG11444" s="353"/>
      <c r="AH11444" s="353"/>
      <c r="AI11444" s="353"/>
      <c r="AJ11444" s="353"/>
      <c r="AK11444" s="353"/>
      <c r="AL11444" s="353"/>
    </row>
    <row r="11445" spans="1:38" s="153" customFormat="1" ht="12.5" x14ac:dyDescent="0.25">
      <c r="A11445" s="355"/>
      <c r="L11445" s="353"/>
      <c r="M11445" s="353"/>
      <c r="N11445" s="353"/>
      <c r="O11445" s="353"/>
      <c r="P11445" s="353"/>
      <c r="Q11445" s="353"/>
      <c r="R11445" s="353"/>
      <c r="S11445" s="353"/>
      <c r="T11445" s="353"/>
      <c r="U11445" s="353"/>
      <c r="V11445" s="353"/>
      <c r="W11445" s="353"/>
      <c r="X11445" s="353"/>
      <c r="Y11445" s="353"/>
      <c r="Z11445" s="353"/>
      <c r="AA11445" s="353"/>
      <c r="AB11445" s="353"/>
      <c r="AC11445" s="353"/>
      <c r="AD11445" s="353"/>
      <c r="AE11445" s="353"/>
      <c r="AF11445" s="353"/>
      <c r="AG11445" s="353"/>
      <c r="AH11445" s="353"/>
      <c r="AI11445" s="353"/>
      <c r="AJ11445" s="353"/>
      <c r="AK11445" s="353"/>
      <c r="AL11445" s="353"/>
    </row>
    <row r="11446" spans="1:38" s="153" customFormat="1" ht="12.5" x14ac:dyDescent="0.25">
      <c r="A11446" s="355"/>
      <c r="L11446" s="353"/>
      <c r="M11446" s="353"/>
      <c r="N11446" s="353"/>
      <c r="O11446" s="353"/>
      <c r="P11446" s="353"/>
      <c r="Q11446" s="353"/>
      <c r="R11446" s="353"/>
      <c r="S11446" s="353"/>
      <c r="T11446" s="353"/>
      <c r="U11446" s="353"/>
      <c r="V11446" s="353"/>
      <c r="W11446" s="353"/>
      <c r="X11446" s="353"/>
      <c r="Y11446" s="353"/>
      <c r="Z11446" s="353"/>
      <c r="AA11446" s="353"/>
      <c r="AB11446" s="353"/>
      <c r="AC11446" s="353"/>
      <c r="AD11446" s="353"/>
      <c r="AE11446" s="353"/>
      <c r="AF11446" s="353"/>
      <c r="AG11446" s="353"/>
      <c r="AH11446" s="353"/>
      <c r="AI11446" s="353"/>
      <c r="AJ11446" s="353"/>
      <c r="AK11446" s="353"/>
      <c r="AL11446" s="353"/>
    </row>
    <row r="11447" spans="1:38" s="153" customFormat="1" ht="12.5" x14ac:dyDescent="0.25">
      <c r="A11447" s="355"/>
      <c r="L11447" s="353"/>
      <c r="M11447" s="353"/>
      <c r="N11447" s="353"/>
      <c r="O11447" s="353"/>
      <c r="P11447" s="353"/>
      <c r="Q11447" s="353"/>
      <c r="R11447" s="353"/>
      <c r="S11447" s="353"/>
      <c r="T11447" s="353"/>
      <c r="U11447" s="353"/>
      <c r="V11447" s="353"/>
      <c r="W11447" s="353"/>
      <c r="X11447" s="353"/>
      <c r="Y11447" s="353"/>
      <c r="Z11447" s="353"/>
      <c r="AA11447" s="353"/>
      <c r="AB11447" s="353"/>
      <c r="AC11447" s="353"/>
      <c r="AD11447" s="353"/>
      <c r="AE11447" s="353"/>
      <c r="AF11447" s="353"/>
      <c r="AG11447" s="353"/>
      <c r="AH11447" s="353"/>
      <c r="AI11447" s="353"/>
      <c r="AJ11447" s="353"/>
      <c r="AK11447" s="353"/>
      <c r="AL11447" s="353"/>
    </row>
    <row r="11448" spans="1:38" s="153" customFormat="1" ht="12.5" x14ac:dyDescent="0.25">
      <c r="A11448" s="355"/>
      <c r="L11448" s="353"/>
      <c r="M11448" s="353"/>
      <c r="N11448" s="353"/>
      <c r="O11448" s="353"/>
      <c r="P11448" s="353"/>
      <c r="Q11448" s="353"/>
      <c r="R11448" s="353"/>
      <c r="S11448" s="353"/>
      <c r="T11448" s="353"/>
      <c r="U11448" s="353"/>
      <c r="V11448" s="353"/>
      <c r="W11448" s="353"/>
      <c r="X11448" s="353"/>
      <c r="Y11448" s="353"/>
      <c r="Z11448" s="353"/>
      <c r="AA11448" s="353"/>
      <c r="AB11448" s="353"/>
      <c r="AC11448" s="353"/>
      <c r="AD11448" s="353"/>
      <c r="AE11448" s="353"/>
      <c r="AF11448" s="353"/>
      <c r="AG11448" s="353"/>
      <c r="AH11448" s="353"/>
      <c r="AI11448" s="353"/>
      <c r="AJ11448" s="353"/>
      <c r="AK11448" s="353"/>
      <c r="AL11448" s="353"/>
    </row>
    <row r="11449" spans="1:38" s="153" customFormat="1" ht="12.5" x14ac:dyDescent="0.25">
      <c r="A11449" s="355"/>
      <c r="L11449" s="353"/>
      <c r="M11449" s="353"/>
      <c r="N11449" s="353"/>
      <c r="O11449" s="353"/>
      <c r="P11449" s="353"/>
      <c r="Q11449" s="353"/>
      <c r="R11449" s="353"/>
      <c r="S11449" s="353"/>
      <c r="T11449" s="353"/>
      <c r="U11449" s="353"/>
      <c r="V11449" s="353"/>
      <c r="W11449" s="353"/>
      <c r="X11449" s="353"/>
      <c r="Y11449" s="353"/>
      <c r="Z11449" s="353"/>
      <c r="AA11449" s="353"/>
      <c r="AB11449" s="353"/>
      <c r="AC11449" s="353"/>
      <c r="AD11449" s="353"/>
      <c r="AE11449" s="353"/>
      <c r="AF11449" s="353"/>
      <c r="AG11449" s="353"/>
      <c r="AH11449" s="353"/>
      <c r="AI11449" s="353"/>
      <c r="AJ11449" s="353"/>
      <c r="AK11449" s="353"/>
      <c r="AL11449" s="353"/>
    </row>
    <row r="11450" spans="1:38" s="153" customFormat="1" ht="12.5" x14ac:dyDescent="0.25">
      <c r="A11450" s="355"/>
      <c r="L11450" s="353"/>
      <c r="M11450" s="353"/>
      <c r="N11450" s="353"/>
      <c r="O11450" s="353"/>
      <c r="P11450" s="353"/>
      <c r="Q11450" s="353"/>
      <c r="R11450" s="353"/>
      <c r="S11450" s="353"/>
      <c r="T11450" s="353"/>
      <c r="U11450" s="353"/>
      <c r="V11450" s="353"/>
      <c r="W11450" s="353"/>
      <c r="X11450" s="353"/>
      <c r="Y11450" s="353"/>
      <c r="Z11450" s="353"/>
      <c r="AA11450" s="353"/>
      <c r="AB11450" s="353"/>
      <c r="AC11450" s="353"/>
      <c r="AD11450" s="353"/>
      <c r="AE11450" s="353"/>
      <c r="AF11450" s="353"/>
      <c r="AG11450" s="353"/>
      <c r="AH11450" s="353"/>
      <c r="AI11450" s="353"/>
      <c r="AJ11450" s="353"/>
      <c r="AK11450" s="353"/>
      <c r="AL11450" s="353"/>
    </row>
    <row r="11451" spans="1:38" s="153" customFormat="1" ht="12.5" x14ac:dyDescent="0.25">
      <c r="A11451" s="355"/>
      <c r="L11451" s="353"/>
      <c r="M11451" s="353"/>
      <c r="N11451" s="353"/>
      <c r="O11451" s="353"/>
      <c r="P11451" s="353"/>
      <c r="Q11451" s="353"/>
      <c r="R11451" s="353"/>
      <c r="S11451" s="353"/>
      <c r="T11451" s="353"/>
      <c r="U11451" s="353"/>
      <c r="V11451" s="353"/>
      <c r="W11451" s="353"/>
      <c r="X11451" s="353"/>
      <c r="Y11451" s="353"/>
      <c r="Z11451" s="353"/>
      <c r="AA11451" s="353"/>
      <c r="AB11451" s="353"/>
      <c r="AC11451" s="353"/>
      <c r="AD11451" s="353"/>
      <c r="AE11451" s="353"/>
      <c r="AF11451" s="353"/>
      <c r="AG11451" s="353"/>
      <c r="AH11451" s="353"/>
      <c r="AI11451" s="353"/>
      <c r="AJ11451" s="353"/>
      <c r="AK11451" s="353"/>
      <c r="AL11451" s="353"/>
    </row>
    <row r="11452" spans="1:38" s="153" customFormat="1" ht="12.5" x14ac:dyDescent="0.25">
      <c r="A11452" s="355"/>
      <c r="L11452" s="353"/>
      <c r="M11452" s="353"/>
      <c r="N11452" s="353"/>
      <c r="O11452" s="353"/>
      <c r="P11452" s="353"/>
      <c r="Q11452" s="353"/>
      <c r="R11452" s="353"/>
      <c r="S11452" s="353"/>
      <c r="T11452" s="353"/>
      <c r="U11452" s="353"/>
      <c r="V11452" s="353"/>
      <c r="W11452" s="353"/>
      <c r="X11452" s="353"/>
      <c r="Y11452" s="353"/>
      <c r="Z11452" s="353"/>
      <c r="AA11452" s="353"/>
      <c r="AB11452" s="353"/>
      <c r="AC11452" s="353"/>
      <c r="AD11452" s="353"/>
      <c r="AE11452" s="353"/>
      <c r="AF11452" s="353"/>
      <c r="AG11452" s="353"/>
      <c r="AH11452" s="353"/>
      <c r="AI11452" s="353"/>
      <c r="AJ11452" s="353"/>
      <c r="AK11452" s="353"/>
      <c r="AL11452" s="353"/>
    </row>
    <row r="11453" spans="1:38" s="153" customFormat="1" ht="12.5" x14ac:dyDescent="0.25">
      <c r="A11453" s="355"/>
      <c r="L11453" s="353"/>
      <c r="M11453" s="353"/>
      <c r="N11453" s="353"/>
      <c r="O11453" s="353"/>
      <c r="P11453" s="353"/>
      <c r="Q11453" s="353"/>
      <c r="R11453" s="353"/>
      <c r="S11453" s="353"/>
      <c r="T11453" s="353"/>
      <c r="U11453" s="353"/>
      <c r="V11453" s="353"/>
      <c r="W11453" s="353"/>
      <c r="X11453" s="353"/>
      <c r="Y11453" s="353"/>
      <c r="Z11453" s="353"/>
      <c r="AA11453" s="353"/>
      <c r="AB11453" s="353"/>
      <c r="AC11453" s="353"/>
      <c r="AD11453" s="353"/>
      <c r="AE11453" s="353"/>
      <c r="AF11453" s="353"/>
      <c r="AG11453" s="353"/>
      <c r="AH11453" s="353"/>
      <c r="AI11453" s="353"/>
      <c r="AJ11453" s="353"/>
      <c r="AK11453" s="353"/>
      <c r="AL11453" s="353"/>
    </row>
    <row r="11454" spans="1:38" s="153" customFormat="1" ht="12.5" x14ac:dyDescent="0.25">
      <c r="A11454" s="355"/>
      <c r="L11454" s="353"/>
      <c r="M11454" s="353"/>
      <c r="N11454" s="353"/>
      <c r="O11454" s="353"/>
      <c r="P11454" s="353"/>
      <c r="Q11454" s="353"/>
      <c r="R11454" s="353"/>
      <c r="S11454" s="353"/>
      <c r="T11454" s="353"/>
      <c r="U11454" s="353"/>
      <c r="V11454" s="353"/>
      <c r="W11454" s="353"/>
      <c r="X11454" s="353"/>
      <c r="Y11454" s="353"/>
      <c r="Z11454" s="353"/>
      <c r="AA11454" s="353"/>
      <c r="AB11454" s="353"/>
      <c r="AC11454" s="353"/>
      <c r="AD11454" s="353"/>
      <c r="AE11454" s="353"/>
      <c r="AF11454" s="353"/>
      <c r="AG11454" s="353"/>
      <c r="AH11454" s="353"/>
      <c r="AI11454" s="353"/>
      <c r="AJ11454" s="353"/>
      <c r="AK11454" s="353"/>
      <c r="AL11454" s="353"/>
    </row>
    <row r="11455" spans="1:38" s="153" customFormat="1" ht="12.5" x14ac:dyDescent="0.25">
      <c r="A11455" s="355"/>
      <c r="L11455" s="353"/>
      <c r="M11455" s="353"/>
      <c r="N11455" s="353"/>
      <c r="O11455" s="353"/>
      <c r="P11455" s="353"/>
      <c r="Q11455" s="353"/>
      <c r="R11455" s="353"/>
      <c r="S11455" s="353"/>
      <c r="T11455" s="353"/>
      <c r="U11455" s="353"/>
      <c r="V11455" s="353"/>
      <c r="W11455" s="353"/>
      <c r="X11455" s="353"/>
      <c r="Y11455" s="353"/>
      <c r="Z11455" s="353"/>
      <c r="AA11455" s="353"/>
      <c r="AB11455" s="353"/>
      <c r="AC11455" s="353"/>
      <c r="AD11455" s="353"/>
      <c r="AE11455" s="353"/>
      <c r="AF11455" s="353"/>
      <c r="AG11455" s="353"/>
      <c r="AH11455" s="353"/>
      <c r="AI11455" s="353"/>
      <c r="AJ11455" s="353"/>
      <c r="AK11455" s="353"/>
      <c r="AL11455" s="353"/>
    </row>
    <row r="11456" spans="1:38" s="153" customFormat="1" ht="12.5" x14ac:dyDescent="0.25">
      <c r="A11456" s="355"/>
      <c r="L11456" s="353"/>
      <c r="M11456" s="353"/>
      <c r="N11456" s="353"/>
      <c r="O11456" s="353"/>
      <c r="P11456" s="353"/>
      <c r="Q11456" s="353"/>
      <c r="R11456" s="353"/>
      <c r="S11456" s="353"/>
      <c r="T11456" s="353"/>
      <c r="U11456" s="353"/>
      <c r="V11456" s="353"/>
      <c r="W11456" s="353"/>
      <c r="X11456" s="353"/>
      <c r="Y11456" s="353"/>
      <c r="Z11456" s="353"/>
      <c r="AA11456" s="353"/>
      <c r="AB11456" s="353"/>
      <c r="AC11456" s="353"/>
      <c r="AD11456" s="353"/>
      <c r="AE11456" s="353"/>
      <c r="AF11456" s="353"/>
      <c r="AG11456" s="353"/>
      <c r="AH11456" s="353"/>
      <c r="AI11456" s="353"/>
      <c r="AJ11456" s="353"/>
      <c r="AK11456" s="353"/>
      <c r="AL11456" s="353"/>
    </row>
    <row r="11457" spans="1:38" s="153" customFormat="1" ht="12.5" x14ac:dyDescent="0.25">
      <c r="A11457" s="355"/>
      <c r="L11457" s="353"/>
      <c r="M11457" s="353"/>
      <c r="N11457" s="353"/>
      <c r="O11457" s="353"/>
      <c r="P11457" s="353"/>
      <c r="Q11457" s="353"/>
      <c r="R11457" s="353"/>
      <c r="S11457" s="353"/>
      <c r="T11457" s="353"/>
      <c r="U11457" s="353"/>
      <c r="V11457" s="353"/>
      <c r="W11457" s="353"/>
      <c r="X11457" s="353"/>
      <c r="Y11457" s="353"/>
      <c r="Z11457" s="353"/>
      <c r="AA11457" s="353"/>
      <c r="AB11457" s="353"/>
      <c r="AC11457" s="353"/>
      <c r="AD11457" s="353"/>
      <c r="AE11457" s="353"/>
      <c r="AF11457" s="353"/>
      <c r="AG11457" s="353"/>
      <c r="AH11457" s="353"/>
      <c r="AI11457" s="353"/>
      <c r="AJ11457" s="353"/>
      <c r="AK11457" s="353"/>
      <c r="AL11457" s="353"/>
    </row>
    <row r="11458" spans="1:38" s="153" customFormat="1" ht="12.5" x14ac:dyDescent="0.25">
      <c r="A11458" s="355"/>
      <c r="L11458" s="353"/>
      <c r="M11458" s="353"/>
      <c r="N11458" s="353"/>
      <c r="O11458" s="353"/>
      <c r="P11458" s="353"/>
      <c r="Q11458" s="353"/>
      <c r="R11458" s="353"/>
      <c r="S11458" s="353"/>
      <c r="T11458" s="353"/>
      <c r="U11458" s="353"/>
      <c r="V11458" s="353"/>
      <c r="W11458" s="353"/>
      <c r="X11458" s="353"/>
      <c r="Y11458" s="353"/>
      <c r="Z11458" s="353"/>
      <c r="AA11458" s="353"/>
      <c r="AB11458" s="353"/>
      <c r="AC11458" s="353"/>
      <c r="AD11458" s="353"/>
      <c r="AE11458" s="353"/>
      <c r="AF11458" s="353"/>
      <c r="AG11458" s="353"/>
      <c r="AH11458" s="353"/>
      <c r="AI11458" s="353"/>
      <c r="AJ11458" s="353"/>
      <c r="AK11458" s="353"/>
      <c r="AL11458" s="353"/>
    </row>
    <row r="11459" spans="1:38" s="153" customFormat="1" ht="12.5" x14ac:dyDescent="0.25">
      <c r="A11459" s="355"/>
      <c r="L11459" s="353"/>
      <c r="M11459" s="353"/>
      <c r="N11459" s="353"/>
      <c r="O11459" s="353"/>
      <c r="P11459" s="353"/>
      <c r="Q11459" s="353"/>
      <c r="R11459" s="353"/>
      <c r="S11459" s="353"/>
      <c r="T11459" s="353"/>
      <c r="U11459" s="353"/>
      <c r="V11459" s="353"/>
      <c r="W11459" s="353"/>
      <c r="X11459" s="353"/>
      <c r="Y11459" s="353"/>
      <c r="Z11459" s="353"/>
      <c r="AA11459" s="353"/>
      <c r="AB11459" s="353"/>
      <c r="AC11459" s="353"/>
      <c r="AD11459" s="353"/>
      <c r="AE11459" s="353"/>
      <c r="AF11459" s="353"/>
      <c r="AG11459" s="353"/>
      <c r="AH11459" s="353"/>
      <c r="AI11459" s="353"/>
      <c r="AJ11459" s="353"/>
      <c r="AK11459" s="353"/>
      <c r="AL11459" s="353"/>
    </row>
    <row r="11460" spans="1:38" s="153" customFormat="1" ht="12.5" x14ac:dyDescent="0.25">
      <c r="A11460" s="355"/>
      <c r="L11460" s="353"/>
      <c r="M11460" s="353"/>
      <c r="N11460" s="353"/>
      <c r="O11460" s="353"/>
      <c r="P11460" s="353"/>
      <c r="Q11460" s="353"/>
      <c r="R11460" s="353"/>
      <c r="S11460" s="353"/>
      <c r="T11460" s="353"/>
      <c r="U11460" s="353"/>
      <c r="V11460" s="353"/>
      <c r="W11460" s="353"/>
      <c r="X11460" s="353"/>
      <c r="Y11460" s="353"/>
      <c r="Z11460" s="353"/>
      <c r="AA11460" s="353"/>
      <c r="AB11460" s="353"/>
      <c r="AC11460" s="353"/>
      <c r="AD11460" s="353"/>
      <c r="AE11460" s="353"/>
      <c r="AF11460" s="353"/>
      <c r="AG11460" s="353"/>
      <c r="AH11460" s="353"/>
      <c r="AI11460" s="353"/>
      <c r="AJ11460" s="353"/>
      <c r="AK11460" s="353"/>
      <c r="AL11460" s="353"/>
    </row>
    <row r="11461" spans="1:38" s="153" customFormat="1" ht="12.5" x14ac:dyDescent="0.25">
      <c r="A11461" s="355"/>
      <c r="L11461" s="353"/>
      <c r="M11461" s="353"/>
      <c r="N11461" s="353"/>
      <c r="O11461" s="353"/>
      <c r="P11461" s="353"/>
      <c r="Q11461" s="353"/>
      <c r="R11461" s="353"/>
      <c r="S11461" s="353"/>
      <c r="T11461" s="353"/>
      <c r="U11461" s="353"/>
      <c r="V11461" s="353"/>
      <c r="W11461" s="353"/>
      <c r="X11461" s="353"/>
      <c r="Y11461" s="353"/>
      <c r="Z11461" s="353"/>
      <c r="AA11461" s="353"/>
      <c r="AB11461" s="353"/>
      <c r="AC11461" s="353"/>
      <c r="AD11461" s="353"/>
      <c r="AE11461" s="353"/>
      <c r="AF11461" s="353"/>
      <c r="AG11461" s="353"/>
      <c r="AH11461" s="353"/>
      <c r="AI11461" s="353"/>
      <c r="AJ11461" s="353"/>
      <c r="AK11461" s="353"/>
      <c r="AL11461" s="353"/>
    </row>
    <row r="11462" spans="1:38" s="153" customFormat="1" ht="12.5" x14ac:dyDescent="0.25">
      <c r="A11462" s="355"/>
      <c r="L11462" s="353"/>
      <c r="M11462" s="353"/>
      <c r="N11462" s="353"/>
      <c r="O11462" s="353"/>
      <c r="P11462" s="353"/>
      <c r="Q11462" s="353"/>
      <c r="R11462" s="353"/>
      <c r="S11462" s="353"/>
      <c r="T11462" s="353"/>
      <c r="U11462" s="353"/>
      <c r="V11462" s="353"/>
      <c r="W11462" s="353"/>
      <c r="X11462" s="353"/>
      <c r="Y11462" s="353"/>
      <c r="Z11462" s="353"/>
      <c r="AA11462" s="353"/>
      <c r="AB11462" s="353"/>
      <c r="AC11462" s="353"/>
      <c r="AD11462" s="353"/>
      <c r="AE11462" s="353"/>
      <c r="AF11462" s="353"/>
      <c r="AG11462" s="353"/>
      <c r="AH11462" s="353"/>
      <c r="AI11462" s="353"/>
      <c r="AJ11462" s="353"/>
      <c r="AK11462" s="353"/>
      <c r="AL11462" s="353"/>
    </row>
    <row r="11463" spans="1:38" s="153" customFormat="1" ht="12.5" x14ac:dyDescent="0.25">
      <c r="A11463" s="355"/>
      <c r="L11463" s="353"/>
      <c r="M11463" s="353"/>
      <c r="N11463" s="353"/>
      <c r="O11463" s="353"/>
      <c r="P11463" s="353"/>
      <c r="Q11463" s="353"/>
      <c r="R11463" s="353"/>
      <c r="S11463" s="353"/>
      <c r="T11463" s="353"/>
      <c r="U11463" s="353"/>
      <c r="V11463" s="353"/>
      <c r="W11463" s="353"/>
      <c r="X11463" s="353"/>
      <c r="Y11463" s="353"/>
      <c r="Z11463" s="353"/>
      <c r="AA11463" s="353"/>
      <c r="AB11463" s="353"/>
      <c r="AC11463" s="353"/>
      <c r="AD11463" s="353"/>
      <c r="AE11463" s="353"/>
      <c r="AF11463" s="353"/>
      <c r="AG11463" s="353"/>
      <c r="AH11463" s="353"/>
      <c r="AI11463" s="353"/>
      <c r="AJ11463" s="353"/>
      <c r="AK11463" s="353"/>
      <c r="AL11463" s="353"/>
    </row>
    <row r="11464" spans="1:38" s="153" customFormat="1" ht="12.5" x14ac:dyDescent="0.25">
      <c r="A11464" s="355"/>
      <c r="L11464" s="353"/>
      <c r="M11464" s="353"/>
      <c r="N11464" s="353"/>
      <c r="O11464" s="353"/>
      <c r="P11464" s="353"/>
      <c r="Q11464" s="353"/>
      <c r="R11464" s="353"/>
      <c r="S11464" s="353"/>
      <c r="T11464" s="353"/>
      <c r="U11464" s="353"/>
      <c r="V11464" s="353"/>
      <c r="W11464" s="353"/>
      <c r="X11464" s="353"/>
      <c r="Y11464" s="353"/>
      <c r="Z11464" s="353"/>
      <c r="AA11464" s="353"/>
      <c r="AB11464" s="353"/>
      <c r="AC11464" s="353"/>
      <c r="AD11464" s="353"/>
      <c r="AE11464" s="353"/>
      <c r="AF11464" s="353"/>
      <c r="AG11464" s="353"/>
      <c r="AH11464" s="353"/>
      <c r="AI11464" s="353"/>
      <c r="AJ11464" s="353"/>
      <c r="AK11464" s="353"/>
      <c r="AL11464" s="353"/>
    </row>
    <row r="11465" spans="1:38" s="153" customFormat="1" ht="12.5" x14ac:dyDescent="0.25">
      <c r="A11465" s="355"/>
      <c r="L11465" s="353"/>
      <c r="M11465" s="353"/>
      <c r="N11465" s="353"/>
      <c r="O11465" s="353"/>
      <c r="P11465" s="353"/>
      <c r="Q11465" s="353"/>
      <c r="R11465" s="353"/>
      <c r="S11465" s="353"/>
      <c r="T11465" s="353"/>
      <c r="U11465" s="353"/>
      <c r="V11465" s="353"/>
      <c r="W11465" s="353"/>
      <c r="X11465" s="353"/>
      <c r="Y11465" s="353"/>
      <c r="Z11465" s="353"/>
      <c r="AA11465" s="353"/>
      <c r="AB11465" s="353"/>
      <c r="AC11465" s="353"/>
      <c r="AD11465" s="353"/>
      <c r="AE11465" s="353"/>
      <c r="AF11465" s="353"/>
      <c r="AG11465" s="353"/>
      <c r="AH11465" s="353"/>
      <c r="AI11465" s="353"/>
      <c r="AJ11465" s="353"/>
      <c r="AK11465" s="353"/>
      <c r="AL11465" s="353"/>
    </row>
    <row r="11466" spans="1:38" s="153" customFormat="1" ht="12.5" x14ac:dyDescent="0.25">
      <c r="A11466" s="355"/>
      <c r="L11466" s="353"/>
      <c r="M11466" s="353"/>
      <c r="N11466" s="353"/>
      <c r="O11466" s="353"/>
      <c r="P11466" s="353"/>
      <c r="Q11466" s="353"/>
      <c r="R11466" s="353"/>
      <c r="S11466" s="353"/>
      <c r="T11466" s="353"/>
      <c r="U11466" s="353"/>
      <c r="V11466" s="353"/>
      <c r="W11466" s="353"/>
      <c r="X11466" s="353"/>
      <c r="Y11466" s="353"/>
      <c r="Z11466" s="353"/>
      <c r="AA11466" s="353"/>
      <c r="AB11466" s="353"/>
      <c r="AC11466" s="353"/>
      <c r="AD11466" s="353"/>
      <c r="AE11466" s="353"/>
      <c r="AF11466" s="353"/>
      <c r="AG11466" s="353"/>
      <c r="AH11466" s="353"/>
      <c r="AI11466" s="353"/>
      <c r="AJ11466" s="353"/>
      <c r="AK11466" s="353"/>
      <c r="AL11466" s="353"/>
    </row>
    <row r="11467" spans="1:38" s="153" customFormat="1" ht="12.5" x14ac:dyDescent="0.25">
      <c r="A11467" s="355"/>
      <c r="L11467" s="353"/>
      <c r="M11467" s="353"/>
      <c r="N11467" s="353"/>
      <c r="O11467" s="353"/>
      <c r="P11467" s="353"/>
      <c r="Q11467" s="353"/>
      <c r="R11467" s="353"/>
      <c r="S11467" s="353"/>
      <c r="T11467" s="353"/>
      <c r="U11467" s="353"/>
      <c r="V11467" s="353"/>
      <c r="W11467" s="353"/>
      <c r="X11467" s="353"/>
      <c r="Y11467" s="353"/>
      <c r="Z11467" s="353"/>
      <c r="AA11467" s="353"/>
      <c r="AB11467" s="353"/>
      <c r="AC11467" s="353"/>
      <c r="AD11467" s="353"/>
      <c r="AE11467" s="353"/>
      <c r="AF11467" s="353"/>
      <c r="AG11467" s="353"/>
      <c r="AH11467" s="353"/>
      <c r="AI11467" s="353"/>
      <c r="AJ11467" s="353"/>
      <c r="AK11467" s="353"/>
      <c r="AL11467" s="353"/>
    </row>
    <row r="11468" spans="1:38" s="153" customFormat="1" ht="12.5" x14ac:dyDescent="0.25">
      <c r="A11468" s="355"/>
      <c r="L11468" s="353"/>
      <c r="M11468" s="353"/>
      <c r="N11468" s="353"/>
      <c r="O11468" s="353"/>
      <c r="P11468" s="353"/>
      <c r="Q11468" s="353"/>
      <c r="R11468" s="353"/>
      <c r="S11468" s="353"/>
      <c r="T11468" s="353"/>
      <c r="U11468" s="353"/>
      <c r="V11468" s="353"/>
      <c r="W11468" s="353"/>
      <c r="X11468" s="353"/>
      <c r="Y11468" s="353"/>
      <c r="Z11468" s="353"/>
      <c r="AA11468" s="353"/>
      <c r="AB11468" s="353"/>
      <c r="AC11468" s="353"/>
      <c r="AD11468" s="353"/>
      <c r="AE11468" s="353"/>
      <c r="AF11468" s="353"/>
      <c r="AG11468" s="353"/>
      <c r="AH11468" s="353"/>
      <c r="AI11468" s="353"/>
      <c r="AJ11468" s="353"/>
      <c r="AK11468" s="353"/>
      <c r="AL11468" s="353"/>
    </row>
    <row r="11469" spans="1:38" s="153" customFormat="1" ht="12.5" x14ac:dyDescent="0.25">
      <c r="A11469" s="355"/>
      <c r="L11469" s="353"/>
      <c r="M11469" s="353"/>
      <c r="N11469" s="353"/>
      <c r="O11469" s="353"/>
      <c r="P11469" s="353"/>
      <c r="Q11469" s="353"/>
      <c r="R11469" s="353"/>
      <c r="S11469" s="353"/>
      <c r="T11469" s="353"/>
      <c r="U11469" s="353"/>
      <c r="V11469" s="353"/>
      <c r="W11469" s="353"/>
      <c r="X11469" s="353"/>
      <c r="Y11469" s="353"/>
      <c r="Z11469" s="353"/>
      <c r="AA11469" s="353"/>
      <c r="AB11469" s="353"/>
      <c r="AC11469" s="353"/>
      <c r="AD11469" s="353"/>
      <c r="AE11469" s="353"/>
      <c r="AF11469" s="353"/>
      <c r="AG11469" s="353"/>
      <c r="AH11469" s="353"/>
      <c r="AI11469" s="353"/>
      <c r="AJ11469" s="353"/>
      <c r="AK11469" s="353"/>
      <c r="AL11469" s="353"/>
    </row>
    <row r="11470" spans="1:38" s="153" customFormat="1" ht="12.5" x14ac:dyDescent="0.25">
      <c r="A11470" s="355"/>
      <c r="L11470" s="353"/>
      <c r="M11470" s="353"/>
      <c r="N11470" s="353"/>
      <c r="O11470" s="353"/>
      <c r="P11470" s="353"/>
      <c r="Q11470" s="353"/>
      <c r="R11470" s="353"/>
      <c r="S11470" s="353"/>
      <c r="T11470" s="353"/>
      <c r="U11470" s="353"/>
      <c r="V11470" s="353"/>
      <c r="W11470" s="353"/>
      <c r="X11470" s="353"/>
      <c r="Y11470" s="353"/>
      <c r="Z11470" s="353"/>
      <c r="AA11470" s="353"/>
      <c r="AB11470" s="353"/>
      <c r="AC11470" s="353"/>
      <c r="AD11470" s="353"/>
      <c r="AE11470" s="353"/>
      <c r="AF11470" s="353"/>
      <c r="AG11470" s="353"/>
      <c r="AH11470" s="353"/>
      <c r="AI11470" s="353"/>
      <c r="AJ11470" s="353"/>
      <c r="AK11470" s="353"/>
      <c r="AL11470" s="353"/>
    </row>
    <row r="11471" spans="1:38" s="153" customFormat="1" ht="12.5" x14ac:dyDescent="0.25">
      <c r="A11471" s="355"/>
      <c r="L11471" s="353"/>
      <c r="M11471" s="353"/>
      <c r="N11471" s="353"/>
      <c r="O11471" s="353"/>
      <c r="P11471" s="353"/>
      <c r="Q11471" s="353"/>
      <c r="R11471" s="353"/>
      <c r="S11471" s="353"/>
      <c r="T11471" s="353"/>
      <c r="U11471" s="353"/>
      <c r="V11471" s="353"/>
      <c r="W11471" s="353"/>
      <c r="X11471" s="353"/>
      <c r="Y11471" s="353"/>
      <c r="Z11471" s="353"/>
      <c r="AA11471" s="353"/>
      <c r="AB11471" s="353"/>
      <c r="AC11471" s="353"/>
      <c r="AD11471" s="353"/>
      <c r="AE11471" s="353"/>
      <c r="AF11471" s="353"/>
      <c r="AG11471" s="353"/>
      <c r="AH11471" s="353"/>
      <c r="AI11471" s="353"/>
      <c r="AJ11471" s="353"/>
      <c r="AK11471" s="353"/>
      <c r="AL11471" s="353"/>
    </row>
    <row r="11472" spans="1:38" s="153" customFormat="1" ht="12.5" x14ac:dyDescent="0.25">
      <c r="A11472" s="355"/>
      <c r="L11472" s="353"/>
      <c r="M11472" s="353"/>
      <c r="N11472" s="353"/>
      <c r="O11472" s="353"/>
      <c r="P11472" s="353"/>
      <c r="Q11472" s="353"/>
      <c r="R11472" s="353"/>
      <c r="S11472" s="353"/>
      <c r="T11472" s="353"/>
      <c r="U11472" s="353"/>
      <c r="V11472" s="353"/>
      <c r="W11472" s="353"/>
      <c r="X11472" s="353"/>
      <c r="Y11472" s="353"/>
      <c r="Z11472" s="353"/>
      <c r="AA11472" s="353"/>
      <c r="AB11472" s="353"/>
      <c r="AC11472" s="353"/>
      <c r="AD11472" s="353"/>
      <c r="AE11472" s="353"/>
      <c r="AF11472" s="353"/>
      <c r="AG11472" s="353"/>
      <c r="AH11472" s="353"/>
      <c r="AI11472" s="353"/>
      <c r="AJ11472" s="353"/>
      <c r="AK11472" s="353"/>
      <c r="AL11472" s="353"/>
    </row>
    <row r="11473" spans="1:38" s="153" customFormat="1" ht="12.5" x14ac:dyDescent="0.25">
      <c r="A11473" s="355"/>
      <c r="L11473" s="353"/>
      <c r="M11473" s="353"/>
      <c r="N11473" s="353"/>
      <c r="O11473" s="353"/>
      <c r="P11473" s="353"/>
      <c r="Q11473" s="353"/>
      <c r="R11473" s="353"/>
      <c r="S11473" s="353"/>
      <c r="T11473" s="353"/>
      <c r="U11473" s="353"/>
      <c r="V11473" s="353"/>
      <c r="W11473" s="353"/>
      <c r="X11473" s="353"/>
      <c r="Y11473" s="353"/>
      <c r="Z11473" s="353"/>
      <c r="AA11473" s="353"/>
      <c r="AB11473" s="353"/>
      <c r="AC11473" s="353"/>
      <c r="AD11473" s="353"/>
      <c r="AE11473" s="353"/>
      <c r="AF11473" s="353"/>
      <c r="AG11473" s="353"/>
      <c r="AH11473" s="353"/>
      <c r="AI11473" s="353"/>
      <c r="AJ11473" s="353"/>
      <c r="AK11473" s="353"/>
      <c r="AL11473" s="353"/>
    </row>
    <row r="11474" spans="1:38" s="153" customFormat="1" ht="12.5" x14ac:dyDescent="0.25">
      <c r="A11474" s="355"/>
      <c r="L11474" s="353"/>
      <c r="M11474" s="353"/>
      <c r="N11474" s="353"/>
      <c r="O11474" s="353"/>
      <c r="P11474" s="353"/>
      <c r="Q11474" s="353"/>
      <c r="R11474" s="353"/>
      <c r="S11474" s="353"/>
      <c r="T11474" s="353"/>
      <c r="U11474" s="353"/>
      <c r="V11474" s="353"/>
      <c r="W11474" s="353"/>
      <c r="X11474" s="353"/>
      <c r="Y11474" s="353"/>
      <c r="Z11474" s="353"/>
      <c r="AA11474" s="353"/>
      <c r="AB11474" s="353"/>
      <c r="AC11474" s="353"/>
      <c r="AD11474" s="353"/>
      <c r="AE11474" s="353"/>
      <c r="AF11474" s="353"/>
      <c r="AG11474" s="353"/>
      <c r="AH11474" s="353"/>
      <c r="AI11474" s="353"/>
      <c r="AJ11474" s="353"/>
      <c r="AK11474" s="353"/>
      <c r="AL11474" s="353"/>
    </row>
    <row r="11475" spans="1:38" s="153" customFormat="1" ht="12.5" x14ac:dyDescent="0.25">
      <c r="A11475" s="355"/>
      <c r="L11475" s="353"/>
      <c r="M11475" s="353"/>
      <c r="N11475" s="353"/>
      <c r="O11475" s="353"/>
      <c r="P11475" s="353"/>
      <c r="Q11475" s="353"/>
      <c r="R11475" s="353"/>
      <c r="S11475" s="353"/>
      <c r="T11475" s="353"/>
      <c r="U11475" s="353"/>
      <c r="V11475" s="353"/>
      <c r="W11475" s="353"/>
      <c r="X11475" s="353"/>
      <c r="Y11475" s="353"/>
      <c r="Z11475" s="353"/>
      <c r="AA11475" s="353"/>
      <c r="AB11475" s="353"/>
      <c r="AC11475" s="353"/>
      <c r="AD11475" s="353"/>
      <c r="AE11475" s="353"/>
      <c r="AF11475" s="353"/>
      <c r="AG11475" s="353"/>
      <c r="AH11475" s="353"/>
      <c r="AI11475" s="353"/>
      <c r="AJ11475" s="353"/>
      <c r="AK11475" s="353"/>
      <c r="AL11475" s="353"/>
    </row>
    <row r="11476" spans="1:38" s="153" customFormat="1" ht="12.5" x14ac:dyDescent="0.25">
      <c r="A11476" s="355"/>
      <c r="L11476" s="353"/>
      <c r="M11476" s="353"/>
      <c r="N11476" s="353"/>
      <c r="O11476" s="353"/>
      <c r="P11476" s="353"/>
      <c r="Q11476" s="353"/>
      <c r="R11476" s="353"/>
      <c r="S11476" s="353"/>
      <c r="T11476" s="353"/>
      <c r="U11476" s="353"/>
      <c r="V11476" s="353"/>
      <c r="W11476" s="353"/>
      <c r="X11476" s="353"/>
      <c r="Y11476" s="353"/>
      <c r="Z11476" s="353"/>
      <c r="AA11476" s="353"/>
      <c r="AB11476" s="353"/>
      <c r="AC11476" s="353"/>
      <c r="AD11476" s="353"/>
      <c r="AE11476" s="353"/>
      <c r="AF11476" s="353"/>
      <c r="AG11476" s="353"/>
      <c r="AH11476" s="353"/>
      <c r="AI11476" s="353"/>
      <c r="AJ11476" s="353"/>
      <c r="AK11476" s="353"/>
      <c r="AL11476" s="353"/>
    </row>
    <row r="11477" spans="1:38" s="153" customFormat="1" ht="12.5" x14ac:dyDescent="0.25">
      <c r="A11477" s="355"/>
      <c r="L11477" s="353"/>
      <c r="M11477" s="353"/>
      <c r="N11477" s="353"/>
      <c r="O11477" s="353"/>
      <c r="P11477" s="353"/>
      <c r="Q11477" s="353"/>
      <c r="R11477" s="353"/>
      <c r="S11477" s="353"/>
      <c r="T11477" s="353"/>
      <c r="U11477" s="353"/>
      <c r="V11477" s="353"/>
      <c r="W11477" s="353"/>
      <c r="X11477" s="353"/>
      <c r="Y11477" s="353"/>
      <c r="Z11477" s="353"/>
      <c r="AA11477" s="353"/>
      <c r="AB11477" s="353"/>
      <c r="AC11477" s="353"/>
      <c r="AD11477" s="353"/>
      <c r="AE11477" s="353"/>
      <c r="AF11477" s="353"/>
      <c r="AG11477" s="353"/>
      <c r="AH11477" s="353"/>
      <c r="AI11477" s="353"/>
      <c r="AJ11477" s="353"/>
      <c r="AK11477" s="353"/>
      <c r="AL11477" s="353"/>
    </row>
    <row r="11478" spans="1:38" s="153" customFormat="1" ht="12.5" x14ac:dyDescent="0.25">
      <c r="A11478" s="355"/>
      <c r="L11478" s="353"/>
      <c r="M11478" s="353"/>
      <c r="N11478" s="353"/>
      <c r="O11478" s="353"/>
      <c r="P11478" s="353"/>
      <c r="Q11478" s="353"/>
      <c r="R11478" s="353"/>
      <c r="S11478" s="353"/>
      <c r="T11478" s="353"/>
      <c r="U11478" s="353"/>
      <c r="V11478" s="353"/>
      <c r="W11478" s="353"/>
      <c r="X11478" s="353"/>
      <c r="Y11478" s="353"/>
      <c r="Z11478" s="353"/>
      <c r="AA11478" s="353"/>
      <c r="AB11478" s="353"/>
      <c r="AC11478" s="353"/>
      <c r="AD11478" s="353"/>
      <c r="AE11478" s="353"/>
      <c r="AF11478" s="353"/>
      <c r="AG11478" s="353"/>
      <c r="AH11478" s="353"/>
      <c r="AI11478" s="353"/>
      <c r="AJ11478" s="353"/>
      <c r="AK11478" s="353"/>
      <c r="AL11478" s="353"/>
    </row>
    <row r="11479" spans="1:38" s="153" customFormat="1" ht="12.5" x14ac:dyDescent="0.25">
      <c r="A11479" s="355"/>
      <c r="L11479" s="353"/>
      <c r="M11479" s="353"/>
      <c r="N11479" s="353"/>
      <c r="O11479" s="353"/>
      <c r="P11479" s="353"/>
      <c r="Q11479" s="353"/>
      <c r="R11479" s="353"/>
      <c r="S11479" s="353"/>
      <c r="T11479" s="353"/>
      <c r="U11479" s="353"/>
      <c r="V11479" s="353"/>
      <c r="W11479" s="353"/>
      <c r="X11479" s="353"/>
      <c r="Y11479" s="353"/>
      <c r="Z11479" s="353"/>
      <c r="AA11479" s="353"/>
      <c r="AB11479" s="353"/>
      <c r="AC11479" s="353"/>
      <c r="AD11479" s="353"/>
      <c r="AE11479" s="353"/>
      <c r="AF11479" s="353"/>
      <c r="AG11479" s="353"/>
      <c r="AH11479" s="353"/>
      <c r="AI11479" s="353"/>
      <c r="AJ11479" s="353"/>
      <c r="AK11479" s="353"/>
      <c r="AL11479" s="353"/>
    </row>
    <row r="11480" spans="1:38" s="153" customFormat="1" ht="12.5" x14ac:dyDescent="0.25">
      <c r="A11480" s="355"/>
      <c r="L11480" s="353"/>
      <c r="M11480" s="353"/>
      <c r="N11480" s="353"/>
      <c r="O11480" s="353"/>
      <c r="P11480" s="353"/>
      <c r="Q11480" s="353"/>
      <c r="R11480" s="353"/>
      <c r="S11480" s="353"/>
      <c r="T11480" s="353"/>
      <c r="U11480" s="353"/>
      <c r="V11480" s="353"/>
      <c r="W11480" s="353"/>
      <c r="X11480" s="353"/>
      <c r="Y11480" s="353"/>
      <c r="Z11480" s="353"/>
      <c r="AA11480" s="353"/>
      <c r="AB11480" s="353"/>
      <c r="AC11480" s="353"/>
      <c r="AD11480" s="353"/>
      <c r="AE11480" s="353"/>
      <c r="AF11480" s="353"/>
      <c r="AG11480" s="353"/>
      <c r="AH11480" s="353"/>
      <c r="AI11480" s="353"/>
      <c r="AJ11480" s="353"/>
      <c r="AK11480" s="353"/>
      <c r="AL11480" s="353"/>
    </row>
    <row r="11481" spans="1:38" s="153" customFormat="1" ht="12.5" x14ac:dyDescent="0.25">
      <c r="A11481" s="355"/>
      <c r="L11481" s="353"/>
      <c r="M11481" s="353"/>
      <c r="N11481" s="353"/>
      <c r="O11481" s="353"/>
      <c r="P11481" s="353"/>
      <c r="Q11481" s="353"/>
      <c r="R11481" s="353"/>
      <c r="S11481" s="353"/>
      <c r="T11481" s="353"/>
      <c r="U11481" s="353"/>
      <c r="V11481" s="353"/>
      <c r="W11481" s="353"/>
      <c r="X11481" s="353"/>
      <c r="Y11481" s="353"/>
      <c r="Z11481" s="353"/>
      <c r="AA11481" s="353"/>
      <c r="AB11481" s="353"/>
      <c r="AC11481" s="353"/>
      <c r="AD11481" s="353"/>
      <c r="AE11481" s="353"/>
      <c r="AF11481" s="353"/>
      <c r="AG11481" s="353"/>
      <c r="AH11481" s="353"/>
      <c r="AI11481" s="353"/>
      <c r="AJ11481" s="353"/>
      <c r="AK11481" s="353"/>
      <c r="AL11481" s="353"/>
    </row>
    <row r="11482" spans="1:38" s="153" customFormat="1" ht="12.5" x14ac:dyDescent="0.25">
      <c r="A11482" s="355"/>
      <c r="L11482" s="353"/>
      <c r="M11482" s="353"/>
      <c r="N11482" s="353"/>
      <c r="O11482" s="353"/>
      <c r="P11482" s="353"/>
      <c r="Q11482" s="353"/>
      <c r="R11482" s="353"/>
      <c r="S11482" s="353"/>
      <c r="T11482" s="353"/>
      <c r="U11482" s="353"/>
      <c r="V11482" s="353"/>
      <c r="W11482" s="353"/>
      <c r="X11482" s="353"/>
      <c r="Y11482" s="353"/>
      <c r="Z11482" s="353"/>
      <c r="AA11482" s="353"/>
      <c r="AB11482" s="353"/>
      <c r="AC11482" s="353"/>
      <c r="AD11482" s="353"/>
      <c r="AE11482" s="353"/>
      <c r="AF11482" s="353"/>
      <c r="AG11482" s="353"/>
      <c r="AH11482" s="353"/>
      <c r="AI11482" s="353"/>
      <c r="AJ11482" s="353"/>
      <c r="AK11482" s="353"/>
      <c r="AL11482" s="353"/>
    </row>
    <row r="11483" spans="1:38" s="153" customFormat="1" ht="12.5" x14ac:dyDescent="0.25">
      <c r="A11483" s="355"/>
      <c r="L11483" s="353"/>
      <c r="M11483" s="353"/>
      <c r="N11483" s="353"/>
      <c r="O11483" s="353"/>
      <c r="P11483" s="353"/>
      <c r="Q11483" s="353"/>
      <c r="R11483" s="353"/>
      <c r="S11483" s="353"/>
      <c r="T11483" s="353"/>
      <c r="U11483" s="353"/>
      <c r="V11483" s="353"/>
      <c r="W11483" s="353"/>
      <c r="X11483" s="353"/>
      <c r="Y11483" s="353"/>
      <c r="Z11483" s="353"/>
      <c r="AA11483" s="353"/>
      <c r="AB11483" s="353"/>
      <c r="AC11483" s="353"/>
      <c r="AD11483" s="353"/>
      <c r="AE11483" s="353"/>
      <c r="AF11483" s="353"/>
      <c r="AG11483" s="353"/>
      <c r="AH11483" s="353"/>
      <c r="AI11483" s="353"/>
      <c r="AJ11483" s="353"/>
      <c r="AK11483" s="353"/>
      <c r="AL11483" s="353"/>
    </row>
    <row r="11484" spans="1:38" s="153" customFormat="1" ht="12.5" x14ac:dyDescent="0.25">
      <c r="A11484" s="355"/>
      <c r="L11484" s="353"/>
      <c r="M11484" s="353"/>
      <c r="N11484" s="353"/>
      <c r="O11484" s="353"/>
      <c r="P11484" s="353"/>
      <c r="Q11484" s="353"/>
      <c r="R11484" s="353"/>
      <c r="S11484" s="353"/>
      <c r="T11484" s="353"/>
      <c r="U11484" s="353"/>
      <c r="V11484" s="353"/>
      <c r="W11484" s="353"/>
      <c r="X11484" s="353"/>
      <c r="Y11484" s="353"/>
      <c r="Z11484" s="353"/>
      <c r="AA11484" s="353"/>
      <c r="AB11484" s="353"/>
      <c r="AC11484" s="353"/>
      <c r="AD11484" s="353"/>
      <c r="AE11484" s="353"/>
      <c r="AF11484" s="353"/>
      <c r="AG11484" s="353"/>
      <c r="AH11484" s="353"/>
      <c r="AI11484" s="353"/>
      <c r="AJ11484" s="353"/>
      <c r="AK11484" s="353"/>
      <c r="AL11484" s="353"/>
    </row>
    <row r="11485" spans="1:38" s="153" customFormat="1" ht="12.5" x14ac:dyDescent="0.25">
      <c r="A11485" s="355"/>
      <c r="L11485" s="353"/>
      <c r="M11485" s="353"/>
      <c r="N11485" s="353"/>
      <c r="O11485" s="353"/>
      <c r="P11485" s="353"/>
      <c r="Q11485" s="353"/>
      <c r="R11485" s="353"/>
      <c r="S11485" s="353"/>
      <c r="T11485" s="353"/>
      <c r="U11485" s="353"/>
      <c r="V11485" s="353"/>
      <c r="W11485" s="353"/>
      <c r="X11485" s="353"/>
      <c r="Y11485" s="353"/>
      <c r="Z11485" s="353"/>
      <c r="AA11485" s="353"/>
      <c r="AB11485" s="353"/>
      <c r="AC11485" s="353"/>
      <c r="AD11485" s="353"/>
      <c r="AE11485" s="353"/>
      <c r="AF11485" s="353"/>
      <c r="AG11485" s="353"/>
      <c r="AH11485" s="353"/>
      <c r="AI11485" s="353"/>
      <c r="AJ11485" s="353"/>
      <c r="AK11485" s="353"/>
      <c r="AL11485" s="353"/>
    </row>
    <row r="11486" spans="1:38" s="153" customFormat="1" ht="12.5" x14ac:dyDescent="0.25">
      <c r="A11486" s="355"/>
      <c r="L11486" s="353"/>
      <c r="M11486" s="353"/>
      <c r="N11486" s="353"/>
      <c r="O11486" s="353"/>
      <c r="P11486" s="353"/>
      <c r="Q11486" s="353"/>
      <c r="R11486" s="353"/>
      <c r="S11486" s="353"/>
      <c r="T11486" s="353"/>
      <c r="U11486" s="353"/>
      <c r="V11486" s="353"/>
      <c r="W11486" s="353"/>
      <c r="X11486" s="353"/>
      <c r="Y11486" s="353"/>
      <c r="Z11486" s="353"/>
      <c r="AA11486" s="353"/>
      <c r="AB11486" s="353"/>
      <c r="AC11486" s="353"/>
      <c r="AD11486" s="353"/>
      <c r="AE11486" s="353"/>
      <c r="AF11486" s="353"/>
      <c r="AG11486" s="353"/>
      <c r="AH11486" s="353"/>
      <c r="AI11486" s="353"/>
      <c r="AJ11486" s="353"/>
      <c r="AK11486" s="353"/>
      <c r="AL11486" s="353"/>
    </row>
    <row r="11487" spans="1:38" s="153" customFormat="1" ht="12.5" x14ac:dyDescent="0.25">
      <c r="A11487" s="355"/>
      <c r="L11487" s="353"/>
      <c r="M11487" s="353"/>
      <c r="N11487" s="353"/>
      <c r="O11487" s="353"/>
      <c r="P11487" s="353"/>
      <c r="Q11487" s="353"/>
      <c r="R11487" s="353"/>
      <c r="S11487" s="353"/>
      <c r="T11487" s="353"/>
      <c r="U11487" s="353"/>
      <c r="V11487" s="353"/>
      <c r="W11487" s="353"/>
      <c r="X11487" s="353"/>
      <c r="Y11487" s="353"/>
      <c r="Z11487" s="353"/>
      <c r="AA11487" s="353"/>
      <c r="AB11487" s="353"/>
      <c r="AC11487" s="353"/>
      <c r="AD11487" s="353"/>
      <c r="AE11487" s="353"/>
      <c r="AF11487" s="353"/>
      <c r="AG11487" s="353"/>
      <c r="AH11487" s="353"/>
      <c r="AI11487" s="353"/>
      <c r="AJ11487" s="353"/>
      <c r="AK11487" s="353"/>
      <c r="AL11487" s="353"/>
    </row>
    <row r="11488" spans="1:38" s="153" customFormat="1" ht="12.5" x14ac:dyDescent="0.25">
      <c r="A11488" s="355"/>
      <c r="L11488" s="353"/>
      <c r="M11488" s="353"/>
      <c r="N11488" s="353"/>
      <c r="O11488" s="353"/>
      <c r="P11488" s="353"/>
      <c r="Q11488" s="353"/>
      <c r="R11488" s="353"/>
      <c r="S11488" s="353"/>
      <c r="T11488" s="353"/>
      <c r="U11488" s="353"/>
      <c r="V11488" s="353"/>
      <c r="W11488" s="353"/>
      <c r="X11488" s="353"/>
      <c r="Y11488" s="353"/>
      <c r="Z11488" s="353"/>
      <c r="AA11488" s="353"/>
      <c r="AB11488" s="353"/>
      <c r="AC11488" s="353"/>
      <c r="AD11488" s="353"/>
      <c r="AE11488" s="353"/>
      <c r="AF11488" s="353"/>
      <c r="AG11488" s="353"/>
      <c r="AH11488" s="353"/>
      <c r="AI11488" s="353"/>
      <c r="AJ11488" s="353"/>
      <c r="AK11488" s="353"/>
      <c r="AL11488" s="353"/>
    </row>
    <row r="11489" spans="1:38" s="153" customFormat="1" ht="12.5" x14ac:dyDescent="0.25">
      <c r="A11489" s="355"/>
      <c r="L11489" s="353"/>
      <c r="M11489" s="353"/>
      <c r="N11489" s="353"/>
      <c r="O11489" s="353"/>
      <c r="P11489" s="353"/>
      <c r="Q11489" s="353"/>
      <c r="R11489" s="353"/>
      <c r="S11489" s="353"/>
      <c r="T11489" s="353"/>
      <c r="U11489" s="353"/>
      <c r="V11489" s="353"/>
      <c r="W11489" s="353"/>
      <c r="X11489" s="353"/>
      <c r="Y11489" s="353"/>
      <c r="Z11489" s="353"/>
      <c r="AA11489" s="353"/>
      <c r="AB11489" s="353"/>
      <c r="AC11489" s="353"/>
      <c r="AD11489" s="353"/>
      <c r="AE11489" s="353"/>
      <c r="AF11489" s="353"/>
      <c r="AG11489" s="353"/>
      <c r="AH11489" s="353"/>
      <c r="AI11489" s="353"/>
      <c r="AJ11489" s="353"/>
      <c r="AK11489" s="353"/>
      <c r="AL11489" s="353"/>
    </row>
    <row r="11490" spans="1:38" s="153" customFormat="1" ht="12.5" x14ac:dyDescent="0.25">
      <c r="A11490" s="355"/>
      <c r="L11490" s="353"/>
      <c r="M11490" s="353"/>
      <c r="N11490" s="353"/>
      <c r="O11490" s="353"/>
      <c r="P11490" s="353"/>
      <c r="Q11490" s="353"/>
      <c r="R11490" s="353"/>
      <c r="S11490" s="353"/>
      <c r="T11490" s="353"/>
      <c r="U11490" s="353"/>
      <c r="V11490" s="353"/>
      <c r="W11490" s="353"/>
      <c r="X11490" s="353"/>
      <c r="Y11490" s="353"/>
      <c r="Z11490" s="353"/>
      <c r="AA11490" s="353"/>
      <c r="AB11490" s="353"/>
      <c r="AC11490" s="353"/>
      <c r="AD11490" s="353"/>
      <c r="AE11490" s="353"/>
      <c r="AF11490" s="353"/>
      <c r="AG11490" s="353"/>
      <c r="AH11490" s="353"/>
      <c r="AI11490" s="353"/>
      <c r="AJ11490" s="353"/>
      <c r="AK11490" s="353"/>
      <c r="AL11490" s="353"/>
    </row>
    <row r="11491" spans="1:38" s="153" customFormat="1" ht="12.5" x14ac:dyDescent="0.25">
      <c r="A11491" s="355"/>
      <c r="L11491" s="353"/>
      <c r="M11491" s="353"/>
      <c r="N11491" s="353"/>
      <c r="O11491" s="353"/>
      <c r="P11491" s="353"/>
      <c r="Q11491" s="353"/>
      <c r="R11491" s="353"/>
      <c r="S11491" s="353"/>
      <c r="T11491" s="353"/>
      <c r="U11491" s="353"/>
      <c r="V11491" s="353"/>
      <c r="W11491" s="353"/>
      <c r="X11491" s="353"/>
      <c r="Y11491" s="353"/>
      <c r="Z11491" s="353"/>
      <c r="AA11491" s="353"/>
      <c r="AB11491" s="353"/>
      <c r="AC11491" s="353"/>
      <c r="AD11491" s="353"/>
      <c r="AE11491" s="353"/>
      <c r="AF11491" s="353"/>
      <c r="AG11491" s="353"/>
      <c r="AH11491" s="353"/>
      <c r="AI11491" s="353"/>
      <c r="AJ11491" s="353"/>
      <c r="AK11491" s="353"/>
      <c r="AL11491" s="353"/>
    </row>
    <row r="11492" spans="1:38" s="153" customFormat="1" ht="12.5" x14ac:dyDescent="0.25">
      <c r="A11492" s="355"/>
      <c r="L11492" s="353"/>
      <c r="M11492" s="353"/>
      <c r="N11492" s="353"/>
      <c r="O11492" s="353"/>
      <c r="P11492" s="353"/>
      <c r="Q11492" s="353"/>
      <c r="R11492" s="353"/>
      <c r="S11492" s="353"/>
      <c r="T11492" s="353"/>
      <c r="U11492" s="353"/>
      <c r="V11492" s="353"/>
      <c r="W11492" s="353"/>
      <c r="X11492" s="353"/>
      <c r="Y11492" s="353"/>
      <c r="Z11492" s="353"/>
      <c r="AA11492" s="353"/>
      <c r="AB11492" s="353"/>
      <c r="AC11492" s="353"/>
      <c r="AD11492" s="353"/>
      <c r="AE11492" s="353"/>
      <c r="AF11492" s="353"/>
      <c r="AG11492" s="353"/>
      <c r="AH11492" s="353"/>
      <c r="AI11492" s="353"/>
      <c r="AJ11492" s="353"/>
      <c r="AK11492" s="353"/>
      <c r="AL11492" s="353"/>
    </row>
    <row r="11493" spans="1:38" s="153" customFormat="1" ht="12.5" x14ac:dyDescent="0.25">
      <c r="A11493" s="355"/>
      <c r="L11493" s="353"/>
      <c r="M11493" s="353"/>
      <c r="N11493" s="353"/>
      <c r="O11493" s="353"/>
      <c r="P11493" s="353"/>
      <c r="Q11493" s="353"/>
      <c r="R11493" s="353"/>
      <c r="S11493" s="353"/>
      <c r="T11493" s="353"/>
      <c r="U11493" s="353"/>
      <c r="V11493" s="353"/>
      <c r="W11493" s="353"/>
      <c r="X11493" s="353"/>
      <c r="Y11493" s="353"/>
      <c r="Z11493" s="353"/>
      <c r="AA11493" s="353"/>
      <c r="AB11493" s="353"/>
      <c r="AC11493" s="353"/>
      <c r="AD11493" s="353"/>
      <c r="AE11493" s="353"/>
      <c r="AF11493" s="353"/>
      <c r="AG11493" s="353"/>
      <c r="AH11493" s="353"/>
      <c r="AI11493" s="353"/>
      <c r="AJ11493" s="353"/>
      <c r="AK11493" s="353"/>
      <c r="AL11493" s="353"/>
    </row>
    <row r="11494" spans="1:38" s="153" customFormat="1" ht="12.5" x14ac:dyDescent="0.25">
      <c r="A11494" s="355"/>
      <c r="L11494" s="353"/>
      <c r="M11494" s="353"/>
      <c r="N11494" s="353"/>
      <c r="O11494" s="353"/>
      <c r="P11494" s="353"/>
      <c r="Q11494" s="353"/>
      <c r="R11494" s="353"/>
      <c r="S11494" s="353"/>
      <c r="T11494" s="353"/>
      <c r="U11494" s="353"/>
      <c r="V11494" s="353"/>
      <c r="W11494" s="353"/>
      <c r="X11494" s="353"/>
      <c r="Y11494" s="353"/>
      <c r="Z11494" s="353"/>
      <c r="AA11494" s="353"/>
      <c r="AB11494" s="353"/>
      <c r="AC11494" s="353"/>
      <c r="AD11494" s="353"/>
      <c r="AE11494" s="353"/>
      <c r="AF11494" s="353"/>
      <c r="AG11494" s="353"/>
      <c r="AH11494" s="353"/>
      <c r="AI11494" s="353"/>
      <c r="AJ11494" s="353"/>
      <c r="AK11494" s="353"/>
      <c r="AL11494" s="353"/>
    </row>
    <row r="11495" spans="1:38" s="153" customFormat="1" ht="12.5" x14ac:dyDescent="0.25">
      <c r="A11495" s="355"/>
      <c r="L11495" s="353"/>
      <c r="M11495" s="353"/>
      <c r="N11495" s="353"/>
      <c r="O11495" s="353"/>
      <c r="P11495" s="353"/>
      <c r="Q11495" s="353"/>
      <c r="R11495" s="353"/>
      <c r="S11495" s="353"/>
      <c r="T11495" s="353"/>
      <c r="U11495" s="353"/>
      <c r="V11495" s="353"/>
      <c r="W11495" s="353"/>
      <c r="X11495" s="353"/>
      <c r="Y11495" s="353"/>
      <c r="Z11495" s="353"/>
      <c r="AA11495" s="353"/>
      <c r="AB11495" s="353"/>
      <c r="AC11495" s="353"/>
      <c r="AD11495" s="353"/>
      <c r="AE11495" s="353"/>
      <c r="AF11495" s="353"/>
      <c r="AG11495" s="353"/>
      <c r="AH11495" s="353"/>
      <c r="AI11495" s="353"/>
      <c r="AJ11495" s="353"/>
      <c r="AK11495" s="353"/>
      <c r="AL11495" s="353"/>
    </row>
    <row r="11496" spans="1:38" s="153" customFormat="1" ht="12.5" x14ac:dyDescent="0.25">
      <c r="A11496" s="355"/>
      <c r="L11496" s="353"/>
      <c r="M11496" s="353"/>
      <c r="N11496" s="353"/>
      <c r="O11496" s="353"/>
      <c r="P11496" s="353"/>
      <c r="Q11496" s="353"/>
      <c r="R11496" s="353"/>
      <c r="S11496" s="353"/>
      <c r="T11496" s="353"/>
      <c r="U11496" s="353"/>
      <c r="V11496" s="353"/>
      <c r="W11496" s="353"/>
      <c r="X11496" s="353"/>
      <c r="Y11496" s="353"/>
      <c r="Z11496" s="353"/>
      <c r="AA11496" s="353"/>
      <c r="AB11496" s="353"/>
      <c r="AC11496" s="353"/>
      <c r="AD11496" s="353"/>
      <c r="AE11496" s="353"/>
      <c r="AF11496" s="353"/>
      <c r="AG11496" s="353"/>
      <c r="AH11496" s="353"/>
      <c r="AI11496" s="353"/>
      <c r="AJ11496" s="353"/>
      <c r="AK11496" s="353"/>
      <c r="AL11496" s="353"/>
    </row>
    <row r="11497" spans="1:38" s="153" customFormat="1" ht="12.5" x14ac:dyDescent="0.25">
      <c r="A11497" s="355"/>
      <c r="L11497" s="353"/>
      <c r="M11497" s="353"/>
      <c r="N11497" s="353"/>
      <c r="O11497" s="353"/>
      <c r="P11497" s="353"/>
      <c r="Q11497" s="353"/>
      <c r="R11497" s="353"/>
      <c r="S11497" s="353"/>
      <c r="T11497" s="353"/>
      <c r="U11497" s="353"/>
      <c r="V11497" s="353"/>
      <c r="W11497" s="353"/>
      <c r="X11497" s="353"/>
      <c r="Y11497" s="353"/>
      <c r="Z11497" s="353"/>
      <c r="AA11497" s="353"/>
      <c r="AB11497" s="353"/>
      <c r="AC11497" s="353"/>
      <c r="AD11497" s="353"/>
      <c r="AE11497" s="353"/>
      <c r="AF11497" s="353"/>
      <c r="AG11497" s="353"/>
      <c r="AH11497" s="353"/>
      <c r="AI11497" s="353"/>
      <c r="AJ11497" s="353"/>
      <c r="AK11497" s="353"/>
      <c r="AL11497" s="353"/>
    </row>
    <row r="11498" spans="1:38" s="153" customFormat="1" ht="12.5" x14ac:dyDescent="0.25">
      <c r="A11498" s="355"/>
      <c r="L11498" s="353"/>
      <c r="M11498" s="353"/>
      <c r="N11498" s="353"/>
      <c r="O11498" s="353"/>
      <c r="P11498" s="353"/>
      <c r="Q11498" s="353"/>
      <c r="R11498" s="353"/>
      <c r="S11498" s="353"/>
      <c r="T11498" s="353"/>
      <c r="U11498" s="353"/>
      <c r="V11498" s="353"/>
      <c r="W11498" s="353"/>
      <c r="X11498" s="353"/>
      <c r="Y11498" s="353"/>
      <c r="Z11498" s="353"/>
      <c r="AA11498" s="353"/>
      <c r="AB11498" s="353"/>
      <c r="AC11498" s="353"/>
      <c r="AD11498" s="353"/>
      <c r="AE11498" s="353"/>
      <c r="AF11498" s="353"/>
      <c r="AG11498" s="353"/>
      <c r="AH11498" s="353"/>
      <c r="AI11498" s="353"/>
      <c r="AJ11498" s="353"/>
      <c r="AK11498" s="353"/>
      <c r="AL11498" s="353"/>
    </row>
    <row r="11499" spans="1:38" s="153" customFormat="1" ht="12.5" x14ac:dyDescent="0.25">
      <c r="A11499" s="355"/>
      <c r="L11499" s="353"/>
      <c r="M11499" s="353"/>
      <c r="N11499" s="353"/>
      <c r="O11499" s="353"/>
      <c r="P11499" s="353"/>
      <c r="Q11499" s="353"/>
      <c r="R11499" s="353"/>
      <c r="S11499" s="353"/>
      <c r="T11499" s="353"/>
      <c r="U11499" s="353"/>
      <c r="V11499" s="353"/>
      <c r="W11499" s="353"/>
      <c r="X11499" s="353"/>
      <c r="Y11499" s="353"/>
      <c r="Z11499" s="353"/>
      <c r="AA11499" s="353"/>
      <c r="AB11499" s="353"/>
      <c r="AC11499" s="353"/>
      <c r="AD11499" s="353"/>
      <c r="AE11499" s="353"/>
      <c r="AF11499" s="353"/>
      <c r="AG11499" s="353"/>
      <c r="AH11499" s="353"/>
      <c r="AI11499" s="353"/>
      <c r="AJ11499" s="353"/>
      <c r="AK11499" s="353"/>
      <c r="AL11499" s="353"/>
    </row>
    <row r="11500" spans="1:38" s="153" customFormat="1" ht="12.5" x14ac:dyDescent="0.25">
      <c r="A11500" s="355"/>
      <c r="L11500" s="353"/>
      <c r="M11500" s="353"/>
      <c r="N11500" s="353"/>
      <c r="O11500" s="353"/>
      <c r="P11500" s="353"/>
      <c r="Q11500" s="353"/>
      <c r="R11500" s="353"/>
      <c r="S11500" s="353"/>
      <c r="T11500" s="353"/>
      <c r="U11500" s="353"/>
      <c r="V11500" s="353"/>
      <c r="W11500" s="353"/>
      <c r="X11500" s="353"/>
      <c r="Y11500" s="353"/>
      <c r="Z11500" s="353"/>
      <c r="AA11500" s="353"/>
      <c r="AB11500" s="353"/>
      <c r="AC11500" s="353"/>
      <c r="AD11500" s="353"/>
      <c r="AE11500" s="353"/>
      <c r="AF11500" s="353"/>
      <c r="AG11500" s="353"/>
      <c r="AH11500" s="353"/>
      <c r="AI11500" s="353"/>
      <c r="AJ11500" s="353"/>
      <c r="AK11500" s="353"/>
      <c r="AL11500" s="353"/>
    </row>
    <row r="11501" spans="1:38" s="153" customFormat="1" ht="12.5" x14ac:dyDescent="0.25">
      <c r="A11501" s="355"/>
      <c r="L11501" s="353"/>
      <c r="M11501" s="353"/>
      <c r="N11501" s="353"/>
      <c r="O11501" s="353"/>
      <c r="P11501" s="353"/>
      <c r="Q11501" s="353"/>
      <c r="R11501" s="353"/>
      <c r="S11501" s="353"/>
      <c r="T11501" s="353"/>
      <c r="U11501" s="353"/>
      <c r="V11501" s="353"/>
      <c r="W11501" s="353"/>
      <c r="X11501" s="353"/>
      <c r="Y11501" s="353"/>
      <c r="Z11501" s="353"/>
      <c r="AA11501" s="353"/>
      <c r="AB11501" s="353"/>
      <c r="AC11501" s="353"/>
      <c r="AD11501" s="353"/>
      <c r="AE11501" s="353"/>
      <c r="AF11501" s="353"/>
      <c r="AG11501" s="353"/>
      <c r="AH11501" s="353"/>
      <c r="AI11501" s="353"/>
      <c r="AJ11501" s="353"/>
      <c r="AK11501" s="353"/>
      <c r="AL11501" s="353"/>
    </row>
    <row r="11502" spans="1:38" s="153" customFormat="1" ht="12.5" x14ac:dyDescent="0.25">
      <c r="A11502" s="355"/>
      <c r="L11502" s="353"/>
      <c r="M11502" s="353"/>
      <c r="N11502" s="353"/>
      <c r="O11502" s="353"/>
      <c r="P11502" s="353"/>
      <c r="Q11502" s="353"/>
      <c r="R11502" s="353"/>
      <c r="S11502" s="353"/>
      <c r="T11502" s="353"/>
      <c r="U11502" s="353"/>
      <c r="V11502" s="353"/>
      <c r="W11502" s="353"/>
      <c r="X11502" s="353"/>
      <c r="Y11502" s="353"/>
      <c r="Z11502" s="353"/>
      <c r="AA11502" s="353"/>
      <c r="AB11502" s="353"/>
      <c r="AC11502" s="353"/>
      <c r="AD11502" s="353"/>
      <c r="AE11502" s="353"/>
      <c r="AF11502" s="353"/>
      <c r="AG11502" s="353"/>
      <c r="AH11502" s="353"/>
      <c r="AI11502" s="353"/>
      <c r="AJ11502" s="353"/>
      <c r="AK11502" s="353"/>
      <c r="AL11502" s="353"/>
    </row>
    <row r="11503" spans="1:38" s="153" customFormat="1" ht="12.5" x14ac:dyDescent="0.25">
      <c r="A11503" s="355"/>
      <c r="L11503" s="353"/>
      <c r="M11503" s="353"/>
      <c r="N11503" s="353"/>
      <c r="O11503" s="353"/>
      <c r="P11503" s="353"/>
      <c r="Q11503" s="353"/>
      <c r="R11503" s="353"/>
      <c r="S11503" s="353"/>
      <c r="T11503" s="353"/>
      <c r="U11503" s="353"/>
      <c r="V11503" s="353"/>
      <c r="W11503" s="353"/>
      <c r="X11503" s="353"/>
      <c r="Y11503" s="353"/>
      <c r="Z11503" s="353"/>
      <c r="AA11503" s="353"/>
      <c r="AB11503" s="353"/>
      <c r="AC11503" s="353"/>
      <c r="AD11503" s="353"/>
      <c r="AE11503" s="353"/>
      <c r="AF11503" s="353"/>
      <c r="AG11503" s="353"/>
      <c r="AH11503" s="353"/>
      <c r="AI11503" s="353"/>
      <c r="AJ11503" s="353"/>
      <c r="AK11503" s="353"/>
      <c r="AL11503" s="353"/>
    </row>
    <row r="11504" spans="1:38" s="153" customFormat="1" ht="12.5" x14ac:dyDescent="0.25">
      <c r="A11504" s="355"/>
      <c r="L11504" s="353"/>
      <c r="M11504" s="353"/>
      <c r="N11504" s="353"/>
      <c r="O11504" s="353"/>
      <c r="P11504" s="353"/>
      <c r="Q11504" s="353"/>
      <c r="R11504" s="353"/>
      <c r="S11504" s="353"/>
      <c r="T11504" s="353"/>
      <c r="U11504" s="353"/>
      <c r="V11504" s="353"/>
      <c r="W11504" s="353"/>
      <c r="X11504" s="353"/>
      <c r="Y11504" s="353"/>
      <c r="Z11504" s="353"/>
      <c r="AA11504" s="353"/>
      <c r="AB11504" s="353"/>
      <c r="AC11504" s="353"/>
      <c r="AD11504" s="353"/>
      <c r="AE11504" s="353"/>
      <c r="AF11504" s="353"/>
      <c r="AG11504" s="353"/>
      <c r="AH11504" s="353"/>
      <c r="AI11504" s="353"/>
      <c r="AJ11504" s="353"/>
      <c r="AK11504" s="353"/>
      <c r="AL11504" s="353"/>
    </row>
    <row r="11505" spans="1:38" s="153" customFormat="1" ht="12.5" x14ac:dyDescent="0.25">
      <c r="A11505" s="355"/>
      <c r="L11505" s="353"/>
      <c r="M11505" s="353"/>
      <c r="N11505" s="353"/>
      <c r="O11505" s="353"/>
      <c r="P11505" s="353"/>
      <c r="Q11505" s="353"/>
      <c r="R11505" s="353"/>
      <c r="S11505" s="353"/>
      <c r="T11505" s="353"/>
      <c r="U11505" s="353"/>
      <c r="V11505" s="353"/>
      <c r="W11505" s="353"/>
      <c r="X11505" s="353"/>
      <c r="Y11505" s="353"/>
      <c r="Z11505" s="353"/>
      <c r="AA11505" s="353"/>
      <c r="AB11505" s="353"/>
      <c r="AC11505" s="353"/>
      <c r="AD11505" s="353"/>
      <c r="AE11505" s="353"/>
      <c r="AF11505" s="353"/>
      <c r="AG11505" s="353"/>
      <c r="AH11505" s="353"/>
      <c r="AI11505" s="353"/>
      <c r="AJ11505" s="353"/>
      <c r="AK11505" s="353"/>
      <c r="AL11505" s="353"/>
    </row>
    <row r="11506" spans="1:38" s="153" customFormat="1" ht="12.5" x14ac:dyDescent="0.25">
      <c r="A11506" s="355"/>
      <c r="L11506" s="353"/>
      <c r="M11506" s="353"/>
      <c r="N11506" s="353"/>
      <c r="O11506" s="353"/>
      <c r="P11506" s="353"/>
      <c r="Q11506" s="353"/>
      <c r="R11506" s="353"/>
      <c r="S11506" s="353"/>
      <c r="T11506" s="353"/>
      <c r="U11506" s="353"/>
      <c r="V11506" s="353"/>
      <c r="W11506" s="353"/>
      <c r="X11506" s="353"/>
      <c r="Y11506" s="353"/>
      <c r="Z11506" s="353"/>
      <c r="AA11506" s="353"/>
      <c r="AB11506" s="353"/>
      <c r="AC11506" s="353"/>
      <c r="AD11506" s="353"/>
      <c r="AE11506" s="353"/>
      <c r="AF11506" s="353"/>
      <c r="AG11506" s="353"/>
      <c r="AH11506" s="353"/>
      <c r="AI11506" s="353"/>
      <c r="AJ11506" s="353"/>
      <c r="AK11506" s="353"/>
      <c r="AL11506" s="353"/>
    </row>
    <row r="11507" spans="1:38" s="153" customFormat="1" ht="12.5" x14ac:dyDescent="0.25">
      <c r="A11507" s="355"/>
      <c r="L11507" s="353"/>
      <c r="M11507" s="353"/>
      <c r="N11507" s="353"/>
      <c r="O11507" s="353"/>
      <c r="P11507" s="353"/>
      <c r="Q11507" s="353"/>
      <c r="R11507" s="353"/>
      <c r="S11507" s="353"/>
      <c r="T11507" s="353"/>
      <c r="U11507" s="353"/>
      <c r="V11507" s="353"/>
      <c r="W11507" s="353"/>
      <c r="X11507" s="353"/>
      <c r="Y11507" s="353"/>
      <c r="Z11507" s="353"/>
      <c r="AA11507" s="353"/>
      <c r="AB11507" s="353"/>
      <c r="AC11507" s="353"/>
      <c r="AD11507" s="353"/>
      <c r="AE11507" s="353"/>
      <c r="AF11507" s="353"/>
      <c r="AG11507" s="353"/>
      <c r="AH11507" s="353"/>
      <c r="AI11507" s="353"/>
      <c r="AJ11507" s="353"/>
      <c r="AK11507" s="353"/>
      <c r="AL11507" s="353"/>
    </row>
    <row r="11508" spans="1:38" s="153" customFormat="1" ht="12.5" x14ac:dyDescent="0.25">
      <c r="A11508" s="355"/>
      <c r="L11508" s="353"/>
      <c r="M11508" s="353"/>
      <c r="N11508" s="353"/>
      <c r="O11508" s="353"/>
      <c r="P11508" s="353"/>
      <c r="Q11508" s="353"/>
      <c r="R11508" s="353"/>
      <c r="S11508" s="353"/>
      <c r="T11508" s="353"/>
      <c r="U11508" s="353"/>
      <c r="V11508" s="353"/>
      <c r="W11508" s="353"/>
      <c r="X11508" s="353"/>
      <c r="Y11508" s="353"/>
      <c r="Z11508" s="353"/>
      <c r="AA11508" s="353"/>
      <c r="AB11508" s="353"/>
      <c r="AC11508" s="353"/>
      <c r="AD11508" s="353"/>
      <c r="AE11508" s="353"/>
      <c r="AF11508" s="353"/>
      <c r="AG11508" s="353"/>
      <c r="AH11508" s="353"/>
      <c r="AI11508" s="353"/>
      <c r="AJ11508" s="353"/>
      <c r="AK11508" s="353"/>
      <c r="AL11508" s="353"/>
    </row>
    <row r="11509" spans="1:38" s="153" customFormat="1" ht="12.5" x14ac:dyDescent="0.25">
      <c r="A11509" s="355"/>
      <c r="L11509" s="353"/>
      <c r="M11509" s="353"/>
      <c r="N11509" s="353"/>
      <c r="O11509" s="353"/>
      <c r="P11509" s="353"/>
      <c r="Q11509" s="353"/>
      <c r="R11509" s="353"/>
      <c r="S11509" s="353"/>
      <c r="T11509" s="353"/>
      <c r="U11509" s="353"/>
      <c r="V11509" s="353"/>
      <c r="W11509" s="353"/>
      <c r="X11509" s="353"/>
      <c r="Y11509" s="353"/>
      <c r="Z11509" s="353"/>
      <c r="AA11509" s="353"/>
      <c r="AB11509" s="353"/>
      <c r="AC11509" s="353"/>
      <c r="AD11509" s="353"/>
      <c r="AE11509" s="353"/>
      <c r="AF11509" s="353"/>
      <c r="AG11509" s="353"/>
      <c r="AH11509" s="353"/>
      <c r="AI11509" s="353"/>
      <c r="AJ11509" s="353"/>
      <c r="AK11509" s="353"/>
      <c r="AL11509" s="353"/>
    </row>
    <row r="11510" spans="1:38" s="153" customFormat="1" ht="12.5" x14ac:dyDescent="0.25">
      <c r="A11510" s="355"/>
      <c r="L11510" s="353"/>
      <c r="M11510" s="353"/>
      <c r="N11510" s="353"/>
      <c r="O11510" s="353"/>
      <c r="P11510" s="353"/>
      <c r="Q11510" s="353"/>
      <c r="R11510" s="353"/>
      <c r="S11510" s="353"/>
      <c r="T11510" s="353"/>
      <c r="U11510" s="353"/>
      <c r="V11510" s="353"/>
      <c r="W11510" s="353"/>
      <c r="X11510" s="353"/>
      <c r="Y11510" s="353"/>
      <c r="Z11510" s="353"/>
      <c r="AA11510" s="353"/>
      <c r="AB11510" s="353"/>
      <c r="AC11510" s="353"/>
      <c r="AD11510" s="353"/>
      <c r="AE11510" s="353"/>
      <c r="AF11510" s="353"/>
      <c r="AG11510" s="353"/>
      <c r="AH11510" s="353"/>
      <c r="AI11510" s="353"/>
      <c r="AJ11510" s="353"/>
      <c r="AK11510" s="353"/>
      <c r="AL11510" s="353"/>
    </row>
    <row r="11511" spans="1:38" s="153" customFormat="1" ht="12.5" x14ac:dyDescent="0.25">
      <c r="A11511" s="355"/>
      <c r="L11511" s="353"/>
      <c r="M11511" s="353"/>
      <c r="N11511" s="353"/>
      <c r="O11511" s="353"/>
      <c r="P11511" s="353"/>
      <c r="Q11511" s="353"/>
      <c r="R11511" s="353"/>
      <c r="S11511" s="353"/>
      <c r="T11511" s="353"/>
      <c r="U11511" s="353"/>
      <c r="V11511" s="353"/>
      <c r="W11511" s="353"/>
      <c r="X11511" s="353"/>
      <c r="Y11511" s="353"/>
      <c r="Z11511" s="353"/>
      <c r="AA11511" s="353"/>
      <c r="AB11511" s="353"/>
      <c r="AC11511" s="353"/>
      <c r="AD11511" s="353"/>
      <c r="AE11511" s="353"/>
      <c r="AF11511" s="353"/>
      <c r="AG11511" s="353"/>
      <c r="AH11511" s="353"/>
      <c r="AI11511" s="353"/>
      <c r="AJ11511" s="353"/>
      <c r="AK11511" s="353"/>
      <c r="AL11511" s="353"/>
    </row>
    <row r="11512" spans="1:38" s="153" customFormat="1" ht="12.5" x14ac:dyDescent="0.25">
      <c r="A11512" s="355"/>
      <c r="L11512" s="353"/>
      <c r="M11512" s="353"/>
      <c r="N11512" s="353"/>
      <c r="O11512" s="353"/>
      <c r="P11512" s="353"/>
      <c r="Q11512" s="353"/>
      <c r="R11512" s="353"/>
      <c r="S11512" s="353"/>
      <c r="T11512" s="353"/>
      <c r="U11512" s="353"/>
      <c r="V11512" s="353"/>
      <c r="W11512" s="353"/>
      <c r="X11512" s="353"/>
      <c r="Y11512" s="353"/>
      <c r="Z11512" s="353"/>
      <c r="AA11512" s="353"/>
      <c r="AB11512" s="353"/>
      <c r="AC11512" s="353"/>
      <c r="AD11512" s="353"/>
      <c r="AE11512" s="353"/>
      <c r="AF11512" s="353"/>
      <c r="AG11512" s="353"/>
      <c r="AH11512" s="353"/>
      <c r="AI11512" s="353"/>
      <c r="AJ11512" s="353"/>
      <c r="AK11512" s="353"/>
      <c r="AL11512" s="353"/>
    </row>
    <row r="11513" spans="1:38" s="153" customFormat="1" ht="12.5" x14ac:dyDescent="0.25">
      <c r="A11513" s="355"/>
      <c r="L11513" s="353"/>
      <c r="M11513" s="353"/>
      <c r="N11513" s="353"/>
      <c r="O11513" s="353"/>
      <c r="P11513" s="353"/>
      <c r="Q11513" s="353"/>
      <c r="R11513" s="353"/>
      <c r="S11513" s="353"/>
      <c r="T11513" s="353"/>
      <c r="U11513" s="353"/>
      <c r="V11513" s="353"/>
      <c r="W11513" s="353"/>
      <c r="X11513" s="353"/>
      <c r="Y11513" s="353"/>
      <c r="Z11513" s="353"/>
      <c r="AA11513" s="353"/>
      <c r="AB11513" s="353"/>
      <c r="AC11513" s="353"/>
      <c r="AD11513" s="353"/>
      <c r="AE11513" s="353"/>
      <c r="AF11513" s="353"/>
      <c r="AG11513" s="353"/>
      <c r="AH11513" s="353"/>
      <c r="AI11513" s="353"/>
      <c r="AJ11513" s="353"/>
      <c r="AK11513" s="353"/>
      <c r="AL11513" s="353"/>
    </row>
    <row r="11514" spans="1:38" s="153" customFormat="1" ht="12.5" x14ac:dyDescent="0.25">
      <c r="A11514" s="355"/>
      <c r="L11514" s="353"/>
      <c r="M11514" s="353"/>
      <c r="N11514" s="353"/>
      <c r="O11514" s="353"/>
      <c r="P11514" s="353"/>
      <c r="Q11514" s="353"/>
      <c r="R11514" s="353"/>
      <c r="S11514" s="353"/>
      <c r="T11514" s="353"/>
      <c r="U11514" s="353"/>
      <c r="V11514" s="353"/>
      <c r="W11514" s="353"/>
      <c r="X11514" s="353"/>
      <c r="Y11514" s="353"/>
      <c r="Z11514" s="353"/>
      <c r="AA11514" s="353"/>
      <c r="AB11514" s="353"/>
      <c r="AC11514" s="353"/>
      <c r="AD11514" s="353"/>
      <c r="AE11514" s="353"/>
      <c r="AF11514" s="353"/>
      <c r="AG11514" s="353"/>
      <c r="AH11514" s="353"/>
      <c r="AI11514" s="353"/>
      <c r="AJ11514" s="353"/>
      <c r="AK11514" s="353"/>
      <c r="AL11514" s="353"/>
    </row>
    <row r="11515" spans="1:38" s="153" customFormat="1" ht="12.5" x14ac:dyDescent="0.25">
      <c r="A11515" s="355"/>
      <c r="L11515" s="353"/>
      <c r="M11515" s="353"/>
      <c r="N11515" s="353"/>
      <c r="O11515" s="353"/>
      <c r="P11515" s="353"/>
      <c r="Q11515" s="353"/>
      <c r="R11515" s="353"/>
      <c r="S11515" s="353"/>
      <c r="T11515" s="353"/>
      <c r="U11515" s="353"/>
      <c r="V11515" s="353"/>
      <c r="W11515" s="353"/>
      <c r="X11515" s="353"/>
      <c r="Y11515" s="353"/>
      <c r="Z11515" s="353"/>
      <c r="AA11515" s="353"/>
      <c r="AB11515" s="353"/>
      <c r="AC11515" s="353"/>
      <c r="AD11515" s="353"/>
      <c r="AE11515" s="353"/>
      <c r="AF11515" s="353"/>
      <c r="AG11515" s="353"/>
      <c r="AH11515" s="353"/>
      <c r="AI11515" s="353"/>
      <c r="AJ11515" s="353"/>
      <c r="AK11515" s="353"/>
      <c r="AL11515" s="353"/>
    </row>
    <row r="11516" spans="1:38" s="153" customFormat="1" ht="12.5" x14ac:dyDescent="0.25">
      <c r="A11516" s="355"/>
      <c r="L11516" s="353"/>
      <c r="M11516" s="353"/>
      <c r="N11516" s="353"/>
      <c r="O11516" s="353"/>
      <c r="P11516" s="353"/>
      <c r="Q11516" s="353"/>
      <c r="R11516" s="353"/>
      <c r="S11516" s="353"/>
      <c r="T11516" s="353"/>
      <c r="U11516" s="353"/>
      <c r="V11516" s="353"/>
      <c r="W11516" s="353"/>
      <c r="X11516" s="353"/>
      <c r="Y11516" s="353"/>
      <c r="Z11516" s="353"/>
      <c r="AA11516" s="353"/>
      <c r="AB11516" s="353"/>
      <c r="AC11516" s="353"/>
      <c r="AD11516" s="353"/>
      <c r="AE11516" s="353"/>
      <c r="AF11516" s="353"/>
      <c r="AG11516" s="353"/>
      <c r="AH11516" s="353"/>
      <c r="AI11516" s="353"/>
      <c r="AJ11516" s="353"/>
      <c r="AK11516" s="353"/>
      <c r="AL11516" s="353"/>
    </row>
    <row r="11517" spans="1:38" s="153" customFormat="1" ht="12.5" x14ac:dyDescent="0.25">
      <c r="A11517" s="355"/>
      <c r="L11517" s="353"/>
      <c r="M11517" s="353"/>
      <c r="N11517" s="353"/>
      <c r="O11517" s="353"/>
      <c r="P11517" s="353"/>
      <c r="Q11517" s="353"/>
      <c r="R11517" s="353"/>
      <c r="S11517" s="353"/>
      <c r="T11517" s="353"/>
      <c r="U11517" s="353"/>
      <c r="V11517" s="353"/>
      <c r="W11517" s="353"/>
      <c r="X11517" s="353"/>
      <c r="Y11517" s="353"/>
      <c r="Z11517" s="353"/>
      <c r="AA11517" s="353"/>
      <c r="AB11517" s="353"/>
      <c r="AC11517" s="353"/>
      <c r="AD11517" s="353"/>
      <c r="AE11517" s="353"/>
      <c r="AF11517" s="353"/>
      <c r="AG11517" s="353"/>
      <c r="AH11517" s="353"/>
      <c r="AI11517" s="353"/>
      <c r="AJ11517" s="353"/>
      <c r="AK11517" s="353"/>
      <c r="AL11517" s="353"/>
    </row>
    <row r="11518" spans="1:38" s="153" customFormat="1" ht="12.5" x14ac:dyDescent="0.25">
      <c r="A11518" s="355"/>
      <c r="L11518" s="353"/>
      <c r="M11518" s="353"/>
      <c r="N11518" s="353"/>
      <c r="O11518" s="353"/>
      <c r="P11518" s="353"/>
      <c r="Q11518" s="353"/>
      <c r="R11518" s="353"/>
      <c r="S11518" s="353"/>
      <c r="T11518" s="353"/>
      <c r="U11518" s="353"/>
      <c r="V11518" s="353"/>
      <c r="W11518" s="353"/>
      <c r="X11518" s="353"/>
      <c r="Y11518" s="353"/>
      <c r="Z11518" s="353"/>
      <c r="AA11518" s="353"/>
      <c r="AB11518" s="353"/>
      <c r="AC11518" s="353"/>
      <c r="AD11518" s="353"/>
      <c r="AE11518" s="353"/>
      <c r="AF11518" s="353"/>
      <c r="AG11518" s="353"/>
      <c r="AH11518" s="353"/>
      <c r="AI11518" s="353"/>
      <c r="AJ11518" s="353"/>
      <c r="AK11518" s="353"/>
      <c r="AL11518" s="353"/>
    </row>
    <row r="11519" spans="1:38" s="153" customFormat="1" ht="12.5" x14ac:dyDescent="0.25">
      <c r="A11519" s="355"/>
      <c r="L11519" s="353"/>
      <c r="M11519" s="353"/>
      <c r="N11519" s="353"/>
      <c r="O11519" s="353"/>
      <c r="P11519" s="353"/>
      <c r="Q11519" s="353"/>
      <c r="R11519" s="353"/>
      <c r="S11519" s="353"/>
      <c r="T11519" s="353"/>
      <c r="U11519" s="353"/>
      <c r="V11519" s="353"/>
      <c r="W11519" s="353"/>
      <c r="X11519" s="353"/>
      <c r="Y11519" s="353"/>
      <c r="Z11519" s="353"/>
      <c r="AA11519" s="353"/>
      <c r="AB11519" s="353"/>
      <c r="AC11519" s="353"/>
      <c r="AD11519" s="353"/>
      <c r="AE11519" s="353"/>
      <c r="AF11519" s="353"/>
      <c r="AG11519" s="353"/>
      <c r="AH11519" s="353"/>
      <c r="AI11519" s="353"/>
      <c r="AJ11519" s="353"/>
      <c r="AK11519" s="353"/>
      <c r="AL11519" s="353"/>
    </row>
    <row r="11520" spans="1:38" s="153" customFormat="1" ht="12.5" x14ac:dyDescent="0.25">
      <c r="A11520" s="355"/>
      <c r="L11520" s="353"/>
      <c r="M11520" s="353"/>
      <c r="N11520" s="353"/>
      <c r="O11520" s="353"/>
      <c r="P11520" s="353"/>
      <c r="Q11520" s="353"/>
      <c r="R11520" s="353"/>
      <c r="S11520" s="353"/>
      <c r="T11520" s="353"/>
      <c r="U11520" s="353"/>
      <c r="V11520" s="353"/>
      <c r="W11520" s="353"/>
      <c r="X11520" s="353"/>
      <c r="Y11520" s="353"/>
      <c r="Z11520" s="353"/>
      <c r="AA11520" s="353"/>
      <c r="AB11520" s="353"/>
      <c r="AC11520" s="353"/>
      <c r="AD11520" s="353"/>
      <c r="AE11520" s="353"/>
      <c r="AF11520" s="353"/>
      <c r="AG11520" s="353"/>
      <c r="AH11520" s="353"/>
      <c r="AI11520" s="353"/>
      <c r="AJ11520" s="353"/>
      <c r="AK11520" s="353"/>
      <c r="AL11520" s="353"/>
    </row>
    <row r="11521" spans="1:38" s="153" customFormat="1" ht="12.5" x14ac:dyDescent="0.25">
      <c r="A11521" s="355"/>
      <c r="L11521" s="353"/>
      <c r="M11521" s="353"/>
      <c r="N11521" s="353"/>
      <c r="O11521" s="353"/>
      <c r="P11521" s="353"/>
      <c r="Q11521" s="353"/>
      <c r="R11521" s="353"/>
      <c r="S11521" s="353"/>
      <c r="T11521" s="353"/>
      <c r="U11521" s="353"/>
      <c r="V11521" s="353"/>
      <c r="W11521" s="353"/>
      <c r="X11521" s="353"/>
      <c r="Y11521" s="353"/>
      <c r="Z11521" s="353"/>
      <c r="AA11521" s="353"/>
      <c r="AB11521" s="353"/>
      <c r="AC11521" s="353"/>
      <c r="AD11521" s="353"/>
      <c r="AE11521" s="353"/>
      <c r="AF11521" s="353"/>
      <c r="AG11521" s="353"/>
      <c r="AH11521" s="353"/>
      <c r="AI11521" s="353"/>
      <c r="AJ11521" s="353"/>
      <c r="AK11521" s="353"/>
      <c r="AL11521" s="353"/>
    </row>
    <row r="11522" spans="1:38" s="153" customFormat="1" ht="12.5" x14ac:dyDescent="0.25">
      <c r="A11522" s="355"/>
      <c r="L11522" s="353"/>
      <c r="M11522" s="353"/>
      <c r="N11522" s="353"/>
      <c r="O11522" s="353"/>
      <c r="P11522" s="353"/>
      <c r="Q11522" s="353"/>
      <c r="R11522" s="353"/>
      <c r="S11522" s="353"/>
      <c r="T11522" s="353"/>
      <c r="U11522" s="353"/>
      <c r="V11522" s="353"/>
      <c r="W11522" s="353"/>
      <c r="X11522" s="353"/>
      <c r="Y11522" s="353"/>
      <c r="Z11522" s="353"/>
      <c r="AA11522" s="353"/>
      <c r="AB11522" s="353"/>
      <c r="AC11522" s="353"/>
      <c r="AD11522" s="353"/>
      <c r="AE11522" s="353"/>
      <c r="AF11522" s="353"/>
      <c r="AG11522" s="353"/>
      <c r="AH11522" s="353"/>
      <c r="AI11522" s="353"/>
      <c r="AJ11522" s="353"/>
      <c r="AK11522" s="353"/>
      <c r="AL11522" s="353"/>
    </row>
    <row r="11523" spans="1:38" s="153" customFormat="1" ht="12.5" x14ac:dyDescent="0.25">
      <c r="A11523" s="355"/>
      <c r="L11523" s="353"/>
      <c r="M11523" s="353"/>
      <c r="N11523" s="353"/>
      <c r="O11523" s="353"/>
      <c r="P11523" s="353"/>
      <c r="Q11523" s="353"/>
      <c r="R11523" s="353"/>
      <c r="S11523" s="353"/>
      <c r="T11523" s="353"/>
      <c r="U11523" s="353"/>
      <c r="V11523" s="353"/>
      <c r="W11523" s="353"/>
      <c r="X11523" s="353"/>
      <c r="Y11523" s="353"/>
      <c r="Z11523" s="353"/>
      <c r="AA11523" s="353"/>
      <c r="AB11523" s="353"/>
      <c r="AC11523" s="353"/>
      <c r="AD11523" s="353"/>
      <c r="AE11523" s="353"/>
      <c r="AF11523" s="353"/>
      <c r="AG11523" s="353"/>
      <c r="AH11523" s="353"/>
      <c r="AI11523" s="353"/>
      <c r="AJ11523" s="353"/>
      <c r="AK11523" s="353"/>
      <c r="AL11523" s="353"/>
    </row>
    <row r="11524" spans="1:38" s="153" customFormat="1" ht="12.5" x14ac:dyDescent="0.25">
      <c r="A11524" s="355"/>
      <c r="L11524" s="353"/>
      <c r="M11524" s="353"/>
      <c r="N11524" s="353"/>
      <c r="O11524" s="353"/>
      <c r="P11524" s="353"/>
      <c r="Q11524" s="353"/>
      <c r="R11524" s="353"/>
      <c r="S11524" s="353"/>
      <c r="T11524" s="353"/>
      <c r="U11524" s="353"/>
      <c r="V11524" s="353"/>
      <c r="W11524" s="353"/>
      <c r="X11524" s="353"/>
      <c r="Y11524" s="353"/>
      <c r="Z11524" s="353"/>
      <c r="AA11524" s="353"/>
      <c r="AB11524" s="353"/>
      <c r="AC11524" s="353"/>
      <c r="AD11524" s="353"/>
      <c r="AE11524" s="353"/>
      <c r="AF11524" s="353"/>
      <c r="AG11524" s="353"/>
      <c r="AH11524" s="353"/>
      <c r="AI11524" s="353"/>
      <c r="AJ11524" s="353"/>
      <c r="AK11524" s="353"/>
      <c r="AL11524" s="353"/>
    </row>
    <row r="11525" spans="1:38" s="153" customFormat="1" ht="12.5" x14ac:dyDescent="0.25">
      <c r="A11525" s="355"/>
      <c r="L11525" s="353"/>
      <c r="M11525" s="353"/>
      <c r="N11525" s="353"/>
      <c r="O11525" s="353"/>
      <c r="P11525" s="353"/>
      <c r="Q11525" s="353"/>
      <c r="R11525" s="353"/>
      <c r="S11525" s="353"/>
      <c r="T11525" s="353"/>
      <c r="U11525" s="353"/>
      <c r="V11525" s="353"/>
      <c r="W11525" s="353"/>
      <c r="X11525" s="353"/>
      <c r="Y11525" s="353"/>
      <c r="Z11525" s="353"/>
      <c r="AA11525" s="353"/>
      <c r="AB11525" s="353"/>
      <c r="AC11525" s="353"/>
      <c r="AD11525" s="353"/>
      <c r="AE11525" s="353"/>
      <c r="AF11525" s="353"/>
      <c r="AG11525" s="353"/>
      <c r="AH11525" s="353"/>
      <c r="AI11525" s="353"/>
      <c r="AJ11525" s="353"/>
      <c r="AK11525" s="353"/>
      <c r="AL11525" s="353"/>
    </row>
    <row r="11526" spans="1:38" s="153" customFormat="1" ht="12.5" x14ac:dyDescent="0.25">
      <c r="A11526" s="355"/>
      <c r="L11526" s="353"/>
      <c r="M11526" s="353"/>
      <c r="N11526" s="353"/>
      <c r="O11526" s="353"/>
      <c r="P11526" s="353"/>
      <c r="Q11526" s="353"/>
      <c r="R11526" s="353"/>
      <c r="S11526" s="353"/>
      <c r="T11526" s="353"/>
      <c r="U11526" s="353"/>
      <c r="V11526" s="353"/>
      <c r="W11526" s="353"/>
      <c r="X11526" s="353"/>
      <c r="Y11526" s="353"/>
      <c r="Z11526" s="353"/>
      <c r="AA11526" s="353"/>
      <c r="AB11526" s="353"/>
      <c r="AC11526" s="353"/>
      <c r="AD11526" s="353"/>
      <c r="AE11526" s="353"/>
      <c r="AF11526" s="353"/>
      <c r="AG11526" s="353"/>
      <c r="AH11526" s="353"/>
      <c r="AI11526" s="353"/>
      <c r="AJ11526" s="353"/>
      <c r="AK11526" s="353"/>
      <c r="AL11526" s="353"/>
    </row>
    <row r="11527" spans="1:38" s="153" customFormat="1" ht="12.5" x14ac:dyDescent="0.25">
      <c r="A11527" s="355"/>
      <c r="L11527" s="353"/>
      <c r="M11527" s="353"/>
      <c r="N11527" s="353"/>
      <c r="O11527" s="353"/>
      <c r="P11527" s="353"/>
      <c r="Q11527" s="353"/>
      <c r="R11527" s="353"/>
      <c r="S11527" s="353"/>
      <c r="T11527" s="353"/>
      <c r="U11527" s="353"/>
      <c r="V11527" s="353"/>
      <c r="W11527" s="353"/>
      <c r="X11527" s="353"/>
      <c r="Y11527" s="353"/>
      <c r="Z11527" s="353"/>
      <c r="AA11527" s="353"/>
      <c r="AB11527" s="353"/>
      <c r="AC11527" s="353"/>
      <c r="AD11527" s="353"/>
      <c r="AE11527" s="353"/>
      <c r="AF11527" s="353"/>
      <c r="AG11527" s="353"/>
      <c r="AH11527" s="353"/>
      <c r="AI11527" s="353"/>
      <c r="AJ11527" s="353"/>
      <c r="AK11527" s="353"/>
      <c r="AL11527" s="353"/>
    </row>
    <row r="11528" spans="1:38" s="153" customFormat="1" ht="12.5" x14ac:dyDescent="0.25">
      <c r="A11528" s="355"/>
      <c r="L11528" s="353"/>
      <c r="M11528" s="353"/>
      <c r="N11528" s="353"/>
      <c r="O11528" s="353"/>
      <c r="P11528" s="353"/>
      <c r="Q11528" s="353"/>
      <c r="R11528" s="353"/>
      <c r="S11528" s="353"/>
      <c r="T11528" s="353"/>
      <c r="U11528" s="353"/>
      <c r="V11528" s="353"/>
      <c r="W11528" s="353"/>
      <c r="X11528" s="353"/>
      <c r="Y11528" s="353"/>
      <c r="Z11528" s="353"/>
      <c r="AA11528" s="353"/>
      <c r="AB11528" s="353"/>
      <c r="AC11528" s="353"/>
      <c r="AD11528" s="353"/>
      <c r="AE11528" s="353"/>
      <c r="AF11528" s="353"/>
      <c r="AG11528" s="353"/>
      <c r="AH11528" s="353"/>
      <c r="AI11528" s="353"/>
      <c r="AJ11528" s="353"/>
      <c r="AK11528" s="353"/>
      <c r="AL11528" s="353"/>
    </row>
    <row r="11529" spans="1:38" s="153" customFormat="1" ht="12.5" x14ac:dyDescent="0.25">
      <c r="A11529" s="355"/>
      <c r="L11529" s="353"/>
      <c r="M11529" s="353"/>
      <c r="N11529" s="353"/>
      <c r="O11529" s="353"/>
      <c r="P11529" s="353"/>
      <c r="Q11529" s="353"/>
      <c r="R11529" s="353"/>
      <c r="S11529" s="353"/>
      <c r="T11529" s="353"/>
      <c r="U11529" s="353"/>
      <c r="V11529" s="353"/>
      <c r="W11529" s="353"/>
      <c r="X11529" s="353"/>
      <c r="Y11529" s="353"/>
      <c r="Z11529" s="353"/>
      <c r="AA11529" s="353"/>
      <c r="AB11529" s="353"/>
      <c r="AC11529" s="353"/>
      <c r="AD11529" s="353"/>
      <c r="AE11529" s="353"/>
      <c r="AF11529" s="353"/>
      <c r="AG11529" s="353"/>
      <c r="AH11529" s="353"/>
      <c r="AI11529" s="353"/>
      <c r="AJ11529" s="353"/>
      <c r="AK11529" s="353"/>
      <c r="AL11529" s="353"/>
    </row>
    <row r="11530" spans="1:38" s="153" customFormat="1" ht="12.5" x14ac:dyDescent="0.25">
      <c r="A11530" s="355"/>
      <c r="L11530" s="353"/>
      <c r="M11530" s="353"/>
      <c r="N11530" s="353"/>
      <c r="O11530" s="353"/>
      <c r="P11530" s="353"/>
      <c r="Q11530" s="353"/>
      <c r="R11530" s="353"/>
      <c r="S11530" s="353"/>
      <c r="T11530" s="353"/>
      <c r="U11530" s="353"/>
      <c r="V11530" s="353"/>
      <c r="W11530" s="353"/>
      <c r="X11530" s="353"/>
      <c r="Y11530" s="353"/>
      <c r="Z11530" s="353"/>
      <c r="AA11530" s="353"/>
      <c r="AB11530" s="353"/>
      <c r="AC11530" s="353"/>
      <c r="AD11530" s="353"/>
      <c r="AE11530" s="353"/>
      <c r="AF11530" s="353"/>
      <c r="AG11530" s="353"/>
      <c r="AH11530" s="353"/>
      <c r="AI11530" s="353"/>
      <c r="AJ11530" s="353"/>
      <c r="AK11530" s="353"/>
      <c r="AL11530" s="353"/>
    </row>
    <row r="11531" spans="1:38" s="153" customFormat="1" ht="12.5" x14ac:dyDescent="0.25">
      <c r="A11531" s="355"/>
      <c r="L11531" s="353"/>
      <c r="M11531" s="353"/>
      <c r="N11531" s="353"/>
      <c r="O11531" s="353"/>
      <c r="P11531" s="353"/>
      <c r="Q11531" s="353"/>
      <c r="R11531" s="353"/>
      <c r="S11531" s="353"/>
      <c r="T11531" s="353"/>
      <c r="U11531" s="353"/>
      <c r="V11531" s="353"/>
      <c r="W11531" s="353"/>
      <c r="X11531" s="353"/>
      <c r="Y11531" s="353"/>
      <c r="Z11531" s="353"/>
      <c r="AA11531" s="353"/>
      <c r="AB11531" s="353"/>
      <c r="AC11531" s="353"/>
      <c r="AD11531" s="353"/>
      <c r="AE11531" s="353"/>
      <c r="AF11531" s="353"/>
      <c r="AG11531" s="353"/>
      <c r="AH11531" s="353"/>
      <c r="AI11531" s="353"/>
      <c r="AJ11531" s="353"/>
      <c r="AK11531" s="353"/>
      <c r="AL11531" s="353"/>
    </row>
    <row r="11532" spans="1:38" s="153" customFormat="1" ht="12.5" x14ac:dyDescent="0.25">
      <c r="A11532" s="355"/>
      <c r="L11532" s="353"/>
      <c r="M11532" s="353"/>
      <c r="N11532" s="353"/>
      <c r="O11532" s="353"/>
      <c r="P11532" s="353"/>
      <c r="Q11532" s="353"/>
      <c r="R11532" s="353"/>
      <c r="S11532" s="353"/>
      <c r="T11532" s="353"/>
      <c r="U11532" s="353"/>
      <c r="V11532" s="353"/>
      <c r="W11532" s="353"/>
      <c r="X11532" s="353"/>
      <c r="Y11532" s="353"/>
      <c r="Z11532" s="353"/>
      <c r="AA11532" s="353"/>
      <c r="AB11532" s="353"/>
      <c r="AC11532" s="353"/>
      <c r="AD11532" s="353"/>
      <c r="AE11532" s="353"/>
      <c r="AF11532" s="353"/>
      <c r="AG11532" s="353"/>
      <c r="AH11532" s="353"/>
      <c r="AI11532" s="353"/>
      <c r="AJ11532" s="353"/>
      <c r="AK11532" s="353"/>
      <c r="AL11532" s="353"/>
    </row>
    <row r="11533" spans="1:38" s="153" customFormat="1" ht="12.5" x14ac:dyDescent="0.25">
      <c r="A11533" s="355"/>
      <c r="L11533" s="353"/>
      <c r="M11533" s="353"/>
      <c r="N11533" s="353"/>
      <c r="O11533" s="353"/>
      <c r="P11533" s="353"/>
      <c r="Q11533" s="353"/>
      <c r="R11533" s="353"/>
      <c r="S11533" s="353"/>
      <c r="T11533" s="353"/>
      <c r="U11533" s="353"/>
      <c r="V11533" s="353"/>
      <c r="W11533" s="353"/>
      <c r="X11533" s="353"/>
      <c r="Y11533" s="353"/>
      <c r="Z11533" s="353"/>
      <c r="AA11533" s="353"/>
      <c r="AB11533" s="353"/>
      <c r="AC11533" s="353"/>
      <c r="AD11533" s="353"/>
      <c r="AE11533" s="353"/>
      <c r="AF11533" s="353"/>
      <c r="AG11533" s="353"/>
      <c r="AH11533" s="353"/>
      <c r="AI11533" s="353"/>
      <c r="AJ11533" s="353"/>
      <c r="AK11533" s="353"/>
      <c r="AL11533" s="353"/>
    </row>
    <row r="11534" spans="1:38" s="153" customFormat="1" ht="12.5" x14ac:dyDescent="0.25">
      <c r="A11534" s="355"/>
      <c r="L11534" s="353"/>
      <c r="M11534" s="353"/>
      <c r="N11534" s="353"/>
      <c r="O11534" s="353"/>
      <c r="P11534" s="353"/>
      <c r="Q11534" s="353"/>
      <c r="R11534" s="353"/>
      <c r="S11534" s="353"/>
      <c r="T11534" s="353"/>
      <c r="U11534" s="353"/>
      <c r="V11534" s="353"/>
      <c r="W11534" s="353"/>
      <c r="X11534" s="353"/>
      <c r="Y11534" s="353"/>
      <c r="Z11534" s="353"/>
      <c r="AA11534" s="353"/>
      <c r="AB11534" s="353"/>
      <c r="AC11534" s="353"/>
      <c r="AD11534" s="353"/>
      <c r="AE11534" s="353"/>
      <c r="AF11534" s="353"/>
      <c r="AG11534" s="353"/>
      <c r="AH11534" s="353"/>
      <c r="AI11534" s="353"/>
      <c r="AJ11534" s="353"/>
      <c r="AK11534" s="353"/>
      <c r="AL11534" s="353"/>
    </row>
    <row r="11535" spans="1:38" s="153" customFormat="1" ht="12.5" x14ac:dyDescent="0.25">
      <c r="A11535" s="355"/>
      <c r="L11535" s="353"/>
      <c r="M11535" s="353"/>
      <c r="N11535" s="353"/>
      <c r="O11535" s="353"/>
      <c r="P11535" s="353"/>
      <c r="Q11535" s="353"/>
      <c r="R11535" s="353"/>
      <c r="S11535" s="353"/>
      <c r="T11535" s="353"/>
      <c r="U11535" s="353"/>
      <c r="V11535" s="353"/>
      <c r="W11535" s="353"/>
      <c r="X11535" s="353"/>
      <c r="Y11535" s="353"/>
      <c r="Z11535" s="353"/>
      <c r="AA11535" s="353"/>
      <c r="AB11535" s="353"/>
      <c r="AC11535" s="353"/>
      <c r="AD11535" s="353"/>
      <c r="AE11535" s="353"/>
      <c r="AF11535" s="353"/>
      <c r="AG11535" s="353"/>
      <c r="AH11535" s="353"/>
      <c r="AI11535" s="353"/>
      <c r="AJ11535" s="353"/>
      <c r="AK11535" s="353"/>
      <c r="AL11535" s="353"/>
    </row>
    <row r="11536" spans="1:38" s="153" customFormat="1" ht="12.5" x14ac:dyDescent="0.25">
      <c r="A11536" s="355"/>
      <c r="L11536" s="353"/>
      <c r="M11536" s="353"/>
      <c r="N11536" s="353"/>
      <c r="O11536" s="353"/>
      <c r="P11536" s="353"/>
      <c r="Q11536" s="353"/>
      <c r="R11536" s="353"/>
      <c r="S11536" s="353"/>
      <c r="T11536" s="353"/>
      <c r="U11536" s="353"/>
      <c r="V11536" s="353"/>
      <c r="W11536" s="353"/>
      <c r="X11536" s="353"/>
      <c r="Y11536" s="353"/>
      <c r="Z11536" s="353"/>
      <c r="AA11536" s="353"/>
      <c r="AB11536" s="353"/>
      <c r="AC11536" s="353"/>
      <c r="AD11536" s="353"/>
      <c r="AE11536" s="353"/>
      <c r="AF11536" s="353"/>
      <c r="AG11536" s="353"/>
      <c r="AH11536" s="353"/>
      <c r="AI11536" s="353"/>
      <c r="AJ11536" s="353"/>
      <c r="AK11536" s="353"/>
      <c r="AL11536" s="353"/>
    </row>
    <row r="11537" spans="1:38" s="153" customFormat="1" ht="12.5" x14ac:dyDescent="0.25">
      <c r="A11537" s="355"/>
      <c r="L11537" s="353"/>
      <c r="M11537" s="353"/>
      <c r="N11537" s="353"/>
      <c r="O11537" s="353"/>
      <c r="P11537" s="353"/>
      <c r="Q11537" s="353"/>
      <c r="R11537" s="353"/>
      <c r="S11537" s="353"/>
      <c r="T11537" s="353"/>
      <c r="U11537" s="353"/>
      <c r="V11537" s="353"/>
      <c r="W11537" s="353"/>
      <c r="X11537" s="353"/>
      <c r="Y11537" s="353"/>
      <c r="Z11537" s="353"/>
      <c r="AA11537" s="353"/>
      <c r="AB11537" s="353"/>
      <c r="AC11537" s="353"/>
      <c r="AD11537" s="353"/>
      <c r="AE11537" s="353"/>
      <c r="AF11537" s="353"/>
      <c r="AG11537" s="353"/>
      <c r="AH11537" s="353"/>
      <c r="AI11537" s="353"/>
      <c r="AJ11537" s="353"/>
      <c r="AK11537" s="353"/>
      <c r="AL11537" s="353"/>
    </row>
    <row r="11538" spans="1:38" s="153" customFormat="1" ht="12.5" x14ac:dyDescent="0.25">
      <c r="A11538" s="355"/>
      <c r="L11538" s="353"/>
      <c r="M11538" s="353"/>
      <c r="N11538" s="353"/>
      <c r="O11538" s="353"/>
      <c r="P11538" s="353"/>
      <c r="Q11538" s="353"/>
      <c r="R11538" s="353"/>
      <c r="S11538" s="353"/>
      <c r="T11538" s="353"/>
      <c r="U11538" s="353"/>
      <c r="V11538" s="353"/>
      <c r="W11538" s="353"/>
      <c r="X11538" s="353"/>
      <c r="Y11538" s="353"/>
      <c r="Z11538" s="353"/>
      <c r="AA11538" s="353"/>
      <c r="AB11538" s="353"/>
      <c r="AC11538" s="353"/>
      <c r="AD11538" s="353"/>
      <c r="AE11538" s="353"/>
      <c r="AF11538" s="353"/>
      <c r="AG11538" s="353"/>
      <c r="AH11538" s="353"/>
      <c r="AI11538" s="353"/>
      <c r="AJ11538" s="353"/>
      <c r="AK11538" s="353"/>
      <c r="AL11538" s="353"/>
    </row>
    <row r="11539" spans="1:38" s="153" customFormat="1" ht="12.5" x14ac:dyDescent="0.25">
      <c r="A11539" s="355"/>
      <c r="L11539" s="353"/>
      <c r="M11539" s="353"/>
      <c r="N11539" s="353"/>
      <c r="O11539" s="353"/>
      <c r="P11539" s="353"/>
      <c r="Q11539" s="353"/>
      <c r="R11539" s="353"/>
      <c r="S11539" s="353"/>
      <c r="T11539" s="353"/>
      <c r="U11539" s="353"/>
      <c r="V11539" s="353"/>
      <c r="W11539" s="353"/>
      <c r="X11539" s="353"/>
      <c r="Y11539" s="353"/>
      <c r="Z11539" s="353"/>
      <c r="AA11539" s="353"/>
      <c r="AB11539" s="353"/>
      <c r="AC11539" s="353"/>
      <c r="AD11539" s="353"/>
      <c r="AE11539" s="353"/>
      <c r="AF11539" s="353"/>
      <c r="AG11539" s="353"/>
      <c r="AH11539" s="353"/>
      <c r="AI11539" s="353"/>
      <c r="AJ11539" s="353"/>
      <c r="AK11539" s="353"/>
      <c r="AL11539" s="353"/>
    </row>
    <row r="11540" spans="1:38" s="153" customFormat="1" ht="12.5" x14ac:dyDescent="0.25">
      <c r="A11540" s="355"/>
      <c r="L11540" s="353"/>
      <c r="M11540" s="353"/>
      <c r="N11540" s="353"/>
      <c r="O11540" s="353"/>
      <c r="P11540" s="353"/>
      <c r="Q11540" s="353"/>
      <c r="R11540" s="353"/>
      <c r="S11540" s="353"/>
      <c r="T11540" s="353"/>
      <c r="U11540" s="353"/>
      <c r="V11540" s="353"/>
      <c r="W11540" s="353"/>
      <c r="X11540" s="353"/>
      <c r="Y11540" s="353"/>
      <c r="Z11540" s="353"/>
      <c r="AA11540" s="353"/>
      <c r="AB11540" s="353"/>
      <c r="AC11540" s="353"/>
      <c r="AD11540" s="353"/>
      <c r="AE11540" s="353"/>
      <c r="AF11540" s="353"/>
      <c r="AG11540" s="353"/>
      <c r="AH11540" s="353"/>
      <c r="AI11540" s="353"/>
      <c r="AJ11540" s="353"/>
      <c r="AK11540" s="353"/>
      <c r="AL11540" s="353"/>
    </row>
    <row r="11541" spans="1:38" s="153" customFormat="1" ht="12.5" x14ac:dyDescent="0.25">
      <c r="A11541" s="355"/>
      <c r="L11541" s="353"/>
      <c r="M11541" s="353"/>
      <c r="N11541" s="353"/>
      <c r="O11541" s="353"/>
      <c r="P11541" s="353"/>
      <c r="Q11541" s="353"/>
      <c r="R11541" s="353"/>
      <c r="S11541" s="353"/>
      <c r="T11541" s="353"/>
      <c r="U11541" s="353"/>
      <c r="V11541" s="353"/>
      <c r="W11541" s="353"/>
      <c r="X11541" s="353"/>
      <c r="Y11541" s="353"/>
      <c r="Z11541" s="353"/>
      <c r="AA11541" s="353"/>
      <c r="AB11541" s="353"/>
      <c r="AC11541" s="353"/>
      <c r="AD11541" s="353"/>
      <c r="AE11541" s="353"/>
      <c r="AF11541" s="353"/>
      <c r="AG11541" s="353"/>
      <c r="AH11541" s="353"/>
      <c r="AI11541" s="353"/>
      <c r="AJ11541" s="353"/>
      <c r="AK11541" s="353"/>
      <c r="AL11541" s="353"/>
    </row>
    <row r="11542" spans="1:38" s="153" customFormat="1" ht="12.5" x14ac:dyDescent="0.25">
      <c r="A11542" s="355"/>
      <c r="L11542" s="353"/>
      <c r="M11542" s="353"/>
      <c r="N11542" s="353"/>
      <c r="O11542" s="353"/>
      <c r="P11542" s="353"/>
      <c r="Q11542" s="353"/>
      <c r="R11542" s="353"/>
      <c r="S11542" s="353"/>
      <c r="T11542" s="353"/>
      <c r="U11542" s="353"/>
      <c r="V11542" s="353"/>
      <c r="W11542" s="353"/>
      <c r="X11542" s="353"/>
      <c r="Y11542" s="353"/>
      <c r="Z11542" s="353"/>
      <c r="AA11542" s="353"/>
      <c r="AB11542" s="353"/>
      <c r="AC11542" s="353"/>
      <c r="AD11542" s="353"/>
      <c r="AE11542" s="353"/>
      <c r="AF11542" s="353"/>
      <c r="AG11542" s="353"/>
      <c r="AH11542" s="353"/>
      <c r="AI11542" s="353"/>
      <c r="AJ11542" s="353"/>
      <c r="AK11542" s="353"/>
      <c r="AL11542" s="353"/>
    </row>
    <row r="11543" spans="1:38" s="153" customFormat="1" ht="12.5" x14ac:dyDescent="0.25">
      <c r="A11543" s="355"/>
      <c r="L11543" s="353"/>
      <c r="M11543" s="353"/>
      <c r="N11543" s="353"/>
      <c r="O11543" s="353"/>
      <c r="P11543" s="353"/>
      <c r="Q11543" s="353"/>
      <c r="R11543" s="353"/>
      <c r="S11543" s="353"/>
      <c r="T11543" s="353"/>
      <c r="U11543" s="353"/>
      <c r="V11543" s="353"/>
      <c r="W11543" s="353"/>
      <c r="X11543" s="353"/>
      <c r="Y11543" s="353"/>
      <c r="Z11543" s="353"/>
      <c r="AA11543" s="353"/>
      <c r="AB11543" s="353"/>
      <c r="AC11543" s="353"/>
      <c r="AD11543" s="353"/>
      <c r="AE11543" s="353"/>
      <c r="AF11543" s="353"/>
      <c r="AG11543" s="353"/>
      <c r="AH11543" s="353"/>
      <c r="AI11543" s="353"/>
      <c r="AJ11543" s="353"/>
      <c r="AK11543" s="353"/>
      <c r="AL11543" s="353"/>
    </row>
    <row r="11544" spans="1:38" s="153" customFormat="1" ht="12.5" x14ac:dyDescent="0.25">
      <c r="A11544" s="355"/>
      <c r="L11544" s="353"/>
      <c r="M11544" s="353"/>
      <c r="N11544" s="353"/>
      <c r="O11544" s="353"/>
      <c r="P11544" s="353"/>
      <c r="Q11544" s="353"/>
      <c r="R11544" s="353"/>
      <c r="S11544" s="353"/>
      <c r="T11544" s="353"/>
      <c r="U11544" s="353"/>
      <c r="V11544" s="353"/>
      <c r="W11544" s="353"/>
      <c r="X11544" s="353"/>
      <c r="Y11544" s="353"/>
      <c r="Z11544" s="353"/>
      <c r="AA11544" s="353"/>
      <c r="AB11544" s="353"/>
      <c r="AC11544" s="353"/>
      <c r="AD11544" s="353"/>
      <c r="AE11544" s="353"/>
      <c r="AF11544" s="353"/>
      <c r="AG11544" s="353"/>
      <c r="AH11544" s="353"/>
      <c r="AI11544" s="353"/>
      <c r="AJ11544" s="353"/>
      <c r="AK11544" s="353"/>
      <c r="AL11544" s="353"/>
    </row>
    <row r="11545" spans="1:38" s="153" customFormat="1" ht="12.5" x14ac:dyDescent="0.25">
      <c r="A11545" s="355"/>
      <c r="L11545" s="353"/>
      <c r="M11545" s="353"/>
      <c r="N11545" s="353"/>
      <c r="O11545" s="353"/>
      <c r="P11545" s="353"/>
      <c r="Q11545" s="353"/>
      <c r="R11545" s="353"/>
      <c r="S11545" s="353"/>
      <c r="T11545" s="353"/>
      <c r="U11545" s="353"/>
      <c r="V11545" s="353"/>
      <c r="W11545" s="353"/>
      <c r="X11545" s="353"/>
      <c r="Y11545" s="353"/>
      <c r="Z11545" s="353"/>
      <c r="AA11545" s="353"/>
      <c r="AB11545" s="353"/>
      <c r="AC11545" s="353"/>
      <c r="AD11545" s="353"/>
      <c r="AE11545" s="353"/>
      <c r="AF11545" s="353"/>
      <c r="AG11545" s="353"/>
      <c r="AH11545" s="353"/>
      <c r="AI11545" s="353"/>
      <c r="AJ11545" s="353"/>
      <c r="AK11545" s="353"/>
      <c r="AL11545" s="353"/>
    </row>
    <row r="11546" spans="1:38" s="153" customFormat="1" ht="12.5" x14ac:dyDescent="0.25">
      <c r="A11546" s="355"/>
      <c r="L11546" s="353"/>
      <c r="M11546" s="353"/>
      <c r="N11546" s="353"/>
      <c r="O11546" s="353"/>
      <c r="P11546" s="353"/>
      <c r="Q11546" s="353"/>
      <c r="R11546" s="353"/>
      <c r="S11546" s="353"/>
      <c r="T11546" s="353"/>
      <c r="U11546" s="353"/>
      <c r="V11546" s="353"/>
      <c r="W11546" s="353"/>
      <c r="X11546" s="353"/>
      <c r="Y11546" s="353"/>
      <c r="Z11546" s="353"/>
      <c r="AA11546" s="353"/>
      <c r="AB11546" s="353"/>
      <c r="AC11546" s="353"/>
      <c r="AD11546" s="353"/>
      <c r="AE11546" s="353"/>
      <c r="AF11546" s="353"/>
      <c r="AG11546" s="353"/>
      <c r="AH11546" s="353"/>
      <c r="AI11546" s="353"/>
      <c r="AJ11546" s="353"/>
      <c r="AK11546" s="353"/>
      <c r="AL11546" s="353"/>
    </row>
    <row r="11547" spans="1:38" s="153" customFormat="1" ht="12.5" x14ac:dyDescent="0.25">
      <c r="A11547" s="355"/>
      <c r="L11547" s="353"/>
      <c r="M11547" s="353"/>
      <c r="N11547" s="353"/>
      <c r="O11547" s="353"/>
      <c r="P11547" s="353"/>
      <c r="Q11547" s="353"/>
      <c r="R11547" s="353"/>
      <c r="S11547" s="353"/>
      <c r="T11547" s="353"/>
      <c r="U11547" s="353"/>
      <c r="V11547" s="353"/>
      <c r="W11547" s="353"/>
      <c r="X11547" s="353"/>
      <c r="Y11547" s="353"/>
      <c r="Z11547" s="353"/>
      <c r="AA11547" s="353"/>
      <c r="AB11547" s="353"/>
      <c r="AC11547" s="353"/>
      <c r="AD11547" s="353"/>
      <c r="AE11547" s="353"/>
      <c r="AF11547" s="353"/>
      <c r="AG11547" s="353"/>
      <c r="AH11547" s="353"/>
      <c r="AI11547" s="353"/>
      <c r="AJ11547" s="353"/>
      <c r="AK11547" s="353"/>
      <c r="AL11547" s="353"/>
    </row>
    <row r="11548" spans="1:38" s="153" customFormat="1" ht="12.5" x14ac:dyDescent="0.25">
      <c r="A11548" s="355"/>
      <c r="L11548" s="353"/>
      <c r="M11548" s="353"/>
      <c r="N11548" s="353"/>
      <c r="O11548" s="353"/>
      <c r="P11548" s="353"/>
      <c r="Q11548" s="353"/>
      <c r="R11548" s="353"/>
      <c r="S11548" s="353"/>
      <c r="T11548" s="353"/>
      <c r="U11548" s="353"/>
      <c r="V11548" s="353"/>
      <c r="W11548" s="353"/>
      <c r="X11548" s="353"/>
      <c r="Y11548" s="353"/>
      <c r="Z11548" s="353"/>
      <c r="AA11548" s="353"/>
      <c r="AB11548" s="353"/>
      <c r="AC11548" s="353"/>
      <c r="AD11548" s="353"/>
      <c r="AE11548" s="353"/>
      <c r="AF11548" s="353"/>
      <c r="AG11548" s="353"/>
      <c r="AH11548" s="353"/>
      <c r="AI11548" s="353"/>
      <c r="AJ11548" s="353"/>
      <c r="AK11548" s="353"/>
      <c r="AL11548" s="353"/>
    </row>
    <row r="11549" spans="1:38" s="153" customFormat="1" ht="12.5" x14ac:dyDescent="0.25">
      <c r="A11549" s="355"/>
      <c r="L11549" s="353"/>
      <c r="M11549" s="353"/>
      <c r="N11549" s="353"/>
      <c r="O11549" s="353"/>
      <c r="P11549" s="353"/>
      <c r="Q11549" s="353"/>
      <c r="R11549" s="353"/>
      <c r="S11549" s="353"/>
      <c r="T11549" s="353"/>
      <c r="U11549" s="353"/>
      <c r="V11549" s="353"/>
      <c r="W11549" s="353"/>
      <c r="X11549" s="353"/>
      <c r="Y11549" s="353"/>
      <c r="Z11549" s="353"/>
      <c r="AA11549" s="353"/>
      <c r="AB11549" s="353"/>
      <c r="AC11549" s="353"/>
      <c r="AD11549" s="353"/>
      <c r="AE11549" s="353"/>
      <c r="AF11549" s="353"/>
      <c r="AG11549" s="353"/>
      <c r="AH11549" s="353"/>
      <c r="AI11549" s="353"/>
      <c r="AJ11549" s="353"/>
      <c r="AK11549" s="353"/>
      <c r="AL11549" s="353"/>
    </row>
    <row r="11550" spans="1:38" s="153" customFormat="1" ht="12.5" x14ac:dyDescent="0.25">
      <c r="A11550" s="355"/>
      <c r="L11550" s="353"/>
      <c r="M11550" s="353"/>
      <c r="N11550" s="353"/>
      <c r="O11550" s="353"/>
      <c r="P11550" s="353"/>
      <c r="Q11550" s="353"/>
      <c r="R11550" s="353"/>
      <c r="S11550" s="353"/>
      <c r="T11550" s="353"/>
      <c r="U11550" s="353"/>
      <c r="V11550" s="353"/>
      <c r="W11550" s="353"/>
      <c r="X11550" s="353"/>
      <c r="Y11550" s="353"/>
      <c r="Z11550" s="353"/>
      <c r="AA11550" s="353"/>
      <c r="AB11550" s="353"/>
      <c r="AC11550" s="353"/>
      <c r="AD11550" s="353"/>
      <c r="AE11550" s="353"/>
      <c r="AF11550" s="353"/>
      <c r="AG11550" s="353"/>
      <c r="AH11550" s="353"/>
      <c r="AI11550" s="353"/>
      <c r="AJ11550" s="353"/>
      <c r="AK11550" s="353"/>
      <c r="AL11550" s="353"/>
    </row>
    <row r="11551" spans="1:38" s="153" customFormat="1" ht="12.5" x14ac:dyDescent="0.25">
      <c r="A11551" s="355"/>
      <c r="L11551" s="353"/>
      <c r="M11551" s="353"/>
      <c r="N11551" s="353"/>
      <c r="O11551" s="353"/>
      <c r="P11551" s="353"/>
      <c r="Q11551" s="353"/>
      <c r="R11551" s="353"/>
      <c r="S11551" s="353"/>
      <c r="T11551" s="353"/>
      <c r="U11551" s="353"/>
      <c r="V11551" s="353"/>
      <c r="W11551" s="353"/>
      <c r="X11551" s="353"/>
      <c r="Y11551" s="353"/>
      <c r="Z11551" s="353"/>
      <c r="AA11551" s="353"/>
      <c r="AB11551" s="353"/>
      <c r="AC11551" s="353"/>
      <c r="AD11551" s="353"/>
      <c r="AE11551" s="353"/>
      <c r="AF11551" s="353"/>
      <c r="AG11551" s="353"/>
      <c r="AH11551" s="353"/>
      <c r="AI11551" s="353"/>
      <c r="AJ11551" s="353"/>
      <c r="AK11551" s="353"/>
      <c r="AL11551" s="353"/>
    </row>
    <row r="11552" spans="1:38" s="153" customFormat="1" ht="12.5" x14ac:dyDescent="0.25">
      <c r="A11552" s="355"/>
      <c r="L11552" s="353"/>
      <c r="M11552" s="353"/>
      <c r="N11552" s="353"/>
      <c r="O11552" s="353"/>
      <c r="P11552" s="353"/>
      <c r="Q11552" s="353"/>
      <c r="R11552" s="353"/>
      <c r="S11552" s="353"/>
      <c r="T11552" s="353"/>
      <c r="U11552" s="353"/>
      <c r="V11552" s="353"/>
      <c r="W11552" s="353"/>
      <c r="X11552" s="353"/>
      <c r="Y11552" s="353"/>
      <c r="Z11552" s="353"/>
      <c r="AA11552" s="353"/>
      <c r="AB11552" s="353"/>
      <c r="AC11552" s="353"/>
      <c r="AD11552" s="353"/>
      <c r="AE11552" s="353"/>
      <c r="AF11552" s="353"/>
      <c r="AG11552" s="353"/>
      <c r="AH11552" s="353"/>
      <c r="AI11552" s="353"/>
      <c r="AJ11552" s="353"/>
      <c r="AK11552" s="353"/>
      <c r="AL11552" s="353"/>
    </row>
    <row r="11553" spans="1:38" s="153" customFormat="1" ht="12.5" x14ac:dyDescent="0.25">
      <c r="A11553" s="355"/>
      <c r="L11553" s="353"/>
      <c r="M11553" s="353"/>
      <c r="N11553" s="353"/>
      <c r="O11553" s="353"/>
      <c r="P11553" s="353"/>
      <c r="Q11553" s="353"/>
      <c r="R11553" s="353"/>
      <c r="S11553" s="353"/>
      <c r="T11553" s="353"/>
      <c r="U11553" s="353"/>
      <c r="V11553" s="353"/>
      <c r="W11553" s="353"/>
      <c r="X11553" s="353"/>
      <c r="Y11553" s="353"/>
      <c r="Z11553" s="353"/>
      <c r="AA11553" s="353"/>
      <c r="AB11553" s="353"/>
      <c r="AC11553" s="353"/>
      <c r="AD11553" s="353"/>
      <c r="AE11553" s="353"/>
      <c r="AF11553" s="353"/>
      <c r="AG11553" s="353"/>
      <c r="AH11553" s="353"/>
      <c r="AI11553" s="353"/>
      <c r="AJ11553" s="353"/>
      <c r="AK11553" s="353"/>
      <c r="AL11553" s="353"/>
    </row>
    <row r="11554" spans="1:38" s="153" customFormat="1" ht="12.5" x14ac:dyDescent="0.25">
      <c r="A11554" s="355"/>
      <c r="L11554" s="353"/>
      <c r="M11554" s="353"/>
      <c r="N11554" s="353"/>
      <c r="O11554" s="353"/>
      <c r="P11554" s="353"/>
      <c r="Q11554" s="353"/>
      <c r="R11554" s="353"/>
      <c r="S11554" s="353"/>
      <c r="T11554" s="353"/>
      <c r="U11554" s="353"/>
      <c r="V11554" s="353"/>
      <c r="W11554" s="353"/>
      <c r="X11554" s="353"/>
      <c r="Y11554" s="353"/>
      <c r="Z11554" s="353"/>
      <c r="AA11554" s="353"/>
      <c r="AB11554" s="353"/>
      <c r="AC11554" s="353"/>
      <c r="AD11554" s="353"/>
      <c r="AE11554" s="353"/>
      <c r="AF11554" s="353"/>
      <c r="AG11554" s="353"/>
      <c r="AH11554" s="353"/>
      <c r="AI11554" s="353"/>
      <c r="AJ11554" s="353"/>
      <c r="AK11554" s="353"/>
      <c r="AL11554" s="353"/>
    </row>
    <row r="11555" spans="1:38" s="153" customFormat="1" ht="12.5" x14ac:dyDescent="0.25">
      <c r="A11555" s="355"/>
      <c r="L11555" s="353"/>
      <c r="M11555" s="353"/>
      <c r="N11555" s="353"/>
      <c r="O11555" s="353"/>
      <c r="P11555" s="353"/>
      <c r="Q11555" s="353"/>
      <c r="R11555" s="353"/>
      <c r="S11555" s="353"/>
      <c r="T11555" s="353"/>
      <c r="U11555" s="353"/>
      <c r="V11555" s="353"/>
      <c r="W11555" s="353"/>
      <c r="X11555" s="353"/>
      <c r="Y11555" s="353"/>
      <c r="Z11555" s="353"/>
      <c r="AA11555" s="353"/>
      <c r="AB11555" s="353"/>
      <c r="AC11555" s="353"/>
      <c r="AD11555" s="353"/>
      <c r="AE11555" s="353"/>
      <c r="AF11555" s="353"/>
      <c r="AG11555" s="353"/>
      <c r="AH11555" s="353"/>
      <c r="AI11555" s="353"/>
      <c r="AJ11555" s="353"/>
      <c r="AK11555" s="353"/>
      <c r="AL11555" s="353"/>
    </row>
    <row r="11556" spans="1:38" s="153" customFormat="1" ht="12.5" x14ac:dyDescent="0.25">
      <c r="A11556" s="355"/>
      <c r="L11556" s="353"/>
      <c r="M11556" s="353"/>
      <c r="N11556" s="353"/>
      <c r="O11556" s="353"/>
      <c r="P11556" s="353"/>
      <c r="Q11556" s="353"/>
      <c r="R11556" s="353"/>
      <c r="S11556" s="353"/>
      <c r="T11556" s="353"/>
      <c r="U11556" s="353"/>
      <c r="V11556" s="353"/>
      <c r="W11556" s="353"/>
      <c r="X11556" s="353"/>
      <c r="Y11556" s="353"/>
      <c r="Z11556" s="353"/>
      <c r="AA11556" s="353"/>
      <c r="AB11556" s="353"/>
      <c r="AC11556" s="353"/>
      <c r="AD11556" s="353"/>
      <c r="AE11556" s="353"/>
      <c r="AF11556" s="353"/>
      <c r="AG11556" s="353"/>
      <c r="AH11556" s="353"/>
      <c r="AI11556" s="353"/>
      <c r="AJ11556" s="353"/>
      <c r="AK11556" s="353"/>
      <c r="AL11556" s="353"/>
    </row>
    <row r="11557" spans="1:38" s="153" customFormat="1" ht="12.5" x14ac:dyDescent="0.25">
      <c r="A11557" s="355"/>
      <c r="L11557" s="353"/>
      <c r="M11557" s="353"/>
      <c r="N11557" s="353"/>
      <c r="O11557" s="353"/>
      <c r="P11557" s="353"/>
      <c r="Q11557" s="353"/>
      <c r="R11557" s="353"/>
      <c r="S11557" s="353"/>
      <c r="T11557" s="353"/>
      <c r="U11557" s="353"/>
      <c r="V11557" s="353"/>
      <c r="W11557" s="353"/>
      <c r="X11557" s="353"/>
      <c r="Y11557" s="353"/>
      <c r="Z11557" s="353"/>
      <c r="AA11557" s="353"/>
      <c r="AB11557" s="353"/>
      <c r="AC11557" s="353"/>
      <c r="AD11557" s="353"/>
      <c r="AE11557" s="353"/>
      <c r="AF11557" s="353"/>
      <c r="AG11557" s="353"/>
      <c r="AH11557" s="353"/>
      <c r="AI11557" s="353"/>
      <c r="AJ11557" s="353"/>
      <c r="AK11557" s="353"/>
      <c r="AL11557" s="353"/>
    </row>
    <row r="11558" spans="1:38" s="153" customFormat="1" ht="12.5" x14ac:dyDescent="0.25">
      <c r="A11558" s="355"/>
      <c r="L11558" s="353"/>
      <c r="M11558" s="353"/>
      <c r="N11558" s="353"/>
      <c r="O11558" s="353"/>
      <c r="P11558" s="353"/>
      <c r="Q11558" s="353"/>
      <c r="R11558" s="353"/>
      <c r="S11558" s="353"/>
      <c r="T11558" s="353"/>
      <c r="U11558" s="353"/>
      <c r="V11558" s="353"/>
      <c r="W11558" s="353"/>
      <c r="X11558" s="353"/>
      <c r="Y11558" s="353"/>
      <c r="Z11558" s="353"/>
      <c r="AA11558" s="353"/>
      <c r="AB11558" s="353"/>
      <c r="AC11558" s="353"/>
      <c r="AD11558" s="353"/>
      <c r="AE11558" s="353"/>
      <c r="AF11558" s="353"/>
      <c r="AG11558" s="353"/>
      <c r="AH11558" s="353"/>
      <c r="AI11558" s="353"/>
      <c r="AJ11558" s="353"/>
      <c r="AK11558" s="353"/>
      <c r="AL11558" s="353"/>
    </row>
    <row r="11559" spans="1:38" s="153" customFormat="1" ht="12.5" x14ac:dyDescent="0.25">
      <c r="A11559" s="355"/>
      <c r="L11559" s="353"/>
      <c r="M11559" s="353"/>
      <c r="N11559" s="353"/>
      <c r="O11559" s="353"/>
      <c r="P11559" s="353"/>
      <c r="Q11559" s="353"/>
      <c r="R11559" s="353"/>
      <c r="S11559" s="353"/>
      <c r="T11559" s="353"/>
      <c r="U11559" s="353"/>
      <c r="V11559" s="353"/>
      <c r="W11559" s="353"/>
      <c r="X11559" s="353"/>
      <c r="Y11559" s="353"/>
      <c r="Z11559" s="353"/>
      <c r="AA11559" s="353"/>
      <c r="AB11559" s="353"/>
      <c r="AC11559" s="353"/>
      <c r="AD11559" s="353"/>
      <c r="AE11559" s="353"/>
      <c r="AF11559" s="353"/>
      <c r="AG11559" s="353"/>
      <c r="AH11559" s="353"/>
      <c r="AI11559" s="353"/>
      <c r="AJ11559" s="353"/>
      <c r="AK11559" s="353"/>
      <c r="AL11559" s="353"/>
    </row>
    <row r="11560" spans="1:38" s="153" customFormat="1" ht="12.5" x14ac:dyDescent="0.25">
      <c r="A11560" s="355"/>
      <c r="L11560" s="353"/>
      <c r="M11560" s="353"/>
      <c r="N11560" s="353"/>
      <c r="O11560" s="353"/>
      <c r="P11560" s="353"/>
      <c r="Q11560" s="353"/>
      <c r="R11560" s="353"/>
      <c r="S11560" s="353"/>
      <c r="T11560" s="353"/>
      <c r="U11560" s="353"/>
      <c r="V11560" s="353"/>
      <c r="W11560" s="353"/>
      <c r="X11560" s="353"/>
      <c r="Y11560" s="353"/>
      <c r="Z11560" s="353"/>
      <c r="AA11560" s="353"/>
      <c r="AB11560" s="353"/>
      <c r="AC11560" s="353"/>
      <c r="AD11560" s="353"/>
      <c r="AE11560" s="353"/>
      <c r="AF11560" s="353"/>
      <c r="AG11560" s="353"/>
      <c r="AH11560" s="353"/>
      <c r="AI11560" s="353"/>
      <c r="AJ11560" s="353"/>
      <c r="AK11560" s="353"/>
      <c r="AL11560" s="353"/>
    </row>
    <row r="11561" spans="1:38" s="153" customFormat="1" ht="12.5" x14ac:dyDescent="0.25">
      <c r="A11561" s="355"/>
      <c r="L11561" s="353"/>
      <c r="M11561" s="353"/>
      <c r="N11561" s="353"/>
      <c r="O11561" s="353"/>
      <c r="P11561" s="353"/>
      <c r="Q11561" s="353"/>
      <c r="R11561" s="353"/>
      <c r="S11561" s="353"/>
      <c r="T11561" s="353"/>
      <c r="U11561" s="353"/>
      <c r="V11561" s="353"/>
      <c r="W11561" s="353"/>
      <c r="X11561" s="353"/>
      <c r="Y11561" s="353"/>
      <c r="Z11561" s="353"/>
      <c r="AA11561" s="353"/>
      <c r="AB11561" s="353"/>
      <c r="AC11561" s="353"/>
      <c r="AD11561" s="353"/>
      <c r="AE11561" s="353"/>
      <c r="AF11561" s="353"/>
      <c r="AG11561" s="353"/>
      <c r="AH11561" s="353"/>
      <c r="AI11561" s="353"/>
      <c r="AJ11561" s="353"/>
      <c r="AK11561" s="353"/>
      <c r="AL11561" s="353"/>
    </row>
    <row r="11562" spans="1:38" s="153" customFormat="1" ht="12.5" x14ac:dyDescent="0.25">
      <c r="A11562" s="355"/>
      <c r="L11562" s="353"/>
      <c r="M11562" s="353"/>
      <c r="N11562" s="353"/>
      <c r="O11562" s="353"/>
      <c r="P11562" s="353"/>
      <c r="Q11562" s="353"/>
      <c r="R11562" s="353"/>
      <c r="S11562" s="353"/>
      <c r="T11562" s="353"/>
      <c r="U11562" s="353"/>
      <c r="V11562" s="353"/>
      <c r="W11562" s="353"/>
      <c r="X11562" s="353"/>
      <c r="Y11562" s="353"/>
      <c r="Z11562" s="353"/>
      <c r="AA11562" s="353"/>
      <c r="AB11562" s="353"/>
      <c r="AC11562" s="353"/>
      <c r="AD11562" s="353"/>
      <c r="AE11562" s="353"/>
      <c r="AF11562" s="353"/>
      <c r="AG11562" s="353"/>
      <c r="AH11562" s="353"/>
      <c r="AI11562" s="353"/>
      <c r="AJ11562" s="353"/>
      <c r="AK11562" s="353"/>
      <c r="AL11562" s="353"/>
    </row>
    <row r="11563" spans="1:38" s="153" customFormat="1" ht="12.5" x14ac:dyDescent="0.25">
      <c r="A11563" s="355"/>
      <c r="L11563" s="353"/>
      <c r="M11563" s="353"/>
      <c r="N11563" s="353"/>
      <c r="O11563" s="353"/>
      <c r="P11563" s="353"/>
      <c r="Q11563" s="353"/>
      <c r="R11563" s="353"/>
      <c r="S11563" s="353"/>
      <c r="T11563" s="353"/>
      <c r="U11563" s="353"/>
      <c r="V11563" s="353"/>
      <c r="W11563" s="353"/>
      <c r="X11563" s="353"/>
      <c r="Y11563" s="353"/>
      <c r="Z11563" s="353"/>
      <c r="AA11563" s="353"/>
      <c r="AB11563" s="353"/>
      <c r="AC11563" s="353"/>
      <c r="AD11563" s="353"/>
      <c r="AE11563" s="353"/>
      <c r="AF11563" s="353"/>
      <c r="AG11563" s="353"/>
      <c r="AH11563" s="353"/>
      <c r="AI11563" s="353"/>
      <c r="AJ11563" s="353"/>
      <c r="AK11563" s="353"/>
      <c r="AL11563" s="353"/>
    </row>
    <row r="11564" spans="1:38" s="153" customFormat="1" ht="12.5" x14ac:dyDescent="0.25">
      <c r="A11564" s="355"/>
      <c r="L11564" s="353"/>
      <c r="M11564" s="353"/>
      <c r="N11564" s="353"/>
      <c r="O11564" s="353"/>
      <c r="P11564" s="353"/>
      <c r="Q11564" s="353"/>
      <c r="R11564" s="353"/>
      <c r="S11564" s="353"/>
      <c r="T11564" s="353"/>
      <c r="U11564" s="353"/>
      <c r="V11564" s="353"/>
      <c r="W11564" s="353"/>
      <c r="X11564" s="353"/>
      <c r="Y11564" s="353"/>
      <c r="Z11564" s="353"/>
      <c r="AA11564" s="353"/>
      <c r="AB11564" s="353"/>
      <c r="AC11564" s="353"/>
      <c r="AD11564" s="353"/>
      <c r="AE11564" s="353"/>
      <c r="AF11564" s="353"/>
      <c r="AG11564" s="353"/>
      <c r="AH11564" s="353"/>
      <c r="AI11564" s="353"/>
      <c r="AJ11564" s="353"/>
      <c r="AK11564" s="353"/>
      <c r="AL11564" s="353"/>
    </row>
    <row r="11565" spans="1:38" s="153" customFormat="1" ht="12.5" x14ac:dyDescent="0.25">
      <c r="A11565" s="355"/>
      <c r="L11565" s="353"/>
      <c r="M11565" s="353"/>
      <c r="N11565" s="353"/>
      <c r="O11565" s="353"/>
      <c r="P11565" s="353"/>
      <c r="Q11565" s="353"/>
      <c r="R11565" s="353"/>
      <c r="S11565" s="353"/>
      <c r="T11565" s="353"/>
      <c r="U11565" s="353"/>
      <c r="V11565" s="353"/>
      <c r="W11565" s="353"/>
      <c r="X11565" s="353"/>
      <c r="Y11565" s="353"/>
      <c r="Z11565" s="353"/>
      <c r="AA11565" s="353"/>
      <c r="AB11565" s="353"/>
      <c r="AC11565" s="353"/>
      <c r="AD11565" s="353"/>
      <c r="AE11565" s="353"/>
      <c r="AF11565" s="353"/>
      <c r="AG11565" s="353"/>
      <c r="AH11565" s="353"/>
      <c r="AI11565" s="353"/>
      <c r="AJ11565" s="353"/>
      <c r="AK11565" s="353"/>
      <c r="AL11565" s="353"/>
    </row>
    <row r="11566" spans="1:38" s="153" customFormat="1" ht="12.5" x14ac:dyDescent="0.25">
      <c r="A11566" s="355"/>
      <c r="L11566" s="353"/>
      <c r="M11566" s="353"/>
      <c r="N11566" s="353"/>
      <c r="O11566" s="353"/>
      <c r="P11566" s="353"/>
      <c r="Q11566" s="353"/>
      <c r="R11566" s="353"/>
      <c r="S11566" s="353"/>
      <c r="T11566" s="353"/>
      <c r="U11566" s="353"/>
      <c r="V11566" s="353"/>
      <c r="W11566" s="353"/>
      <c r="X11566" s="353"/>
      <c r="Y11566" s="353"/>
      <c r="Z11566" s="353"/>
      <c r="AA11566" s="353"/>
      <c r="AB11566" s="353"/>
      <c r="AC11566" s="353"/>
      <c r="AD11566" s="353"/>
      <c r="AE11566" s="353"/>
      <c r="AF11566" s="353"/>
      <c r="AG11566" s="353"/>
      <c r="AH11566" s="353"/>
      <c r="AI11566" s="353"/>
      <c r="AJ11566" s="353"/>
      <c r="AK11566" s="353"/>
      <c r="AL11566" s="353"/>
    </row>
    <row r="11567" spans="1:38" s="153" customFormat="1" ht="12.5" x14ac:dyDescent="0.25">
      <c r="A11567" s="355"/>
      <c r="L11567" s="353"/>
      <c r="M11567" s="353"/>
      <c r="N11567" s="353"/>
      <c r="O11567" s="353"/>
      <c r="P11567" s="353"/>
      <c r="Q11567" s="353"/>
      <c r="R11567" s="353"/>
      <c r="S11567" s="353"/>
      <c r="T11567" s="353"/>
      <c r="U11567" s="353"/>
      <c r="V11567" s="353"/>
      <c r="W11567" s="353"/>
      <c r="X11567" s="353"/>
      <c r="Y11567" s="353"/>
      <c r="Z11567" s="353"/>
      <c r="AA11567" s="353"/>
      <c r="AB11567" s="353"/>
      <c r="AC11567" s="353"/>
      <c r="AD11567" s="353"/>
      <c r="AE11567" s="353"/>
      <c r="AF11567" s="353"/>
      <c r="AG11567" s="353"/>
      <c r="AH11567" s="353"/>
      <c r="AI11567" s="353"/>
      <c r="AJ11567" s="353"/>
      <c r="AK11567" s="353"/>
      <c r="AL11567" s="353"/>
    </row>
    <row r="11568" spans="1:38" s="153" customFormat="1" ht="12.5" x14ac:dyDescent="0.25">
      <c r="A11568" s="355"/>
      <c r="L11568" s="353"/>
      <c r="M11568" s="353"/>
      <c r="N11568" s="353"/>
      <c r="O11568" s="353"/>
      <c r="P11568" s="353"/>
      <c r="Q11568" s="353"/>
      <c r="R11568" s="353"/>
      <c r="S11568" s="353"/>
      <c r="T11568" s="353"/>
      <c r="U11568" s="353"/>
      <c r="V11568" s="353"/>
      <c r="W11568" s="353"/>
      <c r="X11568" s="353"/>
      <c r="Y11568" s="353"/>
      <c r="Z11568" s="353"/>
      <c r="AA11568" s="353"/>
      <c r="AB11568" s="353"/>
      <c r="AC11568" s="353"/>
      <c r="AD11568" s="353"/>
      <c r="AE11568" s="353"/>
      <c r="AF11568" s="353"/>
      <c r="AG11568" s="353"/>
      <c r="AH11568" s="353"/>
      <c r="AI11568" s="353"/>
      <c r="AJ11568" s="353"/>
      <c r="AK11568" s="353"/>
      <c r="AL11568" s="353"/>
    </row>
    <row r="11569" spans="1:38" s="153" customFormat="1" ht="12.5" x14ac:dyDescent="0.25">
      <c r="A11569" s="355"/>
      <c r="L11569" s="353"/>
      <c r="M11569" s="353"/>
      <c r="N11569" s="353"/>
      <c r="O11569" s="353"/>
      <c r="P11569" s="353"/>
      <c r="Q11569" s="353"/>
      <c r="R11569" s="353"/>
      <c r="S11569" s="353"/>
      <c r="T11569" s="353"/>
      <c r="U11569" s="353"/>
      <c r="V11569" s="353"/>
      <c r="W11569" s="353"/>
      <c r="X11569" s="353"/>
      <c r="Y11569" s="353"/>
      <c r="Z11569" s="353"/>
      <c r="AA11569" s="353"/>
      <c r="AB11569" s="353"/>
      <c r="AC11569" s="353"/>
      <c r="AD11569" s="353"/>
      <c r="AE11569" s="353"/>
      <c r="AF11569" s="353"/>
      <c r="AG11569" s="353"/>
      <c r="AH11569" s="353"/>
      <c r="AI11569" s="353"/>
      <c r="AJ11569" s="353"/>
      <c r="AK11569" s="353"/>
      <c r="AL11569" s="353"/>
    </row>
    <row r="11570" spans="1:38" s="153" customFormat="1" ht="12.5" x14ac:dyDescent="0.25">
      <c r="A11570" s="355"/>
      <c r="L11570" s="353"/>
      <c r="M11570" s="353"/>
      <c r="N11570" s="353"/>
      <c r="O11570" s="353"/>
      <c r="P11570" s="353"/>
      <c r="Q11570" s="353"/>
      <c r="R11570" s="353"/>
      <c r="S11570" s="353"/>
      <c r="T11570" s="353"/>
      <c r="U11570" s="353"/>
      <c r="V11570" s="353"/>
      <c r="W11570" s="353"/>
      <c r="X11570" s="353"/>
      <c r="Y11570" s="353"/>
      <c r="Z11570" s="353"/>
      <c r="AA11570" s="353"/>
      <c r="AB11570" s="353"/>
      <c r="AC11570" s="353"/>
      <c r="AD11570" s="353"/>
      <c r="AE11570" s="353"/>
      <c r="AF11570" s="353"/>
      <c r="AG11570" s="353"/>
      <c r="AH11570" s="353"/>
      <c r="AI11570" s="353"/>
      <c r="AJ11570" s="353"/>
      <c r="AK11570" s="353"/>
      <c r="AL11570" s="353"/>
    </row>
    <row r="11571" spans="1:38" s="153" customFormat="1" ht="12.5" x14ac:dyDescent="0.25">
      <c r="A11571" s="355"/>
      <c r="L11571" s="353"/>
      <c r="M11571" s="353"/>
      <c r="N11571" s="353"/>
      <c r="O11571" s="353"/>
      <c r="P11571" s="353"/>
      <c r="Q11571" s="353"/>
      <c r="R11571" s="353"/>
      <c r="S11571" s="353"/>
      <c r="T11571" s="353"/>
      <c r="U11571" s="353"/>
      <c r="V11571" s="353"/>
      <c r="W11571" s="353"/>
      <c r="X11571" s="353"/>
      <c r="Y11571" s="353"/>
      <c r="Z11571" s="353"/>
      <c r="AA11571" s="353"/>
      <c r="AB11571" s="353"/>
      <c r="AC11571" s="353"/>
      <c r="AD11571" s="353"/>
      <c r="AE11571" s="353"/>
      <c r="AF11571" s="353"/>
      <c r="AG11571" s="353"/>
      <c r="AH11571" s="353"/>
      <c r="AI11571" s="353"/>
      <c r="AJ11571" s="353"/>
      <c r="AK11571" s="353"/>
      <c r="AL11571" s="353"/>
    </row>
    <row r="11572" spans="1:38" s="153" customFormat="1" ht="12.5" x14ac:dyDescent="0.25">
      <c r="A11572" s="355"/>
      <c r="L11572" s="353"/>
      <c r="M11572" s="353"/>
      <c r="N11572" s="353"/>
      <c r="O11572" s="353"/>
      <c r="P11572" s="353"/>
      <c r="Q11572" s="353"/>
      <c r="R11572" s="353"/>
      <c r="S11572" s="353"/>
      <c r="T11572" s="353"/>
      <c r="U11572" s="353"/>
      <c r="V11572" s="353"/>
      <c r="W11572" s="353"/>
      <c r="X11572" s="353"/>
      <c r="Y11572" s="353"/>
      <c r="Z11572" s="353"/>
      <c r="AA11572" s="353"/>
      <c r="AB11572" s="353"/>
      <c r="AC11572" s="353"/>
      <c r="AD11572" s="353"/>
      <c r="AE11572" s="353"/>
      <c r="AF11572" s="353"/>
      <c r="AG11572" s="353"/>
      <c r="AH11572" s="353"/>
      <c r="AI11572" s="353"/>
      <c r="AJ11572" s="353"/>
      <c r="AK11572" s="353"/>
      <c r="AL11572" s="353"/>
    </row>
    <row r="11573" spans="1:38" s="153" customFormat="1" ht="12.5" x14ac:dyDescent="0.25">
      <c r="A11573" s="355"/>
      <c r="L11573" s="353"/>
      <c r="M11573" s="353"/>
      <c r="N11573" s="353"/>
      <c r="O11573" s="353"/>
      <c r="P11573" s="353"/>
      <c r="Q11573" s="353"/>
      <c r="R11573" s="353"/>
      <c r="S11573" s="353"/>
      <c r="T11573" s="353"/>
      <c r="U11573" s="353"/>
      <c r="V11573" s="353"/>
      <c r="W11573" s="353"/>
      <c r="X11573" s="353"/>
      <c r="Y11573" s="353"/>
      <c r="Z11573" s="353"/>
      <c r="AA11573" s="353"/>
      <c r="AB11573" s="353"/>
      <c r="AC11573" s="353"/>
      <c r="AD11573" s="353"/>
      <c r="AE11573" s="353"/>
      <c r="AF11573" s="353"/>
      <c r="AG11573" s="353"/>
      <c r="AH11573" s="353"/>
      <c r="AI11573" s="353"/>
      <c r="AJ11573" s="353"/>
      <c r="AK11573" s="353"/>
      <c r="AL11573" s="353"/>
    </row>
    <row r="11574" spans="1:38" s="153" customFormat="1" ht="12.5" x14ac:dyDescent="0.25">
      <c r="A11574" s="355"/>
      <c r="L11574" s="353"/>
      <c r="M11574" s="353"/>
      <c r="N11574" s="353"/>
      <c r="O11574" s="353"/>
      <c r="P11574" s="353"/>
      <c r="Q11574" s="353"/>
      <c r="R11574" s="353"/>
      <c r="S11574" s="353"/>
      <c r="T11574" s="353"/>
      <c r="U11574" s="353"/>
      <c r="V11574" s="353"/>
      <c r="W11574" s="353"/>
      <c r="X11574" s="353"/>
      <c r="Y11574" s="353"/>
      <c r="Z11574" s="353"/>
      <c r="AA11574" s="353"/>
      <c r="AB11574" s="353"/>
      <c r="AC11574" s="353"/>
      <c r="AD11574" s="353"/>
      <c r="AE11574" s="353"/>
      <c r="AF11574" s="353"/>
      <c r="AG11574" s="353"/>
      <c r="AH11574" s="353"/>
      <c r="AI11574" s="353"/>
      <c r="AJ11574" s="353"/>
      <c r="AK11574" s="353"/>
      <c r="AL11574" s="353"/>
    </row>
    <row r="11575" spans="1:38" s="153" customFormat="1" ht="12.5" x14ac:dyDescent="0.25">
      <c r="A11575" s="355"/>
      <c r="L11575" s="353"/>
      <c r="M11575" s="353"/>
      <c r="N11575" s="353"/>
      <c r="O11575" s="353"/>
      <c r="P11575" s="353"/>
      <c r="Q11575" s="353"/>
      <c r="R11575" s="353"/>
      <c r="S11575" s="353"/>
      <c r="T11575" s="353"/>
      <c r="U11575" s="353"/>
      <c r="V11575" s="353"/>
      <c r="W11575" s="353"/>
      <c r="X11575" s="353"/>
      <c r="Y11575" s="353"/>
      <c r="Z11575" s="353"/>
      <c r="AA11575" s="353"/>
      <c r="AB11575" s="353"/>
      <c r="AC11575" s="353"/>
      <c r="AD11575" s="353"/>
      <c r="AE11575" s="353"/>
      <c r="AF11575" s="353"/>
      <c r="AG11575" s="353"/>
      <c r="AH11575" s="353"/>
      <c r="AI11575" s="353"/>
      <c r="AJ11575" s="353"/>
      <c r="AK11575" s="353"/>
      <c r="AL11575" s="353"/>
    </row>
    <row r="11576" spans="1:38" s="153" customFormat="1" ht="12.5" x14ac:dyDescent="0.25">
      <c r="A11576" s="355"/>
      <c r="L11576" s="353"/>
      <c r="M11576" s="353"/>
      <c r="N11576" s="353"/>
      <c r="O11576" s="353"/>
      <c r="P11576" s="353"/>
      <c r="Q11576" s="353"/>
      <c r="R11576" s="353"/>
      <c r="S11576" s="353"/>
      <c r="T11576" s="353"/>
      <c r="U11576" s="353"/>
      <c r="V11576" s="353"/>
      <c r="W11576" s="353"/>
      <c r="X11576" s="353"/>
      <c r="Y11576" s="353"/>
      <c r="Z11576" s="353"/>
      <c r="AA11576" s="353"/>
      <c r="AB11576" s="353"/>
      <c r="AC11576" s="353"/>
      <c r="AD11576" s="353"/>
      <c r="AE11576" s="353"/>
      <c r="AF11576" s="353"/>
      <c r="AG11576" s="353"/>
      <c r="AH11576" s="353"/>
      <c r="AI11576" s="353"/>
      <c r="AJ11576" s="353"/>
      <c r="AK11576" s="353"/>
      <c r="AL11576" s="353"/>
    </row>
    <row r="11577" spans="1:38" s="153" customFormat="1" ht="12.5" x14ac:dyDescent="0.25">
      <c r="A11577" s="355"/>
      <c r="L11577" s="353"/>
      <c r="M11577" s="353"/>
      <c r="N11577" s="353"/>
      <c r="O11577" s="353"/>
      <c r="P11577" s="353"/>
      <c r="Q11577" s="353"/>
      <c r="R11577" s="353"/>
      <c r="S11577" s="353"/>
      <c r="T11577" s="353"/>
      <c r="U11577" s="353"/>
      <c r="V11577" s="353"/>
      <c r="W11577" s="353"/>
      <c r="X11577" s="353"/>
      <c r="Y11577" s="353"/>
      <c r="Z11577" s="353"/>
      <c r="AA11577" s="353"/>
      <c r="AB11577" s="353"/>
      <c r="AC11577" s="353"/>
      <c r="AD11577" s="353"/>
      <c r="AE11577" s="353"/>
      <c r="AF11577" s="353"/>
      <c r="AG11577" s="353"/>
      <c r="AH11577" s="353"/>
      <c r="AI11577" s="353"/>
      <c r="AJ11577" s="353"/>
      <c r="AK11577" s="353"/>
      <c r="AL11577" s="353"/>
    </row>
    <row r="11578" spans="1:38" s="153" customFormat="1" ht="12.5" x14ac:dyDescent="0.25">
      <c r="A11578" s="355"/>
      <c r="L11578" s="353"/>
      <c r="M11578" s="353"/>
      <c r="N11578" s="353"/>
      <c r="O11578" s="353"/>
      <c r="P11578" s="353"/>
      <c r="Q11578" s="353"/>
      <c r="R11578" s="353"/>
      <c r="S11578" s="353"/>
      <c r="T11578" s="353"/>
      <c r="U11578" s="353"/>
      <c r="V11578" s="353"/>
      <c r="W11578" s="353"/>
      <c r="X11578" s="353"/>
      <c r="Y11578" s="353"/>
      <c r="Z11578" s="353"/>
      <c r="AA11578" s="353"/>
      <c r="AB11578" s="353"/>
      <c r="AC11578" s="353"/>
      <c r="AD11578" s="353"/>
      <c r="AE11578" s="353"/>
      <c r="AF11578" s="353"/>
      <c r="AG11578" s="353"/>
      <c r="AH11578" s="353"/>
      <c r="AI11578" s="353"/>
      <c r="AJ11578" s="353"/>
      <c r="AK11578" s="353"/>
      <c r="AL11578" s="353"/>
    </row>
    <row r="11579" spans="1:38" s="153" customFormat="1" ht="12.5" x14ac:dyDescent="0.25">
      <c r="A11579" s="355"/>
      <c r="L11579" s="353"/>
      <c r="M11579" s="353"/>
      <c r="N11579" s="353"/>
      <c r="O11579" s="353"/>
      <c r="P11579" s="353"/>
      <c r="Q11579" s="353"/>
      <c r="R11579" s="353"/>
      <c r="S11579" s="353"/>
      <c r="T11579" s="353"/>
      <c r="U11579" s="353"/>
      <c r="V11579" s="353"/>
      <c r="W11579" s="353"/>
      <c r="X11579" s="353"/>
      <c r="Y11579" s="353"/>
      <c r="Z11579" s="353"/>
      <c r="AA11579" s="353"/>
      <c r="AB11579" s="353"/>
      <c r="AC11579" s="353"/>
      <c r="AD11579" s="353"/>
      <c r="AE11579" s="353"/>
      <c r="AF11579" s="353"/>
      <c r="AG11579" s="353"/>
      <c r="AH11579" s="353"/>
      <c r="AI11579" s="353"/>
      <c r="AJ11579" s="353"/>
      <c r="AK11579" s="353"/>
      <c r="AL11579" s="353"/>
    </row>
    <row r="11580" spans="1:38" s="153" customFormat="1" ht="12.5" x14ac:dyDescent="0.25">
      <c r="A11580" s="355"/>
      <c r="L11580" s="353"/>
      <c r="M11580" s="353"/>
      <c r="N11580" s="353"/>
      <c r="O11580" s="353"/>
      <c r="P11580" s="353"/>
      <c r="Q11580" s="353"/>
      <c r="R11580" s="353"/>
      <c r="S11580" s="353"/>
      <c r="T11580" s="353"/>
      <c r="U11580" s="353"/>
      <c r="V11580" s="353"/>
      <c r="W11580" s="353"/>
      <c r="X11580" s="353"/>
      <c r="Y11580" s="353"/>
      <c r="Z11580" s="353"/>
      <c r="AA11580" s="353"/>
      <c r="AB11580" s="353"/>
      <c r="AC11580" s="353"/>
      <c r="AD11580" s="353"/>
      <c r="AE11580" s="353"/>
      <c r="AF11580" s="353"/>
      <c r="AG11580" s="353"/>
      <c r="AH11580" s="353"/>
      <c r="AI11580" s="353"/>
      <c r="AJ11580" s="353"/>
      <c r="AK11580" s="353"/>
      <c r="AL11580" s="353"/>
    </row>
    <row r="11581" spans="1:38" s="153" customFormat="1" ht="12.5" x14ac:dyDescent="0.25">
      <c r="A11581" s="355"/>
      <c r="L11581" s="353"/>
      <c r="M11581" s="353"/>
      <c r="N11581" s="353"/>
      <c r="O11581" s="353"/>
      <c r="P11581" s="353"/>
      <c r="Q11581" s="353"/>
      <c r="R11581" s="353"/>
      <c r="S11581" s="353"/>
      <c r="T11581" s="353"/>
      <c r="U11581" s="353"/>
      <c r="V11581" s="353"/>
      <c r="W11581" s="353"/>
      <c r="X11581" s="353"/>
      <c r="Y11581" s="353"/>
      <c r="Z11581" s="353"/>
      <c r="AA11581" s="353"/>
      <c r="AB11581" s="353"/>
      <c r="AC11581" s="353"/>
      <c r="AD11581" s="353"/>
      <c r="AE11581" s="353"/>
      <c r="AF11581" s="353"/>
      <c r="AG11581" s="353"/>
      <c r="AH11581" s="353"/>
      <c r="AI11581" s="353"/>
      <c r="AJ11581" s="353"/>
      <c r="AK11581" s="353"/>
      <c r="AL11581" s="353"/>
    </row>
    <row r="11582" spans="1:38" s="153" customFormat="1" ht="12.5" x14ac:dyDescent="0.25">
      <c r="A11582" s="355"/>
      <c r="L11582" s="353"/>
      <c r="M11582" s="353"/>
      <c r="N11582" s="353"/>
      <c r="O11582" s="353"/>
      <c r="P11582" s="353"/>
      <c r="Q11582" s="353"/>
      <c r="R11582" s="353"/>
      <c r="S11582" s="353"/>
      <c r="T11582" s="353"/>
      <c r="U11582" s="353"/>
      <c r="V11582" s="353"/>
      <c r="W11582" s="353"/>
      <c r="X11582" s="353"/>
      <c r="Y11582" s="353"/>
      <c r="Z11582" s="353"/>
      <c r="AA11582" s="353"/>
      <c r="AB11582" s="353"/>
      <c r="AC11582" s="353"/>
      <c r="AD11582" s="353"/>
      <c r="AE11582" s="353"/>
      <c r="AF11582" s="353"/>
      <c r="AG11582" s="353"/>
      <c r="AH11582" s="353"/>
      <c r="AI11582" s="353"/>
      <c r="AJ11582" s="353"/>
      <c r="AK11582" s="353"/>
      <c r="AL11582" s="353"/>
    </row>
    <row r="11583" spans="1:38" s="153" customFormat="1" ht="12.5" x14ac:dyDescent="0.25">
      <c r="A11583" s="355"/>
      <c r="L11583" s="353"/>
      <c r="M11583" s="353"/>
      <c r="N11583" s="353"/>
      <c r="O11583" s="353"/>
      <c r="P11583" s="353"/>
      <c r="Q11583" s="353"/>
      <c r="R11583" s="353"/>
      <c r="S11583" s="353"/>
      <c r="T11583" s="353"/>
      <c r="U11583" s="353"/>
      <c r="V11583" s="353"/>
      <c r="W11583" s="353"/>
      <c r="X11583" s="353"/>
      <c r="Y11583" s="353"/>
      <c r="Z11583" s="353"/>
      <c r="AA11583" s="353"/>
      <c r="AB11583" s="353"/>
      <c r="AC11583" s="353"/>
      <c r="AD11583" s="353"/>
      <c r="AE11583" s="353"/>
      <c r="AF11583" s="353"/>
      <c r="AG11583" s="353"/>
      <c r="AH11583" s="353"/>
      <c r="AI11583" s="353"/>
      <c r="AJ11583" s="353"/>
      <c r="AK11583" s="353"/>
      <c r="AL11583" s="353"/>
    </row>
    <row r="11584" spans="1:38" s="153" customFormat="1" ht="12.5" x14ac:dyDescent="0.25">
      <c r="A11584" s="355"/>
      <c r="L11584" s="353"/>
      <c r="M11584" s="353"/>
      <c r="N11584" s="353"/>
      <c r="O11584" s="353"/>
      <c r="P11584" s="353"/>
      <c r="Q11584" s="353"/>
      <c r="R11584" s="353"/>
      <c r="S11584" s="353"/>
      <c r="T11584" s="353"/>
      <c r="U11584" s="353"/>
      <c r="V11584" s="353"/>
      <c r="W11584" s="353"/>
      <c r="X11584" s="353"/>
      <c r="Y11584" s="353"/>
      <c r="Z11584" s="353"/>
      <c r="AA11584" s="353"/>
      <c r="AB11584" s="353"/>
      <c r="AC11584" s="353"/>
      <c r="AD11584" s="353"/>
      <c r="AE11584" s="353"/>
      <c r="AF11584" s="353"/>
      <c r="AG11584" s="353"/>
      <c r="AH11584" s="353"/>
      <c r="AI11584" s="353"/>
      <c r="AJ11584" s="353"/>
      <c r="AK11584" s="353"/>
      <c r="AL11584" s="353"/>
    </row>
    <row r="11585" spans="1:38" s="153" customFormat="1" ht="12.5" x14ac:dyDescent="0.25">
      <c r="A11585" s="355"/>
      <c r="L11585" s="353"/>
      <c r="M11585" s="353"/>
      <c r="N11585" s="353"/>
      <c r="O11585" s="353"/>
      <c r="P11585" s="353"/>
      <c r="Q11585" s="353"/>
      <c r="R11585" s="353"/>
      <c r="S11585" s="353"/>
      <c r="T11585" s="353"/>
      <c r="U11585" s="353"/>
      <c r="V11585" s="353"/>
      <c r="W11585" s="353"/>
      <c r="X11585" s="353"/>
      <c r="Y11585" s="353"/>
      <c r="Z11585" s="353"/>
      <c r="AA11585" s="353"/>
      <c r="AB11585" s="353"/>
      <c r="AC11585" s="353"/>
      <c r="AD11585" s="353"/>
      <c r="AE11585" s="353"/>
      <c r="AF11585" s="353"/>
      <c r="AG11585" s="353"/>
      <c r="AH11585" s="353"/>
      <c r="AI11585" s="353"/>
      <c r="AJ11585" s="353"/>
      <c r="AK11585" s="353"/>
      <c r="AL11585" s="353"/>
    </row>
    <row r="11586" spans="1:38" s="153" customFormat="1" ht="12.5" x14ac:dyDescent="0.25">
      <c r="A11586" s="355"/>
      <c r="L11586" s="353"/>
      <c r="M11586" s="353"/>
      <c r="N11586" s="353"/>
      <c r="O11586" s="353"/>
      <c r="P11586" s="353"/>
      <c r="Q11586" s="353"/>
      <c r="R11586" s="353"/>
      <c r="S11586" s="353"/>
      <c r="T11586" s="353"/>
      <c r="U11586" s="353"/>
      <c r="V11586" s="353"/>
      <c r="W11586" s="353"/>
      <c r="X11586" s="353"/>
      <c r="Y11586" s="353"/>
      <c r="Z11586" s="353"/>
      <c r="AA11586" s="353"/>
      <c r="AB11586" s="353"/>
      <c r="AC11586" s="353"/>
      <c r="AD11586" s="353"/>
      <c r="AE11586" s="353"/>
      <c r="AF11586" s="353"/>
      <c r="AG11586" s="353"/>
      <c r="AH11586" s="353"/>
      <c r="AI11586" s="353"/>
      <c r="AJ11586" s="353"/>
      <c r="AK11586" s="353"/>
      <c r="AL11586" s="353"/>
    </row>
    <row r="11587" spans="1:38" s="153" customFormat="1" ht="12.5" x14ac:dyDescent="0.25">
      <c r="A11587" s="355"/>
      <c r="L11587" s="353"/>
      <c r="M11587" s="353"/>
      <c r="N11587" s="353"/>
      <c r="O11587" s="353"/>
      <c r="P11587" s="353"/>
      <c r="Q11587" s="353"/>
      <c r="R11587" s="353"/>
      <c r="S11587" s="353"/>
      <c r="T11587" s="353"/>
      <c r="U11587" s="353"/>
      <c r="V11587" s="353"/>
      <c r="W11587" s="353"/>
      <c r="X11587" s="353"/>
      <c r="Y11587" s="353"/>
      <c r="Z11587" s="353"/>
      <c r="AA11587" s="353"/>
      <c r="AB11587" s="353"/>
      <c r="AC11587" s="353"/>
      <c r="AD11587" s="353"/>
      <c r="AE11587" s="353"/>
      <c r="AF11587" s="353"/>
      <c r="AG11587" s="353"/>
      <c r="AH11587" s="353"/>
      <c r="AI11587" s="353"/>
      <c r="AJ11587" s="353"/>
      <c r="AK11587" s="353"/>
      <c r="AL11587" s="353"/>
    </row>
    <row r="11588" spans="1:38" s="153" customFormat="1" ht="12.5" x14ac:dyDescent="0.25">
      <c r="A11588" s="355"/>
      <c r="L11588" s="353"/>
      <c r="M11588" s="353"/>
      <c r="N11588" s="353"/>
      <c r="O11588" s="353"/>
      <c r="P11588" s="353"/>
      <c r="Q11588" s="353"/>
      <c r="R11588" s="353"/>
      <c r="S11588" s="353"/>
      <c r="T11588" s="353"/>
      <c r="U11588" s="353"/>
      <c r="V11588" s="353"/>
      <c r="W11588" s="353"/>
      <c r="X11588" s="353"/>
      <c r="Y11588" s="353"/>
      <c r="Z11588" s="353"/>
      <c r="AA11588" s="353"/>
      <c r="AB11588" s="353"/>
      <c r="AC11588" s="353"/>
      <c r="AD11588" s="353"/>
      <c r="AE11588" s="353"/>
      <c r="AF11588" s="353"/>
      <c r="AG11588" s="353"/>
      <c r="AH11588" s="353"/>
      <c r="AI11588" s="353"/>
      <c r="AJ11588" s="353"/>
      <c r="AK11588" s="353"/>
      <c r="AL11588" s="353"/>
    </row>
    <row r="11589" spans="1:38" s="153" customFormat="1" ht="12.5" x14ac:dyDescent="0.25">
      <c r="A11589" s="355"/>
      <c r="L11589" s="353"/>
      <c r="M11589" s="353"/>
      <c r="N11589" s="353"/>
      <c r="O11589" s="353"/>
      <c r="P11589" s="353"/>
      <c r="Q11589" s="353"/>
      <c r="R11589" s="353"/>
      <c r="S11589" s="353"/>
      <c r="T11589" s="353"/>
      <c r="U11589" s="353"/>
      <c r="V11589" s="353"/>
      <c r="W11589" s="353"/>
      <c r="X11589" s="353"/>
      <c r="Y11589" s="353"/>
      <c r="Z11589" s="353"/>
      <c r="AA11589" s="353"/>
      <c r="AB11589" s="353"/>
      <c r="AC11589" s="353"/>
      <c r="AD11589" s="353"/>
      <c r="AE11589" s="353"/>
      <c r="AF11589" s="353"/>
      <c r="AG11589" s="353"/>
      <c r="AH11589" s="353"/>
      <c r="AI11589" s="353"/>
      <c r="AJ11589" s="353"/>
      <c r="AK11589" s="353"/>
      <c r="AL11589" s="353"/>
    </row>
    <row r="11590" spans="1:38" s="153" customFormat="1" ht="12.5" x14ac:dyDescent="0.25">
      <c r="A11590" s="355"/>
      <c r="L11590" s="353"/>
      <c r="M11590" s="353"/>
      <c r="N11590" s="353"/>
      <c r="O11590" s="353"/>
      <c r="P11590" s="353"/>
      <c r="Q11590" s="353"/>
      <c r="R11590" s="353"/>
      <c r="S11590" s="353"/>
      <c r="T11590" s="353"/>
      <c r="U11590" s="353"/>
      <c r="V11590" s="353"/>
      <c r="W11590" s="353"/>
      <c r="X11590" s="353"/>
      <c r="Y11590" s="353"/>
      <c r="Z11590" s="353"/>
      <c r="AA11590" s="353"/>
      <c r="AB11590" s="353"/>
      <c r="AC11590" s="353"/>
      <c r="AD11590" s="353"/>
      <c r="AE11590" s="353"/>
      <c r="AF11590" s="353"/>
      <c r="AG11590" s="353"/>
      <c r="AH11590" s="353"/>
      <c r="AI11590" s="353"/>
      <c r="AJ11590" s="353"/>
      <c r="AK11590" s="353"/>
      <c r="AL11590" s="353"/>
    </row>
    <row r="11591" spans="1:38" s="153" customFormat="1" ht="12.5" x14ac:dyDescent="0.25">
      <c r="A11591" s="355"/>
      <c r="L11591" s="353"/>
      <c r="M11591" s="353"/>
      <c r="N11591" s="353"/>
      <c r="O11591" s="353"/>
      <c r="P11591" s="353"/>
      <c r="Q11591" s="353"/>
      <c r="R11591" s="353"/>
      <c r="S11591" s="353"/>
      <c r="T11591" s="353"/>
      <c r="U11591" s="353"/>
      <c r="V11591" s="353"/>
      <c r="W11591" s="353"/>
      <c r="X11591" s="353"/>
      <c r="Y11591" s="353"/>
      <c r="Z11591" s="353"/>
      <c r="AA11591" s="353"/>
      <c r="AB11591" s="353"/>
      <c r="AC11591" s="353"/>
      <c r="AD11591" s="353"/>
      <c r="AE11591" s="353"/>
      <c r="AF11591" s="353"/>
      <c r="AG11591" s="353"/>
      <c r="AH11591" s="353"/>
      <c r="AI11591" s="353"/>
      <c r="AJ11591" s="353"/>
      <c r="AK11591" s="353"/>
      <c r="AL11591" s="353"/>
    </row>
    <row r="11592" spans="1:38" s="153" customFormat="1" ht="12.5" x14ac:dyDescent="0.25">
      <c r="A11592" s="355"/>
      <c r="L11592" s="353"/>
      <c r="M11592" s="353"/>
      <c r="N11592" s="353"/>
      <c r="O11592" s="353"/>
      <c r="P11592" s="353"/>
      <c r="Q11592" s="353"/>
      <c r="R11592" s="353"/>
      <c r="S11592" s="353"/>
      <c r="T11592" s="353"/>
      <c r="U11592" s="353"/>
      <c r="V11592" s="353"/>
      <c r="W11592" s="353"/>
      <c r="X11592" s="353"/>
      <c r="Y11592" s="353"/>
      <c r="Z11592" s="353"/>
      <c r="AA11592" s="353"/>
      <c r="AB11592" s="353"/>
      <c r="AC11592" s="353"/>
      <c r="AD11592" s="353"/>
      <c r="AE11592" s="353"/>
      <c r="AF11592" s="353"/>
      <c r="AG11592" s="353"/>
      <c r="AH11592" s="353"/>
      <c r="AI11592" s="353"/>
      <c r="AJ11592" s="353"/>
      <c r="AK11592" s="353"/>
      <c r="AL11592" s="353"/>
    </row>
    <row r="11593" spans="1:38" s="153" customFormat="1" ht="12.5" x14ac:dyDescent="0.25">
      <c r="A11593" s="355"/>
      <c r="L11593" s="353"/>
      <c r="M11593" s="353"/>
      <c r="N11593" s="353"/>
      <c r="O11593" s="353"/>
      <c r="P11593" s="353"/>
      <c r="Q11593" s="353"/>
      <c r="R11593" s="353"/>
      <c r="S11593" s="353"/>
      <c r="T11593" s="353"/>
      <c r="U11593" s="353"/>
      <c r="V11593" s="353"/>
      <c r="W11593" s="353"/>
      <c r="X11593" s="353"/>
      <c r="Y11593" s="353"/>
      <c r="Z11593" s="353"/>
      <c r="AA11593" s="353"/>
      <c r="AB11593" s="353"/>
      <c r="AC11593" s="353"/>
      <c r="AD11593" s="353"/>
      <c r="AE11593" s="353"/>
      <c r="AF11593" s="353"/>
      <c r="AG11593" s="353"/>
      <c r="AH11593" s="353"/>
      <c r="AI11593" s="353"/>
      <c r="AJ11593" s="353"/>
      <c r="AK11593" s="353"/>
      <c r="AL11593" s="353"/>
    </row>
    <row r="11594" spans="1:38" s="153" customFormat="1" ht="12.5" x14ac:dyDescent="0.25">
      <c r="A11594" s="355"/>
      <c r="L11594" s="353"/>
      <c r="M11594" s="353"/>
      <c r="N11594" s="353"/>
      <c r="O11594" s="353"/>
      <c r="P11594" s="353"/>
      <c r="Q11594" s="353"/>
      <c r="R11594" s="353"/>
      <c r="S11594" s="353"/>
      <c r="T11594" s="353"/>
      <c r="U11594" s="353"/>
      <c r="V11594" s="353"/>
      <c r="W11594" s="353"/>
      <c r="X11594" s="353"/>
      <c r="Y11594" s="353"/>
      <c r="Z11594" s="353"/>
      <c r="AA11594" s="353"/>
      <c r="AB11594" s="353"/>
      <c r="AC11594" s="353"/>
      <c r="AD11594" s="353"/>
      <c r="AE11594" s="353"/>
      <c r="AF11594" s="353"/>
      <c r="AG11594" s="353"/>
      <c r="AH11594" s="353"/>
      <c r="AI11594" s="353"/>
      <c r="AJ11594" s="353"/>
      <c r="AK11594" s="353"/>
      <c r="AL11594" s="353"/>
    </row>
    <row r="11595" spans="1:38" s="153" customFormat="1" ht="12.5" x14ac:dyDescent="0.25">
      <c r="A11595" s="355"/>
      <c r="L11595" s="353"/>
      <c r="M11595" s="353"/>
      <c r="N11595" s="353"/>
      <c r="O11595" s="353"/>
      <c r="P11595" s="353"/>
      <c r="Q11595" s="353"/>
      <c r="R11595" s="353"/>
      <c r="S11595" s="353"/>
      <c r="T11595" s="353"/>
      <c r="U11595" s="353"/>
      <c r="V11595" s="353"/>
      <c r="W11595" s="353"/>
      <c r="X11595" s="353"/>
      <c r="Y11595" s="353"/>
      <c r="Z11595" s="353"/>
      <c r="AA11595" s="353"/>
      <c r="AB11595" s="353"/>
      <c r="AC11595" s="353"/>
      <c r="AD11595" s="353"/>
      <c r="AE11595" s="353"/>
      <c r="AF11595" s="353"/>
      <c r="AG11595" s="353"/>
      <c r="AH11595" s="353"/>
      <c r="AI11595" s="353"/>
      <c r="AJ11595" s="353"/>
      <c r="AK11595" s="353"/>
      <c r="AL11595" s="353"/>
    </row>
    <row r="11596" spans="1:38" s="153" customFormat="1" ht="12.5" x14ac:dyDescent="0.25">
      <c r="A11596" s="355"/>
      <c r="L11596" s="353"/>
      <c r="M11596" s="353"/>
      <c r="N11596" s="353"/>
      <c r="O11596" s="353"/>
      <c r="P11596" s="353"/>
      <c r="Q11596" s="353"/>
      <c r="R11596" s="353"/>
      <c r="S11596" s="353"/>
      <c r="T11596" s="353"/>
      <c r="U11596" s="353"/>
      <c r="V11596" s="353"/>
      <c r="W11596" s="353"/>
      <c r="X11596" s="353"/>
      <c r="Y11596" s="353"/>
      <c r="Z11596" s="353"/>
      <c r="AA11596" s="353"/>
      <c r="AB11596" s="353"/>
      <c r="AC11596" s="353"/>
      <c r="AD11596" s="353"/>
      <c r="AE11596" s="353"/>
      <c r="AF11596" s="353"/>
      <c r="AG11596" s="353"/>
      <c r="AH11596" s="353"/>
      <c r="AI11596" s="353"/>
      <c r="AJ11596" s="353"/>
      <c r="AK11596" s="353"/>
      <c r="AL11596" s="353"/>
    </row>
    <row r="11597" spans="1:38" s="153" customFormat="1" ht="12.5" x14ac:dyDescent="0.25">
      <c r="A11597" s="355"/>
      <c r="L11597" s="353"/>
      <c r="M11597" s="353"/>
      <c r="N11597" s="353"/>
      <c r="O11597" s="353"/>
      <c r="P11597" s="353"/>
      <c r="Q11597" s="353"/>
      <c r="R11597" s="353"/>
      <c r="S11597" s="353"/>
      <c r="T11597" s="353"/>
      <c r="U11597" s="353"/>
      <c r="V11597" s="353"/>
      <c r="W11597" s="353"/>
      <c r="X11597" s="353"/>
      <c r="Y11597" s="353"/>
      <c r="Z11597" s="353"/>
      <c r="AA11597" s="353"/>
      <c r="AB11597" s="353"/>
      <c r="AC11597" s="353"/>
      <c r="AD11597" s="353"/>
      <c r="AE11597" s="353"/>
      <c r="AF11597" s="353"/>
      <c r="AG11597" s="353"/>
      <c r="AH11597" s="353"/>
      <c r="AI11597" s="353"/>
      <c r="AJ11597" s="353"/>
      <c r="AK11597" s="353"/>
      <c r="AL11597" s="353"/>
    </row>
    <row r="11598" spans="1:38" s="153" customFormat="1" ht="12.5" x14ac:dyDescent="0.25">
      <c r="A11598" s="355"/>
      <c r="L11598" s="353"/>
      <c r="M11598" s="353"/>
      <c r="N11598" s="353"/>
      <c r="O11598" s="353"/>
      <c r="P11598" s="353"/>
      <c r="Q11598" s="353"/>
      <c r="R11598" s="353"/>
      <c r="S11598" s="353"/>
      <c r="T11598" s="353"/>
      <c r="U11598" s="353"/>
      <c r="V11598" s="353"/>
      <c r="W11598" s="353"/>
      <c r="X11598" s="353"/>
      <c r="Y11598" s="353"/>
      <c r="Z11598" s="353"/>
      <c r="AA11598" s="353"/>
      <c r="AB11598" s="353"/>
      <c r="AC11598" s="353"/>
      <c r="AD11598" s="353"/>
      <c r="AE11598" s="353"/>
      <c r="AF11598" s="353"/>
      <c r="AG11598" s="353"/>
      <c r="AH11598" s="353"/>
      <c r="AI11598" s="353"/>
      <c r="AJ11598" s="353"/>
      <c r="AK11598" s="353"/>
      <c r="AL11598" s="353"/>
    </row>
    <row r="11599" spans="1:38" s="153" customFormat="1" ht="12.5" x14ac:dyDescent="0.25">
      <c r="A11599" s="355"/>
      <c r="L11599" s="353"/>
      <c r="M11599" s="353"/>
      <c r="N11599" s="353"/>
      <c r="O11599" s="353"/>
      <c r="P11599" s="353"/>
      <c r="Q11599" s="353"/>
      <c r="R11599" s="353"/>
      <c r="S11599" s="353"/>
      <c r="T11599" s="353"/>
      <c r="U11599" s="353"/>
      <c r="V11599" s="353"/>
      <c r="W11599" s="353"/>
      <c r="X11599" s="353"/>
      <c r="Y11599" s="353"/>
      <c r="Z11599" s="353"/>
      <c r="AA11599" s="353"/>
      <c r="AB11599" s="353"/>
      <c r="AC11599" s="353"/>
      <c r="AD11599" s="353"/>
      <c r="AE11599" s="353"/>
      <c r="AF11599" s="353"/>
      <c r="AG11599" s="353"/>
      <c r="AH11599" s="353"/>
      <c r="AI11599" s="353"/>
      <c r="AJ11599" s="353"/>
      <c r="AK11599" s="353"/>
      <c r="AL11599" s="353"/>
    </row>
    <row r="11600" spans="1:38" s="153" customFormat="1" ht="12.5" x14ac:dyDescent="0.25">
      <c r="A11600" s="355"/>
      <c r="L11600" s="353"/>
      <c r="M11600" s="353"/>
      <c r="N11600" s="353"/>
      <c r="O11600" s="353"/>
      <c r="P11600" s="353"/>
      <c r="Q11600" s="353"/>
      <c r="R11600" s="353"/>
      <c r="S11600" s="353"/>
      <c r="T11600" s="353"/>
      <c r="U11600" s="353"/>
      <c r="V11600" s="353"/>
      <c r="W11600" s="353"/>
      <c r="X11600" s="353"/>
      <c r="Y11600" s="353"/>
      <c r="Z11600" s="353"/>
      <c r="AA11600" s="353"/>
      <c r="AB11600" s="353"/>
      <c r="AC11600" s="353"/>
      <c r="AD11600" s="353"/>
      <c r="AE11600" s="353"/>
      <c r="AF11600" s="353"/>
      <c r="AG11600" s="353"/>
      <c r="AH11600" s="353"/>
      <c r="AI11600" s="353"/>
      <c r="AJ11600" s="353"/>
      <c r="AK11600" s="353"/>
      <c r="AL11600" s="353"/>
    </row>
    <row r="11601" spans="1:38" s="153" customFormat="1" ht="12.5" x14ac:dyDescent="0.25">
      <c r="A11601" s="355"/>
      <c r="L11601" s="353"/>
      <c r="M11601" s="353"/>
      <c r="N11601" s="353"/>
      <c r="O11601" s="353"/>
      <c r="P11601" s="353"/>
      <c r="Q11601" s="353"/>
      <c r="R11601" s="353"/>
      <c r="S11601" s="353"/>
      <c r="T11601" s="353"/>
      <c r="U11601" s="353"/>
      <c r="V11601" s="353"/>
      <c r="W11601" s="353"/>
      <c r="X11601" s="353"/>
      <c r="Y11601" s="353"/>
      <c r="Z11601" s="353"/>
      <c r="AA11601" s="353"/>
      <c r="AB11601" s="353"/>
      <c r="AC11601" s="353"/>
      <c r="AD11601" s="353"/>
      <c r="AE11601" s="353"/>
      <c r="AF11601" s="353"/>
      <c r="AG11601" s="353"/>
      <c r="AH11601" s="353"/>
      <c r="AI11601" s="353"/>
      <c r="AJ11601" s="353"/>
      <c r="AK11601" s="353"/>
      <c r="AL11601" s="353"/>
    </row>
    <row r="11602" spans="1:38" s="153" customFormat="1" ht="12.5" x14ac:dyDescent="0.25">
      <c r="A11602" s="355"/>
      <c r="L11602" s="353"/>
      <c r="M11602" s="353"/>
      <c r="N11602" s="353"/>
      <c r="O11602" s="353"/>
      <c r="P11602" s="353"/>
      <c r="Q11602" s="353"/>
      <c r="R11602" s="353"/>
      <c r="S11602" s="353"/>
      <c r="T11602" s="353"/>
      <c r="U11602" s="353"/>
      <c r="V11602" s="353"/>
      <c r="W11602" s="353"/>
      <c r="X11602" s="353"/>
      <c r="Y11602" s="353"/>
      <c r="Z11602" s="353"/>
      <c r="AA11602" s="353"/>
      <c r="AB11602" s="353"/>
      <c r="AC11602" s="353"/>
      <c r="AD11602" s="353"/>
      <c r="AE11602" s="353"/>
      <c r="AF11602" s="353"/>
      <c r="AG11602" s="353"/>
      <c r="AH11602" s="353"/>
      <c r="AI11602" s="353"/>
      <c r="AJ11602" s="353"/>
      <c r="AK11602" s="353"/>
      <c r="AL11602" s="353"/>
    </row>
    <row r="11603" spans="1:38" s="153" customFormat="1" ht="12.5" x14ac:dyDescent="0.25">
      <c r="A11603" s="355"/>
      <c r="L11603" s="353"/>
      <c r="M11603" s="353"/>
      <c r="N11603" s="353"/>
      <c r="O11603" s="353"/>
      <c r="P11603" s="353"/>
      <c r="Q11603" s="353"/>
      <c r="R11603" s="353"/>
      <c r="S11603" s="353"/>
      <c r="T11603" s="353"/>
      <c r="U11603" s="353"/>
      <c r="V11603" s="353"/>
      <c r="W11603" s="353"/>
      <c r="X11603" s="353"/>
      <c r="Y11603" s="353"/>
      <c r="Z11603" s="353"/>
      <c r="AA11603" s="353"/>
      <c r="AB11603" s="353"/>
      <c r="AC11603" s="353"/>
      <c r="AD11603" s="353"/>
      <c r="AE11603" s="353"/>
      <c r="AF11603" s="353"/>
      <c r="AG11603" s="353"/>
      <c r="AH11603" s="353"/>
      <c r="AI11603" s="353"/>
      <c r="AJ11603" s="353"/>
      <c r="AK11603" s="353"/>
      <c r="AL11603" s="353"/>
    </row>
    <row r="11604" spans="1:38" s="153" customFormat="1" ht="12.5" x14ac:dyDescent="0.25">
      <c r="A11604" s="355"/>
      <c r="L11604" s="353"/>
      <c r="M11604" s="353"/>
      <c r="N11604" s="353"/>
      <c r="O11604" s="353"/>
      <c r="P11604" s="353"/>
      <c r="Q11604" s="353"/>
      <c r="R11604" s="353"/>
      <c r="S11604" s="353"/>
      <c r="T11604" s="353"/>
      <c r="U11604" s="353"/>
      <c r="V11604" s="353"/>
      <c r="W11604" s="353"/>
      <c r="X11604" s="353"/>
      <c r="Y11604" s="353"/>
      <c r="Z11604" s="353"/>
      <c r="AA11604" s="353"/>
      <c r="AB11604" s="353"/>
      <c r="AC11604" s="353"/>
      <c r="AD11604" s="353"/>
      <c r="AE11604" s="353"/>
      <c r="AF11604" s="353"/>
      <c r="AG11604" s="353"/>
      <c r="AH11604" s="353"/>
      <c r="AI11604" s="353"/>
      <c r="AJ11604" s="353"/>
      <c r="AK11604" s="353"/>
      <c r="AL11604" s="353"/>
    </row>
    <row r="11605" spans="1:38" s="153" customFormat="1" ht="12.5" x14ac:dyDescent="0.25">
      <c r="A11605" s="355"/>
      <c r="L11605" s="353"/>
      <c r="M11605" s="353"/>
      <c r="N11605" s="353"/>
      <c r="O11605" s="353"/>
      <c r="P11605" s="353"/>
      <c r="Q11605" s="353"/>
      <c r="R11605" s="353"/>
      <c r="S11605" s="353"/>
      <c r="T11605" s="353"/>
      <c r="U11605" s="353"/>
      <c r="V11605" s="353"/>
      <c r="W11605" s="353"/>
      <c r="X11605" s="353"/>
      <c r="Y11605" s="353"/>
      <c r="Z11605" s="353"/>
      <c r="AA11605" s="353"/>
      <c r="AB11605" s="353"/>
      <c r="AC11605" s="353"/>
      <c r="AD11605" s="353"/>
      <c r="AE11605" s="353"/>
      <c r="AF11605" s="353"/>
      <c r="AG11605" s="353"/>
      <c r="AH11605" s="353"/>
      <c r="AI11605" s="353"/>
      <c r="AJ11605" s="353"/>
      <c r="AK11605" s="353"/>
      <c r="AL11605" s="353"/>
    </row>
    <row r="11606" spans="1:38" s="153" customFormat="1" ht="12.5" x14ac:dyDescent="0.25">
      <c r="A11606" s="355"/>
      <c r="L11606" s="353"/>
      <c r="M11606" s="353"/>
      <c r="N11606" s="353"/>
      <c r="O11606" s="353"/>
      <c r="P11606" s="353"/>
      <c r="Q11606" s="353"/>
      <c r="R11606" s="353"/>
      <c r="S11606" s="353"/>
      <c r="T11606" s="353"/>
      <c r="U11606" s="353"/>
      <c r="V11606" s="353"/>
      <c r="W11606" s="353"/>
      <c r="X11606" s="353"/>
      <c r="Y11606" s="353"/>
      <c r="Z11606" s="353"/>
      <c r="AA11606" s="353"/>
      <c r="AB11606" s="353"/>
      <c r="AC11606" s="353"/>
      <c r="AD11606" s="353"/>
      <c r="AE11606" s="353"/>
      <c r="AF11606" s="353"/>
      <c r="AG11606" s="353"/>
      <c r="AH11606" s="353"/>
      <c r="AI11606" s="353"/>
      <c r="AJ11606" s="353"/>
      <c r="AK11606" s="353"/>
      <c r="AL11606" s="353"/>
    </row>
    <row r="11607" spans="1:38" s="153" customFormat="1" ht="12.5" x14ac:dyDescent="0.25">
      <c r="A11607" s="355"/>
      <c r="L11607" s="353"/>
      <c r="M11607" s="353"/>
      <c r="N11607" s="353"/>
      <c r="O11607" s="353"/>
      <c r="P11607" s="353"/>
      <c r="Q11607" s="353"/>
      <c r="R11607" s="353"/>
      <c r="S11607" s="353"/>
      <c r="T11607" s="353"/>
      <c r="U11607" s="353"/>
      <c r="V11607" s="353"/>
      <c r="W11607" s="353"/>
      <c r="X11607" s="353"/>
      <c r="Y11607" s="353"/>
      <c r="Z11607" s="353"/>
      <c r="AA11607" s="353"/>
      <c r="AB11607" s="353"/>
      <c r="AC11607" s="353"/>
      <c r="AD11607" s="353"/>
      <c r="AE11607" s="353"/>
      <c r="AF11607" s="353"/>
      <c r="AG11607" s="353"/>
      <c r="AH11607" s="353"/>
      <c r="AI11607" s="353"/>
      <c r="AJ11607" s="353"/>
      <c r="AK11607" s="353"/>
      <c r="AL11607" s="353"/>
    </row>
    <row r="11608" spans="1:38" s="153" customFormat="1" ht="12.5" x14ac:dyDescent="0.25">
      <c r="A11608" s="355"/>
      <c r="L11608" s="353"/>
      <c r="M11608" s="353"/>
      <c r="N11608" s="353"/>
      <c r="O11608" s="353"/>
      <c r="P11608" s="353"/>
      <c r="Q11608" s="353"/>
      <c r="R11608" s="353"/>
      <c r="S11608" s="353"/>
      <c r="T11608" s="353"/>
      <c r="U11608" s="353"/>
      <c r="V11608" s="353"/>
      <c r="W11608" s="353"/>
      <c r="X11608" s="353"/>
      <c r="Y11608" s="353"/>
      <c r="Z11608" s="353"/>
      <c r="AA11608" s="353"/>
      <c r="AB11608" s="353"/>
      <c r="AC11608" s="353"/>
      <c r="AD11608" s="353"/>
      <c r="AE11608" s="353"/>
      <c r="AF11608" s="353"/>
      <c r="AG11608" s="353"/>
      <c r="AH11608" s="353"/>
      <c r="AI11608" s="353"/>
      <c r="AJ11608" s="353"/>
      <c r="AK11608" s="353"/>
      <c r="AL11608" s="353"/>
    </row>
    <row r="11609" spans="1:38" s="153" customFormat="1" ht="12.5" x14ac:dyDescent="0.25">
      <c r="A11609" s="355"/>
      <c r="L11609" s="353"/>
      <c r="M11609" s="353"/>
      <c r="N11609" s="353"/>
      <c r="O11609" s="353"/>
      <c r="P11609" s="353"/>
      <c r="Q11609" s="353"/>
      <c r="R11609" s="353"/>
      <c r="S11609" s="353"/>
      <c r="T11609" s="353"/>
      <c r="U11609" s="353"/>
      <c r="V11609" s="353"/>
      <c r="W11609" s="353"/>
      <c r="X11609" s="353"/>
      <c r="Y11609" s="353"/>
      <c r="Z11609" s="353"/>
      <c r="AA11609" s="353"/>
      <c r="AB11609" s="353"/>
      <c r="AC11609" s="353"/>
      <c r="AD11609" s="353"/>
      <c r="AE11609" s="353"/>
      <c r="AF11609" s="353"/>
      <c r="AG11609" s="353"/>
      <c r="AH11609" s="353"/>
      <c r="AI11609" s="353"/>
      <c r="AJ11609" s="353"/>
      <c r="AK11609" s="353"/>
      <c r="AL11609" s="353"/>
    </row>
    <row r="11610" spans="1:38" s="153" customFormat="1" ht="12.5" x14ac:dyDescent="0.25">
      <c r="A11610" s="355"/>
      <c r="L11610" s="353"/>
      <c r="M11610" s="353"/>
      <c r="N11610" s="353"/>
      <c r="O11610" s="353"/>
      <c r="P11610" s="353"/>
      <c r="Q11610" s="353"/>
      <c r="R11610" s="353"/>
      <c r="S11610" s="353"/>
      <c r="T11610" s="353"/>
      <c r="U11610" s="353"/>
      <c r="V11610" s="353"/>
      <c r="W11610" s="353"/>
      <c r="X11610" s="353"/>
      <c r="Y11610" s="353"/>
      <c r="Z11610" s="353"/>
      <c r="AA11610" s="353"/>
      <c r="AB11610" s="353"/>
      <c r="AC11610" s="353"/>
      <c r="AD11610" s="353"/>
      <c r="AE11610" s="353"/>
      <c r="AF11610" s="353"/>
      <c r="AG11610" s="353"/>
      <c r="AH11610" s="353"/>
      <c r="AI11610" s="353"/>
      <c r="AJ11610" s="353"/>
      <c r="AK11610" s="353"/>
      <c r="AL11610" s="353"/>
    </row>
    <row r="11611" spans="1:38" s="153" customFormat="1" ht="12.5" x14ac:dyDescent="0.25">
      <c r="A11611" s="355"/>
      <c r="L11611" s="353"/>
      <c r="M11611" s="353"/>
      <c r="N11611" s="353"/>
      <c r="O11611" s="353"/>
      <c r="P11611" s="353"/>
      <c r="Q11611" s="353"/>
      <c r="R11611" s="353"/>
      <c r="S11611" s="353"/>
      <c r="T11611" s="353"/>
      <c r="U11611" s="353"/>
      <c r="V11611" s="353"/>
      <c r="W11611" s="353"/>
      <c r="X11611" s="353"/>
      <c r="Y11611" s="353"/>
      <c r="Z11611" s="353"/>
      <c r="AA11611" s="353"/>
      <c r="AB11611" s="353"/>
      <c r="AC11611" s="353"/>
      <c r="AD11611" s="353"/>
      <c r="AE11611" s="353"/>
      <c r="AF11611" s="353"/>
      <c r="AG11611" s="353"/>
      <c r="AH11611" s="353"/>
      <c r="AI11611" s="353"/>
      <c r="AJ11611" s="353"/>
      <c r="AK11611" s="353"/>
      <c r="AL11611" s="353"/>
    </row>
    <row r="11612" spans="1:38" s="153" customFormat="1" ht="12.5" x14ac:dyDescent="0.25">
      <c r="A11612" s="355"/>
      <c r="L11612" s="353"/>
      <c r="M11612" s="353"/>
      <c r="N11612" s="353"/>
      <c r="O11612" s="353"/>
      <c r="P11612" s="353"/>
      <c r="Q11612" s="353"/>
      <c r="R11612" s="353"/>
      <c r="S11612" s="353"/>
      <c r="T11612" s="353"/>
      <c r="U11612" s="353"/>
      <c r="V11612" s="353"/>
      <c r="W11612" s="353"/>
      <c r="X11612" s="353"/>
      <c r="Y11612" s="353"/>
      <c r="Z11612" s="353"/>
      <c r="AA11612" s="353"/>
      <c r="AB11612" s="353"/>
      <c r="AC11612" s="353"/>
      <c r="AD11612" s="353"/>
      <c r="AE11612" s="353"/>
      <c r="AF11612" s="353"/>
      <c r="AG11612" s="353"/>
      <c r="AH11612" s="353"/>
      <c r="AI11612" s="353"/>
      <c r="AJ11612" s="353"/>
      <c r="AK11612" s="353"/>
      <c r="AL11612" s="353"/>
    </row>
    <row r="11613" spans="1:38" s="153" customFormat="1" ht="12.5" x14ac:dyDescent="0.25">
      <c r="A11613" s="355"/>
      <c r="L11613" s="353"/>
      <c r="M11613" s="353"/>
      <c r="N11613" s="353"/>
      <c r="O11613" s="353"/>
      <c r="P11613" s="353"/>
      <c r="Q11613" s="353"/>
      <c r="R11613" s="353"/>
      <c r="S11613" s="353"/>
      <c r="T11613" s="353"/>
      <c r="U11613" s="353"/>
      <c r="V11613" s="353"/>
      <c r="W11613" s="353"/>
      <c r="X11613" s="353"/>
      <c r="Y11613" s="353"/>
      <c r="Z11613" s="353"/>
      <c r="AA11613" s="353"/>
      <c r="AB11613" s="353"/>
      <c r="AC11613" s="353"/>
      <c r="AD11613" s="353"/>
      <c r="AE11613" s="353"/>
      <c r="AF11613" s="353"/>
      <c r="AG11613" s="353"/>
      <c r="AH11613" s="353"/>
      <c r="AI11613" s="353"/>
      <c r="AJ11613" s="353"/>
      <c r="AK11613" s="353"/>
      <c r="AL11613" s="353"/>
    </row>
    <row r="11614" spans="1:38" s="153" customFormat="1" ht="12.5" x14ac:dyDescent="0.25">
      <c r="A11614" s="355"/>
      <c r="L11614" s="353"/>
      <c r="M11614" s="353"/>
      <c r="N11614" s="353"/>
      <c r="O11614" s="353"/>
      <c r="P11614" s="353"/>
      <c r="Q11614" s="353"/>
      <c r="R11614" s="353"/>
      <c r="S11614" s="353"/>
      <c r="T11614" s="353"/>
      <c r="U11614" s="353"/>
      <c r="V11614" s="353"/>
      <c r="W11614" s="353"/>
      <c r="X11614" s="353"/>
      <c r="Y11614" s="353"/>
      <c r="Z11614" s="353"/>
      <c r="AA11614" s="353"/>
      <c r="AB11614" s="353"/>
      <c r="AC11614" s="353"/>
      <c r="AD11614" s="353"/>
      <c r="AE11614" s="353"/>
      <c r="AF11614" s="353"/>
      <c r="AG11614" s="353"/>
      <c r="AH11614" s="353"/>
      <c r="AI11614" s="353"/>
      <c r="AJ11614" s="353"/>
      <c r="AK11614" s="353"/>
      <c r="AL11614" s="353"/>
    </row>
    <row r="11615" spans="1:38" s="153" customFormat="1" ht="12.5" x14ac:dyDescent="0.25">
      <c r="A11615" s="355"/>
      <c r="L11615" s="353"/>
      <c r="M11615" s="353"/>
      <c r="N11615" s="353"/>
      <c r="O11615" s="353"/>
      <c r="P11615" s="353"/>
      <c r="Q11615" s="353"/>
      <c r="R11615" s="353"/>
      <c r="S11615" s="353"/>
      <c r="T11615" s="353"/>
      <c r="U11615" s="353"/>
      <c r="V11615" s="353"/>
      <c r="W11615" s="353"/>
      <c r="X11615" s="353"/>
      <c r="Y11615" s="353"/>
      <c r="Z11615" s="353"/>
      <c r="AA11615" s="353"/>
      <c r="AB11615" s="353"/>
      <c r="AC11615" s="353"/>
      <c r="AD11615" s="353"/>
      <c r="AE11615" s="353"/>
      <c r="AF11615" s="353"/>
      <c r="AG11615" s="353"/>
      <c r="AH11615" s="353"/>
      <c r="AI11615" s="353"/>
      <c r="AJ11615" s="353"/>
      <c r="AK11615" s="353"/>
      <c r="AL11615" s="353"/>
    </row>
    <row r="11616" spans="1:38" s="153" customFormat="1" ht="12.5" x14ac:dyDescent="0.25">
      <c r="A11616" s="355"/>
      <c r="L11616" s="353"/>
      <c r="M11616" s="353"/>
      <c r="N11616" s="353"/>
      <c r="O11616" s="353"/>
      <c r="P11616" s="353"/>
      <c r="Q11616" s="353"/>
      <c r="R11616" s="353"/>
      <c r="S11616" s="353"/>
      <c r="T11616" s="353"/>
      <c r="U11616" s="353"/>
      <c r="V11616" s="353"/>
      <c r="W11616" s="353"/>
      <c r="X11616" s="353"/>
      <c r="Y11616" s="353"/>
      <c r="Z11616" s="353"/>
      <c r="AA11616" s="353"/>
      <c r="AB11616" s="353"/>
      <c r="AC11616" s="353"/>
      <c r="AD11616" s="353"/>
      <c r="AE11616" s="353"/>
      <c r="AF11616" s="353"/>
      <c r="AG11616" s="353"/>
      <c r="AH11616" s="353"/>
      <c r="AI11616" s="353"/>
      <c r="AJ11616" s="353"/>
      <c r="AK11616" s="353"/>
      <c r="AL11616" s="353"/>
    </row>
    <row r="11617" spans="1:38" s="153" customFormat="1" ht="12.5" x14ac:dyDescent="0.25">
      <c r="A11617" s="355"/>
      <c r="L11617" s="353"/>
      <c r="M11617" s="353"/>
      <c r="N11617" s="353"/>
      <c r="O11617" s="353"/>
      <c r="P11617" s="353"/>
      <c r="Q11617" s="353"/>
      <c r="R11617" s="353"/>
      <c r="S11617" s="353"/>
      <c r="T11617" s="353"/>
      <c r="U11617" s="353"/>
      <c r="V11617" s="353"/>
      <c r="W11617" s="353"/>
      <c r="X11617" s="353"/>
      <c r="Y11617" s="353"/>
      <c r="Z11617" s="353"/>
      <c r="AA11617" s="353"/>
      <c r="AB11617" s="353"/>
      <c r="AC11617" s="353"/>
      <c r="AD11617" s="353"/>
      <c r="AE11617" s="353"/>
      <c r="AF11617" s="353"/>
      <c r="AG11617" s="353"/>
      <c r="AH11617" s="353"/>
      <c r="AI11617" s="353"/>
      <c r="AJ11617" s="353"/>
      <c r="AK11617" s="353"/>
      <c r="AL11617" s="353"/>
    </row>
    <row r="11618" spans="1:38" s="153" customFormat="1" ht="12.5" x14ac:dyDescent="0.25">
      <c r="A11618" s="355"/>
      <c r="L11618" s="353"/>
      <c r="M11618" s="353"/>
      <c r="N11618" s="353"/>
      <c r="O11618" s="353"/>
      <c r="P11618" s="353"/>
      <c r="Q11618" s="353"/>
      <c r="R11618" s="353"/>
      <c r="S11618" s="353"/>
      <c r="T11618" s="353"/>
      <c r="U11618" s="353"/>
      <c r="V11618" s="353"/>
      <c r="W11618" s="353"/>
      <c r="X11618" s="353"/>
      <c r="Y11618" s="353"/>
      <c r="Z11618" s="353"/>
      <c r="AA11618" s="353"/>
      <c r="AB11618" s="353"/>
      <c r="AC11618" s="353"/>
      <c r="AD11618" s="353"/>
      <c r="AE11618" s="353"/>
      <c r="AF11618" s="353"/>
      <c r="AG11618" s="353"/>
      <c r="AH11618" s="353"/>
      <c r="AI11618" s="353"/>
      <c r="AJ11618" s="353"/>
      <c r="AK11618" s="353"/>
      <c r="AL11618" s="353"/>
    </row>
    <row r="11619" spans="1:38" s="153" customFormat="1" ht="12.5" x14ac:dyDescent="0.25">
      <c r="A11619" s="355"/>
      <c r="L11619" s="353"/>
      <c r="M11619" s="353"/>
      <c r="N11619" s="353"/>
      <c r="O11619" s="353"/>
      <c r="P11619" s="353"/>
      <c r="Q11619" s="353"/>
      <c r="R11619" s="353"/>
      <c r="S11619" s="353"/>
      <c r="T11619" s="353"/>
      <c r="U11619" s="353"/>
      <c r="V11619" s="353"/>
      <c r="W11619" s="353"/>
      <c r="X11619" s="353"/>
      <c r="Y11619" s="353"/>
      <c r="Z11619" s="353"/>
      <c r="AA11619" s="353"/>
      <c r="AB11619" s="353"/>
      <c r="AC11619" s="353"/>
      <c r="AD11619" s="353"/>
      <c r="AE11619" s="353"/>
      <c r="AF11619" s="353"/>
      <c r="AG11619" s="353"/>
      <c r="AH11619" s="353"/>
      <c r="AI11619" s="353"/>
      <c r="AJ11619" s="353"/>
      <c r="AK11619" s="353"/>
      <c r="AL11619" s="353"/>
    </row>
    <row r="11620" spans="1:38" s="153" customFormat="1" ht="12.5" x14ac:dyDescent="0.25">
      <c r="A11620" s="355"/>
      <c r="L11620" s="353"/>
      <c r="M11620" s="353"/>
      <c r="N11620" s="353"/>
      <c r="O11620" s="353"/>
      <c r="P11620" s="353"/>
      <c r="Q11620" s="353"/>
      <c r="R11620" s="353"/>
      <c r="S11620" s="353"/>
      <c r="T11620" s="353"/>
      <c r="U11620" s="353"/>
      <c r="V11620" s="353"/>
      <c r="W11620" s="353"/>
      <c r="X11620" s="353"/>
      <c r="Y11620" s="353"/>
      <c r="Z11620" s="353"/>
      <c r="AA11620" s="353"/>
      <c r="AB11620" s="353"/>
      <c r="AC11620" s="353"/>
      <c r="AD11620" s="353"/>
      <c r="AE11620" s="353"/>
      <c r="AF11620" s="353"/>
      <c r="AG11620" s="353"/>
      <c r="AH11620" s="353"/>
      <c r="AI11620" s="353"/>
      <c r="AJ11620" s="353"/>
      <c r="AK11620" s="353"/>
      <c r="AL11620" s="353"/>
    </row>
    <row r="11621" spans="1:38" s="153" customFormat="1" ht="12.5" x14ac:dyDescent="0.25">
      <c r="A11621" s="355"/>
      <c r="L11621" s="353"/>
      <c r="M11621" s="353"/>
      <c r="N11621" s="353"/>
      <c r="O11621" s="353"/>
      <c r="P11621" s="353"/>
      <c r="Q11621" s="353"/>
      <c r="R11621" s="353"/>
      <c r="S11621" s="353"/>
      <c r="T11621" s="353"/>
      <c r="U11621" s="353"/>
      <c r="V11621" s="353"/>
      <c r="W11621" s="353"/>
      <c r="X11621" s="353"/>
      <c r="Y11621" s="353"/>
      <c r="Z11621" s="353"/>
      <c r="AA11621" s="353"/>
      <c r="AB11621" s="353"/>
      <c r="AC11621" s="353"/>
      <c r="AD11621" s="353"/>
      <c r="AE11621" s="353"/>
      <c r="AF11621" s="353"/>
      <c r="AG11621" s="353"/>
      <c r="AH11621" s="353"/>
      <c r="AI11621" s="353"/>
      <c r="AJ11621" s="353"/>
      <c r="AK11621" s="353"/>
      <c r="AL11621" s="353"/>
    </row>
    <row r="11622" spans="1:38" s="153" customFormat="1" ht="12.5" x14ac:dyDescent="0.25">
      <c r="A11622" s="355"/>
      <c r="L11622" s="353"/>
      <c r="M11622" s="353"/>
      <c r="N11622" s="353"/>
      <c r="O11622" s="353"/>
      <c r="P11622" s="353"/>
      <c r="Q11622" s="353"/>
      <c r="R11622" s="353"/>
      <c r="S11622" s="353"/>
      <c r="T11622" s="353"/>
      <c r="U11622" s="353"/>
      <c r="V11622" s="353"/>
      <c r="W11622" s="353"/>
      <c r="X11622" s="353"/>
      <c r="Y11622" s="353"/>
      <c r="Z11622" s="353"/>
      <c r="AA11622" s="353"/>
      <c r="AB11622" s="353"/>
      <c r="AC11622" s="353"/>
      <c r="AD11622" s="353"/>
      <c r="AE11622" s="353"/>
      <c r="AF11622" s="353"/>
      <c r="AG11622" s="353"/>
      <c r="AH11622" s="353"/>
      <c r="AI11622" s="353"/>
      <c r="AJ11622" s="353"/>
      <c r="AK11622" s="353"/>
      <c r="AL11622" s="353"/>
    </row>
    <row r="11623" spans="1:38" s="153" customFormat="1" ht="12.5" x14ac:dyDescent="0.25">
      <c r="A11623" s="355"/>
      <c r="L11623" s="353"/>
      <c r="M11623" s="353"/>
      <c r="N11623" s="353"/>
      <c r="O11623" s="353"/>
      <c r="P11623" s="353"/>
      <c r="Q11623" s="353"/>
      <c r="R11623" s="353"/>
      <c r="S11623" s="353"/>
      <c r="T11623" s="353"/>
      <c r="U11623" s="353"/>
      <c r="V11623" s="353"/>
      <c r="W11623" s="353"/>
      <c r="X11623" s="353"/>
      <c r="Y11623" s="353"/>
      <c r="Z11623" s="353"/>
      <c r="AA11623" s="353"/>
      <c r="AB11623" s="353"/>
      <c r="AC11623" s="353"/>
      <c r="AD11623" s="353"/>
      <c r="AE11623" s="353"/>
      <c r="AF11623" s="353"/>
      <c r="AG11623" s="353"/>
      <c r="AH11623" s="353"/>
      <c r="AI11623" s="353"/>
      <c r="AJ11623" s="353"/>
      <c r="AK11623" s="353"/>
      <c r="AL11623" s="353"/>
    </row>
    <row r="11624" spans="1:38" s="153" customFormat="1" ht="12.5" x14ac:dyDescent="0.25">
      <c r="A11624" s="355"/>
      <c r="L11624" s="353"/>
      <c r="M11624" s="353"/>
      <c r="N11624" s="353"/>
      <c r="O11624" s="353"/>
      <c r="P11624" s="353"/>
      <c r="Q11624" s="353"/>
      <c r="R11624" s="353"/>
      <c r="S11624" s="353"/>
      <c r="T11624" s="353"/>
      <c r="U11624" s="353"/>
      <c r="V11624" s="353"/>
      <c r="W11624" s="353"/>
      <c r="X11624" s="353"/>
      <c r="Y11624" s="353"/>
      <c r="Z11624" s="353"/>
      <c r="AA11624" s="353"/>
      <c r="AB11624" s="353"/>
      <c r="AC11624" s="353"/>
      <c r="AD11624" s="353"/>
      <c r="AE11624" s="353"/>
      <c r="AF11624" s="353"/>
      <c r="AG11624" s="353"/>
      <c r="AH11624" s="353"/>
      <c r="AI11624" s="353"/>
      <c r="AJ11624" s="353"/>
      <c r="AK11624" s="353"/>
      <c r="AL11624" s="353"/>
    </row>
    <row r="11625" spans="1:38" s="153" customFormat="1" ht="12.5" x14ac:dyDescent="0.25">
      <c r="A11625" s="355"/>
      <c r="L11625" s="353"/>
      <c r="M11625" s="353"/>
      <c r="N11625" s="353"/>
      <c r="O11625" s="353"/>
      <c r="P11625" s="353"/>
      <c r="Q11625" s="353"/>
      <c r="R11625" s="353"/>
      <c r="S11625" s="353"/>
      <c r="T11625" s="353"/>
      <c r="U11625" s="353"/>
      <c r="V11625" s="353"/>
      <c r="W11625" s="353"/>
      <c r="X11625" s="353"/>
      <c r="Y11625" s="353"/>
      <c r="Z11625" s="353"/>
      <c r="AA11625" s="353"/>
      <c r="AB11625" s="353"/>
      <c r="AC11625" s="353"/>
      <c r="AD11625" s="353"/>
      <c r="AE11625" s="353"/>
      <c r="AF11625" s="353"/>
      <c r="AG11625" s="353"/>
      <c r="AH11625" s="353"/>
      <c r="AI11625" s="353"/>
      <c r="AJ11625" s="353"/>
      <c r="AK11625" s="353"/>
      <c r="AL11625" s="353"/>
    </row>
    <row r="11626" spans="1:38" s="153" customFormat="1" ht="12.5" x14ac:dyDescent="0.25">
      <c r="A11626" s="355"/>
      <c r="L11626" s="353"/>
      <c r="M11626" s="353"/>
      <c r="N11626" s="353"/>
      <c r="O11626" s="353"/>
      <c r="P11626" s="353"/>
      <c r="Q11626" s="353"/>
      <c r="R11626" s="353"/>
      <c r="S11626" s="353"/>
      <c r="T11626" s="353"/>
      <c r="U11626" s="353"/>
      <c r="V11626" s="353"/>
      <c r="W11626" s="353"/>
      <c r="X11626" s="353"/>
      <c r="Y11626" s="353"/>
      <c r="Z11626" s="353"/>
      <c r="AA11626" s="353"/>
      <c r="AB11626" s="353"/>
      <c r="AC11626" s="353"/>
      <c r="AD11626" s="353"/>
      <c r="AE11626" s="353"/>
      <c r="AF11626" s="353"/>
      <c r="AG11626" s="353"/>
      <c r="AH11626" s="353"/>
      <c r="AI11626" s="353"/>
      <c r="AJ11626" s="353"/>
      <c r="AK11626" s="353"/>
      <c r="AL11626" s="353"/>
    </row>
    <row r="11627" spans="1:38" s="153" customFormat="1" ht="12.5" x14ac:dyDescent="0.25">
      <c r="A11627" s="355"/>
      <c r="L11627" s="353"/>
      <c r="M11627" s="353"/>
      <c r="N11627" s="353"/>
      <c r="O11627" s="353"/>
      <c r="P11627" s="353"/>
      <c r="Q11627" s="353"/>
      <c r="R11627" s="353"/>
      <c r="S11627" s="353"/>
      <c r="T11627" s="353"/>
      <c r="U11627" s="353"/>
      <c r="V11627" s="353"/>
      <c r="W11627" s="353"/>
      <c r="X11627" s="353"/>
      <c r="Y11627" s="353"/>
      <c r="Z11627" s="353"/>
      <c r="AA11627" s="353"/>
      <c r="AB11627" s="353"/>
      <c r="AC11627" s="353"/>
      <c r="AD11627" s="353"/>
      <c r="AE11627" s="353"/>
      <c r="AF11627" s="353"/>
      <c r="AG11627" s="353"/>
      <c r="AH11627" s="353"/>
      <c r="AI11627" s="353"/>
      <c r="AJ11627" s="353"/>
      <c r="AK11627" s="353"/>
      <c r="AL11627" s="353"/>
    </row>
    <row r="11628" spans="1:38" s="153" customFormat="1" ht="12.5" x14ac:dyDescent="0.25">
      <c r="A11628" s="355"/>
      <c r="L11628" s="353"/>
      <c r="M11628" s="353"/>
      <c r="N11628" s="353"/>
      <c r="O11628" s="353"/>
      <c r="P11628" s="353"/>
      <c r="Q11628" s="353"/>
      <c r="R11628" s="353"/>
      <c r="S11628" s="353"/>
      <c r="T11628" s="353"/>
      <c r="U11628" s="353"/>
      <c r="V11628" s="353"/>
      <c r="W11628" s="353"/>
      <c r="X11628" s="353"/>
      <c r="Y11628" s="353"/>
      <c r="Z11628" s="353"/>
      <c r="AA11628" s="353"/>
      <c r="AB11628" s="353"/>
      <c r="AC11628" s="353"/>
      <c r="AD11628" s="353"/>
      <c r="AE11628" s="353"/>
      <c r="AF11628" s="353"/>
      <c r="AG11628" s="353"/>
      <c r="AH11628" s="353"/>
      <c r="AI11628" s="353"/>
      <c r="AJ11628" s="353"/>
      <c r="AK11628" s="353"/>
      <c r="AL11628" s="353"/>
    </row>
    <row r="11629" spans="1:38" s="153" customFormat="1" ht="12.5" x14ac:dyDescent="0.25">
      <c r="A11629" s="355"/>
      <c r="L11629" s="353"/>
      <c r="M11629" s="353"/>
      <c r="N11629" s="353"/>
      <c r="O11629" s="353"/>
      <c r="P11629" s="353"/>
      <c r="Q11629" s="353"/>
      <c r="R11629" s="353"/>
      <c r="S11629" s="353"/>
      <c r="T11629" s="353"/>
      <c r="U11629" s="353"/>
      <c r="V11629" s="353"/>
      <c r="W11629" s="353"/>
      <c r="X11629" s="353"/>
      <c r="Y11629" s="353"/>
      <c r="Z11629" s="353"/>
      <c r="AA11629" s="353"/>
      <c r="AB11629" s="353"/>
      <c r="AC11629" s="353"/>
      <c r="AD11629" s="353"/>
      <c r="AE11629" s="353"/>
      <c r="AF11629" s="353"/>
      <c r="AG11629" s="353"/>
      <c r="AH11629" s="353"/>
      <c r="AI11629" s="353"/>
      <c r="AJ11629" s="353"/>
      <c r="AK11629" s="353"/>
      <c r="AL11629" s="353"/>
    </row>
    <row r="11630" spans="1:38" s="153" customFormat="1" ht="12.5" x14ac:dyDescent="0.25">
      <c r="A11630" s="355"/>
      <c r="L11630" s="353"/>
      <c r="M11630" s="353"/>
      <c r="N11630" s="353"/>
      <c r="O11630" s="353"/>
      <c r="P11630" s="353"/>
      <c r="Q11630" s="353"/>
      <c r="R11630" s="353"/>
      <c r="S11630" s="353"/>
      <c r="T11630" s="353"/>
      <c r="U11630" s="353"/>
      <c r="V11630" s="353"/>
      <c r="W11630" s="353"/>
      <c r="X11630" s="353"/>
      <c r="Y11630" s="353"/>
      <c r="Z11630" s="353"/>
      <c r="AA11630" s="353"/>
      <c r="AB11630" s="353"/>
      <c r="AC11630" s="353"/>
      <c r="AD11630" s="353"/>
      <c r="AE11630" s="353"/>
      <c r="AF11630" s="353"/>
      <c r="AG11630" s="353"/>
      <c r="AH11630" s="353"/>
      <c r="AI11630" s="353"/>
      <c r="AJ11630" s="353"/>
      <c r="AK11630" s="353"/>
      <c r="AL11630" s="353"/>
    </row>
    <row r="11631" spans="1:38" s="153" customFormat="1" ht="12.5" x14ac:dyDescent="0.25">
      <c r="A11631" s="355"/>
      <c r="L11631" s="353"/>
      <c r="M11631" s="353"/>
      <c r="N11631" s="353"/>
      <c r="O11631" s="353"/>
      <c r="P11631" s="353"/>
      <c r="Q11631" s="353"/>
      <c r="R11631" s="353"/>
      <c r="S11631" s="353"/>
      <c r="T11631" s="353"/>
      <c r="U11631" s="353"/>
      <c r="V11631" s="353"/>
      <c r="W11631" s="353"/>
      <c r="X11631" s="353"/>
      <c r="Y11631" s="353"/>
      <c r="Z11631" s="353"/>
      <c r="AA11631" s="353"/>
      <c r="AB11631" s="353"/>
      <c r="AC11631" s="353"/>
      <c r="AD11631" s="353"/>
      <c r="AE11631" s="353"/>
      <c r="AF11631" s="353"/>
      <c r="AG11631" s="353"/>
      <c r="AH11631" s="353"/>
      <c r="AI11631" s="353"/>
      <c r="AJ11631" s="353"/>
      <c r="AK11631" s="353"/>
      <c r="AL11631" s="353"/>
    </row>
    <row r="11632" spans="1:38" s="153" customFormat="1" ht="12.5" x14ac:dyDescent="0.25">
      <c r="A11632" s="355"/>
      <c r="L11632" s="353"/>
      <c r="M11632" s="353"/>
      <c r="N11632" s="353"/>
      <c r="O11632" s="353"/>
      <c r="P11632" s="353"/>
      <c r="Q11632" s="353"/>
      <c r="R11632" s="353"/>
      <c r="S11632" s="353"/>
      <c r="T11632" s="353"/>
      <c r="U11632" s="353"/>
      <c r="V11632" s="353"/>
      <c r="W11632" s="353"/>
      <c r="X11632" s="353"/>
      <c r="Y11632" s="353"/>
      <c r="Z11632" s="353"/>
      <c r="AA11632" s="353"/>
      <c r="AB11632" s="353"/>
      <c r="AC11632" s="353"/>
      <c r="AD11632" s="353"/>
      <c r="AE11632" s="353"/>
      <c r="AF11632" s="353"/>
      <c r="AG11632" s="353"/>
      <c r="AH11632" s="353"/>
      <c r="AI11632" s="353"/>
      <c r="AJ11632" s="353"/>
      <c r="AK11632" s="353"/>
      <c r="AL11632" s="353"/>
    </row>
    <row r="11633" spans="1:38" s="153" customFormat="1" ht="12.5" x14ac:dyDescent="0.25">
      <c r="A11633" s="355"/>
      <c r="L11633" s="353"/>
      <c r="M11633" s="353"/>
      <c r="N11633" s="353"/>
      <c r="O11633" s="353"/>
      <c r="P11633" s="353"/>
      <c r="Q11633" s="353"/>
      <c r="R11633" s="353"/>
      <c r="S11633" s="353"/>
      <c r="T11633" s="353"/>
      <c r="U11633" s="353"/>
      <c r="V11633" s="353"/>
      <c r="W11633" s="353"/>
      <c r="X11633" s="353"/>
      <c r="Y11633" s="353"/>
      <c r="Z11633" s="353"/>
      <c r="AA11633" s="353"/>
      <c r="AB11633" s="353"/>
      <c r="AC11633" s="353"/>
      <c r="AD11633" s="353"/>
      <c r="AE11633" s="353"/>
      <c r="AF11633" s="353"/>
      <c r="AG11633" s="353"/>
      <c r="AH11633" s="353"/>
      <c r="AI11633" s="353"/>
      <c r="AJ11633" s="353"/>
      <c r="AK11633" s="353"/>
      <c r="AL11633" s="353"/>
    </row>
    <row r="11634" spans="1:38" s="153" customFormat="1" ht="12.5" x14ac:dyDescent="0.25">
      <c r="A11634" s="355"/>
      <c r="L11634" s="353"/>
      <c r="M11634" s="353"/>
      <c r="N11634" s="353"/>
      <c r="O11634" s="353"/>
      <c r="P11634" s="353"/>
      <c r="Q11634" s="353"/>
      <c r="R11634" s="353"/>
      <c r="S11634" s="353"/>
      <c r="T11634" s="353"/>
      <c r="U11634" s="353"/>
      <c r="V11634" s="353"/>
      <c r="W11634" s="353"/>
      <c r="X11634" s="353"/>
      <c r="Y11634" s="353"/>
      <c r="Z11634" s="353"/>
      <c r="AA11634" s="353"/>
      <c r="AB11634" s="353"/>
      <c r="AC11634" s="353"/>
      <c r="AD11634" s="353"/>
      <c r="AE11634" s="353"/>
      <c r="AF11634" s="353"/>
      <c r="AG11634" s="353"/>
      <c r="AH11634" s="353"/>
      <c r="AI11634" s="353"/>
      <c r="AJ11634" s="353"/>
      <c r="AK11634" s="353"/>
      <c r="AL11634" s="353"/>
    </row>
    <row r="11635" spans="1:38" s="153" customFormat="1" ht="12.5" x14ac:dyDescent="0.25">
      <c r="A11635" s="355"/>
      <c r="L11635" s="353"/>
      <c r="M11635" s="353"/>
      <c r="N11635" s="353"/>
      <c r="O11635" s="353"/>
      <c r="P11635" s="353"/>
      <c r="Q11635" s="353"/>
      <c r="R11635" s="353"/>
      <c r="S11635" s="353"/>
      <c r="T11635" s="353"/>
      <c r="U11635" s="353"/>
      <c r="V11635" s="353"/>
      <c r="W11635" s="353"/>
      <c r="X11635" s="353"/>
      <c r="Y11635" s="353"/>
      <c r="Z11635" s="353"/>
      <c r="AA11635" s="353"/>
      <c r="AB11635" s="353"/>
      <c r="AC11635" s="353"/>
      <c r="AD11635" s="353"/>
      <c r="AE11635" s="353"/>
      <c r="AF11635" s="353"/>
      <c r="AG11635" s="353"/>
      <c r="AH11635" s="353"/>
      <c r="AI11635" s="353"/>
      <c r="AJ11635" s="353"/>
      <c r="AK11635" s="353"/>
      <c r="AL11635" s="353"/>
    </row>
    <row r="11636" spans="1:38" s="153" customFormat="1" ht="12.5" x14ac:dyDescent="0.25">
      <c r="A11636" s="355"/>
      <c r="L11636" s="353"/>
      <c r="M11636" s="353"/>
      <c r="N11636" s="353"/>
      <c r="O11636" s="353"/>
      <c r="P11636" s="353"/>
      <c r="Q11636" s="353"/>
      <c r="R11636" s="353"/>
      <c r="S11636" s="353"/>
      <c r="T11636" s="353"/>
      <c r="U11636" s="353"/>
      <c r="V11636" s="353"/>
      <c r="W11636" s="353"/>
      <c r="X11636" s="353"/>
      <c r="Y11636" s="353"/>
      <c r="Z11636" s="353"/>
      <c r="AA11636" s="353"/>
      <c r="AB11636" s="353"/>
      <c r="AC11636" s="353"/>
      <c r="AD11636" s="353"/>
      <c r="AE11636" s="353"/>
      <c r="AF11636" s="353"/>
      <c r="AG11636" s="353"/>
      <c r="AH11636" s="353"/>
      <c r="AI11636" s="353"/>
      <c r="AJ11636" s="353"/>
      <c r="AK11636" s="353"/>
      <c r="AL11636" s="353"/>
    </row>
    <row r="11637" spans="1:38" s="153" customFormat="1" ht="12.5" x14ac:dyDescent="0.25">
      <c r="A11637" s="355"/>
      <c r="L11637" s="353"/>
      <c r="M11637" s="353"/>
      <c r="N11637" s="353"/>
      <c r="O11637" s="353"/>
      <c r="P11637" s="353"/>
      <c r="Q11637" s="353"/>
      <c r="R11637" s="353"/>
      <c r="S11637" s="353"/>
      <c r="T11637" s="353"/>
      <c r="U11637" s="353"/>
      <c r="V11637" s="353"/>
      <c r="W11637" s="353"/>
      <c r="X11637" s="353"/>
      <c r="Y11637" s="353"/>
      <c r="Z11637" s="353"/>
      <c r="AA11637" s="353"/>
      <c r="AB11637" s="353"/>
      <c r="AC11637" s="353"/>
      <c r="AD11637" s="353"/>
      <c r="AE11637" s="353"/>
      <c r="AF11637" s="353"/>
      <c r="AG11637" s="353"/>
      <c r="AH11637" s="353"/>
      <c r="AI11637" s="353"/>
      <c r="AJ11637" s="353"/>
      <c r="AK11637" s="353"/>
      <c r="AL11637" s="353"/>
    </row>
    <row r="11638" spans="1:38" s="153" customFormat="1" ht="12.5" x14ac:dyDescent="0.25">
      <c r="A11638" s="355"/>
      <c r="L11638" s="353"/>
      <c r="M11638" s="353"/>
      <c r="N11638" s="353"/>
      <c r="O11638" s="353"/>
      <c r="P11638" s="353"/>
      <c r="Q11638" s="353"/>
      <c r="R11638" s="353"/>
      <c r="S11638" s="353"/>
      <c r="T11638" s="353"/>
      <c r="U11638" s="353"/>
      <c r="V11638" s="353"/>
      <c r="W11638" s="353"/>
      <c r="X11638" s="353"/>
      <c r="Y11638" s="353"/>
      <c r="Z11638" s="353"/>
      <c r="AA11638" s="353"/>
      <c r="AB11638" s="353"/>
      <c r="AC11638" s="353"/>
      <c r="AD11638" s="353"/>
      <c r="AE11638" s="353"/>
      <c r="AF11638" s="353"/>
      <c r="AG11638" s="353"/>
      <c r="AH11638" s="353"/>
      <c r="AI11638" s="353"/>
      <c r="AJ11638" s="353"/>
      <c r="AK11638" s="353"/>
      <c r="AL11638" s="353"/>
    </row>
    <row r="11639" spans="1:38" s="153" customFormat="1" ht="12.5" x14ac:dyDescent="0.25">
      <c r="A11639" s="355"/>
      <c r="L11639" s="353"/>
      <c r="M11639" s="353"/>
      <c r="N11639" s="353"/>
      <c r="O11639" s="353"/>
      <c r="P11639" s="353"/>
      <c r="Q11639" s="353"/>
      <c r="R11639" s="353"/>
      <c r="S11639" s="353"/>
      <c r="T11639" s="353"/>
      <c r="U11639" s="353"/>
      <c r="V11639" s="353"/>
      <c r="W11639" s="353"/>
      <c r="X11639" s="353"/>
      <c r="Y11639" s="353"/>
      <c r="Z11639" s="353"/>
      <c r="AA11639" s="353"/>
      <c r="AB11639" s="353"/>
      <c r="AC11639" s="353"/>
      <c r="AD11639" s="353"/>
      <c r="AE11639" s="353"/>
      <c r="AF11639" s="353"/>
      <c r="AG11639" s="353"/>
      <c r="AH11639" s="353"/>
      <c r="AI11639" s="353"/>
      <c r="AJ11639" s="353"/>
      <c r="AK11639" s="353"/>
      <c r="AL11639" s="353"/>
    </row>
    <row r="11640" spans="1:38" s="153" customFormat="1" ht="12.5" x14ac:dyDescent="0.25">
      <c r="A11640" s="355"/>
      <c r="L11640" s="353"/>
      <c r="M11640" s="353"/>
      <c r="N11640" s="353"/>
      <c r="O11640" s="353"/>
      <c r="P11640" s="353"/>
      <c r="Q11640" s="353"/>
      <c r="R11640" s="353"/>
      <c r="S11640" s="353"/>
      <c r="T11640" s="353"/>
      <c r="U11640" s="353"/>
      <c r="V11640" s="353"/>
      <c r="W11640" s="353"/>
      <c r="X11640" s="353"/>
      <c r="Y11640" s="353"/>
      <c r="Z11640" s="353"/>
      <c r="AA11640" s="353"/>
      <c r="AB11640" s="353"/>
      <c r="AC11640" s="353"/>
      <c r="AD11640" s="353"/>
      <c r="AE11640" s="353"/>
      <c r="AF11640" s="353"/>
      <c r="AG11640" s="353"/>
      <c r="AH11640" s="353"/>
      <c r="AI11640" s="353"/>
      <c r="AJ11640" s="353"/>
      <c r="AK11640" s="353"/>
      <c r="AL11640" s="353"/>
    </row>
    <row r="11641" spans="1:38" s="153" customFormat="1" ht="12.5" x14ac:dyDescent="0.25">
      <c r="A11641" s="355"/>
      <c r="L11641" s="353"/>
      <c r="M11641" s="353"/>
      <c r="N11641" s="353"/>
      <c r="O11641" s="353"/>
      <c r="P11641" s="353"/>
      <c r="Q11641" s="353"/>
      <c r="R11641" s="353"/>
      <c r="S11641" s="353"/>
      <c r="T11641" s="353"/>
      <c r="U11641" s="353"/>
      <c r="V11641" s="353"/>
      <c r="W11641" s="353"/>
      <c r="X11641" s="353"/>
      <c r="Y11641" s="353"/>
      <c r="Z11641" s="353"/>
      <c r="AA11641" s="353"/>
      <c r="AB11641" s="353"/>
      <c r="AC11641" s="353"/>
      <c r="AD11641" s="353"/>
      <c r="AE11641" s="353"/>
      <c r="AF11641" s="353"/>
      <c r="AG11641" s="353"/>
      <c r="AH11641" s="353"/>
      <c r="AI11641" s="353"/>
      <c r="AJ11641" s="353"/>
      <c r="AK11641" s="353"/>
      <c r="AL11641" s="353"/>
    </row>
    <row r="11642" spans="1:38" s="153" customFormat="1" ht="12.5" x14ac:dyDescent="0.25">
      <c r="A11642" s="355"/>
      <c r="L11642" s="353"/>
      <c r="M11642" s="353"/>
      <c r="N11642" s="353"/>
      <c r="O11642" s="353"/>
      <c r="P11642" s="353"/>
      <c r="Q11642" s="353"/>
      <c r="R11642" s="353"/>
      <c r="S11642" s="353"/>
      <c r="T11642" s="353"/>
      <c r="U11642" s="353"/>
      <c r="V11642" s="353"/>
      <c r="W11642" s="353"/>
      <c r="X11642" s="353"/>
      <c r="Y11642" s="353"/>
      <c r="Z11642" s="353"/>
      <c r="AA11642" s="353"/>
      <c r="AB11642" s="353"/>
      <c r="AC11642" s="353"/>
      <c r="AD11642" s="353"/>
      <c r="AE11642" s="353"/>
      <c r="AF11642" s="353"/>
      <c r="AG11642" s="353"/>
      <c r="AH11642" s="353"/>
      <c r="AI11642" s="353"/>
      <c r="AJ11642" s="353"/>
      <c r="AK11642" s="353"/>
      <c r="AL11642" s="353"/>
    </row>
    <row r="11643" spans="1:38" s="153" customFormat="1" ht="12.5" x14ac:dyDescent="0.25">
      <c r="A11643" s="355"/>
      <c r="L11643" s="353"/>
      <c r="M11643" s="353"/>
      <c r="N11643" s="353"/>
      <c r="O11643" s="353"/>
      <c r="P11643" s="353"/>
      <c r="Q11643" s="353"/>
      <c r="R11643" s="353"/>
      <c r="S11643" s="353"/>
      <c r="T11643" s="353"/>
      <c r="U11643" s="353"/>
      <c r="V11643" s="353"/>
      <c r="W11643" s="353"/>
      <c r="X11643" s="353"/>
      <c r="Y11643" s="353"/>
      <c r="Z11643" s="353"/>
      <c r="AA11643" s="353"/>
      <c r="AB11643" s="353"/>
      <c r="AC11643" s="353"/>
      <c r="AD11643" s="353"/>
      <c r="AE11643" s="353"/>
      <c r="AF11643" s="353"/>
      <c r="AG11643" s="353"/>
      <c r="AH11643" s="353"/>
      <c r="AI11643" s="353"/>
      <c r="AJ11643" s="353"/>
      <c r="AK11643" s="353"/>
      <c r="AL11643" s="353"/>
    </row>
    <row r="11644" spans="1:38" s="153" customFormat="1" ht="12.5" x14ac:dyDescent="0.25">
      <c r="A11644" s="355"/>
      <c r="L11644" s="353"/>
      <c r="M11644" s="353"/>
      <c r="N11644" s="353"/>
      <c r="O11644" s="353"/>
      <c r="P11644" s="353"/>
      <c r="Q11644" s="353"/>
      <c r="R11644" s="353"/>
      <c r="S11644" s="353"/>
      <c r="T11644" s="353"/>
      <c r="U11644" s="353"/>
      <c r="V11644" s="353"/>
      <c r="W11644" s="353"/>
      <c r="X11644" s="353"/>
      <c r="Y11644" s="353"/>
      <c r="Z11644" s="353"/>
      <c r="AA11644" s="353"/>
      <c r="AB11644" s="353"/>
      <c r="AC11644" s="353"/>
      <c r="AD11644" s="353"/>
      <c r="AE11644" s="353"/>
      <c r="AF11644" s="353"/>
      <c r="AG11644" s="353"/>
      <c r="AH11644" s="353"/>
      <c r="AI11644" s="353"/>
      <c r="AJ11644" s="353"/>
      <c r="AK11644" s="353"/>
      <c r="AL11644" s="353"/>
    </row>
    <row r="11645" spans="1:38" s="153" customFormat="1" ht="12.5" x14ac:dyDescent="0.25">
      <c r="A11645" s="355"/>
      <c r="L11645" s="353"/>
      <c r="M11645" s="353"/>
      <c r="N11645" s="353"/>
      <c r="O11645" s="353"/>
      <c r="P11645" s="353"/>
      <c r="Q11645" s="353"/>
      <c r="R11645" s="353"/>
      <c r="S11645" s="353"/>
      <c r="T11645" s="353"/>
      <c r="U11645" s="353"/>
      <c r="V11645" s="353"/>
      <c r="W11645" s="353"/>
      <c r="X11645" s="353"/>
      <c r="Y11645" s="353"/>
      <c r="Z11645" s="353"/>
      <c r="AA11645" s="353"/>
      <c r="AB11645" s="353"/>
      <c r="AC11645" s="353"/>
      <c r="AD11645" s="353"/>
      <c r="AE11645" s="353"/>
      <c r="AF11645" s="353"/>
      <c r="AG11645" s="353"/>
      <c r="AH11645" s="353"/>
      <c r="AI11645" s="353"/>
      <c r="AJ11645" s="353"/>
      <c r="AK11645" s="353"/>
      <c r="AL11645" s="353"/>
    </row>
    <row r="11646" spans="1:38" s="153" customFormat="1" ht="12.5" x14ac:dyDescent="0.25">
      <c r="A11646" s="355"/>
      <c r="L11646" s="353"/>
      <c r="M11646" s="353"/>
      <c r="N11646" s="353"/>
      <c r="O11646" s="353"/>
      <c r="P11646" s="353"/>
      <c r="Q11646" s="353"/>
      <c r="R11646" s="353"/>
      <c r="S11646" s="353"/>
      <c r="T11646" s="353"/>
      <c r="U11646" s="353"/>
      <c r="V11646" s="353"/>
      <c r="W11646" s="353"/>
      <c r="X11646" s="353"/>
      <c r="Y11646" s="353"/>
      <c r="Z11646" s="353"/>
      <c r="AA11646" s="353"/>
      <c r="AB11646" s="353"/>
      <c r="AC11646" s="353"/>
      <c r="AD11646" s="353"/>
      <c r="AE11646" s="353"/>
      <c r="AF11646" s="353"/>
      <c r="AG11646" s="353"/>
      <c r="AH11646" s="353"/>
      <c r="AI11646" s="353"/>
      <c r="AJ11646" s="353"/>
      <c r="AK11646" s="353"/>
      <c r="AL11646" s="353"/>
    </row>
    <row r="11647" spans="1:38" s="153" customFormat="1" ht="12.5" x14ac:dyDescent="0.25">
      <c r="A11647" s="355"/>
      <c r="L11647" s="353"/>
      <c r="M11647" s="353"/>
      <c r="N11647" s="353"/>
      <c r="O11647" s="353"/>
      <c r="P11647" s="353"/>
      <c r="Q11647" s="353"/>
      <c r="R11647" s="353"/>
      <c r="S11647" s="353"/>
      <c r="T11647" s="353"/>
      <c r="U11647" s="353"/>
      <c r="V11647" s="353"/>
      <c r="W11647" s="353"/>
      <c r="X11647" s="353"/>
      <c r="Y11647" s="353"/>
      <c r="Z11647" s="353"/>
      <c r="AA11647" s="353"/>
      <c r="AB11647" s="353"/>
      <c r="AC11647" s="353"/>
      <c r="AD11647" s="353"/>
      <c r="AE11647" s="353"/>
      <c r="AF11647" s="353"/>
      <c r="AG11647" s="353"/>
      <c r="AH11647" s="353"/>
      <c r="AI11647" s="353"/>
      <c r="AJ11647" s="353"/>
      <c r="AK11647" s="353"/>
      <c r="AL11647" s="353"/>
    </row>
    <row r="11648" spans="1:38" s="153" customFormat="1" ht="12.5" x14ac:dyDescent="0.25">
      <c r="A11648" s="355"/>
      <c r="L11648" s="353"/>
      <c r="M11648" s="353"/>
      <c r="N11648" s="353"/>
      <c r="O11648" s="353"/>
      <c r="P11648" s="353"/>
      <c r="Q11648" s="353"/>
      <c r="R11648" s="353"/>
      <c r="S11648" s="353"/>
      <c r="T11648" s="353"/>
      <c r="U11648" s="353"/>
      <c r="V11648" s="353"/>
      <c r="W11648" s="353"/>
      <c r="X11648" s="353"/>
      <c r="Y11648" s="353"/>
      <c r="Z11648" s="353"/>
      <c r="AA11648" s="353"/>
      <c r="AB11648" s="353"/>
      <c r="AC11648" s="353"/>
      <c r="AD11648" s="353"/>
      <c r="AE11648" s="353"/>
      <c r="AF11648" s="353"/>
      <c r="AG11648" s="353"/>
      <c r="AH11648" s="353"/>
      <c r="AI11648" s="353"/>
      <c r="AJ11648" s="353"/>
      <c r="AK11648" s="353"/>
      <c r="AL11648" s="353"/>
    </row>
    <row r="11649" spans="1:38" s="153" customFormat="1" ht="12.5" x14ac:dyDescent="0.25">
      <c r="A11649" s="355"/>
      <c r="L11649" s="353"/>
      <c r="M11649" s="353"/>
      <c r="N11649" s="353"/>
      <c r="O11649" s="353"/>
      <c r="P11649" s="353"/>
      <c r="Q11649" s="353"/>
      <c r="R11649" s="353"/>
      <c r="S11649" s="353"/>
      <c r="T11649" s="353"/>
      <c r="U11649" s="353"/>
      <c r="V11649" s="353"/>
      <c r="W11649" s="353"/>
      <c r="X11649" s="353"/>
      <c r="Y11649" s="353"/>
      <c r="Z11649" s="353"/>
      <c r="AA11649" s="353"/>
      <c r="AB11649" s="353"/>
      <c r="AC11649" s="353"/>
      <c r="AD11649" s="353"/>
      <c r="AE11649" s="353"/>
      <c r="AF11649" s="353"/>
      <c r="AG11649" s="353"/>
      <c r="AH11649" s="353"/>
      <c r="AI11649" s="353"/>
      <c r="AJ11649" s="353"/>
      <c r="AK11649" s="353"/>
      <c r="AL11649" s="353"/>
    </row>
    <row r="11650" spans="1:38" s="153" customFormat="1" ht="12.5" x14ac:dyDescent="0.25">
      <c r="A11650" s="355"/>
      <c r="L11650" s="353"/>
      <c r="M11650" s="353"/>
      <c r="N11650" s="353"/>
      <c r="O11650" s="353"/>
      <c r="P11650" s="353"/>
      <c r="Q11650" s="353"/>
      <c r="R11650" s="353"/>
      <c r="S11650" s="353"/>
      <c r="T11650" s="353"/>
      <c r="U11650" s="353"/>
      <c r="V11650" s="353"/>
      <c r="W11650" s="353"/>
      <c r="X11650" s="353"/>
      <c r="Y11650" s="353"/>
      <c r="Z11650" s="353"/>
      <c r="AA11650" s="353"/>
      <c r="AB11650" s="353"/>
      <c r="AC11650" s="353"/>
      <c r="AD11650" s="353"/>
      <c r="AE11650" s="353"/>
      <c r="AF11650" s="353"/>
      <c r="AG11650" s="353"/>
      <c r="AH11650" s="353"/>
      <c r="AI11650" s="353"/>
      <c r="AJ11650" s="353"/>
      <c r="AK11650" s="353"/>
      <c r="AL11650" s="353"/>
    </row>
    <row r="11651" spans="1:38" s="153" customFormat="1" ht="12.5" x14ac:dyDescent="0.25">
      <c r="A11651" s="355"/>
      <c r="L11651" s="353"/>
      <c r="M11651" s="353"/>
      <c r="N11651" s="353"/>
      <c r="O11651" s="353"/>
      <c r="P11651" s="353"/>
      <c r="Q11651" s="353"/>
      <c r="R11651" s="353"/>
      <c r="S11651" s="353"/>
      <c r="T11651" s="353"/>
      <c r="U11651" s="353"/>
      <c r="V11651" s="353"/>
      <c r="W11651" s="353"/>
      <c r="X11651" s="353"/>
      <c r="Y11651" s="353"/>
      <c r="Z11651" s="353"/>
      <c r="AA11651" s="353"/>
      <c r="AB11651" s="353"/>
      <c r="AC11651" s="353"/>
      <c r="AD11651" s="353"/>
      <c r="AE11651" s="353"/>
      <c r="AF11651" s="353"/>
      <c r="AG11651" s="353"/>
      <c r="AH11651" s="353"/>
      <c r="AI11651" s="353"/>
      <c r="AJ11651" s="353"/>
      <c r="AK11651" s="353"/>
      <c r="AL11651" s="353"/>
    </row>
    <row r="11652" spans="1:38" s="153" customFormat="1" ht="12.5" x14ac:dyDescent="0.25">
      <c r="A11652" s="355"/>
      <c r="L11652" s="353"/>
      <c r="M11652" s="353"/>
      <c r="N11652" s="353"/>
      <c r="O11652" s="353"/>
      <c r="P11652" s="353"/>
      <c r="Q11652" s="353"/>
      <c r="R11652" s="353"/>
      <c r="S11652" s="353"/>
      <c r="T11652" s="353"/>
      <c r="U11652" s="353"/>
      <c r="V11652" s="353"/>
      <c r="W11652" s="353"/>
      <c r="X11652" s="353"/>
      <c r="Y11652" s="353"/>
      <c r="Z11652" s="353"/>
      <c r="AA11652" s="353"/>
      <c r="AB11652" s="353"/>
      <c r="AC11652" s="353"/>
      <c r="AD11652" s="353"/>
      <c r="AE11652" s="353"/>
      <c r="AF11652" s="353"/>
      <c r="AG11652" s="353"/>
      <c r="AH11652" s="353"/>
      <c r="AI11652" s="353"/>
      <c r="AJ11652" s="353"/>
      <c r="AK11652" s="353"/>
      <c r="AL11652" s="353"/>
    </row>
    <row r="11653" spans="1:38" s="153" customFormat="1" ht="12.5" x14ac:dyDescent="0.25">
      <c r="A11653" s="355"/>
      <c r="L11653" s="353"/>
      <c r="M11653" s="353"/>
      <c r="N11653" s="353"/>
      <c r="O11653" s="353"/>
      <c r="P11653" s="353"/>
      <c r="Q11653" s="353"/>
      <c r="R11653" s="353"/>
      <c r="S11653" s="353"/>
      <c r="T11653" s="353"/>
      <c r="U11653" s="353"/>
      <c r="V11653" s="353"/>
      <c r="W11653" s="353"/>
      <c r="X11653" s="353"/>
      <c r="Y11653" s="353"/>
      <c r="Z11653" s="353"/>
      <c r="AA11653" s="353"/>
      <c r="AB11653" s="353"/>
      <c r="AC11653" s="353"/>
      <c r="AD11653" s="353"/>
      <c r="AE11653" s="353"/>
      <c r="AF11653" s="353"/>
      <c r="AG11653" s="353"/>
      <c r="AH11653" s="353"/>
      <c r="AI11653" s="353"/>
      <c r="AJ11653" s="353"/>
      <c r="AK11653" s="353"/>
      <c r="AL11653" s="353"/>
    </row>
    <row r="11654" spans="1:38" s="153" customFormat="1" ht="12.5" x14ac:dyDescent="0.25">
      <c r="A11654" s="355"/>
      <c r="L11654" s="353"/>
      <c r="M11654" s="353"/>
      <c r="N11654" s="353"/>
      <c r="O11654" s="353"/>
      <c r="P11654" s="353"/>
      <c r="Q11654" s="353"/>
      <c r="R11654" s="353"/>
      <c r="S11654" s="353"/>
      <c r="T11654" s="353"/>
      <c r="U11654" s="353"/>
      <c r="V11654" s="353"/>
      <c r="W11654" s="353"/>
      <c r="X11654" s="353"/>
      <c r="Y11654" s="353"/>
      <c r="Z11654" s="353"/>
      <c r="AA11654" s="353"/>
      <c r="AB11654" s="353"/>
      <c r="AC11654" s="353"/>
      <c r="AD11654" s="353"/>
      <c r="AE11654" s="353"/>
      <c r="AF11654" s="353"/>
      <c r="AG11654" s="353"/>
      <c r="AH11654" s="353"/>
      <c r="AI11654" s="353"/>
      <c r="AJ11654" s="353"/>
      <c r="AK11654" s="353"/>
      <c r="AL11654" s="353"/>
    </row>
    <row r="11655" spans="1:38" s="153" customFormat="1" ht="12.5" x14ac:dyDescent="0.25">
      <c r="A11655" s="355"/>
      <c r="L11655" s="353"/>
      <c r="M11655" s="353"/>
      <c r="N11655" s="353"/>
      <c r="O11655" s="353"/>
      <c r="P11655" s="353"/>
      <c r="Q11655" s="353"/>
      <c r="R11655" s="353"/>
      <c r="S11655" s="353"/>
      <c r="T11655" s="353"/>
      <c r="U11655" s="353"/>
      <c r="V11655" s="353"/>
      <c r="W11655" s="353"/>
      <c r="X11655" s="353"/>
      <c r="Y11655" s="353"/>
      <c r="Z11655" s="353"/>
      <c r="AA11655" s="353"/>
      <c r="AB11655" s="353"/>
      <c r="AC11655" s="353"/>
      <c r="AD11655" s="353"/>
      <c r="AE11655" s="353"/>
      <c r="AF11655" s="353"/>
      <c r="AG11655" s="353"/>
      <c r="AH11655" s="353"/>
      <c r="AI11655" s="353"/>
      <c r="AJ11655" s="353"/>
      <c r="AK11655" s="353"/>
      <c r="AL11655" s="353"/>
    </row>
    <row r="11656" spans="1:38" s="153" customFormat="1" ht="12.5" x14ac:dyDescent="0.25">
      <c r="A11656" s="355"/>
      <c r="L11656" s="353"/>
      <c r="M11656" s="353"/>
      <c r="N11656" s="353"/>
      <c r="O11656" s="353"/>
      <c r="P11656" s="353"/>
      <c r="Q11656" s="353"/>
      <c r="R11656" s="353"/>
      <c r="S11656" s="353"/>
      <c r="T11656" s="353"/>
      <c r="U11656" s="353"/>
      <c r="V11656" s="353"/>
      <c r="W11656" s="353"/>
      <c r="X11656" s="353"/>
      <c r="Y11656" s="353"/>
      <c r="Z11656" s="353"/>
      <c r="AA11656" s="353"/>
      <c r="AB11656" s="353"/>
      <c r="AC11656" s="353"/>
      <c r="AD11656" s="353"/>
      <c r="AE11656" s="353"/>
      <c r="AF11656" s="353"/>
      <c r="AG11656" s="353"/>
      <c r="AH11656" s="353"/>
      <c r="AI11656" s="353"/>
      <c r="AJ11656" s="353"/>
      <c r="AK11656" s="353"/>
      <c r="AL11656" s="353"/>
    </row>
    <row r="11657" spans="1:38" s="153" customFormat="1" ht="12.5" x14ac:dyDescent="0.25">
      <c r="A11657" s="355"/>
      <c r="L11657" s="353"/>
      <c r="M11657" s="353"/>
      <c r="N11657" s="353"/>
      <c r="O11657" s="353"/>
      <c r="P11657" s="353"/>
      <c r="Q11657" s="353"/>
      <c r="R11657" s="353"/>
      <c r="S11657" s="353"/>
      <c r="T11657" s="353"/>
      <c r="U11657" s="353"/>
      <c r="V11657" s="353"/>
      <c r="W11657" s="353"/>
      <c r="X11657" s="353"/>
      <c r="Y11657" s="353"/>
      <c r="Z11657" s="353"/>
      <c r="AA11657" s="353"/>
      <c r="AB11657" s="353"/>
      <c r="AC11657" s="353"/>
      <c r="AD11657" s="353"/>
      <c r="AE11657" s="353"/>
      <c r="AF11657" s="353"/>
      <c r="AG11657" s="353"/>
      <c r="AH11657" s="353"/>
      <c r="AI11657" s="353"/>
      <c r="AJ11657" s="353"/>
      <c r="AK11657" s="353"/>
      <c r="AL11657" s="353"/>
    </row>
    <row r="11658" spans="1:38" s="153" customFormat="1" ht="12.5" x14ac:dyDescent="0.25">
      <c r="A11658" s="355"/>
      <c r="L11658" s="353"/>
      <c r="M11658" s="353"/>
      <c r="N11658" s="353"/>
      <c r="O11658" s="353"/>
      <c r="P11658" s="353"/>
      <c r="Q11658" s="353"/>
      <c r="R11658" s="353"/>
      <c r="S11658" s="353"/>
      <c r="T11658" s="353"/>
      <c r="U11658" s="353"/>
      <c r="V11658" s="353"/>
      <c r="W11658" s="353"/>
      <c r="X11658" s="353"/>
      <c r="Y11658" s="353"/>
      <c r="Z11658" s="353"/>
      <c r="AA11658" s="353"/>
      <c r="AB11658" s="353"/>
      <c r="AC11658" s="353"/>
      <c r="AD11658" s="353"/>
      <c r="AE11658" s="353"/>
      <c r="AF11658" s="353"/>
      <c r="AG11658" s="353"/>
      <c r="AH11658" s="353"/>
      <c r="AI11658" s="353"/>
      <c r="AJ11658" s="353"/>
      <c r="AK11658" s="353"/>
      <c r="AL11658" s="353"/>
    </row>
    <row r="11659" spans="1:38" s="153" customFormat="1" ht="12.5" x14ac:dyDescent="0.25">
      <c r="A11659" s="355"/>
      <c r="L11659" s="353"/>
      <c r="M11659" s="353"/>
      <c r="N11659" s="353"/>
      <c r="O11659" s="353"/>
      <c r="P11659" s="353"/>
      <c r="Q11659" s="353"/>
      <c r="R11659" s="353"/>
      <c r="S11659" s="353"/>
      <c r="T11659" s="353"/>
      <c r="U11659" s="353"/>
      <c r="V11659" s="353"/>
      <c r="W11659" s="353"/>
      <c r="X11659" s="353"/>
      <c r="Y11659" s="353"/>
      <c r="Z11659" s="353"/>
      <c r="AA11659" s="353"/>
      <c r="AB11659" s="353"/>
      <c r="AC11659" s="353"/>
      <c r="AD11659" s="353"/>
      <c r="AE11659" s="353"/>
      <c r="AF11659" s="353"/>
      <c r="AG11659" s="353"/>
      <c r="AH11659" s="353"/>
      <c r="AI11659" s="353"/>
      <c r="AJ11659" s="353"/>
      <c r="AK11659" s="353"/>
      <c r="AL11659" s="353"/>
    </row>
    <row r="11660" spans="1:38" s="153" customFormat="1" ht="12.5" x14ac:dyDescent="0.25">
      <c r="A11660" s="355"/>
      <c r="L11660" s="353"/>
      <c r="M11660" s="353"/>
      <c r="N11660" s="353"/>
      <c r="O11660" s="353"/>
      <c r="P11660" s="353"/>
      <c r="Q11660" s="353"/>
      <c r="R11660" s="353"/>
      <c r="S11660" s="353"/>
      <c r="T11660" s="353"/>
      <c r="U11660" s="353"/>
      <c r="V11660" s="353"/>
      <c r="W11660" s="353"/>
      <c r="X11660" s="353"/>
      <c r="Y11660" s="353"/>
      <c r="Z11660" s="353"/>
      <c r="AA11660" s="353"/>
      <c r="AB11660" s="353"/>
      <c r="AC11660" s="353"/>
      <c r="AD11660" s="353"/>
      <c r="AE11660" s="353"/>
      <c r="AF11660" s="353"/>
      <c r="AG11660" s="353"/>
      <c r="AH11660" s="353"/>
      <c r="AI11660" s="353"/>
      <c r="AJ11660" s="353"/>
      <c r="AK11660" s="353"/>
      <c r="AL11660" s="353"/>
    </row>
    <row r="11661" spans="1:38" s="153" customFormat="1" ht="12.5" x14ac:dyDescent="0.25">
      <c r="A11661" s="355"/>
      <c r="L11661" s="353"/>
      <c r="M11661" s="353"/>
      <c r="N11661" s="353"/>
      <c r="O11661" s="353"/>
      <c r="P11661" s="353"/>
      <c r="Q11661" s="353"/>
      <c r="R11661" s="353"/>
      <c r="S11661" s="353"/>
      <c r="T11661" s="353"/>
      <c r="U11661" s="353"/>
      <c r="V11661" s="353"/>
      <c r="W11661" s="353"/>
      <c r="X11661" s="353"/>
      <c r="Y11661" s="353"/>
      <c r="Z11661" s="353"/>
      <c r="AA11661" s="353"/>
      <c r="AB11661" s="353"/>
      <c r="AC11661" s="353"/>
      <c r="AD11661" s="353"/>
      <c r="AE11661" s="353"/>
      <c r="AF11661" s="353"/>
      <c r="AG11661" s="353"/>
      <c r="AH11661" s="353"/>
      <c r="AI11661" s="353"/>
      <c r="AJ11661" s="353"/>
      <c r="AK11661" s="353"/>
      <c r="AL11661" s="353"/>
    </row>
    <row r="11662" spans="1:38" s="153" customFormat="1" ht="12.5" x14ac:dyDescent="0.25">
      <c r="A11662" s="355"/>
      <c r="L11662" s="353"/>
      <c r="M11662" s="353"/>
      <c r="N11662" s="353"/>
      <c r="O11662" s="353"/>
      <c r="P11662" s="353"/>
      <c r="Q11662" s="353"/>
      <c r="R11662" s="353"/>
      <c r="S11662" s="353"/>
      <c r="T11662" s="353"/>
      <c r="U11662" s="353"/>
      <c r="V11662" s="353"/>
      <c r="W11662" s="353"/>
      <c r="X11662" s="353"/>
      <c r="Y11662" s="353"/>
      <c r="Z11662" s="353"/>
      <c r="AA11662" s="353"/>
      <c r="AB11662" s="353"/>
      <c r="AC11662" s="353"/>
      <c r="AD11662" s="353"/>
      <c r="AE11662" s="353"/>
      <c r="AF11662" s="353"/>
      <c r="AG11662" s="353"/>
      <c r="AH11662" s="353"/>
      <c r="AI11662" s="353"/>
      <c r="AJ11662" s="353"/>
      <c r="AK11662" s="353"/>
      <c r="AL11662" s="353"/>
    </row>
    <row r="11663" spans="1:38" s="153" customFormat="1" ht="12.5" x14ac:dyDescent="0.25">
      <c r="A11663" s="355"/>
      <c r="L11663" s="353"/>
      <c r="M11663" s="353"/>
      <c r="N11663" s="353"/>
      <c r="O11663" s="353"/>
      <c r="P11663" s="353"/>
      <c r="Q11663" s="353"/>
      <c r="R11663" s="353"/>
      <c r="S11663" s="353"/>
      <c r="T11663" s="353"/>
      <c r="U11663" s="353"/>
      <c r="V11663" s="353"/>
      <c r="W11663" s="353"/>
      <c r="X11663" s="353"/>
      <c r="Y11663" s="353"/>
      <c r="Z11663" s="353"/>
      <c r="AA11663" s="353"/>
      <c r="AB11663" s="353"/>
      <c r="AC11663" s="353"/>
      <c r="AD11663" s="353"/>
      <c r="AE11663" s="353"/>
      <c r="AF11663" s="353"/>
      <c r="AG11663" s="353"/>
      <c r="AH11663" s="353"/>
      <c r="AI11663" s="353"/>
      <c r="AJ11663" s="353"/>
      <c r="AK11663" s="353"/>
      <c r="AL11663" s="353"/>
    </row>
    <row r="11664" spans="1:38" s="153" customFormat="1" ht="12.5" x14ac:dyDescent="0.25">
      <c r="A11664" s="355"/>
      <c r="L11664" s="353"/>
      <c r="M11664" s="353"/>
      <c r="N11664" s="353"/>
      <c r="O11664" s="353"/>
      <c r="P11664" s="353"/>
      <c r="Q11664" s="353"/>
      <c r="R11664" s="353"/>
      <c r="S11664" s="353"/>
      <c r="T11664" s="353"/>
      <c r="U11664" s="353"/>
      <c r="V11664" s="353"/>
      <c r="W11664" s="353"/>
      <c r="X11664" s="353"/>
      <c r="Y11664" s="353"/>
      <c r="Z11664" s="353"/>
      <c r="AA11664" s="353"/>
      <c r="AB11664" s="353"/>
      <c r="AC11664" s="353"/>
      <c r="AD11664" s="353"/>
      <c r="AE11664" s="353"/>
      <c r="AF11664" s="353"/>
      <c r="AG11664" s="353"/>
      <c r="AH11664" s="353"/>
      <c r="AI11664" s="353"/>
      <c r="AJ11664" s="353"/>
      <c r="AK11664" s="353"/>
      <c r="AL11664" s="353"/>
    </row>
    <row r="11665" spans="1:38" s="153" customFormat="1" ht="12.5" x14ac:dyDescent="0.25">
      <c r="A11665" s="355"/>
      <c r="L11665" s="353"/>
      <c r="M11665" s="353"/>
      <c r="N11665" s="353"/>
      <c r="O11665" s="353"/>
      <c r="P11665" s="353"/>
      <c r="Q11665" s="353"/>
      <c r="R11665" s="353"/>
      <c r="S11665" s="353"/>
      <c r="T11665" s="353"/>
      <c r="U11665" s="353"/>
      <c r="V11665" s="353"/>
      <c r="W11665" s="353"/>
      <c r="X11665" s="353"/>
      <c r="Y11665" s="353"/>
      <c r="Z11665" s="353"/>
      <c r="AA11665" s="353"/>
      <c r="AB11665" s="353"/>
      <c r="AC11665" s="353"/>
      <c r="AD11665" s="353"/>
      <c r="AE11665" s="353"/>
      <c r="AF11665" s="353"/>
      <c r="AG11665" s="353"/>
      <c r="AH11665" s="353"/>
      <c r="AI11665" s="353"/>
      <c r="AJ11665" s="353"/>
      <c r="AK11665" s="353"/>
      <c r="AL11665" s="353"/>
    </row>
    <row r="11666" spans="1:38" s="153" customFormat="1" ht="12.5" x14ac:dyDescent="0.25">
      <c r="A11666" s="355"/>
      <c r="L11666" s="353"/>
      <c r="M11666" s="353"/>
      <c r="N11666" s="353"/>
      <c r="O11666" s="353"/>
      <c r="P11666" s="353"/>
      <c r="Q11666" s="353"/>
      <c r="R11666" s="353"/>
      <c r="S11666" s="353"/>
      <c r="T11666" s="353"/>
      <c r="U11666" s="353"/>
      <c r="V11666" s="353"/>
      <c r="W11666" s="353"/>
      <c r="X11666" s="353"/>
      <c r="Y11666" s="353"/>
      <c r="Z11666" s="353"/>
      <c r="AA11666" s="353"/>
      <c r="AB11666" s="353"/>
      <c r="AC11666" s="353"/>
      <c r="AD11666" s="353"/>
      <c r="AE11666" s="353"/>
      <c r="AF11666" s="353"/>
      <c r="AG11666" s="353"/>
      <c r="AH11666" s="353"/>
      <c r="AI11666" s="353"/>
      <c r="AJ11666" s="353"/>
      <c r="AK11666" s="353"/>
      <c r="AL11666" s="353"/>
    </row>
    <row r="11667" spans="1:38" s="153" customFormat="1" ht="12.5" x14ac:dyDescent="0.25">
      <c r="A11667" s="355"/>
      <c r="L11667" s="353"/>
      <c r="M11667" s="353"/>
      <c r="N11667" s="353"/>
      <c r="O11667" s="353"/>
      <c r="P11667" s="353"/>
      <c r="Q11667" s="353"/>
      <c r="R11667" s="353"/>
      <c r="S11667" s="353"/>
      <c r="T11667" s="353"/>
      <c r="U11667" s="353"/>
      <c r="V11667" s="353"/>
      <c r="W11667" s="353"/>
      <c r="X11667" s="353"/>
      <c r="Y11667" s="353"/>
      <c r="Z11667" s="353"/>
      <c r="AA11667" s="353"/>
      <c r="AB11667" s="353"/>
      <c r="AC11667" s="353"/>
      <c r="AD11667" s="353"/>
      <c r="AE11667" s="353"/>
      <c r="AF11667" s="353"/>
      <c r="AG11667" s="353"/>
      <c r="AH11667" s="353"/>
      <c r="AI11667" s="353"/>
      <c r="AJ11667" s="353"/>
      <c r="AK11667" s="353"/>
      <c r="AL11667" s="353"/>
    </row>
    <row r="11668" spans="1:38" s="153" customFormat="1" ht="12.5" x14ac:dyDescent="0.25">
      <c r="A11668" s="355"/>
      <c r="L11668" s="353"/>
      <c r="M11668" s="353"/>
      <c r="N11668" s="353"/>
      <c r="O11668" s="353"/>
      <c r="P11668" s="353"/>
      <c r="Q11668" s="353"/>
      <c r="R11668" s="353"/>
      <c r="S11668" s="353"/>
      <c r="T11668" s="353"/>
      <c r="U11668" s="353"/>
      <c r="V11668" s="353"/>
      <c r="W11668" s="353"/>
      <c r="X11668" s="353"/>
      <c r="Y11668" s="353"/>
      <c r="Z11668" s="353"/>
      <c r="AA11668" s="353"/>
      <c r="AB11668" s="353"/>
      <c r="AC11668" s="353"/>
      <c r="AD11668" s="353"/>
      <c r="AE11668" s="353"/>
      <c r="AF11668" s="353"/>
      <c r="AG11668" s="353"/>
      <c r="AH11668" s="353"/>
      <c r="AI11668" s="353"/>
      <c r="AJ11668" s="353"/>
      <c r="AK11668" s="353"/>
      <c r="AL11668" s="353"/>
    </row>
    <row r="11669" spans="1:38" s="153" customFormat="1" ht="12.5" x14ac:dyDescent="0.25">
      <c r="A11669" s="355"/>
      <c r="L11669" s="353"/>
      <c r="M11669" s="353"/>
      <c r="N11669" s="353"/>
      <c r="O11669" s="353"/>
      <c r="P11669" s="353"/>
      <c r="Q11669" s="353"/>
      <c r="R11669" s="353"/>
      <c r="S11669" s="353"/>
      <c r="T11669" s="353"/>
      <c r="U11669" s="353"/>
      <c r="V11669" s="353"/>
      <c r="W11669" s="353"/>
      <c r="X11669" s="353"/>
      <c r="Y11669" s="353"/>
      <c r="Z11669" s="353"/>
      <c r="AA11669" s="353"/>
      <c r="AB11669" s="353"/>
      <c r="AC11669" s="353"/>
      <c r="AD11669" s="353"/>
      <c r="AE11669" s="353"/>
      <c r="AF11669" s="353"/>
      <c r="AG11669" s="353"/>
      <c r="AH11669" s="353"/>
      <c r="AI11669" s="353"/>
      <c r="AJ11669" s="353"/>
      <c r="AK11669" s="353"/>
      <c r="AL11669" s="353"/>
    </row>
    <row r="11670" spans="1:38" s="153" customFormat="1" ht="12.5" x14ac:dyDescent="0.25">
      <c r="A11670" s="355"/>
      <c r="L11670" s="353"/>
      <c r="M11670" s="353"/>
      <c r="N11670" s="353"/>
      <c r="O11670" s="353"/>
      <c r="P11670" s="353"/>
      <c r="Q11670" s="353"/>
      <c r="R11670" s="353"/>
      <c r="S11670" s="353"/>
      <c r="T11670" s="353"/>
      <c r="U11670" s="353"/>
      <c r="V11670" s="353"/>
      <c r="W11670" s="353"/>
      <c r="X11670" s="353"/>
      <c r="Y11670" s="353"/>
      <c r="Z11670" s="353"/>
      <c r="AA11670" s="353"/>
      <c r="AB11670" s="353"/>
      <c r="AC11670" s="353"/>
      <c r="AD11670" s="353"/>
      <c r="AE11670" s="353"/>
      <c r="AF11670" s="353"/>
      <c r="AG11670" s="353"/>
      <c r="AH11670" s="353"/>
      <c r="AI11670" s="353"/>
      <c r="AJ11670" s="353"/>
      <c r="AK11670" s="353"/>
      <c r="AL11670" s="353"/>
    </row>
    <row r="11671" spans="1:38" s="153" customFormat="1" ht="12.5" x14ac:dyDescent="0.25">
      <c r="A11671" s="355"/>
      <c r="L11671" s="353"/>
      <c r="M11671" s="353"/>
      <c r="N11671" s="353"/>
      <c r="O11671" s="353"/>
      <c r="P11671" s="353"/>
      <c r="Q11671" s="353"/>
      <c r="R11671" s="353"/>
      <c r="S11671" s="353"/>
      <c r="T11671" s="353"/>
      <c r="U11671" s="353"/>
      <c r="V11671" s="353"/>
      <c r="W11671" s="353"/>
      <c r="X11671" s="353"/>
      <c r="Y11671" s="353"/>
      <c r="Z11671" s="353"/>
      <c r="AA11671" s="353"/>
      <c r="AB11671" s="353"/>
      <c r="AC11671" s="353"/>
      <c r="AD11671" s="353"/>
      <c r="AE11671" s="353"/>
      <c r="AF11671" s="353"/>
      <c r="AG11671" s="353"/>
      <c r="AH11671" s="353"/>
      <c r="AI11671" s="353"/>
      <c r="AJ11671" s="353"/>
      <c r="AK11671" s="353"/>
      <c r="AL11671" s="353"/>
    </row>
    <row r="11672" spans="1:38" s="153" customFormat="1" ht="12.5" x14ac:dyDescent="0.25">
      <c r="A11672" s="355"/>
      <c r="L11672" s="353"/>
      <c r="M11672" s="353"/>
      <c r="N11672" s="353"/>
      <c r="O11672" s="353"/>
      <c r="P11672" s="353"/>
      <c r="Q11672" s="353"/>
      <c r="R11672" s="353"/>
      <c r="S11672" s="353"/>
      <c r="T11672" s="353"/>
      <c r="U11672" s="353"/>
      <c r="V11672" s="353"/>
      <c r="W11672" s="353"/>
      <c r="X11672" s="353"/>
      <c r="Y11672" s="353"/>
      <c r="Z11672" s="353"/>
      <c r="AA11672" s="353"/>
      <c r="AB11672" s="353"/>
      <c r="AC11672" s="353"/>
      <c r="AD11672" s="353"/>
      <c r="AE11672" s="353"/>
      <c r="AF11672" s="353"/>
      <c r="AG11672" s="353"/>
      <c r="AH11672" s="353"/>
      <c r="AI11672" s="353"/>
      <c r="AJ11672" s="353"/>
      <c r="AK11672" s="353"/>
      <c r="AL11672" s="353"/>
    </row>
    <row r="11673" spans="1:38" s="153" customFormat="1" ht="12.5" x14ac:dyDescent="0.25">
      <c r="A11673" s="355"/>
      <c r="L11673" s="353"/>
      <c r="M11673" s="353"/>
      <c r="N11673" s="353"/>
      <c r="O11673" s="353"/>
      <c r="P11673" s="353"/>
      <c r="Q11673" s="353"/>
      <c r="R11673" s="353"/>
      <c r="S11673" s="353"/>
      <c r="T11673" s="353"/>
      <c r="U11673" s="353"/>
      <c r="V11673" s="353"/>
      <c r="W11673" s="353"/>
      <c r="X11673" s="353"/>
      <c r="Y11673" s="353"/>
      <c r="Z11673" s="353"/>
      <c r="AA11673" s="353"/>
      <c r="AB11673" s="353"/>
      <c r="AC11673" s="353"/>
      <c r="AD11673" s="353"/>
      <c r="AE11673" s="353"/>
      <c r="AF11673" s="353"/>
      <c r="AG11673" s="353"/>
      <c r="AH11673" s="353"/>
      <c r="AI11673" s="353"/>
      <c r="AJ11673" s="353"/>
      <c r="AK11673" s="353"/>
      <c r="AL11673" s="353"/>
    </row>
    <row r="11674" spans="1:38" s="153" customFormat="1" ht="12.5" x14ac:dyDescent="0.25">
      <c r="A11674" s="355"/>
      <c r="L11674" s="353"/>
      <c r="M11674" s="353"/>
      <c r="N11674" s="353"/>
      <c r="O11674" s="353"/>
      <c r="P11674" s="353"/>
      <c r="Q11674" s="353"/>
      <c r="R11674" s="353"/>
      <c r="S11674" s="353"/>
      <c r="T11674" s="353"/>
      <c r="U11674" s="353"/>
      <c r="V11674" s="353"/>
      <c r="W11674" s="353"/>
      <c r="X11674" s="353"/>
      <c r="Y11674" s="353"/>
      <c r="Z11674" s="353"/>
      <c r="AA11674" s="353"/>
      <c r="AB11674" s="353"/>
      <c r="AC11674" s="353"/>
      <c r="AD11674" s="353"/>
      <c r="AE11674" s="353"/>
      <c r="AF11674" s="353"/>
      <c r="AG11674" s="353"/>
      <c r="AH11674" s="353"/>
      <c r="AI11674" s="353"/>
      <c r="AJ11674" s="353"/>
      <c r="AK11674" s="353"/>
      <c r="AL11674" s="353"/>
    </row>
    <row r="11675" spans="1:38" s="153" customFormat="1" ht="12.5" x14ac:dyDescent="0.25">
      <c r="A11675" s="355"/>
      <c r="L11675" s="353"/>
      <c r="M11675" s="353"/>
      <c r="N11675" s="353"/>
      <c r="O11675" s="353"/>
      <c r="P11675" s="353"/>
      <c r="Q11675" s="353"/>
      <c r="R11675" s="353"/>
      <c r="S11675" s="353"/>
      <c r="T11675" s="353"/>
      <c r="U11675" s="353"/>
      <c r="V11675" s="353"/>
      <c r="W11675" s="353"/>
      <c r="X11675" s="353"/>
      <c r="Y11675" s="353"/>
      <c r="Z11675" s="353"/>
      <c r="AA11675" s="353"/>
      <c r="AB11675" s="353"/>
      <c r="AC11675" s="353"/>
      <c r="AD11675" s="353"/>
      <c r="AE11675" s="353"/>
      <c r="AF11675" s="353"/>
      <c r="AG11675" s="353"/>
      <c r="AH11675" s="353"/>
      <c r="AI11675" s="353"/>
      <c r="AJ11675" s="353"/>
      <c r="AK11675" s="353"/>
      <c r="AL11675" s="353"/>
    </row>
    <row r="11676" spans="1:38" s="153" customFormat="1" ht="12.5" x14ac:dyDescent="0.25">
      <c r="A11676" s="355"/>
      <c r="L11676" s="353"/>
      <c r="M11676" s="353"/>
      <c r="N11676" s="353"/>
      <c r="O11676" s="353"/>
      <c r="P11676" s="353"/>
      <c r="Q11676" s="353"/>
      <c r="R11676" s="353"/>
      <c r="S11676" s="353"/>
      <c r="T11676" s="353"/>
      <c r="U11676" s="353"/>
      <c r="V11676" s="353"/>
      <c r="W11676" s="353"/>
      <c r="X11676" s="353"/>
      <c r="Y11676" s="353"/>
      <c r="Z11676" s="353"/>
      <c r="AA11676" s="353"/>
      <c r="AB11676" s="353"/>
      <c r="AC11676" s="353"/>
      <c r="AD11676" s="353"/>
      <c r="AE11676" s="353"/>
      <c r="AF11676" s="353"/>
      <c r="AG11676" s="353"/>
      <c r="AH11676" s="353"/>
      <c r="AI11676" s="353"/>
      <c r="AJ11676" s="353"/>
      <c r="AK11676" s="353"/>
      <c r="AL11676" s="353"/>
    </row>
    <row r="11677" spans="1:38" s="153" customFormat="1" ht="12.5" x14ac:dyDescent="0.25">
      <c r="A11677" s="355"/>
      <c r="L11677" s="353"/>
      <c r="M11677" s="353"/>
      <c r="N11677" s="353"/>
      <c r="O11677" s="353"/>
      <c r="P11677" s="353"/>
      <c r="Q11677" s="353"/>
      <c r="R11677" s="353"/>
      <c r="S11677" s="353"/>
      <c r="T11677" s="353"/>
      <c r="U11677" s="353"/>
      <c r="V11677" s="353"/>
      <c r="W11677" s="353"/>
      <c r="X11677" s="353"/>
      <c r="Y11677" s="353"/>
      <c r="Z11677" s="353"/>
      <c r="AA11677" s="353"/>
      <c r="AB11677" s="353"/>
      <c r="AC11677" s="353"/>
      <c r="AD11677" s="353"/>
      <c r="AE11677" s="353"/>
      <c r="AF11677" s="353"/>
      <c r="AG11677" s="353"/>
      <c r="AH11677" s="353"/>
      <c r="AI11677" s="353"/>
      <c r="AJ11677" s="353"/>
      <c r="AK11677" s="353"/>
      <c r="AL11677" s="353"/>
    </row>
    <row r="11678" spans="1:38" s="153" customFormat="1" ht="12.5" x14ac:dyDescent="0.25">
      <c r="A11678" s="355"/>
      <c r="L11678" s="353"/>
      <c r="M11678" s="353"/>
      <c r="N11678" s="353"/>
      <c r="O11678" s="353"/>
      <c r="P11678" s="353"/>
      <c r="Q11678" s="353"/>
      <c r="R11678" s="353"/>
      <c r="S11678" s="353"/>
      <c r="T11678" s="353"/>
      <c r="U11678" s="353"/>
      <c r="V11678" s="353"/>
      <c r="W11678" s="353"/>
      <c r="X11678" s="353"/>
      <c r="Y11678" s="353"/>
      <c r="Z11678" s="353"/>
      <c r="AA11678" s="353"/>
      <c r="AB11678" s="353"/>
      <c r="AC11678" s="353"/>
      <c r="AD11678" s="353"/>
      <c r="AE11678" s="353"/>
      <c r="AF11678" s="353"/>
      <c r="AG11678" s="353"/>
      <c r="AH11678" s="353"/>
      <c r="AI11678" s="353"/>
      <c r="AJ11678" s="353"/>
      <c r="AK11678" s="353"/>
      <c r="AL11678" s="353"/>
    </row>
    <row r="11679" spans="1:38" s="153" customFormat="1" ht="12.5" x14ac:dyDescent="0.25">
      <c r="A11679" s="355"/>
      <c r="L11679" s="353"/>
      <c r="M11679" s="353"/>
      <c r="N11679" s="353"/>
      <c r="O11679" s="353"/>
      <c r="P11679" s="353"/>
      <c r="Q11679" s="353"/>
      <c r="R11679" s="353"/>
      <c r="S11679" s="353"/>
      <c r="T11679" s="353"/>
      <c r="U11679" s="353"/>
      <c r="V11679" s="353"/>
      <c r="W11679" s="353"/>
      <c r="X11679" s="353"/>
      <c r="Y11679" s="353"/>
      <c r="Z11679" s="353"/>
      <c r="AA11679" s="353"/>
      <c r="AB11679" s="353"/>
      <c r="AC11679" s="353"/>
      <c r="AD11679" s="353"/>
      <c r="AE11679" s="353"/>
      <c r="AF11679" s="353"/>
      <c r="AG11679" s="353"/>
      <c r="AH11679" s="353"/>
      <c r="AI11679" s="353"/>
      <c r="AJ11679" s="353"/>
      <c r="AK11679" s="353"/>
      <c r="AL11679" s="353"/>
    </row>
    <row r="11680" spans="1:38" s="153" customFormat="1" ht="12.5" x14ac:dyDescent="0.25">
      <c r="A11680" s="355"/>
      <c r="L11680" s="353"/>
      <c r="M11680" s="353"/>
      <c r="N11680" s="353"/>
      <c r="O11680" s="353"/>
      <c r="P11680" s="353"/>
      <c r="Q11680" s="353"/>
      <c r="R11680" s="353"/>
      <c r="S11680" s="353"/>
      <c r="T11680" s="353"/>
      <c r="U11680" s="353"/>
      <c r="V11680" s="353"/>
      <c r="W11680" s="353"/>
      <c r="X11680" s="353"/>
      <c r="Y11680" s="353"/>
      <c r="Z11680" s="353"/>
      <c r="AA11680" s="353"/>
      <c r="AB11680" s="353"/>
      <c r="AC11680" s="353"/>
      <c r="AD11680" s="353"/>
      <c r="AE11680" s="353"/>
      <c r="AF11680" s="353"/>
      <c r="AG11680" s="353"/>
      <c r="AH11680" s="353"/>
      <c r="AI11680" s="353"/>
      <c r="AJ11680" s="353"/>
      <c r="AK11680" s="353"/>
      <c r="AL11680" s="353"/>
    </row>
    <row r="11681" spans="1:38" s="153" customFormat="1" ht="12.5" x14ac:dyDescent="0.25">
      <c r="A11681" s="355"/>
      <c r="L11681" s="353"/>
      <c r="M11681" s="353"/>
      <c r="N11681" s="353"/>
      <c r="O11681" s="353"/>
      <c r="P11681" s="353"/>
      <c r="Q11681" s="353"/>
      <c r="R11681" s="353"/>
      <c r="S11681" s="353"/>
      <c r="T11681" s="353"/>
      <c r="U11681" s="353"/>
      <c r="V11681" s="353"/>
      <c r="W11681" s="353"/>
      <c r="X11681" s="353"/>
      <c r="Y11681" s="353"/>
      <c r="Z11681" s="353"/>
      <c r="AA11681" s="353"/>
      <c r="AB11681" s="353"/>
      <c r="AC11681" s="353"/>
      <c r="AD11681" s="353"/>
      <c r="AE11681" s="353"/>
      <c r="AF11681" s="353"/>
      <c r="AG11681" s="353"/>
      <c r="AH11681" s="353"/>
      <c r="AI11681" s="353"/>
      <c r="AJ11681" s="353"/>
      <c r="AK11681" s="353"/>
      <c r="AL11681" s="353"/>
    </row>
    <row r="11682" spans="1:38" s="153" customFormat="1" ht="12.5" x14ac:dyDescent="0.25">
      <c r="A11682" s="355"/>
      <c r="L11682" s="353"/>
      <c r="M11682" s="353"/>
      <c r="N11682" s="353"/>
      <c r="O11682" s="353"/>
      <c r="P11682" s="353"/>
      <c r="Q11682" s="353"/>
      <c r="R11682" s="353"/>
      <c r="S11682" s="353"/>
      <c r="T11682" s="353"/>
      <c r="U11682" s="353"/>
      <c r="V11682" s="353"/>
      <c r="W11682" s="353"/>
      <c r="X11682" s="353"/>
      <c r="Y11682" s="353"/>
      <c r="Z11682" s="353"/>
      <c r="AA11682" s="353"/>
      <c r="AB11682" s="353"/>
      <c r="AC11682" s="353"/>
      <c r="AD11682" s="353"/>
      <c r="AE11682" s="353"/>
      <c r="AF11682" s="353"/>
      <c r="AG11682" s="353"/>
      <c r="AH11682" s="353"/>
      <c r="AI11682" s="353"/>
      <c r="AJ11682" s="353"/>
      <c r="AK11682" s="353"/>
      <c r="AL11682" s="353"/>
    </row>
    <row r="11683" spans="1:38" s="153" customFormat="1" ht="12.5" x14ac:dyDescent="0.25">
      <c r="A11683" s="355"/>
      <c r="L11683" s="353"/>
      <c r="M11683" s="353"/>
      <c r="N11683" s="353"/>
      <c r="O11683" s="353"/>
      <c r="P11683" s="353"/>
      <c r="Q11683" s="353"/>
      <c r="R11683" s="353"/>
      <c r="S11683" s="353"/>
      <c r="T11683" s="353"/>
      <c r="U11683" s="353"/>
      <c r="V11683" s="353"/>
      <c r="W11683" s="353"/>
      <c r="X11683" s="353"/>
      <c r="Y11683" s="353"/>
      <c r="Z11683" s="353"/>
      <c r="AA11683" s="353"/>
      <c r="AB11683" s="353"/>
      <c r="AC11683" s="353"/>
      <c r="AD11683" s="353"/>
      <c r="AE11683" s="353"/>
      <c r="AF11683" s="353"/>
      <c r="AG11683" s="353"/>
      <c r="AH11683" s="353"/>
      <c r="AI11683" s="353"/>
      <c r="AJ11683" s="353"/>
      <c r="AK11683" s="353"/>
      <c r="AL11683" s="353"/>
    </row>
    <row r="11684" spans="1:38" s="153" customFormat="1" ht="12.5" x14ac:dyDescent="0.25">
      <c r="A11684" s="355"/>
      <c r="L11684" s="353"/>
      <c r="M11684" s="353"/>
      <c r="N11684" s="353"/>
      <c r="O11684" s="353"/>
      <c r="P11684" s="353"/>
      <c r="Q11684" s="353"/>
      <c r="R11684" s="353"/>
      <c r="S11684" s="353"/>
      <c r="T11684" s="353"/>
      <c r="U11684" s="353"/>
      <c r="V11684" s="353"/>
      <c r="W11684" s="353"/>
      <c r="X11684" s="353"/>
      <c r="Y11684" s="353"/>
      <c r="Z11684" s="353"/>
      <c r="AA11684" s="353"/>
      <c r="AB11684" s="353"/>
      <c r="AC11684" s="353"/>
      <c r="AD11684" s="353"/>
      <c r="AE11684" s="353"/>
      <c r="AF11684" s="353"/>
      <c r="AG11684" s="353"/>
      <c r="AH11684" s="353"/>
      <c r="AI11684" s="353"/>
      <c r="AJ11684" s="353"/>
      <c r="AK11684" s="353"/>
      <c r="AL11684" s="353"/>
    </row>
    <row r="11685" spans="1:38" s="153" customFormat="1" ht="12.5" x14ac:dyDescent="0.25">
      <c r="A11685" s="355"/>
      <c r="L11685" s="353"/>
      <c r="M11685" s="353"/>
      <c r="N11685" s="353"/>
      <c r="O11685" s="353"/>
      <c r="P11685" s="353"/>
      <c r="Q11685" s="353"/>
      <c r="R11685" s="353"/>
      <c r="S11685" s="353"/>
      <c r="T11685" s="353"/>
      <c r="U11685" s="353"/>
      <c r="V11685" s="353"/>
      <c r="W11685" s="353"/>
      <c r="X11685" s="353"/>
      <c r="Y11685" s="353"/>
      <c r="Z11685" s="353"/>
      <c r="AA11685" s="353"/>
      <c r="AB11685" s="353"/>
      <c r="AC11685" s="353"/>
      <c r="AD11685" s="353"/>
      <c r="AE11685" s="353"/>
      <c r="AF11685" s="353"/>
      <c r="AG11685" s="353"/>
      <c r="AH11685" s="353"/>
      <c r="AI11685" s="353"/>
      <c r="AJ11685" s="353"/>
      <c r="AK11685" s="353"/>
      <c r="AL11685" s="353"/>
    </row>
    <row r="11686" spans="1:38" s="153" customFormat="1" ht="12.5" x14ac:dyDescent="0.25">
      <c r="A11686" s="355"/>
      <c r="L11686" s="353"/>
      <c r="M11686" s="353"/>
      <c r="N11686" s="353"/>
      <c r="O11686" s="353"/>
      <c r="P11686" s="353"/>
      <c r="Q11686" s="353"/>
      <c r="R11686" s="353"/>
      <c r="S11686" s="353"/>
      <c r="T11686" s="353"/>
      <c r="U11686" s="353"/>
      <c r="V11686" s="353"/>
      <c r="W11686" s="353"/>
      <c r="X11686" s="353"/>
      <c r="Y11686" s="353"/>
      <c r="Z11686" s="353"/>
      <c r="AA11686" s="353"/>
      <c r="AB11686" s="353"/>
      <c r="AC11686" s="353"/>
      <c r="AD11686" s="353"/>
      <c r="AE11686" s="353"/>
      <c r="AF11686" s="353"/>
      <c r="AG11686" s="353"/>
      <c r="AH11686" s="353"/>
      <c r="AI11686" s="353"/>
      <c r="AJ11686" s="353"/>
      <c r="AK11686" s="353"/>
      <c r="AL11686" s="353"/>
    </row>
    <row r="11687" spans="1:38" s="153" customFormat="1" ht="12.5" x14ac:dyDescent="0.25">
      <c r="A11687" s="355"/>
      <c r="L11687" s="353"/>
      <c r="M11687" s="353"/>
      <c r="N11687" s="353"/>
      <c r="O11687" s="353"/>
      <c r="P11687" s="353"/>
      <c r="Q11687" s="353"/>
      <c r="R11687" s="353"/>
      <c r="S11687" s="353"/>
      <c r="T11687" s="353"/>
      <c r="U11687" s="353"/>
      <c r="V11687" s="353"/>
      <c r="W11687" s="353"/>
      <c r="X11687" s="353"/>
      <c r="Y11687" s="353"/>
      <c r="Z11687" s="353"/>
      <c r="AA11687" s="353"/>
      <c r="AB11687" s="353"/>
      <c r="AC11687" s="353"/>
      <c r="AD11687" s="353"/>
      <c r="AE11687" s="353"/>
      <c r="AF11687" s="353"/>
      <c r="AG11687" s="353"/>
      <c r="AH11687" s="353"/>
      <c r="AI11687" s="353"/>
      <c r="AJ11687" s="353"/>
      <c r="AK11687" s="353"/>
      <c r="AL11687" s="353"/>
    </row>
    <row r="11688" spans="1:38" s="153" customFormat="1" ht="12.5" x14ac:dyDescent="0.25">
      <c r="A11688" s="355"/>
      <c r="L11688" s="353"/>
      <c r="M11688" s="353"/>
      <c r="N11688" s="353"/>
      <c r="O11688" s="353"/>
      <c r="P11688" s="353"/>
      <c r="Q11688" s="353"/>
      <c r="R11688" s="353"/>
      <c r="S11688" s="353"/>
      <c r="T11688" s="353"/>
      <c r="U11688" s="353"/>
      <c r="V11688" s="353"/>
      <c r="W11688" s="353"/>
      <c r="X11688" s="353"/>
      <c r="Y11688" s="353"/>
      <c r="Z11688" s="353"/>
      <c r="AA11688" s="353"/>
      <c r="AB11688" s="353"/>
      <c r="AC11688" s="353"/>
      <c r="AD11688" s="353"/>
      <c r="AE11688" s="353"/>
      <c r="AF11688" s="353"/>
      <c r="AG11688" s="353"/>
      <c r="AH11688" s="353"/>
      <c r="AI11688" s="353"/>
      <c r="AJ11688" s="353"/>
      <c r="AK11688" s="353"/>
      <c r="AL11688" s="353"/>
    </row>
    <row r="11689" spans="1:38" s="153" customFormat="1" ht="12.5" x14ac:dyDescent="0.25">
      <c r="A11689" s="355"/>
      <c r="L11689" s="353"/>
      <c r="M11689" s="353"/>
      <c r="N11689" s="353"/>
      <c r="O11689" s="353"/>
      <c r="P11689" s="353"/>
      <c r="Q11689" s="353"/>
      <c r="R11689" s="353"/>
      <c r="S11689" s="353"/>
      <c r="T11689" s="353"/>
      <c r="U11689" s="353"/>
      <c r="V11689" s="353"/>
      <c r="W11689" s="353"/>
      <c r="X11689" s="353"/>
      <c r="Y11689" s="353"/>
      <c r="Z11689" s="353"/>
      <c r="AA11689" s="353"/>
      <c r="AB11689" s="353"/>
      <c r="AC11689" s="353"/>
      <c r="AD11689" s="353"/>
      <c r="AE11689" s="353"/>
      <c r="AF11689" s="353"/>
      <c r="AG11689" s="353"/>
      <c r="AH11689" s="353"/>
      <c r="AI11689" s="353"/>
      <c r="AJ11689" s="353"/>
      <c r="AK11689" s="353"/>
      <c r="AL11689" s="353"/>
    </row>
    <row r="11690" spans="1:38" s="153" customFormat="1" ht="12.5" x14ac:dyDescent="0.25">
      <c r="A11690" s="355"/>
      <c r="L11690" s="353"/>
      <c r="M11690" s="353"/>
      <c r="N11690" s="353"/>
      <c r="O11690" s="353"/>
      <c r="P11690" s="353"/>
      <c r="Q11690" s="353"/>
      <c r="R11690" s="353"/>
      <c r="S11690" s="353"/>
      <c r="T11690" s="353"/>
      <c r="U11690" s="353"/>
      <c r="V11690" s="353"/>
      <c r="W11690" s="353"/>
      <c r="X11690" s="353"/>
      <c r="Y11690" s="353"/>
      <c r="Z11690" s="353"/>
      <c r="AA11690" s="353"/>
      <c r="AB11690" s="353"/>
      <c r="AC11690" s="353"/>
      <c r="AD11690" s="353"/>
      <c r="AE11690" s="353"/>
      <c r="AF11690" s="353"/>
      <c r="AG11690" s="353"/>
      <c r="AH11690" s="353"/>
      <c r="AI11690" s="353"/>
      <c r="AJ11690" s="353"/>
      <c r="AK11690" s="353"/>
      <c r="AL11690" s="353"/>
    </row>
    <row r="11691" spans="1:38" s="153" customFormat="1" ht="12.5" x14ac:dyDescent="0.25">
      <c r="A11691" s="355"/>
      <c r="L11691" s="353"/>
      <c r="M11691" s="353"/>
      <c r="N11691" s="353"/>
      <c r="O11691" s="353"/>
      <c r="P11691" s="353"/>
      <c r="Q11691" s="353"/>
      <c r="R11691" s="353"/>
      <c r="S11691" s="353"/>
      <c r="T11691" s="353"/>
      <c r="U11691" s="353"/>
      <c r="V11691" s="353"/>
      <c r="W11691" s="353"/>
      <c r="X11691" s="353"/>
      <c r="Y11691" s="353"/>
      <c r="Z11691" s="353"/>
      <c r="AA11691" s="353"/>
      <c r="AB11691" s="353"/>
      <c r="AC11691" s="353"/>
      <c r="AD11691" s="353"/>
      <c r="AE11691" s="353"/>
      <c r="AF11691" s="353"/>
      <c r="AG11691" s="353"/>
      <c r="AH11691" s="353"/>
      <c r="AI11691" s="353"/>
      <c r="AJ11691" s="353"/>
      <c r="AK11691" s="353"/>
      <c r="AL11691" s="353"/>
    </row>
    <row r="11692" spans="1:38" s="153" customFormat="1" ht="12.5" x14ac:dyDescent="0.25">
      <c r="A11692" s="355"/>
      <c r="L11692" s="353"/>
      <c r="M11692" s="353"/>
      <c r="N11692" s="353"/>
      <c r="O11692" s="353"/>
      <c r="P11692" s="353"/>
      <c r="Q11692" s="353"/>
      <c r="R11692" s="353"/>
      <c r="S11692" s="353"/>
      <c r="T11692" s="353"/>
      <c r="U11692" s="353"/>
      <c r="V11692" s="353"/>
      <c r="W11692" s="353"/>
      <c r="X11692" s="353"/>
      <c r="Y11692" s="353"/>
      <c r="Z11692" s="353"/>
      <c r="AA11692" s="353"/>
      <c r="AB11692" s="353"/>
      <c r="AC11692" s="353"/>
      <c r="AD11692" s="353"/>
      <c r="AE11692" s="353"/>
      <c r="AF11692" s="353"/>
      <c r="AG11692" s="353"/>
      <c r="AH11692" s="353"/>
      <c r="AI11692" s="353"/>
      <c r="AJ11692" s="353"/>
      <c r="AK11692" s="353"/>
      <c r="AL11692" s="353"/>
    </row>
    <row r="11693" spans="1:38" s="153" customFormat="1" ht="12.5" x14ac:dyDescent="0.25">
      <c r="A11693" s="355"/>
      <c r="L11693" s="353"/>
      <c r="M11693" s="353"/>
      <c r="N11693" s="353"/>
      <c r="O11693" s="353"/>
      <c r="P11693" s="353"/>
      <c r="Q11693" s="353"/>
      <c r="R11693" s="353"/>
      <c r="S11693" s="353"/>
      <c r="T11693" s="353"/>
      <c r="U11693" s="353"/>
      <c r="V11693" s="353"/>
      <c r="W11693" s="353"/>
      <c r="X11693" s="353"/>
      <c r="Y11693" s="353"/>
      <c r="Z11693" s="353"/>
      <c r="AA11693" s="353"/>
      <c r="AB11693" s="353"/>
      <c r="AC11693" s="353"/>
      <c r="AD11693" s="353"/>
      <c r="AE11693" s="353"/>
      <c r="AF11693" s="353"/>
      <c r="AG11693" s="353"/>
      <c r="AH11693" s="353"/>
      <c r="AI11693" s="353"/>
      <c r="AJ11693" s="353"/>
      <c r="AK11693" s="353"/>
      <c r="AL11693" s="353"/>
    </row>
    <row r="11694" spans="1:38" s="153" customFormat="1" ht="12.5" x14ac:dyDescent="0.25">
      <c r="A11694" s="355"/>
      <c r="L11694" s="353"/>
      <c r="M11694" s="353"/>
      <c r="N11694" s="353"/>
      <c r="O11694" s="353"/>
      <c r="P11694" s="353"/>
      <c r="Q11694" s="353"/>
      <c r="R11694" s="353"/>
      <c r="S11694" s="353"/>
      <c r="T11694" s="353"/>
      <c r="U11694" s="353"/>
      <c r="V11694" s="353"/>
      <c r="W11694" s="353"/>
      <c r="X11694" s="353"/>
      <c r="Y11694" s="353"/>
      <c r="Z11694" s="353"/>
      <c r="AA11694" s="353"/>
      <c r="AB11694" s="353"/>
      <c r="AC11694" s="353"/>
      <c r="AD11694" s="353"/>
      <c r="AE11694" s="353"/>
      <c r="AF11694" s="353"/>
      <c r="AG11694" s="353"/>
      <c r="AH11694" s="353"/>
      <c r="AI11694" s="353"/>
      <c r="AJ11694" s="353"/>
      <c r="AK11694" s="353"/>
      <c r="AL11694" s="353"/>
    </row>
    <row r="11695" spans="1:38" s="153" customFormat="1" ht="12.5" x14ac:dyDescent="0.25">
      <c r="A11695" s="355"/>
      <c r="L11695" s="353"/>
      <c r="M11695" s="353"/>
      <c r="N11695" s="353"/>
      <c r="O11695" s="353"/>
      <c r="P11695" s="353"/>
      <c r="Q11695" s="353"/>
      <c r="R11695" s="353"/>
      <c r="S11695" s="353"/>
      <c r="T11695" s="353"/>
      <c r="U11695" s="353"/>
      <c r="V11695" s="353"/>
      <c r="W11695" s="353"/>
      <c r="X11695" s="353"/>
      <c r="Y11695" s="353"/>
      <c r="Z11695" s="353"/>
      <c r="AA11695" s="353"/>
      <c r="AB11695" s="353"/>
      <c r="AC11695" s="353"/>
      <c r="AD11695" s="353"/>
      <c r="AE11695" s="353"/>
      <c r="AF11695" s="353"/>
      <c r="AG11695" s="353"/>
      <c r="AH11695" s="353"/>
      <c r="AI11695" s="353"/>
      <c r="AJ11695" s="353"/>
      <c r="AK11695" s="353"/>
      <c r="AL11695" s="353"/>
    </row>
    <row r="11696" spans="1:38" s="153" customFormat="1" ht="12.5" x14ac:dyDescent="0.25">
      <c r="A11696" s="355"/>
      <c r="L11696" s="353"/>
      <c r="M11696" s="353"/>
      <c r="N11696" s="353"/>
      <c r="O11696" s="353"/>
      <c r="P11696" s="353"/>
      <c r="Q11696" s="353"/>
      <c r="R11696" s="353"/>
      <c r="S11696" s="353"/>
      <c r="T11696" s="353"/>
      <c r="U11696" s="353"/>
      <c r="V11696" s="353"/>
      <c r="W11696" s="353"/>
      <c r="X11696" s="353"/>
      <c r="Y11696" s="353"/>
      <c r="Z11696" s="353"/>
      <c r="AA11696" s="353"/>
      <c r="AB11696" s="353"/>
      <c r="AC11696" s="353"/>
      <c r="AD11696" s="353"/>
      <c r="AE11696" s="353"/>
      <c r="AF11696" s="353"/>
      <c r="AG11696" s="353"/>
      <c r="AH11696" s="353"/>
      <c r="AI11696" s="353"/>
      <c r="AJ11696" s="353"/>
      <c r="AK11696" s="353"/>
      <c r="AL11696" s="353"/>
    </row>
    <row r="11697" spans="1:38" s="153" customFormat="1" ht="12.5" x14ac:dyDescent="0.25">
      <c r="A11697" s="355"/>
      <c r="L11697" s="353"/>
      <c r="M11697" s="353"/>
      <c r="N11697" s="353"/>
      <c r="O11697" s="353"/>
      <c r="P11697" s="353"/>
      <c r="Q11697" s="353"/>
      <c r="R11697" s="353"/>
      <c r="S11697" s="353"/>
      <c r="T11697" s="353"/>
      <c r="U11697" s="353"/>
      <c r="V11697" s="353"/>
      <c r="W11697" s="353"/>
      <c r="X11697" s="353"/>
      <c r="Y11697" s="353"/>
      <c r="Z11697" s="353"/>
      <c r="AA11697" s="353"/>
      <c r="AB11697" s="353"/>
      <c r="AC11697" s="353"/>
      <c r="AD11697" s="353"/>
      <c r="AE11697" s="353"/>
      <c r="AF11697" s="353"/>
      <c r="AG11697" s="353"/>
      <c r="AH11697" s="353"/>
      <c r="AI11697" s="353"/>
      <c r="AJ11697" s="353"/>
      <c r="AK11697" s="353"/>
      <c r="AL11697" s="353"/>
    </row>
    <row r="11698" spans="1:38" s="153" customFormat="1" ht="12.5" x14ac:dyDescent="0.25">
      <c r="A11698" s="355"/>
      <c r="L11698" s="353"/>
      <c r="M11698" s="353"/>
      <c r="N11698" s="353"/>
      <c r="O11698" s="353"/>
      <c r="P11698" s="353"/>
      <c r="Q11698" s="353"/>
      <c r="R11698" s="353"/>
      <c r="S11698" s="353"/>
      <c r="T11698" s="353"/>
      <c r="U11698" s="353"/>
      <c r="V11698" s="353"/>
      <c r="W11698" s="353"/>
      <c r="X11698" s="353"/>
      <c r="Y11698" s="353"/>
      <c r="Z11698" s="353"/>
      <c r="AA11698" s="353"/>
      <c r="AB11698" s="353"/>
      <c r="AC11698" s="353"/>
      <c r="AD11698" s="353"/>
      <c r="AE11698" s="353"/>
      <c r="AF11698" s="353"/>
      <c r="AG11698" s="353"/>
      <c r="AH11698" s="353"/>
      <c r="AI11698" s="353"/>
      <c r="AJ11698" s="353"/>
      <c r="AK11698" s="353"/>
      <c r="AL11698" s="353"/>
    </row>
    <row r="11699" spans="1:38" s="153" customFormat="1" ht="12.5" x14ac:dyDescent="0.25">
      <c r="A11699" s="355"/>
      <c r="L11699" s="353"/>
      <c r="M11699" s="353"/>
      <c r="N11699" s="353"/>
      <c r="O11699" s="353"/>
      <c r="P11699" s="353"/>
      <c r="Q11699" s="353"/>
      <c r="R11699" s="353"/>
      <c r="S11699" s="353"/>
      <c r="T11699" s="353"/>
      <c r="U11699" s="353"/>
      <c r="V11699" s="353"/>
      <c r="W11699" s="353"/>
      <c r="X11699" s="353"/>
      <c r="Y11699" s="353"/>
      <c r="Z11699" s="353"/>
      <c r="AA11699" s="353"/>
      <c r="AB11699" s="353"/>
      <c r="AC11699" s="353"/>
      <c r="AD11699" s="353"/>
      <c r="AE11699" s="353"/>
      <c r="AF11699" s="353"/>
      <c r="AG11699" s="353"/>
      <c r="AH11699" s="353"/>
      <c r="AI11699" s="353"/>
      <c r="AJ11699" s="353"/>
      <c r="AK11699" s="353"/>
      <c r="AL11699" s="353"/>
    </row>
    <row r="11700" spans="1:38" s="153" customFormat="1" ht="12.5" x14ac:dyDescent="0.25">
      <c r="A11700" s="355"/>
      <c r="L11700" s="353"/>
      <c r="M11700" s="353"/>
      <c r="N11700" s="353"/>
      <c r="O11700" s="353"/>
      <c r="P11700" s="353"/>
      <c r="Q11700" s="353"/>
      <c r="R11700" s="353"/>
      <c r="S11700" s="353"/>
      <c r="T11700" s="353"/>
      <c r="U11700" s="353"/>
      <c r="V11700" s="353"/>
      <c r="W11700" s="353"/>
      <c r="X11700" s="353"/>
      <c r="Y11700" s="353"/>
      <c r="Z11700" s="353"/>
      <c r="AA11700" s="353"/>
      <c r="AB11700" s="353"/>
      <c r="AC11700" s="353"/>
      <c r="AD11700" s="353"/>
      <c r="AE11700" s="353"/>
      <c r="AF11700" s="353"/>
      <c r="AG11700" s="353"/>
      <c r="AH11700" s="353"/>
      <c r="AI11700" s="353"/>
      <c r="AJ11700" s="353"/>
      <c r="AK11700" s="353"/>
      <c r="AL11700" s="353"/>
    </row>
    <row r="11701" spans="1:38" s="153" customFormat="1" ht="12.5" x14ac:dyDescent="0.25">
      <c r="A11701" s="355"/>
      <c r="L11701" s="353"/>
      <c r="M11701" s="353"/>
      <c r="N11701" s="353"/>
      <c r="O11701" s="353"/>
      <c r="P11701" s="353"/>
      <c r="Q11701" s="353"/>
      <c r="R11701" s="353"/>
      <c r="S11701" s="353"/>
      <c r="T11701" s="353"/>
      <c r="U11701" s="353"/>
      <c r="V11701" s="353"/>
      <c r="W11701" s="353"/>
      <c r="X11701" s="353"/>
      <c r="Y11701" s="353"/>
      <c r="Z11701" s="353"/>
      <c r="AA11701" s="353"/>
      <c r="AB11701" s="353"/>
      <c r="AC11701" s="353"/>
      <c r="AD11701" s="353"/>
      <c r="AE11701" s="353"/>
      <c r="AF11701" s="353"/>
      <c r="AG11701" s="353"/>
      <c r="AH11701" s="353"/>
      <c r="AI11701" s="353"/>
      <c r="AJ11701" s="353"/>
      <c r="AK11701" s="353"/>
      <c r="AL11701" s="353"/>
    </row>
    <row r="11702" spans="1:38" s="153" customFormat="1" ht="12.5" x14ac:dyDescent="0.25">
      <c r="A11702" s="355"/>
      <c r="L11702" s="353"/>
      <c r="M11702" s="353"/>
      <c r="N11702" s="353"/>
      <c r="O11702" s="353"/>
      <c r="P11702" s="353"/>
      <c r="Q11702" s="353"/>
      <c r="R11702" s="353"/>
      <c r="S11702" s="353"/>
      <c r="T11702" s="353"/>
      <c r="U11702" s="353"/>
      <c r="V11702" s="353"/>
      <c r="W11702" s="353"/>
      <c r="X11702" s="353"/>
      <c r="Y11702" s="353"/>
      <c r="Z11702" s="353"/>
      <c r="AA11702" s="353"/>
      <c r="AB11702" s="353"/>
      <c r="AC11702" s="353"/>
      <c r="AD11702" s="353"/>
      <c r="AE11702" s="353"/>
      <c r="AF11702" s="353"/>
      <c r="AG11702" s="353"/>
      <c r="AH11702" s="353"/>
      <c r="AI11702" s="353"/>
      <c r="AJ11702" s="353"/>
      <c r="AK11702" s="353"/>
      <c r="AL11702" s="353"/>
    </row>
    <row r="11703" spans="1:38" s="153" customFormat="1" ht="12.5" x14ac:dyDescent="0.25">
      <c r="A11703" s="355"/>
      <c r="L11703" s="353"/>
      <c r="M11703" s="353"/>
      <c r="N11703" s="353"/>
      <c r="O11703" s="353"/>
      <c r="P11703" s="353"/>
      <c r="Q11703" s="353"/>
      <c r="R11703" s="353"/>
      <c r="S11703" s="353"/>
      <c r="T11703" s="353"/>
      <c r="U11703" s="353"/>
      <c r="V11703" s="353"/>
      <c r="W11703" s="353"/>
      <c r="X11703" s="353"/>
      <c r="Y11703" s="353"/>
      <c r="Z11703" s="353"/>
      <c r="AA11703" s="353"/>
      <c r="AB11703" s="353"/>
      <c r="AC11703" s="353"/>
      <c r="AD11703" s="353"/>
      <c r="AE11703" s="353"/>
      <c r="AF11703" s="353"/>
      <c r="AG11703" s="353"/>
      <c r="AH11703" s="353"/>
      <c r="AI11703" s="353"/>
      <c r="AJ11703" s="353"/>
      <c r="AK11703" s="353"/>
      <c r="AL11703" s="353"/>
    </row>
    <row r="11704" spans="1:38" s="153" customFormat="1" ht="12.5" x14ac:dyDescent="0.25">
      <c r="A11704" s="355"/>
      <c r="L11704" s="353"/>
      <c r="M11704" s="353"/>
      <c r="N11704" s="353"/>
      <c r="O11704" s="353"/>
      <c r="P11704" s="353"/>
      <c r="Q11704" s="353"/>
      <c r="R11704" s="353"/>
      <c r="S11704" s="353"/>
      <c r="T11704" s="353"/>
      <c r="U11704" s="353"/>
      <c r="V11704" s="353"/>
      <c r="W11704" s="353"/>
      <c r="X11704" s="353"/>
      <c r="Y11704" s="353"/>
      <c r="Z11704" s="353"/>
      <c r="AA11704" s="353"/>
      <c r="AB11704" s="353"/>
      <c r="AC11704" s="353"/>
      <c r="AD11704" s="353"/>
      <c r="AE11704" s="353"/>
      <c r="AF11704" s="353"/>
      <c r="AG11704" s="353"/>
      <c r="AH11704" s="353"/>
      <c r="AI11704" s="353"/>
      <c r="AJ11704" s="353"/>
      <c r="AK11704" s="353"/>
      <c r="AL11704" s="353"/>
    </row>
    <row r="11705" spans="1:38" s="153" customFormat="1" ht="12.5" x14ac:dyDescent="0.25">
      <c r="A11705" s="355"/>
      <c r="L11705" s="353"/>
      <c r="M11705" s="353"/>
      <c r="N11705" s="353"/>
      <c r="O11705" s="353"/>
      <c r="P11705" s="353"/>
      <c r="Q11705" s="353"/>
      <c r="R11705" s="353"/>
      <c r="S11705" s="353"/>
      <c r="T11705" s="353"/>
      <c r="U11705" s="353"/>
      <c r="V11705" s="353"/>
      <c r="W11705" s="353"/>
      <c r="X11705" s="353"/>
      <c r="Y11705" s="353"/>
      <c r="Z11705" s="353"/>
      <c r="AA11705" s="353"/>
      <c r="AB11705" s="353"/>
      <c r="AC11705" s="353"/>
      <c r="AD11705" s="353"/>
      <c r="AE11705" s="353"/>
      <c r="AF11705" s="353"/>
      <c r="AG11705" s="353"/>
      <c r="AH11705" s="353"/>
      <c r="AI11705" s="353"/>
      <c r="AJ11705" s="353"/>
      <c r="AK11705" s="353"/>
      <c r="AL11705" s="353"/>
    </row>
    <row r="11706" spans="1:38" s="153" customFormat="1" ht="12.5" x14ac:dyDescent="0.25">
      <c r="A11706" s="355"/>
      <c r="L11706" s="353"/>
      <c r="M11706" s="353"/>
      <c r="N11706" s="353"/>
      <c r="O11706" s="353"/>
      <c r="P11706" s="353"/>
      <c r="Q11706" s="353"/>
      <c r="R11706" s="353"/>
      <c r="S11706" s="353"/>
      <c r="T11706" s="353"/>
      <c r="U11706" s="353"/>
      <c r="V11706" s="353"/>
      <c r="W11706" s="353"/>
      <c r="X11706" s="353"/>
      <c r="Y11706" s="353"/>
      <c r="Z11706" s="353"/>
      <c r="AA11706" s="353"/>
      <c r="AB11706" s="353"/>
      <c r="AC11706" s="353"/>
      <c r="AD11706" s="353"/>
      <c r="AE11706" s="353"/>
      <c r="AF11706" s="353"/>
      <c r="AG11706" s="353"/>
      <c r="AH11706" s="353"/>
      <c r="AI11706" s="353"/>
      <c r="AJ11706" s="353"/>
      <c r="AK11706" s="353"/>
      <c r="AL11706" s="353"/>
    </row>
    <row r="11707" spans="1:38" s="153" customFormat="1" ht="12.5" x14ac:dyDescent="0.25">
      <c r="A11707" s="355"/>
      <c r="L11707" s="353"/>
      <c r="M11707" s="353"/>
      <c r="N11707" s="353"/>
      <c r="O11707" s="353"/>
      <c r="P11707" s="353"/>
      <c r="Q11707" s="353"/>
      <c r="R11707" s="353"/>
      <c r="S11707" s="353"/>
      <c r="T11707" s="353"/>
      <c r="U11707" s="353"/>
      <c r="V11707" s="353"/>
      <c r="W11707" s="353"/>
      <c r="X11707" s="353"/>
      <c r="Y11707" s="353"/>
      <c r="Z11707" s="353"/>
      <c r="AA11707" s="353"/>
      <c r="AB11707" s="353"/>
      <c r="AC11707" s="353"/>
      <c r="AD11707" s="353"/>
      <c r="AE11707" s="353"/>
      <c r="AF11707" s="353"/>
      <c r="AG11707" s="353"/>
      <c r="AH11707" s="353"/>
      <c r="AI11707" s="353"/>
      <c r="AJ11707" s="353"/>
      <c r="AK11707" s="353"/>
      <c r="AL11707" s="353"/>
    </row>
    <row r="11708" spans="1:38" s="153" customFormat="1" ht="12.5" x14ac:dyDescent="0.25">
      <c r="A11708" s="355"/>
      <c r="L11708" s="353"/>
      <c r="M11708" s="353"/>
      <c r="N11708" s="353"/>
      <c r="O11708" s="353"/>
      <c r="P11708" s="353"/>
      <c r="Q11708" s="353"/>
      <c r="R11708" s="353"/>
      <c r="S11708" s="353"/>
      <c r="T11708" s="353"/>
      <c r="U11708" s="353"/>
      <c r="V11708" s="353"/>
      <c r="W11708" s="353"/>
      <c r="X11708" s="353"/>
      <c r="Y11708" s="353"/>
      <c r="Z11708" s="353"/>
      <c r="AA11708" s="353"/>
      <c r="AB11708" s="353"/>
      <c r="AC11708" s="353"/>
      <c r="AD11708" s="353"/>
      <c r="AE11708" s="353"/>
      <c r="AF11708" s="353"/>
      <c r="AG11708" s="353"/>
      <c r="AH11708" s="353"/>
      <c r="AI11708" s="353"/>
      <c r="AJ11708" s="353"/>
      <c r="AK11708" s="353"/>
      <c r="AL11708" s="353"/>
    </row>
    <row r="11709" spans="1:38" s="153" customFormat="1" ht="12.5" x14ac:dyDescent="0.25">
      <c r="A11709" s="355"/>
      <c r="L11709" s="353"/>
      <c r="M11709" s="353"/>
      <c r="N11709" s="353"/>
      <c r="O11709" s="353"/>
      <c r="P11709" s="353"/>
      <c r="Q11709" s="353"/>
      <c r="R11709" s="353"/>
      <c r="S11709" s="353"/>
      <c r="T11709" s="353"/>
      <c r="U11709" s="353"/>
      <c r="V11709" s="353"/>
      <c r="W11709" s="353"/>
      <c r="X11709" s="353"/>
      <c r="Y11709" s="353"/>
      <c r="Z11709" s="353"/>
      <c r="AA11709" s="353"/>
      <c r="AB11709" s="353"/>
      <c r="AC11709" s="353"/>
      <c r="AD11709" s="353"/>
      <c r="AE11709" s="353"/>
      <c r="AF11709" s="353"/>
      <c r="AG11709" s="353"/>
      <c r="AH11709" s="353"/>
      <c r="AI11709" s="353"/>
      <c r="AJ11709" s="353"/>
      <c r="AK11709" s="353"/>
      <c r="AL11709" s="353"/>
    </row>
    <row r="11710" spans="1:38" s="153" customFormat="1" ht="12.5" x14ac:dyDescent="0.25">
      <c r="A11710" s="355"/>
      <c r="L11710" s="353"/>
      <c r="M11710" s="353"/>
      <c r="N11710" s="353"/>
      <c r="O11710" s="353"/>
      <c r="P11710" s="353"/>
      <c r="Q11710" s="353"/>
      <c r="R11710" s="353"/>
      <c r="S11710" s="353"/>
      <c r="T11710" s="353"/>
      <c r="U11710" s="353"/>
      <c r="V11710" s="353"/>
      <c r="W11710" s="353"/>
      <c r="X11710" s="353"/>
      <c r="Y11710" s="353"/>
      <c r="Z11710" s="353"/>
      <c r="AA11710" s="353"/>
      <c r="AB11710" s="353"/>
      <c r="AC11710" s="353"/>
      <c r="AD11710" s="353"/>
      <c r="AE11710" s="353"/>
      <c r="AF11710" s="353"/>
      <c r="AG11710" s="353"/>
      <c r="AH11710" s="353"/>
      <c r="AI11710" s="353"/>
      <c r="AJ11710" s="353"/>
      <c r="AK11710" s="353"/>
      <c r="AL11710" s="353"/>
    </row>
    <row r="11711" spans="1:38" s="153" customFormat="1" ht="12.5" x14ac:dyDescent="0.25">
      <c r="A11711" s="355"/>
      <c r="L11711" s="353"/>
      <c r="M11711" s="353"/>
      <c r="N11711" s="353"/>
      <c r="O11711" s="353"/>
      <c r="P11711" s="353"/>
      <c r="Q11711" s="353"/>
      <c r="R11711" s="353"/>
      <c r="S11711" s="353"/>
      <c r="T11711" s="353"/>
      <c r="U11711" s="353"/>
      <c r="V11711" s="353"/>
      <c r="W11711" s="353"/>
      <c r="X11711" s="353"/>
      <c r="Y11711" s="353"/>
      <c r="Z11711" s="353"/>
      <c r="AA11711" s="353"/>
      <c r="AB11711" s="353"/>
      <c r="AC11711" s="353"/>
      <c r="AD11711" s="353"/>
      <c r="AE11711" s="353"/>
      <c r="AF11711" s="353"/>
      <c r="AG11711" s="353"/>
      <c r="AH11711" s="353"/>
      <c r="AI11711" s="353"/>
      <c r="AJ11711" s="353"/>
      <c r="AK11711" s="353"/>
      <c r="AL11711" s="353"/>
    </row>
    <row r="11712" spans="1:38" s="153" customFormat="1" ht="12.5" x14ac:dyDescent="0.25">
      <c r="A11712" s="355"/>
      <c r="L11712" s="353"/>
      <c r="M11712" s="353"/>
      <c r="N11712" s="353"/>
      <c r="O11712" s="353"/>
      <c r="P11712" s="353"/>
      <c r="Q11712" s="353"/>
      <c r="R11712" s="353"/>
      <c r="S11712" s="353"/>
      <c r="T11712" s="353"/>
      <c r="U11712" s="353"/>
      <c r="V11712" s="353"/>
      <c r="W11712" s="353"/>
      <c r="X11712" s="353"/>
      <c r="Y11712" s="353"/>
      <c r="Z11712" s="353"/>
      <c r="AA11712" s="353"/>
      <c r="AB11712" s="353"/>
      <c r="AC11712" s="353"/>
      <c r="AD11712" s="353"/>
      <c r="AE11712" s="353"/>
      <c r="AF11712" s="353"/>
      <c r="AG11712" s="353"/>
      <c r="AH11712" s="353"/>
      <c r="AI11712" s="353"/>
      <c r="AJ11712" s="353"/>
      <c r="AK11712" s="353"/>
      <c r="AL11712" s="353"/>
    </row>
    <row r="11713" spans="1:38" s="153" customFormat="1" ht="12.5" x14ac:dyDescent="0.25">
      <c r="A11713" s="355"/>
      <c r="L11713" s="353"/>
      <c r="M11713" s="353"/>
      <c r="N11713" s="353"/>
      <c r="O11713" s="353"/>
      <c r="P11713" s="353"/>
      <c r="Q11713" s="353"/>
      <c r="R11713" s="353"/>
      <c r="S11713" s="353"/>
      <c r="T11713" s="353"/>
      <c r="U11713" s="353"/>
      <c r="V11713" s="353"/>
      <c r="W11713" s="353"/>
      <c r="X11713" s="353"/>
      <c r="Y11713" s="353"/>
      <c r="Z11713" s="353"/>
      <c r="AA11713" s="353"/>
      <c r="AB11713" s="353"/>
      <c r="AC11713" s="353"/>
      <c r="AD11713" s="353"/>
      <c r="AE11713" s="353"/>
      <c r="AF11713" s="353"/>
      <c r="AG11713" s="353"/>
      <c r="AH11713" s="353"/>
      <c r="AI11713" s="353"/>
      <c r="AJ11713" s="353"/>
      <c r="AK11713" s="353"/>
      <c r="AL11713" s="353"/>
    </row>
    <row r="11714" spans="1:38" s="153" customFormat="1" ht="12.5" x14ac:dyDescent="0.25">
      <c r="A11714" s="355"/>
      <c r="L11714" s="353"/>
      <c r="M11714" s="353"/>
      <c r="N11714" s="353"/>
      <c r="O11714" s="353"/>
      <c r="P11714" s="353"/>
      <c r="Q11714" s="353"/>
      <c r="R11714" s="353"/>
      <c r="S11714" s="353"/>
      <c r="T11714" s="353"/>
      <c r="U11714" s="353"/>
      <c r="V11714" s="353"/>
      <c r="W11714" s="353"/>
      <c r="X11714" s="353"/>
      <c r="Y11714" s="353"/>
      <c r="Z11714" s="353"/>
      <c r="AA11714" s="353"/>
      <c r="AB11714" s="353"/>
      <c r="AC11714" s="353"/>
      <c r="AD11714" s="353"/>
      <c r="AE11714" s="353"/>
      <c r="AF11714" s="353"/>
      <c r="AG11714" s="353"/>
      <c r="AH11714" s="353"/>
      <c r="AI11714" s="353"/>
      <c r="AJ11714" s="353"/>
      <c r="AK11714" s="353"/>
      <c r="AL11714" s="353"/>
    </row>
    <row r="11715" spans="1:38" s="153" customFormat="1" ht="12.5" x14ac:dyDescent="0.25">
      <c r="A11715" s="355"/>
      <c r="L11715" s="353"/>
      <c r="M11715" s="353"/>
      <c r="N11715" s="353"/>
      <c r="O11715" s="353"/>
      <c r="P11715" s="353"/>
      <c r="Q11715" s="353"/>
      <c r="R11715" s="353"/>
      <c r="S11715" s="353"/>
      <c r="T11715" s="353"/>
      <c r="U11715" s="353"/>
      <c r="V11715" s="353"/>
      <c r="W11715" s="353"/>
      <c r="X11715" s="353"/>
      <c r="Y11715" s="353"/>
      <c r="Z11715" s="353"/>
      <c r="AA11715" s="353"/>
      <c r="AB11715" s="353"/>
      <c r="AC11715" s="353"/>
      <c r="AD11715" s="353"/>
      <c r="AE11715" s="353"/>
      <c r="AF11715" s="353"/>
      <c r="AG11715" s="353"/>
      <c r="AH11715" s="353"/>
      <c r="AI11715" s="353"/>
      <c r="AJ11715" s="353"/>
      <c r="AK11715" s="353"/>
      <c r="AL11715" s="353"/>
    </row>
    <row r="11716" spans="1:38" s="153" customFormat="1" ht="12.5" x14ac:dyDescent="0.25">
      <c r="A11716" s="355"/>
      <c r="L11716" s="353"/>
      <c r="M11716" s="353"/>
      <c r="N11716" s="353"/>
      <c r="O11716" s="353"/>
      <c r="P11716" s="353"/>
      <c r="Q11716" s="353"/>
      <c r="R11716" s="353"/>
      <c r="S11716" s="353"/>
      <c r="T11716" s="353"/>
      <c r="U11716" s="353"/>
      <c r="V11716" s="353"/>
      <c r="W11716" s="353"/>
      <c r="X11716" s="353"/>
      <c r="Y11716" s="353"/>
      <c r="Z11716" s="353"/>
      <c r="AA11716" s="353"/>
      <c r="AB11716" s="353"/>
      <c r="AC11716" s="353"/>
      <c r="AD11716" s="353"/>
      <c r="AE11716" s="353"/>
      <c r="AF11716" s="353"/>
      <c r="AG11716" s="353"/>
      <c r="AH11716" s="353"/>
      <c r="AI11716" s="353"/>
      <c r="AJ11716" s="353"/>
      <c r="AK11716" s="353"/>
      <c r="AL11716" s="353"/>
    </row>
    <row r="11717" spans="1:38" s="153" customFormat="1" ht="12.5" x14ac:dyDescent="0.25">
      <c r="A11717" s="355"/>
      <c r="L11717" s="353"/>
      <c r="M11717" s="353"/>
      <c r="N11717" s="353"/>
      <c r="O11717" s="353"/>
      <c r="P11717" s="353"/>
      <c r="Q11717" s="353"/>
      <c r="R11717" s="353"/>
      <c r="S11717" s="353"/>
      <c r="T11717" s="353"/>
      <c r="U11717" s="353"/>
      <c r="V11717" s="353"/>
      <c r="W11717" s="353"/>
      <c r="X11717" s="353"/>
      <c r="Y11717" s="353"/>
      <c r="Z11717" s="353"/>
      <c r="AA11717" s="353"/>
      <c r="AB11717" s="353"/>
      <c r="AC11717" s="353"/>
      <c r="AD11717" s="353"/>
      <c r="AE11717" s="353"/>
      <c r="AF11717" s="353"/>
      <c r="AG11717" s="353"/>
      <c r="AH11717" s="353"/>
      <c r="AI11717" s="353"/>
      <c r="AJ11717" s="353"/>
      <c r="AK11717" s="353"/>
      <c r="AL11717" s="353"/>
    </row>
    <row r="11718" spans="1:38" s="153" customFormat="1" ht="12.5" x14ac:dyDescent="0.25">
      <c r="A11718" s="355"/>
      <c r="L11718" s="353"/>
      <c r="M11718" s="353"/>
      <c r="N11718" s="353"/>
      <c r="O11718" s="353"/>
      <c r="P11718" s="353"/>
      <c r="Q11718" s="353"/>
      <c r="R11718" s="353"/>
      <c r="S11718" s="353"/>
      <c r="T11718" s="353"/>
      <c r="U11718" s="353"/>
      <c r="V11718" s="353"/>
      <c r="W11718" s="353"/>
      <c r="X11718" s="353"/>
      <c r="Y11718" s="353"/>
      <c r="Z11718" s="353"/>
      <c r="AA11718" s="353"/>
      <c r="AB11718" s="353"/>
      <c r="AC11718" s="353"/>
      <c r="AD11718" s="353"/>
      <c r="AE11718" s="353"/>
      <c r="AF11718" s="353"/>
      <c r="AG11718" s="353"/>
      <c r="AH11718" s="353"/>
      <c r="AI11718" s="353"/>
      <c r="AJ11718" s="353"/>
      <c r="AK11718" s="353"/>
      <c r="AL11718" s="353"/>
    </row>
    <row r="11719" spans="1:38" s="153" customFormat="1" ht="12.5" x14ac:dyDescent="0.25">
      <c r="A11719" s="355"/>
      <c r="L11719" s="353"/>
      <c r="M11719" s="353"/>
      <c r="N11719" s="353"/>
      <c r="O11719" s="353"/>
      <c r="P11719" s="353"/>
      <c r="Q11719" s="353"/>
      <c r="R11719" s="353"/>
      <c r="S11719" s="353"/>
      <c r="T11719" s="353"/>
      <c r="U11719" s="353"/>
      <c r="V11719" s="353"/>
      <c r="W11719" s="353"/>
      <c r="X11719" s="353"/>
      <c r="Y11719" s="353"/>
      <c r="Z11719" s="353"/>
      <c r="AA11719" s="353"/>
      <c r="AB11719" s="353"/>
      <c r="AC11719" s="353"/>
      <c r="AD11719" s="353"/>
      <c r="AE11719" s="353"/>
      <c r="AF11719" s="353"/>
      <c r="AG11719" s="353"/>
      <c r="AH11719" s="353"/>
      <c r="AI11719" s="353"/>
      <c r="AJ11719" s="353"/>
      <c r="AK11719" s="353"/>
      <c r="AL11719" s="353"/>
    </row>
    <row r="11720" spans="1:38" s="153" customFormat="1" ht="12.5" x14ac:dyDescent="0.25">
      <c r="A11720" s="355"/>
      <c r="L11720" s="353"/>
      <c r="M11720" s="353"/>
      <c r="N11720" s="353"/>
      <c r="O11720" s="353"/>
      <c r="P11720" s="353"/>
      <c r="Q11720" s="353"/>
      <c r="R11720" s="353"/>
      <c r="S11720" s="353"/>
      <c r="T11720" s="353"/>
      <c r="U11720" s="353"/>
      <c r="V11720" s="353"/>
      <c r="W11720" s="353"/>
      <c r="X11720" s="353"/>
      <c r="Y11720" s="353"/>
      <c r="Z11720" s="353"/>
      <c r="AA11720" s="353"/>
      <c r="AB11720" s="353"/>
      <c r="AC11720" s="353"/>
      <c r="AD11720" s="353"/>
      <c r="AE11720" s="353"/>
      <c r="AF11720" s="353"/>
      <c r="AG11720" s="353"/>
      <c r="AH11720" s="353"/>
      <c r="AI11720" s="353"/>
      <c r="AJ11720" s="353"/>
      <c r="AK11720" s="353"/>
      <c r="AL11720" s="353"/>
    </row>
    <row r="11721" spans="1:38" s="153" customFormat="1" ht="12.5" x14ac:dyDescent="0.25">
      <c r="A11721" s="355"/>
      <c r="L11721" s="353"/>
      <c r="M11721" s="353"/>
      <c r="N11721" s="353"/>
      <c r="O11721" s="353"/>
      <c r="P11721" s="353"/>
      <c r="Q11721" s="353"/>
      <c r="R11721" s="353"/>
      <c r="S11721" s="353"/>
      <c r="T11721" s="353"/>
      <c r="U11721" s="353"/>
      <c r="V11721" s="353"/>
      <c r="W11721" s="353"/>
      <c r="X11721" s="353"/>
      <c r="Y11721" s="353"/>
      <c r="Z11721" s="353"/>
      <c r="AA11721" s="353"/>
      <c r="AB11721" s="353"/>
      <c r="AC11721" s="353"/>
      <c r="AD11721" s="353"/>
      <c r="AE11721" s="353"/>
      <c r="AF11721" s="353"/>
      <c r="AG11721" s="353"/>
      <c r="AH11721" s="353"/>
      <c r="AI11721" s="353"/>
      <c r="AJ11721" s="353"/>
      <c r="AK11721" s="353"/>
      <c r="AL11721" s="353"/>
    </row>
    <row r="11722" spans="1:38" s="153" customFormat="1" ht="12.5" x14ac:dyDescent="0.25">
      <c r="A11722" s="355"/>
      <c r="L11722" s="353"/>
      <c r="M11722" s="353"/>
      <c r="N11722" s="353"/>
      <c r="O11722" s="353"/>
      <c r="P11722" s="353"/>
      <c r="Q11722" s="353"/>
      <c r="R11722" s="353"/>
      <c r="S11722" s="353"/>
      <c r="T11722" s="353"/>
      <c r="U11722" s="353"/>
      <c r="V11722" s="353"/>
      <c r="W11722" s="353"/>
      <c r="X11722" s="353"/>
      <c r="Y11722" s="353"/>
      <c r="Z11722" s="353"/>
      <c r="AA11722" s="353"/>
      <c r="AB11722" s="353"/>
      <c r="AC11722" s="353"/>
      <c r="AD11722" s="353"/>
      <c r="AE11722" s="353"/>
      <c r="AF11722" s="353"/>
      <c r="AG11722" s="353"/>
      <c r="AH11722" s="353"/>
      <c r="AI11722" s="353"/>
      <c r="AJ11722" s="353"/>
      <c r="AK11722" s="353"/>
      <c r="AL11722" s="353"/>
    </row>
    <row r="11723" spans="1:38" s="153" customFormat="1" ht="12.5" x14ac:dyDescent="0.25">
      <c r="A11723" s="355"/>
      <c r="L11723" s="353"/>
      <c r="M11723" s="353"/>
      <c r="N11723" s="353"/>
      <c r="O11723" s="353"/>
      <c r="P11723" s="353"/>
      <c r="Q11723" s="353"/>
      <c r="R11723" s="353"/>
      <c r="S11723" s="353"/>
      <c r="T11723" s="353"/>
      <c r="U11723" s="353"/>
      <c r="V11723" s="353"/>
      <c r="W11723" s="353"/>
      <c r="X11723" s="353"/>
      <c r="Y11723" s="353"/>
      <c r="Z11723" s="353"/>
      <c r="AA11723" s="353"/>
      <c r="AB11723" s="353"/>
      <c r="AC11723" s="353"/>
      <c r="AD11723" s="353"/>
      <c r="AE11723" s="353"/>
      <c r="AF11723" s="353"/>
      <c r="AG11723" s="353"/>
      <c r="AH11723" s="353"/>
      <c r="AI11723" s="353"/>
      <c r="AJ11723" s="353"/>
      <c r="AK11723" s="353"/>
      <c r="AL11723" s="353"/>
    </row>
    <row r="11724" spans="1:38" s="153" customFormat="1" ht="12.5" x14ac:dyDescent="0.25">
      <c r="A11724" s="355"/>
      <c r="L11724" s="353"/>
      <c r="M11724" s="353"/>
      <c r="N11724" s="353"/>
      <c r="O11724" s="353"/>
      <c r="P11724" s="353"/>
      <c r="Q11724" s="353"/>
      <c r="R11724" s="353"/>
      <c r="S11724" s="353"/>
      <c r="T11724" s="353"/>
      <c r="U11724" s="353"/>
      <c r="V11724" s="353"/>
      <c r="W11724" s="353"/>
      <c r="X11724" s="353"/>
      <c r="Y11724" s="353"/>
      <c r="Z11724" s="353"/>
      <c r="AA11724" s="353"/>
      <c r="AB11724" s="353"/>
      <c r="AC11724" s="353"/>
      <c r="AD11724" s="353"/>
      <c r="AE11724" s="353"/>
      <c r="AF11724" s="353"/>
      <c r="AG11724" s="353"/>
      <c r="AH11724" s="353"/>
      <c r="AI11724" s="353"/>
      <c r="AJ11724" s="353"/>
      <c r="AK11724" s="353"/>
      <c r="AL11724" s="353"/>
    </row>
    <row r="11725" spans="1:38" s="153" customFormat="1" ht="12.5" x14ac:dyDescent="0.25">
      <c r="A11725" s="355"/>
      <c r="L11725" s="353"/>
      <c r="M11725" s="353"/>
      <c r="N11725" s="353"/>
      <c r="O11725" s="353"/>
      <c r="P11725" s="353"/>
      <c r="Q11725" s="353"/>
      <c r="R11725" s="353"/>
      <c r="S11725" s="353"/>
      <c r="T11725" s="353"/>
      <c r="U11725" s="353"/>
      <c r="V11725" s="353"/>
      <c r="W11725" s="353"/>
      <c r="X11725" s="353"/>
      <c r="Y11725" s="353"/>
      <c r="Z11725" s="353"/>
      <c r="AA11725" s="353"/>
      <c r="AB11725" s="353"/>
      <c r="AC11725" s="353"/>
      <c r="AD11725" s="353"/>
      <c r="AE11725" s="353"/>
      <c r="AF11725" s="353"/>
      <c r="AG11725" s="353"/>
      <c r="AH11725" s="353"/>
      <c r="AI11725" s="353"/>
      <c r="AJ11725" s="353"/>
      <c r="AK11725" s="353"/>
      <c r="AL11725" s="353"/>
    </row>
    <row r="11726" spans="1:38" s="153" customFormat="1" ht="12.5" x14ac:dyDescent="0.25">
      <c r="A11726" s="355"/>
      <c r="L11726" s="353"/>
      <c r="M11726" s="353"/>
      <c r="N11726" s="353"/>
      <c r="O11726" s="353"/>
      <c r="P11726" s="353"/>
      <c r="Q11726" s="353"/>
      <c r="R11726" s="353"/>
      <c r="S11726" s="353"/>
      <c r="T11726" s="353"/>
      <c r="U11726" s="353"/>
      <c r="V11726" s="353"/>
      <c r="W11726" s="353"/>
      <c r="X11726" s="353"/>
      <c r="Y11726" s="353"/>
      <c r="Z11726" s="353"/>
      <c r="AA11726" s="353"/>
      <c r="AB11726" s="353"/>
      <c r="AC11726" s="353"/>
      <c r="AD11726" s="353"/>
      <c r="AE11726" s="353"/>
      <c r="AF11726" s="353"/>
      <c r="AG11726" s="353"/>
      <c r="AH11726" s="353"/>
      <c r="AI11726" s="353"/>
      <c r="AJ11726" s="353"/>
      <c r="AK11726" s="353"/>
      <c r="AL11726" s="353"/>
    </row>
    <row r="11727" spans="1:38" s="153" customFormat="1" ht="12.5" x14ac:dyDescent="0.25">
      <c r="A11727" s="355"/>
      <c r="L11727" s="353"/>
      <c r="M11727" s="353"/>
      <c r="N11727" s="353"/>
      <c r="O11727" s="353"/>
      <c r="P11727" s="353"/>
      <c r="Q11727" s="353"/>
      <c r="R11727" s="353"/>
      <c r="S11727" s="353"/>
      <c r="T11727" s="353"/>
      <c r="U11727" s="353"/>
      <c r="V11727" s="353"/>
      <c r="W11727" s="353"/>
      <c r="X11727" s="353"/>
      <c r="Y11727" s="353"/>
      <c r="Z11727" s="353"/>
      <c r="AA11727" s="353"/>
      <c r="AB11727" s="353"/>
      <c r="AC11727" s="353"/>
      <c r="AD11727" s="353"/>
      <c r="AE11727" s="353"/>
      <c r="AF11727" s="353"/>
      <c r="AG11727" s="353"/>
      <c r="AH11727" s="353"/>
      <c r="AI11727" s="353"/>
      <c r="AJ11727" s="353"/>
      <c r="AK11727" s="353"/>
      <c r="AL11727" s="353"/>
    </row>
    <row r="11728" spans="1:38" s="153" customFormat="1" ht="12.5" x14ac:dyDescent="0.25">
      <c r="A11728" s="355"/>
      <c r="L11728" s="353"/>
      <c r="M11728" s="353"/>
      <c r="N11728" s="353"/>
      <c r="O11728" s="353"/>
      <c r="P11728" s="353"/>
      <c r="Q11728" s="353"/>
      <c r="R11728" s="353"/>
      <c r="S11728" s="353"/>
      <c r="T11728" s="353"/>
      <c r="U11728" s="353"/>
      <c r="V11728" s="353"/>
      <c r="W11728" s="353"/>
      <c r="X11728" s="353"/>
      <c r="Y11728" s="353"/>
      <c r="Z11728" s="353"/>
      <c r="AA11728" s="353"/>
      <c r="AB11728" s="353"/>
      <c r="AC11728" s="353"/>
      <c r="AD11728" s="353"/>
      <c r="AE11728" s="353"/>
      <c r="AF11728" s="353"/>
      <c r="AG11728" s="353"/>
      <c r="AH11728" s="353"/>
      <c r="AI11728" s="353"/>
      <c r="AJ11728" s="353"/>
      <c r="AK11728" s="353"/>
      <c r="AL11728" s="353"/>
    </row>
    <row r="11729" spans="1:38" s="153" customFormat="1" ht="12.5" x14ac:dyDescent="0.25">
      <c r="A11729" s="355"/>
      <c r="L11729" s="353"/>
      <c r="M11729" s="353"/>
      <c r="N11729" s="353"/>
      <c r="O11729" s="353"/>
      <c r="P11729" s="353"/>
      <c r="Q11729" s="353"/>
      <c r="R11729" s="353"/>
      <c r="S11729" s="353"/>
      <c r="T11729" s="353"/>
      <c r="U11729" s="353"/>
      <c r="V11729" s="353"/>
      <c r="W11729" s="353"/>
      <c r="X11729" s="353"/>
      <c r="Y11729" s="353"/>
      <c r="Z11729" s="353"/>
      <c r="AA11729" s="353"/>
      <c r="AB11729" s="353"/>
      <c r="AC11729" s="353"/>
      <c r="AD11729" s="353"/>
      <c r="AE11729" s="353"/>
      <c r="AF11729" s="353"/>
      <c r="AG11729" s="353"/>
      <c r="AH11729" s="353"/>
      <c r="AI11729" s="353"/>
      <c r="AJ11729" s="353"/>
      <c r="AK11729" s="353"/>
      <c r="AL11729" s="353"/>
    </row>
    <row r="11730" spans="1:38" s="153" customFormat="1" ht="12.5" x14ac:dyDescent="0.25">
      <c r="A11730" s="355"/>
      <c r="L11730" s="353"/>
      <c r="M11730" s="353"/>
      <c r="N11730" s="353"/>
      <c r="O11730" s="353"/>
      <c r="P11730" s="353"/>
      <c r="Q11730" s="353"/>
      <c r="R11730" s="353"/>
      <c r="S11730" s="353"/>
      <c r="T11730" s="353"/>
      <c r="U11730" s="353"/>
      <c r="V11730" s="353"/>
      <c r="W11730" s="353"/>
      <c r="X11730" s="353"/>
      <c r="Y11730" s="353"/>
      <c r="Z11730" s="353"/>
      <c r="AA11730" s="353"/>
      <c r="AB11730" s="353"/>
      <c r="AC11730" s="353"/>
      <c r="AD11730" s="353"/>
      <c r="AE11730" s="353"/>
      <c r="AF11730" s="353"/>
      <c r="AG11730" s="353"/>
      <c r="AH11730" s="353"/>
      <c r="AI11730" s="353"/>
      <c r="AJ11730" s="353"/>
      <c r="AK11730" s="353"/>
      <c r="AL11730" s="353"/>
    </row>
    <row r="11731" spans="1:38" s="153" customFormat="1" ht="12.5" x14ac:dyDescent="0.25">
      <c r="A11731" s="355"/>
      <c r="L11731" s="353"/>
      <c r="M11731" s="353"/>
      <c r="N11731" s="353"/>
      <c r="O11731" s="353"/>
      <c r="P11731" s="353"/>
      <c r="Q11731" s="353"/>
      <c r="R11731" s="353"/>
      <c r="S11731" s="353"/>
      <c r="T11731" s="353"/>
      <c r="U11731" s="353"/>
      <c r="V11731" s="353"/>
      <c r="W11731" s="353"/>
      <c r="X11731" s="353"/>
      <c r="Y11731" s="353"/>
      <c r="Z11731" s="353"/>
      <c r="AA11731" s="353"/>
      <c r="AB11731" s="353"/>
      <c r="AC11731" s="353"/>
      <c r="AD11731" s="353"/>
      <c r="AE11731" s="353"/>
      <c r="AF11731" s="353"/>
      <c r="AG11731" s="353"/>
      <c r="AH11731" s="353"/>
      <c r="AI11731" s="353"/>
      <c r="AJ11731" s="353"/>
      <c r="AK11731" s="353"/>
      <c r="AL11731" s="353"/>
    </row>
    <row r="11732" spans="1:38" s="153" customFormat="1" ht="12.5" x14ac:dyDescent="0.25">
      <c r="A11732" s="355"/>
      <c r="L11732" s="353"/>
      <c r="M11732" s="353"/>
      <c r="N11732" s="353"/>
      <c r="O11732" s="353"/>
      <c r="P11732" s="353"/>
      <c r="Q11732" s="353"/>
      <c r="R11732" s="353"/>
      <c r="S11732" s="353"/>
      <c r="T11732" s="353"/>
      <c r="U11732" s="353"/>
      <c r="V11732" s="353"/>
      <c r="W11732" s="353"/>
      <c r="X11732" s="353"/>
      <c r="Y11732" s="353"/>
      <c r="Z11732" s="353"/>
      <c r="AA11732" s="353"/>
      <c r="AB11732" s="353"/>
      <c r="AC11732" s="353"/>
      <c r="AD11732" s="353"/>
      <c r="AE11732" s="353"/>
      <c r="AF11732" s="353"/>
      <c r="AG11732" s="353"/>
      <c r="AH11732" s="353"/>
      <c r="AI11732" s="353"/>
      <c r="AJ11732" s="353"/>
      <c r="AK11732" s="353"/>
      <c r="AL11732" s="353"/>
    </row>
    <row r="11733" spans="1:38" s="153" customFormat="1" ht="12.5" x14ac:dyDescent="0.25">
      <c r="A11733" s="355"/>
      <c r="L11733" s="353"/>
      <c r="M11733" s="353"/>
      <c r="N11733" s="353"/>
      <c r="O11733" s="353"/>
      <c r="P11733" s="353"/>
      <c r="Q11733" s="353"/>
      <c r="R11733" s="353"/>
      <c r="S11733" s="353"/>
      <c r="T11733" s="353"/>
      <c r="U11733" s="353"/>
      <c r="V11733" s="353"/>
      <c r="W11733" s="353"/>
      <c r="X11733" s="353"/>
      <c r="Y11733" s="353"/>
      <c r="Z11733" s="353"/>
      <c r="AA11733" s="353"/>
      <c r="AB11733" s="353"/>
      <c r="AC11733" s="353"/>
      <c r="AD11733" s="353"/>
      <c r="AE11733" s="353"/>
      <c r="AF11733" s="353"/>
      <c r="AG11733" s="353"/>
      <c r="AH11733" s="353"/>
      <c r="AI11733" s="353"/>
      <c r="AJ11733" s="353"/>
      <c r="AK11733" s="353"/>
      <c r="AL11733" s="353"/>
    </row>
    <row r="11734" spans="1:38" s="153" customFormat="1" ht="12.5" x14ac:dyDescent="0.25">
      <c r="A11734" s="355"/>
      <c r="L11734" s="353"/>
      <c r="M11734" s="353"/>
      <c r="N11734" s="353"/>
      <c r="O11734" s="353"/>
      <c r="P11734" s="353"/>
      <c r="Q11734" s="353"/>
      <c r="R11734" s="353"/>
      <c r="S11734" s="353"/>
      <c r="T11734" s="353"/>
      <c r="U11734" s="353"/>
      <c r="V11734" s="353"/>
      <c r="W11734" s="353"/>
      <c r="X11734" s="353"/>
      <c r="Y11734" s="353"/>
      <c r="Z11734" s="353"/>
      <c r="AA11734" s="353"/>
      <c r="AB11734" s="353"/>
      <c r="AC11734" s="353"/>
      <c r="AD11734" s="353"/>
      <c r="AE11734" s="353"/>
      <c r="AF11734" s="353"/>
      <c r="AG11734" s="353"/>
      <c r="AH11734" s="353"/>
      <c r="AI11734" s="353"/>
      <c r="AJ11734" s="353"/>
      <c r="AK11734" s="353"/>
      <c r="AL11734" s="353"/>
    </row>
    <row r="11735" spans="1:38" s="153" customFormat="1" ht="12.5" x14ac:dyDescent="0.25">
      <c r="A11735" s="355"/>
      <c r="L11735" s="353"/>
      <c r="M11735" s="353"/>
      <c r="N11735" s="353"/>
      <c r="O11735" s="353"/>
      <c r="P11735" s="353"/>
      <c r="Q11735" s="353"/>
      <c r="R11735" s="353"/>
      <c r="S11735" s="353"/>
      <c r="T11735" s="353"/>
      <c r="U11735" s="353"/>
      <c r="V11735" s="353"/>
      <c r="W11735" s="353"/>
      <c r="X11735" s="353"/>
      <c r="Y11735" s="353"/>
      <c r="Z11735" s="353"/>
      <c r="AA11735" s="353"/>
      <c r="AB11735" s="353"/>
      <c r="AC11735" s="353"/>
      <c r="AD11735" s="353"/>
      <c r="AE11735" s="353"/>
      <c r="AF11735" s="353"/>
      <c r="AG11735" s="353"/>
      <c r="AH11735" s="353"/>
      <c r="AI11735" s="353"/>
      <c r="AJ11735" s="353"/>
      <c r="AK11735" s="353"/>
      <c r="AL11735" s="353"/>
    </row>
    <row r="11736" spans="1:38" s="153" customFormat="1" ht="12.5" x14ac:dyDescent="0.25">
      <c r="A11736" s="355"/>
      <c r="L11736" s="353"/>
      <c r="M11736" s="353"/>
      <c r="N11736" s="353"/>
      <c r="O11736" s="353"/>
      <c r="P11736" s="353"/>
      <c r="Q11736" s="353"/>
      <c r="R11736" s="353"/>
      <c r="S11736" s="353"/>
      <c r="T11736" s="353"/>
      <c r="U11736" s="353"/>
      <c r="V11736" s="353"/>
      <c r="W11736" s="353"/>
      <c r="X11736" s="353"/>
      <c r="Y11736" s="353"/>
      <c r="Z11736" s="353"/>
      <c r="AA11736" s="353"/>
      <c r="AB11736" s="353"/>
      <c r="AC11736" s="353"/>
      <c r="AD11736" s="353"/>
      <c r="AE11736" s="353"/>
      <c r="AF11736" s="353"/>
      <c r="AG11736" s="353"/>
      <c r="AH11736" s="353"/>
      <c r="AI11736" s="353"/>
      <c r="AJ11736" s="353"/>
      <c r="AK11736" s="353"/>
      <c r="AL11736" s="353"/>
    </row>
    <row r="11737" spans="1:38" s="153" customFormat="1" ht="12.5" x14ac:dyDescent="0.25">
      <c r="A11737" s="355"/>
      <c r="L11737" s="353"/>
      <c r="M11737" s="353"/>
      <c r="N11737" s="353"/>
      <c r="O11737" s="353"/>
      <c r="P11737" s="353"/>
      <c r="Q11737" s="353"/>
      <c r="R11737" s="353"/>
      <c r="S11737" s="353"/>
      <c r="T11737" s="353"/>
      <c r="U11737" s="353"/>
      <c r="V11737" s="353"/>
      <c r="W11737" s="353"/>
      <c r="X11737" s="353"/>
      <c r="Y11737" s="353"/>
      <c r="Z11737" s="353"/>
      <c r="AA11737" s="353"/>
      <c r="AB11737" s="353"/>
      <c r="AC11737" s="353"/>
      <c r="AD11737" s="353"/>
      <c r="AE11737" s="353"/>
      <c r="AF11737" s="353"/>
      <c r="AG11737" s="353"/>
      <c r="AH11737" s="353"/>
      <c r="AI11737" s="353"/>
      <c r="AJ11737" s="353"/>
      <c r="AK11737" s="353"/>
      <c r="AL11737" s="353"/>
    </row>
    <row r="11738" spans="1:38" s="153" customFormat="1" ht="12.5" x14ac:dyDescent="0.25">
      <c r="A11738" s="355"/>
      <c r="L11738" s="353"/>
      <c r="M11738" s="353"/>
      <c r="N11738" s="353"/>
      <c r="O11738" s="353"/>
      <c r="P11738" s="353"/>
      <c r="Q11738" s="353"/>
      <c r="R11738" s="353"/>
      <c r="S11738" s="353"/>
      <c r="T11738" s="353"/>
      <c r="U11738" s="353"/>
      <c r="V11738" s="353"/>
      <c r="W11738" s="353"/>
      <c r="X11738" s="353"/>
      <c r="Y11738" s="353"/>
      <c r="Z11738" s="353"/>
      <c r="AA11738" s="353"/>
      <c r="AB11738" s="353"/>
      <c r="AC11738" s="353"/>
      <c r="AD11738" s="353"/>
      <c r="AE11738" s="353"/>
      <c r="AF11738" s="353"/>
      <c r="AG11738" s="353"/>
      <c r="AH11738" s="353"/>
      <c r="AI11738" s="353"/>
      <c r="AJ11738" s="353"/>
      <c r="AK11738" s="353"/>
      <c r="AL11738" s="353"/>
    </row>
    <row r="11739" spans="1:38" s="153" customFormat="1" ht="12.5" x14ac:dyDescent="0.25">
      <c r="A11739" s="355"/>
      <c r="L11739" s="353"/>
      <c r="M11739" s="353"/>
      <c r="N11739" s="353"/>
      <c r="O11739" s="353"/>
      <c r="P11739" s="353"/>
      <c r="Q11739" s="353"/>
      <c r="R11739" s="353"/>
      <c r="S11739" s="353"/>
      <c r="T11739" s="353"/>
      <c r="U11739" s="353"/>
      <c r="V11739" s="353"/>
      <c r="W11739" s="353"/>
      <c r="X11739" s="353"/>
      <c r="Y11739" s="353"/>
      <c r="Z11739" s="353"/>
      <c r="AA11739" s="353"/>
      <c r="AB11739" s="353"/>
      <c r="AC11739" s="353"/>
      <c r="AD11739" s="353"/>
      <c r="AE11739" s="353"/>
      <c r="AF11739" s="353"/>
      <c r="AG11739" s="353"/>
      <c r="AH11739" s="353"/>
      <c r="AI11739" s="353"/>
      <c r="AJ11739" s="353"/>
      <c r="AK11739" s="353"/>
      <c r="AL11739" s="353"/>
    </row>
    <row r="11740" spans="1:38" s="153" customFormat="1" ht="12.5" x14ac:dyDescent="0.25">
      <c r="A11740" s="355"/>
      <c r="L11740" s="353"/>
      <c r="M11740" s="353"/>
      <c r="N11740" s="353"/>
      <c r="O11740" s="353"/>
      <c r="P11740" s="353"/>
      <c r="Q11740" s="353"/>
      <c r="R11740" s="353"/>
      <c r="S11740" s="353"/>
      <c r="T11740" s="353"/>
      <c r="U11740" s="353"/>
      <c r="V11740" s="353"/>
      <c r="W11740" s="353"/>
      <c r="X11740" s="353"/>
      <c r="Y11740" s="353"/>
      <c r="Z11740" s="353"/>
      <c r="AA11740" s="353"/>
      <c r="AB11740" s="353"/>
      <c r="AC11740" s="353"/>
      <c r="AD11740" s="353"/>
      <c r="AE11740" s="353"/>
      <c r="AF11740" s="353"/>
      <c r="AG11740" s="353"/>
      <c r="AH11740" s="353"/>
      <c r="AI11740" s="353"/>
      <c r="AJ11740" s="353"/>
      <c r="AK11740" s="353"/>
      <c r="AL11740" s="353"/>
    </row>
    <row r="11741" spans="1:38" s="153" customFormat="1" ht="12.5" x14ac:dyDescent="0.25">
      <c r="A11741" s="355"/>
      <c r="L11741" s="353"/>
      <c r="M11741" s="353"/>
      <c r="N11741" s="353"/>
      <c r="O11741" s="353"/>
      <c r="P11741" s="353"/>
      <c r="Q11741" s="353"/>
      <c r="R11741" s="353"/>
      <c r="S11741" s="353"/>
      <c r="T11741" s="353"/>
      <c r="U11741" s="353"/>
      <c r="V11741" s="353"/>
      <c r="W11741" s="353"/>
      <c r="X11741" s="353"/>
      <c r="Y11741" s="353"/>
      <c r="Z11741" s="353"/>
      <c r="AA11741" s="353"/>
      <c r="AB11741" s="353"/>
      <c r="AC11741" s="353"/>
      <c r="AD11741" s="353"/>
      <c r="AE11741" s="353"/>
      <c r="AF11741" s="353"/>
      <c r="AG11741" s="353"/>
      <c r="AH11741" s="353"/>
      <c r="AI11741" s="353"/>
      <c r="AJ11741" s="353"/>
      <c r="AK11741" s="353"/>
      <c r="AL11741" s="353"/>
    </row>
    <row r="11742" spans="1:38" s="153" customFormat="1" ht="12.5" x14ac:dyDescent="0.25">
      <c r="A11742" s="355"/>
      <c r="L11742" s="353"/>
      <c r="M11742" s="353"/>
      <c r="N11742" s="353"/>
      <c r="O11742" s="353"/>
      <c r="P11742" s="353"/>
      <c r="Q11742" s="353"/>
      <c r="R11742" s="353"/>
      <c r="S11742" s="353"/>
      <c r="T11742" s="353"/>
      <c r="U11742" s="353"/>
      <c r="V11742" s="353"/>
      <c r="W11742" s="353"/>
      <c r="X11742" s="353"/>
      <c r="Y11742" s="353"/>
      <c r="Z11742" s="353"/>
      <c r="AA11742" s="353"/>
      <c r="AB11742" s="353"/>
      <c r="AC11742" s="353"/>
      <c r="AD11742" s="353"/>
      <c r="AE11742" s="353"/>
      <c r="AF11742" s="353"/>
      <c r="AG11742" s="353"/>
      <c r="AH11742" s="353"/>
      <c r="AI11742" s="353"/>
      <c r="AJ11742" s="353"/>
      <c r="AK11742" s="353"/>
      <c r="AL11742" s="353"/>
    </row>
    <row r="11743" spans="1:38" s="153" customFormat="1" ht="12.5" x14ac:dyDescent="0.25">
      <c r="A11743" s="355"/>
      <c r="L11743" s="353"/>
      <c r="M11743" s="353"/>
      <c r="N11743" s="353"/>
      <c r="O11743" s="353"/>
      <c r="P11743" s="353"/>
      <c r="Q11743" s="353"/>
      <c r="R11743" s="353"/>
      <c r="S11743" s="353"/>
      <c r="T11743" s="353"/>
      <c r="U11743" s="353"/>
      <c r="V11743" s="353"/>
      <c r="W11743" s="353"/>
      <c r="X11743" s="353"/>
      <c r="Y11743" s="353"/>
      <c r="Z11743" s="353"/>
      <c r="AA11743" s="353"/>
      <c r="AB11743" s="353"/>
      <c r="AC11743" s="353"/>
      <c r="AD11743" s="353"/>
      <c r="AE11743" s="353"/>
      <c r="AF11743" s="353"/>
      <c r="AG11743" s="353"/>
      <c r="AH11743" s="353"/>
      <c r="AI11743" s="353"/>
      <c r="AJ11743" s="353"/>
      <c r="AK11743" s="353"/>
      <c r="AL11743" s="353"/>
    </row>
    <row r="11744" spans="1:38" s="153" customFormat="1" ht="12.5" x14ac:dyDescent="0.25">
      <c r="A11744" s="355"/>
      <c r="L11744" s="353"/>
      <c r="M11744" s="353"/>
      <c r="N11744" s="353"/>
      <c r="O11744" s="353"/>
      <c r="P11744" s="353"/>
      <c r="Q11744" s="353"/>
      <c r="R11744" s="353"/>
      <c r="S11744" s="353"/>
      <c r="T11744" s="353"/>
      <c r="U11744" s="353"/>
      <c r="V11744" s="353"/>
      <c r="W11744" s="353"/>
      <c r="X11744" s="353"/>
      <c r="Y11744" s="353"/>
      <c r="Z11744" s="353"/>
      <c r="AA11744" s="353"/>
      <c r="AB11744" s="353"/>
      <c r="AC11744" s="353"/>
      <c r="AD11744" s="353"/>
      <c r="AE11744" s="353"/>
      <c r="AF11744" s="353"/>
      <c r="AG11744" s="353"/>
      <c r="AH11744" s="353"/>
      <c r="AI11744" s="353"/>
      <c r="AJ11744" s="353"/>
      <c r="AK11744" s="353"/>
      <c r="AL11744" s="353"/>
    </row>
    <row r="11745" spans="1:38" s="153" customFormat="1" ht="12.5" x14ac:dyDescent="0.25">
      <c r="A11745" s="355"/>
      <c r="L11745" s="353"/>
      <c r="M11745" s="353"/>
      <c r="N11745" s="353"/>
      <c r="O11745" s="353"/>
      <c r="P11745" s="353"/>
      <c r="Q11745" s="353"/>
      <c r="R11745" s="353"/>
      <c r="S11745" s="353"/>
      <c r="T11745" s="353"/>
      <c r="U11745" s="353"/>
      <c r="V11745" s="353"/>
      <c r="W11745" s="353"/>
      <c r="X11745" s="353"/>
      <c r="Y11745" s="353"/>
      <c r="Z11745" s="353"/>
      <c r="AA11745" s="353"/>
      <c r="AB11745" s="353"/>
      <c r="AC11745" s="353"/>
      <c r="AD11745" s="353"/>
      <c r="AE11745" s="353"/>
      <c r="AF11745" s="353"/>
      <c r="AG11745" s="353"/>
      <c r="AH11745" s="353"/>
      <c r="AI11745" s="353"/>
      <c r="AJ11745" s="353"/>
      <c r="AK11745" s="353"/>
      <c r="AL11745" s="353"/>
    </row>
    <row r="11746" spans="1:38" s="153" customFormat="1" ht="12.5" x14ac:dyDescent="0.25">
      <c r="A11746" s="355"/>
      <c r="L11746" s="353"/>
      <c r="M11746" s="353"/>
      <c r="N11746" s="353"/>
      <c r="O11746" s="353"/>
      <c r="P11746" s="353"/>
      <c r="Q11746" s="353"/>
      <c r="R11746" s="353"/>
      <c r="S11746" s="353"/>
      <c r="T11746" s="353"/>
      <c r="U11746" s="353"/>
      <c r="V11746" s="353"/>
      <c r="W11746" s="353"/>
      <c r="X11746" s="353"/>
      <c r="Y11746" s="353"/>
      <c r="Z11746" s="353"/>
      <c r="AA11746" s="353"/>
      <c r="AB11746" s="353"/>
      <c r="AC11746" s="353"/>
      <c r="AD11746" s="353"/>
      <c r="AE11746" s="353"/>
      <c r="AF11746" s="353"/>
      <c r="AG11746" s="353"/>
      <c r="AH11746" s="353"/>
      <c r="AI11746" s="353"/>
      <c r="AJ11746" s="353"/>
      <c r="AK11746" s="353"/>
      <c r="AL11746" s="353"/>
    </row>
    <row r="11747" spans="1:38" s="153" customFormat="1" ht="12.5" x14ac:dyDescent="0.25">
      <c r="A11747" s="355"/>
      <c r="L11747" s="353"/>
      <c r="M11747" s="353"/>
      <c r="N11747" s="353"/>
      <c r="O11747" s="353"/>
      <c r="P11747" s="353"/>
      <c r="Q11747" s="353"/>
      <c r="R11747" s="353"/>
      <c r="S11747" s="353"/>
      <c r="T11747" s="353"/>
      <c r="U11747" s="353"/>
      <c r="V11747" s="353"/>
      <c r="W11747" s="353"/>
      <c r="X11747" s="353"/>
      <c r="Y11747" s="353"/>
      <c r="Z11747" s="353"/>
      <c r="AA11747" s="353"/>
      <c r="AB11747" s="353"/>
      <c r="AC11747" s="353"/>
      <c r="AD11747" s="353"/>
      <c r="AE11747" s="353"/>
      <c r="AF11747" s="353"/>
      <c r="AG11747" s="353"/>
      <c r="AH11747" s="353"/>
      <c r="AI11747" s="353"/>
      <c r="AJ11747" s="353"/>
      <c r="AK11747" s="353"/>
      <c r="AL11747" s="353"/>
    </row>
    <row r="11748" spans="1:38" s="153" customFormat="1" ht="12.5" x14ac:dyDescent="0.25">
      <c r="A11748" s="355"/>
      <c r="L11748" s="353"/>
      <c r="M11748" s="353"/>
      <c r="N11748" s="353"/>
      <c r="O11748" s="353"/>
      <c r="P11748" s="353"/>
      <c r="Q11748" s="353"/>
      <c r="R11748" s="353"/>
      <c r="S11748" s="353"/>
      <c r="T11748" s="353"/>
      <c r="U11748" s="353"/>
      <c r="V11748" s="353"/>
      <c r="W11748" s="353"/>
      <c r="X11748" s="353"/>
      <c r="Y11748" s="353"/>
      <c r="Z11748" s="353"/>
      <c r="AA11748" s="353"/>
      <c r="AB11748" s="353"/>
      <c r="AC11748" s="353"/>
      <c r="AD11748" s="353"/>
      <c r="AE11748" s="353"/>
      <c r="AF11748" s="353"/>
      <c r="AG11748" s="353"/>
      <c r="AH11748" s="353"/>
      <c r="AI11748" s="353"/>
      <c r="AJ11748" s="353"/>
      <c r="AK11748" s="353"/>
      <c r="AL11748" s="353"/>
    </row>
    <row r="11749" spans="1:38" s="153" customFormat="1" ht="12.5" x14ac:dyDescent="0.25">
      <c r="A11749" s="355"/>
      <c r="L11749" s="353"/>
      <c r="M11749" s="353"/>
      <c r="N11749" s="353"/>
      <c r="O11749" s="353"/>
      <c r="P11749" s="353"/>
      <c r="Q11749" s="353"/>
      <c r="R11749" s="353"/>
      <c r="S11749" s="353"/>
      <c r="T11749" s="353"/>
      <c r="U11749" s="353"/>
      <c r="V11749" s="353"/>
      <c r="W11749" s="353"/>
      <c r="X11749" s="353"/>
      <c r="Y11749" s="353"/>
      <c r="Z11749" s="353"/>
      <c r="AA11749" s="353"/>
      <c r="AB11749" s="353"/>
      <c r="AC11749" s="353"/>
      <c r="AD11749" s="353"/>
      <c r="AE11749" s="353"/>
      <c r="AF11749" s="353"/>
      <c r="AG11749" s="353"/>
      <c r="AH11749" s="353"/>
      <c r="AI11749" s="353"/>
      <c r="AJ11749" s="353"/>
      <c r="AK11749" s="353"/>
      <c r="AL11749" s="353"/>
    </row>
    <row r="11750" spans="1:38" s="153" customFormat="1" ht="12.5" x14ac:dyDescent="0.25">
      <c r="A11750" s="355"/>
      <c r="L11750" s="353"/>
      <c r="M11750" s="353"/>
      <c r="N11750" s="353"/>
      <c r="O11750" s="353"/>
      <c r="P11750" s="353"/>
      <c r="Q11750" s="353"/>
      <c r="R11750" s="353"/>
      <c r="S11750" s="353"/>
      <c r="T11750" s="353"/>
      <c r="U11750" s="353"/>
      <c r="V11750" s="353"/>
      <c r="W11750" s="353"/>
      <c r="X11750" s="353"/>
      <c r="Y11750" s="353"/>
      <c r="Z11750" s="353"/>
      <c r="AA11750" s="353"/>
      <c r="AB11750" s="353"/>
      <c r="AC11750" s="353"/>
      <c r="AD11750" s="353"/>
      <c r="AE11750" s="353"/>
      <c r="AF11750" s="353"/>
      <c r="AG11750" s="353"/>
      <c r="AH11750" s="353"/>
      <c r="AI11750" s="353"/>
      <c r="AJ11750" s="353"/>
      <c r="AK11750" s="353"/>
      <c r="AL11750" s="353"/>
    </row>
    <row r="11751" spans="1:38" s="153" customFormat="1" ht="12.5" x14ac:dyDescent="0.25">
      <c r="A11751" s="355"/>
      <c r="L11751" s="353"/>
      <c r="M11751" s="353"/>
      <c r="N11751" s="353"/>
      <c r="O11751" s="353"/>
      <c r="P11751" s="353"/>
      <c r="Q11751" s="353"/>
      <c r="R11751" s="353"/>
      <c r="S11751" s="353"/>
      <c r="T11751" s="353"/>
      <c r="U11751" s="353"/>
      <c r="V11751" s="353"/>
      <c r="W11751" s="353"/>
      <c r="X11751" s="353"/>
      <c r="Y11751" s="353"/>
      <c r="Z11751" s="353"/>
      <c r="AA11751" s="353"/>
      <c r="AB11751" s="353"/>
      <c r="AC11751" s="353"/>
      <c r="AD11751" s="353"/>
      <c r="AE11751" s="353"/>
      <c r="AF11751" s="353"/>
      <c r="AG11751" s="353"/>
      <c r="AH11751" s="353"/>
      <c r="AI11751" s="353"/>
      <c r="AJ11751" s="353"/>
      <c r="AK11751" s="353"/>
      <c r="AL11751" s="353"/>
    </row>
    <row r="11752" spans="1:38" s="153" customFormat="1" ht="12.5" x14ac:dyDescent="0.25">
      <c r="A11752" s="355"/>
      <c r="L11752" s="353"/>
      <c r="M11752" s="353"/>
      <c r="N11752" s="353"/>
      <c r="O11752" s="353"/>
      <c r="P11752" s="353"/>
      <c r="Q11752" s="353"/>
      <c r="R11752" s="353"/>
      <c r="S11752" s="353"/>
      <c r="T11752" s="353"/>
      <c r="U11752" s="353"/>
      <c r="V11752" s="353"/>
      <c r="W11752" s="353"/>
      <c r="X11752" s="353"/>
      <c r="Y11752" s="353"/>
      <c r="Z11752" s="353"/>
      <c r="AA11752" s="353"/>
      <c r="AB11752" s="353"/>
      <c r="AC11752" s="353"/>
      <c r="AD11752" s="353"/>
      <c r="AE11752" s="353"/>
      <c r="AF11752" s="353"/>
      <c r="AG11752" s="353"/>
      <c r="AH11752" s="353"/>
      <c r="AI11752" s="353"/>
      <c r="AJ11752" s="353"/>
      <c r="AK11752" s="353"/>
      <c r="AL11752" s="353"/>
    </row>
    <row r="11753" spans="1:38" s="153" customFormat="1" ht="12.5" x14ac:dyDescent="0.25">
      <c r="A11753" s="355"/>
      <c r="L11753" s="353"/>
      <c r="M11753" s="353"/>
      <c r="N11753" s="353"/>
      <c r="O11753" s="353"/>
      <c r="P11753" s="353"/>
      <c r="Q11753" s="353"/>
      <c r="R11753" s="353"/>
      <c r="S11753" s="353"/>
      <c r="T11753" s="353"/>
      <c r="U11753" s="353"/>
      <c r="V11753" s="353"/>
      <c r="W11753" s="353"/>
      <c r="X11753" s="353"/>
      <c r="Y11753" s="353"/>
      <c r="Z11753" s="353"/>
      <c r="AA11753" s="353"/>
      <c r="AB11753" s="353"/>
      <c r="AC11753" s="353"/>
      <c r="AD11753" s="353"/>
      <c r="AE11753" s="353"/>
      <c r="AF11753" s="353"/>
      <c r="AG11753" s="353"/>
      <c r="AH11753" s="353"/>
      <c r="AI11753" s="353"/>
      <c r="AJ11753" s="353"/>
      <c r="AK11753" s="353"/>
      <c r="AL11753" s="353"/>
    </row>
    <row r="11754" spans="1:38" s="153" customFormat="1" ht="12.5" x14ac:dyDescent="0.25">
      <c r="A11754" s="355"/>
      <c r="L11754" s="353"/>
      <c r="M11754" s="353"/>
      <c r="N11754" s="353"/>
      <c r="O11754" s="353"/>
      <c r="P11754" s="353"/>
      <c r="Q11754" s="353"/>
      <c r="R11754" s="353"/>
      <c r="S11754" s="353"/>
      <c r="T11754" s="353"/>
      <c r="U11754" s="353"/>
      <c r="V11754" s="353"/>
      <c r="W11754" s="353"/>
      <c r="X11754" s="353"/>
      <c r="Y11754" s="353"/>
      <c r="Z11754" s="353"/>
      <c r="AA11754" s="353"/>
      <c r="AB11754" s="353"/>
      <c r="AC11754" s="353"/>
      <c r="AD11754" s="353"/>
      <c r="AE11754" s="353"/>
      <c r="AF11754" s="353"/>
      <c r="AG11754" s="353"/>
      <c r="AH11754" s="353"/>
      <c r="AI11754" s="353"/>
      <c r="AJ11754" s="353"/>
      <c r="AK11754" s="353"/>
      <c r="AL11754" s="353"/>
    </row>
    <row r="11755" spans="1:38" s="153" customFormat="1" ht="12.5" x14ac:dyDescent="0.25">
      <c r="A11755" s="355"/>
      <c r="L11755" s="353"/>
      <c r="M11755" s="353"/>
      <c r="N11755" s="353"/>
      <c r="O11755" s="353"/>
      <c r="P11755" s="353"/>
      <c r="Q11755" s="353"/>
      <c r="R11755" s="353"/>
      <c r="S11755" s="353"/>
      <c r="T11755" s="353"/>
      <c r="U11755" s="353"/>
      <c r="V11755" s="353"/>
      <c r="W11755" s="353"/>
      <c r="X11755" s="353"/>
      <c r="Y11755" s="353"/>
      <c r="Z11755" s="353"/>
      <c r="AA11755" s="353"/>
      <c r="AB11755" s="353"/>
      <c r="AC11755" s="353"/>
      <c r="AD11755" s="353"/>
      <c r="AE11755" s="353"/>
      <c r="AF11755" s="353"/>
      <c r="AG11755" s="353"/>
      <c r="AH11755" s="353"/>
      <c r="AI11755" s="353"/>
      <c r="AJ11755" s="353"/>
      <c r="AK11755" s="353"/>
      <c r="AL11755" s="353"/>
    </row>
    <row r="11756" spans="1:38" s="153" customFormat="1" ht="12.5" x14ac:dyDescent="0.25">
      <c r="A11756" s="355"/>
      <c r="L11756" s="353"/>
      <c r="M11756" s="353"/>
      <c r="N11756" s="353"/>
      <c r="O11756" s="353"/>
      <c r="P11756" s="353"/>
      <c r="Q11756" s="353"/>
      <c r="R11756" s="353"/>
      <c r="S11756" s="353"/>
      <c r="T11756" s="353"/>
      <c r="U11756" s="353"/>
      <c r="V11756" s="353"/>
      <c r="W11756" s="353"/>
      <c r="X11756" s="353"/>
      <c r="Y11756" s="353"/>
      <c r="Z11756" s="353"/>
      <c r="AA11756" s="353"/>
      <c r="AB11756" s="353"/>
      <c r="AC11756" s="353"/>
      <c r="AD11756" s="353"/>
      <c r="AE11756" s="353"/>
      <c r="AF11756" s="353"/>
      <c r="AG11756" s="353"/>
      <c r="AH11756" s="353"/>
      <c r="AI11756" s="353"/>
      <c r="AJ11756" s="353"/>
      <c r="AK11756" s="353"/>
      <c r="AL11756" s="353"/>
    </row>
    <row r="11757" spans="1:38" s="153" customFormat="1" ht="12.5" x14ac:dyDescent="0.25">
      <c r="A11757" s="355"/>
      <c r="L11757" s="353"/>
      <c r="M11757" s="353"/>
      <c r="N11757" s="353"/>
      <c r="O11757" s="353"/>
      <c r="P11757" s="353"/>
      <c r="Q11757" s="353"/>
      <c r="R11757" s="353"/>
      <c r="S11757" s="353"/>
      <c r="T11757" s="353"/>
      <c r="U11757" s="353"/>
      <c r="V11757" s="353"/>
      <c r="W11757" s="353"/>
      <c r="X11757" s="353"/>
      <c r="Y11757" s="353"/>
      <c r="Z11757" s="353"/>
      <c r="AA11757" s="353"/>
      <c r="AB11757" s="353"/>
      <c r="AC11757" s="353"/>
      <c r="AD11757" s="353"/>
      <c r="AE11757" s="353"/>
      <c r="AF11757" s="353"/>
      <c r="AG11757" s="353"/>
      <c r="AH11757" s="353"/>
      <c r="AI11757" s="353"/>
      <c r="AJ11757" s="353"/>
      <c r="AK11757" s="353"/>
      <c r="AL11757" s="353"/>
    </row>
    <row r="11758" spans="1:38" s="153" customFormat="1" ht="12.5" x14ac:dyDescent="0.25">
      <c r="A11758" s="355"/>
      <c r="L11758" s="353"/>
      <c r="M11758" s="353"/>
      <c r="N11758" s="353"/>
      <c r="O11758" s="353"/>
      <c r="P11758" s="353"/>
      <c r="Q11758" s="353"/>
      <c r="R11758" s="353"/>
      <c r="S11758" s="353"/>
      <c r="T11758" s="353"/>
      <c r="U11758" s="353"/>
      <c r="V11758" s="353"/>
      <c r="W11758" s="353"/>
      <c r="X11758" s="353"/>
      <c r="Y11758" s="353"/>
      <c r="Z11758" s="353"/>
      <c r="AA11758" s="353"/>
      <c r="AB11758" s="353"/>
      <c r="AC11758" s="353"/>
      <c r="AD11758" s="353"/>
      <c r="AE11758" s="353"/>
      <c r="AF11758" s="353"/>
      <c r="AG11758" s="353"/>
      <c r="AH11758" s="353"/>
      <c r="AI11758" s="353"/>
      <c r="AJ11758" s="353"/>
      <c r="AK11758" s="353"/>
      <c r="AL11758" s="353"/>
    </row>
    <row r="11759" spans="1:38" s="153" customFormat="1" ht="12.5" x14ac:dyDescent="0.25">
      <c r="A11759" s="355"/>
      <c r="L11759" s="353"/>
      <c r="M11759" s="353"/>
      <c r="N11759" s="353"/>
      <c r="O11759" s="353"/>
      <c r="P11759" s="353"/>
      <c r="Q11759" s="353"/>
      <c r="R11759" s="353"/>
      <c r="S11759" s="353"/>
      <c r="T11759" s="353"/>
      <c r="U11759" s="353"/>
      <c r="V11759" s="353"/>
      <c r="W11759" s="353"/>
      <c r="X11759" s="353"/>
      <c r="Y11759" s="353"/>
      <c r="Z11759" s="353"/>
      <c r="AA11759" s="353"/>
      <c r="AB11759" s="353"/>
      <c r="AC11759" s="353"/>
      <c r="AD11759" s="353"/>
      <c r="AE11759" s="353"/>
      <c r="AF11759" s="353"/>
      <c r="AG11759" s="353"/>
      <c r="AH11759" s="353"/>
      <c r="AI11759" s="353"/>
      <c r="AJ11759" s="353"/>
      <c r="AK11759" s="353"/>
      <c r="AL11759" s="353"/>
    </row>
    <row r="11760" spans="1:38" s="153" customFormat="1" ht="12.5" x14ac:dyDescent="0.25">
      <c r="A11760" s="355"/>
      <c r="L11760" s="353"/>
      <c r="M11760" s="353"/>
      <c r="N11760" s="353"/>
      <c r="O11760" s="353"/>
      <c r="P11760" s="353"/>
      <c r="Q11760" s="353"/>
      <c r="R11760" s="353"/>
      <c r="S11760" s="353"/>
      <c r="T11760" s="353"/>
      <c r="U11760" s="353"/>
      <c r="V11760" s="353"/>
      <c r="W11760" s="353"/>
      <c r="X11760" s="353"/>
      <c r="Y11760" s="353"/>
      <c r="Z11760" s="353"/>
      <c r="AA11760" s="353"/>
      <c r="AB11760" s="353"/>
      <c r="AC11760" s="353"/>
      <c r="AD11760" s="353"/>
      <c r="AE11760" s="353"/>
      <c r="AF11760" s="353"/>
      <c r="AG11760" s="353"/>
      <c r="AH11760" s="353"/>
      <c r="AI11760" s="353"/>
      <c r="AJ11760" s="353"/>
      <c r="AK11760" s="353"/>
      <c r="AL11760" s="353"/>
    </row>
    <row r="11761" spans="1:38" s="153" customFormat="1" ht="12.5" x14ac:dyDescent="0.25">
      <c r="A11761" s="355"/>
      <c r="L11761" s="353"/>
      <c r="M11761" s="353"/>
      <c r="N11761" s="353"/>
      <c r="O11761" s="353"/>
      <c r="P11761" s="353"/>
      <c r="Q11761" s="353"/>
      <c r="R11761" s="353"/>
      <c r="S11761" s="353"/>
      <c r="T11761" s="353"/>
      <c r="U11761" s="353"/>
      <c r="V11761" s="353"/>
      <c r="W11761" s="353"/>
      <c r="X11761" s="353"/>
      <c r="Y11761" s="353"/>
      <c r="Z11761" s="353"/>
      <c r="AA11761" s="353"/>
      <c r="AB11761" s="353"/>
      <c r="AC11761" s="353"/>
      <c r="AD11761" s="353"/>
      <c r="AE11761" s="353"/>
      <c r="AF11761" s="353"/>
      <c r="AG11761" s="353"/>
      <c r="AH11761" s="353"/>
      <c r="AI11761" s="353"/>
      <c r="AJ11761" s="353"/>
      <c r="AK11761" s="353"/>
      <c r="AL11761" s="353"/>
    </row>
    <row r="11762" spans="1:38" s="153" customFormat="1" ht="12.5" x14ac:dyDescent="0.25">
      <c r="A11762" s="355"/>
      <c r="L11762" s="353"/>
      <c r="M11762" s="353"/>
      <c r="N11762" s="353"/>
      <c r="O11762" s="353"/>
      <c r="P11762" s="353"/>
      <c r="Q11762" s="353"/>
      <c r="R11762" s="353"/>
      <c r="S11762" s="353"/>
      <c r="T11762" s="353"/>
      <c r="U11762" s="353"/>
      <c r="V11762" s="353"/>
      <c r="W11762" s="353"/>
      <c r="X11762" s="353"/>
      <c r="Y11762" s="353"/>
      <c r="Z11762" s="353"/>
      <c r="AA11762" s="353"/>
      <c r="AB11762" s="353"/>
      <c r="AC11762" s="353"/>
      <c r="AD11762" s="353"/>
      <c r="AE11762" s="353"/>
      <c r="AF11762" s="353"/>
      <c r="AG11762" s="353"/>
      <c r="AH11762" s="353"/>
      <c r="AI11762" s="353"/>
      <c r="AJ11762" s="353"/>
      <c r="AK11762" s="353"/>
      <c r="AL11762" s="353"/>
    </row>
    <row r="11763" spans="1:38" s="153" customFormat="1" ht="12.5" x14ac:dyDescent="0.25">
      <c r="A11763" s="355"/>
      <c r="L11763" s="353"/>
      <c r="M11763" s="353"/>
      <c r="N11763" s="353"/>
      <c r="O11763" s="353"/>
      <c r="P11763" s="353"/>
      <c r="Q11763" s="353"/>
      <c r="R11763" s="353"/>
      <c r="S11763" s="353"/>
      <c r="T11763" s="353"/>
      <c r="U11763" s="353"/>
      <c r="V11763" s="353"/>
      <c r="W11763" s="353"/>
      <c r="X11763" s="353"/>
      <c r="Y11763" s="353"/>
      <c r="Z11763" s="353"/>
      <c r="AA11763" s="353"/>
      <c r="AB11763" s="353"/>
      <c r="AC11763" s="353"/>
      <c r="AD11763" s="353"/>
      <c r="AE11763" s="353"/>
      <c r="AF11763" s="353"/>
      <c r="AG11763" s="353"/>
      <c r="AH11763" s="353"/>
      <c r="AI11763" s="353"/>
      <c r="AJ11763" s="353"/>
      <c r="AK11763" s="353"/>
      <c r="AL11763" s="353"/>
    </row>
    <row r="11764" spans="1:38" s="153" customFormat="1" ht="12.5" x14ac:dyDescent="0.25">
      <c r="A11764" s="355"/>
      <c r="L11764" s="353"/>
      <c r="M11764" s="353"/>
      <c r="N11764" s="353"/>
      <c r="O11764" s="353"/>
      <c r="P11764" s="353"/>
      <c r="Q11764" s="353"/>
      <c r="R11764" s="353"/>
      <c r="S11764" s="353"/>
      <c r="T11764" s="353"/>
      <c r="U11764" s="353"/>
      <c r="V11764" s="353"/>
      <c r="W11764" s="353"/>
      <c r="X11764" s="353"/>
      <c r="Y11764" s="353"/>
      <c r="Z11764" s="353"/>
      <c r="AA11764" s="353"/>
      <c r="AB11764" s="353"/>
      <c r="AC11764" s="353"/>
      <c r="AD11764" s="353"/>
      <c r="AE11764" s="353"/>
      <c r="AF11764" s="353"/>
      <c r="AG11764" s="353"/>
      <c r="AH11764" s="353"/>
      <c r="AI11764" s="353"/>
      <c r="AJ11764" s="353"/>
      <c r="AK11764" s="353"/>
      <c r="AL11764" s="353"/>
    </row>
    <row r="11765" spans="1:38" s="153" customFormat="1" ht="12.5" x14ac:dyDescent="0.25">
      <c r="A11765" s="355"/>
      <c r="L11765" s="353"/>
      <c r="M11765" s="353"/>
      <c r="N11765" s="353"/>
      <c r="O11765" s="353"/>
      <c r="P11765" s="353"/>
      <c r="Q11765" s="353"/>
      <c r="R11765" s="353"/>
      <c r="S11765" s="353"/>
      <c r="T11765" s="353"/>
      <c r="U11765" s="353"/>
      <c r="V11765" s="353"/>
      <c r="W11765" s="353"/>
      <c r="X11765" s="353"/>
      <c r="Y11765" s="353"/>
      <c r="Z11765" s="353"/>
      <c r="AA11765" s="353"/>
      <c r="AB11765" s="353"/>
      <c r="AC11765" s="353"/>
      <c r="AD11765" s="353"/>
      <c r="AE11765" s="353"/>
      <c r="AF11765" s="353"/>
      <c r="AG11765" s="353"/>
      <c r="AH11765" s="353"/>
      <c r="AI11765" s="353"/>
      <c r="AJ11765" s="353"/>
      <c r="AK11765" s="353"/>
      <c r="AL11765" s="353"/>
    </row>
    <row r="11766" spans="1:38" s="153" customFormat="1" ht="12.5" x14ac:dyDescent="0.25">
      <c r="A11766" s="355"/>
      <c r="L11766" s="353"/>
      <c r="M11766" s="353"/>
      <c r="N11766" s="353"/>
      <c r="O11766" s="353"/>
      <c r="P11766" s="353"/>
      <c r="Q11766" s="353"/>
      <c r="R11766" s="353"/>
      <c r="S11766" s="353"/>
      <c r="T11766" s="353"/>
      <c r="U11766" s="353"/>
      <c r="V11766" s="353"/>
      <c r="W11766" s="353"/>
      <c r="X11766" s="353"/>
      <c r="Y11766" s="353"/>
      <c r="Z11766" s="353"/>
      <c r="AA11766" s="353"/>
      <c r="AB11766" s="353"/>
      <c r="AC11766" s="353"/>
      <c r="AD11766" s="353"/>
      <c r="AE11766" s="353"/>
      <c r="AF11766" s="353"/>
      <c r="AG11766" s="353"/>
      <c r="AH11766" s="353"/>
      <c r="AI11766" s="353"/>
      <c r="AJ11766" s="353"/>
      <c r="AK11766" s="353"/>
      <c r="AL11766" s="353"/>
    </row>
    <row r="11767" spans="1:38" s="153" customFormat="1" ht="12.5" x14ac:dyDescent="0.25">
      <c r="A11767" s="355"/>
      <c r="L11767" s="353"/>
      <c r="M11767" s="353"/>
      <c r="N11767" s="353"/>
      <c r="O11767" s="353"/>
      <c r="P11767" s="353"/>
      <c r="Q11767" s="353"/>
      <c r="R11767" s="353"/>
      <c r="S11767" s="353"/>
      <c r="T11767" s="353"/>
      <c r="U11767" s="353"/>
      <c r="V11767" s="353"/>
      <c r="W11767" s="353"/>
      <c r="X11767" s="353"/>
      <c r="Y11767" s="353"/>
      <c r="Z11767" s="353"/>
      <c r="AA11767" s="353"/>
      <c r="AB11767" s="353"/>
      <c r="AC11767" s="353"/>
      <c r="AD11767" s="353"/>
      <c r="AE11767" s="353"/>
      <c r="AF11767" s="353"/>
      <c r="AG11767" s="353"/>
      <c r="AH11767" s="353"/>
      <c r="AI11767" s="353"/>
      <c r="AJ11767" s="353"/>
      <c r="AK11767" s="353"/>
      <c r="AL11767" s="353"/>
    </row>
    <row r="11768" spans="1:38" s="153" customFormat="1" ht="12.5" x14ac:dyDescent="0.25">
      <c r="A11768" s="355"/>
      <c r="L11768" s="353"/>
      <c r="M11768" s="353"/>
      <c r="N11768" s="353"/>
      <c r="O11768" s="353"/>
      <c r="P11768" s="353"/>
      <c r="Q11768" s="353"/>
      <c r="R11768" s="353"/>
      <c r="S11768" s="353"/>
      <c r="T11768" s="353"/>
      <c r="U11768" s="353"/>
      <c r="V11768" s="353"/>
      <c r="W11768" s="353"/>
      <c r="X11768" s="353"/>
      <c r="Y11768" s="353"/>
      <c r="Z11768" s="353"/>
      <c r="AA11768" s="353"/>
      <c r="AB11768" s="353"/>
      <c r="AC11768" s="353"/>
      <c r="AD11768" s="353"/>
      <c r="AE11768" s="353"/>
      <c r="AF11768" s="353"/>
      <c r="AG11768" s="353"/>
      <c r="AH11768" s="353"/>
      <c r="AI11768" s="353"/>
      <c r="AJ11768" s="353"/>
      <c r="AK11768" s="353"/>
      <c r="AL11768" s="353"/>
    </row>
    <row r="11769" spans="1:38" s="153" customFormat="1" ht="12.5" x14ac:dyDescent="0.25">
      <c r="A11769" s="355"/>
      <c r="L11769" s="353"/>
      <c r="M11769" s="353"/>
      <c r="N11769" s="353"/>
      <c r="O11769" s="353"/>
      <c r="P11769" s="353"/>
      <c r="Q11769" s="353"/>
      <c r="R11769" s="353"/>
      <c r="S11769" s="353"/>
      <c r="T11769" s="353"/>
      <c r="U11769" s="353"/>
      <c r="V11769" s="353"/>
      <c r="W11769" s="353"/>
      <c r="X11769" s="353"/>
      <c r="Y11769" s="353"/>
      <c r="Z11769" s="353"/>
      <c r="AA11769" s="353"/>
      <c r="AB11769" s="353"/>
      <c r="AC11769" s="353"/>
      <c r="AD11769" s="353"/>
      <c r="AE11769" s="353"/>
      <c r="AF11769" s="353"/>
      <c r="AG11769" s="353"/>
      <c r="AH11769" s="353"/>
      <c r="AI11769" s="353"/>
      <c r="AJ11769" s="353"/>
      <c r="AK11769" s="353"/>
      <c r="AL11769" s="353"/>
    </row>
    <row r="11770" spans="1:38" s="153" customFormat="1" ht="12.5" x14ac:dyDescent="0.25">
      <c r="A11770" s="355"/>
      <c r="L11770" s="353"/>
      <c r="M11770" s="353"/>
      <c r="N11770" s="353"/>
      <c r="O11770" s="353"/>
      <c r="P11770" s="353"/>
      <c r="Q11770" s="353"/>
      <c r="R11770" s="353"/>
      <c r="S11770" s="353"/>
      <c r="T11770" s="353"/>
      <c r="U11770" s="353"/>
      <c r="V11770" s="353"/>
      <c r="W11770" s="353"/>
      <c r="X11770" s="353"/>
      <c r="Y11770" s="353"/>
      <c r="Z11770" s="353"/>
      <c r="AA11770" s="353"/>
      <c r="AB11770" s="353"/>
      <c r="AC11770" s="353"/>
      <c r="AD11770" s="353"/>
      <c r="AE11770" s="353"/>
      <c r="AF11770" s="353"/>
      <c r="AG11770" s="353"/>
      <c r="AH11770" s="353"/>
      <c r="AI11770" s="353"/>
      <c r="AJ11770" s="353"/>
      <c r="AK11770" s="353"/>
      <c r="AL11770" s="353"/>
    </row>
    <row r="11771" spans="1:38" s="153" customFormat="1" ht="12.5" x14ac:dyDescent="0.25">
      <c r="A11771" s="355"/>
      <c r="L11771" s="353"/>
      <c r="M11771" s="353"/>
      <c r="N11771" s="353"/>
      <c r="O11771" s="353"/>
      <c r="P11771" s="353"/>
      <c r="Q11771" s="353"/>
      <c r="R11771" s="353"/>
      <c r="S11771" s="353"/>
      <c r="T11771" s="353"/>
      <c r="U11771" s="353"/>
      <c r="V11771" s="353"/>
      <c r="W11771" s="353"/>
      <c r="X11771" s="353"/>
      <c r="Y11771" s="353"/>
      <c r="Z11771" s="353"/>
      <c r="AA11771" s="353"/>
      <c r="AB11771" s="353"/>
      <c r="AC11771" s="353"/>
      <c r="AD11771" s="353"/>
      <c r="AE11771" s="353"/>
      <c r="AF11771" s="353"/>
      <c r="AG11771" s="353"/>
      <c r="AH11771" s="353"/>
      <c r="AI11771" s="353"/>
      <c r="AJ11771" s="353"/>
      <c r="AK11771" s="353"/>
      <c r="AL11771" s="353"/>
    </row>
    <row r="11772" spans="1:38" s="153" customFormat="1" ht="12.5" x14ac:dyDescent="0.25">
      <c r="A11772" s="355"/>
      <c r="L11772" s="353"/>
      <c r="M11772" s="353"/>
      <c r="N11772" s="353"/>
      <c r="O11772" s="353"/>
      <c r="P11772" s="353"/>
      <c r="Q11772" s="353"/>
      <c r="R11772" s="353"/>
      <c r="S11772" s="353"/>
      <c r="T11772" s="353"/>
      <c r="U11772" s="353"/>
      <c r="V11772" s="353"/>
      <c r="W11772" s="353"/>
      <c r="X11772" s="353"/>
      <c r="Y11772" s="353"/>
      <c r="Z11772" s="353"/>
      <c r="AA11772" s="353"/>
      <c r="AB11772" s="353"/>
      <c r="AC11772" s="353"/>
      <c r="AD11772" s="353"/>
      <c r="AE11772" s="353"/>
      <c r="AF11772" s="353"/>
      <c r="AG11772" s="353"/>
      <c r="AH11772" s="353"/>
      <c r="AI11772" s="353"/>
      <c r="AJ11772" s="353"/>
      <c r="AK11772" s="353"/>
      <c r="AL11772" s="353"/>
    </row>
    <row r="11773" spans="1:38" s="153" customFormat="1" ht="12.5" x14ac:dyDescent="0.25">
      <c r="A11773" s="355"/>
      <c r="L11773" s="353"/>
      <c r="M11773" s="353"/>
      <c r="N11773" s="353"/>
      <c r="O11773" s="353"/>
      <c r="P11773" s="353"/>
      <c r="Q11773" s="353"/>
      <c r="R11773" s="353"/>
      <c r="S11773" s="353"/>
      <c r="T11773" s="353"/>
      <c r="U11773" s="353"/>
      <c r="V11773" s="353"/>
      <c r="W11773" s="353"/>
      <c r="X11773" s="353"/>
      <c r="Y11773" s="353"/>
      <c r="Z11773" s="353"/>
      <c r="AA11773" s="353"/>
      <c r="AB11773" s="353"/>
      <c r="AC11773" s="353"/>
      <c r="AD11773" s="353"/>
      <c r="AE11773" s="353"/>
      <c r="AF11773" s="353"/>
      <c r="AG11773" s="353"/>
      <c r="AH11773" s="353"/>
      <c r="AI11773" s="353"/>
      <c r="AJ11773" s="353"/>
      <c r="AK11773" s="353"/>
      <c r="AL11773" s="353"/>
    </row>
    <row r="11774" spans="1:38" s="153" customFormat="1" ht="12.5" x14ac:dyDescent="0.25">
      <c r="A11774" s="355"/>
      <c r="L11774" s="353"/>
      <c r="M11774" s="353"/>
      <c r="N11774" s="353"/>
      <c r="O11774" s="353"/>
      <c r="P11774" s="353"/>
      <c r="Q11774" s="353"/>
      <c r="R11774" s="353"/>
      <c r="S11774" s="353"/>
      <c r="T11774" s="353"/>
      <c r="U11774" s="353"/>
      <c r="V11774" s="353"/>
      <c r="W11774" s="353"/>
      <c r="X11774" s="353"/>
      <c r="Y11774" s="353"/>
      <c r="Z11774" s="353"/>
      <c r="AA11774" s="353"/>
      <c r="AB11774" s="353"/>
      <c r="AC11774" s="353"/>
      <c r="AD11774" s="353"/>
      <c r="AE11774" s="353"/>
      <c r="AF11774" s="353"/>
      <c r="AG11774" s="353"/>
      <c r="AH11774" s="353"/>
      <c r="AI11774" s="353"/>
      <c r="AJ11774" s="353"/>
      <c r="AK11774" s="353"/>
      <c r="AL11774" s="353"/>
    </row>
    <row r="11775" spans="1:38" s="153" customFormat="1" ht="12.5" x14ac:dyDescent="0.25">
      <c r="A11775" s="355"/>
      <c r="L11775" s="353"/>
      <c r="M11775" s="353"/>
      <c r="N11775" s="353"/>
      <c r="O11775" s="353"/>
      <c r="P11775" s="353"/>
      <c r="Q11775" s="353"/>
      <c r="R11775" s="353"/>
      <c r="S11775" s="353"/>
      <c r="T11775" s="353"/>
      <c r="U11775" s="353"/>
      <c r="V11775" s="353"/>
      <c r="W11775" s="353"/>
      <c r="X11775" s="353"/>
      <c r="Y11775" s="353"/>
      <c r="Z11775" s="353"/>
      <c r="AA11775" s="353"/>
      <c r="AB11775" s="353"/>
      <c r="AC11775" s="353"/>
      <c r="AD11775" s="353"/>
      <c r="AE11775" s="353"/>
      <c r="AF11775" s="353"/>
      <c r="AG11775" s="353"/>
      <c r="AH11775" s="353"/>
      <c r="AI11775" s="353"/>
      <c r="AJ11775" s="353"/>
      <c r="AK11775" s="353"/>
      <c r="AL11775" s="353"/>
    </row>
    <row r="11776" spans="1:38" s="153" customFormat="1" ht="12.5" x14ac:dyDescent="0.25">
      <c r="A11776" s="355"/>
      <c r="L11776" s="353"/>
      <c r="M11776" s="353"/>
      <c r="N11776" s="353"/>
      <c r="O11776" s="353"/>
      <c r="P11776" s="353"/>
      <c r="Q11776" s="353"/>
      <c r="R11776" s="353"/>
      <c r="S11776" s="353"/>
      <c r="T11776" s="353"/>
      <c r="U11776" s="353"/>
      <c r="V11776" s="353"/>
      <c r="W11776" s="353"/>
      <c r="X11776" s="353"/>
      <c r="Y11776" s="353"/>
      <c r="Z11776" s="353"/>
      <c r="AA11776" s="353"/>
      <c r="AB11776" s="353"/>
      <c r="AC11776" s="353"/>
      <c r="AD11776" s="353"/>
      <c r="AE11776" s="353"/>
      <c r="AF11776" s="353"/>
      <c r="AG11776" s="353"/>
      <c r="AH11776" s="353"/>
      <c r="AI11776" s="353"/>
      <c r="AJ11776" s="353"/>
      <c r="AK11776" s="353"/>
      <c r="AL11776" s="353"/>
    </row>
    <row r="11777" spans="1:38" s="153" customFormat="1" ht="12.5" x14ac:dyDescent="0.25">
      <c r="A11777" s="355"/>
      <c r="L11777" s="353"/>
      <c r="M11777" s="353"/>
      <c r="N11777" s="353"/>
      <c r="O11777" s="353"/>
      <c r="P11777" s="353"/>
      <c r="Q11777" s="353"/>
      <c r="R11777" s="353"/>
      <c r="S11777" s="353"/>
      <c r="T11777" s="353"/>
      <c r="U11777" s="353"/>
      <c r="V11777" s="353"/>
      <c r="W11777" s="353"/>
      <c r="X11777" s="353"/>
      <c r="Y11777" s="353"/>
      <c r="Z11777" s="353"/>
      <c r="AA11777" s="353"/>
      <c r="AB11777" s="353"/>
      <c r="AC11777" s="353"/>
      <c r="AD11777" s="353"/>
      <c r="AE11777" s="353"/>
      <c r="AF11777" s="353"/>
      <c r="AG11777" s="353"/>
      <c r="AH11777" s="353"/>
      <c r="AI11777" s="353"/>
      <c r="AJ11777" s="353"/>
      <c r="AK11777" s="353"/>
      <c r="AL11777" s="353"/>
    </row>
    <row r="11778" spans="1:38" s="153" customFormat="1" ht="12.5" x14ac:dyDescent="0.25">
      <c r="A11778" s="355"/>
      <c r="L11778" s="353"/>
      <c r="M11778" s="353"/>
      <c r="N11778" s="353"/>
      <c r="O11778" s="353"/>
      <c r="P11778" s="353"/>
      <c r="Q11778" s="353"/>
      <c r="R11778" s="353"/>
      <c r="S11778" s="353"/>
      <c r="T11778" s="353"/>
      <c r="U11778" s="353"/>
      <c r="V11778" s="353"/>
      <c r="W11778" s="353"/>
      <c r="X11778" s="353"/>
      <c r="Y11778" s="353"/>
      <c r="Z11778" s="353"/>
      <c r="AA11778" s="353"/>
      <c r="AB11778" s="353"/>
      <c r="AC11778" s="353"/>
      <c r="AD11778" s="353"/>
      <c r="AE11778" s="353"/>
      <c r="AF11778" s="353"/>
      <c r="AG11778" s="353"/>
      <c r="AH11778" s="353"/>
      <c r="AI11778" s="353"/>
      <c r="AJ11778" s="353"/>
      <c r="AK11778" s="353"/>
      <c r="AL11778" s="353"/>
    </row>
    <row r="11779" spans="1:38" s="153" customFormat="1" ht="12.5" x14ac:dyDescent="0.25">
      <c r="A11779" s="355"/>
      <c r="L11779" s="353"/>
      <c r="M11779" s="353"/>
      <c r="N11779" s="353"/>
      <c r="O11779" s="353"/>
      <c r="P11779" s="353"/>
      <c r="Q11779" s="353"/>
      <c r="R11779" s="353"/>
      <c r="S11779" s="353"/>
      <c r="T11779" s="353"/>
      <c r="U11779" s="353"/>
      <c r="V11779" s="353"/>
      <c r="W11779" s="353"/>
      <c r="X11779" s="353"/>
      <c r="Y11779" s="353"/>
      <c r="Z11779" s="353"/>
      <c r="AA11779" s="353"/>
      <c r="AB11779" s="353"/>
      <c r="AC11779" s="353"/>
      <c r="AD11779" s="353"/>
      <c r="AE11779" s="353"/>
      <c r="AF11779" s="353"/>
      <c r="AG11779" s="353"/>
      <c r="AH11779" s="353"/>
      <c r="AI11779" s="353"/>
      <c r="AJ11779" s="353"/>
      <c r="AK11779" s="353"/>
      <c r="AL11779" s="353"/>
    </row>
    <row r="11780" spans="1:38" s="153" customFormat="1" ht="12.5" x14ac:dyDescent="0.25">
      <c r="A11780" s="355"/>
      <c r="L11780" s="353"/>
      <c r="M11780" s="353"/>
      <c r="N11780" s="353"/>
      <c r="O11780" s="353"/>
      <c r="P11780" s="353"/>
      <c r="Q11780" s="353"/>
      <c r="R11780" s="353"/>
      <c r="S11780" s="353"/>
      <c r="T11780" s="353"/>
      <c r="U11780" s="353"/>
      <c r="V11780" s="353"/>
      <c r="W11780" s="353"/>
      <c r="X11780" s="353"/>
      <c r="Y11780" s="353"/>
      <c r="Z11780" s="353"/>
      <c r="AA11780" s="353"/>
      <c r="AB11780" s="353"/>
      <c r="AC11780" s="353"/>
      <c r="AD11780" s="353"/>
      <c r="AE11780" s="353"/>
      <c r="AF11780" s="353"/>
      <c r="AG11780" s="353"/>
      <c r="AH11780" s="353"/>
      <c r="AI11780" s="353"/>
      <c r="AJ11780" s="353"/>
      <c r="AK11780" s="353"/>
      <c r="AL11780" s="353"/>
    </row>
    <row r="11781" spans="1:38" s="153" customFormat="1" ht="12.5" x14ac:dyDescent="0.25">
      <c r="A11781" s="355"/>
      <c r="L11781" s="353"/>
      <c r="M11781" s="353"/>
      <c r="N11781" s="353"/>
      <c r="O11781" s="353"/>
      <c r="P11781" s="353"/>
      <c r="Q11781" s="353"/>
      <c r="R11781" s="353"/>
      <c r="S11781" s="353"/>
      <c r="T11781" s="353"/>
      <c r="U11781" s="353"/>
      <c r="V11781" s="353"/>
      <c r="W11781" s="353"/>
      <c r="X11781" s="353"/>
      <c r="Y11781" s="353"/>
      <c r="Z11781" s="353"/>
      <c r="AA11781" s="353"/>
      <c r="AB11781" s="353"/>
      <c r="AC11781" s="353"/>
      <c r="AD11781" s="353"/>
      <c r="AE11781" s="353"/>
      <c r="AF11781" s="353"/>
      <c r="AG11781" s="353"/>
      <c r="AH11781" s="353"/>
      <c r="AI11781" s="353"/>
      <c r="AJ11781" s="353"/>
      <c r="AK11781" s="353"/>
      <c r="AL11781" s="353"/>
    </row>
    <row r="11782" spans="1:38" s="153" customFormat="1" ht="12.5" x14ac:dyDescent="0.25">
      <c r="A11782" s="355"/>
      <c r="L11782" s="353"/>
      <c r="M11782" s="353"/>
      <c r="N11782" s="353"/>
      <c r="O11782" s="353"/>
      <c r="P11782" s="353"/>
      <c r="Q11782" s="353"/>
      <c r="R11782" s="353"/>
      <c r="S11782" s="353"/>
      <c r="T11782" s="353"/>
      <c r="U11782" s="353"/>
      <c r="V11782" s="353"/>
      <c r="W11782" s="353"/>
      <c r="X11782" s="353"/>
      <c r="Y11782" s="353"/>
      <c r="Z11782" s="353"/>
      <c r="AA11782" s="353"/>
      <c r="AB11782" s="353"/>
      <c r="AC11782" s="353"/>
      <c r="AD11782" s="353"/>
      <c r="AE11782" s="353"/>
      <c r="AF11782" s="353"/>
      <c r="AG11782" s="353"/>
      <c r="AH11782" s="353"/>
      <c r="AI11782" s="353"/>
      <c r="AJ11782" s="353"/>
      <c r="AK11782" s="353"/>
      <c r="AL11782" s="353"/>
    </row>
    <row r="11783" spans="1:38" s="153" customFormat="1" ht="12.5" x14ac:dyDescent="0.25">
      <c r="A11783" s="355"/>
      <c r="L11783" s="353"/>
      <c r="M11783" s="353"/>
      <c r="N11783" s="353"/>
      <c r="O11783" s="353"/>
      <c r="P11783" s="353"/>
      <c r="Q11783" s="353"/>
      <c r="R11783" s="353"/>
      <c r="S11783" s="353"/>
      <c r="T11783" s="353"/>
      <c r="U11783" s="353"/>
      <c r="V11783" s="353"/>
      <c r="W11783" s="353"/>
      <c r="X11783" s="353"/>
      <c r="Y11783" s="353"/>
      <c r="Z11783" s="353"/>
      <c r="AA11783" s="353"/>
      <c r="AB11783" s="353"/>
      <c r="AC11783" s="353"/>
      <c r="AD11783" s="353"/>
      <c r="AE11783" s="353"/>
      <c r="AF11783" s="353"/>
      <c r="AG11783" s="353"/>
      <c r="AH11783" s="353"/>
      <c r="AI11783" s="353"/>
      <c r="AJ11783" s="353"/>
      <c r="AK11783" s="353"/>
      <c r="AL11783" s="353"/>
    </row>
    <row r="11784" spans="1:38" s="153" customFormat="1" ht="12.5" x14ac:dyDescent="0.25">
      <c r="A11784" s="355"/>
      <c r="L11784" s="353"/>
      <c r="M11784" s="353"/>
      <c r="N11784" s="353"/>
      <c r="O11784" s="353"/>
      <c r="P11784" s="353"/>
      <c r="Q11784" s="353"/>
      <c r="R11784" s="353"/>
      <c r="S11784" s="353"/>
      <c r="T11784" s="353"/>
      <c r="U11784" s="353"/>
      <c r="V11784" s="353"/>
      <c r="W11784" s="353"/>
      <c r="X11784" s="353"/>
      <c r="Y11784" s="353"/>
      <c r="Z11784" s="353"/>
      <c r="AA11784" s="353"/>
      <c r="AB11784" s="353"/>
      <c r="AC11784" s="353"/>
      <c r="AD11784" s="353"/>
      <c r="AE11784" s="353"/>
      <c r="AF11784" s="353"/>
      <c r="AG11784" s="353"/>
      <c r="AH11784" s="353"/>
      <c r="AI11784" s="353"/>
      <c r="AJ11784" s="353"/>
      <c r="AK11784" s="353"/>
      <c r="AL11784" s="353"/>
    </row>
    <row r="11785" spans="1:38" s="153" customFormat="1" ht="12.5" x14ac:dyDescent="0.25">
      <c r="A11785" s="355"/>
      <c r="L11785" s="353"/>
      <c r="M11785" s="353"/>
      <c r="N11785" s="353"/>
      <c r="O11785" s="353"/>
      <c r="P11785" s="353"/>
      <c r="Q11785" s="353"/>
      <c r="R11785" s="353"/>
      <c r="S11785" s="353"/>
      <c r="T11785" s="353"/>
      <c r="U11785" s="353"/>
      <c r="V11785" s="353"/>
      <c r="W11785" s="353"/>
      <c r="X11785" s="353"/>
      <c r="Y11785" s="353"/>
      <c r="Z11785" s="353"/>
      <c r="AA11785" s="353"/>
      <c r="AB11785" s="353"/>
      <c r="AC11785" s="353"/>
      <c r="AD11785" s="353"/>
      <c r="AE11785" s="353"/>
      <c r="AF11785" s="353"/>
      <c r="AG11785" s="353"/>
      <c r="AH11785" s="353"/>
      <c r="AI11785" s="353"/>
      <c r="AJ11785" s="353"/>
      <c r="AK11785" s="353"/>
      <c r="AL11785" s="353"/>
    </row>
    <row r="11786" spans="1:38" s="153" customFormat="1" ht="12.5" x14ac:dyDescent="0.25">
      <c r="A11786" s="355"/>
      <c r="L11786" s="353"/>
      <c r="M11786" s="353"/>
      <c r="N11786" s="353"/>
      <c r="O11786" s="353"/>
      <c r="P11786" s="353"/>
      <c r="Q11786" s="353"/>
      <c r="R11786" s="353"/>
      <c r="S11786" s="353"/>
      <c r="T11786" s="353"/>
      <c r="U11786" s="353"/>
      <c r="V11786" s="353"/>
      <c r="W11786" s="353"/>
      <c r="X11786" s="353"/>
      <c r="Y11786" s="353"/>
      <c r="Z11786" s="353"/>
      <c r="AA11786" s="353"/>
      <c r="AB11786" s="353"/>
      <c r="AC11786" s="353"/>
      <c r="AD11786" s="353"/>
      <c r="AE11786" s="353"/>
      <c r="AF11786" s="353"/>
      <c r="AG11786" s="353"/>
      <c r="AH11786" s="353"/>
      <c r="AI11786" s="353"/>
      <c r="AJ11786" s="353"/>
      <c r="AK11786" s="353"/>
      <c r="AL11786" s="353"/>
    </row>
    <row r="11787" spans="1:38" s="153" customFormat="1" ht="12.5" x14ac:dyDescent="0.25">
      <c r="A11787" s="355"/>
      <c r="L11787" s="353"/>
      <c r="M11787" s="353"/>
      <c r="N11787" s="353"/>
      <c r="O11787" s="353"/>
      <c r="P11787" s="353"/>
      <c r="Q11787" s="353"/>
      <c r="R11787" s="353"/>
      <c r="S11787" s="353"/>
      <c r="T11787" s="353"/>
      <c r="U11787" s="353"/>
      <c r="V11787" s="353"/>
      <c r="W11787" s="353"/>
      <c r="X11787" s="353"/>
      <c r="Y11787" s="353"/>
      <c r="Z11787" s="353"/>
      <c r="AA11787" s="353"/>
      <c r="AB11787" s="353"/>
      <c r="AC11787" s="353"/>
      <c r="AD11787" s="353"/>
      <c r="AE11787" s="353"/>
      <c r="AF11787" s="353"/>
      <c r="AG11787" s="353"/>
      <c r="AH11787" s="353"/>
      <c r="AI11787" s="353"/>
      <c r="AJ11787" s="353"/>
      <c r="AK11787" s="353"/>
      <c r="AL11787" s="353"/>
    </row>
    <row r="11788" spans="1:38" s="153" customFormat="1" ht="12.5" x14ac:dyDescent="0.25">
      <c r="A11788" s="355"/>
      <c r="L11788" s="353"/>
      <c r="M11788" s="353"/>
      <c r="N11788" s="353"/>
      <c r="O11788" s="353"/>
      <c r="P11788" s="353"/>
      <c r="Q11788" s="353"/>
      <c r="R11788" s="353"/>
      <c r="S11788" s="353"/>
      <c r="T11788" s="353"/>
      <c r="U11788" s="353"/>
      <c r="V11788" s="353"/>
      <c r="W11788" s="353"/>
      <c r="X11788" s="353"/>
      <c r="Y11788" s="353"/>
      <c r="Z11788" s="353"/>
      <c r="AA11788" s="353"/>
      <c r="AB11788" s="353"/>
      <c r="AC11788" s="353"/>
      <c r="AD11788" s="353"/>
      <c r="AE11788" s="353"/>
      <c r="AF11788" s="353"/>
      <c r="AG11788" s="353"/>
      <c r="AH11788" s="353"/>
      <c r="AI11788" s="353"/>
      <c r="AJ11788" s="353"/>
      <c r="AK11788" s="353"/>
      <c r="AL11788" s="353"/>
    </row>
    <row r="11789" spans="1:38" s="153" customFormat="1" ht="12.5" x14ac:dyDescent="0.25">
      <c r="A11789" s="355"/>
      <c r="L11789" s="353"/>
      <c r="M11789" s="353"/>
      <c r="N11789" s="353"/>
      <c r="O11789" s="353"/>
      <c r="P11789" s="353"/>
      <c r="Q11789" s="353"/>
      <c r="R11789" s="353"/>
      <c r="S11789" s="353"/>
      <c r="T11789" s="353"/>
      <c r="U11789" s="353"/>
      <c r="V11789" s="353"/>
      <c r="W11789" s="353"/>
      <c r="X11789" s="353"/>
      <c r="Y11789" s="353"/>
      <c r="Z11789" s="353"/>
      <c r="AA11789" s="353"/>
      <c r="AB11789" s="353"/>
      <c r="AC11789" s="353"/>
      <c r="AD11789" s="353"/>
      <c r="AE11789" s="353"/>
      <c r="AF11789" s="353"/>
      <c r="AG11789" s="353"/>
      <c r="AH11789" s="353"/>
      <c r="AI11789" s="353"/>
      <c r="AJ11789" s="353"/>
      <c r="AK11789" s="353"/>
      <c r="AL11789" s="353"/>
    </row>
    <row r="11790" spans="1:38" s="153" customFormat="1" ht="12.5" x14ac:dyDescent="0.25">
      <c r="A11790" s="355"/>
      <c r="L11790" s="353"/>
      <c r="M11790" s="353"/>
      <c r="N11790" s="353"/>
      <c r="O11790" s="353"/>
      <c r="P11790" s="353"/>
      <c r="Q11790" s="353"/>
      <c r="R11790" s="353"/>
      <c r="S11790" s="353"/>
      <c r="T11790" s="353"/>
      <c r="U11790" s="353"/>
      <c r="V11790" s="353"/>
      <c r="W11790" s="353"/>
      <c r="X11790" s="353"/>
      <c r="Y11790" s="353"/>
      <c r="Z11790" s="353"/>
      <c r="AA11790" s="353"/>
      <c r="AB11790" s="353"/>
      <c r="AC11790" s="353"/>
      <c r="AD11790" s="353"/>
      <c r="AE11790" s="353"/>
      <c r="AF11790" s="353"/>
      <c r="AG11790" s="353"/>
      <c r="AH11790" s="353"/>
      <c r="AI11790" s="353"/>
      <c r="AJ11790" s="353"/>
      <c r="AK11790" s="353"/>
      <c r="AL11790" s="353"/>
    </row>
    <row r="11791" spans="1:38" s="153" customFormat="1" ht="12.5" x14ac:dyDescent="0.25">
      <c r="A11791" s="355"/>
      <c r="L11791" s="353"/>
      <c r="M11791" s="353"/>
      <c r="N11791" s="353"/>
      <c r="O11791" s="353"/>
      <c r="P11791" s="353"/>
      <c r="Q11791" s="353"/>
      <c r="R11791" s="353"/>
      <c r="S11791" s="353"/>
      <c r="T11791" s="353"/>
      <c r="U11791" s="353"/>
      <c r="V11791" s="353"/>
      <c r="W11791" s="353"/>
      <c r="X11791" s="353"/>
      <c r="Y11791" s="353"/>
      <c r="Z11791" s="353"/>
      <c r="AA11791" s="353"/>
      <c r="AB11791" s="353"/>
      <c r="AC11791" s="353"/>
      <c r="AD11791" s="353"/>
      <c r="AE11791" s="353"/>
      <c r="AF11791" s="353"/>
      <c r="AG11791" s="353"/>
      <c r="AH11791" s="353"/>
      <c r="AI11791" s="353"/>
      <c r="AJ11791" s="353"/>
      <c r="AK11791" s="353"/>
      <c r="AL11791" s="353"/>
    </row>
    <row r="11792" spans="1:38" s="153" customFormat="1" ht="12.5" x14ac:dyDescent="0.25">
      <c r="A11792" s="355"/>
      <c r="L11792" s="353"/>
      <c r="M11792" s="353"/>
      <c r="N11792" s="353"/>
      <c r="O11792" s="353"/>
      <c r="P11792" s="353"/>
      <c r="Q11792" s="353"/>
      <c r="R11792" s="353"/>
      <c r="S11792" s="353"/>
      <c r="T11792" s="353"/>
      <c r="U11792" s="353"/>
      <c r="V11792" s="353"/>
      <c r="W11792" s="353"/>
      <c r="X11792" s="353"/>
      <c r="Y11792" s="353"/>
      <c r="Z11792" s="353"/>
      <c r="AA11792" s="353"/>
      <c r="AB11792" s="353"/>
      <c r="AC11792" s="353"/>
      <c r="AD11792" s="353"/>
      <c r="AE11792" s="353"/>
      <c r="AF11792" s="353"/>
      <c r="AG11792" s="353"/>
      <c r="AH11792" s="353"/>
      <c r="AI11792" s="353"/>
      <c r="AJ11792" s="353"/>
      <c r="AK11792" s="353"/>
      <c r="AL11792" s="353"/>
    </row>
    <row r="11793" spans="1:38" s="153" customFormat="1" ht="12.5" x14ac:dyDescent="0.25">
      <c r="A11793" s="355"/>
      <c r="L11793" s="353"/>
      <c r="M11793" s="353"/>
      <c r="N11793" s="353"/>
      <c r="O11793" s="353"/>
      <c r="P11793" s="353"/>
      <c r="Q11793" s="353"/>
      <c r="R11793" s="353"/>
      <c r="S11793" s="353"/>
      <c r="T11793" s="353"/>
      <c r="U11793" s="353"/>
      <c r="V11793" s="353"/>
      <c r="W11793" s="353"/>
      <c r="X11793" s="353"/>
      <c r="Y11793" s="353"/>
      <c r="Z11793" s="353"/>
      <c r="AA11793" s="353"/>
      <c r="AB11793" s="353"/>
      <c r="AC11793" s="353"/>
      <c r="AD11793" s="353"/>
      <c r="AE11793" s="353"/>
      <c r="AF11793" s="353"/>
      <c r="AG11793" s="353"/>
      <c r="AH11793" s="353"/>
      <c r="AI11793" s="353"/>
      <c r="AJ11793" s="353"/>
      <c r="AK11793" s="353"/>
      <c r="AL11793" s="353"/>
    </row>
    <row r="11794" spans="1:38" s="153" customFormat="1" ht="12.5" x14ac:dyDescent="0.25">
      <c r="A11794" s="355"/>
      <c r="L11794" s="353"/>
      <c r="M11794" s="353"/>
      <c r="N11794" s="353"/>
      <c r="O11794" s="353"/>
      <c r="P11794" s="353"/>
      <c r="Q11794" s="353"/>
      <c r="R11794" s="353"/>
      <c r="S11794" s="353"/>
      <c r="T11794" s="353"/>
      <c r="U11794" s="353"/>
      <c r="V11794" s="353"/>
      <c r="W11794" s="353"/>
      <c r="X11794" s="353"/>
      <c r="Y11794" s="353"/>
      <c r="Z11794" s="353"/>
      <c r="AA11794" s="353"/>
      <c r="AB11794" s="353"/>
      <c r="AC11794" s="353"/>
      <c r="AD11794" s="353"/>
      <c r="AE11794" s="353"/>
      <c r="AF11794" s="353"/>
      <c r="AG11794" s="353"/>
      <c r="AH11794" s="353"/>
      <c r="AI11794" s="353"/>
      <c r="AJ11794" s="353"/>
      <c r="AK11794" s="353"/>
      <c r="AL11794" s="353"/>
    </row>
    <row r="11795" spans="1:38" s="153" customFormat="1" ht="12.5" x14ac:dyDescent="0.25">
      <c r="A11795" s="355"/>
      <c r="L11795" s="353"/>
      <c r="M11795" s="353"/>
      <c r="N11795" s="353"/>
      <c r="O11795" s="353"/>
      <c r="P11795" s="353"/>
      <c r="Q11795" s="353"/>
      <c r="R11795" s="353"/>
      <c r="S11795" s="353"/>
      <c r="T11795" s="353"/>
      <c r="U11795" s="353"/>
      <c r="V11795" s="353"/>
      <c r="W11795" s="353"/>
      <c r="X11795" s="353"/>
      <c r="Y11795" s="353"/>
      <c r="Z11795" s="353"/>
      <c r="AA11795" s="353"/>
      <c r="AB11795" s="353"/>
      <c r="AC11795" s="353"/>
      <c r="AD11795" s="353"/>
      <c r="AE11795" s="353"/>
      <c r="AF11795" s="353"/>
      <c r="AG11795" s="353"/>
      <c r="AH11795" s="353"/>
      <c r="AI11795" s="353"/>
      <c r="AJ11795" s="353"/>
      <c r="AK11795" s="353"/>
      <c r="AL11795" s="353"/>
    </row>
    <row r="11796" spans="1:38" s="153" customFormat="1" ht="12.5" x14ac:dyDescent="0.25">
      <c r="A11796" s="355"/>
      <c r="L11796" s="353"/>
      <c r="M11796" s="353"/>
      <c r="N11796" s="353"/>
      <c r="O11796" s="353"/>
      <c r="P11796" s="353"/>
      <c r="Q11796" s="353"/>
      <c r="R11796" s="353"/>
      <c r="S11796" s="353"/>
      <c r="T11796" s="353"/>
      <c r="U11796" s="353"/>
      <c r="V11796" s="353"/>
      <c r="W11796" s="353"/>
      <c r="X11796" s="353"/>
      <c r="Y11796" s="353"/>
      <c r="Z11796" s="353"/>
      <c r="AA11796" s="353"/>
      <c r="AB11796" s="353"/>
      <c r="AC11796" s="353"/>
      <c r="AD11796" s="353"/>
      <c r="AE11796" s="353"/>
      <c r="AF11796" s="353"/>
      <c r="AG11796" s="353"/>
      <c r="AH11796" s="353"/>
      <c r="AI11796" s="353"/>
      <c r="AJ11796" s="353"/>
      <c r="AK11796" s="353"/>
      <c r="AL11796" s="353"/>
    </row>
    <row r="11797" spans="1:38" s="153" customFormat="1" ht="12.5" x14ac:dyDescent="0.25">
      <c r="A11797" s="355"/>
      <c r="L11797" s="353"/>
      <c r="M11797" s="353"/>
      <c r="N11797" s="353"/>
      <c r="O11797" s="353"/>
      <c r="P11797" s="353"/>
      <c r="Q11797" s="353"/>
      <c r="R11797" s="353"/>
      <c r="S11797" s="353"/>
      <c r="T11797" s="353"/>
      <c r="U11797" s="353"/>
      <c r="V11797" s="353"/>
      <c r="W11797" s="353"/>
      <c r="X11797" s="353"/>
      <c r="Y11797" s="353"/>
      <c r="Z11797" s="353"/>
      <c r="AA11797" s="353"/>
      <c r="AB11797" s="353"/>
      <c r="AC11797" s="353"/>
      <c r="AD11797" s="353"/>
      <c r="AE11797" s="353"/>
      <c r="AF11797" s="353"/>
      <c r="AG11797" s="353"/>
      <c r="AH11797" s="353"/>
      <c r="AI11797" s="353"/>
      <c r="AJ11797" s="353"/>
      <c r="AK11797" s="353"/>
      <c r="AL11797" s="353"/>
    </row>
    <row r="11798" spans="1:38" s="153" customFormat="1" ht="12.5" x14ac:dyDescent="0.25">
      <c r="A11798" s="355"/>
      <c r="L11798" s="353"/>
      <c r="M11798" s="353"/>
      <c r="N11798" s="353"/>
      <c r="O11798" s="353"/>
      <c r="P11798" s="353"/>
      <c r="Q11798" s="353"/>
      <c r="R11798" s="353"/>
      <c r="S11798" s="353"/>
      <c r="T11798" s="353"/>
      <c r="U11798" s="353"/>
      <c r="V11798" s="353"/>
      <c r="W11798" s="353"/>
      <c r="X11798" s="353"/>
      <c r="Y11798" s="353"/>
      <c r="Z11798" s="353"/>
      <c r="AA11798" s="353"/>
      <c r="AB11798" s="353"/>
      <c r="AC11798" s="353"/>
      <c r="AD11798" s="353"/>
      <c r="AE11798" s="353"/>
      <c r="AF11798" s="353"/>
      <c r="AG11798" s="353"/>
      <c r="AH11798" s="353"/>
      <c r="AI11798" s="353"/>
      <c r="AJ11798" s="353"/>
      <c r="AK11798" s="353"/>
      <c r="AL11798" s="353"/>
    </row>
    <row r="11799" spans="1:38" s="153" customFormat="1" ht="12.5" x14ac:dyDescent="0.25">
      <c r="A11799" s="355"/>
      <c r="L11799" s="353"/>
      <c r="M11799" s="353"/>
      <c r="N11799" s="353"/>
      <c r="O11799" s="353"/>
      <c r="P11799" s="353"/>
      <c r="Q11799" s="353"/>
      <c r="R11799" s="353"/>
      <c r="S11799" s="353"/>
      <c r="T11799" s="353"/>
      <c r="U11799" s="353"/>
      <c r="V11799" s="353"/>
      <c r="W11799" s="353"/>
      <c r="X11799" s="353"/>
      <c r="Y11799" s="353"/>
      <c r="Z11799" s="353"/>
      <c r="AA11799" s="353"/>
      <c r="AB11799" s="353"/>
      <c r="AC11799" s="353"/>
      <c r="AD11799" s="353"/>
      <c r="AE11799" s="353"/>
      <c r="AF11799" s="353"/>
      <c r="AG11799" s="353"/>
      <c r="AH11799" s="353"/>
      <c r="AI11799" s="353"/>
      <c r="AJ11799" s="353"/>
      <c r="AK11799" s="353"/>
      <c r="AL11799" s="353"/>
    </row>
    <row r="11800" spans="1:38" s="153" customFormat="1" ht="12.5" x14ac:dyDescent="0.25">
      <c r="A11800" s="355"/>
      <c r="L11800" s="353"/>
      <c r="M11800" s="353"/>
      <c r="N11800" s="353"/>
      <c r="O11800" s="353"/>
      <c r="P11800" s="353"/>
      <c r="Q11800" s="353"/>
      <c r="R11800" s="353"/>
      <c r="S11800" s="353"/>
      <c r="T11800" s="353"/>
      <c r="U11800" s="353"/>
      <c r="V11800" s="353"/>
      <c r="W11800" s="353"/>
      <c r="X11800" s="353"/>
      <c r="Y11800" s="353"/>
      <c r="Z11800" s="353"/>
      <c r="AA11800" s="353"/>
      <c r="AB11800" s="353"/>
      <c r="AC11800" s="353"/>
      <c r="AD11800" s="353"/>
      <c r="AE11800" s="353"/>
      <c r="AF11800" s="353"/>
      <c r="AG11800" s="353"/>
      <c r="AH11800" s="353"/>
      <c r="AI11800" s="353"/>
      <c r="AJ11800" s="353"/>
      <c r="AK11800" s="353"/>
      <c r="AL11800" s="353"/>
    </row>
    <row r="11801" spans="1:38" s="153" customFormat="1" ht="12.5" x14ac:dyDescent="0.25">
      <c r="A11801" s="355"/>
      <c r="L11801" s="353"/>
      <c r="M11801" s="353"/>
      <c r="N11801" s="353"/>
      <c r="O11801" s="353"/>
      <c r="P11801" s="353"/>
      <c r="Q11801" s="353"/>
      <c r="R11801" s="353"/>
      <c r="S11801" s="353"/>
      <c r="T11801" s="353"/>
      <c r="U11801" s="353"/>
      <c r="V11801" s="353"/>
      <c r="W11801" s="353"/>
      <c r="X11801" s="353"/>
      <c r="Y11801" s="353"/>
      <c r="Z11801" s="353"/>
      <c r="AA11801" s="353"/>
      <c r="AB11801" s="353"/>
      <c r="AC11801" s="353"/>
      <c r="AD11801" s="353"/>
      <c r="AE11801" s="353"/>
      <c r="AF11801" s="353"/>
      <c r="AG11801" s="353"/>
      <c r="AH11801" s="353"/>
      <c r="AI11801" s="353"/>
      <c r="AJ11801" s="353"/>
      <c r="AK11801" s="353"/>
      <c r="AL11801" s="353"/>
    </row>
    <row r="11802" spans="1:38" s="153" customFormat="1" ht="12.5" x14ac:dyDescent="0.25">
      <c r="A11802" s="355"/>
      <c r="L11802" s="353"/>
      <c r="M11802" s="353"/>
      <c r="N11802" s="353"/>
      <c r="O11802" s="353"/>
      <c r="P11802" s="353"/>
      <c r="Q11802" s="353"/>
      <c r="R11802" s="353"/>
      <c r="S11802" s="353"/>
      <c r="T11802" s="353"/>
      <c r="U11802" s="353"/>
      <c r="V11802" s="353"/>
      <c r="W11802" s="353"/>
      <c r="X11802" s="353"/>
      <c r="Y11802" s="353"/>
      <c r="Z11802" s="353"/>
      <c r="AA11802" s="353"/>
      <c r="AB11802" s="353"/>
      <c r="AC11802" s="353"/>
      <c r="AD11802" s="353"/>
      <c r="AE11802" s="353"/>
      <c r="AF11802" s="353"/>
      <c r="AG11802" s="353"/>
      <c r="AH11802" s="353"/>
      <c r="AI11802" s="353"/>
      <c r="AJ11802" s="353"/>
      <c r="AK11802" s="353"/>
      <c r="AL11802" s="353"/>
    </row>
    <row r="11803" spans="1:38" s="153" customFormat="1" ht="12.5" x14ac:dyDescent="0.25">
      <c r="A11803" s="355"/>
      <c r="L11803" s="353"/>
      <c r="M11803" s="353"/>
      <c r="N11803" s="353"/>
      <c r="O11803" s="353"/>
      <c r="P11803" s="353"/>
      <c r="Q11803" s="353"/>
      <c r="R11803" s="353"/>
      <c r="S11803" s="353"/>
      <c r="T11803" s="353"/>
      <c r="U11803" s="353"/>
      <c r="V11803" s="353"/>
      <c r="W11803" s="353"/>
      <c r="X11803" s="353"/>
      <c r="Y11803" s="353"/>
      <c r="Z11803" s="353"/>
      <c r="AA11803" s="353"/>
      <c r="AB11803" s="353"/>
      <c r="AC11803" s="353"/>
      <c r="AD11803" s="353"/>
      <c r="AE11803" s="353"/>
      <c r="AF11803" s="353"/>
      <c r="AG11803" s="353"/>
      <c r="AH11803" s="353"/>
      <c r="AI11803" s="353"/>
      <c r="AJ11803" s="353"/>
      <c r="AK11803" s="353"/>
      <c r="AL11803" s="353"/>
    </row>
    <row r="11804" spans="1:38" s="153" customFormat="1" ht="12.5" x14ac:dyDescent="0.25">
      <c r="A11804" s="355"/>
      <c r="L11804" s="353"/>
      <c r="M11804" s="353"/>
      <c r="N11804" s="353"/>
      <c r="O11804" s="353"/>
      <c r="P11804" s="353"/>
      <c r="Q11804" s="353"/>
      <c r="R11804" s="353"/>
      <c r="S11804" s="353"/>
      <c r="T11804" s="353"/>
      <c r="U11804" s="353"/>
      <c r="V11804" s="353"/>
      <c r="W11804" s="353"/>
      <c r="X11804" s="353"/>
      <c r="Y11804" s="353"/>
      <c r="Z11804" s="353"/>
      <c r="AA11804" s="353"/>
      <c r="AB11804" s="353"/>
      <c r="AC11804" s="353"/>
      <c r="AD11804" s="353"/>
      <c r="AE11804" s="353"/>
      <c r="AF11804" s="353"/>
      <c r="AG11804" s="353"/>
      <c r="AH11804" s="353"/>
      <c r="AI11804" s="353"/>
      <c r="AJ11804" s="353"/>
      <c r="AK11804" s="353"/>
      <c r="AL11804" s="353"/>
    </row>
    <row r="11805" spans="1:38" s="153" customFormat="1" ht="12.5" x14ac:dyDescent="0.25">
      <c r="A11805" s="355"/>
      <c r="L11805" s="353"/>
      <c r="M11805" s="353"/>
      <c r="N11805" s="353"/>
      <c r="O11805" s="353"/>
      <c r="P11805" s="353"/>
      <c r="Q11805" s="353"/>
      <c r="R11805" s="353"/>
      <c r="S11805" s="353"/>
      <c r="T11805" s="353"/>
      <c r="U11805" s="353"/>
      <c r="V11805" s="353"/>
      <c r="W11805" s="353"/>
      <c r="X11805" s="353"/>
      <c r="Y11805" s="353"/>
      <c r="Z11805" s="353"/>
      <c r="AA11805" s="353"/>
      <c r="AB11805" s="353"/>
      <c r="AC11805" s="353"/>
      <c r="AD11805" s="353"/>
      <c r="AE11805" s="353"/>
      <c r="AF11805" s="353"/>
      <c r="AG11805" s="353"/>
      <c r="AH11805" s="353"/>
      <c r="AI11805" s="353"/>
      <c r="AJ11805" s="353"/>
      <c r="AK11805" s="353"/>
      <c r="AL11805" s="353"/>
    </row>
    <row r="11806" spans="1:38" s="153" customFormat="1" ht="12.5" x14ac:dyDescent="0.25">
      <c r="A11806" s="355"/>
      <c r="L11806" s="353"/>
      <c r="M11806" s="353"/>
      <c r="N11806" s="353"/>
      <c r="O11806" s="353"/>
      <c r="P11806" s="353"/>
      <c r="Q11806" s="353"/>
      <c r="R11806" s="353"/>
      <c r="S11806" s="353"/>
      <c r="T11806" s="353"/>
      <c r="U11806" s="353"/>
      <c r="V11806" s="353"/>
      <c r="W11806" s="353"/>
      <c r="X11806" s="353"/>
      <c r="Y11806" s="353"/>
      <c r="Z11806" s="353"/>
      <c r="AA11806" s="353"/>
      <c r="AB11806" s="353"/>
      <c r="AC11806" s="353"/>
      <c r="AD11806" s="353"/>
      <c r="AE11806" s="353"/>
      <c r="AF11806" s="353"/>
      <c r="AG11806" s="353"/>
      <c r="AH11806" s="353"/>
      <c r="AI11806" s="353"/>
      <c r="AJ11806" s="353"/>
      <c r="AK11806" s="353"/>
      <c r="AL11806" s="353"/>
    </row>
    <row r="11807" spans="1:38" s="153" customFormat="1" ht="12.5" x14ac:dyDescent="0.25">
      <c r="A11807" s="355"/>
      <c r="L11807" s="353"/>
      <c r="M11807" s="353"/>
      <c r="N11807" s="353"/>
      <c r="O11807" s="353"/>
      <c r="P11807" s="353"/>
      <c r="Q11807" s="353"/>
      <c r="R11807" s="353"/>
      <c r="S11807" s="353"/>
      <c r="T11807" s="353"/>
      <c r="U11807" s="353"/>
      <c r="V11807" s="353"/>
      <c r="W11807" s="353"/>
      <c r="X11807" s="353"/>
      <c r="Y11807" s="353"/>
      <c r="Z11807" s="353"/>
      <c r="AA11807" s="353"/>
      <c r="AB11807" s="353"/>
      <c r="AC11807" s="353"/>
      <c r="AD11807" s="353"/>
      <c r="AE11807" s="353"/>
      <c r="AF11807" s="353"/>
      <c r="AG11807" s="353"/>
      <c r="AH11807" s="353"/>
      <c r="AI11807" s="353"/>
      <c r="AJ11807" s="353"/>
      <c r="AK11807" s="353"/>
      <c r="AL11807" s="353"/>
    </row>
    <row r="11808" spans="1:38" s="153" customFormat="1" ht="12.5" x14ac:dyDescent="0.25">
      <c r="A11808" s="355"/>
      <c r="L11808" s="353"/>
      <c r="M11808" s="353"/>
      <c r="N11808" s="353"/>
      <c r="O11808" s="353"/>
      <c r="P11808" s="353"/>
      <c r="Q11808" s="353"/>
      <c r="R11808" s="353"/>
      <c r="S11808" s="353"/>
      <c r="T11808" s="353"/>
      <c r="U11808" s="353"/>
      <c r="V11808" s="353"/>
      <c r="W11808" s="353"/>
      <c r="X11808" s="353"/>
      <c r="Y11808" s="353"/>
      <c r="Z11808" s="353"/>
      <c r="AA11808" s="353"/>
      <c r="AB11808" s="353"/>
      <c r="AC11808" s="353"/>
      <c r="AD11808" s="353"/>
      <c r="AE11808" s="353"/>
      <c r="AF11808" s="353"/>
      <c r="AG11808" s="353"/>
      <c r="AH11808" s="353"/>
      <c r="AI11808" s="353"/>
      <c r="AJ11808" s="353"/>
      <c r="AK11808" s="353"/>
      <c r="AL11808" s="353"/>
    </row>
    <row r="11809" spans="1:38" s="153" customFormat="1" ht="12.5" x14ac:dyDescent="0.25">
      <c r="A11809" s="355"/>
      <c r="L11809" s="353"/>
      <c r="M11809" s="353"/>
      <c r="N11809" s="353"/>
      <c r="O11809" s="353"/>
      <c r="P11809" s="353"/>
      <c r="Q11809" s="353"/>
      <c r="R11809" s="353"/>
      <c r="S11809" s="353"/>
      <c r="T11809" s="353"/>
      <c r="U11809" s="353"/>
      <c r="V11809" s="353"/>
      <c r="W11809" s="353"/>
      <c r="X11809" s="353"/>
      <c r="Y11809" s="353"/>
      <c r="Z11809" s="353"/>
      <c r="AA11809" s="353"/>
      <c r="AB11809" s="353"/>
      <c r="AC11809" s="353"/>
      <c r="AD11809" s="353"/>
      <c r="AE11809" s="353"/>
      <c r="AF11809" s="353"/>
      <c r="AG11809" s="353"/>
      <c r="AH11809" s="353"/>
      <c r="AI11809" s="353"/>
      <c r="AJ11809" s="353"/>
      <c r="AK11809" s="353"/>
      <c r="AL11809" s="353"/>
    </row>
    <row r="11810" spans="1:38" s="153" customFormat="1" ht="12.5" x14ac:dyDescent="0.25">
      <c r="A11810" s="355"/>
      <c r="L11810" s="353"/>
      <c r="M11810" s="353"/>
      <c r="N11810" s="353"/>
      <c r="O11810" s="353"/>
      <c r="P11810" s="353"/>
      <c r="Q11810" s="353"/>
      <c r="R11810" s="353"/>
      <c r="S11810" s="353"/>
      <c r="T11810" s="353"/>
      <c r="U11810" s="353"/>
      <c r="V11810" s="353"/>
      <c r="W11810" s="353"/>
      <c r="X11810" s="353"/>
      <c r="Y11810" s="353"/>
      <c r="Z11810" s="353"/>
      <c r="AA11810" s="353"/>
      <c r="AB11810" s="353"/>
      <c r="AC11810" s="353"/>
      <c r="AD11810" s="353"/>
      <c r="AE11810" s="353"/>
      <c r="AF11810" s="353"/>
      <c r="AG11810" s="353"/>
      <c r="AH11810" s="353"/>
      <c r="AI11810" s="353"/>
      <c r="AJ11810" s="353"/>
      <c r="AK11810" s="353"/>
      <c r="AL11810" s="353"/>
    </row>
    <row r="11811" spans="1:38" s="153" customFormat="1" ht="12.5" x14ac:dyDescent="0.25">
      <c r="A11811" s="355"/>
      <c r="L11811" s="353"/>
      <c r="M11811" s="353"/>
      <c r="N11811" s="353"/>
      <c r="O11811" s="353"/>
      <c r="P11811" s="353"/>
      <c r="Q11811" s="353"/>
      <c r="R11811" s="353"/>
      <c r="S11811" s="353"/>
      <c r="T11811" s="353"/>
      <c r="U11811" s="353"/>
      <c r="V11811" s="353"/>
      <c r="W11811" s="353"/>
      <c r="X11811" s="353"/>
      <c r="Y11811" s="353"/>
      <c r="Z11811" s="353"/>
      <c r="AA11811" s="353"/>
      <c r="AB11811" s="353"/>
      <c r="AC11811" s="353"/>
      <c r="AD11811" s="353"/>
      <c r="AE11811" s="353"/>
      <c r="AF11811" s="353"/>
      <c r="AG11811" s="353"/>
      <c r="AH11811" s="353"/>
      <c r="AI11811" s="353"/>
      <c r="AJ11811" s="353"/>
      <c r="AK11811" s="353"/>
      <c r="AL11811" s="353"/>
    </row>
    <row r="11812" spans="1:38" s="153" customFormat="1" ht="12.5" x14ac:dyDescent="0.25">
      <c r="A11812" s="355"/>
      <c r="L11812" s="353"/>
      <c r="M11812" s="353"/>
      <c r="N11812" s="353"/>
      <c r="O11812" s="353"/>
      <c r="P11812" s="353"/>
      <c r="Q11812" s="353"/>
      <c r="R11812" s="353"/>
      <c r="S11812" s="353"/>
      <c r="T11812" s="353"/>
      <c r="U11812" s="353"/>
      <c r="V11812" s="353"/>
      <c r="W11812" s="353"/>
      <c r="X11812" s="353"/>
      <c r="Y11812" s="353"/>
      <c r="Z11812" s="353"/>
      <c r="AA11812" s="353"/>
      <c r="AB11812" s="353"/>
      <c r="AC11812" s="353"/>
      <c r="AD11812" s="353"/>
      <c r="AE11812" s="353"/>
      <c r="AF11812" s="353"/>
      <c r="AG11812" s="353"/>
      <c r="AH11812" s="353"/>
      <c r="AI11812" s="353"/>
      <c r="AJ11812" s="353"/>
      <c r="AK11812" s="353"/>
      <c r="AL11812" s="353"/>
    </row>
    <row r="11813" spans="1:38" s="153" customFormat="1" ht="12.5" x14ac:dyDescent="0.25">
      <c r="A11813" s="355"/>
      <c r="L11813" s="353"/>
      <c r="M11813" s="353"/>
      <c r="N11813" s="353"/>
      <c r="O11813" s="353"/>
      <c r="P11813" s="353"/>
      <c r="Q11813" s="353"/>
      <c r="R11813" s="353"/>
      <c r="S11813" s="353"/>
      <c r="T11813" s="353"/>
      <c r="U11813" s="353"/>
      <c r="V11813" s="353"/>
      <c r="W11813" s="353"/>
      <c r="X11813" s="353"/>
      <c r="Y11813" s="353"/>
      <c r="Z11813" s="353"/>
      <c r="AA11813" s="353"/>
      <c r="AB11813" s="353"/>
      <c r="AC11813" s="353"/>
      <c r="AD11813" s="353"/>
      <c r="AE11813" s="353"/>
      <c r="AF11813" s="353"/>
      <c r="AG11813" s="353"/>
      <c r="AH11813" s="353"/>
      <c r="AI11813" s="353"/>
      <c r="AJ11813" s="353"/>
      <c r="AK11813" s="353"/>
      <c r="AL11813" s="353"/>
    </row>
    <row r="11814" spans="1:38" s="153" customFormat="1" ht="12.5" x14ac:dyDescent="0.25">
      <c r="A11814" s="355"/>
      <c r="L11814" s="353"/>
      <c r="M11814" s="353"/>
      <c r="N11814" s="353"/>
      <c r="O11814" s="353"/>
      <c r="P11814" s="353"/>
      <c r="Q11814" s="353"/>
      <c r="R11814" s="353"/>
      <c r="S11814" s="353"/>
      <c r="T11814" s="353"/>
      <c r="U11814" s="353"/>
      <c r="V11814" s="353"/>
      <c r="W11814" s="353"/>
      <c r="X11814" s="353"/>
      <c r="Y11814" s="353"/>
      <c r="Z11814" s="353"/>
      <c r="AA11814" s="353"/>
      <c r="AB11814" s="353"/>
      <c r="AC11814" s="353"/>
      <c r="AD11814" s="353"/>
      <c r="AE11814" s="353"/>
      <c r="AF11814" s="353"/>
      <c r="AG11814" s="353"/>
      <c r="AH11814" s="353"/>
      <c r="AI11814" s="353"/>
      <c r="AJ11814" s="353"/>
      <c r="AK11814" s="353"/>
      <c r="AL11814" s="353"/>
    </row>
    <row r="11815" spans="1:38" s="153" customFormat="1" ht="12.5" x14ac:dyDescent="0.25">
      <c r="A11815" s="355"/>
      <c r="L11815" s="353"/>
      <c r="M11815" s="353"/>
      <c r="N11815" s="353"/>
      <c r="O11815" s="353"/>
      <c r="P11815" s="353"/>
      <c r="Q11815" s="353"/>
      <c r="R11815" s="353"/>
      <c r="S11815" s="353"/>
      <c r="T11815" s="353"/>
      <c r="U11815" s="353"/>
      <c r="V11815" s="353"/>
      <c r="W11815" s="353"/>
      <c r="X11815" s="353"/>
      <c r="Y11815" s="353"/>
      <c r="Z11815" s="353"/>
      <c r="AA11815" s="353"/>
      <c r="AB11815" s="353"/>
      <c r="AC11815" s="353"/>
      <c r="AD11815" s="353"/>
      <c r="AE11815" s="353"/>
      <c r="AF11815" s="353"/>
      <c r="AG11815" s="353"/>
      <c r="AH11815" s="353"/>
      <c r="AI11815" s="353"/>
      <c r="AJ11815" s="353"/>
      <c r="AK11815" s="353"/>
      <c r="AL11815" s="353"/>
    </row>
    <row r="11816" spans="1:38" s="153" customFormat="1" ht="12.5" x14ac:dyDescent="0.25">
      <c r="A11816" s="355"/>
      <c r="L11816" s="353"/>
      <c r="M11816" s="353"/>
      <c r="N11816" s="353"/>
      <c r="O11816" s="353"/>
      <c r="P11816" s="353"/>
      <c r="Q11816" s="353"/>
      <c r="R11816" s="353"/>
      <c r="S11816" s="353"/>
      <c r="T11816" s="353"/>
      <c r="U11816" s="353"/>
      <c r="V11816" s="353"/>
      <c r="W11816" s="353"/>
      <c r="X11816" s="353"/>
      <c r="Y11816" s="353"/>
      <c r="Z11816" s="353"/>
      <c r="AA11816" s="353"/>
      <c r="AB11816" s="353"/>
      <c r="AC11816" s="353"/>
      <c r="AD11816" s="353"/>
      <c r="AE11816" s="353"/>
      <c r="AF11816" s="353"/>
      <c r="AG11816" s="353"/>
      <c r="AH11816" s="353"/>
      <c r="AI11816" s="353"/>
      <c r="AJ11816" s="353"/>
      <c r="AK11816" s="353"/>
      <c r="AL11816" s="353"/>
    </row>
    <row r="11817" spans="1:38" s="153" customFormat="1" ht="12.5" x14ac:dyDescent="0.25">
      <c r="A11817" s="355"/>
      <c r="L11817" s="353"/>
      <c r="M11817" s="353"/>
      <c r="N11817" s="353"/>
      <c r="O11817" s="353"/>
      <c r="P11817" s="353"/>
      <c r="Q11817" s="353"/>
      <c r="R11817" s="353"/>
      <c r="S11817" s="353"/>
      <c r="T11817" s="353"/>
      <c r="U11817" s="353"/>
      <c r="V11817" s="353"/>
      <c r="W11817" s="353"/>
      <c r="X11817" s="353"/>
      <c r="Y11817" s="353"/>
      <c r="Z11817" s="353"/>
      <c r="AA11817" s="353"/>
      <c r="AB11817" s="353"/>
      <c r="AC11817" s="353"/>
      <c r="AD11817" s="353"/>
      <c r="AE11817" s="353"/>
      <c r="AF11817" s="353"/>
      <c r="AG11817" s="353"/>
      <c r="AH11817" s="353"/>
      <c r="AI11817" s="353"/>
      <c r="AJ11817" s="353"/>
      <c r="AK11817" s="353"/>
      <c r="AL11817" s="353"/>
    </row>
    <row r="11818" spans="1:38" s="153" customFormat="1" ht="12.5" x14ac:dyDescent="0.25">
      <c r="A11818" s="355"/>
      <c r="L11818" s="353"/>
      <c r="M11818" s="353"/>
      <c r="N11818" s="353"/>
      <c r="O11818" s="353"/>
      <c r="P11818" s="353"/>
      <c r="Q11818" s="353"/>
      <c r="R11818" s="353"/>
      <c r="S11818" s="353"/>
      <c r="T11818" s="353"/>
      <c r="U11818" s="353"/>
      <c r="V11818" s="353"/>
      <c r="W11818" s="353"/>
      <c r="X11818" s="353"/>
      <c r="Y11818" s="353"/>
      <c r="Z11818" s="353"/>
      <c r="AA11818" s="353"/>
      <c r="AB11818" s="353"/>
      <c r="AC11818" s="353"/>
      <c r="AD11818" s="353"/>
      <c r="AE11818" s="353"/>
      <c r="AF11818" s="353"/>
      <c r="AG11818" s="353"/>
      <c r="AH11818" s="353"/>
      <c r="AI11818" s="353"/>
      <c r="AJ11818" s="353"/>
      <c r="AK11818" s="353"/>
      <c r="AL11818" s="353"/>
    </row>
    <row r="11819" spans="1:38" s="153" customFormat="1" ht="12.5" x14ac:dyDescent="0.25">
      <c r="A11819" s="355"/>
      <c r="L11819" s="353"/>
      <c r="M11819" s="353"/>
      <c r="N11819" s="353"/>
      <c r="O11819" s="353"/>
      <c r="P11819" s="353"/>
      <c r="Q11819" s="353"/>
      <c r="R11819" s="353"/>
      <c r="S11819" s="353"/>
      <c r="T11819" s="353"/>
      <c r="U11819" s="353"/>
      <c r="V11819" s="353"/>
      <c r="W11819" s="353"/>
      <c r="X11819" s="353"/>
      <c r="Y11819" s="353"/>
      <c r="Z11819" s="353"/>
      <c r="AA11819" s="353"/>
      <c r="AB11819" s="353"/>
      <c r="AC11819" s="353"/>
      <c r="AD11819" s="353"/>
      <c r="AE11819" s="353"/>
      <c r="AF11819" s="353"/>
      <c r="AG11819" s="353"/>
      <c r="AH11819" s="353"/>
      <c r="AI11819" s="353"/>
      <c r="AJ11819" s="353"/>
      <c r="AK11819" s="353"/>
      <c r="AL11819" s="353"/>
    </row>
    <row r="11820" spans="1:38" s="153" customFormat="1" ht="12.5" x14ac:dyDescent="0.25">
      <c r="A11820" s="355"/>
      <c r="L11820" s="353"/>
      <c r="M11820" s="353"/>
      <c r="N11820" s="353"/>
      <c r="O11820" s="353"/>
      <c r="P11820" s="353"/>
      <c r="Q11820" s="353"/>
      <c r="R11820" s="353"/>
      <c r="S11820" s="353"/>
      <c r="T11820" s="353"/>
      <c r="U11820" s="353"/>
      <c r="V11820" s="353"/>
      <c r="W11820" s="353"/>
      <c r="X11820" s="353"/>
      <c r="Y11820" s="353"/>
      <c r="Z11820" s="353"/>
      <c r="AA11820" s="353"/>
      <c r="AB11820" s="353"/>
      <c r="AC11820" s="353"/>
      <c r="AD11820" s="353"/>
      <c r="AE11820" s="353"/>
      <c r="AF11820" s="353"/>
      <c r="AG11820" s="353"/>
      <c r="AH11820" s="353"/>
      <c r="AI11820" s="353"/>
      <c r="AJ11820" s="353"/>
      <c r="AK11820" s="353"/>
      <c r="AL11820" s="353"/>
    </row>
    <row r="11821" spans="1:38" s="153" customFormat="1" ht="12.5" x14ac:dyDescent="0.25">
      <c r="A11821" s="355"/>
      <c r="L11821" s="353"/>
      <c r="M11821" s="353"/>
      <c r="N11821" s="353"/>
      <c r="O11821" s="353"/>
      <c r="P11821" s="353"/>
      <c r="Q11821" s="353"/>
      <c r="R11821" s="353"/>
      <c r="S11821" s="353"/>
      <c r="T11821" s="353"/>
      <c r="U11821" s="353"/>
      <c r="V11821" s="353"/>
      <c r="W11821" s="353"/>
      <c r="X11821" s="353"/>
      <c r="Y11821" s="353"/>
      <c r="Z11821" s="353"/>
      <c r="AA11821" s="353"/>
      <c r="AB11821" s="353"/>
      <c r="AC11821" s="353"/>
      <c r="AD11821" s="353"/>
      <c r="AE11821" s="353"/>
      <c r="AF11821" s="353"/>
      <c r="AG11821" s="353"/>
      <c r="AH11821" s="353"/>
      <c r="AI11821" s="353"/>
      <c r="AJ11821" s="353"/>
      <c r="AK11821" s="353"/>
      <c r="AL11821" s="353"/>
    </row>
    <row r="11822" spans="1:38" s="153" customFormat="1" ht="12.5" x14ac:dyDescent="0.25">
      <c r="A11822" s="355"/>
      <c r="L11822" s="353"/>
      <c r="M11822" s="353"/>
      <c r="N11822" s="353"/>
      <c r="O11822" s="353"/>
      <c r="P11822" s="353"/>
      <c r="Q11822" s="353"/>
      <c r="R11822" s="353"/>
      <c r="S11822" s="353"/>
      <c r="T11822" s="353"/>
      <c r="U11822" s="353"/>
      <c r="V11822" s="353"/>
      <c r="W11822" s="353"/>
      <c r="X11822" s="353"/>
      <c r="Y11822" s="353"/>
      <c r="Z11822" s="353"/>
      <c r="AA11822" s="353"/>
      <c r="AB11822" s="353"/>
      <c r="AC11822" s="353"/>
      <c r="AD11822" s="353"/>
      <c r="AE11822" s="353"/>
      <c r="AF11822" s="353"/>
      <c r="AG11822" s="353"/>
      <c r="AH11822" s="353"/>
      <c r="AI11822" s="353"/>
      <c r="AJ11822" s="353"/>
      <c r="AK11822" s="353"/>
      <c r="AL11822" s="353"/>
    </row>
    <row r="11823" spans="1:38" s="153" customFormat="1" ht="12.5" x14ac:dyDescent="0.25">
      <c r="A11823" s="355"/>
      <c r="L11823" s="353"/>
      <c r="M11823" s="353"/>
      <c r="N11823" s="353"/>
      <c r="O11823" s="353"/>
      <c r="P11823" s="353"/>
      <c r="Q11823" s="353"/>
      <c r="R11823" s="353"/>
      <c r="S11823" s="353"/>
      <c r="T11823" s="353"/>
      <c r="U11823" s="353"/>
      <c r="V11823" s="353"/>
      <c r="W11823" s="353"/>
      <c r="X11823" s="353"/>
      <c r="Y11823" s="353"/>
      <c r="Z11823" s="353"/>
      <c r="AA11823" s="353"/>
      <c r="AB11823" s="353"/>
      <c r="AC11823" s="353"/>
      <c r="AD11823" s="353"/>
      <c r="AE11823" s="353"/>
      <c r="AF11823" s="353"/>
      <c r="AG11823" s="353"/>
      <c r="AH11823" s="353"/>
      <c r="AI11823" s="353"/>
      <c r="AJ11823" s="353"/>
      <c r="AK11823" s="353"/>
      <c r="AL11823" s="353"/>
    </row>
    <row r="11824" spans="1:38" s="153" customFormat="1" ht="12.5" x14ac:dyDescent="0.25">
      <c r="A11824" s="355"/>
      <c r="L11824" s="353"/>
      <c r="M11824" s="353"/>
      <c r="N11824" s="353"/>
      <c r="O11824" s="353"/>
      <c r="P11824" s="353"/>
      <c r="Q11824" s="353"/>
      <c r="R11824" s="353"/>
      <c r="S11824" s="353"/>
      <c r="T11824" s="353"/>
      <c r="U11824" s="353"/>
      <c r="V11824" s="353"/>
      <c r="W11824" s="353"/>
      <c r="X11824" s="353"/>
      <c r="Y11824" s="353"/>
      <c r="Z11824" s="353"/>
      <c r="AA11824" s="353"/>
      <c r="AB11824" s="353"/>
      <c r="AC11824" s="353"/>
      <c r="AD11824" s="353"/>
      <c r="AE11824" s="353"/>
      <c r="AF11824" s="353"/>
      <c r="AG11824" s="353"/>
      <c r="AH11824" s="353"/>
      <c r="AI11824" s="353"/>
      <c r="AJ11824" s="353"/>
      <c r="AK11824" s="353"/>
      <c r="AL11824" s="353"/>
    </row>
    <row r="11825" spans="1:38" s="153" customFormat="1" ht="12.5" x14ac:dyDescent="0.25">
      <c r="A11825" s="355"/>
      <c r="L11825" s="353"/>
      <c r="M11825" s="353"/>
      <c r="N11825" s="353"/>
      <c r="O11825" s="353"/>
      <c r="P11825" s="353"/>
      <c r="Q11825" s="353"/>
      <c r="R11825" s="353"/>
      <c r="S11825" s="353"/>
      <c r="T11825" s="353"/>
      <c r="U11825" s="353"/>
      <c r="V11825" s="353"/>
      <c r="W11825" s="353"/>
      <c r="X11825" s="353"/>
      <c r="Y11825" s="353"/>
      <c r="Z11825" s="353"/>
      <c r="AA11825" s="353"/>
      <c r="AB11825" s="353"/>
      <c r="AC11825" s="353"/>
      <c r="AD11825" s="353"/>
      <c r="AE11825" s="353"/>
      <c r="AF11825" s="353"/>
      <c r="AG11825" s="353"/>
      <c r="AH11825" s="353"/>
      <c r="AI11825" s="353"/>
      <c r="AJ11825" s="353"/>
      <c r="AK11825" s="353"/>
      <c r="AL11825" s="353"/>
    </row>
    <row r="11826" spans="1:38" s="153" customFormat="1" ht="12.5" x14ac:dyDescent="0.25">
      <c r="A11826" s="355"/>
      <c r="L11826" s="353"/>
      <c r="M11826" s="353"/>
      <c r="N11826" s="353"/>
      <c r="O11826" s="353"/>
      <c r="P11826" s="353"/>
      <c r="Q11826" s="353"/>
      <c r="R11826" s="353"/>
      <c r="S11826" s="353"/>
      <c r="T11826" s="353"/>
      <c r="U11826" s="353"/>
      <c r="V11826" s="353"/>
      <c r="W11826" s="353"/>
      <c r="X11826" s="353"/>
      <c r="Y11826" s="353"/>
      <c r="Z11826" s="353"/>
      <c r="AA11826" s="353"/>
      <c r="AB11826" s="353"/>
      <c r="AC11826" s="353"/>
      <c r="AD11826" s="353"/>
      <c r="AE11826" s="353"/>
      <c r="AF11826" s="353"/>
      <c r="AG11826" s="353"/>
      <c r="AH11826" s="353"/>
      <c r="AI11826" s="353"/>
      <c r="AJ11826" s="353"/>
      <c r="AK11826" s="353"/>
      <c r="AL11826" s="353"/>
    </row>
    <row r="11827" spans="1:38" s="153" customFormat="1" ht="12.5" x14ac:dyDescent="0.25">
      <c r="A11827" s="355"/>
      <c r="L11827" s="353"/>
      <c r="M11827" s="353"/>
      <c r="N11827" s="353"/>
      <c r="O11827" s="353"/>
      <c r="P11827" s="353"/>
      <c r="Q11827" s="353"/>
      <c r="R11827" s="353"/>
      <c r="S11827" s="353"/>
      <c r="T11827" s="353"/>
      <c r="U11827" s="353"/>
      <c r="V11827" s="353"/>
      <c r="W11827" s="353"/>
      <c r="X11827" s="353"/>
      <c r="Y11827" s="353"/>
      <c r="Z11827" s="353"/>
      <c r="AA11827" s="353"/>
      <c r="AB11827" s="353"/>
      <c r="AC11827" s="353"/>
      <c r="AD11827" s="353"/>
      <c r="AE11827" s="353"/>
      <c r="AF11827" s="353"/>
      <c r="AG11827" s="353"/>
      <c r="AH11827" s="353"/>
      <c r="AI11827" s="353"/>
      <c r="AJ11827" s="353"/>
      <c r="AK11827" s="353"/>
      <c r="AL11827" s="353"/>
    </row>
    <row r="11828" spans="1:38" s="153" customFormat="1" ht="12.5" x14ac:dyDescent="0.25">
      <c r="A11828" s="355"/>
      <c r="L11828" s="353"/>
      <c r="M11828" s="353"/>
      <c r="N11828" s="353"/>
      <c r="O11828" s="353"/>
      <c r="P11828" s="353"/>
      <c r="Q11828" s="353"/>
      <c r="R11828" s="353"/>
      <c r="S11828" s="353"/>
      <c r="T11828" s="353"/>
      <c r="U11828" s="353"/>
      <c r="V11828" s="353"/>
      <c r="W11828" s="353"/>
      <c r="X11828" s="353"/>
      <c r="Y11828" s="353"/>
      <c r="Z11828" s="353"/>
      <c r="AA11828" s="353"/>
      <c r="AB11828" s="353"/>
      <c r="AC11828" s="353"/>
      <c r="AD11828" s="353"/>
      <c r="AE11828" s="353"/>
      <c r="AF11828" s="353"/>
      <c r="AG11828" s="353"/>
      <c r="AH11828" s="353"/>
      <c r="AI11828" s="353"/>
      <c r="AJ11828" s="353"/>
      <c r="AK11828" s="353"/>
      <c r="AL11828" s="353"/>
    </row>
    <row r="11829" spans="1:38" s="153" customFormat="1" ht="12.5" x14ac:dyDescent="0.25">
      <c r="A11829" s="355"/>
      <c r="L11829" s="353"/>
      <c r="M11829" s="353"/>
      <c r="N11829" s="353"/>
      <c r="O11829" s="353"/>
      <c r="P11829" s="353"/>
      <c r="Q11829" s="353"/>
      <c r="R11829" s="353"/>
      <c r="S11829" s="353"/>
      <c r="T11829" s="353"/>
      <c r="U11829" s="353"/>
      <c r="V11829" s="353"/>
      <c r="W11829" s="353"/>
      <c r="X11829" s="353"/>
      <c r="Y11829" s="353"/>
      <c r="Z11829" s="353"/>
      <c r="AA11829" s="353"/>
      <c r="AB11829" s="353"/>
      <c r="AC11829" s="353"/>
      <c r="AD11829" s="353"/>
      <c r="AE11829" s="353"/>
      <c r="AF11829" s="353"/>
      <c r="AG11829" s="353"/>
      <c r="AH11829" s="353"/>
      <c r="AI11829" s="353"/>
      <c r="AJ11829" s="353"/>
      <c r="AK11829" s="353"/>
      <c r="AL11829" s="353"/>
    </row>
    <row r="11830" spans="1:38" s="153" customFormat="1" ht="12.5" x14ac:dyDescent="0.25">
      <c r="A11830" s="355"/>
      <c r="L11830" s="353"/>
      <c r="M11830" s="353"/>
      <c r="N11830" s="353"/>
      <c r="O11830" s="353"/>
      <c r="P11830" s="353"/>
      <c r="Q11830" s="353"/>
      <c r="R11830" s="353"/>
      <c r="S11830" s="353"/>
      <c r="T11830" s="353"/>
      <c r="U11830" s="353"/>
      <c r="V11830" s="353"/>
      <c r="W11830" s="353"/>
      <c r="X11830" s="353"/>
      <c r="Y11830" s="353"/>
      <c r="Z11830" s="353"/>
      <c r="AA11830" s="353"/>
      <c r="AB11830" s="353"/>
      <c r="AC11830" s="353"/>
      <c r="AD11830" s="353"/>
      <c r="AE11830" s="353"/>
      <c r="AF11830" s="353"/>
      <c r="AG11830" s="353"/>
      <c r="AH11830" s="353"/>
      <c r="AI11830" s="353"/>
      <c r="AJ11830" s="353"/>
      <c r="AK11830" s="353"/>
      <c r="AL11830" s="353"/>
    </row>
    <row r="11831" spans="1:38" s="153" customFormat="1" ht="12.5" x14ac:dyDescent="0.25">
      <c r="A11831" s="355"/>
      <c r="L11831" s="353"/>
      <c r="M11831" s="353"/>
      <c r="N11831" s="353"/>
      <c r="O11831" s="353"/>
      <c r="P11831" s="353"/>
      <c r="Q11831" s="353"/>
      <c r="R11831" s="353"/>
      <c r="S11831" s="353"/>
      <c r="T11831" s="353"/>
      <c r="U11831" s="353"/>
      <c r="V11831" s="353"/>
      <c r="W11831" s="353"/>
      <c r="X11831" s="353"/>
      <c r="Y11831" s="353"/>
      <c r="Z11831" s="353"/>
      <c r="AA11831" s="353"/>
      <c r="AB11831" s="353"/>
      <c r="AC11831" s="353"/>
      <c r="AD11831" s="353"/>
      <c r="AE11831" s="353"/>
      <c r="AF11831" s="353"/>
      <c r="AG11831" s="353"/>
      <c r="AH11831" s="353"/>
      <c r="AI11831" s="353"/>
      <c r="AJ11831" s="353"/>
      <c r="AK11831" s="353"/>
      <c r="AL11831" s="353"/>
    </row>
    <row r="11832" spans="1:38" s="153" customFormat="1" ht="12.5" x14ac:dyDescent="0.25">
      <c r="A11832" s="355"/>
      <c r="L11832" s="353"/>
      <c r="M11832" s="353"/>
      <c r="N11832" s="353"/>
      <c r="O11832" s="353"/>
      <c r="P11832" s="353"/>
      <c r="Q11832" s="353"/>
      <c r="R11832" s="353"/>
      <c r="S11832" s="353"/>
      <c r="T11832" s="353"/>
      <c r="U11832" s="353"/>
      <c r="V11832" s="353"/>
      <c r="W11832" s="353"/>
      <c r="X11832" s="353"/>
      <c r="Y11832" s="353"/>
      <c r="Z11832" s="353"/>
      <c r="AA11832" s="353"/>
      <c r="AB11832" s="353"/>
      <c r="AC11832" s="353"/>
      <c r="AD11832" s="353"/>
      <c r="AE11832" s="353"/>
      <c r="AF11832" s="353"/>
      <c r="AG11832" s="353"/>
      <c r="AH11832" s="353"/>
      <c r="AI11832" s="353"/>
      <c r="AJ11832" s="353"/>
      <c r="AK11832" s="353"/>
      <c r="AL11832" s="353"/>
    </row>
    <row r="11833" spans="1:38" s="153" customFormat="1" ht="12.5" x14ac:dyDescent="0.25">
      <c r="A11833" s="355"/>
      <c r="L11833" s="353"/>
      <c r="M11833" s="353"/>
      <c r="N11833" s="353"/>
      <c r="O11833" s="353"/>
      <c r="P11833" s="353"/>
      <c r="Q11833" s="353"/>
      <c r="R11833" s="353"/>
      <c r="S11833" s="353"/>
      <c r="T11833" s="353"/>
      <c r="U11833" s="353"/>
      <c r="V11833" s="353"/>
      <c r="W11833" s="353"/>
      <c r="X11833" s="353"/>
      <c r="Y11833" s="353"/>
      <c r="Z11833" s="353"/>
      <c r="AA11833" s="353"/>
      <c r="AB11833" s="353"/>
      <c r="AC11833" s="353"/>
      <c r="AD11833" s="353"/>
      <c r="AE11833" s="353"/>
      <c r="AF11833" s="353"/>
      <c r="AG11833" s="353"/>
      <c r="AH11833" s="353"/>
      <c r="AI11833" s="353"/>
      <c r="AJ11833" s="353"/>
      <c r="AK11833" s="353"/>
      <c r="AL11833" s="353"/>
    </row>
    <row r="11834" spans="1:38" s="153" customFormat="1" ht="12.5" x14ac:dyDescent="0.25">
      <c r="A11834" s="355"/>
      <c r="L11834" s="353"/>
      <c r="M11834" s="353"/>
      <c r="N11834" s="353"/>
      <c r="O11834" s="353"/>
      <c r="P11834" s="353"/>
      <c r="Q11834" s="353"/>
      <c r="R11834" s="353"/>
      <c r="S11834" s="353"/>
      <c r="T11834" s="353"/>
      <c r="U11834" s="353"/>
      <c r="V11834" s="353"/>
      <c r="W11834" s="353"/>
      <c r="X11834" s="353"/>
      <c r="Y11834" s="353"/>
      <c r="Z11834" s="353"/>
      <c r="AA11834" s="353"/>
      <c r="AB11834" s="353"/>
      <c r="AC11834" s="353"/>
      <c r="AD11834" s="353"/>
      <c r="AE11834" s="353"/>
      <c r="AF11834" s="353"/>
      <c r="AG11834" s="353"/>
      <c r="AH11834" s="353"/>
      <c r="AI11834" s="353"/>
      <c r="AJ11834" s="353"/>
      <c r="AK11834" s="353"/>
      <c r="AL11834" s="353"/>
    </row>
    <row r="11835" spans="1:38" s="153" customFormat="1" ht="12.5" x14ac:dyDescent="0.25">
      <c r="A11835" s="355"/>
      <c r="L11835" s="353"/>
      <c r="M11835" s="353"/>
      <c r="N11835" s="353"/>
      <c r="O11835" s="353"/>
      <c r="P11835" s="353"/>
      <c r="Q11835" s="353"/>
      <c r="R11835" s="353"/>
      <c r="S11835" s="353"/>
      <c r="T11835" s="353"/>
      <c r="U11835" s="353"/>
      <c r="V11835" s="353"/>
      <c r="W11835" s="353"/>
      <c r="X11835" s="353"/>
      <c r="Y11835" s="353"/>
      <c r="Z11835" s="353"/>
      <c r="AA11835" s="353"/>
      <c r="AB11835" s="353"/>
      <c r="AC11835" s="353"/>
      <c r="AD11835" s="353"/>
      <c r="AE11835" s="353"/>
      <c r="AF11835" s="353"/>
      <c r="AG11835" s="353"/>
      <c r="AH11835" s="353"/>
      <c r="AI11835" s="353"/>
      <c r="AJ11835" s="353"/>
      <c r="AK11835" s="353"/>
      <c r="AL11835" s="353"/>
    </row>
    <row r="11836" spans="1:38" s="153" customFormat="1" ht="12.5" x14ac:dyDescent="0.25">
      <c r="A11836" s="355"/>
      <c r="L11836" s="353"/>
      <c r="M11836" s="353"/>
      <c r="N11836" s="353"/>
      <c r="O11836" s="353"/>
      <c r="P11836" s="353"/>
      <c r="Q11836" s="353"/>
      <c r="R11836" s="353"/>
      <c r="S11836" s="353"/>
      <c r="T11836" s="353"/>
      <c r="U11836" s="353"/>
      <c r="V11836" s="353"/>
      <c r="W11836" s="353"/>
      <c r="X11836" s="353"/>
      <c r="Y11836" s="353"/>
      <c r="Z11836" s="353"/>
      <c r="AA11836" s="353"/>
      <c r="AB11836" s="353"/>
      <c r="AC11836" s="353"/>
      <c r="AD11836" s="353"/>
      <c r="AE11836" s="353"/>
      <c r="AF11836" s="353"/>
      <c r="AG11836" s="353"/>
      <c r="AH11836" s="353"/>
      <c r="AI11836" s="353"/>
      <c r="AJ11836" s="353"/>
      <c r="AK11836" s="353"/>
      <c r="AL11836" s="353"/>
    </row>
    <row r="11837" spans="1:38" s="153" customFormat="1" ht="12.5" x14ac:dyDescent="0.25">
      <c r="A11837" s="355"/>
      <c r="L11837" s="353"/>
      <c r="M11837" s="353"/>
      <c r="N11837" s="353"/>
      <c r="O11837" s="353"/>
      <c r="P11837" s="353"/>
      <c r="Q11837" s="353"/>
      <c r="R11837" s="353"/>
      <c r="S11837" s="353"/>
      <c r="T11837" s="353"/>
      <c r="U11837" s="353"/>
      <c r="V11837" s="353"/>
      <c r="W11837" s="353"/>
      <c r="X11837" s="353"/>
      <c r="Y11837" s="353"/>
      <c r="Z11837" s="353"/>
      <c r="AA11837" s="353"/>
      <c r="AB11837" s="353"/>
      <c r="AC11837" s="353"/>
      <c r="AD11837" s="353"/>
      <c r="AE11837" s="353"/>
      <c r="AF11837" s="353"/>
      <c r="AG11837" s="353"/>
      <c r="AH11837" s="353"/>
      <c r="AI11837" s="353"/>
      <c r="AJ11837" s="353"/>
      <c r="AK11837" s="353"/>
      <c r="AL11837" s="353"/>
    </row>
    <row r="11838" spans="1:38" s="153" customFormat="1" ht="12.5" x14ac:dyDescent="0.25">
      <c r="A11838" s="355"/>
      <c r="L11838" s="353"/>
      <c r="M11838" s="353"/>
      <c r="N11838" s="353"/>
      <c r="O11838" s="353"/>
      <c r="P11838" s="353"/>
      <c r="Q11838" s="353"/>
      <c r="R11838" s="353"/>
      <c r="S11838" s="353"/>
      <c r="T11838" s="353"/>
      <c r="U11838" s="353"/>
      <c r="V11838" s="353"/>
      <c r="W11838" s="353"/>
      <c r="X11838" s="353"/>
      <c r="Y11838" s="353"/>
      <c r="Z11838" s="353"/>
      <c r="AA11838" s="353"/>
      <c r="AB11838" s="353"/>
      <c r="AC11838" s="353"/>
      <c r="AD11838" s="353"/>
      <c r="AE11838" s="353"/>
      <c r="AF11838" s="353"/>
      <c r="AG11838" s="353"/>
      <c r="AH11838" s="353"/>
      <c r="AI11838" s="353"/>
      <c r="AJ11838" s="353"/>
      <c r="AK11838" s="353"/>
      <c r="AL11838" s="353"/>
    </row>
    <row r="11839" spans="1:38" s="153" customFormat="1" ht="12.5" x14ac:dyDescent="0.25">
      <c r="A11839" s="355"/>
      <c r="L11839" s="353"/>
      <c r="M11839" s="353"/>
      <c r="N11839" s="353"/>
      <c r="O11839" s="353"/>
      <c r="P11839" s="353"/>
      <c r="Q11839" s="353"/>
      <c r="R11839" s="353"/>
      <c r="S11839" s="353"/>
      <c r="T11839" s="353"/>
      <c r="U11839" s="353"/>
      <c r="V11839" s="353"/>
      <c r="W11839" s="353"/>
      <c r="X11839" s="353"/>
      <c r="Y11839" s="353"/>
      <c r="Z11839" s="353"/>
      <c r="AA11839" s="353"/>
      <c r="AB11839" s="353"/>
      <c r="AC11839" s="353"/>
      <c r="AD11839" s="353"/>
      <c r="AE11839" s="353"/>
      <c r="AF11839" s="353"/>
      <c r="AG11839" s="353"/>
      <c r="AH11839" s="353"/>
      <c r="AI11839" s="353"/>
      <c r="AJ11839" s="353"/>
      <c r="AK11839" s="353"/>
      <c r="AL11839" s="353"/>
    </row>
    <row r="11840" spans="1:38" s="153" customFormat="1" ht="12.5" x14ac:dyDescent="0.25">
      <c r="A11840" s="355"/>
      <c r="L11840" s="353"/>
      <c r="M11840" s="353"/>
      <c r="N11840" s="353"/>
      <c r="O11840" s="353"/>
      <c r="P11840" s="353"/>
      <c r="Q11840" s="353"/>
      <c r="R11840" s="353"/>
      <c r="S11840" s="353"/>
      <c r="T11840" s="353"/>
      <c r="U11840" s="353"/>
      <c r="V11840" s="353"/>
      <c r="W11840" s="353"/>
      <c r="X11840" s="353"/>
      <c r="Y11840" s="353"/>
      <c r="Z11840" s="353"/>
      <c r="AA11840" s="353"/>
      <c r="AB11840" s="353"/>
      <c r="AC11840" s="353"/>
      <c r="AD11840" s="353"/>
      <c r="AE11840" s="353"/>
      <c r="AF11840" s="353"/>
      <c r="AG11840" s="353"/>
      <c r="AH11840" s="353"/>
      <c r="AI11840" s="353"/>
      <c r="AJ11840" s="353"/>
      <c r="AK11840" s="353"/>
      <c r="AL11840" s="353"/>
    </row>
    <row r="11841" spans="1:38" s="153" customFormat="1" ht="12.5" x14ac:dyDescent="0.25">
      <c r="A11841" s="355"/>
      <c r="L11841" s="353"/>
      <c r="M11841" s="353"/>
      <c r="N11841" s="353"/>
      <c r="O11841" s="353"/>
      <c r="P11841" s="353"/>
      <c r="Q11841" s="353"/>
      <c r="R11841" s="353"/>
      <c r="S11841" s="353"/>
      <c r="T11841" s="353"/>
      <c r="U11841" s="353"/>
      <c r="V11841" s="353"/>
      <c r="W11841" s="353"/>
      <c r="X11841" s="353"/>
      <c r="Y11841" s="353"/>
      <c r="Z11841" s="353"/>
      <c r="AA11841" s="353"/>
      <c r="AB11841" s="353"/>
      <c r="AC11841" s="353"/>
      <c r="AD11841" s="353"/>
      <c r="AE11841" s="353"/>
      <c r="AF11841" s="353"/>
      <c r="AG11841" s="353"/>
      <c r="AH11841" s="353"/>
      <c r="AI11841" s="353"/>
      <c r="AJ11841" s="353"/>
      <c r="AK11841" s="353"/>
      <c r="AL11841" s="353"/>
    </row>
    <row r="11842" spans="1:38" s="153" customFormat="1" ht="12.5" x14ac:dyDescent="0.25">
      <c r="A11842" s="355"/>
      <c r="L11842" s="353"/>
      <c r="M11842" s="353"/>
      <c r="N11842" s="353"/>
      <c r="O11842" s="353"/>
      <c r="P11842" s="353"/>
      <c r="Q11842" s="353"/>
      <c r="R11842" s="353"/>
      <c r="S11842" s="353"/>
      <c r="T11842" s="353"/>
      <c r="U11842" s="353"/>
      <c r="V11842" s="353"/>
      <c r="W11842" s="353"/>
      <c r="X11842" s="353"/>
      <c r="Y11842" s="353"/>
      <c r="Z11842" s="353"/>
      <c r="AA11842" s="353"/>
      <c r="AB11842" s="353"/>
      <c r="AC11842" s="353"/>
      <c r="AD11842" s="353"/>
      <c r="AE11842" s="353"/>
      <c r="AF11842" s="353"/>
      <c r="AG11842" s="353"/>
      <c r="AH11842" s="353"/>
      <c r="AI11842" s="353"/>
      <c r="AJ11842" s="353"/>
      <c r="AK11842" s="353"/>
      <c r="AL11842" s="353"/>
    </row>
    <row r="11843" spans="1:38" s="153" customFormat="1" ht="12.5" x14ac:dyDescent="0.25">
      <c r="A11843" s="355"/>
      <c r="L11843" s="353"/>
      <c r="M11843" s="353"/>
      <c r="N11843" s="353"/>
      <c r="O11843" s="353"/>
      <c r="P11843" s="353"/>
      <c r="Q11843" s="353"/>
      <c r="R11843" s="353"/>
      <c r="S11843" s="353"/>
      <c r="T11843" s="353"/>
      <c r="U11843" s="353"/>
      <c r="V11843" s="353"/>
      <c r="W11843" s="353"/>
      <c r="X11843" s="353"/>
      <c r="Y11843" s="353"/>
      <c r="Z11843" s="353"/>
      <c r="AA11843" s="353"/>
      <c r="AB11843" s="353"/>
      <c r="AC11843" s="353"/>
      <c r="AD11843" s="353"/>
      <c r="AE11843" s="353"/>
      <c r="AF11843" s="353"/>
      <c r="AG11843" s="353"/>
      <c r="AH11843" s="353"/>
      <c r="AI11843" s="353"/>
      <c r="AJ11843" s="353"/>
      <c r="AK11843" s="353"/>
      <c r="AL11843" s="353"/>
    </row>
    <row r="11844" spans="1:38" s="153" customFormat="1" ht="12.5" x14ac:dyDescent="0.25">
      <c r="A11844" s="355"/>
      <c r="L11844" s="353"/>
      <c r="M11844" s="353"/>
      <c r="N11844" s="353"/>
      <c r="O11844" s="353"/>
      <c r="P11844" s="353"/>
      <c r="Q11844" s="353"/>
      <c r="R11844" s="353"/>
      <c r="S11844" s="353"/>
      <c r="T11844" s="353"/>
      <c r="U11844" s="353"/>
      <c r="V11844" s="353"/>
      <c r="W11844" s="353"/>
      <c r="X11844" s="353"/>
      <c r="Y11844" s="353"/>
      <c r="Z11844" s="353"/>
      <c r="AA11844" s="353"/>
      <c r="AB11844" s="353"/>
      <c r="AC11844" s="353"/>
      <c r="AD11844" s="353"/>
      <c r="AE11844" s="353"/>
      <c r="AF11844" s="353"/>
      <c r="AG11844" s="353"/>
      <c r="AH11844" s="353"/>
      <c r="AI11844" s="353"/>
      <c r="AJ11844" s="353"/>
      <c r="AK11844" s="353"/>
      <c r="AL11844" s="353"/>
    </row>
    <row r="11845" spans="1:38" s="153" customFormat="1" ht="12.5" x14ac:dyDescent="0.25">
      <c r="A11845" s="355"/>
      <c r="L11845" s="353"/>
      <c r="M11845" s="353"/>
      <c r="N11845" s="353"/>
      <c r="O11845" s="353"/>
      <c r="P11845" s="353"/>
      <c r="Q11845" s="353"/>
      <c r="R11845" s="353"/>
      <c r="S11845" s="353"/>
      <c r="T11845" s="353"/>
      <c r="U11845" s="353"/>
      <c r="V11845" s="353"/>
      <c r="W11845" s="353"/>
      <c r="X11845" s="353"/>
      <c r="Y11845" s="353"/>
      <c r="Z11845" s="353"/>
      <c r="AA11845" s="353"/>
      <c r="AB11845" s="353"/>
      <c r="AC11845" s="353"/>
      <c r="AD11845" s="353"/>
      <c r="AE11845" s="353"/>
      <c r="AF11845" s="353"/>
      <c r="AG11845" s="353"/>
      <c r="AH11845" s="353"/>
      <c r="AI11845" s="353"/>
      <c r="AJ11845" s="353"/>
      <c r="AK11845" s="353"/>
      <c r="AL11845" s="353"/>
    </row>
    <row r="11846" spans="1:38" s="153" customFormat="1" ht="12.5" x14ac:dyDescent="0.25">
      <c r="A11846" s="355"/>
      <c r="L11846" s="353"/>
      <c r="M11846" s="353"/>
      <c r="N11846" s="353"/>
      <c r="O11846" s="353"/>
      <c r="P11846" s="353"/>
      <c r="Q11846" s="353"/>
      <c r="R11846" s="353"/>
      <c r="S11846" s="353"/>
      <c r="T11846" s="353"/>
      <c r="U11846" s="353"/>
      <c r="V11846" s="353"/>
      <c r="W11846" s="353"/>
      <c r="X11846" s="353"/>
      <c r="Y11846" s="353"/>
      <c r="Z11846" s="353"/>
      <c r="AA11846" s="353"/>
      <c r="AB11846" s="353"/>
      <c r="AC11846" s="353"/>
      <c r="AD11846" s="353"/>
      <c r="AE11846" s="353"/>
      <c r="AF11846" s="353"/>
      <c r="AG11846" s="353"/>
      <c r="AH11846" s="353"/>
      <c r="AI11846" s="353"/>
      <c r="AJ11846" s="353"/>
      <c r="AK11846" s="353"/>
      <c r="AL11846" s="353"/>
    </row>
    <row r="11847" spans="1:38" s="153" customFormat="1" ht="12.5" x14ac:dyDescent="0.25">
      <c r="A11847" s="355"/>
      <c r="L11847" s="353"/>
      <c r="M11847" s="353"/>
      <c r="N11847" s="353"/>
      <c r="O11847" s="353"/>
      <c r="P11847" s="353"/>
      <c r="Q11847" s="353"/>
      <c r="R11847" s="353"/>
      <c r="S11847" s="353"/>
      <c r="T11847" s="353"/>
      <c r="U11847" s="353"/>
      <c r="V11847" s="353"/>
      <c r="W11847" s="353"/>
      <c r="X11847" s="353"/>
      <c r="Y11847" s="353"/>
      <c r="Z11847" s="353"/>
      <c r="AA11847" s="353"/>
      <c r="AB11847" s="353"/>
      <c r="AC11847" s="353"/>
      <c r="AD11847" s="353"/>
      <c r="AE11847" s="353"/>
      <c r="AF11847" s="353"/>
      <c r="AG11847" s="353"/>
      <c r="AH11847" s="353"/>
      <c r="AI11847" s="353"/>
      <c r="AJ11847" s="353"/>
      <c r="AK11847" s="353"/>
      <c r="AL11847" s="353"/>
    </row>
    <row r="11848" spans="1:38" s="153" customFormat="1" ht="12.5" x14ac:dyDescent="0.25">
      <c r="A11848" s="355"/>
      <c r="L11848" s="353"/>
      <c r="M11848" s="353"/>
      <c r="N11848" s="353"/>
      <c r="O11848" s="353"/>
      <c r="P11848" s="353"/>
      <c r="Q11848" s="353"/>
      <c r="R11848" s="353"/>
      <c r="S11848" s="353"/>
      <c r="T11848" s="353"/>
      <c r="U11848" s="353"/>
      <c r="V11848" s="353"/>
      <c r="W11848" s="353"/>
      <c r="X11848" s="353"/>
      <c r="Y11848" s="353"/>
      <c r="Z11848" s="353"/>
      <c r="AA11848" s="353"/>
      <c r="AB11848" s="353"/>
      <c r="AC11848" s="353"/>
      <c r="AD11848" s="353"/>
      <c r="AE11848" s="353"/>
      <c r="AF11848" s="353"/>
      <c r="AG11848" s="353"/>
      <c r="AH11848" s="353"/>
      <c r="AI11848" s="353"/>
      <c r="AJ11848" s="353"/>
      <c r="AK11848" s="353"/>
      <c r="AL11848" s="353"/>
    </row>
    <row r="11849" spans="1:38" s="153" customFormat="1" ht="12.5" x14ac:dyDescent="0.25">
      <c r="A11849" s="355"/>
      <c r="L11849" s="353"/>
      <c r="M11849" s="353"/>
      <c r="N11849" s="353"/>
      <c r="O11849" s="353"/>
      <c r="P11849" s="353"/>
      <c r="Q11849" s="353"/>
      <c r="R11849" s="353"/>
      <c r="S11849" s="353"/>
      <c r="T11849" s="353"/>
      <c r="U11849" s="353"/>
      <c r="V11849" s="353"/>
      <c r="W11849" s="353"/>
      <c r="X11849" s="353"/>
      <c r="Y11849" s="353"/>
      <c r="Z11849" s="353"/>
      <c r="AA11849" s="353"/>
      <c r="AB11849" s="353"/>
      <c r="AC11849" s="353"/>
      <c r="AD11849" s="353"/>
      <c r="AE11849" s="353"/>
      <c r="AF11849" s="353"/>
      <c r="AG11849" s="353"/>
      <c r="AH11849" s="353"/>
      <c r="AI11849" s="353"/>
      <c r="AJ11849" s="353"/>
      <c r="AK11849" s="353"/>
      <c r="AL11849" s="353"/>
    </row>
    <row r="11850" spans="1:38" s="153" customFormat="1" ht="12.5" x14ac:dyDescent="0.25">
      <c r="A11850" s="355"/>
      <c r="L11850" s="353"/>
      <c r="M11850" s="353"/>
      <c r="N11850" s="353"/>
      <c r="O11850" s="353"/>
      <c r="P11850" s="353"/>
      <c r="Q11850" s="353"/>
      <c r="R11850" s="353"/>
      <c r="S11850" s="353"/>
      <c r="T11850" s="353"/>
      <c r="U11850" s="353"/>
      <c r="V11850" s="353"/>
      <c r="W11850" s="353"/>
      <c r="X11850" s="353"/>
      <c r="Y11850" s="353"/>
      <c r="Z11850" s="353"/>
      <c r="AA11850" s="353"/>
      <c r="AB11850" s="353"/>
      <c r="AC11850" s="353"/>
      <c r="AD11850" s="353"/>
      <c r="AE11850" s="353"/>
      <c r="AF11850" s="353"/>
      <c r="AG11850" s="353"/>
      <c r="AH11850" s="353"/>
      <c r="AI11850" s="353"/>
      <c r="AJ11850" s="353"/>
      <c r="AK11850" s="353"/>
      <c r="AL11850" s="353"/>
    </row>
    <row r="11851" spans="1:38" s="153" customFormat="1" ht="12.5" x14ac:dyDescent="0.25">
      <c r="A11851" s="355"/>
      <c r="L11851" s="353"/>
      <c r="M11851" s="353"/>
      <c r="N11851" s="353"/>
      <c r="O11851" s="353"/>
      <c r="P11851" s="353"/>
      <c r="Q11851" s="353"/>
      <c r="R11851" s="353"/>
      <c r="S11851" s="353"/>
      <c r="T11851" s="353"/>
      <c r="U11851" s="353"/>
      <c r="V11851" s="353"/>
      <c r="W11851" s="353"/>
      <c r="X11851" s="353"/>
      <c r="Y11851" s="353"/>
      <c r="Z11851" s="353"/>
      <c r="AA11851" s="353"/>
      <c r="AB11851" s="353"/>
      <c r="AC11851" s="353"/>
      <c r="AD11851" s="353"/>
      <c r="AE11851" s="353"/>
      <c r="AF11851" s="353"/>
      <c r="AG11851" s="353"/>
      <c r="AH11851" s="353"/>
      <c r="AI11851" s="353"/>
      <c r="AJ11851" s="353"/>
      <c r="AK11851" s="353"/>
      <c r="AL11851" s="353"/>
    </row>
    <row r="11852" spans="1:38" s="153" customFormat="1" ht="12.5" x14ac:dyDescent="0.25">
      <c r="A11852" s="355"/>
      <c r="L11852" s="353"/>
      <c r="M11852" s="353"/>
      <c r="N11852" s="353"/>
      <c r="O11852" s="353"/>
      <c r="P11852" s="353"/>
      <c r="Q11852" s="353"/>
      <c r="R11852" s="353"/>
      <c r="S11852" s="353"/>
      <c r="T11852" s="353"/>
      <c r="U11852" s="353"/>
      <c r="V11852" s="353"/>
      <c r="W11852" s="353"/>
      <c r="X11852" s="353"/>
      <c r="Y11852" s="353"/>
      <c r="Z11852" s="353"/>
      <c r="AA11852" s="353"/>
      <c r="AB11852" s="353"/>
      <c r="AC11852" s="353"/>
      <c r="AD11852" s="353"/>
      <c r="AE11852" s="353"/>
      <c r="AF11852" s="353"/>
      <c r="AG11852" s="353"/>
      <c r="AH11852" s="353"/>
      <c r="AI11852" s="353"/>
      <c r="AJ11852" s="353"/>
      <c r="AK11852" s="353"/>
      <c r="AL11852" s="353"/>
    </row>
    <row r="11853" spans="1:38" s="153" customFormat="1" ht="12.5" x14ac:dyDescent="0.25">
      <c r="A11853" s="355"/>
      <c r="L11853" s="353"/>
      <c r="M11853" s="353"/>
      <c r="N11853" s="353"/>
      <c r="O11853" s="353"/>
      <c r="P11853" s="353"/>
      <c r="Q11853" s="353"/>
      <c r="R11853" s="353"/>
      <c r="S11853" s="353"/>
      <c r="T11853" s="353"/>
      <c r="U11853" s="353"/>
      <c r="V11853" s="353"/>
      <c r="W11853" s="353"/>
      <c r="X11853" s="353"/>
      <c r="Y11853" s="353"/>
      <c r="Z11853" s="353"/>
      <c r="AA11853" s="353"/>
      <c r="AB11853" s="353"/>
      <c r="AC11853" s="353"/>
      <c r="AD11853" s="353"/>
      <c r="AE11853" s="353"/>
      <c r="AF11853" s="353"/>
      <c r="AG11853" s="353"/>
      <c r="AH11853" s="353"/>
      <c r="AI11853" s="353"/>
      <c r="AJ11853" s="353"/>
      <c r="AK11853" s="353"/>
      <c r="AL11853" s="353"/>
    </row>
    <row r="11854" spans="1:38" s="153" customFormat="1" ht="12.5" x14ac:dyDescent="0.25">
      <c r="A11854" s="355"/>
      <c r="L11854" s="353"/>
      <c r="M11854" s="353"/>
      <c r="N11854" s="353"/>
      <c r="O11854" s="353"/>
      <c r="P11854" s="353"/>
      <c r="Q11854" s="353"/>
      <c r="R11854" s="353"/>
      <c r="S11854" s="353"/>
      <c r="T11854" s="353"/>
      <c r="U11854" s="353"/>
      <c r="V11854" s="353"/>
      <c r="W11854" s="353"/>
      <c r="X11854" s="353"/>
      <c r="Y11854" s="353"/>
      <c r="Z11854" s="353"/>
      <c r="AA11854" s="353"/>
      <c r="AB11854" s="353"/>
      <c r="AC11854" s="353"/>
      <c r="AD11854" s="353"/>
      <c r="AE11854" s="353"/>
      <c r="AF11854" s="353"/>
      <c r="AG11854" s="353"/>
      <c r="AH11854" s="353"/>
      <c r="AI11854" s="353"/>
      <c r="AJ11854" s="353"/>
      <c r="AK11854" s="353"/>
      <c r="AL11854" s="353"/>
    </row>
    <row r="11855" spans="1:38" s="153" customFormat="1" ht="12.5" x14ac:dyDescent="0.25">
      <c r="A11855" s="355"/>
      <c r="L11855" s="353"/>
      <c r="M11855" s="353"/>
      <c r="N11855" s="353"/>
      <c r="O11855" s="353"/>
      <c r="P11855" s="353"/>
      <c r="Q11855" s="353"/>
      <c r="R11855" s="353"/>
      <c r="S11855" s="353"/>
      <c r="T11855" s="353"/>
      <c r="U11855" s="353"/>
      <c r="V11855" s="353"/>
      <c r="W11855" s="353"/>
      <c r="X11855" s="353"/>
      <c r="Y11855" s="353"/>
      <c r="Z11855" s="353"/>
      <c r="AA11855" s="353"/>
      <c r="AB11855" s="353"/>
      <c r="AC11855" s="353"/>
      <c r="AD11855" s="353"/>
      <c r="AE11855" s="353"/>
      <c r="AF11855" s="353"/>
      <c r="AG11855" s="353"/>
      <c r="AH11855" s="353"/>
      <c r="AI11855" s="353"/>
      <c r="AJ11855" s="353"/>
      <c r="AK11855" s="353"/>
      <c r="AL11855" s="353"/>
    </row>
    <row r="11856" spans="1:38" s="153" customFormat="1" ht="12.5" x14ac:dyDescent="0.25">
      <c r="A11856" s="355"/>
      <c r="L11856" s="353"/>
      <c r="M11856" s="353"/>
      <c r="N11856" s="353"/>
      <c r="O11856" s="353"/>
      <c r="P11856" s="353"/>
      <c r="Q11856" s="353"/>
      <c r="R11856" s="353"/>
      <c r="S11856" s="353"/>
      <c r="T11856" s="353"/>
      <c r="U11856" s="353"/>
      <c r="V11856" s="353"/>
      <c r="W11856" s="353"/>
      <c r="X11856" s="353"/>
      <c r="Y11856" s="353"/>
      <c r="Z11856" s="353"/>
      <c r="AA11856" s="353"/>
      <c r="AB11856" s="353"/>
      <c r="AC11856" s="353"/>
      <c r="AD11856" s="353"/>
      <c r="AE11856" s="353"/>
      <c r="AF11856" s="353"/>
      <c r="AG11856" s="353"/>
      <c r="AH11856" s="353"/>
      <c r="AI11856" s="353"/>
      <c r="AJ11856" s="353"/>
      <c r="AK11856" s="353"/>
      <c r="AL11856" s="353"/>
    </row>
    <row r="11857" spans="1:38" s="153" customFormat="1" ht="12.5" x14ac:dyDescent="0.25">
      <c r="A11857" s="355"/>
      <c r="L11857" s="353"/>
      <c r="M11857" s="353"/>
      <c r="N11857" s="353"/>
      <c r="O11857" s="353"/>
      <c r="P11857" s="353"/>
      <c r="Q11857" s="353"/>
      <c r="R11857" s="353"/>
      <c r="S11857" s="353"/>
      <c r="T11857" s="353"/>
      <c r="U11857" s="353"/>
      <c r="V11857" s="353"/>
      <c r="W11857" s="353"/>
      <c r="X11857" s="353"/>
      <c r="Y11857" s="353"/>
      <c r="Z11857" s="353"/>
      <c r="AA11857" s="353"/>
      <c r="AB11857" s="353"/>
      <c r="AC11857" s="353"/>
      <c r="AD11857" s="353"/>
      <c r="AE11857" s="353"/>
      <c r="AF11857" s="353"/>
      <c r="AG11857" s="353"/>
      <c r="AH11857" s="353"/>
      <c r="AI11857" s="353"/>
      <c r="AJ11857" s="353"/>
      <c r="AK11857" s="353"/>
      <c r="AL11857" s="353"/>
    </row>
    <row r="11858" spans="1:38" s="153" customFormat="1" ht="12.5" x14ac:dyDescent="0.25">
      <c r="A11858" s="355"/>
      <c r="L11858" s="353"/>
      <c r="M11858" s="353"/>
      <c r="N11858" s="353"/>
      <c r="O11858" s="353"/>
      <c r="P11858" s="353"/>
      <c r="Q11858" s="353"/>
      <c r="R11858" s="353"/>
      <c r="S11858" s="353"/>
      <c r="T11858" s="353"/>
      <c r="U11858" s="353"/>
      <c r="V11858" s="353"/>
      <c r="W11858" s="353"/>
      <c r="X11858" s="353"/>
      <c r="Y11858" s="353"/>
      <c r="Z11858" s="353"/>
      <c r="AA11858" s="353"/>
      <c r="AB11858" s="353"/>
      <c r="AC11858" s="353"/>
      <c r="AD11858" s="353"/>
      <c r="AE11858" s="353"/>
      <c r="AF11858" s="353"/>
      <c r="AG11858" s="353"/>
      <c r="AH11858" s="353"/>
      <c r="AI11858" s="353"/>
      <c r="AJ11858" s="353"/>
      <c r="AK11858" s="353"/>
      <c r="AL11858" s="353"/>
    </row>
    <row r="11859" spans="1:38" s="153" customFormat="1" ht="12.5" x14ac:dyDescent="0.25">
      <c r="A11859" s="355"/>
      <c r="L11859" s="353"/>
      <c r="M11859" s="353"/>
      <c r="N11859" s="353"/>
      <c r="O11859" s="353"/>
      <c r="P11859" s="353"/>
      <c r="Q11859" s="353"/>
      <c r="R11859" s="353"/>
      <c r="S11859" s="353"/>
      <c r="T11859" s="353"/>
      <c r="U11859" s="353"/>
      <c r="V11859" s="353"/>
      <c r="W11859" s="353"/>
      <c r="X11859" s="353"/>
      <c r="Y11859" s="353"/>
      <c r="Z11859" s="353"/>
      <c r="AA11859" s="353"/>
      <c r="AB11859" s="353"/>
      <c r="AC11859" s="353"/>
      <c r="AD11859" s="353"/>
      <c r="AE11859" s="353"/>
      <c r="AF11859" s="353"/>
      <c r="AG11859" s="353"/>
      <c r="AH11859" s="353"/>
      <c r="AI11859" s="353"/>
      <c r="AJ11859" s="353"/>
      <c r="AK11859" s="353"/>
      <c r="AL11859" s="353"/>
    </row>
    <row r="11860" spans="1:38" s="153" customFormat="1" ht="12.5" x14ac:dyDescent="0.25">
      <c r="A11860" s="355"/>
      <c r="L11860" s="353"/>
      <c r="M11860" s="353"/>
      <c r="N11860" s="353"/>
      <c r="O11860" s="353"/>
      <c r="P11860" s="353"/>
      <c r="Q11860" s="353"/>
      <c r="R11860" s="353"/>
      <c r="S11860" s="353"/>
      <c r="T11860" s="353"/>
      <c r="U11860" s="353"/>
      <c r="V11860" s="353"/>
      <c r="W11860" s="353"/>
      <c r="X11860" s="353"/>
      <c r="Y11860" s="353"/>
      <c r="Z11860" s="353"/>
      <c r="AA11860" s="353"/>
      <c r="AB11860" s="353"/>
      <c r="AC11860" s="353"/>
      <c r="AD11860" s="353"/>
      <c r="AE11860" s="353"/>
      <c r="AF11860" s="353"/>
      <c r="AG11860" s="353"/>
      <c r="AH11860" s="353"/>
      <c r="AI11860" s="353"/>
      <c r="AJ11860" s="353"/>
      <c r="AK11860" s="353"/>
      <c r="AL11860" s="353"/>
    </row>
    <row r="11861" spans="1:38" s="153" customFormat="1" ht="12.5" x14ac:dyDescent="0.25">
      <c r="A11861" s="355"/>
      <c r="L11861" s="353"/>
      <c r="M11861" s="353"/>
      <c r="N11861" s="353"/>
      <c r="O11861" s="353"/>
      <c r="P11861" s="353"/>
      <c r="Q11861" s="353"/>
      <c r="R11861" s="353"/>
      <c r="S11861" s="353"/>
      <c r="T11861" s="353"/>
      <c r="U11861" s="353"/>
      <c r="V11861" s="353"/>
      <c r="W11861" s="353"/>
      <c r="X11861" s="353"/>
      <c r="Y11861" s="353"/>
      <c r="Z11861" s="353"/>
      <c r="AA11861" s="353"/>
      <c r="AB11861" s="353"/>
      <c r="AC11861" s="353"/>
      <c r="AD11861" s="353"/>
      <c r="AE11861" s="353"/>
      <c r="AF11861" s="353"/>
      <c r="AG11861" s="353"/>
      <c r="AH11861" s="353"/>
      <c r="AI11861" s="353"/>
      <c r="AJ11861" s="353"/>
      <c r="AK11861" s="353"/>
      <c r="AL11861" s="353"/>
    </row>
    <row r="11862" spans="1:38" s="153" customFormat="1" ht="12.5" x14ac:dyDescent="0.25">
      <c r="A11862" s="355"/>
      <c r="L11862" s="353"/>
      <c r="M11862" s="353"/>
      <c r="N11862" s="353"/>
      <c r="O11862" s="353"/>
      <c r="P11862" s="353"/>
      <c r="Q11862" s="353"/>
      <c r="R11862" s="353"/>
      <c r="S11862" s="353"/>
      <c r="T11862" s="353"/>
      <c r="U11862" s="353"/>
      <c r="V11862" s="353"/>
      <c r="W11862" s="353"/>
      <c r="X11862" s="353"/>
      <c r="Y11862" s="353"/>
      <c r="Z11862" s="353"/>
      <c r="AA11862" s="353"/>
      <c r="AB11862" s="353"/>
      <c r="AC11862" s="353"/>
      <c r="AD11862" s="353"/>
      <c r="AE11862" s="353"/>
      <c r="AF11862" s="353"/>
      <c r="AG11862" s="353"/>
      <c r="AH11862" s="353"/>
      <c r="AI11862" s="353"/>
      <c r="AJ11862" s="353"/>
      <c r="AK11862" s="353"/>
      <c r="AL11862" s="353"/>
    </row>
    <row r="11863" spans="1:38" s="153" customFormat="1" ht="12.5" x14ac:dyDescent="0.25">
      <c r="A11863" s="355"/>
      <c r="L11863" s="353"/>
      <c r="M11863" s="353"/>
      <c r="N11863" s="353"/>
      <c r="O11863" s="353"/>
      <c r="P11863" s="353"/>
      <c r="Q11863" s="353"/>
      <c r="R11863" s="353"/>
      <c r="S11863" s="353"/>
      <c r="T11863" s="353"/>
      <c r="U11863" s="353"/>
      <c r="V11863" s="353"/>
      <c r="W11863" s="353"/>
      <c r="X11863" s="353"/>
      <c r="Y11863" s="353"/>
      <c r="Z11863" s="353"/>
      <c r="AA11863" s="353"/>
      <c r="AB11863" s="353"/>
      <c r="AC11863" s="353"/>
      <c r="AD11863" s="353"/>
      <c r="AE11863" s="353"/>
      <c r="AF11863" s="353"/>
      <c r="AG11863" s="353"/>
      <c r="AH11863" s="353"/>
      <c r="AI11863" s="353"/>
      <c r="AJ11863" s="353"/>
      <c r="AK11863" s="353"/>
      <c r="AL11863" s="353"/>
    </row>
    <row r="11864" spans="1:38" s="153" customFormat="1" ht="12.5" x14ac:dyDescent="0.25">
      <c r="A11864" s="355"/>
      <c r="L11864" s="353"/>
      <c r="M11864" s="353"/>
      <c r="N11864" s="353"/>
      <c r="O11864" s="353"/>
      <c r="P11864" s="353"/>
      <c r="Q11864" s="353"/>
      <c r="R11864" s="353"/>
      <c r="S11864" s="353"/>
      <c r="T11864" s="353"/>
      <c r="U11864" s="353"/>
      <c r="V11864" s="353"/>
      <c r="W11864" s="353"/>
      <c r="X11864" s="353"/>
      <c r="Y11864" s="353"/>
      <c r="Z11864" s="353"/>
      <c r="AA11864" s="353"/>
      <c r="AB11864" s="353"/>
      <c r="AC11864" s="353"/>
      <c r="AD11864" s="353"/>
      <c r="AE11864" s="353"/>
      <c r="AF11864" s="353"/>
      <c r="AG11864" s="353"/>
      <c r="AH11864" s="353"/>
      <c r="AI11864" s="353"/>
      <c r="AJ11864" s="353"/>
      <c r="AK11864" s="353"/>
      <c r="AL11864" s="353"/>
    </row>
    <row r="11865" spans="1:38" s="153" customFormat="1" ht="12.5" x14ac:dyDescent="0.25">
      <c r="A11865" s="355"/>
      <c r="L11865" s="353"/>
      <c r="M11865" s="353"/>
      <c r="N11865" s="353"/>
      <c r="O11865" s="353"/>
      <c r="P11865" s="353"/>
      <c r="Q11865" s="353"/>
      <c r="R11865" s="353"/>
      <c r="S11865" s="353"/>
      <c r="T11865" s="353"/>
      <c r="U11865" s="353"/>
      <c r="V11865" s="353"/>
      <c r="W11865" s="353"/>
      <c r="X11865" s="353"/>
      <c r="Y11865" s="353"/>
      <c r="Z11865" s="353"/>
      <c r="AA11865" s="353"/>
      <c r="AB11865" s="353"/>
      <c r="AC11865" s="353"/>
      <c r="AD11865" s="353"/>
      <c r="AE11865" s="353"/>
      <c r="AF11865" s="353"/>
      <c r="AG11865" s="353"/>
      <c r="AH11865" s="353"/>
      <c r="AI11865" s="353"/>
      <c r="AJ11865" s="353"/>
      <c r="AK11865" s="353"/>
      <c r="AL11865" s="353"/>
    </row>
    <row r="11866" spans="1:38" s="153" customFormat="1" ht="12.5" x14ac:dyDescent="0.25">
      <c r="A11866" s="355"/>
      <c r="L11866" s="353"/>
      <c r="M11866" s="353"/>
      <c r="N11866" s="353"/>
      <c r="O11866" s="353"/>
      <c r="P11866" s="353"/>
      <c r="Q11866" s="353"/>
      <c r="R11866" s="353"/>
      <c r="S11866" s="353"/>
      <c r="T11866" s="353"/>
      <c r="U11866" s="353"/>
      <c r="V11866" s="353"/>
      <c r="W11866" s="353"/>
      <c r="X11866" s="353"/>
      <c r="Y11866" s="353"/>
      <c r="Z11866" s="353"/>
      <c r="AA11866" s="353"/>
      <c r="AB11866" s="353"/>
      <c r="AC11866" s="353"/>
      <c r="AD11866" s="353"/>
      <c r="AE11866" s="353"/>
      <c r="AF11866" s="353"/>
      <c r="AG11866" s="353"/>
      <c r="AH11866" s="353"/>
      <c r="AI11866" s="353"/>
      <c r="AJ11866" s="353"/>
      <c r="AK11866" s="353"/>
      <c r="AL11866" s="353"/>
    </row>
    <row r="11867" spans="1:38" s="153" customFormat="1" ht="12.5" x14ac:dyDescent="0.25">
      <c r="A11867" s="355"/>
      <c r="L11867" s="353"/>
      <c r="M11867" s="353"/>
      <c r="N11867" s="353"/>
      <c r="O11867" s="353"/>
      <c r="P11867" s="353"/>
      <c r="Q11867" s="353"/>
      <c r="R11867" s="353"/>
      <c r="S11867" s="353"/>
      <c r="T11867" s="353"/>
      <c r="U11867" s="353"/>
      <c r="V11867" s="353"/>
      <c r="W11867" s="353"/>
      <c r="X11867" s="353"/>
      <c r="Y11867" s="353"/>
      <c r="Z11867" s="353"/>
      <c r="AA11867" s="353"/>
      <c r="AB11867" s="353"/>
      <c r="AC11867" s="353"/>
      <c r="AD11867" s="353"/>
      <c r="AE11867" s="353"/>
      <c r="AF11867" s="353"/>
      <c r="AG11867" s="353"/>
      <c r="AH11867" s="353"/>
      <c r="AI11867" s="353"/>
      <c r="AJ11867" s="353"/>
      <c r="AK11867" s="353"/>
      <c r="AL11867" s="353"/>
    </row>
    <row r="11868" spans="1:38" s="153" customFormat="1" ht="12.5" x14ac:dyDescent="0.25">
      <c r="A11868" s="355"/>
      <c r="L11868" s="353"/>
      <c r="M11868" s="353"/>
      <c r="N11868" s="353"/>
      <c r="O11868" s="353"/>
      <c r="P11868" s="353"/>
      <c r="Q11868" s="353"/>
      <c r="R11868" s="353"/>
      <c r="S11868" s="353"/>
      <c r="T11868" s="353"/>
      <c r="U11868" s="353"/>
      <c r="V11868" s="353"/>
      <c r="W11868" s="353"/>
      <c r="X11868" s="353"/>
      <c r="Y11868" s="353"/>
      <c r="Z11868" s="353"/>
      <c r="AA11868" s="353"/>
      <c r="AB11868" s="353"/>
      <c r="AC11868" s="353"/>
      <c r="AD11868" s="353"/>
      <c r="AE11868" s="353"/>
      <c r="AF11868" s="353"/>
      <c r="AG11868" s="353"/>
      <c r="AH11868" s="353"/>
      <c r="AI11868" s="353"/>
      <c r="AJ11868" s="353"/>
      <c r="AK11868" s="353"/>
      <c r="AL11868" s="353"/>
    </row>
    <row r="11869" spans="1:38" s="153" customFormat="1" ht="12.5" x14ac:dyDescent="0.25">
      <c r="A11869" s="355"/>
      <c r="L11869" s="353"/>
      <c r="M11869" s="353"/>
      <c r="N11869" s="353"/>
      <c r="O11869" s="353"/>
      <c r="P11869" s="353"/>
      <c r="Q11869" s="353"/>
      <c r="R11869" s="353"/>
      <c r="S11869" s="353"/>
      <c r="T11869" s="353"/>
      <c r="U11869" s="353"/>
      <c r="V11869" s="353"/>
      <c r="W11869" s="353"/>
      <c r="X11869" s="353"/>
      <c r="Y11869" s="353"/>
      <c r="Z11869" s="353"/>
      <c r="AA11869" s="353"/>
      <c r="AB11869" s="353"/>
      <c r="AC11869" s="353"/>
      <c r="AD11869" s="353"/>
      <c r="AE11869" s="353"/>
      <c r="AF11869" s="353"/>
      <c r="AG11869" s="353"/>
      <c r="AH11869" s="353"/>
      <c r="AI11869" s="353"/>
      <c r="AJ11869" s="353"/>
      <c r="AK11869" s="353"/>
      <c r="AL11869" s="353"/>
    </row>
    <row r="11870" spans="1:38" s="153" customFormat="1" ht="12.5" x14ac:dyDescent="0.25">
      <c r="A11870" s="355"/>
      <c r="L11870" s="353"/>
      <c r="M11870" s="353"/>
      <c r="N11870" s="353"/>
      <c r="O11870" s="353"/>
      <c r="P11870" s="353"/>
      <c r="Q11870" s="353"/>
      <c r="R11870" s="353"/>
      <c r="S11870" s="353"/>
      <c r="T11870" s="353"/>
      <c r="U11870" s="353"/>
      <c r="V11870" s="353"/>
      <c r="W11870" s="353"/>
      <c r="X11870" s="353"/>
      <c r="Y11870" s="353"/>
      <c r="Z11870" s="353"/>
      <c r="AA11870" s="353"/>
      <c r="AB11870" s="353"/>
      <c r="AC11870" s="353"/>
      <c r="AD11870" s="353"/>
      <c r="AE11870" s="353"/>
      <c r="AF11870" s="353"/>
      <c r="AG11870" s="353"/>
      <c r="AH11870" s="353"/>
      <c r="AI11870" s="353"/>
      <c r="AJ11870" s="353"/>
      <c r="AK11870" s="353"/>
      <c r="AL11870" s="353"/>
    </row>
    <row r="11871" spans="1:38" s="153" customFormat="1" ht="12.5" x14ac:dyDescent="0.25">
      <c r="A11871" s="355"/>
      <c r="L11871" s="353"/>
      <c r="M11871" s="353"/>
      <c r="N11871" s="353"/>
      <c r="O11871" s="353"/>
      <c r="P11871" s="353"/>
      <c r="Q11871" s="353"/>
      <c r="R11871" s="353"/>
      <c r="S11871" s="353"/>
      <c r="T11871" s="353"/>
      <c r="U11871" s="353"/>
      <c r="V11871" s="353"/>
      <c r="W11871" s="353"/>
      <c r="X11871" s="353"/>
      <c r="Y11871" s="353"/>
      <c r="Z11871" s="353"/>
      <c r="AA11871" s="353"/>
      <c r="AB11871" s="353"/>
      <c r="AC11871" s="353"/>
      <c r="AD11871" s="353"/>
      <c r="AE11871" s="353"/>
      <c r="AF11871" s="353"/>
      <c r="AG11871" s="353"/>
      <c r="AH11871" s="353"/>
      <c r="AI11871" s="353"/>
      <c r="AJ11871" s="353"/>
      <c r="AK11871" s="353"/>
      <c r="AL11871" s="353"/>
    </row>
    <row r="11872" spans="1:38" s="153" customFormat="1" ht="12.5" x14ac:dyDescent="0.25">
      <c r="A11872" s="355"/>
      <c r="L11872" s="353"/>
      <c r="M11872" s="353"/>
      <c r="N11872" s="353"/>
      <c r="O11872" s="353"/>
      <c r="P11872" s="353"/>
      <c r="Q11872" s="353"/>
      <c r="R11872" s="353"/>
      <c r="S11872" s="353"/>
      <c r="T11872" s="353"/>
      <c r="U11872" s="353"/>
      <c r="V11872" s="353"/>
      <c r="W11872" s="353"/>
      <c r="X11872" s="353"/>
      <c r="Y11872" s="353"/>
      <c r="Z11872" s="353"/>
      <c r="AA11872" s="353"/>
      <c r="AB11872" s="353"/>
      <c r="AC11872" s="353"/>
      <c r="AD11872" s="353"/>
      <c r="AE11872" s="353"/>
      <c r="AF11872" s="353"/>
      <c r="AG11872" s="353"/>
      <c r="AH11872" s="353"/>
      <c r="AI11872" s="353"/>
      <c r="AJ11872" s="353"/>
      <c r="AK11872" s="353"/>
      <c r="AL11872" s="353"/>
    </row>
    <row r="11873" spans="1:38" s="153" customFormat="1" ht="12.5" x14ac:dyDescent="0.25">
      <c r="A11873" s="355"/>
      <c r="L11873" s="353"/>
      <c r="M11873" s="353"/>
      <c r="N11873" s="353"/>
      <c r="O11873" s="353"/>
      <c r="P11873" s="353"/>
      <c r="Q11873" s="353"/>
      <c r="R11873" s="353"/>
      <c r="S11873" s="353"/>
      <c r="T11873" s="353"/>
      <c r="U11873" s="353"/>
      <c r="V11873" s="353"/>
      <c r="W11873" s="353"/>
      <c r="X11873" s="353"/>
      <c r="Y11873" s="353"/>
      <c r="Z11873" s="353"/>
      <c r="AA11873" s="353"/>
      <c r="AB11873" s="353"/>
      <c r="AC11873" s="353"/>
      <c r="AD11873" s="353"/>
      <c r="AE11873" s="353"/>
      <c r="AF11873" s="353"/>
      <c r="AG11873" s="353"/>
      <c r="AH11873" s="353"/>
      <c r="AI11873" s="353"/>
      <c r="AJ11873" s="353"/>
      <c r="AK11873" s="353"/>
      <c r="AL11873" s="353"/>
    </row>
    <row r="11874" spans="1:38" s="153" customFormat="1" ht="12.5" x14ac:dyDescent="0.25">
      <c r="A11874" s="355"/>
      <c r="L11874" s="353"/>
      <c r="M11874" s="353"/>
      <c r="N11874" s="353"/>
      <c r="O11874" s="353"/>
      <c r="P11874" s="353"/>
      <c r="Q11874" s="353"/>
      <c r="R11874" s="353"/>
      <c r="S11874" s="353"/>
      <c r="T11874" s="353"/>
      <c r="U11874" s="353"/>
      <c r="V11874" s="353"/>
      <c r="W11874" s="353"/>
      <c r="X11874" s="353"/>
      <c r="Y11874" s="353"/>
      <c r="Z11874" s="353"/>
      <c r="AA11874" s="353"/>
      <c r="AB11874" s="353"/>
      <c r="AC11874" s="353"/>
      <c r="AD11874" s="353"/>
      <c r="AE11874" s="353"/>
      <c r="AF11874" s="353"/>
      <c r="AG11874" s="353"/>
      <c r="AH11874" s="353"/>
      <c r="AI11874" s="353"/>
      <c r="AJ11874" s="353"/>
      <c r="AK11874" s="353"/>
      <c r="AL11874" s="353"/>
    </row>
    <row r="11875" spans="1:38" s="153" customFormat="1" ht="12.5" x14ac:dyDescent="0.25">
      <c r="A11875" s="355"/>
      <c r="L11875" s="353"/>
      <c r="M11875" s="353"/>
      <c r="N11875" s="353"/>
      <c r="O11875" s="353"/>
      <c r="P11875" s="353"/>
      <c r="Q11875" s="353"/>
      <c r="R11875" s="353"/>
      <c r="S11875" s="353"/>
      <c r="T11875" s="353"/>
      <c r="U11875" s="353"/>
      <c r="V11875" s="353"/>
      <c r="W11875" s="353"/>
      <c r="X11875" s="353"/>
      <c r="Y11875" s="353"/>
      <c r="Z11875" s="353"/>
      <c r="AA11875" s="353"/>
      <c r="AB11875" s="353"/>
      <c r="AC11875" s="353"/>
      <c r="AD11875" s="353"/>
      <c r="AE11875" s="353"/>
      <c r="AF11875" s="353"/>
      <c r="AG11875" s="353"/>
      <c r="AH11875" s="353"/>
      <c r="AI11875" s="353"/>
      <c r="AJ11875" s="353"/>
      <c r="AK11875" s="353"/>
      <c r="AL11875" s="353"/>
    </row>
    <row r="11876" spans="1:38" s="153" customFormat="1" ht="12.5" x14ac:dyDescent="0.25">
      <c r="A11876" s="355"/>
      <c r="L11876" s="353"/>
      <c r="M11876" s="353"/>
      <c r="N11876" s="353"/>
      <c r="O11876" s="353"/>
      <c r="P11876" s="353"/>
      <c r="Q11876" s="353"/>
      <c r="R11876" s="353"/>
      <c r="S11876" s="353"/>
      <c r="T11876" s="353"/>
      <c r="U11876" s="353"/>
      <c r="V11876" s="353"/>
      <c r="W11876" s="353"/>
      <c r="X11876" s="353"/>
      <c r="Y11876" s="353"/>
      <c r="Z11876" s="353"/>
      <c r="AA11876" s="353"/>
      <c r="AB11876" s="353"/>
      <c r="AC11876" s="353"/>
      <c r="AD11876" s="353"/>
      <c r="AE11876" s="353"/>
      <c r="AF11876" s="353"/>
      <c r="AG11876" s="353"/>
      <c r="AH11876" s="353"/>
      <c r="AI11876" s="353"/>
      <c r="AJ11876" s="353"/>
      <c r="AK11876" s="353"/>
      <c r="AL11876" s="353"/>
    </row>
    <row r="11877" spans="1:38" s="153" customFormat="1" ht="12.5" x14ac:dyDescent="0.25">
      <c r="A11877" s="355"/>
      <c r="L11877" s="353"/>
      <c r="M11877" s="353"/>
      <c r="N11877" s="353"/>
      <c r="O11877" s="353"/>
      <c r="P11877" s="353"/>
      <c r="Q11877" s="353"/>
      <c r="R11877" s="353"/>
      <c r="S11877" s="353"/>
      <c r="T11877" s="353"/>
      <c r="U11877" s="353"/>
      <c r="V11877" s="353"/>
      <c r="W11877" s="353"/>
      <c r="X11877" s="353"/>
      <c r="Y11877" s="353"/>
      <c r="Z11877" s="353"/>
      <c r="AA11877" s="353"/>
      <c r="AB11877" s="353"/>
      <c r="AC11877" s="353"/>
      <c r="AD11877" s="353"/>
      <c r="AE11877" s="353"/>
      <c r="AF11877" s="353"/>
      <c r="AG11877" s="353"/>
      <c r="AH11877" s="353"/>
      <c r="AI11877" s="353"/>
      <c r="AJ11877" s="353"/>
      <c r="AK11877" s="353"/>
      <c r="AL11877" s="353"/>
    </row>
    <row r="11878" spans="1:38" s="153" customFormat="1" ht="12.5" x14ac:dyDescent="0.25">
      <c r="A11878" s="355"/>
      <c r="L11878" s="353"/>
      <c r="M11878" s="353"/>
      <c r="N11878" s="353"/>
      <c r="O11878" s="353"/>
      <c r="P11878" s="353"/>
      <c r="Q11878" s="353"/>
      <c r="R11878" s="353"/>
      <c r="S11878" s="353"/>
      <c r="T11878" s="353"/>
      <c r="U11878" s="353"/>
      <c r="V11878" s="353"/>
      <c r="W11878" s="353"/>
      <c r="X11878" s="353"/>
      <c r="Y11878" s="353"/>
      <c r="Z11878" s="353"/>
      <c r="AA11878" s="353"/>
      <c r="AB11878" s="353"/>
      <c r="AC11878" s="353"/>
      <c r="AD11878" s="353"/>
      <c r="AE11878" s="353"/>
      <c r="AF11878" s="353"/>
      <c r="AG11878" s="353"/>
      <c r="AH11878" s="353"/>
      <c r="AI11878" s="353"/>
      <c r="AJ11878" s="353"/>
      <c r="AK11878" s="353"/>
      <c r="AL11878" s="353"/>
    </row>
    <row r="11879" spans="1:38" s="153" customFormat="1" ht="12.5" x14ac:dyDescent="0.25">
      <c r="A11879" s="355"/>
      <c r="L11879" s="353"/>
      <c r="M11879" s="353"/>
      <c r="N11879" s="353"/>
      <c r="O11879" s="353"/>
      <c r="P11879" s="353"/>
      <c r="Q11879" s="353"/>
      <c r="R11879" s="353"/>
      <c r="S11879" s="353"/>
      <c r="T11879" s="353"/>
      <c r="U11879" s="353"/>
      <c r="V11879" s="353"/>
      <c r="W11879" s="353"/>
      <c r="X11879" s="353"/>
      <c r="Y11879" s="353"/>
      <c r="Z11879" s="353"/>
      <c r="AA11879" s="353"/>
      <c r="AB11879" s="353"/>
      <c r="AC11879" s="353"/>
      <c r="AD11879" s="353"/>
      <c r="AE11879" s="353"/>
      <c r="AF11879" s="353"/>
      <c r="AG11879" s="353"/>
      <c r="AH11879" s="353"/>
      <c r="AI11879" s="353"/>
      <c r="AJ11879" s="353"/>
      <c r="AK11879" s="353"/>
      <c r="AL11879" s="353"/>
    </row>
    <row r="11880" spans="1:38" s="153" customFormat="1" ht="12.5" x14ac:dyDescent="0.25">
      <c r="A11880" s="355"/>
      <c r="L11880" s="353"/>
      <c r="M11880" s="353"/>
      <c r="N11880" s="353"/>
      <c r="O11880" s="353"/>
      <c r="P11880" s="353"/>
      <c r="Q11880" s="353"/>
      <c r="R11880" s="353"/>
      <c r="S11880" s="353"/>
      <c r="T11880" s="353"/>
      <c r="U11880" s="353"/>
      <c r="V11880" s="353"/>
      <c r="W11880" s="353"/>
      <c r="X11880" s="353"/>
      <c r="Y11880" s="353"/>
      <c r="Z11880" s="353"/>
      <c r="AA11880" s="353"/>
      <c r="AB11880" s="353"/>
      <c r="AC11880" s="353"/>
      <c r="AD11880" s="353"/>
      <c r="AE11880" s="353"/>
      <c r="AF11880" s="353"/>
      <c r="AG11880" s="353"/>
      <c r="AH11880" s="353"/>
      <c r="AI11880" s="353"/>
      <c r="AJ11880" s="353"/>
      <c r="AK11880" s="353"/>
      <c r="AL11880" s="353"/>
    </row>
    <row r="11881" spans="1:38" s="153" customFormat="1" ht="12.5" x14ac:dyDescent="0.25">
      <c r="A11881" s="355"/>
      <c r="L11881" s="353"/>
      <c r="M11881" s="353"/>
      <c r="N11881" s="353"/>
      <c r="O11881" s="353"/>
      <c r="P11881" s="353"/>
      <c r="Q11881" s="353"/>
      <c r="R11881" s="353"/>
      <c r="S11881" s="353"/>
      <c r="T11881" s="353"/>
      <c r="U11881" s="353"/>
      <c r="V11881" s="353"/>
      <c r="W11881" s="353"/>
      <c r="X11881" s="353"/>
      <c r="Y11881" s="353"/>
      <c r="Z11881" s="353"/>
      <c r="AA11881" s="353"/>
      <c r="AB11881" s="353"/>
      <c r="AC11881" s="353"/>
      <c r="AD11881" s="353"/>
      <c r="AE11881" s="353"/>
      <c r="AF11881" s="353"/>
      <c r="AG11881" s="353"/>
      <c r="AH11881" s="353"/>
      <c r="AI11881" s="353"/>
      <c r="AJ11881" s="353"/>
      <c r="AK11881" s="353"/>
      <c r="AL11881" s="353"/>
    </row>
    <row r="11882" spans="1:38" s="153" customFormat="1" ht="12.5" x14ac:dyDescent="0.25">
      <c r="A11882" s="355"/>
      <c r="L11882" s="353"/>
      <c r="M11882" s="353"/>
      <c r="N11882" s="353"/>
      <c r="O11882" s="353"/>
      <c r="P11882" s="353"/>
      <c r="Q11882" s="353"/>
      <c r="R11882" s="353"/>
      <c r="S11882" s="353"/>
      <c r="T11882" s="353"/>
      <c r="U11882" s="353"/>
      <c r="V11882" s="353"/>
      <c r="W11882" s="353"/>
      <c r="X11882" s="353"/>
      <c r="Y11882" s="353"/>
      <c r="Z11882" s="353"/>
      <c r="AA11882" s="353"/>
      <c r="AB11882" s="353"/>
      <c r="AC11882" s="353"/>
      <c r="AD11882" s="353"/>
      <c r="AE11882" s="353"/>
      <c r="AF11882" s="353"/>
      <c r="AG11882" s="353"/>
      <c r="AH11882" s="353"/>
      <c r="AI11882" s="353"/>
      <c r="AJ11882" s="353"/>
      <c r="AK11882" s="353"/>
      <c r="AL11882" s="353"/>
    </row>
    <row r="11883" spans="1:38" s="153" customFormat="1" ht="12.5" x14ac:dyDescent="0.25">
      <c r="A11883" s="355"/>
      <c r="L11883" s="353"/>
      <c r="M11883" s="353"/>
      <c r="N11883" s="353"/>
      <c r="O11883" s="353"/>
      <c r="P11883" s="353"/>
      <c r="Q11883" s="353"/>
      <c r="R11883" s="353"/>
      <c r="S11883" s="353"/>
      <c r="T11883" s="353"/>
      <c r="U11883" s="353"/>
      <c r="V11883" s="353"/>
      <c r="W11883" s="353"/>
      <c r="X11883" s="353"/>
      <c r="Y11883" s="353"/>
      <c r="Z11883" s="353"/>
      <c r="AA11883" s="353"/>
      <c r="AB11883" s="353"/>
      <c r="AC11883" s="353"/>
      <c r="AD11883" s="353"/>
      <c r="AE11883" s="353"/>
      <c r="AF11883" s="353"/>
      <c r="AG11883" s="353"/>
      <c r="AH11883" s="353"/>
      <c r="AI11883" s="353"/>
      <c r="AJ11883" s="353"/>
      <c r="AK11883" s="353"/>
      <c r="AL11883" s="353"/>
    </row>
    <row r="11884" spans="1:38" s="153" customFormat="1" ht="12.5" x14ac:dyDescent="0.25">
      <c r="A11884" s="355"/>
      <c r="L11884" s="353"/>
      <c r="M11884" s="353"/>
      <c r="N11884" s="353"/>
      <c r="O11884" s="353"/>
      <c r="P11884" s="353"/>
      <c r="Q11884" s="353"/>
      <c r="R11884" s="353"/>
      <c r="S11884" s="353"/>
      <c r="T11884" s="353"/>
      <c r="U11884" s="353"/>
      <c r="V11884" s="353"/>
      <c r="W11884" s="353"/>
      <c r="X11884" s="353"/>
      <c r="Y11884" s="353"/>
      <c r="Z11884" s="353"/>
      <c r="AA11884" s="353"/>
      <c r="AB11884" s="353"/>
      <c r="AC11884" s="353"/>
      <c r="AD11884" s="353"/>
      <c r="AE11884" s="353"/>
      <c r="AF11884" s="353"/>
      <c r="AG11884" s="353"/>
      <c r="AH11884" s="353"/>
      <c r="AI11884" s="353"/>
      <c r="AJ11884" s="353"/>
      <c r="AK11884" s="353"/>
      <c r="AL11884" s="353"/>
    </row>
    <row r="11885" spans="1:38" s="153" customFormat="1" ht="12.5" x14ac:dyDescent="0.25">
      <c r="A11885" s="355"/>
      <c r="L11885" s="353"/>
      <c r="M11885" s="353"/>
      <c r="N11885" s="353"/>
      <c r="O11885" s="353"/>
      <c r="P11885" s="353"/>
      <c r="Q11885" s="353"/>
      <c r="R11885" s="353"/>
      <c r="S11885" s="353"/>
      <c r="T11885" s="353"/>
      <c r="U11885" s="353"/>
      <c r="V11885" s="353"/>
      <c r="W11885" s="353"/>
      <c r="X11885" s="353"/>
      <c r="Y11885" s="353"/>
      <c r="Z11885" s="353"/>
      <c r="AA11885" s="353"/>
      <c r="AB11885" s="353"/>
      <c r="AC11885" s="353"/>
      <c r="AD11885" s="353"/>
      <c r="AE11885" s="353"/>
      <c r="AF11885" s="353"/>
      <c r="AG11885" s="353"/>
      <c r="AH11885" s="353"/>
      <c r="AI11885" s="353"/>
      <c r="AJ11885" s="353"/>
      <c r="AK11885" s="353"/>
      <c r="AL11885" s="353"/>
    </row>
    <row r="11886" spans="1:38" s="153" customFormat="1" ht="12.5" x14ac:dyDescent="0.25">
      <c r="A11886" s="355"/>
      <c r="L11886" s="353"/>
      <c r="M11886" s="353"/>
      <c r="N11886" s="353"/>
      <c r="O11886" s="353"/>
      <c r="P11886" s="353"/>
      <c r="Q11886" s="353"/>
      <c r="R11886" s="353"/>
      <c r="S11886" s="353"/>
      <c r="T11886" s="353"/>
      <c r="U11886" s="353"/>
      <c r="V11886" s="353"/>
      <c r="W11886" s="353"/>
      <c r="X11886" s="353"/>
      <c r="Y11886" s="353"/>
      <c r="Z11886" s="353"/>
      <c r="AA11886" s="353"/>
      <c r="AB11886" s="353"/>
      <c r="AC11886" s="353"/>
      <c r="AD11886" s="353"/>
      <c r="AE11886" s="353"/>
      <c r="AF11886" s="353"/>
      <c r="AG11886" s="353"/>
      <c r="AH11886" s="353"/>
      <c r="AI11886" s="353"/>
      <c r="AJ11886" s="353"/>
      <c r="AK11886" s="353"/>
      <c r="AL11886" s="353"/>
    </row>
    <row r="11887" spans="1:38" s="153" customFormat="1" ht="12.5" x14ac:dyDescent="0.25">
      <c r="A11887" s="355"/>
      <c r="L11887" s="353"/>
      <c r="M11887" s="353"/>
      <c r="N11887" s="353"/>
      <c r="O11887" s="353"/>
      <c r="P11887" s="353"/>
      <c r="Q11887" s="353"/>
      <c r="R11887" s="353"/>
      <c r="S11887" s="353"/>
      <c r="T11887" s="353"/>
      <c r="U11887" s="353"/>
      <c r="V11887" s="353"/>
      <c r="W11887" s="353"/>
      <c r="X11887" s="353"/>
      <c r="Y11887" s="353"/>
      <c r="Z11887" s="353"/>
      <c r="AA11887" s="353"/>
      <c r="AB11887" s="353"/>
      <c r="AC11887" s="353"/>
      <c r="AD11887" s="353"/>
      <c r="AE11887" s="353"/>
      <c r="AF11887" s="353"/>
      <c r="AG11887" s="353"/>
      <c r="AH11887" s="353"/>
      <c r="AI11887" s="353"/>
      <c r="AJ11887" s="353"/>
      <c r="AK11887" s="353"/>
      <c r="AL11887" s="353"/>
    </row>
    <row r="11888" spans="1:38" s="153" customFormat="1" ht="12.5" x14ac:dyDescent="0.25">
      <c r="A11888" s="355"/>
      <c r="L11888" s="353"/>
      <c r="M11888" s="353"/>
      <c r="N11888" s="353"/>
      <c r="O11888" s="353"/>
      <c r="P11888" s="353"/>
      <c r="Q11888" s="353"/>
      <c r="R11888" s="353"/>
      <c r="S11888" s="353"/>
      <c r="T11888" s="353"/>
      <c r="U11888" s="353"/>
      <c r="V11888" s="353"/>
      <c r="W11888" s="353"/>
      <c r="X11888" s="353"/>
      <c r="Y11888" s="353"/>
      <c r="Z11888" s="353"/>
      <c r="AA11888" s="353"/>
      <c r="AB11888" s="353"/>
      <c r="AC11888" s="353"/>
      <c r="AD11888" s="353"/>
      <c r="AE11888" s="353"/>
      <c r="AF11888" s="353"/>
      <c r="AG11888" s="353"/>
      <c r="AH11888" s="353"/>
      <c r="AI11888" s="353"/>
      <c r="AJ11888" s="353"/>
      <c r="AK11888" s="353"/>
      <c r="AL11888" s="353"/>
    </row>
    <row r="11889" spans="1:38" s="153" customFormat="1" ht="12.5" x14ac:dyDescent="0.25">
      <c r="A11889" s="355"/>
      <c r="L11889" s="353"/>
      <c r="M11889" s="353"/>
      <c r="N11889" s="353"/>
      <c r="O11889" s="353"/>
      <c r="P11889" s="353"/>
      <c r="Q11889" s="353"/>
      <c r="R11889" s="353"/>
      <c r="S11889" s="353"/>
      <c r="T11889" s="353"/>
      <c r="U11889" s="353"/>
      <c r="V11889" s="353"/>
      <c r="W11889" s="353"/>
      <c r="X11889" s="353"/>
      <c r="Y11889" s="353"/>
      <c r="Z11889" s="353"/>
      <c r="AA11889" s="353"/>
      <c r="AB11889" s="353"/>
      <c r="AC11889" s="353"/>
      <c r="AD11889" s="353"/>
      <c r="AE11889" s="353"/>
      <c r="AF11889" s="353"/>
      <c r="AG11889" s="353"/>
      <c r="AH11889" s="353"/>
      <c r="AI11889" s="353"/>
      <c r="AJ11889" s="353"/>
      <c r="AK11889" s="353"/>
      <c r="AL11889" s="353"/>
    </row>
    <row r="11890" spans="1:38" s="153" customFormat="1" ht="12.5" x14ac:dyDescent="0.25">
      <c r="A11890" s="355"/>
      <c r="L11890" s="353"/>
      <c r="M11890" s="353"/>
      <c r="N11890" s="353"/>
      <c r="O11890" s="353"/>
      <c r="P11890" s="353"/>
      <c r="Q11890" s="353"/>
      <c r="R11890" s="353"/>
      <c r="S11890" s="353"/>
      <c r="T11890" s="353"/>
      <c r="U11890" s="353"/>
      <c r="V11890" s="353"/>
      <c r="W11890" s="353"/>
      <c r="X11890" s="353"/>
      <c r="Y11890" s="353"/>
      <c r="Z11890" s="353"/>
      <c r="AA11890" s="353"/>
      <c r="AB11890" s="353"/>
      <c r="AC11890" s="353"/>
      <c r="AD11890" s="353"/>
      <c r="AE11890" s="353"/>
      <c r="AF11890" s="353"/>
      <c r="AG11890" s="353"/>
      <c r="AH11890" s="353"/>
      <c r="AI11890" s="353"/>
      <c r="AJ11890" s="353"/>
      <c r="AK11890" s="353"/>
      <c r="AL11890" s="353"/>
    </row>
    <row r="11891" spans="1:38" s="153" customFormat="1" ht="12.5" x14ac:dyDescent="0.25">
      <c r="A11891" s="355"/>
      <c r="L11891" s="353"/>
      <c r="M11891" s="353"/>
      <c r="N11891" s="353"/>
      <c r="O11891" s="353"/>
      <c r="P11891" s="353"/>
      <c r="Q11891" s="353"/>
      <c r="R11891" s="353"/>
      <c r="S11891" s="353"/>
      <c r="T11891" s="353"/>
      <c r="U11891" s="353"/>
      <c r="V11891" s="353"/>
      <c r="W11891" s="353"/>
      <c r="X11891" s="353"/>
      <c r="Y11891" s="353"/>
      <c r="Z11891" s="353"/>
      <c r="AA11891" s="353"/>
      <c r="AB11891" s="353"/>
      <c r="AC11891" s="353"/>
      <c r="AD11891" s="353"/>
      <c r="AE11891" s="353"/>
      <c r="AF11891" s="353"/>
      <c r="AG11891" s="353"/>
      <c r="AH11891" s="353"/>
      <c r="AI11891" s="353"/>
      <c r="AJ11891" s="353"/>
      <c r="AK11891" s="353"/>
      <c r="AL11891" s="353"/>
    </row>
    <row r="11892" spans="1:38" s="153" customFormat="1" ht="12.5" x14ac:dyDescent="0.25">
      <c r="A11892" s="355"/>
      <c r="L11892" s="353"/>
      <c r="M11892" s="353"/>
      <c r="N11892" s="353"/>
      <c r="O11892" s="353"/>
      <c r="P11892" s="353"/>
      <c r="Q11892" s="353"/>
      <c r="R11892" s="353"/>
      <c r="S11892" s="353"/>
      <c r="T11892" s="353"/>
      <c r="U11892" s="353"/>
      <c r="V11892" s="353"/>
      <c r="W11892" s="353"/>
      <c r="X11892" s="353"/>
      <c r="Y11892" s="353"/>
      <c r="Z11892" s="353"/>
      <c r="AA11892" s="353"/>
      <c r="AB11892" s="353"/>
      <c r="AC11892" s="353"/>
      <c r="AD11892" s="353"/>
      <c r="AE11892" s="353"/>
      <c r="AF11892" s="353"/>
      <c r="AG11892" s="353"/>
      <c r="AH11892" s="353"/>
      <c r="AI11892" s="353"/>
      <c r="AJ11892" s="353"/>
      <c r="AK11892" s="353"/>
      <c r="AL11892" s="353"/>
    </row>
    <row r="11893" spans="1:38" s="153" customFormat="1" ht="12.5" x14ac:dyDescent="0.25">
      <c r="A11893" s="355"/>
      <c r="L11893" s="353"/>
      <c r="M11893" s="353"/>
      <c r="N11893" s="353"/>
      <c r="O11893" s="353"/>
      <c r="P11893" s="353"/>
      <c r="Q11893" s="353"/>
      <c r="R11893" s="353"/>
      <c r="S11893" s="353"/>
      <c r="T11893" s="353"/>
      <c r="U11893" s="353"/>
      <c r="V11893" s="353"/>
      <c r="W11893" s="353"/>
      <c r="X11893" s="353"/>
      <c r="Y11893" s="353"/>
      <c r="Z11893" s="353"/>
      <c r="AA11893" s="353"/>
      <c r="AB11893" s="353"/>
      <c r="AC11893" s="353"/>
      <c r="AD11893" s="353"/>
      <c r="AE11893" s="353"/>
      <c r="AF11893" s="353"/>
      <c r="AG11893" s="353"/>
      <c r="AH11893" s="353"/>
      <c r="AI11893" s="353"/>
      <c r="AJ11893" s="353"/>
      <c r="AK11893" s="353"/>
      <c r="AL11893" s="353"/>
    </row>
    <row r="11894" spans="1:38" s="153" customFormat="1" ht="12.5" x14ac:dyDescent="0.25">
      <c r="A11894" s="355"/>
      <c r="L11894" s="353"/>
      <c r="M11894" s="353"/>
      <c r="N11894" s="353"/>
      <c r="O11894" s="353"/>
      <c r="P11894" s="353"/>
      <c r="Q11894" s="353"/>
      <c r="R11894" s="353"/>
      <c r="S11894" s="353"/>
      <c r="T11894" s="353"/>
      <c r="U11894" s="353"/>
      <c r="V11894" s="353"/>
      <c r="W11894" s="353"/>
      <c r="X11894" s="353"/>
      <c r="Y11894" s="353"/>
      <c r="Z11894" s="353"/>
      <c r="AA11894" s="353"/>
      <c r="AB11894" s="353"/>
      <c r="AC11894" s="353"/>
      <c r="AD11894" s="353"/>
      <c r="AE11894" s="353"/>
      <c r="AF11894" s="353"/>
      <c r="AG11894" s="353"/>
      <c r="AH11894" s="353"/>
      <c r="AI11894" s="353"/>
      <c r="AJ11894" s="353"/>
      <c r="AK11894" s="353"/>
      <c r="AL11894" s="353"/>
    </row>
    <row r="11895" spans="1:38" s="153" customFormat="1" ht="12.5" x14ac:dyDescent="0.25">
      <c r="A11895" s="355"/>
      <c r="L11895" s="353"/>
      <c r="M11895" s="353"/>
      <c r="N11895" s="353"/>
      <c r="O11895" s="353"/>
      <c r="P11895" s="353"/>
      <c r="Q11895" s="353"/>
      <c r="R11895" s="353"/>
      <c r="S11895" s="353"/>
      <c r="T11895" s="353"/>
      <c r="U11895" s="353"/>
      <c r="V11895" s="353"/>
      <c r="W11895" s="353"/>
      <c r="X11895" s="353"/>
      <c r="Y11895" s="353"/>
      <c r="Z11895" s="353"/>
      <c r="AA11895" s="353"/>
      <c r="AB11895" s="353"/>
      <c r="AC11895" s="353"/>
      <c r="AD11895" s="353"/>
      <c r="AE11895" s="353"/>
      <c r="AF11895" s="353"/>
      <c r="AG11895" s="353"/>
      <c r="AH11895" s="353"/>
      <c r="AI11895" s="353"/>
      <c r="AJ11895" s="353"/>
      <c r="AK11895" s="353"/>
      <c r="AL11895" s="353"/>
    </row>
    <row r="11896" spans="1:38" s="153" customFormat="1" ht="12.5" x14ac:dyDescent="0.25">
      <c r="A11896" s="355"/>
      <c r="L11896" s="353"/>
      <c r="M11896" s="353"/>
      <c r="N11896" s="353"/>
      <c r="O11896" s="353"/>
      <c r="P11896" s="353"/>
      <c r="Q11896" s="353"/>
      <c r="R11896" s="353"/>
      <c r="S11896" s="353"/>
      <c r="T11896" s="353"/>
      <c r="U11896" s="353"/>
      <c r="V11896" s="353"/>
      <c r="W11896" s="353"/>
      <c r="X11896" s="353"/>
      <c r="Y11896" s="353"/>
      <c r="Z11896" s="353"/>
      <c r="AA11896" s="353"/>
      <c r="AB11896" s="353"/>
      <c r="AC11896" s="353"/>
      <c r="AD11896" s="353"/>
      <c r="AE11896" s="353"/>
      <c r="AF11896" s="353"/>
      <c r="AG11896" s="353"/>
      <c r="AH11896" s="353"/>
      <c r="AI11896" s="353"/>
      <c r="AJ11896" s="353"/>
      <c r="AK11896" s="353"/>
      <c r="AL11896" s="353"/>
    </row>
    <row r="11897" spans="1:38" s="153" customFormat="1" ht="12.5" x14ac:dyDescent="0.25">
      <c r="A11897" s="355"/>
      <c r="L11897" s="353"/>
      <c r="M11897" s="353"/>
      <c r="N11897" s="353"/>
      <c r="O11897" s="353"/>
      <c r="P11897" s="353"/>
      <c r="Q11897" s="353"/>
      <c r="R11897" s="353"/>
      <c r="S11897" s="353"/>
      <c r="T11897" s="353"/>
      <c r="U11897" s="353"/>
      <c r="V11897" s="353"/>
      <c r="W11897" s="353"/>
      <c r="X11897" s="353"/>
      <c r="Y11897" s="353"/>
      <c r="Z11897" s="353"/>
      <c r="AA11897" s="353"/>
      <c r="AB11897" s="353"/>
      <c r="AC11897" s="353"/>
      <c r="AD11897" s="353"/>
      <c r="AE11897" s="353"/>
      <c r="AF11897" s="353"/>
      <c r="AG11897" s="353"/>
      <c r="AH11897" s="353"/>
      <c r="AI11897" s="353"/>
      <c r="AJ11897" s="353"/>
      <c r="AK11897" s="353"/>
      <c r="AL11897" s="353"/>
    </row>
    <row r="11898" spans="1:38" s="153" customFormat="1" ht="12.5" x14ac:dyDescent="0.25">
      <c r="A11898" s="355"/>
      <c r="L11898" s="353"/>
      <c r="M11898" s="353"/>
      <c r="N11898" s="353"/>
      <c r="O11898" s="353"/>
      <c r="P11898" s="353"/>
      <c r="Q11898" s="353"/>
      <c r="R11898" s="353"/>
      <c r="S11898" s="353"/>
      <c r="T11898" s="353"/>
      <c r="U11898" s="353"/>
      <c r="V11898" s="353"/>
      <c r="W11898" s="353"/>
      <c r="X11898" s="353"/>
      <c r="Y11898" s="353"/>
      <c r="Z11898" s="353"/>
      <c r="AA11898" s="353"/>
      <c r="AB11898" s="353"/>
      <c r="AC11898" s="353"/>
      <c r="AD11898" s="353"/>
      <c r="AE11898" s="353"/>
      <c r="AF11898" s="353"/>
      <c r="AG11898" s="353"/>
      <c r="AH11898" s="353"/>
      <c r="AI11898" s="353"/>
      <c r="AJ11898" s="353"/>
      <c r="AK11898" s="353"/>
      <c r="AL11898" s="353"/>
    </row>
    <row r="11899" spans="1:38" s="153" customFormat="1" ht="12.5" x14ac:dyDescent="0.25">
      <c r="A11899" s="355"/>
      <c r="L11899" s="353"/>
      <c r="M11899" s="353"/>
      <c r="N11899" s="353"/>
      <c r="O11899" s="353"/>
      <c r="P11899" s="353"/>
      <c r="Q11899" s="353"/>
      <c r="R11899" s="353"/>
      <c r="S11899" s="353"/>
      <c r="T11899" s="353"/>
      <c r="U11899" s="353"/>
      <c r="V11899" s="353"/>
      <c r="W11899" s="353"/>
      <c r="X11899" s="353"/>
      <c r="Y11899" s="353"/>
      <c r="Z11899" s="353"/>
      <c r="AA11899" s="353"/>
      <c r="AB11899" s="353"/>
      <c r="AC11899" s="353"/>
      <c r="AD11899" s="353"/>
      <c r="AE11899" s="353"/>
      <c r="AF11899" s="353"/>
      <c r="AG11899" s="353"/>
      <c r="AH11899" s="353"/>
      <c r="AI11899" s="353"/>
      <c r="AJ11899" s="353"/>
      <c r="AK11899" s="353"/>
      <c r="AL11899" s="353"/>
    </row>
    <row r="11900" spans="1:38" s="153" customFormat="1" ht="12.5" x14ac:dyDescent="0.25">
      <c r="A11900" s="355"/>
      <c r="L11900" s="353"/>
      <c r="M11900" s="353"/>
      <c r="N11900" s="353"/>
      <c r="O11900" s="353"/>
      <c r="P11900" s="353"/>
      <c r="Q11900" s="353"/>
      <c r="R11900" s="353"/>
      <c r="S11900" s="353"/>
      <c r="T11900" s="353"/>
      <c r="U11900" s="353"/>
      <c r="V11900" s="353"/>
      <c r="W11900" s="353"/>
      <c r="X11900" s="353"/>
      <c r="Y11900" s="353"/>
      <c r="Z11900" s="353"/>
      <c r="AA11900" s="353"/>
      <c r="AB11900" s="353"/>
      <c r="AC11900" s="353"/>
      <c r="AD11900" s="353"/>
      <c r="AE11900" s="353"/>
      <c r="AF11900" s="353"/>
      <c r="AG11900" s="353"/>
      <c r="AH11900" s="353"/>
      <c r="AI11900" s="353"/>
      <c r="AJ11900" s="353"/>
      <c r="AK11900" s="353"/>
      <c r="AL11900" s="353"/>
    </row>
    <row r="11901" spans="1:38" s="153" customFormat="1" ht="12.5" x14ac:dyDescent="0.25">
      <c r="A11901" s="355"/>
      <c r="L11901" s="353"/>
      <c r="M11901" s="353"/>
      <c r="N11901" s="353"/>
      <c r="O11901" s="353"/>
      <c r="P11901" s="353"/>
      <c r="Q11901" s="353"/>
      <c r="R11901" s="353"/>
      <c r="S11901" s="353"/>
      <c r="T11901" s="353"/>
      <c r="U11901" s="353"/>
      <c r="V11901" s="353"/>
      <c r="W11901" s="353"/>
      <c r="X11901" s="353"/>
      <c r="Y11901" s="353"/>
      <c r="Z11901" s="353"/>
      <c r="AA11901" s="353"/>
      <c r="AB11901" s="353"/>
      <c r="AC11901" s="353"/>
      <c r="AD11901" s="353"/>
      <c r="AE11901" s="353"/>
      <c r="AF11901" s="353"/>
      <c r="AG11901" s="353"/>
      <c r="AH11901" s="353"/>
      <c r="AI11901" s="353"/>
      <c r="AJ11901" s="353"/>
      <c r="AK11901" s="353"/>
      <c r="AL11901" s="353"/>
    </row>
    <row r="11902" spans="1:38" s="153" customFormat="1" ht="12.5" x14ac:dyDescent="0.25">
      <c r="A11902" s="355"/>
      <c r="L11902" s="353"/>
      <c r="M11902" s="353"/>
      <c r="N11902" s="353"/>
      <c r="O11902" s="353"/>
      <c r="P11902" s="353"/>
      <c r="Q11902" s="353"/>
      <c r="R11902" s="353"/>
      <c r="S11902" s="353"/>
      <c r="T11902" s="353"/>
      <c r="U11902" s="353"/>
      <c r="V11902" s="353"/>
      <c r="W11902" s="353"/>
      <c r="X11902" s="353"/>
      <c r="Y11902" s="353"/>
      <c r="Z11902" s="353"/>
      <c r="AA11902" s="353"/>
      <c r="AB11902" s="353"/>
      <c r="AC11902" s="353"/>
      <c r="AD11902" s="353"/>
      <c r="AE11902" s="353"/>
      <c r="AF11902" s="353"/>
      <c r="AG11902" s="353"/>
      <c r="AH11902" s="353"/>
      <c r="AI11902" s="353"/>
      <c r="AJ11902" s="353"/>
      <c r="AK11902" s="353"/>
      <c r="AL11902" s="353"/>
    </row>
    <row r="11903" spans="1:38" s="153" customFormat="1" ht="12.5" x14ac:dyDescent="0.25">
      <c r="A11903" s="355"/>
      <c r="L11903" s="353"/>
      <c r="M11903" s="353"/>
      <c r="N11903" s="353"/>
      <c r="O11903" s="353"/>
      <c r="P11903" s="353"/>
      <c r="Q11903" s="353"/>
      <c r="R11903" s="353"/>
      <c r="S11903" s="353"/>
      <c r="T11903" s="353"/>
      <c r="U11903" s="353"/>
      <c r="V11903" s="353"/>
      <c r="W11903" s="353"/>
      <c r="X11903" s="353"/>
      <c r="Y11903" s="353"/>
      <c r="Z11903" s="353"/>
      <c r="AA11903" s="353"/>
      <c r="AB11903" s="353"/>
      <c r="AC11903" s="353"/>
      <c r="AD11903" s="353"/>
      <c r="AE11903" s="353"/>
      <c r="AF11903" s="353"/>
      <c r="AG11903" s="353"/>
      <c r="AH11903" s="353"/>
      <c r="AI11903" s="353"/>
      <c r="AJ11903" s="353"/>
      <c r="AK11903" s="353"/>
      <c r="AL11903" s="353"/>
    </row>
    <row r="11904" spans="1:38" s="153" customFormat="1" ht="12.5" x14ac:dyDescent="0.25">
      <c r="A11904" s="355"/>
      <c r="L11904" s="353"/>
      <c r="M11904" s="353"/>
      <c r="N11904" s="353"/>
      <c r="O11904" s="353"/>
      <c r="P11904" s="353"/>
      <c r="Q11904" s="353"/>
      <c r="R11904" s="353"/>
      <c r="S11904" s="353"/>
      <c r="T11904" s="353"/>
      <c r="U11904" s="353"/>
      <c r="V11904" s="353"/>
      <c r="W11904" s="353"/>
      <c r="X11904" s="353"/>
      <c r="Y11904" s="353"/>
      <c r="Z11904" s="353"/>
      <c r="AA11904" s="353"/>
      <c r="AB11904" s="353"/>
      <c r="AC11904" s="353"/>
      <c r="AD11904" s="353"/>
      <c r="AE11904" s="353"/>
      <c r="AF11904" s="353"/>
      <c r="AG11904" s="353"/>
      <c r="AH11904" s="353"/>
      <c r="AI11904" s="353"/>
      <c r="AJ11904" s="353"/>
      <c r="AK11904" s="353"/>
      <c r="AL11904" s="353"/>
    </row>
    <row r="11905" spans="1:38" s="153" customFormat="1" ht="12.5" x14ac:dyDescent="0.25">
      <c r="A11905" s="355"/>
      <c r="L11905" s="353"/>
      <c r="M11905" s="353"/>
      <c r="N11905" s="353"/>
      <c r="O11905" s="353"/>
      <c r="P11905" s="353"/>
      <c r="Q11905" s="353"/>
      <c r="R11905" s="353"/>
      <c r="S11905" s="353"/>
      <c r="T11905" s="353"/>
      <c r="U11905" s="353"/>
      <c r="V11905" s="353"/>
      <c r="W11905" s="353"/>
      <c r="X11905" s="353"/>
      <c r="Y11905" s="353"/>
      <c r="Z11905" s="353"/>
      <c r="AA11905" s="353"/>
      <c r="AB11905" s="353"/>
      <c r="AC11905" s="353"/>
      <c r="AD11905" s="353"/>
      <c r="AE11905" s="353"/>
      <c r="AF11905" s="353"/>
      <c r="AG11905" s="353"/>
      <c r="AH11905" s="353"/>
      <c r="AI11905" s="353"/>
      <c r="AJ11905" s="353"/>
      <c r="AK11905" s="353"/>
      <c r="AL11905" s="353"/>
    </row>
    <row r="11906" spans="1:38" s="153" customFormat="1" ht="12.5" x14ac:dyDescent="0.25">
      <c r="A11906" s="355"/>
      <c r="L11906" s="353"/>
      <c r="M11906" s="353"/>
      <c r="N11906" s="353"/>
      <c r="O11906" s="353"/>
      <c r="P11906" s="353"/>
      <c r="Q11906" s="353"/>
      <c r="R11906" s="353"/>
      <c r="S11906" s="353"/>
      <c r="T11906" s="353"/>
      <c r="U11906" s="353"/>
      <c r="V11906" s="353"/>
      <c r="W11906" s="353"/>
      <c r="X11906" s="353"/>
      <c r="Y11906" s="353"/>
      <c r="Z11906" s="353"/>
      <c r="AA11906" s="353"/>
      <c r="AB11906" s="353"/>
      <c r="AC11906" s="353"/>
      <c r="AD11906" s="353"/>
      <c r="AE11906" s="353"/>
      <c r="AF11906" s="353"/>
      <c r="AG11906" s="353"/>
      <c r="AH11906" s="353"/>
      <c r="AI11906" s="353"/>
      <c r="AJ11906" s="353"/>
      <c r="AK11906" s="353"/>
      <c r="AL11906" s="353"/>
    </row>
    <row r="11907" spans="1:38" s="153" customFormat="1" ht="12.5" x14ac:dyDescent="0.25">
      <c r="A11907" s="355"/>
      <c r="L11907" s="353"/>
      <c r="M11907" s="353"/>
      <c r="N11907" s="353"/>
      <c r="O11907" s="353"/>
      <c r="P11907" s="353"/>
      <c r="Q11907" s="353"/>
      <c r="R11907" s="353"/>
      <c r="S11907" s="353"/>
      <c r="T11907" s="353"/>
      <c r="U11907" s="353"/>
      <c r="V11907" s="353"/>
      <c r="W11907" s="353"/>
      <c r="X11907" s="353"/>
      <c r="Y11907" s="353"/>
      <c r="Z11907" s="353"/>
      <c r="AA11907" s="353"/>
      <c r="AB11907" s="353"/>
      <c r="AC11907" s="353"/>
      <c r="AD11907" s="353"/>
      <c r="AE11907" s="353"/>
      <c r="AF11907" s="353"/>
      <c r="AG11907" s="353"/>
      <c r="AH11907" s="353"/>
      <c r="AI11907" s="353"/>
      <c r="AJ11907" s="353"/>
      <c r="AK11907" s="353"/>
      <c r="AL11907" s="353"/>
    </row>
    <row r="11908" spans="1:38" s="153" customFormat="1" ht="12.5" x14ac:dyDescent="0.25">
      <c r="A11908" s="355"/>
      <c r="L11908" s="353"/>
      <c r="M11908" s="353"/>
      <c r="N11908" s="353"/>
      <c r="O11908" s="353"/>
      <c r="P11908" s="353"/>
      <c r="Q11908" s="353"/>
      <c r="R11908" s="353"/>
      <c r="S11908" s="353"/>
      <c r="T11908" s="353"/>
      <c r="U11908" s="353"/>
      <c r="V11908" s="353"/>
      <c r="W11908" s="353"/>
      <c r="X11908" s="353"/>
      <c r="Y11908" s="353"/>
      <c r="Z11908" s="353"/>
      <c r="AA11908" s="353"/>
      <c r="AB11908" s="353"/>
      <c r="AC11908" s="353"/>
      <c r="AD11908" s="353"/>
      <c r="AE11908" s="353"/>
      <c r="AF11908" s="353"/>
      <c r="AG11908" s="353"/>
      <c r="AH11908" s="353"/>
      <c r="AI11908" s="353"/>
      <c r="AJ11908" s="353"/>
      <c r="AK11908" s="353"/>
      <c r="AL11908" s="353"/>
    </row>
    <row r="11909" spans="1:38" s="153" customFormat="1" ht="12.5" x14ac:dyDescent="0.25">
      <c r="A11909" s="355"/>
      <c r="L11909" s="353"/>
      <c r="M11909" s="353"/>
      <c r="N11909" s="353"/>
      <c r="O11909" s="353"/>
      <c r="P11909" s="353"/>
      <c r="Q11909" s="353"/>
      <c r="R11909" s="353"/>
      <c r="S11909" s="353"/>
      <c r="T11909" s="353"/>
      <c r="U11909" s="353"/>
      <c r="V11909" s="353"/>
      <c r="W11909" s="353"/>
      <c r="X11909" s="353"/>
      <c r="Y11909" s="353"/>
      <c r="Z11909" s="353"/>
      <c r="AA11909" s="353"/>
      <c r="AB11909" s="353"/>
      <c r="AC11909" s="353"/>
      <c r="AD11909" s="353"/>
      <c r="AE11909" s="353"/>
      <c r="AF11909" s="353"/>
      <c r="AG11909" s="353"/>
      <c r="AH11909" s="353"/>
      <c r="AI11909" s="353"/>
      <c r="AJ11909" s="353"/>
      <c r="AK11909" s="353"/>
      <c r="AL11909" s="353"/>
    </row>
    <row r="11910" spans="1:38" s="153" customFormat="1" ht="12.5" x14ac:dyDescent="0.25">
      <c r="A11910" s="355"/>
      <c r="L11910" s="353"/>
      <c r="M11910" s="353"/>
      <c r="N11910" s="353"/>
      <c r="O11910" s="353"/>
      <c r="P11910" s="353"/>
      <c r="Q11910" s="353"/>
      <c r="R11910" s="353"/>
      <c r="S11910" s="353"/>
      <c r="T11910" s="353"/>
      <c r="U11910" s="353"/>
      <c r="V11910" s="353"/>
      <c r="W11910" s="353"/>
      <c r="X11910" s="353"/>
      <c r="Y11910" s="353"/>
      <c r="Z11910" s="353"/>
      <c r="AA11910" s="353"/>
      <c r="AB11910" s="353"/>
      <c r="AC11910" s="353"/>
      <c r="AD11910" s="353"/>
      <c r="AE11910" s="353"/>
      <c r="AF11910" s="353"/>
      <c r="AG11910" s="353"/>
      <c r="AH11910" s="353"/>
      <c r="AI11910" s="353"/>
      <c r="AJ11910" s="353"/>
      <c r="AK11910" s="353"/>
      <c r="AL11910" s="353"/>
    </row>
    <row r="11911" spans="1:38" s="153" customFormat="1" ht="12.5" x14ac:dyDescent="0.25">
      <c r="A11911" s="355"/>
      <c r="L11911" s="353"/>
      <c r="M11911" s="353"/>
      <c r="N11911" s="353"/>
      <c r="O11911" s="353"/>
      <c r="P11911" s="353"/>
      <c r="Q11911" s="353"/>
      <c r="R11911" s="353"/>
      <c r="S11911" s="353"/>
      <c r="T11911" s="353"/>
      <c r="U11911" s="353"/>
      <c r="V11911" s="353"/>
      <c r="W11911" s="353"/>
      <c r="X11911" s="353"/>
      <c r="Y11911" s="353"/>
      <c r="Z11911" s="353"/>
      <c r="AA11911" s="353"/>
      <c r="AB11911" s="353"/>
      <c r="AC11911" s="353"/>
      <c r="AD11911" s="353"/>
      <c r="AE11911" s="353"/>
      <c r="AF11911" s="353"/>
      <c r="AG11911" s="353"/>
      <c r="AH11911" s="353"/>
      <c r="AI11911" s="353"/>
      <c r="AJ11911" s="353"/>
      <c r="AK11911" s="353"/>
      <c r="AL11911" s="353"/>
    </row>
    <row r="11912" spans="1:38" s="153" customFormat="1" ht="12.5" x14ac:dyDescent="0.25">
      <c r="A11912" s="355"/>
      <c r="L11912" s="353"/>
      <c r="M11912" s="353"/>
      <c r="N11912" s="353"/>
      <c r="O11912" s="353"/>
      <c r="P11912" s="353"/>
      <c r="Q11912" s="353"/>
      <c r="R11912" s="353"/>
      <c r="S11912" s="353"/>
      <c r="T11912" s="353"/>
      <c r="U11912" s="353"/>
      <c r="V11912" s="353"/>
      <c r="W11912" s="353"/>
      <c r="X11912" s="353"/>
      <c r="Y11912" s="353"/>
      <c r="Z11912" s="353"/>
      <c r="AA11912" s="353"/>
      <c r="AB11912" s="353"/>
      <c r="AC11912" s="353"/>
      <c r="AD11912" s="353"/>
      <c r="AE11912" s="353"/>
      <c r="AF11912" s="353"/>
      <c r="AG11912" s="353"/>
      <c r="AH11912" s="353"/>
      <c r="AI11912" s="353"/>
      <c r="AJ11912" s="353"/>
      <c r="AK11912" s="353"/>
      <c r="AL11912" s="353"/>
    </row>
    <row r="11913" spans="1:38" s="153" customFormat="1" ht="12.5" x14ac:dyDescent="0.25">
      <c r="A11913" s="355"/>
      <c r="L11913" s="353"/>
      <c r="M11913" s="353"/>
      <c r="N11913" s="353"/>
      <c r="O11913" s="353"/>
      <c r="P11913" s="353"/>
      <c r="Q11913" s="353"/>
      <c r="R11913" s="353"/>
      <c r="S11913" s="353"/>
      <c r="T11913" s="353"/>
      <c r="U11913" s="353"/>
      <c r="V11913" s="353"/>
      <c r="W11913" s="353"/>
      <c r="X11913" s="353"/>
      <c r="Y11913" s="353"/>
      <c r="Z11913" s="353"/>
      <c r="AA11913" s="353"/>
      <c r="AB11913" s="353"/>
      <c r="AC11913" s="353"/>
      <c r="AD11913" s="353"/>
      <c r="AE11913" s="353"/>
      <c r="AF11913" s="353"/>
      <c r="AG11913" s="353"/>
      <c r="AH11913" s="353"/>
      <c r="AI11913" s="353"/>
      <c r="AJ11913" s="353"/>
      <c r="AK11913" s="353"/>
      <c r="AL11913" s="353"/>
    </row>
    <row r="11914" spans="1:38" s="153" customFormat="1" ht="12.5" x14ac:dyDescent="0.25">
      <c r="A11914" s="355"/>
      <c r="L11914" s="353"/>
      <c r="M11914" s="353"/>
      <c r="N11914" s="353"/>
      <c r="O11914" s="353"/>
      <c r="P11914" s="353"/>
      <c r="Q11914" s="353"/>
      <c r="R11914" s="353"/>
      <c r="S11914" s="353"/>
      <c r="T11914" s="353"/>
      <c r="U11914" s="353"/>
      <c r="V11914" s="353"/>
      <c r="W11914" s="353"/>
      <c r="X11914" s="353"/>
      <c r="Y11914" s="353"/>
      <c r="Z11914" s="353"/>
      <c r="AA11914" s="353"/>
      <c r="AB11914" s="353"/>
      <c r="AC11914" s="353"/>
      <c r="AD11914" s="353"/>
      <c r="AE11914" s="353"/>
      <c r="AF11914" s="353"/>
      <c r="AG11914" s="353"/>
      <c r="AH11914" s="353"/>
      <c r="AI11914" s="353"/>
      <c r="AJ11914" s="353"/>
      <c r="AK11914" s="353"/>
      <c r="AL11914" s="353"/>
    </row>
    <row r="11915" spans="1:38" s="153" customFormat="1" ht="12.5" x14ac:dyDescent="0.25">
      <c r="A11915" s="355"/>
      <c r="L11915" s="353"/>
      <c r="M11915" s="353"/>
      <c r="N11915" s="353"/>
      <c r="O11915" s="353"/>
      <c r="P11915" s="353"/>
      <c r="Q11915" s="353"/>
      <c r="R11915" s="353"/>
      <c r="S11915" s="353"/>
      <c r="T11915" s="353"/>
      <c r="U11915" s="353"/>
      <c r="V11915" s="353"/>
      <c r="W11915" s="353"/>
      <c r="X11915" s="353"/>
      <c r="Y11915" s="353"/>
      <c r="Z11915" s="353"/>
      <c r="AA11915" s="353"/>
      <c r="AB11915" s="353"/>
      <c r="AC11915" s="353"/>
      <c r="AD11915" s="353"/>
      <c r="AE11915" s="353"/>
      <c r="AF11915" s="353"/>
      <c r="AG11915" s="353"/>
      <c r="AH11915" s="353"/>
      <c r="AI11915" s="353"/>
      <c r="AJ11915" s="353"/>
      <c r="AK11915" s="353"/>
      <c r="AL11915" s="353"/>
    </row>
    <row r="11916" spans="1:38" s="153" customFormat="1" ht="12.5" x14ac:dyDescent="0.25">
      <c r="A11916" s="355"/>
      <c r="L11916" s="353"/>
      <c r="M11916" s="353"/>
      <c r="N11916" s="353"/>
      <c r="O11916" s="353"/>
      <c r="P11916" s="353"/>
      <c r="Q11916" s="353"/>
      <c r="R11916" s="353"/>
      <c r="S11916" s="353"/>
      <c r="T11916" s="353"/>
      <c r="U11916" s="353"/>
      <c r="V11916" s="353"/>
      <c r="W11916" s="353"/>
      <c r="X11916" s="353"/>
      <c r="Y11916" s="353"/>
      <c r="Z11916" s="353"/>
      <c r="AA11916" s="353"/>
      <c r="AB11916" s="353"/>
      <c r="AC11916" s="353"/>
      <c r="AD11916" s="353"/>
      <c r="AE11916" s="353"/>
      <c r="AF11916" s="353"/>
      <c r="AG11916" s="353"/>
      <c r="AH11916" s="353"/>
      <c r="AI11916" s="353"/>
      <c r="AJ11916" s="353"/>
      <c r="AK11916" s="353"/>
      <c r="AL11916" s="353"/>
    </row>
    <row r="11917" spans="1:38" s="153" customFormat="1" ht="12.5" x14ac:dyDescent="0.25">
      <c r="A11917" s="355"/>
      <c r="L11917" s="353"/>
      <c r="M11917" s="353"/>
      <c r="N11917" s="353"/>
      <c r="O11917" s="353"/>
      <c r="P11917" s="353"/>
      <c r="Q11917" s="353"/>
      <c r="R11917" s="353"/>
      <c r="S11917" s="353"/>
      <c r="T11917" s="353"/>
      <c r="U11917" s="353"/>
      <c r="V11917" s="353"/>
      <c r="W11917" s="353"/>
      <c r="X11917" s="353"/>
      <c r="Y11917" s="353"/>
      <c r="Z11917" s="353"/>
      <c r="AA11917" s="353"/>
      <c r="AB11917" s="353"/>
      <c r="AC11917" s="353"/>
      <c r="AD11917" s="353"/>
      <c r="AE11917" s="353"/>
      <c r="AF11917" s="353"/>
      <c r="AG11917" s="353"/>
      <c r="AH11917" s="353"/>
      <c r="AI11917" s="353"/>
      <c r="AJ11917" s="353"/>
      <c r="AK11917" s="353"/>
      <c r="AL11917" s="353"/>
    </row>
    <row r="11918" spans="1:38" s="153" customFormat="1" ht="12.5" x14ac:dyDescent="0.25">
      <c r="A11918" s="355"/>
      <c r="L11918" s="353"/>
      <c r="M11918" s="353"/>
      <c r="N11918" s="353"/>
      <c r="O11918" s="353"/>
      <c r="P11918" s="353"/>
      <c r="Q11918" s="353"/>
      <c r="R11918" s="353"/>
      <c r="S11918" s="353"/>
      <c r="T11918" s="353"/>
      <c r="U11918" s="353"/>
      <c r="V11918" s="353"/>
      <c r="W11918" s="353"/>
      <c r="X11918" s="353"/>
      <c r="Y11918" s="353"/>
      <c r="Z11918" s="353"/>
      <c r="AA11918" s="353"/>
      <c r="AB11918" s="353"/>
      <c r="AC11918" s="353"/>
      <c r="AD11918" s="353"/>
      <c r="AE11918" s="353"/>
      <c r="AF11918" s="353"/>
      <c r="AG11918" s="353"/>
      <c r="AH11918" s="353"/>
      <c r="AI11918" s="353"/>
      <c r="AJ11918" s="353"/>
      <c r="AK11918" s="353"/>
      <c r="AL11918" s="353"/>
    </row>
    <row r="11919" spans="1:38" s="153" customFormat="1" ht="12.5" x14ac:dyDescent="0.25">
      <c r="A11919" s="355"/>
      <c r="L11919" s="353"/>
      <c r="M11919" s="353"/>
      <c r="N11919" s="353"/>
      <c r="O11919" s="353"/>
      <c r="P11919" s="353"/>
      <c r="Q11919" s="353"/>
      <c r="R11919" s="353"/>
      <c r="S11919" s="353"/>
      <c r="T11919" s="353"/>
      <c r="U11919" s="353"/>
      <c r="V11919" s="353"/>
      <c r="W11919" s="353"/>
      <c r="X11919" s="353"/>
      <c r="Y11919" s="353"/>
      <c r="Z11919" s="353"/>
      <c r="AA11919" s="353"/>
      <c r="AB11919" s="353"/>
      <c r="AC11919" s="353"/>
      <c r="AD11919" s="353"/>
      <c r="AE11919" s="353"/>
      <c r="AF11919" s="353"/>
      <c r="AG11919" s="353"/>
      <c r="AH11919" s="353"/>
      <c r="AI11919" s="353"/>
      <c r="AJ11919" s="353"/>
      <c r="AK11919" s="353"/>
      <c r="AL11919" s="353"/>
    </row>
    <row r="11920" spans="1:38" s="153" customFormat="1" ht="12.5" x14ac:dyDescent="0.25">
      <c r="A11920" s="355"/>
      <c r="L11920" s="353"/>
      <c r="M11920" s="353"/>
      <c r="N11920" s="353"/>
      <c r="O11920" s="353"/>
      <c r="P11920" s="353"/>
      <c r="Q11920" s="353"/>
      <c r="R11920" s="353"/>
      <c r="S11920" s="353"/>
      <c r="T11920" s="353"/>
      <c r="U11920" s="353"/>
      <c r="V11920" s="353"/>
      <c r="W11920" s="353"/>
      <c r="X11920" s="353"/>
      <c r="Y11920" s="353"/>
      <c r="Z11920" s="353"/>
      <c r="AA11920" s="353"/>
      <c r="AB11920" s="353"/>
      <c r="AC11920" s="353"/>
      <c r="AD11920" s="353"/>
      <c r="AE11920" s="353"/>
      <c r="AF11920" s="353"/>
      <c r="AG11920" s="353"/>
      <c r="AH11920" s="353"/>
      <c r="AI11920" s="353"/>
      <c r="AJ11920" s="353"/>
      <c r="AK11920" s="353"/>
      <c r="AL11920" s="353"/>
    </row>
    <row r="11921" spans="1:38" s="153" customFormat="1" ht="12.5" x14ac:dyDescent="0.25">
      <c r="A11921" s="355"/>
      <c r="L11921" s="353"/>
      <c r="M11921" s="353"/>
      <c r="N11921" s="353"/>
      <c r="O11921" s="353"/>
      <c r="P11921" s="353"/>
      <c r="Q11921" s="353"/>
      <c r="R11921" s="353"/>
      <c r="S11921" s="353"/>
      <c r="T11921" s="353"/>
      <c r="U11921" s="353"/>
      <c r="V11921" s="353"/>
      <c r="W11921" s="353"/>
      <c r="X11921" s="353"/>
      <c r="Y11921" s="353"/>
      <c r="Z11921" s="353"/>
      <c r="AA11921" s="353"/>
      <c r="AB11921" s="353"/>
      <c r="AC11921" s="353"/>
      <c r="AD11921" s="353"/>
      <c r="AE11921" s="353"/>
      <c r="AF11921" s="353"/>
      <c r="AG11921" s="353"/>
      <c r="AH11921" s="353"/>
      <c r="AI11921" s="353"/>
      <c r="AJ11921" s="353"/>
      <c r="AK11921" s="353"/>
      <c r="AL11921" s="353"/>
    </row>
    <row r="11922" spans="1:38" s="153" customFormat="1" ht="12.5" x14ac:dyDescent="0.25">
      <c r="A11922" s="355"/>
      <c r="L11922" s="353"/>
      <c r="M11922" s="353"/>
      <c r="N11922" s="353"/>
      <c r="O11922" s="353"/>
      <c r="P11922" s="353"/>
      <c r="Q11922" s="353"/>
      <c r="R11922" s="353"/>
      <c r="S11922" s="353"/>
      <c r="T11922" s="353"/>
      <c r="U11922" s="353"/>
      <c r="V11922" s="353"/>
      <c r="W11922" s="353"/>
      <c r="X11922" s="353"/>
      <c r="Y11922" s="353"/>
      <c r="Z11922" s="353"/>
      <c r="AA11922" s="353"/>
      <c r="AB11922" s="353"/>
      <c r="AC11922" s="353"/>
      <c r="AD11922" s="353"/>
      <c r="AE11922" s="353"/>
      <c r="AF11922" s="353"/>
      <c r="AG11922" s="353"/>
      <c r="AH11922" s="353"/>
      <c r="AI11922" s="353"/>
      <c r="AJ11922" s="353"/>
      <c r="AK11922" s="353"/>
      <c r="AL11922" s="353"/>
    </row>
    <row r="11923" spans="1:38" s="153" customFormat="1" ht="12.5" x14ac:dyDescent="0.25">
      <c r="A11923" s="355"/>
      <c r="L11923" s="353"/>
      <c r="M11923" s="353"/>
      <c r="N11923" s="353"/>
      <c r="O11923" s="353"/>
      <c r="P11923" s="353"/>
      <c r="Q11923" s="353"/>
      <c r="R11923" s="353"/>
      <c r="S11923" s="353"/>
      <c r="T11923" s="353"/>
      <c r="U11923" s="353"/>
      <c r="V11923" s="353"/>
      <c r="W11923" s="353"/>
      <c r="X11923" s="353"/>
      <c r="Y11923" s="353"/>
      <c r="Z11923" s="353"/>
      <c r="AA11923" s="353"/>
      <c r="AB11923" s="353"/>
      <c r="AC11923" s="353"/>
      <c r="AD11923" s="353"/>
      <c r="AE11923" s="353"/>
      <c r="AF11923" s="353"/>
      <c r="AG11923" s="353"/>
      <c r="AH11923" s="353"/>
      <c r="AI11923" s="353"/>
      <c r="AJ11923" s="353"/>
      <c r="AK11923" s="353"/>
      <c r="AL11923" s="353"/>
    </row>
    <row r="11924" spans="1:38" s="153" customFormat="1" ht="12.5" x14ac:dyDescent="0.25">
      <c r="A11924" s="355"/>
      <c r="L11924" s="353"/>
      <c r="M11924" s="353"/>
      <c r="N11924" s="353"/>
      <c r="O11924" s="353"/>
      <c r="P11924" s="353"/>
      <c r="Q11924" s="353"/>
      <c r="R11924" s="353"/>
      <c r="S11924" s="353"/>
      <c r="T11924" s="353"/>
      <c r="U11924" s="353"/>
      <c r="V11924" s="353"/>
      <c r="W11924" s="353"/>
      <c r="X11924" s="353"/>
      <c r="Y11924" s="353"/>
      <c r="Z11924" s="353"/>
      <c r="AA11924" s="353"/>
      <c r="AB11924" s="353"/>
      <c r="AC11924" s="353"/>
      <c r="AD11924" s="353"/>
      <c r="AE11924" s="353"/>
      <c r="AF11924" s="353"/>
      <c r="AG11924" s="353"/>
      <c r="AH11924" s="353"/>
      <c r="AI11924" s="353"/>
      <c r="AJ11924" s="353"/>
      <c r="AK11924" s="353"/>
      <c r="AL11924" s="353"/>
    </row>
    <row r="11925" spans="1:38" s="153" customFormat="1" ht="12.5" x14ac:dyDescent="0.25">
      <c r="A11925" s="355"/>
      <c r="L11925" s="353"/>
      <c r="M11925" s="353"/>
      <c r="N11925" s="353"/>
      <c r="O11925" s="353"/>
      <c r="P11925" s="353"/>
      <c r="Q11925" s="353"/>
      <c r="R11925" s="353"/>
      <c r="S11925" s="353"/>
      <c r="T11925" s="353"/>
      <c r="U11925" s="353"/>
      <c r="V11925" s="353"/>
      <c r="W11925" s="353"/>
      <c r="X11925" s="353"/>
      <c r="Y11925" s="353"/>
      <c r="Z11925" s="353"/>
      <c r="AA11925" s="353"/>
      <c r="AB11925" s="353"/>
      <c r="AC11925" s="353"/>
      <c r="AD11925" s="353"/>
      <c r="AE11925" s="353"/>
      <c r="AF11925" s="353"/>
      <c r="AG11925" s="353"/>
      <c r="AH11925" s="353"/>
      <c r="AI11925" s="353"/>
      <c r="AJ11925" s="353"/>
      <c r="AK11925" s="353"/>
      <c r="AL11925" s="353"/>
    </row>
    <row r="11926" spans="1:38" s="153" customFormat="1" ht="12.5" x14ac:dyDescent="0.25">
      <c r="A11926" s="355"/>
      <c r="L11926" s="353"/>
      <c r="M11926" s="353"/>
      <c r="N11926" s="353"/>
      <c r="O11926" s="353"/>
      <c r="P11926" s="353"/>
      <c r="Q11926" s="353"/>
      <c r="R11926" s="353"/>
      <c r="S11926" s="353"/>
      <c r="T11926" s="353"/>
      <c r="U11926" s="353"/>
      <c r="V11926" s="353"/>
      <c r="W11926" s="353"/>
      <c r="X11926" s="353"/>
      <c r="Y11926" s="353"/>
      <c r="Z11926" s="353"/>
      <c r="AA11926" s="353"/>
      <c r="AB11926" s="353"/>
      <c r="AC11926" s="353"/>
      <c r="AD11926" s="353"/>
      <c r="AE11926" s="353"/>
      <c r="AF11926" s="353"/>
      <c r="AG11926" s="353"/>
      <c r="AH11926" s="353"/>
      <c r="AI11926" s="353"/>
      <c r="AJ11926" s="353"/>
      <c r="AK11926" s="353"/>
      <c r="AL11926" s="353"/>
    </row>
    <row r="11927" spans="1:38" s="153" customFormat="1" ht="12.5" x14ac:dyDescent="0.25">
      <c r="A11927" s="355"/>
      <c r="L11927" s="353"/>
      <c r="M11927" s="353"/>
      <c r="N11927" s="353"/>
      <c r="O11927" s="353"/>
      <c r="P11927" s="353"/>
      <c r="Q11927" s="353"/>
      <c r="R11927" s="353"/>
      <c r="S11927" s="353"/>
      <c r="T11927" s="353"/>
      <c r="U11927" s="353"/>
      <c r="V11927" s="353"/>
      <c r="W11927" s="353"/>
      <c r="X11927" s="353"/>
      <c r="Y11927" s="353"/>
      <c r="Z11927" s="353"/>
      <c r="AA11927" s="353"/>
      <c r="AB11927" s="353"/>
      <c r="AC11927" s="353"/>
      <c r="AD11927" s="353"/>
      <c r="AE11927" s="353"/>
      <c r="AF11927" s="353"/>
      <c r="AG11927" s="353"/>
      <c r="AH11927" s="353"/>
      <c r="AI11927" s="353"/>
      <c r="AJ11927" s="353"/>
      <c r="AK11927" s="353"/>
      <c r="AL11927" s="353"/>
    </row>
    <row r="11928" spans="1:38" s="153" customFormat="1" ht="12.5" x14ac:dyDescent="0.25">
      <c r="A11928" s="355"/>
      <c r="L11928" s="353"/>
      <c r="M11928" s="353"/>
      <c r="N11928" s="353"/>
      <c r="O11928" s="353"/>
      <c r="P11928" s="353"/>
      <c r="Q11928" s="353"/>
      <c r="R11928" s="353"/>
      <c r="S11928" s="353"/>
      <c r="T11928" s="353"/>
      <c r="U11928" s="353"/>
      <c r="V11928" s="353"/>
      <c r="W11928" s="353"/>
      <c r="X11928" s="353"/>
      <c r="Y11928" s="353"/>
      <c r="Z11928" s="353"/>
      <c r="AA11928" s="353"/>
      <c r="AB11928" s="353"/>
      <c r="AC11928" s="353"/>
      <c r="AD11928" s="353"/>
      <c r="AE11928" s="353"/>
      <c r="AF11928" s="353"/>
      <c r="AG11928" s="353"/>
      <c r="AH11928" s="353"/>
      <c r="AI11928" s="353"/>
      <c r="AJ11928" s="353"/>
      <c r="AK11928" s="353"/>
      <c r="AL11928" s="353"/>
    </row>
    <row r="11929" spans="1:38" s="153" customFormat="1" ht="12.5" x14ac:dyDescent="0.25">
      <c r="A11929" s="355"/>
      <c r="L11929" s="353"/>
      <c r="M11929" s="353"/>
      <c r="N11929" s="353"/>
      <c r="O11929" s="353"/>
      <c r="P11929" s="353"/>
      <c r="Q11929" s="353"/>
      <c r="R11929" s="353"/>
      <c r="S11929" s="353"/>
      <c r="T11929" s="353"/>
      <c r="U11929" s="353"/>
      <c r="V11929" s="353"/>
      <c r="W11929" s="353"/>
      <c r="X11929" s="353"/>
      <c r="Y11929" s="353"/>
      <c r="Z11929" s="353"/>
      <c r="AA11929" s="353"/>
      <c r="AB11929" s="353"/>
      <c r="AC11929" s="353"/>
      <c r="AD11929" s="353"/>
      <c r="AE11929" s="353"/>
      <c r="AF11929" s="353"/>
      <c r="AG11929" s="353"/>
      <c r="AH11929" s="353"/>
      <c r="AI11929" s="353"/>
      <c r="AJ11929" s="353"/>
      <c r="AK11929" s="353"/>
      <c r="AL11929" s="353"/>
    </row>
    <row r="11930" spans="1:38" s="153" customFormat="1" ht="12.5" x14ac:dyDescent="0.25">
      <c r="A11930" s="355"/>
      <c r="L11930" s="353"/>
      <c r="M11930" s="353"/>
      <c r="N11930" s="353"/>
      <c r="O11930" s="353"/>
      <c r="P11930" s="353"/>
      <c r="Q11930" s="353"/>
      <c r="R11930" s="353"/>
      <c r="S11930" s="353"/>
      <c r="T11930" s="353"/>
      <c r="U11930" s="353"/>
      <c r="V11930" s="353"/>
      <c r="W11930" s="353"/>
      <c r="X11930" s="353"/>
      <c r="Y11930" s="353"/>
      <c r="Z11930" s="353"/>
      <c r="AA11930" s="353"/>
      <c r="AB11930" s="353"/>
      <c r="AC11930" s="353"/>
      <c r="AD11930" s="353"/>
      <c r="AE11930" s="353"/>
      <c r="AF11930" s="353"/>
      <c r="AG11930" s="353"/>
      <c r="AH11930" s="353"/>
      <c r="AI11930" s="353"/>
      <c r="AJ11930" s="353"/>
      <c r="AK11930" s="353"/>
      <c r="AL11930" s="353"/>
    </row>
    <row r="11931" spans="1:38" s="153" customFormat="1" ht="12.5" x14ac:dyDescent="0.25">
      <c r="A11931" s="355"/>
      <c r="L11931" s="353"/>
      <c r="M11931" s="353"/>
      <c r="N11931" s="353"/>
      <c r="O11931" s="353"/>
      <c r="P11931" s="353"/>
      <c r="Q11931" s="353"/>
      <c r="R11931" s="353"/>
      <c r="S11931" s="353"/>
      <c r="T11931" s="353"/>
      <c r="U11931" s="353"/>
      <c r="V11931" s="353"/>
      <c r="W11931" s="353"/>
      <c r="X11931" s="353"/>
      <c r="Y11931" s="353"/>
      <c r="Z11931" s="353"/>
      <c r="AA11931" s="353"/>
      <c r="AB11931" s="353"/>
      <c r="AC11931" s="353"/>
      <c r="AD11931" s="353"/>
      <c r="AE11931" s="353"/>
      <c r="AF11931" s="353"/>
      <c r="AG11931" s="353"/>
      <c r="AH11931" s="353"/>
      <c r="AI11931" s="353"/>
      <c r="AJ11931" s="353"/>
      <c r="AK11931" s="353"/>
      <c r="AL11931" s="353"/>
    </row>
    <row r="11932" spans="1:38" s="153" customFormat="1" ht="12.5" x14ac:dyDescent="0.25">
      <c r="A11932" s="355"/>
      <c r="L11932" s="353"/>
      <c r="M11932" s="353"/>
      <c r="N11932" s="353"/>
      <c r="O11932" s="353"/>
      <c r="P11932" s="353"/>
      <c r="Q11932" s="353"/>
      <c r="R11932" s="353"/>
      <c r="S11932" s="353"/>
      <c r="T11932" s="353"/>
      <c r="U11932" s="353"/>
      <c r="V11932" s="353"/>
      <c r="W11932" s="353"/>
      <c r="X11932" s="353"/>
      <c r="Y11932" s="353"/>
      <c r="Z11932" s="353"/>
      <c r="AA11932" s="353"/>
      <c r="AB11932" s="353"/>
      <c r="AC11932" s="353"/>
      <c r="AD11932" s="353"/>
      <c r="AE11932" s="353"/>
      <c r="AF11932" s="353"/>
      <c r="AG11932" s="353"/>
      <c r="AH11932" s="353"/>
      <c r="AI11932" s="353"/>
      <c r="AJ11932" s="353"/>
      <c r="AK11932" s="353"/>
      <c r="AL11932" s="353"/>
    </row>
    <row r="11933" spans="1:38" s="153" customFormat="1" ht="12.5" x14ac:dyDescent="0.25">
      <c r="A11933" s="355"/>
      <c r="L11933" s="353"/>
      <c r="M11933" s="353"/>
      <c r="N11933" s="353"/>
      <c r="O11933" s="353"/>
      <c r="P11933" s="353"/>
      <c r="Q11933" s="353"/>
      <c r="R11933" s="353"/>
      <c r="S11933" s="353"/>
      <c r="T11933" s="353"/>
      <c r="U11933" s="353"/>
      <c r="V11933" s="353"/>
      <c r="W11933" s="353"/>
      <c r="X11933" s="353"/>
      <c r="Y11933" s="353"/>
      <c r="Z11933" s="353"/>
      <c r="AA11933" s="353"/>
      <c r="AB11933" s="353"/>
      <c r="AC11933" s="353"/>
      <c r="AD11933" s="353"/>
      <c r="AE11933" s="353"/>
      <c r="AF11933" s="353"/>
      <c r="AG11933" s="353"/>
      <c r="AH11933" s="353"/>
      <c r="AI11933" s="353"/>
      <c r="AJ11933" s="353"/>
      <c r="AK11933" s="353"/>
      <c r="AL11933" s="353"/>
    </row>
    <row r="11934" spans="1:38" s="153" customFormat="1" ht="12.5" x14ac:dyDescent="0.25">
      <c r="A11934" s="355"/>
      <c r="L11934" s="353"/>
      <c r="M11934" s="353"/>
      <c r="N11934" s="353"/>
      <c r="O11934" s="353"/>
      <c r="P11934" s="353"/>
      <c r="Q11934" s="353"/>
      <c r="R11934" s="353"/>
      <c r="S11934" s="353"/>
      <c r="T11934" s="353"/>
      <c r="U11934" s="353"/>
      <c r="V11934" s="353"/>
      <c r="W11934" s="353"/>
      <c r="X11934" s="353"/>
      <c r="Y11934" s="353"/>
      <c r="Z11934" s="353"/>
      <c r="AA11934" s="353"/>
      <c r="AB11934" s="353"/>
      <c r="AC11934" s="353"/>
      <c r="AD11934" s="353"/>
      <c r="AE11934" s="353"/>
      <c r="AF11934" s="353"/>
      <c r="AG11934" s="353"/>
      <c r="AH11934" s="353"/>
      <c r="AI11934" s="353"/>
      <c r="AJ11934" s="353"/>
      <c r="AK11934" s="353"/>
      <c r="AL11934" s="353"/>
    </row>
    <row r="11935" spans="1:38" s="153" customFormat="1" ht="12.5" x14ac:dyDescent="0.25">
      <c r="A11935" s="355"/>
      <c r="L11935" s="353"/>
      <c r="M11935" s="353"/>
      <c r="N11935" s="353"/>
      <c r="O11935" s="353"/>
      <c r="P11935" s="353"/>
      <c r="Q11935" s="353"/>
      <c r="R11935" s="353"/>
      <c r="S11935" s="353"/>
      <c r="T11935" s="353"/>
      <c r="U11935" s="353"/>
      <c r="V11935" s="353"/>
      <c r="W11935" s="353"/>
      <c r="X11935" s="353"/>
      <c r="Y11935" s="353"/>
      <c r="Z11935" s="353"/>
      <c r="AA11935" s="353"/>
      <c r="AB11935" s="353"/>
      <c r="AC11935" s="353"/>
      <c r="AD11935" s="353"/>
      <c r="AE11935" s="353"/>
      <c r="AF11935" s="353"/>
      <c r="AG11935" s="353"/>
      <c r="AH11935" s="353"/>
      <c r="AI11935" s="353"/>
      <c r="AJ11935" s="353"/>
      <c r="AK11935" s="353"/>
      <c r="AL11935" s="353"/>
    </row>
    <row r="11936" spans="1:38" s="153" customFormat="1" ht="12.5" x14ac:dyDescent="0.25">
      <c r="A11936" s="355"/>
      <c r="L11936" s="353"/>
      <c r="M11936" s="353"/>
      <c r="N11936" s="353"/>
      <c r="O11936" s="353"/>
      <c r="P11936" s="353"/>
      <c r="Q11936" s="353"/>
      <c r="R11936" s="353"/>
      <c r="S11936" s="353"/>
      <c r="T11936" s="353"/>
      <c r="U11936" s="353"/>
      <c r="V11936" s="353"/>
      <c r="W11936" s="353"/>
      <c r="X11936" s="353"/>
      <c r="Y11936" s="353"/>
      <c r="Z11936" s="353"/>
      <c r="AA11936" s="353"/>
      <c r="AB11936" s="353"/>
      <c r="AC11936" s="353"/>
      <c r="AD11936" s="353"/>
      <c r="AE11936" s="353"/>
      <c r="AF11936" s="353"/>
      <c r="AG11936" s="353"/>
      <c r="AH11936" s="353"/>
      <c r="AI11936" s="353"/>
      <c r="AJ11936" s="353"/>
      <c r="AK11936" s="353"/>
      <c r="AL11936" s="353"/>
    </row>
    <row r="11937" spans="1:38" s="153" customFormat="1" ht="12.5" x14ac:dyDescent="0.25">
      <c r="A11937" s="355"/>
      <c r="L11937" s="353"/>
      <c r="M11937" s="353"/>
      <c r="N11937" s="353"/>
      <c r="O11937" s="353"/>
      <c r="P11937" s="353"/>
      <c r="Q11937" s="353"/>
      <c r="R11937" s="353"/>
      <c r="S11937" s="353"/>
      <c r="T11937" s="353"/>
      <c r="U11937" s="353"/>
      <c r="V11937" s="353"/>
      <c r="W11937" s="353"/>
      <c r="X11937" s="353"/>
      <c r="Y11937" s="353"/>
      <c r="Z11937" s="353"/>
      <c r="AA11937" s="353"/>
      <c r="AB11937" s="353"/>
      <c r="AC11937" s="353"/>
      <c r="AD11937" s="353"/>
      <c r="AE11937" s="353"/>
      <c r="AF11937" s="353"/>
      <c r="AG11937" s="353"/>
      <c r="AH11937" s="353"/>
      <c r="AI11937" s="353"/>
      <c r="AJ11937" s="353"/>
      <c r="AK11937" s="353"/>
      <c r="AL11937" s="353"/>
    </row>
    <row r="11938" spans="1:38" s="153" customFormat="1" ht="12.5" x14ac:dyDescent="0.25">
      <c r="A11938" s="355"/>
      <c r="L11938" s="353"/>
      <c r="M11938" s="353"/>
      <c r="N11938" s="353"/>
      <c r="O11938" s="353"/>
      <c r="P11938" s="353"/>
      <c r="Q11938" s="353"/>
      <c r="R11938" s="353"/>
      <c r="S11938" s="353"/>
      <c r="T11938" s="353"/>
      <c r="U11938" s="353"/>
      <c r="V11938" s="353"/>
      <c r="W11938" s="353"/>
      <c r="X11938" s="353"/>
      <c r="Y11938" s="353"/>
      <c r="Z11938" s="353"/>
      <c r="AA11938" s="353"/>
      <c r="AB11938" s="353"/>
      <c r="AC11938" s="353"/>
      <c r="AD11938" s="353"/>
      <c r="AE11938" s="353"/>
      <c r="AF11938" s="353"/>
      <c r="AG11938" s="353"/>
      <c r="AH11938" s="353"/>
      <c r="AI11938" s="353"/>
      <c r="AJ11938" s="353"/>
      <c r="AK11938" s="353"/>
      <c r="AL11938" s="353"/>
    </row>
    <row r="11939" spans="1:38" s="153" customFormat="1" ht="12.5" x14ac:dyDescent="0.25">
      <c r="A11939" s="355"/>
      <c r="L11939" s="353"/>
      <c r="M11939" s="353"/>
      <c r="N11939" s="353"/>
      <c r="O11939" s="353"/>
      <c r="P11939" s="353"/>
      <c r="Q11939" s="353"/>
      <c r="R11939" s="353"/>
      <c r="S11939" s="353"/>
      <c r="T11939" s="353"/>
      <c r="U11939" s="353"/>
      <c r="V11939" s="353"/>
      <c r="W11939" s="353"/>
      <c r="X11939" s="353"/>
      <c r="Y11939" s="353"/>
      <c r="Z11939" s="353"/>
      <c r="AA11939" s="353"/>
      <c r="AB11939" s="353"/>
      <c r="AC11939" s="353"/>
      <c r="AD11939" s="353"/>
      <c r="AE11939" s="353"/>
      <c r="AF11939" s="353"/>
      <c r="AG11939" s="353"/>
      <c r="AH11939" s="353"/>
      <c r="AI11939" s="353"/>
      <c r="AJ11939" s="353"/>
      <c r="AK11939" s="353"/>
      <c r="AL11939" s="353"/>
    </row>
    <row r="11940" spans="1:38" s="153" customFormat="1" ht="12.5" x14ac:dyDescent="0.25">
      <c r="A11940" s="355"/>
      <c r="L11940" s="353"/>
      <c r="M11940" s="353"/>
      <c r="N11940" s="353"/>
      <c r="O11940" s="353"/>
      <c r="P11940" s="353"/>
      <c r="Q11940" s="353"/>
      <c r="R11940" s="353"/>
      <c r="S11940" s="353"/>
      <c r="T11940" s="353"/>
      <c r="U11940" s="353"/>
      <c r="V11940" s="353"/>
      <c r="W11940" s="353"/>
      <c r="X11940" s="353"/>
      <c r="Y11940" s="353"/>
      <c r="Z11940" s="353"/>
      <c r="AA11940" s="353"/>
      <c r="AB11940" s="353"/>
      <c r="AC11940" s="353"/>
      <c r="AD11940" s="353"/>
      <c r="AE11940" s="353"/>
      <c r="AF11940" s="353"/>
      <c r="AG11940" s="353"/>
      <c r="AH11940" s="353"/>
      <c r="AI11940" s="353"/>
      <c r="AJ11940" s="353"/>
      <c r="AK11940" s="353"/>
      <c r="AL11940" s="353"/>
    </row>
    <row r="11941" spans="1:38" s="153" customFormat="1" ht="12.5" x14ac:dyDescent="0.25">
      <c r="A11941" s="355"/>
      <c r="L11941" s="353"/>
      <c r="M11941" s="353"/>
      <c r="N11941" s="353"/>
      <c r="O11941" s="353"/>
      <c r="P11941" s="353"/>
      <c r="Q11941" s="353"/>
      <c r="R11941" s="353"/>
      <c r="S11941" s="353"/>
      <c r="T11941" s="353"/>
      <c r="U11941" s="353"/>
      <c r="V11941" s="353"/>
      <c r="W11941" s="353"/>
      <c r="X11941" s="353"/>
      <c r="Y11941" s="353"/>
      <c r="Z11941" s="353"/>
      <c r="AA11941" s="353"/>
      <c r="AB11941" s="353"/>
      <c r="AC11941" s="353"/>
      <c r="AD11941" s="353"/>
      <c r="AE11941" s="353"/>
      <c r="AF11941" s="353"/>
      <c r="AG11941" s="353"/>
      <c r="AH11941" s="353"/>
      <c r="AI11941" s="353"/>
      <c r="AJ11941" s="353"/>
      <c r="AK11941" s="353"/>
      <c r="AL11941" s="353"/>
    </row>
    <row r="11942" spans="1:38" s="153" customFormat="1" ht="12.5" x14ac:dyDescent="0.25">
      <c r="A11942" s="355"/>
      <c r="L11942" s="353"/>
      <c r="M11942" s="353"/>
      <c r="N11942" s="353"/>
      <c r="O11942" s="353"/>
      <c r="P11942" s="353"/>
      <c r="Q11942" s="353"/>
      <c r="R11942" s="353"/>
      <c r="S11942" s="353"/>
      <c r="T11942" s="353"/>
      <c r="U11942" s="353"/>
      <c r="V11942" s="353"/>
      <c r="W11942" s="353"/>
      <c r="X11942" s="353"/>
      <c r="Y11942" s="353"/>
      <c r="Z11942" s="353"/>
      <c r="AA11942" s="353"/>
      <c r="AB11942" s="353"/>
      <c r="AC11942" s="353"/>
      <c r="AD11942" s="353"/>
      <c r="AE11942" s="353"/>
      <c r="AF11942" s="353"/>
      <c r="AG11942" s="353"/>
      <c r="AH11942" s="353"/>
      <c r="AI11942" s="353"/>
      <c r="AJ11942" s="353"/>
      <c r="AK11942" s="353"/>
      <c r="AL11942" s="353"/>
    </row>
    <row r="11943" spans="1:38" s="153" customFormat="1" ht="12.5" x14ac:dyDescent="0.25">
      <c r="A11943" s="355"/>
      <c r="L11943" s="353"/>
      <c r="M11943" s="353"/>
      <c r="N11943" s="353"/>
      <c r="O11943" s="353"/>
      <c r="P11943" s="353"/>
      <c r="Q11943" s="353"/>
      <c r="R11943" s="353"/>
      <c r="S11943" s="353"/>
      <c r="T11943" s="353"/>
      <c r="U11943" s="353"/>
      <c r="V11943" s="353"/>
      <c r="W11943" s="353"/>
      <c r="X11943" s="353"/>
      <c r="Y11943" s="353"/>
      <c r="Z11943" s="353"/>
      <c r="AA11943" s="353"/>
      <c r="AB11943" s="353"/>
      <c r="AC11943" s="353"/>
      <c r="AD11943" s="353"/>
      <c r="AE11943" s="353"/>
      <c r="AF11943" s="353"/>
      <c r="AG11943" s="353"/>
      <c r="AH11943" s="353"/>
      <c r="AI11943" s="353"/>
      <c r="AJ11943" s="353"/>
      <c r="AK11943" s="353"/>
      <c r="AL11943" s="353"/>
    </row>
    <row r="11944" spans="1:38" s="153" customFormat="1" ht="12.5" x14ac:dyDescent="0.25">
      <c r="A11944" s="355"/>
      <c r="L11944" s="353"/>
      <c r="M11944" s="353"/>
      <c r="N11944" s="353"/>
      <c r="O11944" s="353"/>
      <c r="P11944" s="353"/>
      <c r="Q11944" s="353"/>
      <c r="R11944" s="353"/>
      <c r="S11944" s="353"/>
      <c r="T11944" s="353"/>
      <c r="U11944" s="353"/>
      <c r="V11944" s="353"/>
      <c r="W11944" s="353"/>
      <c r="X11944" s="353"/>
      <c r="Y11944" s="353"/>
      <c r="Z11944" s="353"/>
      <c r="AA11944" s="353"/>
      <c r="AB11944" s="353"/>
      <c r="AC11944" s="353"/>
      <c r="AD11944" s="353"/>
      <c r="AE11944" s="353"/>
      <c r="AF11944" s="353"/>
      <c r="AG11944" s="353"/>
      <c r="AH11944" s="353"/>
      <c r="AI11944" s="353"/>
      <c r="AJ11944" s="353"/>
      <c r="AK11944" s="353"/>
      <c r="AL11944" s="353"/>
    </row>
    <row r="11945" spans="1:38" s="153" customFormat="1" ht="12.5" x14ac:dyDescent="0.25">
      <c r="A11945" s="355"/>
      <c r="L11945" s="353"/>
      <c r="M11945" s="353"/>
      <c r="N11945" s="353"/>
      <c r="O11945" s="353"/>
      <c r="P11945" s="353"/>
      <c r="Q11945" s="353"/>
      <c r="R11945" s="353"/>
      <c r="S11945" s="353"/>
      <c r="T11945" s="353"/>
      <c r="U11945" s="353"/>
      <c r="V11945" s="353"/>
      <c r="W11945" s="353"/>
      <c r="X11945" s="353"/>
      <c r="Y11945" s="353"/>
      <c r="Z11945" s="353"/>
      <c r="AA11945" s="353"/>
      <c r="AB11945" s="353"/>
      <c r="AC11945" s="353"/>
      <c r="AD11945" s="353"/>
      <c r="AE11945" s="353"/>
      <c r="AF11945" s="353"/>
      <c r="AG11945" s="353"/>
      <c r="AH11945" s="353"/>
      <c r="AI11945" s="353"/>
      <c r="AJ11945" s="353"/>
      <c r="AK11945" s="353"/>
      <c r="AL11945" s="353"/>
    </row>
    <row r="11946" spans="1:38" s="153" customFormat="1" ht="12.5" x14ac:dyDescent="0.25">
      <c r="A11946" s="355"/>
      <c r="L11946" s="353"/>
      <c r="M11946" s="353"/>
      <c r="N11946" s="353"/>
      <c r="O11946" s="353"/>
      <c r="P11946" s="353"/>
      <c r="Q11946" s="353"/>
      <c r="R11946" s="353"/>
      <c r="S11946" s="353"/>
      <c r="T11946" s="353"/>
      <c r="U11946" s="353"/>
      <c r="V11946" s="353"/>
      <c r="W11946" s="353"/>
      <c r="X11946" s="353"/>
      <c r="Y11946" s="353"/>
      <c r="Z11946" s="353"/>
      <c r="AA11946" s="353"/>
      <c r="AB11946" s="353"/>
      <c r="AC11946" s="353"/>
      <c r="AD11946" s="353"/>
      <c r="AE11946" s="353"/>
      <c r="AF11946" s="353"/>
      <c r="AG11946" s="353"/>
      <c r="AH11946" s="353"/>
      <c r="AI11946" s="353"/>
      <c r="AJ11946" s="353"/>
      <c r="AK11946" s="353"/>
      <c r="AL11946" s="353"/>
    </row>
    <row r="11947" spans="1:38" s="153" customFormat="1" ht="12.5" x14ac:dyDescent="0.25">
      <c r="A11947" s="355"/>
      <c r="L11947" s="353"/>
      <c r="M11947" s="353"/>
      <c r="N11947" s="353"/>
      <c r="O11947" s="353"/>
      <c r="P11947" s="353"/>
      <c r="Q11947" s="353"/>
      <c r="R11947" s="353"/>
      <c r="S11947" s="353"/>
      <c r="T11947" s="353"/>
      <c r="U11947" s="353"/>
      <c r="V11947" s="353"/>
      <c r="W11947" s="353"/>
      <c r="X11947" s="353"/>
      <c r="Y11947" s="353"/>
      <c r="Z11947" s="353"/>
      <c r="AA11947" s="353"/>
      <c r="AB11947" s="353"/>
      <c r="AC11947" s="353"/>
      <c r="AD11947" s="353"/>
      <c r="AE11947" s="353"/>
      <c r="AF11947" s="353"/>
      <c r="AG11947" s="353"/>
      <c r="AH11947" s="353"/>
      <c r="AI11947" s="353"/>
      <c r="AJ11947" s="353"/>
      <c r="AK11947" s="353"/>
      <c r="AL11947" s="353"/>
    </row>
    <row r="11948" spans="1:38" s="153" customFormat="1" ht="12.5" x14ac:dyDescent="0.25">
      <c r="A11948" s="355"/>
      <c r="L11948" s="353"/>
      <c r="M11948" s="353"/>
      <c r="N11948" s="353"/>
      <c r="O11948" s="353"/>
      <c r="P11948" s="353"/>
      <c r="Q11948" s="353"/>
      <c r="R11948" s="353"/>
      <c r="S11948" s="353"/>
      <c r="T11948" s="353"/>
      <c r="U11948" s="353"/>
      <c r="V11948" s="353"/>
      <c r="W11948" s="353"/>
      <c r="X11948" s="353"/>
      <c r="Y11948" s="353"/>
      <c r="Z11948" s="353"/>
      <c r="AA11948" s="353"/>
      <c r="AB11948" s="353"/>
      <c r="AC11948" s="353"/>
      <c r="AD11948" s="353"/>
      <c r="AE11948" s="353"/>
      <c r="AF11948" s="353"/>
      <c r="AG11948" s="353"/>
      <c r="AH11948" s="353"/>
      <c r="AI11948" s="353"/>
      <c r="AJ11948" s="353"/>
      <c r="AK11948" s="353"/>
      <c r="AL11948" s="353"/>
    </row>
    <row r="11949" spans="1:38" s="153" customFormat="1" ht="12.5" x14ac:dyDescent="0.25">
      <c r="A11949" s="355"/>
      <c r="L11949" s="353"/>
      <c r="M11949" s="353"/>
      <c r="N11949" s="353"/>
      <c r="O11949" s="353"/>
      <c r="P11949" s="353"/>
      <c r="Q11949" s="353"/>
      <c r="R11949" s="353"/>
      <c r="S11949" s="353"/>
      <c r="T11949" s="353"/>
      <c r="U11949" s="353"/>
      <c r="V11949" s="353"/>
      <c r="W11949" s="353"/>
      <c r="X11949" s="353"/>
      <c r="Y11949" s="353"/>
      <c r="Z11949" s="353"/>
      <c r="AA11949" s="353"/>
      <c r="AB11949" s="353"/>
      <c r="AC11949" s="353"/>
      <c r="AD11949" s="353"/>
      <c r="AE11949" s="353"/>
      <c r="AF11949" s="353"/>
      <c r="AG11949" s="353"/>
      <c r="AH11949" s="353"/>
      <c r="AI11949" s="353"/>
      <c r="AJ11949" s="353"/>
      <c r="AK11949" s="353"/>
      <c r="AL11949" s="353"/>
    </row>
    <row r="11950" spans="1:38" s="153" customFormat="1" ht="12.5" x14ac:dyDescent="0.25">
      <c r="A11950" s="355"/>
      <c r="L11950" s="353"/>
      <c r="M11950" s="353"/>
      <c r="N11950" s="353"/>
      <c r="O11950" s="353"/>
      <c r="P11950" s="353"/>
      <c r="Q11950" s="353"/>
      <c r="R11950" s="353"/>
      <c r="S11950" s="353"/>
      <c r="T11950" s="353"/>
      <c r="U11950" s="353"/>
      <c r="V11950" s="353"/>
      <c r="W11950" s="353"/>
      <c r="X11950" s="353"/>
      <c r="Y11950" s="353"/>
      <c r="Z11950" s="353"/>
      <c r="AA11950" s="353"/>
      <c r="AB11950" s="353"/>
      <c r="AC11950" s="353"/>
      <c r="AD11950" s="353"/>
      <c r="AE11950" s="353"/>
      <c r="AF11950" s="353"/>
      <c r="AG11950" s="353"/>
      <c r="AH11950" s="353"/>
      <c r="AI11950" s="353"/>
      <c r="AJ11950" s="353"/>
      <c r="AK11950" s="353"/>
      <c r="AL11950" s="353"/>
    </row>
    <row r="11951" spans="1:38" s="153" customFormat="1" ht="12.5" x14ac:dyDescent="0.25">
      <c r="A11951" s="355"/>
      <c r="L11951" s="353"/>
      <c r="M11951" s="353"/>
      <c r="N11951" s="353"/>
      <c r="O11951" s="353"/>
      <c r="P11951" s="353"/>
      <c r="Q11951" s="353"/>
      <c r="R11951" s="353"/>
      <c r="S11951" s="353"/>
      <c r="T11951" s="353"/>
      <c r="U11951" s="353"/>
      <c r="V11951" s="353"/>
      <c r="W11951" s="353"/>
      <c r="X11951" s="353"/>
      <c r="Y11951" s="353"/>
      <c r="Z11951" s="353"/>
      <c r="AA11951" s="353"/>
      <c r="AB11951" s="353"/>
      <c r="AC11951" s="353"/>
      <c r="AD11951" s="353"/>
      <c r="AE11951" s="353"/>
      <c r="AF11951" s="353"/>
      <c r="AG11951" s="353"/>
      <c r="AH11951" s="353"/>
      <c r="AI11951" s="353"/>
      <c r="AJ11951" s="353"/>
      <c r="AK11951" s="353"/>
      <c r="AL11951" s="353"/>
    </row>
    <row r="11952" spans="1:38" s="153" customFormat="1" ht="12.5" x14ac:dyDescent="0.25">
      <c r="A11952" s="355"/>
      <c r="L11952" s="353"/>
      <c r="M11952" s="353"/>
      <c r="N11952" s="353"/>
      <c r="O11952" s="353"/>
      <c r="P11952" s="353"/>
      <c r="Q11952" s="353"/>
      <c r="R11952" s="353"/>
      <c r="S11952" s="353"/>
      <c r="T11952" s="353"/>
      <c r="U11952" s="353"/>
      <c r="V11952" s="353"/>
      <c r="W11952" s="353"/>
      <c r="X11952" s="353"/>
      <c r="Y11952" s="353"/>
      <c r="Z11952" s="353"/>
      <c r="AA11952" s="353"/>
      <c r="AB11952" s="353"/>
      <c r="AC11952" s="353"/>
      <c r="AD11952" s="353"/>
      <c r="AE11952" s="353"/>
      <c r="AF11952" s="353"/>
      <c r="AG11952" s="353"/>
      <c r="AH11952" s="353"/>
      <c r="AI11952" s="353"/>
      <c r="AJ11952" s="353"/>
      <c r="AK11952" s="353"/>
      <c r="AL11952" s="353"/>
    </row>
    <row r="11953" spans="1:38" s="153" customFormat="1" ht="12.5" x14ac:dyDescent="0.25">
      <c r="A11953" s="355"/>
      <c r="L11953" s="353"/>
      <c r="M11953" s="353"/>
      <c r="N11953" s="353"/>
      <c r="O11953" s="353"/>
      <c r="P11953" s="353"/>
      <c r="Q11953" s="353"/>
      <c r="R11953" s="353"/>
      <c r="S11953" s="353"/>
      <c r="T11953" s="353"/>
      <c r="U11953" s="353"/>
      <c r="V11953" s="353"/>
      <c r="W11953" s="353"/>
      <c r="X11953" s="353"/>
      <c r="Y11953" s="353"/>
      <c r="Z11953" s="353"/>
      <c r="AA11953" s="353"/>
      <c r="AB11953" s="353"/>
      <c r="AC11953" s="353"/>
      <c r="AD11953" s="353"/>
      <c r="AE11953" s="353"/>
      <c r="AF11953" s="353"/>
      <c r="AG11953" s="353"/>
      <c r="AH11953" s="353"/>
      <c r="AI11953" s="353"/>
      <c r="AJ11953" s="353"/>
      <c r="AK11953" s="353"/>
      <c r="AL11953" s="353"/>
    </row>
    <row r="11954" spans="1:38" s="153" customFormat="1" ht="12.5" x14ac:dyDescent="0.25">
      <c r="A11954" s="355"/>
      <c r="L11954" s="353"/>
      <c r="M11954" s="353"/>
      <c r="N11954" s="353"/>
      <c r="O11954" s="353"/>
      <c r="P11954" s="353"/>
      <c r="Q11954" s="353"/>
      <c r="R11954" s="353"/>
      <c r="S11954" s="353"/>
      <c r="T11954" s="353"/>
      <c r="U11954" s="353"/>
      <c r="V11954" s="353"/>
      <c r="W11954" s="353"/>
      <c r="X11954" s="353"/>
      <c r="Y11954" s="353"/>
      <c r="Z11954" s="353"/>
      <c r="AA11954" s="353"/>
      <c r="AB11954" s="353"/>
      <c r="AC11954" s="353"/>
      <c r="AD11954" s="353"/>
      <c r="AE11954" s="353"/>
      <c r="AF11954" s="353"/>
      <c r="AG11954" s="353"/>
      <c r="AH11954" s="353"/>
      <c r="AI11954" s="353"/>
      <c r="AJ11954" s="353"/>
      <c r="AK11954" s="353"/>
      <c r="AL11954" s="353"/>
    </row>
    <row r="11955" spans="1:38" s="153" customFormat="1" ht="12.5" x14ac:dyDescent="0.25">
      <c r="A11955" s="355"/>
      <c r="L11955" s="353"/>
      <c r="M11955" s="353"/>
      <c r="N11955" s="353"/>
      <c r="O11955" s="353"/>
      <c r="P11955" s="353"/>
      <c r="Q11955" s="353"/>
      <c r="R11955" s="353"/>
      <c r="S11955" s="353"/>
      <c r="T11955" s="353"/>
      <c r="U11955" s="353"/>
      <c r="V11955" s="353"/>
      <c r="W11955" s="353"/>
      <c r="X11955" s="353"/>
      <c r="Y11955" s="353"/>
      <c r="Z11955" s="353"/>
      <c r="AA11955" s="353"/>
      <c r="AB11955" s="353"/>
      <c r="AC11955" s="353"/>
      <c r="AD11955" s="353"/>
      <c r="AE11955" s="353"/>
      <c r="AF11955" s="353"/>
      <c r="AG11955" s="353"/>
      <c r="AH11955" s="353"/>
      <c r="AI11955" s="353"/>
      <c r="AJ11955" s="353"/>
      <c r="AK11955" s="353"/>
      <c r="AL11955" s="353"/>
    </row>
    <row r="11956" spans="1:38" s="153" customFormat="1" ht="12.5" x14ac:dyDescent="0.25">
      <c r="A11956" s="355"/>
      <c r="L11956" s="353"/>
      <c r="M11956" s="353"/>
      <c r="N11956" s="353"/>
      <c r="O11956" s="353"/>
      <c r="P11956" s="353"/>
      <c r="Q11956" s="353"/>
      <c r="R11956" s="353"/>
      <c r="S11956" s="353"/>
      <c r="T11956" s="353"/>
      <c r="U11956" s="353"/>
      <c r="V11956" s="353"/>
      <c r="W11956" s="353"/>
      <c r="X11956" s="353"/>
      <c r="Y11956" s="353"/>
      <c r="Z11956" s="353"/>
      <c r="AA11956" s="353"/>
      <c r="AB11956" s="353"/>
      <c r="AC11956" s="353"/>
      <c r="AD11956" s="353"/>
      <c r="AE11956" s="353"/>
      <c r="AF11956" s="353"/>
      <c r="AG11956" s="353"/>
      <c r="AH11956" s="353"/>
      <c r="AI11956" s="353"/>
      <c r="AJ11956" s="353"/>
      <c r="AK11956" s="353"/>
      <c r="AL11956" s="353"/>
    </row>
    <row r="11957" spans="1:38" s="153" customFormat="1" ht="12.5" x14ac:dyDescent="0.25">
      <c r="A11957" s="355"/>
      <c r="L11957" s="353"/>
      <c r="M11957" s="353"/>
      <c r="N11957" s="353"/>
      <c r="O11957" s="353"/>
      <c r="P11957" s="353"/>
      <c r="Q11957" s="353"/>
      <c r="R11957" s="353"/>
      <c r="S11957" s="353"/>
      <c r="T11957" s="353"/>
      <c r="U11957" s="353"/>
      <c r="V11957" s="353"/>
      <c r="W11957" s="353"/>
      <c r="X11957" s="353"/>
      <c r="Y11957" s="353"/>
      <c r="Z11957" s="353"/>
      <c r="AA11957" s="353"/>
      <c r="AB11957" s="353"/>
      <c r="AC11957" s="353"/>
      <c r="AD11957" s="353"/>
      <c r="AE11957" s="353"/>
      <c r="AF11957" s="353"/>
      <c r="AG11957" s="353"/>
      <c r="AH11957" s="353"/>
      <c r="AI11957" s="353"/>
      <c r="AJ11957" s="353"/>
      <c r="AK11957" s="353"/>
      <c r="AL11957" s="353"/>
    </row>
    <row r="11958" spans="1:38" s="153" customFormat="1" ht="12.5" x14ac:dyDescent="0.25">
      <c r="A11958" s="355"/>
      <c r="L11958" s="353"/>
      <c r="M11958" s="353"/>
      <c r="N11958" s="353"/>
      <c r="O11958" s="353"/>
      <c r="P11958" s="353"/>
      <c r="Q11958" s="353"/>
      <c r="R11958" s="353"/>
      <c r="S11958" s="353"/>
      <c r="T11958" s="353"/>
      <c r="U11958" s="353"/>
      <c r="V11958" s="353"/>
      <c r="W11958" s="353"/>
      <c r="X11958" s="353"/>
      <c r="Y11958" s="353"/>
      <c r="Z11958" s="353"/>
      <c r="AA11958" s="353"/>
      <c r="AB11958" s="353"/>
      <c r="AC11958" s="353"/>
      <c r="AD11958" s="353"/>
      <c r="AE11958" s="353"/>
      <c r="AF11958" s="353"/>
      <c r="AG11958" s="353"/>
      <c r="AH11958" s="353"/>
      <c r="AI11958" s="353"/>
      <c r="AJ11958" s="353"/>
      <c r="AK11958" s="353"/>
      <c r="AL11958" s="353"/>
    </row>
    <row r="11959" spans="1:38" s="153" customFormat="1" ht="12.5" x14ac:dyDescent="0.25">
      <c r="A11959" s="355"/>
      <c r="L11959" s="353"/>
      <c r="M11959" s="353"/>
      <c r="N11959" s="353"/>
      <c r="O11959" s="353"/>
      <c r="P11959" s="353"/>
      <c r="Q11959" s="353"/>
      <c r="R11959" s="353"/>
      <c r="S11959" s="353"/>
      <c r="T11959" s="353"/>
      <c r="U11959" s="353"/>
      <c r="V11959" s="353"/>
      <c r="W11959" s="353"/>
      <c r="X11959" s="353"/>
      <c r="Y11959" s="353"/>
      <c r="Z11959" s="353"/>
      <c r="AA11959" s="353"/>
      <c r="AB11959" s="353"/>
      <c r="AC11959" s="353"/>
      <c r="AD11959" s="353"/>
      <c r="AE11959" s="353"/>
      <c r="AF11959" s="353"/>
      <c r="AG11959" s="353"/>
      <c r="AH11959" s="353"/>
      <c r="AI11959" s="353"/>
      <c r="AJ11959" s="353"/>
      <c r="AK11959" s="353"/>
      <c r="AL11959" s="353"/>
    </row>
    <row r="11960" spans="1:38" s="153" customFormat="1" ht="12.5" x14ac:dyDescent="0.25">
      <c r="A11960" s="355"/>
      <c r="L11960" s="353"/>
      <c r="M11960" s="353"/>
      <c r="N11960" s="353"/>
      <c r="O11960" s="353"/>
      <c r="P11960" s="353"/>
      <c r="Q11960" s="353"/>
      <c r="R11960" s="353"/>
      <c r="S11960" s="353"/>
      <c r="T11960" s="353"/>
      <c r="U11960" s="353"/>
      <c r="V11960" s="353"/>
      <c r="W11960" s="353"/>
      <c r="X11960" s="353"/>
      <c r="Y11960" s="353"/>
      <c r="Z11960" s="353"/>
      <c r="AA11960" s="353"/>
      <c r="AB11960" s="353"/>
      <c r="AC11960" s="353"/>
      <c r="AD11960" s="353"/>
      <c r="AE11960" s="353"/>
      <c r="AF11960" s="353"/>
      <c r="AG11960" s="353"/>
      <c r="AH11960" s="353"/>
      <c r="AI11960" s="353"/>
      <c r="AJ11960" s="353"/>
      <c r="AK11960" s="353"/>
      <c r="AL11960" s="353"/>
    </row>
    <row r="11961" spans="1:38" s="153" customFormat="1" ht="12.5" x14ac:dyDescent="0.25">
      <c r="A11961" s="355"/>
      <c r="L11961" s="353"/>
      <c r="M11961" s="353"/>
      <c r="N11961" s="353"/>
      <c r="O11961" s="353"/>
      <c r="P11961" s="353"/>
      <c r="Q11961" s="353"/>
      <c r="R11961" s="353"/>
      <c r="S11961" s="353"/>
      <c r="T11961" s="353"/>
      <c r="U11961" s="353"/>
      <c r="V11961" s="353"/>
      <c r="W11961" s="353"/>
      <c r="X11961" s="353"/>
      <c r="Y11961" s="353"/>
      <c r="Z11961" s="353"/>
      <c r="AA11961" s="353"/>
      <c r="AB11961" s="353"/>
      <c r="AC11961" s="353"/>
      <c r="AD11961" s="353"/>
      <c r="AE11961" s="353"/>
      <c r="AF11961" s="353"/>
      <c r="AG11961" s="353"/>
      <c r="AH11961" s="353"/>
      <c r="AI11961" s="353"/>
      <c r="AJ11961" s="353"/>
      <c r="AK11961" s="353"/>
      <c r="AL11961" s="353"/>
    </row>
    <row r="11962" spans="1:38" s="153" customFormat="1" ht="12.5" x14ac:dyDescent="0.25">
      <c r="A11962" s="355"/>
      <c r="L11962" s="353"/>
      <c r="M11962" s="353"/>
      <c r="N11962" s="353"/>
      <c r="O11962" s="353"/>
      <c r="P11962" s="353"/>
      <c r="Q11962" s="353"/>
      <c r="R11962" s="353"/>
      <c r="S11962" s="353"/>
      <c r="T11962" s="353"/>
      <c r="U11962" s="353"/>
      <c r="V11962" s="353"/>
      <c r="W11962" s="353"/>
      <c r="X11962" s="353"/>
      <c r="Y11962" s="353"/>
      <c r="Z11962" s="353"/>
      <c r="AA11962" s="353"/>
      <c r="AB11962" s="353"/>
      <c r="AC11962" s="353"/>
      <c r="AD11962" s="353"/>
      <c r="AE11962" s="353"/>
      <c r="AF11962" s="353"/>
      <c r="AG11962" s="353"/>
      <c r="AH11962" s="353"/>
      <c r="AI11962" s="353"/>
      <c r="AJ11962" s="353"/>
      <c r="AK11962" s="353"/>
      <c r="AL11962" s="353"/>
    </row>
    <row r="11963" spans="1:38" s="153" customFormat="1" ht="12.5" x14ac:dyDescent="0.25">
      <c r="A11963" s="355"/>
      <c r="L11963" s="353"/>
      <c r="M11963" s="353"/>
      <c r="N11963" s="353"/>
      <c r="O11963" s="353"/>
      <c r="P11963" s="353"/>
      <c r="Q11963" s="353"/>
      <c r="R11963" s="353"/>
      <c r="S11963" s="353"/>
      <c r="T11963" s="353"/>
      <c r="U11963" s="353"/>
      <c r="V11963" s="353"/>
      <c r="W11963" s="353"/>
      <c r="X11963" s="353"/>
      <c r="Y11963" s="353"/>
      <c r="Z11963" s="353"/>
      <c r="AA11963" s="353"/>
      <c r="AB11963" s="353"/>
      <c r="AC11963" s="353"/>
      <c r="AD11963" s="353"/>
      <c r="AE11963" s="353"/>
      <c r="AF11963" s="353"/>
      <c r="AG11963" s="353"/>
      <c r="AH11963" s="353"/>
      <c r="AI11963" s="353"/>
      <c r="AJ11963" s="353"/>
      <c r="AK11963" s="353"/>
      <c r="AL11963" s="353"/>
    </row>
    <row r="11964" spans="1:38" s="153" customFormat="1" ht="12.5" x14ac:dyDescent="0.25">
      <c r="A11964" s="355"/>
      <c r="L11964" s="353"/>
      <c r="M11964" s="353"/>
      <c r="N11964" s="353"/>
      <c r="O11964" s="353"/>
      <c r="P11964" s="353"/>
      <c r="Q11964" s="353"/>
      <c r="R11964" s="353"/>
      <c r="S11964" s="353"/>
      <c r="T11964" s="353"/>
      <c r="U11964" s="353"/>
      <c r="V11964" s="353"/>
      <c r="W11964" s="353"/>
      <c r="X11964" s="353"/>
      <c r="Y11964" s="353"/>
      <c r="Z11964" s="353"/>
      <c r="AA11964" s="353"/>
      <c r="AB11964" s="353"/>
      <c r="AC11964" s="353"/>
      <c r="AD11964" s="353"/>
      <c r="AE11964" s="353"/>
      <c r="AF11964" s="353"/>
      <c r="AG11964" s="353"/>
      <c r="AH11964" s="353"/>
      <c r="AI11964" s="353"/>
      <c r="AJ11964" s="353"/>
      <c r="AK11964" s="353"/>
      <c r="AL11964" s="353"/>
    </row>
    <row r="11965" spans="1:38" s="153" customFormat="1" ht="12.5" x14ac:dyDescent="0.25">
      <c r="A11965" s="355"/>
      <c r="L11965" s="353"/>
      <c r="M11965" s="353"/>
      <c r="N11965" s="353"/>
      <c r="O11965" s="353"/>
      <c r="P11965" s="353"/>
      <c r="Q11965" s="353"/>
      <c r="R11965" s="353"/>
      <c r="S11965" s="353"/>
      <c r="T11965" s="353"/>
      <c r="U11965" s="353"/>
      <c r="V11965" s="353"/>
      <c r="W11965" s="353"/>
      <c r="X11965" s="353"/>
      <c r="Y11965" s="353"/>
      <c r="Z11965" s="353"/>
      <c r="AA11965" s="353"/>
      <c r="AB11965" s="353"/>
      <c r="AC11965" s="353"/>
      <c r="AD11965" s="353"/>
      <c r="AE11965" s="353"/>
      <c r="AF11965" s="353"/>
      <c r="AG11965" s="353"/>
      <c r="AH11965" s="353"/>
      <c r="AI11965" s="353"/>
      <c r="AJ11965" s="353"/>
      <c r="AK11965" s="353"/>
      <c r="AL11965" s="353"/>
    </row>
    <row r="11966" spans="1:38" s="153" customFormat="1" ht="12.5" x14ac:dyDescent="0.25">
      <c r="A11966" s="355"/>
      <c r="L11966" s="353"/>
      <c r="M11966" s="353"/>
      <c r="N11966" s="353"/>
      <c r="O11966" s="353"/>
      <c r="P11966" s="353"/>
      <c r="Q11966" s="353"/>
      <c r="R11966" s="353"/>
      <c r="S11966" s="353"/>
      <c r="T11966" s="353"/>
      <c r="U11966" s="353"/>
      <c r="V11966" s="353"/>
      <c r="W11966" s="353"/>
      <c r="X11966" s="353"/>
      <c r="Y11966" s="353"/>
      <c r="Z11966" s="353"/>
      <c r="AA11966" s="353"/>
      <c r="AB11966" s="353"/>
      <c r="AC11966" s="353"/>
      <c r="AD11966" s="353"/>
      <c r="AE11966" s="353"/>
      <c r="AF11966" s="353"/>
      <c r="AG11966" s="353"/>
      <c r="AH11966" s="353"/>
      <c r="AI11966" s="353"/>
      <c r="AJ11966" s="353"/>
      <c r="AK11966" s="353"/>
      <c r="AL11966" s="353"/>
    </row>
    <row r="11967" spans="1:38" s="153" customFormat="1" ht="12.5" x14ac:dyDescent="0.25">
      <c r="A11967" s="355"/>
      <c r="L11967" s="353"/>
      <c r="M11967" s="353"/>
      <c r="N11967" s="353"/>
      <c r="O11967" s="353"/>
      <c r="P11967" s="353"/>
      <c r="Q11967" s="353"/>
      <c r="R11967" s="353"/>
      <c r="S11967" s="353"/>
      <c r="T11967" s="353"/>
      <c r="U11967" s="353"/>
      <c r="V11967" s="353"/>
      <c r="W11967" s="353"/>
      <c r="X11967" s="353"/>
      <c r="Y11967" s="353"/>
      <c r="Z11967" s="353"/>
      <c r="AA11967" s="353"/>
      <c r="AB11967" s="353"/>
      <c r="AC11967" s="353"/>
      <c r="AD11967" s="353"/>
      <c r="AE11967" s="353"/>
      <c r="AF11967" s="353"/>
      <c r="AG11967" s="353"/>
      <c r="AH11967" s="353"/>
      <c r="AI11967" s="353"/>
      <c r="AJ11967" s="353"/>
      <c r="AK11967" s="353"/>
      <c r="AL11967" s="353"/>
    </row>
    <row r="11968" spans="1:38" s="153" customFormat="1" ht="12.5" x14ac:dyDescent="0.25">
      <c r="A11968" s="355"/>
      <c r="L11968" s="353"/>
      <c r="M11968" s="353"/>
      <c r="N11968" s="353"/>
      <c r="O11968" s="353"/>
      <c r="P11968" s="353"/>
      <c r="Q11968" s="353"/>
      <c r="R11968" s="353"/>
      <c r="S11968" s="353"/>
      <c r="T11968" s="353"/>
      <c r="U11968" s="353"/>
      <c r="V11968" s="353"/>
      <c r="W11968" s="353"/>
      <c r="X11968" s="353"/>
      <c r="Y11968" s="353"/>
      <c r="Z11968" s="353"/>
      <c r="AA11968" s="353"/>
      <c r="AB11968" s="353"/>
      <c r="AC11968" s="353"/>
      <c r="AD11968" s="353"/>
      <c r="AE11968" s="353"/>
      <c r="AF11968" s="353"/>
      <c r="AG11968" s="353"/>
      <c r="AH11968" s="353"/>
      <c r="AI11968" s="353"/>
      <c r="AJ11968" s="353"/>
      <c r="AK11968" s="353"/>
      <c r="AL11968" s="353"/>
    </row>
    <row r="11969" spans="1:38" s="153" customFormat="1" ht="12.5" x14ac:dyDescent="0.25">
      <c r="A11969" s="355"/>
      <c r="L11969" s="353"/>
      <c r="M11969" s="353"/>
      <c r="N11969" s="353"/>
      <c r="O11969" s="353"/>
      <c r="P11969" s="353"/>
      <c r="Q11969" s="353"/>
      <c r="R11969" s="353"/>
      <c r="S11969" s="353"/>
      <c r="T11969" s="353"/>
      <c r="U11969" s="353"/>
      <c r="V11969" s="353"/>
      <c r="W11969" s="353"/>
      <c r="X11969" s="353"/>
      <c r="Y11969" s="353"/>
      <c r="Z11969" s="353"/>
      <c r="AA11969" s="353"/>
      <c r="AB11969" s="353"/>
      <c r="AC11969" s="353"/>
      <c r="AD11969" s="353"/>
      <c r="AE11969" s="353"/>
      <c r="AF11969" s="353"/>
      <c r="AG11969" s="353"/>
      <c r="AH11969" s="353"/>
      <c r="AI11969" s="353"/>
      <c r="AJ11969" s="353"/>
      <c r="AK11969" s="353"/>
      <c r="AL11969" s="353"/>
    </row>
    <row r="11970" spans="1:38" s="153" customFormat="1" ht="12.5" x14ac:dyDescent="0.25">
      <c r="A11970" s="355"/>
      <c r="L11970" s="353"/>
      <c r="M11970" s="353"/>
      <c r="N11970" s="353"/>
      <c r="O11970" s="353"/>
      <c r="P11970" s="353"/>
      <c r="Q11970" s="353"/>
      <c r="R11970" s="353"/>
      <c r="S11970" s="353"/>
      <c r="T11970" s="353"/>
      <c r="U11970" s="353"/>
      <c r="V11970" s="353"/>
      <c r="W11970" s="353"/>
      <c r="X11970" s="353"/>
      <c r="Y11970" s="353"/>
      <c r="Z11970" s="353"/>
      <c r="AA11970" s="353"/>
      <c r="AB11970" s="353"/>
      <c r="AC11970" s="353"/>
      <c r="AD11970" s="353"/>
      <c r="AE11970" s="353"/>
      <c r="AF11970" s="353"/>
      <c r="AG11970" s="353"/>
      <c r="AH11970" s="353"/>
      <c r="AI11970" s="353"/>
      <c r="AJ11970" s="353"/>
      <c r="AK11970" s="353"/>
      <c r="AL11970" s="353"/>
    </row>
    <row r="11971" spans="1:38" s="153" customFormat="1" ht="12.5" x14ac:dyDescent="0.25">
      <c r="A11971" s="355"/>
      <c r="L11971" s="353"/>
      <c r="M11971" s="353"/>
      <c r="N11971" s="353"/>
      <c r="O11971" s="353"/>
      <c r="P11971" s="353"/>
      <c r="Q11971" s="353"/>
      <c r="R11971" s="353"/>
      <c r="S11971" s="353"/>
      <c r="T11971" s="353"/>
      <c r="U11971" s="353"/>
      <c r="V11971" s="353"/>
      <c r="W11971" s="353"/>
      <c r="X11971" s="353"/>
      <c r="Y11971" s="353"/>
      <c r="Z11971" s="353"/>
      <c r="AA11971" s="353"/>
      <c r="AB11971" s="353"/>
      <c r="AC11971" s="353"/>
      <c r="AD11971" s="353"/>
      <c r="AE11971" s="353"/>
      <c r="AF11971" s="353"/>
      <c r="AG11971" s="353"/>
      <c r="AH11971" s="353"/>
      <c r="AI11971" s="353"/>
      <c r="AJ11971" s="353"/>
      <c r="AK11971" s="353"/>
      <c r="AL11971" s="353"/>
    </row>
    <row r="11972" spans="1:38" s="153" customFormat="1" ht="12.5" x14ac:dyDescent="0.25">
      <c r="A11972" s="355"/>
      <c r="L11972" s="353"/>
      <c r="M11972" s="353"/>
      <c r="N11972" s="353"/>
      <c r="O11972" s="353"/>
      <c r="P11972" s="353"/>
      <c r="Q11972" s="353"/>
      <c r="R11972" s="353"/>
      <c r="S11972" s="353"/>
      <c r="T11972" s="353"/>
      <c r="U11972" s="353"/>
      <c r="V11972" s="353"/>
      <c r="W11972" s="353"/>
      <c r="X11972" s="353"/>
      <c r="Y11972" s="353"/>
      <c r="Z11972" s="353"/>
      <c r="AA11972" s="353"/>
      <c r="AB11972" s="353"/>
      <c r="AC11972" s="353"/>
      <c r="AD11972" s="353"/>
      <c r="AE11972" s="353"/>
      <c r="AF11972" s="353"/>
      <c r="AG11972" s="353"/>
      <c r="AH11972" s="353"/>
      <c r="AI11972" s="353"/>
      <c r="AJ11972" s="353"/>
      <c r="AK11972" s="353"/>
      <c r="AL11972" s="353"/>
    </row>
    <row r="11973" spans="1:38" s="153" customFormat="1" ht="12.5" x14ac:dyDescent="0.25">
      <c r="A11973" s="355"/>
      <c r="L11973" s="353"/>
      <c r="M11973" s="353"/>
      <c r="N11973" s="353"/>
      <c r="O11973" s="353"/>
      <c r="P11973" s="353"/>
      <c r="Q11973" s="353"/>
      <c r="R11973" s="353"/>
      <c r="S11973" s="353"/>
      <c r="T11973" s="353"/>
      <c r="U11973" s="353"/>
      <c r="V11973" s="353"/>
      <c r="W11973" s="353"/>
      <c r="X11973" s="353"/>
      <c r="Y11973" s="353"/>
      <c r="Z11973" s="353"/>
      <c r="AA11973" s="353"/>
      <c r="AB11973" s="353"/>
      <c r="AC11973" s="353"/>
      <c r="AD11973" s="353"/>
      <c r="AE11973" s="353"/>
      <c r="AF11973" s="353"/>
      <c r="AG11973" s="353"/>
      <c r="AH11973" s="353"/>
      <c r="AI11973" s="353"/>
      <c r="AJ11973" s="353"/>
      <c r="AK11973" s="353"/>
      <c r="AL11973" s="353"/>
    </row>
    <row r="11974" spans="1:38" s="153" customFormat="1" ht="12.5" x14ac:dyDescent="0.25">
      <c r="A11974" s="355"/>
      <c r="L11974" s="353"/>
      <c r="M11974" s="353"/>
      <c r="N11974" s="353"/>
      <c r="O11974" s="353"/>
      <c r="P11974" s="353"/>
      <c r="Q11974" s="353"/>
      <c r="R11974" s="353"/>
      <c r="S11974" s="353"/>
      <c r="T11974" s="353"/>
      <c r="U11974" s="353"/>
      <c r="V11974" s="353"/>
      <c r="W11974" s="353"/>
      <c r="X11974" s="353"/>
      <c r="Y11974" s="353"/>
      <c r="Z11974" s="353"/>
      <c r="AA11974" s="353"/>
      <c r="AB11974" s="353"/>
      <c r="AC11974" s="353"/>
      <c r="AD11974" s="353"/>
      <c r="AE11974" s="353"/>
      <c r="AF11974" s="353"/>
      <c r="AG11974" s="353"/>
      <c r="AH11974" s="353"/>
      <c r="AI11974" s="353"/>
      <c r="AJ11974" s="353"/>
      <c r="AK11974" s="353"/>
      <c r="AL11974" s="353"/>
    </row>
    <row r="11975" spans="1:38" s="153" customFormat="1" ht="12.5" x14ac:dyDescent="0.25">
      <c r="A11975" s="355"/>
      <c r="L11975" s="353"/>
      <c r="M11975" s="353"/>
      <c r="N11975" s="353"/>
      <c r="O11975" s="353"/>
      <c r="P11975" s="353"/>
      <c r="Q11975" s="353"/>
      <c r="R11975" s="353"/>
      <c r="S11975" s="353"/>
      <c r="T11975" s="353"/>
      <c r="U11975" s="353"/>
      <c r="V11975" s="353"/>
      <c r="W11975" s="353"/>
      <c r="X11975" s="353"/>
      <c r="Y11975" s="353"/>
      <c r="Z11975" s="353"/>
      <c r="AA11975" s="353"/>
      <c r="AB11975" s="353"/>
      <c r="AC11975" s="353"/>
      <c r="AD11975" s="353"/>
      <c r="AE11975" s="353"/>
      <c r="AF11975" s="353"/>
      <c r="AG11975" s="353"/>
      <c r="AH11975" s="353"/>
      <c r="AI11975" s="353"/>
      <c r="AJ11975" s="353"/>
      <c r="AK11975" s="353"/>
      <c r="AL11975" s="353"/>
    </row>
    <row r="11976" spans="1:38" s="153" customFormat="1" ht="12.5" x14ac:dyDescent="0.25">
      <c r="A11976" s="355"/>
      <c r="L11976" s="353"/>
      <c r="M11976" s="353"/>
      <c r="N11976" s="353"/>
      <c r="O11976" s="353"/>
      <c r="P11976" s="353"/>
      <c r="Q11976" s="353"/>
      <c r="R11976" s="353"/>
      <c r="S11976" s="353"/>
      <c r="T11976" s="353"/>
      <c r="U11976" s="353"/>
      <c r="V11976" s="353"/>
      <c r="W11976" s="353"/>
      <c r="X11976" s="353"/>
      <c r="Y11976" s="353"/>
      <c r="Z11976" s="353"/>
      <c r="AA11976" s="353"/>
      <c r="AB11976" s="353"/>
      <c r="AC11976" s="353"/>
      <c r="AD11976" s="353"/>
      <c r="AE11976" s="353"/>
      <c r="AF11976" s="353"/>
      <c r="AG11976" s="353"/>
      <c r="AH11976" s="353"/>
      <c r="AI11976" s="353"/>
      <c r="AJ11976" s="353"/>
      <c r="AK11976" s="353"/>
      <c r="AL11976" s="353"/>
    </row>
    <row r="11977" spans="1:38" s="153" customFormat="1" ht="12.5" x14ac:dyDescent="0.25">
      <c r="A11977" s="355"/>
      <c r="L11977" s="353"/>
      <c r="M11977" s="353"/>
      <c r="N11977" s="353"/>
      <c r="O11977" s="353"/>
      <c r="P11977" s="353"/>
      <c r="Q11977" s="353"/>
      <c r="R11977" s="353"/>
      <c r="S11977" s="353"/>
      <c r="T11977" s="353"/>
      <c r="U11977" s="353"/>
      <c r="V11977" s="353"/>
      <c r="W11977" s="353"/>
      <c r="X11977" s="353"/>
      <c r="Y11977" s="353"/>
      <c r="Z11977" s="353"/>
      <c r="AA11977" s="353"/>
      <c r="AB11977" s="353"/>
      <c r="AC11977" s="353"/>
      <c r="AD11977" s="353"/>
      <c r="AE11977" s="353"/>
      <c r="AF11977" s="353"/>
      <c r="AG11977" s="353"/>
      <c r="AH11977" s="353"/>
      <c r="AI11977" s="353"/>
      <c r="AJ11977" s="353"/>
      <c r="AK11977" s="353"/>
      <c r="AL11977" s="353"/>
    </row>
    <row r="11978" spans="1:38" s="153" customFormat="1" ht="12.5" x14ac:dyDescent="0.25">
      <c r="A11978" s="355"/>
      <c r="L11978" s="353"/>
      <c r="M11978" s="353"/>
      <c r="N11978" s="353"/>
      <c r="O11978" s="353"/>
      <c r="P11978" s="353"/>
      <c r="Q11978" s="353"/>
      <c r="R11978" s="353"/>
      <c r="S11978" s="353"/>
      <c r="T11978" s="353"/>
      <c r="U11978" s="353"/>
      <c r="V11978" s="353"/>
      <c r="W11978" s="353"/>
      <c r="X11978" s="353"/>
      <c r="Y11978" s="353"/>
      <c r="Z11978" s="353"/>
      <c r="AA11978" s="353"/>
      <c r="AB11978" s="353"/>
      <c r="AC11978" s="353"/>
      <c r="AD11978" s="353"/>
      <c r="AE11978" s="353"/>
      <c r="AF11978" s="353"/>
      <c r="AG11978" s="353"/>
      <c r="AH11978" s="353"/>
      <c r="AI11978" s="353"/>
      <c r="AJ11978" s="353"/>
      <c r="AK11978" s="353"/>
      <c r="AL11978" s="353"/>
    </row>
    <row r="11979" spans="1:38" s="153" customFormat="1" ht="12.5" x14ac:dyDescent="0.25">
      <c r="A11979" s="355"/>
      <c r="L11979" s="353"/>
      <c r="M11979" s="353"/>
      <c r="N11979" s="353"/>
      <c r="O11979" s="353"/>
      <c r="P11979" s="353"/>
      <c r="Q11979" s="353"/>
      <c r="R11979" s="353"/>
      <c r="S11979" s="353"/>
      <c r="T11979" s="353"/>
      <c r="U11979" s="353"/>
      <c r="V11979" s="353"/>
      <c r="W11979" s="353"/>
      <c r="X11979" s="353"/>
      <c r="Y11979" s="353"/>
      <c r="Z11979" s="353"/>
      <c r="AA11979" s="353"/>
      <c r="AB11979" s="353"/>
      <c r="AC11979" s="353"/>
      <c r="AD11979" s="353"/>
      <c r="AE11979" s="353"/>
      <c r="AF11979" s="353"/>
      <c r="AG11979" s="353"/>
      <c r="AH11979" s="353"/>
      <c r="AI11979" s="353"/>
      <c r="AJ11979" s="353"/>
      <c r="AK11979" s="353"/>
      <c r="AL11979" s="353"/>
    </row>
    <row r="11980" spans="1:38" s="153" customFormat="1" ht="12.5" x14ac:dyDescent="0.25">
      <c r="A11980" s="355"/>
      <c r="L11980" s="353"/>
      <c r="M11980" s="353"/>
      <c r="N11980" s="353"/>
      <c r="O11980" s="353"/>
      <c r="P11980" s="353"/>
      <c r="Q11980" s="353"/>
      <c r="R11980" s="353"/>
      <c r="S11980" s="353"/>
      <c r="T11980" s="353"/>
      <c r="U11980" s="353"/>
      <c r="V11980" s="353"/>
      <c r="W11980" s="353"/>
      <c r="X11980" s="353"/>
      <c r="Y11980" s="353"/>
      <c r="Z11980" s="353"/>
      <c r="AA11980" s="353"/>
      <c r="AB11980" s="353"/>
      <c r="AC11980" s="353"/>
      <c r="AD11980" s="353"/>
      <c r="AE11980" s="353"/>
      <c r="AF11980" s="353"/>
      <c r="AG11980" s="353"/>
      <c r="AH11980" s="353"/>
      <c r="AI11980" s="353"/>
      <c r="AJ11980" s="353"/>
      <c r="AK11980" s="353"/>
      <c r="AL11980" s="353"/>
    </row>
    <row r="11981" spans="1:38" s="153" customFormat="1" ht="12.5" x14ac:dyDescent="0.25">
      <c r="A11981" s="355"/>
      <c r="L11981" s="353"/>
      <c r="M11981" s="353"/>
      <c r="N11981" s="353"/>
      <c r="O11981" s="353"/>
      <c r="P11981" s="353"/>
      <c r="Q11981" s="353"/>
      <c r="R11981" s="353"/>
      <c r="S11981" s="353"/>
      <c r="T11981" s="353"/>
      <c r="U11981" s="353"/>
      <c r="V11981" s="353"/>
      <c r="W11981" s="353"/>
      <c r="X11981" s="353"/>
      <c r="Y11981" s="353"/>
      <c r="Z11981" s="353"/>
      <c r="AA11981" s="353"/>
      <c r="AB11981" s="353"/>
      <c r="AC11981" s="353"/>
      <c r="AD11981" s="353"/>
      <c r="AE11981" s="353"/>
      <c r="AF11981" s="353"/>
      <c r="AG11981" s="353"/>
      <c r="AH11981" s="353"/>
      <c r="AI11981" s="353"/>
      <c r="AJ11981" s="353"/>
      <c r="AK11981" s="353"/>
      <c r="AL11981" s="353"/>
    </row>
    <row r="11982" spans="1:38" s="153" customFormat="1" ht="12.5" x14ac:dyDescent="0.25">
      <c r="A11982" s="355"/>
      <c r="L11982" s="353"/>
      <c r="M11982" s="353"/>
      <c r="N11982" s="353"/>
      <c r="O11982" s="353"/>
      <c r="P11982" s="353"/>
      <c r="Q11982" s="353"/>
      <c r="R11982" s="353"/>
      <c r="S11982" s="353"/>
      <c r="T11982" s="353"/>
      <c r="U11982" s="353"/>
      <c r="V11982" s="353"/>
      <c r="W11982" s="353"/>
      <c r="X11982" s="353"/>
      <c r="Y11982" s="353"/>
      <c r="Z11982" s="353"/>
      <c r="AA11982" s="353"/>
      <c r="AB11982" s="353"/>
      <c r="AC11982" s="353"/>
      <c r="AD11982" s="353"/>
      <c r="AE11982" s="353"/>
      <c r="AF11982" s="353"/>
      <c r="AG11982" s="353"/>
      <c r="AH11982" s="353"/>
      <c r="AI11982" s="353"/>
      <c r="AJ11982" s="353"/>
      <c r="AK11982" s="353"/>
      <c r="AL11982" s="353"/>
    </row>
    <row r="11983" spans="1:38" s="153" customFormat="1" ht="12.5" x14ac:dyDescent="0.25">
      <c r="A11983" s="355"/>
      <c r="L11983" s="353"/>
      <c r="M11983" s="353"/>
      <c r="N11983" s="353"/>
      <c r="O11983" s="353"/>
      <c r="P11983" s="353"/>
      <c r="Q11983" s="353"/>
      <c r="R11983" s="353"/>
      <c r="S11983" s="353"/>
      <c r="T11983" s="353"/>
      <c r="U11983" s="353"/>
      <c r="V11983" s="353"/>
      <c r="W11983" s="353"/>
      <c r="X11983" s="353"/>
      <c r="Y11983" s="353"/>
      <c r="Z11983" s="353"/>
      <c r="AA11983" s="353"/>
      <c r="AB11983" s="353"/>
      <c r="AC11983" s="353"/>
      <c r="AD11983" s="353"/>
      <c r="AE11983" s="353"/>
      <c r="AF11983" s="353"/>
      <c r="AG11983" s="353"/>
      <c r="AH11983" s="353"/>
      <c r="AI11983" s="353"/>
      <c r="AJ11983" s="353"/>
      <c r="AK11983" s="353"/>
      <c r="AL11983" s="353"/>
    </row>
    <row r="11984" spans="1:38" s="153" customFormat="1" ht="12.5" x14ac:dyDescent="0.25">
      <c r="A11984" s="355"/>
      <c r="L11984" s="353"/>
      <c r="M11984" s="353"/>
      <c r="N11984" s="353"/>
      <c r="O11984" s="353"/>
      <c r="P11984" s="353"/>
      <c r="Q11984" s="353"/>
      <c r="R11984" s="353"/>
      <c r="S11984" s="353"/>
      <c r="T11984" s="353"/>
      <c r="U11984" s="353"/>
      <c r="V11984" s="353"/>
      <c r="W11984" s="353"/>
      <c r="X11984" s="353"/>
      <c r="Y11984" s="353"/>
      <c r="Z11984" s="353"/>
      <c r="AA11984" s="353"/>
      <c r="AB11984" s="353"/>
      <c r="AC11984" s="353"/>
      <c r="AD11984" s="353"/>
      <c r="AE11984" s="353"/>
      <c r="AF11984" s="353"/>
      <c r="AG11984" s="353"/>
      <c r="AH11984" s="353"/>
      <c r="AI11984" s="353"/>
      <c r="AJ11984" s="353"/>
      <c r="AK11984" s="353"/>
      <c r="AL11984" s="353"/>
    </row>
    <row r="11985" spans="1:38" s="153" customFormat="1" ht="12.5" x14ac:dyDescent="0.25">
      <c r="A11985" s="355"/>
      <c r="L11985" s="353"/>
      <c r="M11985" s="353"/>
      <c r="N11985" s="353"/>
      <c r="O11985" s="353"/>
      <c r="P11985" s="353"/>
      <c r="Q11985" s="353"/>
      <c r="R11985" s="353"/>
      <c r="S11985" s="353"/>
      <c r="T11985" s="353"/>
      <c r="U11985" s="353"/>
      <c r="V11985" s="353"/>
      <c r="W11985" s="353"/>
      <c r="X11985" s="353"/>
      <c r="Y11985" s="353"/>
      <c r="Z11985" s="353"/>
      <c r="AA11985" s="353"/>
      <c r="AB11985" s="353"/>
      <c r="AC11985" s="353"/>
      <c r="AD11985" s="353"/>
      <c r="AE11985" s="353"/>
      <c r="AF11985" s="353"/>
      <c r="AG11985" s="353"/>
      <c r="AH11985" s="353"/>
      <c r="AI11985" s="353"/>
      <c r="AJ11985" s="353"/>
      <c r="AK11985" s="353"/>
      <c r="AL11985" s="353"/>
    </row>
    <row r="11986" spans="1:38" s="153" customFormat="1" ht="12.5" x14ac:dyDescent="0.25">
      <c r="A11986" s="355"/>
      <c r="L11986" s="353"/>
      <c r="M11986" s="353"/>
      <c r="N11986" s="353"/>
      <c r="O11986" s="353"/>
      <c r="P11986" s="353"/>
      <c r="Q11986" s="353"/>
      <c r="R11986" s="353"/>
      <c r="S11986" s="353"/>
      <c r="T11986" s="353"/>
      <c r="U11986" s="353"/>
      <c r="V11986" s="353"/>
      <c r="W11986" s="353"/>
      <c r="X11986" s="353"/>
      <c r="Y11986" s="353"/>
      <c r="Z11986" s="353"/>
      <c r="AA11986" s="353"/>
      <c r="AB11986" s="353"/>
      <c r="AC11986" s="353"/>
      <c r="AD11986" s="353"/>
      <c r="AE11986" s="353"/>
      <c r="AF11986" s="353"/>
      <c r="AG11986" s="353"/>
      <c r="AH11986" s="353"/>
      <c r="AI11986" s="353"/>
      <c r="AJ11986" s="353"/>
      <c r="AK11986" s="353"/>
      <c r="AL11986" s="353"/>
    </row>
    <row r="11987" spans="1:38" s="153" customFormat="1" ht="12.5" x14ac:dyDescent="0.25">
      <c r="A11987" s="355"/>
      <c r="L11987" s="353"/>
      <c r="M11987" s="353"/>
      <c r="N11987" s="353"/>
      <c r="O11987" s="353"/>
      <c r="P11987" s="353"/>
      <c r="Q11987" s="353"/>
      <c r="R11987" s="353"/>
      <c r="S11987" s="353"/>
      <c r="T11987" s="353"/>
      <c r="U11987" s="353"/>
      <c r="V11987" s="353"/>
      <c r="W11987" s="353"/>
      <c r="X11987" s="353"/>
      <c r="Y11987" s="353"/>
      <c r="Z11987" s="353"/>
      <c r="AA11987" s="353"/>
      <c r="AB11987" s="353"/>
      <c r="AC11987" s="353"/>
      <c r="AD11987" s="353"/>
      <c r="AE11987" s="353"/>
      <c r="AF11987" s="353"/>
      <c r="AG11987" s="353"/>
      <c r="AH11987" s="353"/>
      <c r="AI11987" s="353"/>
      <c r="AJ11987" s="353"/>
      <c r="AK11987" s="353"/>
      <c r="AL11987" s="353"/>
    </row>
    <row r="11988" spans="1:38" s="153" customFormat="1" ht="12.5" x14ac:dyDescent="0.25">
      <c r="A11988" s="355"/>
      <c r="L11988" s="353"/>
      <c r="M11988" s="353"/>
      <c r="N11988" s="353"/>
      <c r="O11988" s="353"/>
      <c r="P11988" s="353"/>
      <c r="Q11988" s="353"/>
      <c r="R11988" s="353"/>
      <c r="S11988" s="353"/>
      <c r="T11988" s="353"/>
      <c r="U11988" s="353"/>
      <c r="V11988" s="353"/>
      <c r="W11988" s="353"/>
      <c r="X11988" s="353"/>
      <c r="Y11988" s="353"/>
      <c r="Z11988" s="353"/>
      <c r="AA11988" s="353"/>
      <c r="AB11988" s="353"/>
      <c r="AC11988" s="353"/>
      <c r="AD11988" s="353"/>
      <c r="AE11988" s="353"/>
      <c r="AF11988" s="353"/>
      <c r="AG11988" s="353"/>
      <c r="AH11988" s="353"/>
      <c r="AI11988" s="353"/>
      <c r="AJ11988" s="353"/>
      <c r="AK11988" s="353"/>
      <c r="AL11988" s="353"/>
    </row>
    <row r="11989" spans="1:38" s="153" customFormat="1" ht="12.5" x14ac:dyDescent="0.25">
      <c r="A11989" s="355"/>
      <c r="L11989" s="353"/>
      <c r="M11989" s="353"/>
      <c r="N11989" s="353"/>
      <c r="O11989" s="353"/>
      <c r="P11989" s="353"/>
      <c r="Q11989" s="353"/>
      <c r="R11989" s="353"/>
      <c r="S11989" s="353"/>
      <c r="T11989" s="353"/>
      <c r="U11989" s="353"/>
      <c r="V11989" s="353"/>
      <c r="W11989" s="353"/>
      <c r="X11989" s="353"/>
      <c r="Y11989" s="353"/>
      <c r="Z11989" s="353"/>
      <c r="AA11989" s="353"/>
      <c r="AB11989" s="353"/>
      <c r="AC11989" s="353"/>
      <c r="AD11989" s="353"/>
      <c r="AE11989" s="353"/>
      <c r="AF11989" s="353"/>
      <c r="AG11989" s="353"/>
      <c r="AH11989" s="353"/>
      <c r="AI11989" s="353"/>
      <c r="AJ11989" s="353"/>
      <c r="AK11989" s="353"/>
      <c r="AL11989" s="353"/>
    </row>
    <row r="11990" spans="1:38" s="153" customFormat="1" ht="12.5" x14ac:dyDescent="0.25">
      <c r="A11990" s="355"/>
      <c r="L11990" s="353"/>
      <c r="M11990" s="353"/>
      <c r="N11990" s="353"/>
      <c r="O11990" s="353"/>
      <c r="P11990" s="353"/>
      <c r="Q11990" s="353"/>
      <c r="R11990" s="353"/>
      <c r="S11990" s="353"/>
      <c r="T11990" s="353"/>
      <c r="U11990" s="353"/>
      <c r="V11990" s="353"/>
      <c r="W11990" s="353"/>
      <c r="X11990" s="353"/>
      <c r="Y11990" s="353"/>
      <c r="Z11990" s="353"/>
      <c r="AA11990" s="353"/>
      <c r="AB11990" s="353"/>
      <c r="AC11990" s="353"/>
      <c r="AD11990" s="353"/>
      <c r="AE11990" s="353"/>
      <c r="AF11990" s="353"/>
      <c r="AG11990" s="353"/>
      <c r="AH11990" s="353"/>
      <c r="AI11990" s="353"/>
      <c r="AJ11990" s="353"/>
      <c r="AK11990" s="353"/>
      <c r="AL11990" s="353"/>
    </row>
    <row r="11991" spans="1:38" s="153" customFormat="1" ht="12.5" x14ac:dyDescent="0.25">
      <c r="A11991" s="355"/>
      <c r="L11991" s="353"/>
      <c r="M11991" s="353"/>
      <c r="N11991" s="353"/>
      <c r="O11991" s="353"/>
      <c r="P11991" s="353"/>
      <c r="Q11991" s="353"/>
      <c r="R11991" s="353"/>
      <c r="S11991" s="353"/>
      <c r="T11991" s="353"/>
      <c r="U11991" s="353"/>
      <c r="V11991" s="353"/>
      <c r="W11991" s="353"/>
      <c r="X11991" s="353"/>
      <c r="Y11991" s="353"/>
      <c r="Z11991" s="353"/>
      <c r="AA11991" s="353"/>
      <c r="AB11991" s="353"/>
      <c r="AC11991" s="353"/>
      <c r="AD11991" s="353"/>
      <c r="AE11991" s="353"/>
      <c r="AF11991" s="353"/>
      <c r="AG11991" s="353"/>
      <c r="AH11991" s="353"/>
      <c r="AI11991" s="353"/>
      <c r="AJ11991" s="353"/>
      <c r="AK11991" s="353"/>
      <c r="AL11991" s="353"/>
    </row>
    <row r="11992" spans="1:38" s="153" customFormat="1" ht="12.5" x14ac:dyDescent="0.25">
      <c r="A11992" s="355"/>
      <c r="L11992" s="353"/>
      <c r="M11992" s="353"/>
      <c r="N11992" s="353"/>
      <c r="O11992" s="353"/>
      <c r="P11992" s="353"/>
      <c r="Q11992" s="353"/>
      <c r="R11992" s="353"/>
      <c r="S11992" s="353"/>
      <c r="T11992" s="353"/>
      <c r="U11992" s="353"/>
      <c r="V11992" s="353"/>
      <c r="W11992" s="353"/>
      <c r="X11992" s="353"/>
      <c r="Y11992" s="353"/>
      <c r="Z11992" s="353"/>
      <c r="AA11992" s="353"/>
      <c r="AB11992" s="353"/>
      <c r="AC11992" s="353"/>
      <c r="AD11992" s="353"/>
      <c r="AE11992" s="353"/>
      <c r="AF11992" s="353"/>
      <c r="AG11992" s="353"/>
      <c r="AH11992" s="353"/>
      <c r="AI11992" s="353"/>
      <c r="AJ11992" s="353"/>
      <c r="AK11992" s="353"/>
      <c r="AL11992" s="353"/>
    </row>
    <row r="11993" spans="1:38" s="153" customFormat="1" ht="12.5" x14ac:dyDescent="0.25">
      <c r="A11993" s="355"/>
      <c r="L11993" s="353"/>
      <c r="M11993" s="353"/>
      <c r="N11993" s="353"/>
      <c r="O11993" s="353"/>
      <c r="P11993" s="353"/>
      <c r="Q11993" s="353"/>
      <c r="R11993" s="353"/>
      <c r="S11993" s="353"/>
      <c r="T11993" s="353"/>
      <c r="U11993" s="353"/>
      <c r="V11993" s="353"/>
      <c r="W11993" s="353"/>
      <c r="X11993" s="353"/>
      <c r="Y11993" s="353"/>
      <c r="Z11993" s="353"/>
      <c r="AA11993" s="353"/>
      <c r="AB11993" s="353"/>
      <c r="AC11993" s="353"/>
      <c r="AD11993" s="353"/>
      <c r="AE11993" s="353"/>
      <c r="AF11993" s="353"/>
      <c r="AG11993" s="353"/>
      <c r="AH11993" s="353"/>
      <c r="AI11993" s="353"/>
      <c r="AJ11993" s="353"/>
      <c r="AK11993" s="353"/>
      <c r="AL11993" s="353"/>
    </row>
    <row r="11994" spans="1:38" s="153" customFormat="1" ht="12.5" x14ac:dyDescent="0.25">
      <c r="A11994" s="355"/>
      <c r="L11994" s="353"/>
      <c r="M11994" s="353"/>
      <c r="N11994" s="353"/>
      <c r="O11994" s="353"/>
      <c r="P11994" s="353"/>
      <c r="Q11994" s="353"/>
      <c r="R11994" s="353"/>
      <c r="S11994" s="353"/>
      <c r="T11994" s="353"/>
      <c r="U11994" s="353"/>
      <c r="V11994" s="353"/>
      <c r="W11994" s="353"/>
      <c r="X11994" s="353"/>
      <c r="Y11994" s="353"/>
      <c r="Z11994" s="353"/>
      <c r="AA11994" s="353"/>
      <c r="AB11994" s="353"/>
      <c r="AC11994" s="353"/>
      <c r="AD11994" s="353"/>
      <c r="AE11994" s="353"/>
      <c r="AF11994" s="353"/>
      <c r="AG11994" s="353"/>
      <c r="AH11994" s="353"/>
      <c r="AI11994" s="353"/>
      <c r="AJ11994" s="353"/>
      <c r="AK11994" s="353"/>
      <c r="AL11994" s="353"/>
    </row>
    <row r="11995" spans="1:38" s="153" customFormat="1" ht="12.5" x14ac:dyDescent="0.25">
      <c r="A11995" s="355"/>
      <c r="L11995" s="353"/>
      <c r="M11995" s="353"/>
      <c r="N11995" s="353"/>
      <c r="O11995" s="353"/>
      <c r="P11995" s="353"/>
      <c r="Q11995" s="353"/>
      <c r="R11995" s="353"/>
      <c r="S11995" s="353"/>
      <c r="T11995" s="353"/>
      <c r="U11995" s="353"/>
      <c r="V11995" s="353"/>
      <c r="W11995" s="353"/>
      <c r="X11995" s="353"/>
      <c r="Y11995" s="353"/>
      <c r="Z11995" s="353"/>
      <c r="AA11995" s="353"/>
      <c r="AB11995" s="353"/>
      <c r="AC11995" s="353"/>
      <c r="AD11995" s="353"/>
      <c r="AE11995" s="353"/>
      <c r="AF11995" s="353"/>
      <c r="AG11995" s="353"/>
      <c r="AH11995" s="353"/>
      <c r="AI11995" s="353"/>
      <c r="AJ11995" s="353"/>
      <c r="AK11995" s="353"/>
      <c r="AL11995" s="353"/>
    </row>
    <row r="11996" spans="1:38" s="153" customFormat="1" ht="12.5" x14ac:dyDescent="0.25">
      <c r="A11996" s="355"/>
      <c r="L11996" s="353"/>
      <c r="M11996" s="353"/>
      <c r="N11996" s="353"/>
      <c r="O11996" s="353"/>
      <c r="P11996" s="353"/>
      <c r="Q11996" s="353"/>
      <c r="R11996" s="353"/>
      <c r="S11996" s="353"/>
      <c r="T11996" s="353"/>
      <c r="U11996" s="353"/>
      <c r="V11996" s="353"/>
      <c r="W11996" s="353"/>
      <c r="X11996" s="353"/>
      <c r="Y11996" s="353"/>
      <c r="Z11996" s="353"/>
      <c r="AA11996" s="353"/>
      <c r="AB11996" s="353"/>
      <c r="AC11996" s="353"/>
      <c r="AD11996" s="353"/>
      <c r="AE11996" s="353"/>
      <c r="AF11996" s="353"/>
      <c r="AG11996" s="353"/>
      <c r="AH11996" s="353"/>
      <c r="AI11996" s="353"/>
      <c r="AJ11996" s="353"/>
      <c r="AK11996" s="353"/>
      <c r="AL11996" s="353"/>
    </row>
    <row r="11997" spans="1:38" s="153" customFormat="1" ht="12.5" x14ac:dyDescent="0.25">
      <c r="A11997" s="355"/>
      <c r="L11997" s="353"/>
      <c r="M11997" s="353"/>
      <c r="N11997" s="353"/>
      <c r="O11997" s="353"/>
      <c r="P11997" s="353"/>
      <c r="Q11997" s="353"/>
      <c r="R11997" s="353"/>
      <c r="S11997" s="353"/>
      <c r="T11997" s="353"/>
      <c r="U11997" s="353"/>
      <c r="V11997" s="353"/>
      <c r="W11997" s="353"/>
      <c r="X11997" s="353"/>
      <c r="Y11997" s="353"/>
      <c r="Z11997" s="353"/>
      <c r="AA11997" s="353"/>
      <c r="AB11997" s="353"/>
      <c r="AC11997" s="353"/>
      <c r="AD11997" s="353"/>
      <c r="AE11997" s="353"/>
      <c r="AF11997" s="353"/>
      <c r="AG11997" s="353"/>
      <c r="AH11997" s="353"/>
      <c r="AI11997" s="353"/>
      <c r="AJ11997" s="353"/>
      <c r="AK11997" s="353"/>
      <c r="AL11997" s="353"/>
    </row>
    <row r="11998" spans="1:38" s="153" customFormat="1" ht="12.5" x14ac:dyDescent="0.25">
      <c r="A11998" s="355"/>
      <c r="L11998" s="353"/>
      <c r="M11998" s="353"/>
      <c r="N11998" s="353"/>
      <c r="O11998" s="353"/>
      <c r="P11998" s="353"/>
      <c r="Q11998" s="353"/>
      <c r="R11998" s="353"/>
      <c r="S11998" s="353"/>
      <c r="T11998" s="353"/>
      <c r="U11998" s="353"/>
      <c r="V11998" s="353"/>
      <c r="W11998" s="353"/>
      <c r="X11998" s="353"/>
      <c r="Y11998" s="353"/>
      <c r="Z11998" s="353"/>
      <c r="AA11998" s="353"/>
      <c r="AB11998" s="353"/>
      <c r="AC11998" s="353"/>
      <c r="AD11998" s="353"/>
      <c r="AE11998" s="353"/>
      <c r="AF11998" s="353"/>
      <c r="AG11998" s="353"/>
      <c r="AH11998" s="353"/>
      <c r="AI11998" s="353"/>
      <c r="AJ11998" s="353"/>
      <c r="AK11998" s="353"/>
      <c r="AL11998" s="353"/>
    </row>
    <row r="11999" spans="1:38" s="153" customFormat="1" ht="12.5" x14ac:dyDescent="0.25">
      <c r="A11999" s="355"/>
      <c r="L11999" s="353"/>
      <c r="M11999" s="353"/>
      <c r="N11999" s="353"/>
      <c r="O11999" s="353"/>
      <c r="P11999" s="353"/>
      <c r="Q11999" s="353"/>
      <c r="R11999" s="353"/>
      <c r="S11999" s="353"/>
      <c r="T11999" s="353"/>
      <c r="U11999" s="353"/>
      <c r="V11999" s="353"/>
      <c r="W11999" s="353"/>
      <c r="X11999" s="353"/>
      <c r="Y11999" s="353"/>
      <c r="Z11999" s="353"/>
      <c r="AA11999" s="353"/>
      <c r="AB11999" s="353"/>
      <c r="AC11999" s="353"/>
      <c r="AD11999" s="353"/>
      <c r="AE11999" s="353"/>
      <c r="AF11999" s="353"/>
      <c r="AG11999" s="353"/>
      <c r="AH11999" s="353"/>
      <c r="AI11999" s="353"/>
      <c r="AJ11999" s="353"/>
      <c r="AK11999" s="353"/>
      <c r="AL11999" s="353"/>
    </row>
    <row r="12000" spans="1:38" s="153" customFormat="1" ht="12.5" x14ac:dyDescent="0.25">
      <c r="A12000" s="355"/>
      <c r="L12000" s="353"/>
      <c r="M12000" s="353"/>
      <c r="N12000" s="353"/>
      <c r="O12000" s="353"/>
      <c r="P12000" s="353"/>
      <c r="Q12000" s="353"/>
      <c r="R12000" s="353"/>
      <c r="S12000" s="353"/>
      <c r="T12000" s="353"/>
      <c r="U12000" s="353"/>
      <c r="V12000" s="353"/>
      <c r="W12000" s="353"/>
      <c r="X12000" s="353"/>
      <c r="Y12000" s="353"/>
      <c r="Z12000" s="353"/>
      <c r="AA12000" s="353"/>
      <c r="AB12000" s="353"/>
      <c r="AC12000" s="353"/>
      <c r="AD12000" s="353"/>
      <c r="AE12000" s="353"/>
      <c r="AF12000" s="353"/>
      <c r="AG12000" s="353"/>
      <c r="AH12000" s="353"/>
      <c r="AI12000" s="353"/>
      <c r="AJ12000" s="353"/>
      <c r="AK12000" s="353"/>
      <c r="AL12000" s="353"/>
    </row>
    <row r="12001" spans="1:38" s="153" customFormat="1" ht="12.5" x14ac:dyDescent="0.25">
      <c r="A12001" s="355"/>
      <c r="L12001" s="353"/>
      <c r="M12001" s="353"/>
      <c r="N12001" s="353"/>
      <c r="O12001" s="353"/>
      <c r="P12001" s="353"/>
      <c r="Q12001" s="353"/>
      <c r="R12001" s="353"/>
      <c r="S12001" s="353"/>
      <c r="T12001" s="353"/>
      <c r="U12001" s="353"/>
      <c r="V12001" s="353"/>
      <c r="W12001" s="353"/>
      <c r="X12001" s="353"/>
      <c r="Y12001" s="353"/>
      <c r="Z12001" s="353"/>
      <c r="AA12001" s="353"/>
      <c r="AB12001" s="353"/>
      <c r="AC12001" s="353"/>
      <c r="AD12001" s="353"/>
      <c r="AE12001" s="353"/>
      <c r="AF12001" s="353"/>
      <c r="AG12001" s="353"/>
      <c r="AH12001" s="353"/>
      <c r="AI12001" s="353"/>
      <c r="AJ12001" s="353"/>
      <c r="AK12001" s="353"/>
      <c r="AL12001" s="353"/>
    </row>
    <row r="12002" spans="1:38" s="153" customFormat="1" ht="12.5" x14ac:dyDescent="0.25">
      <c r="A12002" s="355"/>
      <c r="L12002" s="353"/>
      <c r="M12002" s="353"/>
      <c r="N12002" s="353"/>
      <c r="O12002" s="353"/>
      <c r="P12002" s="353"/>
      <c r="Q12002" s="353"/>
      <c r="R12002" s="353"/>
      <c r="S12002" s="353"/>
      <c r="T12002" s="353"/>
      <c r="U12002" s="353"/>
      <c r="V12002" s="353"/>
      <c r="W12002" s="353"/>
      <c r="X12002" s="353"/>
      <c r="Y12002" s="353"/>
      <c r="Z12002" s="353"/>
      <c r="AA12002" s="353"/>
      <c r="AB12002" s="353"/>
      <c r="AC12002" s="353"/>
      <c r="AD12002" s="353"/>
      <c r="AE12002" s="353"/>
      <c r="AF12002" s="353"/>
      <c r="AG12002" s="353"/>
      <c r="AH12002" s="353"/>
      <c r="AI12002" s="353"/>
      <c r="AJ12002" s="353"/>
      <c r="AK12002" s="353"/>
      <c r="AL12002" s="353"/>
    </row>
    <row r="12003" spans="1:38" s="153" customFormat="1" ht="12.5" x14ac:dyDescent="0.25">
      <c r="A12003" s="355"/>
      <c r="L12003" s="353"/>
      <c r="M12003" s="353"/>
      <c r="N12003" s="353"/>
      <c r="O12003" s="353"/>
      <c r="P12003" s="353"/>
      <c r="Q12003" s="353"/>
      <c r="R12003" s="353"/>
      <c r="S12003" s="353"/>
      <c r="T12003" s="353"/>
      <c r="U12003" s="353"/>
      <c r="V12003" s="353"/>
      <c r="W12003" s="353"/>
      <c r="X12003" s="353"/>
      <c r="Y12003" s="353"/>
      <c r="Z12003" s="353"/>
      <c r="AA12003" s="353"/>
      <c r="AB12003" s="353"/>
      <c r="AC12003" s="353"/>
      <c r="AD12003" s="353"/>
      <c r="AE12003" s="353"/>
      <c r="AF12003" s="353"/>
      <c r="AG12003" s="353"/>
      <c r="AH12003" s="353"/>
      <c r="AI12003" s="353"/>
      <c r="AJ12003" s="353"/>
      <c r="AK12003" s="353"/>
      <c r="AL12003" s="353"/>
    </row>
    <row r="12004" spans="1:38" s="153" customFormat="1" ht="12.5" x14ac:dyDescent="0.25">
      <c r="A12004" s="355"/>
      <c r="L12004" s="353"/>
      <c r="M12004" s="353"/>
      <c r="N12004" s="353"/>
      <c r="O12004" s="353"/>
      <c r="P12004" s="353"/>
      <c r="Q12004" s="353"/>
      <c r="R12004" s="353"/>
      <c r="S12004" s="353"/>
      <c r="T12004" s="353"/>
      <c r="U12004" s="353"/>
      <c r="V12004" s="353"/>
      <c r="W12004" s="353"/>
      <c r="X12004" s="353"/>
      <c r="Y12004" s="353"/>
      <c r="Z12004" s="353"/>
      <c r="AA12004" s="353"/>
      <c r="AB12004" s="353"/>
      <c r="AC12004" s="353"/>
      <c r="AD12004" s="353"/>
      <c r="AE12004" s="353"/>
      <c r="AF12004" s="353"/>
      <c r="AG12004" s="353"/>
      <c r="AH12004" s="353"/>
      <c r="AI12004" s="353"/>
      <c r="AJ12004" s="353"/>
      <c r="AK12004" s="353"/>
      <c r="AL12004" s="353"/>
    </row>
    <row r="12005" spans="1:38" s="153" customFormat="1" ht="12.5" x14ac:dyDescent="0.25">
      <c r="A12005" s="355"/>
      <c r="L12005" s="353"/>
      <c r="M12005" s="353"/>
      <c r="N12005" s="353"/>
      <c r="O12005" s="353"/>
      <c r="P12005" s="353"/>
      <c r="Q12005" s="353"/>
      <c r="R12005" s="353"/>
      <c r="S12005" s="353"/>
      <c r="T12005" s="353"/>
      <c r="U12005" s="353"/>
      <c r="V12005" s="353"/>
      <c r="W12005" s="353"/>
      <c r="X12005" s="353"/>
      <c r="Y12005" s="353"/>
      <c r="Z12005" s="353"/>
      <c r="AA12005" s="353"/>
      <c r="AB12005" s="353"/>
      <c r="AC12005" s="353"/>
      <c r="AD12005" s="353"/>
      <c r="AE12005" s="353"/>
      <c r="AF12005" s="353"/>
      <c r="AG12005" s="353"/>
      <c r="AH12005" s="353"/>
      <c r="AI12005" s="353"/>
      <c r="AJ12005" s="353"/>
      <c r="AK12005" s="353"/>
      <c r="AL12005" s="353"/>
    </row>
    <row r="12006" spans="1:38" s="153" customFormat="1" ht="12.5" x14ac:dyDescent="0.25">
      <c r="A12006" s="355"/>
      <c r="L12006" s="353"/>
      <c r="M12006" s="353"/>
      <c r="N12006" s="353"/>
      <c r="O12006" s="353"/>
      <c r="P12006" s="353"/>
      <c r="Q12006" s="353"/>
      <c r="R12006" s="353"/>
      <c r="S12006" s="353"/>
      <c r="T12006" s="353"/>
      <c r="U12006" s="353"/>
      <c r="V12006" s="353"/>
      <c r="W12006" s="353"/>
      <c r="X12006" s="353"/>
      <c r="Y12006" s="353"/>
      <c r="Z12006" s="353"/>
      <c r="AA12006" s="353"/>
      <c r="AB12006" s="353"/>
      <c r="AC12006" s="353"/>
      <c r="AD12006" s="353"/>
      <c r="AE12006" s="353"/>
      <c r="AF12006" s="353"/>
      <c r="AG12006" s="353"/>
      <c r="AH12006" s="353"/>
      <c r="AI12006" s="353"/>
      <c r="AJ12006" s="353"/>
      <c r="AK12006" s="353"/>
      <c r="AL12006" s="353"/>
    </row>
    <row r="12007" spans="1:38" s="153" customFormat="1" ht="12.5" x14ac:dyDescent="0.25">
      <c r="A12007" s="355"/>
      <c r="L12007" s="353"/>
      <c r="M12007" s="353"/>
      <c r="N12007" s="353"/>
      <c r="O12007" s="353"/>
      <c r="P12007" s="353"/>
      <c r="Q12007" s="353"/>
      <c r="R12007" s="353"/>
      <c r="S12007" s="353"/>
      <c r="T12007" s="353"/>
      <c r="U12007" s="353"/>
      <c r="V12007" s="353"/>
      <c r="W12007" s="353"/>
      <c r="X12007" s="353"/>
      <c r="Y12007" s="353"/>
      <c r="Z12007" s="353"/>
      <c r="AA12007" s="353"/>
      <c r="AB12007" s="353"/>
      <c r="AC12007" s="353"/>
      <c r="AD12007" s="353"/>
      <c r="AE12007" s="353"/>
      <c r="AF12007" s="353"/>
      <c r="AG12007" s="353"/>
      <c r="AH12007" s="353"/>
      <c r="AI12007" s="353"/>
      <c r="AJ12007" s="353"/>
      <c r="AK12007" s="353"/>
      <c r="AL12007" s="353"/>
    </row>
    <row r="12008" spans="1:38" s="153" customFormat="1" ht="12.5" x14ac:dyDescent="0.25">
      <c r="A12008" s="355"/>
      <c r="L12008" s="353"/>
      <c r="M12008" s="353"/>
      <c r="N12008" s="353"/>
      <c r="O12008" s="353"/>
      <c r="P12008" s="353"/>
      <c r="Q12008" s="353"/>
      <c r="R12008" s="353"/>
      <c r="S12008" s="353"/>
      <c r="T12008" s="353"/>
      <c r="U12008" s="353"/>
      <c r="V12008" s="353"/>
      <c r="W12008" s="353"/>
      <c r="X12008" s="353"/>
      <c r="Y12008" s="353"/>
      <c r="Z12008" s="353"/>
      <c r="AA12008" s="353"/>
      <c r="AB12008" s="353"/>
      <c r="AC12008" s="353"/>
      <c r="AD12008" s="353"/>
      <c r="AE12008" s="353"/>
      <c r="AF12008" s="353"/>
      <c r="AG12008" s="353"/>
      <c r="AH12008" s="353"/>
      <c r="AI12008" s="353"/>
      <c r="AJ12008" s="353"/>
      <c r="AK12008" s="353"/>
      <c r="AL12008" s="353"/>
    </row>
    <row r="12009" spans="1:38" s="153" customFormat="1" ht="12.5" x14ac:dyDescent="0.25">
      <c r="A12009" s="355"/>
      <c r="L12009" s="353"/>
      <c r="M12009" s="353"/>
      <c r="N12009" s="353"/>
      <c r="O12009" s="353"/>
      <c r="P12009" s="353"/>
      <c r="Q12009" s="353"/>
      <c r="R12009" s="353"/>
      <c r="S12009" s="353"/>
      <c r="T12009" s="353"/>
      <c r="U12009" s="353"/>
      <c r="V12009" s="353"/>
      <c r="W12009" s="353"/>
      <c r="X12009" s="353"/>
      <c r="Y12009" s="353"/>
      <c r="Z12009" s="353"/>
      <c r="AA12009" s="353"/>
      <c r="AB12009" s="353"/>
      <c r="AC12009" s="353"/>
      <c r="AD12009" s="353"/>
      <c r="AE12009" s="353"/>
      <c r="AF12009" s="353"/>
      <c r="AG12009" s="353"/>
      <c r="AH12009" s="353"/>
      <c r="AI12009" s="353"/>
      <c r="AJ12009" s="353"/>
      <c r="AK12009" s="353"/>
      <c r="AL12009" s="353"/>
    </row>
    <row r="12010" spans="1:38" s="153" customFormat="1" ht="12.5" x14ac:dyDescent="0.25">
      <c r="A12010" s="355"/>
      <c r="L12010" s="353"/>
      <c r="M12010" s="353"/>
      <c r="N12010" s="353"/>
      <c r="O12010" s="353"/>
      <c r="P12010" s="353"/>
      <c r="Q12010" s="353"/>
      <c r="R12010" s="353"/>
      <c r="S12010" s="353"/>
      <c r="T12010" s="353"/>
      <c r="U12010" s="353"/>
      <c r="V12010" s="353"/>
      <c r="W12010" s="353"/>
      <c r="X12010" s="353"/>
      <c r="Y12010" s="353"/>
      <c r="Z12010" s="353"/>
      <c r="AA12010" s="353"/>
      <c r="AB12010" s="353"/>
      <c r="AC12010" s="353"/>
      <c r="AD12010" s="353"/>
      <c r="AE12010" s="353"/>
      <c r="AF12010" s="353"/>
      <c r="AG12010" s="353"/>
      <c r="AH12010" s="353"/>
      <c r="AI12010" s="353"/>
      <c r="AJ12010" s="353"/>
      <c r="AK12010" s="353"/>
      <c r="AL12010" s="353"/>
    </row>
    <row r="12011" spans="1:38" s="153" customFormat="1" ht="12.5" x14ac:dyDescent="0.25">
      <c r="A12011" s="355"/>
      <c r="L12011" s="353"/>
      <c r="M12011" s="353"/>
      <c r="N12011" s="353"/>
      <c r="O12011" s="353"/>
      <c r="P12011" s="353"/>
      <c r="Q12011" s="353"/>
      <c r="R12011" s="353"/>
      <c r="S12011" s="353"/>
      <c r="T12011" s="353"/>
      <c r="U12011" s="353"/>
      <c r="V12011" s="353"/>
      <c r="W12011" s="353"/>
      <c r="X12011" s="353"/>
      <c r="Y12011" s="353"/>
      <c r="Z12011" s="353"/>
      <c r="AA12011" s="353"/>
      <c r="AB12011" s="353"/>
      <c r="AC12011" s="353"/>
      <c r="AD12011" s="353"/>
      <c r="AE12011" s="353"/>
      <c r="AF12011" s="353"/>
      <c r="AG12011" s="353"/>
      <c r="AH12011" s="353"/>
      <c r="AI12011" s="353"/>
      <c r="AJ12011" s="353"/>
      <c r="AK12011" s="353"/>
      <c r="AL12011" s="353"/>
    </row>
    <row r="12012" spans="1:38" s="153" customFormat="1" ht="12.5" x14ac:dyDescent="0.25">
      <c r="A12012" s="355"/>
      <c r="L12012" s="353"/>
      <c r="M12012" s="353"/>
      <c r="N12012" s="353"/>
      <c r="O12012" s="353"/>
      <c r="P12012" s="353"/>
      <c r="Q12012" s="353"/>
      <c r="R12012" s="353"/>
      <c r="S12012" s="353"/>
      <c r="T12012" s="353"/>
      <c r="U12012" s="353"/>
      <c r="V12012" s="353"/>
      <c r="W12012" s="353"/>
      <c r="X12012" s="353"/>
      <c r="Y12012" s="353"/>
      <c r="Z12012" s="353"/>
      <c r="AA12012" s="353"/>
      <c r="AB12012" s="353"/>
      <c r="AC12012" s="353"/>
      <c r="AD12012" s="353"/>
      <c r="AE12012" s="353"/>
      <c r="AF12012" s="353"/>
      <c r="AG12012" s="353"/>
      <c r="AH12012" s="353"/>
      <c r="AI12012" s="353"/>
      <c r="AJ12012" s="353"/>
      <c r="AK12012" s="353"/>
      <c r="AL12012" s="353"/>
    </row>
    <row r="12013" spans="1:38" s="153" customFormat="1" ht="12.5" x14ac:dyDescent="0.25">
      <c r="A12013" s="355"/>
      <c r="L12013" s="353"/>
      <c r="M12013" s="353"/>
      <c r="N12013" s="353"/>
      <c r="O12013" s="353"/>
      <c r="P12013" s="353"/>
      <c r="Q12013" s="353"/>
      <c r="R12013" s="353"/>
      <c r="S12013" s="353"/>
      <c r="T12013" s="353"/>
      <c r="U12013" s="353"/>
      <c r="V12013" s="353"/>
      <c r="W12013" s="353"/>
      <c r="X12013" s="353"/>
      <c r="Y12013" s="353"/>
      <c r="Z12013" s="353"/>
      <c r="AA12013" s="353"/>
      <c r="AB12013" s="353"/>
      <c r="AC12013" s="353"/>
      <c r="AD12013" s="353"/>
      <c r="AE12013" s="353"/>
      <c r="AF12013" s="353"/>
      <c r="AG12013" s="353"/>
      <c r="AH12013" s="353"/>
      <c r="AI12013" s="353"/>
      <c r="AJ12013" s="353"/>
      <c r="AK12013" s="353"/>
      <c r="AL12013" s="353"/>
    </row>
    <row r="12014" spans="1:38" s="153" customFormat="1" ht="12.5" x14ac:dyDescent="0.25">
      <c r="A12014" s="355"/>
      <c r="L12014" s="353"/>
      <c r="M12014" s="353"/>
      <c r="N12014" s="353"/>
      <c r="O12014" s="353"/>
      <c r="P12014" s="353"/>
      <c r="Q12014" s="353"/>
      <c r="R12014" s="353"/>
      <c r="S12014" s="353"/>
      <c r="T12014" s="353"/>
      <c r="U12014" s="353"/>
      <c r="V12014" s="353"/>
      <c r="W12014" s="353"/>
      <c r="X12014" s="353"/>
      <c r="Y12014" s="353"/>
      <c r="Z12014" s="353"/>
      <c r="AA12014" s="353"/>
      <c r="AB12014" s="353"/>
      <c r="AC12014" s="353"/>
      <c r="AD12014" s="353"/>
      <c r="AE12014" s="353"/>
      <c r="AF12014" s="353"/>
      <c r="AG12014" s="353"/>
      <c r="AH12014" s="353"/>
      <c r="AI12014" s="353"/>
      <c r="AJ12014" s="353"/>
      <c r="AK12014" s="353"/>
      <c r="AL12014" s="353"/>
    </row>
    <row r="12015" spans="1:38" s="153" customFormat="1" ht="12.5" x14ac:dyDescent="0.25">
      <c r="A12015" s="355"/>
      <c r="L12015" s="353"/>
      <c r="M12015" s="353"/>
      <c r="N12015" s="353"/>
      <c r="O12015" s="353"/>
      <c r="P12015" s="353"/>
      <c r="Q12015" s="353"/>
      <c r="R12015" s="353"/>
      <c r="S12015" s="353"/>
      <c r="T12015" s="353"/>
      <c r="U12015" s="353"/>
      <c r="V12015" s="353"/>
      <c r="W12015" s="353"/>
      <c r="X12015" s="353"/>
      <c r="Y12015" s="353"/>
      <c r="Z12015" s="353"/>
      <c r="AA12015" s="353"/>
      <c r="AB12015" s="353"/>
      <c r="AC12015" s="353"/>
      <c r="AD12015" s="353"/>
      <c r="AE12015" s="353"/>
      <c r="AF12015" s="353"/>
      <c r="AG12015" s="353"/>
      <c r="AH12015" s="353"/>
      <c r="AI12015" s="353"/>
      <c r="AJ12015" s="353"/>
      <c r="AK12015" s="353"/>
      <c r="AL12015" s="353"/>
    </row>
    <row r="12016" spans="1:38" s="153" customFormat="1" ht="12.5" x14ac:dyDescent="0.25">
      <c r="A12016" s="355"/>
      <c r="L12016" s="353"/>
      <c r="M12016" s="353"/>
      <c r="N12016" s="353"/>
      <c r="O12016" s="353"/>
      <c r="P12016" s="353"/>
      <c r="Q12016" s="353"/>
      <c r="R12016" s="353"/>
      <c r="S12016" s="353"/>
      <c r="T12016" s="353"/>
      <c r="U12016" s="353"/>
      <c r="V12016" s="353"/>
      <c r="W12016" s="353"/>
      <c r="X12016" s="353"/>
      <c r="Y12016" s="353"/>
      <c r="Z12016" s="353"/>
      <c r="AA12016" s="353"/>
      <c r="AB12016" s="353"/>
      <c r="AC12016" s="353"/>
      <c r="AD12016" s="353"/>
      <c r="AE12016" s="353"/>
      <c r="AF12016" s="353"/>
      <c r="AG12016" s="353"/>
      <c r="AH12016" s="353"/>
      <c r="AI12016" s="353"/>
      <c r="AJ12016" s="353"/>
      <c r="AK12016" s="353"/>
      <c r="AL12016" s="353"/>
    </row>
    <row r="12017" spans="1:38" s="153" customFormat="1" ht="12.5" x14ac:dyDescent="0.25">
      <c r="A12017" s="355"/>
      <c r="L12017" s="353"/>
      <c r="M12017" s="353"/>
      <c r="N12017" s="353"/>
      <c r="O12017" s="353"/>
      <c r="P12017" s="353"/>
      <c r="Q12017" s="353"/>
      <c r="R12017" s="353"/>
      <c r="S12017" s="353"/>
      <c r="T12017" s="353"/>
      <c r="U12017" s="353"/>
      <c r="V12017" s="353"/>
      <c r="W12017" s="353"/>
      <c r="X12017" s="353"/>
      <c r="Y12017" s="353"/>
      <c r="Z12017" s="353"/>
      <c r="AA12017" s="353"/>
      <c r="AB12017" s="353"/>
      <c r="AC12017" s="353"/>
      <c r="AD12017" s="353"/>
      <c r="AE12017" s="353"/>
      <c r="AF12017" s="353"/>
      <c r="AG12017" s="353"/>
      <c r="AH12017" s="353"/>
      <c r="AI12017" s="353"/>
      <c r="AJ12017" s="353"/>
      <c r="AK12017" s="353"/>
      <c r="AL12017" s="353"/>
    </row>
    <row r="12018" spans="1:38" s="153" customFormat="1" ht="12.5" x14ac:dyDescent="0.25">
      <c r="A12018" s="355"/>
      <c r="L12018" s="353"/>
      <c r="M12018" s="353"/>
      <c r="N12018" s="353"/>
      <c r="O12018" s="353"/>
      <c r="P12018" s="353"/>
      <c r="Q12018" s="353"/>
      <c r="R12018" s="353"/>
      <c r="S12018" s="353"/>
      <c r="T12018" s="353"/>
      <c r="U12018" s="353"/>
      <c r="V12018" s="353"/>
      <c r="W12018" s="353"/>
      <c r="X12018" s="353"/>
      <c r="Y12018" s="353"/>
      <c r="Z12018" s="353"/>
      <c r="AA12018" s="353"/>
      <c r="AB12018" s="353"/>
      <c r="AC12018" s="353"/>
      <c r="AD12018" s="353"/>
      <c r="AE12018" s="353"/>
      <c r="AF12018" s="353"/>
      <c r="AG12018" s="353"/>
      <c r="AH12018" s="353"/>
      <c r="AI12018" s="353"/>
      <c r="AJ12018" s="353"/>
      <c r="AK12018" s="353"/>
      <c r="AL12018" s="353"/>
    </row>
    <row r="12019" spans="1:38" s="153" customFormat="1" ht="12.5" x14ac:dyDescent="0.25">
      <c r="A12019" s="355"/>
      <c r="L12019" s="353"/>
      <c r="M12019" s="353"/>
      <c r="N12019" s="353"/>
      <c r="O12019" s="353"/>
      <c r="P12019" s="353"/>
      <c r="Q12019" s="353"/>
      <c r="R12019" s="353"/>
      <c r="S12019" s="353"/>
      <c r="T12019" s="353"/>
      <c r="U12019" s="353"/>
      <c r="V12019" s="353"/>
      <c r="W12019" s="353"/>
      <c r="X12019" s="353"/>
      <c r="Y12019" s="353"/>
      <c r="Z12019" s="353"/>
      <c r="AA12019" s="353"/>
      <c r="AB12019" s="353"/>
      <c r="AC12019" s="353"/>
      <c r="AD12019" s="353"/>
      <c r="AE12019" s="353"/>
      <c r="AF12019" s="353"/>
      <c r="AG12019" s="353"/>
      <c r="AH12019" s="353"/>
      <c r="AI12019" s="353"/>
      <c r="AJ12019" s="353"/>
      <c r="AK12019" s="353"/>
      <c r="AL12019" s="353"/>
    </row>
    <row r="12020" spans="1:38" s="153" customFormat="1" ht="12.5" x14ac:dyDescent="0.25">
      <c r="A12020" s="355"/>
      <c r="L12020" s="353"/>
      <c r="M12020" s="353"/>
      <c r="N12020" s="353"/>
      <c r="O12020" s="353"/>
      <c r="P12020" s="353"/>
      <c r="Q12020" s="353"/>
      <c r="R12020" s="353"/>
      <c r="S12020" s="353"/>
      <c r="T12020" s="353"/>
      <c r="U12020" s="353"/>
      <c r="V12020" s="353"/>
      <c r="W12020" s="353"/>
      <c r="X12020" s="353"/>
      <c r="Y12020" s="353"/>
      <c r="Z12020" s="353"/>
      <c r="AA12020" s="353"/>
      <c r="AB12020" s="353"/>
      <c r="AC12020" s="353"/>
      <c r="AD12020" s="353"/>
      <c r="AE12020" s="353"/>
      <c r="AF12020" s="353"/>
      <c r="AG12020" s="353"/>
      <c r="AH12020" s="353"/>
      <c r="AI12020" s="353"/>
      <c r="AJ12020" s="353"/>
      <c r="AK12020" s="353"/>
      <c r="AL12020" s="353"/>
    </row>
    <row r="12021" spans="1:38" s="153" customFormat="1" ht="12.5" x14ac:dyDescent="0.25">
      <c r="A12021" s="355"/>
      <c r="L12021" s="353"/>
      <c r="M12021" s="353"/>
      <c r="N12021" s="353"/>
      <c r="O12021" s="353"/>
      <c r="P12021" s="353"/>
      <c r="Q12021" s="353"/>
      <c r="R12021" s="353"/>
      <c r="S12021" s="353"/>
      <c r="T12021" s="353"/>
      <c r="U12021" s="353"/>
      <c r="V12021" s="353"/>
      <c r="W12021" s="353"/>
      <c r="X12021" s="353"/>
      <c r="Y12021" s="353"/>
      <c r="Z12021" s="353"/>
      <c r="AA12021" s="353"/>
      <c r="AB12021" s="353"/>
      <c r="AC12021" s="353"/>
      <c r="AD12021" s="353"/>
      <c r="AE12021" s="353"/>
      <c r="AF12021" s="353"/>
      <c r="AG12021" s="353"/>
      <c r="AH12021" s="353"/>
      <c r="AI12021" s="353"/>
      <c r="AJ12021" s="353"/>
      <c r="AK12021" s="353"/>
      <c r="AL12021" s="353"/>
    </row>
    <row r="12022" spans="1:38" s="153" customFormat="1" ht="12.5" x14ac:dyDescent="0.25">
      <c r="A12022" s="355"/>
      <c r="L12022" s="353"/>
      <c r="M12022" s="353"/>
      <c r="N12022" s="353"/>
      <c r="O12022" s="353"/>
      <c r="P12022" s="353"/>
      <c r="Q12022" s="353"/>
      <c r="R12022" s="353"/>
      <c r="S12022" s="353"/>
      <c r="T12022" s="353"/>
      <c r="U12022" s="353"/>
      <c r="V12022" s="353"/>
      <c r="W12022" s="353"/>
      <c r="X12022" s="353"/>
      <c r="Y12022" s="353"/>
      <c r="Z12022" s="353"/>
      <c r="AA12022" s="353"/>
      <c r="AB12022" s="353"/>
      <c r="AC12022" s="353"/>
      <c r="AD12022" s="353"/>
      <c r="AE12022" s="353"/>
      <c r="AF12022" s="353"/>
      <c r="AG12022" s="353"/>
      <c r="AH12022" s="353"/>
      <c r="AI12022" s="353"/>
      <c r="AJ12022" s="353"/>
      <c r="AK12022" s="353"/>
      <c r="AL12022" s="353"/>
    </row>
    <row r="12023" spans="1:38" s="153" customFormat="1" ht="12.5" x14ac:dyDescent="0.25">
      <c r="A12023" s="355"/>
      <c r="L12023" s="353"/>
      <c r="M12023" s="353"/>
      <c r="N12023" s="353"/>
      <c r="O12023" s="353"/>
      <c r="P12023" s="353"/>
      <c r="Q12023" s="353"/>
      <c r="R12023" s="353"/>
      <c r="S12023" s="353"/>
      <c r="T12023" s="353"/>
      <c r="U12023" s="353"/>
      <c r="V12023" s="353"/>
      <c r="W12023" s="353"/>
      <c r="X12023" s="353"/>
      <c r="Y12023" s="353"/>
      <c r="Z12023" s="353"/>
      <c r="AA12023" s="353"/>
      <c r="AB12023" s="353"/>
      <c r="AC12023" s="353"/>
      <c r="AD12023" s="353"/>
      <c r="AE12023" s="353"/>
      <c r="AF12023" s="353"/>
      <c r="AG12023" s="353"/>
      <c r="AH12023" s="353"/>
      <c r="AI12023" s="353"/>
      <c r="AJ12023" s="353"/>
      <c r="AK12023" s="353"/>
      <c r="AL12023" s="353"/>
    </row>
    <row r="12024" spans="1:38" s="153" customFormat="1" ht="12.5" x14ac:dyDescent="0.25">
      <c r="A12024" s="355"/>
      <c r="L12024" s="353"/>
      <c r="M12024" s="353"/>
      <c r="N12024" s="353"/>
      <c r="O12024" s="353"/>
      <c r="P12024" s="353"/>
      <c r="Q12024" s="353"/>
      <c r="R12024" s="353"/>
      <c r="S12024" s="353"/>
      <c r="T12024" s="353"/>
      <c r="U12024" s="353"/>
      <c r="V12024" s="353"/>
      <c r="W12024" s="353"/>
      <c r="X12024" s="353"/>
      <c r="Y12024" s="353"/>
      <c r="Z12024" s="353"/>
      <c r="AA12024" s="353"/>
      <c r="AB12024" s="353"/>
      <c r="AC12024" s="353"/>
      <c r="AD12024" s="353"/>
      <c r="AE12024" s="353"/>
      <c r="AF12024" s="353"/>
      <c r="AG12024" s="353"/>
      <c r="AH12024" s="353"/>
      <c r="AI12024" s="353"/>
      <c r="AJ12024" s="353"/>
      <c r="AK12024" s="353"/>
      <c r="AL12024" s="353"/>
    </row>
    <row r="12025" spans="1:38" s="153" customFormat="1" ht="12.5" x14ac:dyDescent="0.25">
      <c r="A12025" s="355"/>
      <c r="L12025" s="353"/>
      <c r="M12025" s="353"/>
      <c r="N12025" s="353"/>
      <c r="O12025" s="353"/>
      <c r="P12025" s="353"/>
      <c r="Q12025" s="353"/>
      <c r="R12025" s="353"/>
      <c r="S12025" s="353"/>
      <c r="T12025" s="353"/>
      <c r="U12025" s="353"/>
      <c r="V12025" s="353"/>
      <c r="W12025" s="353"/>
      <c r="X12025" s="353"/>
      <c r="Y12025" s="353"/>
      <c r="Z12025" s="353"/>
      <c r="AA12025" s="353"/>
      <c r="AB12025" s="353"/>
      <c r="AC12025" s="353"/>
      <c r="AD12025" s="353"/>
      <c r="AE12025" s="353"/>
      <c r="AF12025" s="353"/>
      <c r="AG12025" s="353"/>
      <c r="AH12025" s="353"/>
      <c r="AI12025" s="353"/>
      <c r="AJ12025" s="353"/>
      <c r="AK12025" s="353"/>
      <c r="AL12025" s="353"/>
    </row>
    <row r="12026" spans="1:38" s="153" customFormat="1" ht="12.5" x14ac:dyDescent="0.25">
      <c r="A12026" s="355"/>
      <c r="L12026" s="353"/>
      <c r="M12026" s="353"/>
      <c r="N12026" s="353"/>
      <c r="O12026" s="353"/>
      <c r="P12026" s="353"/>
      <c r="Q12026" s="353"/>
      <c r="R12026" s="353"/>
      <c r="S12026" s="353"/>
      <c r="T12026" s="353"/>
      <c r="U12026" s="353"/>
      <c r="V12026" s="353"/>
      <c r="W12026" s="353"/>
      <c r="X12026" s="353"/>
      <c r="Y12026" s="353"/>
      <c r="Z12026" s="353"/>
      <c r="AA12026" s="353"/>
      <c r="AB12026" s="353"/>
      <c r="AC12026" s="353"/>
      <c r="AD12026" s="353"/>
      <c r="AE12026" s="353"/>
      <c r="AF12026" s="353"/>
      <c r="AG12026" s="353"/>
      <c r="AH12026" s="353"/>
      <c r="AI12026" s="353"/>
      <c r="AJ12026" s="353"/>
      <c r="AK12026" s="353"/>
      <c r="AL12026" s="353"/>
    </row>
    <row r="12027" spans="1:38" s="153" customFormat="1" ht="12.5" x14ac:dyDescent="0.25">
      <c r="A12027" s="355"/>
      <c r="L12027" s="353"/>
      <c r="M12027" s="353"/>
      <c r="N12027" s="353"/>
      <c r="O12027" s="353"/>
      <c r="P12027" s="353"/>
      <c r="Q12027" s="353"/>
      <c r="R12027" s="353"/>
      <c r="S12027" s="353"/>
      <c r="T12027" s="353"/>
      <c r="U12027" s="353"/>
      <c r="V12027" s="353"/>
      <c r="W12027" s="353"/>
      <c r="X12027" s="353"/>
      <c r="Y12027" s="353"/>
      <c r="Z12027" s="353"/>
      <c r="AA12027" s="353"/>
      <c r="AB12027" s="353"/>
      <c r="AC12027" s="353"/>
      <c r="AD12027" s="353"/>
      <c r="AE12027" s="353"/>
      <c r="AF12027" s="353"/>
      <c r="AG12027" s="353"/>
      <c r="AH12027" s="353"/>
      <c r="AI12027" s="353"/>
      <c r="AJ12027" s="353"/>
      <c r="AK12027" s="353"/>
      <c r="AL12027" s="353"/>
    </row>
    <row r="12028" spans="1:38" s="153" customFormat="1" ht="12.5" x14ac:dyDescent="0.25">
      <c r="A12028" s="355"/>
      <c r="L12028" s="353"/>
      <c r="M12028" s="353"/>
      <c r="N12028" s="353"/>
      <c r="O12028" s="353"/>
      <c r="P12028" s="353"/>
      <c r="Q12028" s="353"/>
      <c r="R12028" s="353"/>
      <c r="S12028" s="353"/>
      <c r="T12028" s="353"/>
      <c r="U12028" s="353"/>
      <c r="V12028" s="353"/>
      <c r="W12028" s="353"/>
      <c r="X12028" s="353"/>
      <c r="Y12028" s="353"/>
      <c r="Z12028" s="353"/>
      <c r="AA12028" s="353"/>
      <c r="AB12028" s="353"/>
      <c r="AC12028" s="353"/>
      <c r="AD12028" s="353"/>
      <c r="AE12028" s="353"/>
      <c r="AF12028" s="353"/>
      <c r="AG12028" s="353"/>
      <c r="AH12028" s="353"/>
      <c r="AI12028" s="353"/>
      <c r="AJ12028" s="353"/>
      <c r="AK12028" s="353"/>
      <c r="AL12028" s="353"/>
    </row>
    <row r="12029" spans="1:38" s="153" customFormat="1" ht="12.5" x14ac:dyDescent="0.25">
      <c r="A12029" s="355"/>
      <c r="L12029" s="353"/>
      <c r="M12029" s="353"/>
      <c r="N12029" s="353"/>
      <c r="O12029" s="353"/>
      <c r="P12029" s="353"/>
      <c r="Q12029" s="353"/>
      <c r="R12029" s="353"/>
      <c r="S12029" s="353"/>
      <c r="T12029" s="353"/>
      <c r="U12029" s="353"/>
      <c r="V12029" s="353"/>
      <c r="W12029" s="353"/>
      <c r="X12029" s="353"/>
      <c r="Y12029" s="353"/>
      <c r="Z12029" s="353"/>
      <c r="AA12029" s="353"/>
      <c r="AB12029" s="353"/>
      <c r="AC12029" s="353"/>
      <c r="AD12029" s="353"/>
      <c r="AE12029" s="353"/>
      <c r="AF12029" s="353"/>
      <c r="AG12029" s="353"/>
      <c r="AH12029" s="353"/>
      <c r="AI12029" s="353"/>
      <c r="AJ12029" s="353"/>
      <c r="AK12029" s="353"/>
      <c r="AL12029" s="353"/>
    </row>
    <row r="12030" spans="1:38" s="153" customFormat="1" ht="12.5" x14ac:dyDescent="0.25">
      <c r="A12030" s="355"/>
      <c r="L12030" s="353"/>
      <c r="M12030" s="353"/>
      <c r="N12030" s="353"/>
      <c r="O12030" s="353"/>
      <c r="P12030" s="353"/>
      <c r="Q12030" s="353"/>
      <c r="R12030" s="353"/>
      <c r="S12030" s="353"/>
      <c r="T12030" s="353"/>
      <c r="U12030" s="353"/>
      <c r="V12030" s="353"/>
      <c r="W12030" s="353"/>
      <c r="X12030" s="353"/>
      <c r="Y12030" s="353"/>
      <c r="Z12030" s="353"/>
      <c r="AA12030" s="353"/>
      <c r="AB12030" s="353"/>
      <c r="AC12030" s="353"/>
      <c r="AD12030" s="353"/>
      <c r="AE12030" s="353"/>
      <c r="AF12030" s="353"/>
      <c r="AG12030" s="353"/>
      <c r="AH12030" s="353"/>
      <c r="AI12030" s="353"/>
      <c r="AJ12030" s="353"/>
      <c r="AK12030" s="353"/>
      <c r="AL12030" s="353"/>
    </row>
    <row r="12031" spans="1:38" s="153" customFormat="1" ht="12.5" x14ac:dyDescent="0.25">
      <c r="A12031" s="355"/>
      <c r="L12031" s="353"/>
      <c r="M12031" s="353"/>
      <c r="N12031" s="353"/>
      <c r="O12031" s="353"/>
      <c r="P12031" s="353"/>
      <c r="Q12031" s="353"/>
      <c r="R12031" s="353"/>
      <c r="S12031" s="353"/>
      <c r="T12031" s="353"/>
      <c r="U12031" s="353"/>
      <c r="V12031" s="353"/>
      <c r="W12031" s="353"/>
      <c r="X12031" s="353"/>
      <c r="Y12031" s="353"/>
      <c r="Z12031" s="353"/>
      <c r="AA12031" s="353"/>
      <c r="AB12031" s="353"/>
      <c r="AC12031" s="353"/>
      <c r="AD12031" s="353"/>
      <c r="AE12031" s="353"/>
      <c r="AF12031" s="353"/>
      <c r="AG12031" s="353"/>
      <c r="AH12031" s="353"/>
      <c r="AI12031" s="353"/>
      <c r="AJ12031" s="353"/>
      <c r="AK12031" s="353"/>
      <c r="AL12031" s="353"/>
    </row>
    <row r="12032" spans="1:38" s="153" customFormat="1" ht="12.5" x14ac:dyDescent="0.25">
      <c r="A12032" s="355"/>
      <c r="L12032" s="353"/>
      <c r="M12032" s="353"/>
      <c r="N12032" s="353"/>
      <c r="O12032" s="353"/>
      <c r="P12032" s="353"/>
      <c r="Q12032" s="353"/>
      <c r="R12032" s="353"/>
      <c r="S12032" s="353"/>
      <c r="T12032" s="353"/>
      <c r="U12032" s="353"/>
      <c r="V12032" s="353"/>
      <c r="W12032" s="353"/>
      <c r="X12032" s="353"/>
      <c r="Y12032" s="353"/>
      <c r="Z12032" s="353"/>
      <c r="AA12032" s="353"/>
      <c r="AB12032" s="353"/>
      <c r="AC12032" s="353"/>
      <c r="AD12032" s="353"/>
      <c r="AE12032" s="353"/>
      <c r="AF12032" s="353"/>
      <c r="AG12032" s="353"/>
      <c r="AH12032" s="353"/>
      <c r="AI12032" s="353"/>
      <c r="AJ12032" s="353"/>
      <c r="AK12032" s="353"/>
      <c r="AL12032" s="353"/>
    </row>
    <row r="12033" spans="1:38" s="153" customFormat="1" ht="12.5" x14ac:dyDescent="0.25">
      <c r="A12033" s="355"/>
      <c r="L12033" s="353"/>
      <c r="M12033" s="353"/>
      <c r="N12033" s="353"/>
      <c r="O12033" s="353"/>
      <c r="P12033" s="353"/>
      <c r="Q12033" s="353"/>
      <c r="R12033" s="353"/>
      <c r="S12033" s="353"/>
      <c r="T12033" s="353"/>
      <c r="U12033" s="353"/>
      <c r="V12033" s="353"/>
      <c r="W12033" s="353"/>
      <c r="X12033" s="353"/>
      <c r="Y12033" s="353"/>
      <c r="Z12033" s="353"/>
      <c r="AA12033" s="353"/>
      <c r="AB12033" s="353"/>
      <c r="AC12033" s="353"/>
      <c r="AD12033" s="353"/>
      <c r="AE12033" s="353"/>
      <c r="AF12033" s="353"/>
      <c r="AG12033" s="353"/>
      <c r="AH12033" s="353"/>
      <c r="AI12033" s="353"/>
      <c r="AJ12033" s="353"/>
      <c r="AK12033" s="353"/>
      <c r="AL12033" s="353"/>
    </row>
    <row r="12034" spans="1:38" s="153" customFormat="1" ht="12.5" x14ac:dyDescent="0.25">
      <c r="A12034" s="355"/>
      <c r="L12034" s="353"/>
      <c r="M12034" s="353"/>
      <c r="N12034" s="353"/>
      <c r="O12034" s="353"/>
      <c r="P12034" s="353"/>
      <c r="Q12034" s="353"/>
      <c r="R12034" s="353"/>
      <c r="S12034" s="353"/>
      <c r="T12034" s="353"/>
      <c r="U12034" s="353"/>
      <c r="V12034" s="353"/>
      <c r="W12034" s="353"/>
      <c r="X12034" s="353"/>
      <c r="Y12034" s="353"/>
      <c r="Z12034" s="353"/>
      <c r="AA12034" s="353"/>
      <c r="AB12034" s="353"/>
      <c r="AC12034" s="353"/>
      <c r="AD12034" s="353"/>
      <c r="AE12034" s="353"/>
      <c r="AF12034" s="353"/>
      <c r="AG12034" s="353"/>
      <c r="AH12034" s="353"/>
      <c r="AI12034" s="353"/>
      <c r="AJ12034" s="353"/>
      <c r="AK12034" s="353"/>
      <c r="AL12034" s="353"/>
    </row>
    <row r="12035" spans="1:38" s="153" customFormat="1" ht="12.5" x14ac:dyDescent="0.25">
      <c r="A12035" s="355"/>
      <c r="L12035" s="353"/>
      <c r="M12035" s="353"/>
      <c r="N12035" s="353"/>
      <c r="O12035" s="353"/>
      <c r="P12035" s="353"/>
      <c r="Q12035" s="353"/>
      <c r="R12035" s="353"/>
      <c r="S12035" s="353"/>
      <c r="T12035" s="353"/>
      <c r="U12035" s="353"/>
      <c r="V12035" s="353"/>
      <c r="W12035" s="353"/>
      <c r="X12035" s="353"/>
      <c r="Y12035" s="353"/>
      <c r="Z12035" s="353"/>
      <c r="AA12035" s="353"/>
      <c r="AB12035" s="353"/>
      <c r="AC12035" s="353"/>
      <c r="AD12035" s="353"/>
      <c r="AE12035" s="353"/>
      <c r="AF12035" s="353"/>
      <c r="AG12035" s="353"/>
      <c r="AH12035" s="353"/>
      <c r="AI12035" s="353"/>
      <c r="AJ12035" s="353"/>
      <c r="AK12035" s="353"/>
      <c r="AL12035" s="353"/>
    </row>
    <row r="12036" spans="1:38" s="153" customFormat="1" ht="12.5" x14ac:dyDescent="0.25">
      <c r="A12036" s="355"/>
      <c r="L12036" s="353"/>
      <c r="M12036" s="353"/>
      <c r="N12036" s="353"/>
      <c r="O12036" s="353"/>
      <c r="P12036" s="353"/>
      <c r="Q12036" s="353"/>
      <c r="R12036" s="353"/>
      <c r="S12036" s="353"/>
      <c r="T12036" s="353"/>
      <c r="U12036" s="353"/>
      <c r="V12036" s="353"/>
      <c r="W12036" s="353"/>
      <c r="X12036" s="353"/>
      <c r="Y12036" s="353"/>
      <c r="Z12036" s="353"/>
      <c r="AA12036" s="353"/>
      <c r="AB12036" s="353"/>
      <c r="AC12036" s="353"/>
      <c r="AD12036" s="353"/>
      <c r="AE12036" s="353"/>
      <c r="AF12036" s="353"/>
      <c r="AG12036" s="353"/>
      <c r="AH12036" s="353"/>
      <c r="AI12036" s="353"/>
      <c r="AJ12036" s="353"/>
      <c r="AK12036" s="353"/>
      <c r="AL12036" s="353"/>
    </row>
    <row r="12037" spans="1:38" s="153" customFormat="1" ht="12.5" x14ac:dyDescent="0.25">
      <c r="A12037" s="355"/>
      <c r="L12037" s="353"/>
      <c r="M12037" s="353"/>
      <c r="N12037" s="353"/>
      <c r="O12037" s="353"/>
      <c r="P12037" s="353"/>
      <c r="Q12037" s="353"/>
      <c r="R12037" s="353"/>
      <c r="S12037" s="353"/>
      <c r="T12037" s="353"/>
      <c r="U12037" s="353"/>
      <c r="V12037" s="353"/>
      <c r="W12037" s="353"/>
      <c r="X12037" s="353"/>
      <c r="Y12037" s="353"/>
      <c r="Z12037" s="353"/>
      <c r="AA12037" s="353"/>
      <c r="AB12037" s="353"/>
      <c r="AC12037" s="353"/>
      <c r="AD12037" s="353"/>
      <c r="AE12037" s="353"/>
      <c r="AF12037" s="353"/>
      <c r="AG12037" s="353"/>
      <c r="AH12037" s="353"/>
      <c r="AI12037" s="353"/>
      <c r="AJ12037" s="353"/>
      <c r="AK12037" s="353"/>
      <c r="AL12037" s="353"/>
    </row>
    <row r="12038" spans="1:38" s="153" customFormat="1" ht="12.5" x14ac:dyDescent="0.25">
      <c r="A12038" s="355"/>
      <c r="L12038" s="353"/>
      <c r="M12038" s="353"/>
      <c r="N12038" s="353"/>
      <c r="O12038" s="353"/>
      <c r="P12038" s="353"/>
      <c r="Q12038" s="353"/>
      <c r="R12038" s="353"/>
      <c r="S12038" s="353"/>
      <c r="T12038" s="353"/>
      <c r="U12038" s="353"/>
      <c r="V12038" s="353"/>
      <c r="W12038" s="353"/>
      <c r="X12038" s="353"/>
      <c r="Y12038" s="353"/>
      <c r="Z12038" s="353"/>
      <c r="AA12038" s="353"/>
      <c r="AB12038" s="353"/>
      <c r="AC12038" s="353"/>
      <c r="AD12038" s="353"/>
      <c r="AE12038" s="353"/>
      <c r="AF12038" s="353"/>
      <c r="AG12038" s="353"/>
      <c r="AH12038" s="353"/>
      <c r="AI12038" s="353"/>
      <c r="AJ12038" s="353"/>
      <c r="AK12038" s="353"/>
      <c r="AL12038" s="353"/>
    </row>
    <row r="12039" spans="1:38" s="153" customFormat="1" ht="12.5" x14ac:dyDescent="0.25">
      <c r="A12039" s="355"/>
      <c r="L12039" s="353"/>
      <c r="M12039" s="353"/>
      <c r="N12039" s="353"/>
      <c r="O12039" s="353"/>
      <c r="P12039" s="353"/>
      <c r="Q12039" s="353"/>
      <c r="R12039" s="353"/>
      <c r="S12039" s="353"/>
      <c r="T12039" s="353"/>
      <c r="U12039" s="353"/>
      <c r="V12039" s="353"/>
      <c r="W12039" s="353"/>
      <c r="X12039" s="353"/>
      <c r="Y12039" s="353"/>
      <c r="Z12039" s="353"/>
      <c r="AA12039" s="353"/>
      <c r="AB12039" s="353"/>
      <c r="AC12039" s="353"/>
      <c r="AD12039" s="353"/>
      <c r="AE12039" s="353"/>
      <c r="AF12039" s="353"/>
      <c r="AG12039" s="353"/>
      <c r="AH12039" s="353"/>
      <c r="AI12039" s="353"/>
      <c r="AJ12039" s="353"/>
      <c r="AK12039" s="353"/>
      <c r="AL12039" s="353"/>
    </row>
    <row r="12040" spans="1:38" s="153" customFormat="1" ht="12.5" x14ac:dyDescent="0.25">
      <c r="A12040" s="355"/>
      <c r="L12040" s="353"/>
      <c r="M12040" s="353"/>
      <c r="N12040" s="353"/>
      <c r="O12040" s="353"/>
      <c r="P12040" s="353"/>
      <c r="Q12040" s="353"/>
      <c r="R12040" s="353"/>
      <c r="S12040" s="353"/>
      <c r="T12040" s="353"/>
      <c r="U12040" s="353"/>
      <c r="V12040" s="353"/>
      <c r="W12040" s="353"/>
      <c r="X12040" s="353"/>
      <c r="Y12040" s="353"/>
      <c r="Z12040" s="353"/>
      <c r="AA12040" s="353"/>
      <c r="AB12040" s="353"/>
      <c r="AC12040" s="353"/>
      <c r="AD12040" s="353"/>
      <c r="AE12040" s="353"/>
      <c r="AF12040" s="353"/>
      <c r="AG12040" s="353"/>
      <c r="AH12040" s="353"/>
      <c r="AI12040" s="353"/>
      <c r="AJ12040" s="353"/>
      <c r="AK12040" s="353"/>
      <c r="AL12040" s="353"/>
    </row>
    <row r="12041" spans="1:38" s="153" customFormat="1" ht="12.5" x14ac:dyDescent="0.25">
      <c r="A12041" s="355"/>
      <c r="L12041" s="353"/>
      <c r="M12041" s="353"/>
      <c r="N12041" s="353"/>
      <c r="O12041" s="353"/>
      <c r="P12041" s="353"/>
      <c r="Q12041" s="353"/>
      <c r="R12041" s="353"/>
      <c r="S12041" s="353"/>
      <c r="T12041" s="353"/>
      <c r="U12041" s="353"/>
      <c r="V12041" s="353"/>
      <c r="W12041" s="353"/>
      <c r="X12041" s="353"/>
      <c r="Y12041" s="353"/>
      <c r="Z12041" s="353"/>
      <c r="AA12041" s="353"/>
      <c r="AB12041" s="353"/>
      <c r="AC12041" s="353"/>
      <c r="AD12041" s="353"/>
      <c r="AE12041" s="353"/>
      <c r="AF12041" s="353"/>
      <c r="AG12041" s="353"/>
      <c r="AH12041" s="353"/>
      <c r="AI12041" s="353"/>
      <c r="AJ12041" s="353"/>
      <c r="AK12041" s="353"/>
      <c r="AL12041" s="353"/>
    </row>
    <row r="12042" spans="1:38" s="153" customFormat="1" ht="12.5" x14ac:dyDescent="0.25">
      <c r="A12042" s="355"/>
      <c r="L12042" s="353"/>
      <c r="M12042" s="353"/>
      <c r="N12042" s="353"/>
      <c r="O12042" s="353"/>
      <c r="P12042" s="353"/>
      <c r="Q12042" s="353"/>
      <c r="R12042" s="353"/>
      <c r="S12042" s="353"/>
      <c r="T12042" s="353"/>
      <c r="U12042" s="353"/>
      <c r="V12042" s="353"/>
      <c r="W12042" s="353"/>
      <c r="X12042" s="353"/>
      <c r="Y12042" s="353"/>
      <c r="Z12042" s="353"/>
      <c r="AA12042" s="353"/>
      <c r="AB12042" s="353"/>
      <c r="AC12042" s="353"/>
      <c r="AD12042" s="353"/>
      <c r="AE12042" s="353"/>
      <c r="AF12042" s="353"/>
      <c r="AG12042" s="353"/>
      <c r="AH12042" s="353"/>
      <c r="AI12042" s="353"/>
      <c r="AJ12042" s="353"/>
      <c r="AK12042" s="353"/>
      <c r="AL12042" s="353"/>
    </row>
    <row r="12043" spans="1:38" s="153" customFormat="1" ht="12.5" x14ac:dyDescent="0.25">
      <c r="A12043" s="355"/>
      <c r="L12043" s="353"/>
      <c r="M12043" s="353"/>
      <c r="N12043" s="353"/>
      <c r="O12043" s="353"/>
      <c r="P12043" s="353"/>
      <c r="Q12043" s="353"/>
      <c r="R12043" s="353"/>
      <c r="S12043" s="353"/>
      <c r="T12043" s="353"/>
      <c r="U12043" s="353"/>
      <c r="V12043" s="353"/>
      <c r="W12043" s="353"/>
      <c r="X12043" s="353"/>
      <c r="Y12043" s="353"/>
      <c r="Z12043" s="353"/>
      <c r="AA12043" s="353"/>
      <c r="AB12043" s="353"/>
      <c r="AC12043" s="353"/>
      <c r="AD12043" s="353"/>
      <c r="AE12043" s="353"/>
      <c r="AF12043" s="353"/>
      <c r="AG12043" s="353"/>
      <c r="AH12043" s="353"/>
      <c r="AI12043" s="353"/>
      <c r="AJ12043" s="353"/>
      <c r="AK12043" s="353"/>
      <c r="AL12043" s="353"/>
    </row>
    <row r="12044" spans="1:38" s="153" customFormat="1" ht="12.5" x14ac:dyDescent="0.25">
      <c r="A12044" s="355"/>
      <c r="L12044" s="353"/>
      <c r="M12044" s="353"/>
      <c r="N12044" s="353"/>
      <c r="O12044" s="353"/>
      <c r="P12044" s="353"/>
      <c r="Q12044" s="353"/>
      <c r="R12044" s="353"/>
      <c r="S12044" s="353"/>
      <c r="T12044" s="353"/>
      <c r="U12044" s="353"/>
      <c r="V12044" s="353"/>
      <c r="W12044" s="353"/>
      <c r="X12044" s="353"/>
      <c r="Y12044" s="353"/>
      <c r="Z12044" s="353"/>
      <c r="AA12044" s="353"/>
      <c r="AB12044" s="353"/>
      <c r="AC12044" s="353"/>
      <c r="AD12044" s="353"/>
      <c r="AE12044" s="353"/>
      <c r="AF12044" s="353"/>
      <c r="AG12044" s="353"/>
      <c r="AH12044" s="353"/>
      <c r="AI12044" s="353"/>
      <c r="AJ12044" s="353"/>
      <c r="AK12044" s="353"/>
      <c r="AL12044" s="353"/>
    </row>
    <row r="12045" spans="1:38" s="153" customFormat="1" ht="12.5" x14ac:dyDescent="0.25">
      <c r="A12045" s="355"/>
      <c r="L12045" s="353"/>
      <c r="M12045" s="353"/>
      <c r="N12045" s="353"/>
      <c r="O12045" s="353"/>
      <c r="P12045" s="353"/>
      <c r="Q12045" s="353"/>
      <c r="R12045" s="353"/>
      <c r="S12045" s="353"/>
      <c r="T12045" s="353"/>
      <c r="U12045" s="353"/>
      <c r="V12045" s="353"/>
      <c r="W12045" s="353"/>
      <c r="X12045" s="353"/>
      <c r="Y12045" s="353"/>
      <c r="Z12045" s="353"/>
      <c r="AA12045" s="353"/>
      <c r="AB12045" s="353"/>
      <c r="AC12045" s="353"/>
      <c r="AD12045" s="353"/>
      <c r="AE12045" s="353"/>
      <c r="AF12045" s="353"/>
      <c r="AG12045" s="353"/>
      <c r="AH12045" s="353"/>
      <c r="AI12045" s="353"/>
      <c r="AJ12045" s="353"/>
      <c r="AK12045" s="353"/>
      <c r="AL12045" s="353"/>
    </row>
    <row r="12046" spans="1:38" s="153" customFormat="1" ht="12.5" x14ac:dyDescent="0.25">
      <c r="A12046" s="355"/>
      <c r="L12046" s="353"/>
      <c r="M12046" s="353"/>
      <c r="N12046" s="353"/>
      <c r="O12046" s="353"/>
      <c r="P12046" s="353"/>
      <c r="Q12046" s="353"/>
      <c r="R12046" s="353"/>
      <c r="S12046" s="353"/>
      <c r="T12046" s="353"/>
      <c r="U12046" s="353"/>
      <c r="V12046" s="353"/>
      <c r="W12046" s="353"/>
      <c r="X12046" s="353"/>
      <c r="Y12046" s="353"/>
      <c r="Z12046" s="353"/>
      <c r="AA12046" s="353"/>
      <c r="AB12046" s="353"/>
      <c r="AC12046" s="353"/>
      <c r="AD12046" s="353"/>
      <c r="AE12046" s="353"/>
      <c r="AF12046" s="353"/>
      <c r="AG12046" s="353"/>
      <c r="AH12046" s="353"/>
      <c r="AI12046" s="353"/>
      <c r="AJ12046" s="353"/>
      <c r="AK12046" s="353"/>
      <c r="AL12046" s="353"/>
    </row>
    <row r="12047" spans="1:38" s="153" customFormat="1" ht="12.5" x14ac:dyDescent="0.25">
      <c r="A12047" s="355"/>
      <c r="L12047" s="353"/>
      <c r="M12047" s="353"/>
      <c r="N12047" s="353"/>
      <c r="O12047" s="353"/>
      <c r="P12047" s="353"/>
      <c r="Q12047" s="353"/>
      <c r="R12047" s="353"/>
      <c r="S12047" s="353"/>
      <c r="T12047" s="353"/>
      <c r="U12047" s="353"/>
      <c r="V12047" s="353"/>
      <c r="W12047" s="353"/>
      <c r="X12047" s="353"/>
      <c r="Y12047" s="353"/>
      <c r="Z12047" s="353"/>
      <c r="AA12047" s="353"/>
      <c r="AB12047" s="353"/>
      <c r="AC12047" s="353"/>
      <c r="AD12047" s="353"/>
      <c r="AE12047" s="353"/>
      <c r="AF12047" s="353"/>
      <c r="AG12047" s="353"/>
      <c r="AH12047" s="353"/>
      <c r="AI12047" s="353"/>
      <c r="AJ12047" s="353"/>
      <c r="AK12047" s="353"/>
      <c r="AL12047" s="353"/>
    </row>
    <row r="12048" spans="1:38" s="153" customFormat="1" ht="12.5" x14ac:dyDescent="0.25">
      <c r="A12048" s="355"/>
      <c r="L12048" s="353"/>
      <c r="M12048" s="353"/>
      <c r="N12048" s="353"/>
      <c r="O12048" s="353"/>
      <c r="P12048" s="353"/>
      <c r="Q12048" s="353"/>
      <c r="R12048" s="353"/>
      <c r="S12048" s="353"/>
      <c r="T12048" s="353"/>
      <c r="U12048" s="353"/>
      <c r="V12048" s="353"/>
      <c r="W12048" s="353"/>
      <c r="X12048" s="353"/>
      <c r="Y12048" s="353"/>
      <c r="Z12048" s="353"/>
      <c r="AA12048" s="353"/>
      <c r="AB12048" s="353"/>
      <c r="AC12048" s="353"/>
      <c r="AD12048" s="353"/>
      <c r="AE12048" s="353"/>
      <c r="AF12048" s="353"/>
      <c r="AG12048" s="353"/>
      <c r="AH12048" s="353"/>
      <c r="AI12048" s="353"/>
      <c r="AJ12048" s="353"/>
      <c r="AK12048" s="353"/>
      <c r="AL12048" s="353"/>
    </row>
    <row r="12049" spans="1:38" s="153" customFormat="1" ht="12.5" x14ac:dyDescent="0.25">
      <c r="A12049" s="355"/>
      <c r="L12049" s="353"/>
      <c r="M12049" s="353"/>
      <c r="N12049" s="353"/>
      <c r="O12049" s="353"/>
      <c r="P12049" s="353"/>
      <c r="Q12049" s="353"/>
      <c r="R12049" s="353"/>
      <c r="S12049" s="353"/>
      <c r="T12049" s="353"/>
      <c r="U12049" s="353"/>
      <c r="V12049" s="353"/>
      <c r="W12049" s="353"/>
      <c r="X12049" s="353"/>
      <c r="Y12049" s="353"/>
      <c r="Z12049" s="353"/>
      <c r="AA12049" s="353"/>
      <c r="AB12049" s="353"/>
      <c r="AC12049" s="353"/>
      <c r="AD12049" s="353"/>
      <c r="AE12049" s="353"/>
      <c r="AF12049" s="353"/>
      <c r="AG12049" s="353"/>
      <c r="AH12049" s="353"/>
      <c r="AI12049" s="353"/>
      <c r="AJ12049" s="353"/>
      <c r="AK12049" s="353"/>
      <c r="AL12049" s="353"/>
    </row>
    <row r="12050" spans="1:38" s="153" customFormat="1" ht="12.5" x14ac:dyDescent="0.25">
      <c r="A12050" s="355"/>
      <c r="L12050" s="353"/>
      <c r="M12050" s="353"/>
      <c r="N12050" s="353"/>
      <c r="O12050" s="353"/>
      <c r="P12050" s="353"/>
      <c r="Q12050" s="353"/>
      <c r="R12050" s="353"/>
      <c r="S12050" s="353"/>
      <c r="T12050" s="353"/>
      <c r="U12050" s="353"/>
      <c r="V12050" s="353"/>
      <c r="W12050" s="353"/>
      <c r="X12050" s="353"/>
      <c r="Y12050" s="353"/>
      <c r="Z12050" s="353"/>
      <c r="AA12050" s="353"/>
      <c r="AB12050" s="353"/>
      <c r="AC12050" s="353"/>
      <c r="AD12050" s="353"/>
      <c r="AE12050" s="353"/>
      <c r="AF12050" s="353"/>
      <c r="AG12050" s="353"/>
      <c r="AH12050" s="353"/>
      <c r="AI12050" s="353"/>
      <c r="AJ12050" s="353"/>
      <c r="AK12050" s="353"/>
      <c r="AL12050" s="353"/>
    </row>
    <row r="12051" spans="1:38" s="153" customFormat="1" ht="12.5" x14ac:dyDescent="0.25">
      <c r="A12051" s="355"/>
      <c r="L12051" s="353"/>
      <c r="M12051" s="353"/>
      <c r="N12051" s="353"/>
      <c r="O12051" s="353"/>
      <c r="P12051" s="353"/>
      <c r="Q12051" s="353"/>
      <c r="R12051" s="353"/>
      <c r="S12051" s="353"/>
      <c r="T12051" s="353"/>
      <c r="U12051" s="353"/>
      <c r="V12051" s="353"/>
      <c r="W12051" s="353"/>
      <c r="X12051" s="353"/>
      <c r="Y12051" s="353"/>
      <c r="Z12051" s="353"/>
      <c r="AA12051" s="353"/>
      <c r="AB12051" s="353"/>
      <c r="AC12051" s="353"/>
      <c r="AD12051" s="353"/>
      <c r="AE12051" s="353"/>
      <c r="AF12051" s="353"/>
      <c r="AG12051" s="353"/>
      <c r="AH12051" s="353"/>
      <c r="AI12051" s="353"/>
      <c r="AJ12051" s="353"/>
      <c r="AK12051" s="353"/>
      <c r="AL12051" s="353"/>
    </row>
    <row r="12052" spans="1:38" s="153" customFormat="1" ht="12.5" x14ac:dyDescent="0.25">
      <c r="A12052" s="355"/>
      <c r="L12052" s="353"/>
      <c r="M12052" s="353"/>
      <c r="N12052" s="353"/>
      <c r="O12052" s="353"/>
      <c r="P12052" s="353"/>
      <c r="Q12052" s="353"/>
      <c r="R12052" s="353"/>
      <c r="S12052" s="353"/>
      <c r="T12052" s="353"/>
      <c r="U12052" s="353"/>
      <c r="V12052" s="353"/>
      <c r="W12052" s="353"/>
      <c r="X12052" s="353"/>
      <c r="Y12052" s="353"/>
      <c r="Z12052" s="353"/>
      <c r="AA12052" s="353"/>
      <c r="AB12052" s="353"/>
      <c r="AC12052" s="353"/>
      <c r="AD12052" s="353"/>
      <c r="AE12052" s="353"/>
      <c r="AF12052" s="353"/>
      <c r="AG12052" s="353"/>
      <c r="AH12052" s="353"/>
      <c r="AI12052" s="353"/>
      <c r="AJ12052" s="353"/>
      <c r="AK12052" s="353"/>
      <c r="AL12052" s="353"/>
    </row>
    <row r="12053" spans="1:38" s="153" customFormat="1" ht="12.5" x14ac:dyDescent="0.25">
      <c r="A12053" s="355"/>
      <c r="L12053" s="353"/>
      <c r="M12053" s="353"/>
      <c r="N12053" s="353"/>
      <c r="O12053" s="353"/>
      <c r="P12053" s="353"/>
      <c r="Q12053" s="353"/>
      <c r="R12053" s="353"/>
      <c r="S12053" s="353"/>
      <c r="T12053" s="353"/>
      <c r="U12053" s="353"/>
      <c r="V12053" s="353"/>
      <c r="W12053" s="353"/>
      <c r="X12053" s="353"/>
      <c r="Y12053" s="353"/>
      <c r="Z12053" s="353"/>
      <c r="AA12053" s="353"/>
      <c r="AB12053" s="353"/>
      <c r="AC12053" s="353"/>
      <c r="AD12053" s="353"/>
      <c r="AE12053" s="353"/>
      <c r="AF12053" s="353"/>
      <c r="AG12053" s="353"/>
      <c r="AH12053" s="353"/>
      <c r="AI12053" s="353"/>
      <c r="AJ12053" s="353"/>
      <c r="AK12053" s="353"/>
      <c r="AL12053" s="353"/>
    </row>
    <row r="12054" spans="1:38" s="153" customFormat="1" ht="12.5" x14ac:dyDescent="0.25">
      <c r="A12054" s="355"/>
      <c r="L12054" s="353"/>
      <c r="M12054" s="353"/>
      <c r="N12054" s="353"/>
      <c r="O12054" s="353"/>
      <c r="P12054" s="353"/>
      <c r="Q12054" s="353"/>
      <c r="R12054" s="353"/>
      <c r="S12054" s="353"/>
      <c r="T12054" s="353"/>
      <c r="U12054" s="353"/>
      <c r="V12054" s="353"/>
      <c r="W12054" s="353"/>
      <c r="X12054" s="353"/>
      <c r="Y12054" s="353"/>
      <c r="Z12054" s="353"/>
      <c r="AA12054" s="353"/>
      <c r="AB12054" s="353"/>
      <c r="AC12054" s="353"/>
      <c r="AD12054" s="353"/>
      <c r="AE12054" s="353"/>
      <c r="AF12054" s="353"/>
      <c r="AG12054" s="353"/>
      <c r="AH12054" s="353"/>
      <c r="AI12054" s="353"/>
      <c r="AJ12054" s="353"/>
      <c r="AK12054" s="353"/>
      <c r="AL12054" s="353"/>
    </row>
    <row r="12055" spans="1:38" s="153" customFormat="1" ht="12.5" x14ac:dyDescent="0.25">
      <c r="A12055" s="355"/>
      <c r="L12055" s="353"/>
      <c r="M12055" s="353"/>
      <c r="N12055" s="353"/>
      <c r="O12055" s="353"/>
      <c r="P12055" s="353"/>
      <c r="Q12055" s="353"/>
      <c r="R12055" s="353"/>
      <c r="S12055" s="353"/>
      <c r="T12055" s="353"/>
      <c r="U12055" s="353"/>
      <c r="V12055" s="353"/>
      <c r="W12055" s="353"/>
      <c r="X12055" s="353"/>
      <c r="Y12055" s="353"/>
      <c r="Z12055" s="353"/>
      <c r="AA12055" s="353"/>
      <c r="AB12055" s="353"/>
      <c r="AC12055" s="353"/>
      <c r="AD12055" s="353"/>
      <c r="AE12055" s="353"/>
      <c r="AF12055" s="353"/>
      <c r="AG12055" s="353"/>
      <c r="AH12055" s="353"/>
      <c r="AI12055" s="353"/>
      <c r="AJ12055" s="353"/>
      <c r="AK12055" s="353"/>
      <c r="AL12055" s="353"/>
    </row>
    <row r="12056" spans="1:38" s="153" customFormat="1" ht="12.5" x14ac:dyDescent="0.25">
      <c r="A12056" s="355"/>
      <c r="L12056" s="353"/>
      <c r="M12056" s="353"/>
      <c r="N12056" s="353"/>
      <c r="O12056" s="353"/>
      <c r="P12056" s="353"/>
      <c r="Q12056" s="353"/>
      <c r="R12056" s="353"/>
      <c r="S12056" s="353"/>
      <c r="T12056" s="353"/>
      <c r="U12056" s="353"/>
      <c r="V12056" s="353"/>
      <c r="W12056" s="353"/>
      <c r="X12056" s="353"/>
      <c r="Y12056" s="353"/>
      <c r="Z12056" s="353"/>
      <c r="AA12056" s="353"/>
      <c r="AB12056" s="353"/>
      <c r="AC12056" s="353"/>
      <c r="AD12056" s="353"/>
      <c r="AE12056" s="353"/>
      <c r="AF12056" s="353"/>
      <c r="AG12056" s="353"/>
      <c r="AH12056" s="353"/>
      <c r="AI12056" s="353"/>
      <c r="AJ12056" s="353"/>
      <c r="AK12056" s="353"/>
      <c r="AL12056" s="353"/>
    </row>
    <row r="12057" spans="1:38" s="153" customFormat="1" ht="12.5" x14ac:dyDescent="0.25">
      <c r="A12057" s="355"/>
      <c r="L12057" s="353"/>
      <c r="M12057" s="353"/>
      <c r="N12057" s="353"/>
      <c r="O12057" s="353"/>
      <c r="P12057" s="353"/>
      <c r="Q12057" s="353"/>
      <c r="R12057" s="353"/>
      <c r="S12057" s="353"/>
      <c r="T12057" s="353"/>
      <c r="U12057" s="353"/>
      <c r="V12057" s="353"/>
      <c r="W12057" s="353"/>
      <c r="X12057" s="353"/>
      <c r="Y12057" s="353"/>
      <c r="Z12057" s="353"/>
      <c r="AA12057" s="353"/>
      <c r="AB12057" s="353"/>
      <c r="AC12057" s="353"/>
      <c r="AD12057" s="353"/>
      <c r="AE12057" s="353"/>
      <c r="AF12057" s="353"/>
      <c r="AG12057" s="353"/>
      <c r="AH12057" s="353"/>
      <c r="AI12057" s="353"/>
      <c r="AJ12057" s="353"/>
      <c r="AK12057" s="353"/>
      <c r="AL12057" s="353"/>
    </row>
    <row r="12058" spans="1:38" s="153" customFormat="1" ht="12.5" x14ac:dyDescent="0.25">
      <c r="A12058" s="355"/>
      <c r="L12058" s="353"/>
      <c r="M12058" s="353"/>
      <c r="N12058" s="353"/>
      <c r="O12058" s="353"/>
      <c r="P12058" s="353"/>
      <c r="Q12058" s="353"/>
      <c r="R12058" s="353"/>
      <c r="S12058" s="353"/>
      <c r="T12058" s="353"/>
      <c r="U12058" s="353"/>
      <c r="V12058" s="353"/>
      <c r="W12058" s="353"/>
      <c r="X12058" s="353"/>
      <c r="Y12058" s="353"/>
      <c r="Z12058" s="353"/>
      <c r="AA12058" s="353"/>
      <c r="AB12058" s="353"/>
      <c r="AC12058" s="353"/>
      <c r="AD12058" s="353"/>
      <c r="AE12058" s="353"/>
      <c r="AF12058" s="353"/>
      <c r="AG12058" s="353"/>
      <c r="AH12058" s="353"/>
      <c r="AI12058" s="353"/>
      <c r="AJ12058" s="353"/>
      <c r="AK12058" s="353"/>
      <c r="AL12058" s="353"/>
    </row>
    <row r="12059" spans="1:38" s="153" customFormat="1" ht="12.5" x14ac:dyDescent="0.25">
      <c r="A12059" s="355"/>
      <c r="L12059" s="353"/>
      <c r="M12059" s="353"/>
      <c r="N12059" s="353"/>
      <c r="O12059" s="353"/>
      <c r="P12059" s="353"/>
      <c r="Q12059" s="353"/>
      <c r="R12059" s="353"/>
      <c r="S12059" s="353"/>
      <c r="T12059" s="353"/>
      <c r="U12059" s="353"/>
      <c r="V12059" s="353"/>
      <c r="W12059" s="353"/>
      <c r="X12059" s="353"/>
      <c r="Y12059" s="353"/>
      <c r="Z12059" s="353"/>
      <c r="AA12059" s="353"/>
      <c r="AB12059" s="353"/>
      <c r="AC12059" s="353"/>
      <c r="AD12059" s="353"/>
      <c r="AE12059" s="353"/>
      <c r="AF12059" s="353"/>
      <c r="AG12059" s="353"/>
      <c r="AH12059" s="353"/>
      <c r="AI12059" s="353"/>
      <c r="AJ12059" s="353"/>
      <c r="AK12059" s="353"/>
      <c r="AL12059" s="353"/>
    </row>
    <row r="12060" spans="1:38" s="153" customFormat="1" ht="12.5" x14ac:dyDescent="0.25">
      <c r="A12060" s="355"/>
      <c r="L12060" s="353"/>
      <c r="M12060" s="353"/>
      <c r="N12060" s="353"/>
      <c r="O12060" s="353"/>
      <c r="P12060" s="353"/>
      <c r="Q12060" s="353"/>
      <c r="R12060" s="353"/>
      <c r="S12060" s="353"/>
      <c r="T12060" s="353"/>
      <c r="U12060" s="353"/>
      <c r="V12060" s="353"/>
      <c r="W12060" s="353"/>
      <c r="X12060" s="353"/>
      <c r="Y12060" s="353"/>
      <c r="Z12060" s="353"/>
      <c r="AA12060" s="353"/>
      <c r="AB12060" s="353"/>
      <c r="AC12060" s="353"/>
      <c r="AD12060" s="353"/>
      <c r="AE12060" s="353"/>
      <c r="AF12060" s="353"/>
      <c r="AG12060" s="353"/>
      <c r="AH12060" s="353"/>
      <c r="AI12060" s="353"/>
      <c r="AJ12060" s="353"/>
      <c r="AK12060" s="353"/>
      <c r="AL12060" s="353"/>
    </row>
    <row r="12061" spans="1:38" s="153" customFormat="1" ht="12.5" x14ac:dyDescent="0.25">
      <c r="A12061" s="355"/>
      <c r="L12061" s="353"/>
      <c r="M12061" s="353"/>
      <c r="N12061" s="353"/>
      <c r="O12061" s="353"/>
      <c r="P12061" s="353"/>
      <c r="Q12061" s="353"/>
      <c r="R12061" s="353"/>
      <c r="S12061" s="353"/>
      <c r="T12061" s="353"/>
      <c r="U12061" s="353"/>
      <c r="V12061" s="353"/>
      <c r="W12061" s="353"/>
      <c r="X12061" s="353"/>
      <c r="Y12061" s="353"/>
      <c r="Z12061" s="353"/>
      <c r="AA12061" s="353"/>
      <c r="AB12061" s="353"/>
      <c r="AC12061" s="353"/>
      <c r="AD12061" s="353"/>
      <c r="AE12061" s="353"/>
      <c r="AF12061" s="353"/>
      <c r="AG12061" s="353"/>
      <c r="AH12061" s="353"/>
      <c r="AI12061" s="353"/>
      <c r="AJ12061" s="353"/>
      <c r="AK12061" s="353"/>
      <c r="AL12061" s="353"/>
    </row>
    <row r="12062" spans="1:38" s="153" customFormat="1" ht="12.5" x14ac:dyDescent="0.25">
      <c r="A12062" s="355"/>
      <c r="L12062" s="353"/>
      <c r="M12062" s="353"/>
      <c r="N12062" s="353"/>
      <c r="O12062" s="353"/>
      <c r="P12062" s="353"/>
      <c r="Q12062" s="353"/>
      <c r="R12062" s="353"/>
      <c r="S12062" s="353"/>
      <c r="T12062" s="353"/>
      <c r="U12062" s="353"/>
      <c r="V12062" s="353"/>
      <c r="W12062" s="353"/>
      <c r="X12062" s="353"/>
      <c r="Y12062" s="353"/>
      <c r="Z12062" s="353"/>
      <c r="AA12062" s="353"/>
      <c r="AB12062" s="353"/>
      <c r="AC12062" s="353"/>
      <c r="AD12062" s="353"/>
      <c r="AE12062" s="353"/>
      <c r="AF12062" s="353"/>
      <c r="AG12062" s="353"/>
      <c r="AH12062" s="353"/>
      <c r="AI12062" s="353"/>
      <c r="AJ12062" s="353"/>
      <c r="AK12062" s="353"/>
      <c r="AL12062" s="353"/>
    </row>
    <row r="12063" spans="1:38" s="153" customFormat="1" ht="12.5" x14ac:dyDescent="0.25">
      <c r="A12063" s="355"/>
      <c r="L12063" s="353"/>
      <c r="M12063" s="353"/>
      <c r="N12063" s="353"/>
      <c r="O12063" s="353"/>
      <c r="P12063" s="353"/>
      <c r="Q12063" s="353"/>
      <c r="R12063" s="353"/>
      <c r="S12063" s="353"/>
      <c r="T12063" s="353"/>
      <c r="U12063" s="353"/>
      <c r="V12063" s="353"/>
      <c r="W12063" s="353"/>
      <c r="X12063" s="353"/>
      <c r="Y12063" s="353"/>
      <c r="Z12063" s="353"/>
      <c r="AA12063" s="353"/>
      <c r="AB12063" s="353"/>
      <c r="AC12063" s="353"/>
      <c r="AD12063" s="353"/>
      <c r="AE12063" s="353"/>
      <c r="AF12063" s="353"/>
      <c r="AG12063" s="353"/>
      <c r="AH12063" s="353"/>
      <c r="AI12063" s="353"/>
      <c r="AJ12063" s="353"/>
      <c r="AK12063" s="353"/>
      <c r="AL12063" s="353"/>
    </row>
    <row r="12064" spans="1:38" s="153" customFormat="1" ht="12.5" x14ac:dyDescent="0.25">
      <c r="A12064" s="355"/>
      <c r="L12064" s="353"/>
      <c r="M12064" s="353"/>
      <c r="N12064" s="353"/>
      <c r="O12064" s="353"/>
      <c r="P12064" s="353"/>
      <c r="Q12064" s="353"/>
      <c r="R12064" s="353"/>
      <c r="S12064" s="353"/>
      <c r="T12064" s="353"/>
      <c r="U12064" s="353"/>
      <c r="V12064" s="353"/>
      <c r="W12064" s="353"/>
      <c r="X12064" s="353"/>
      <c r="Y12064" s="353"/>
      <c r="Z12064" s="353"/>
      <c r="AA12064" s="353"/>
      <c r="AB12064" s="353"/>
      <c r="AC12064" s="353"/>
      <c r="AD12064" s="353"/>
      <c r="AE12064" s="353"/>
      <c r="AF12064" s="353"/>
      <c r="AG12064" s="353"/>
      <c r="AH12064" s="353"/>
      <c r="AI12064" s="353"/>
      <c r="AJ12064" s="353"/>
      <c r="AK12064" s="353"/>
      <c r="AL12064" s="353"/>
    </row>
    <row r="12065" spans="1:38" s="153" customFormat="1" ht="12.5" x14ac:dyDescent="0.25">
      <c r="A12065" s="355"/>
      <c r="L12065" s="353"/>
      <c r="M12065" s="353"/>
      <c r="N12065" s="353"/>
      <c r="O12065" s="353"/>
      <c r="P12065" s="353"/>
      <c r="Q12065" s="353"/>
      <c r="R12065" s="353"/>
      <c r="S12065" s="353"/>
      <c r="T12065" s="353"/>
      <c r="U12065" s="353"/>
      <c r="V12065" s="353"/>
      <c r="W12065" s="353"/>
      <c r="X12065" s="353"/>
      <c r="Y12065" s="353"/>
      <c r="Z12065" s="353"/>
      <c r="AA12065" s="353"/>
      <c r="AB12065" s="353"/>
      <c r="AC12065" s="353"/>
      <c r="AD12065" s="353"/>
      <c r="AE12065" s="353"/>
      <c r="AF12065" s="353"/>
      <c r="AG12065" s="353"/>
      <c r="AH12065" s="353"/>
      <c r="AI12065" s="353"/>
      <c r="AJ12065" s="353"/>
      <c r="AK12065" s="353"/>
      <c r="AL12065" s="353"/>
    </row>
    <row r="12066" spans="1:38" s="153" customFormat="1" ht="12.5" x14ac:dyDescent="0.25">
      <c r="A12066" s="355"/>
      <c r="L12066" s="353"/>
      <c r="M12066" s="353"/>
      <c r="N12066" s="353"/>
      <c r="O12066" s="353"/>
      <c r="P12066" s="353"/>
      <c r="Q12066" s="353"/>
      <c r="R12066" s="353"/>
      <c r="S12066" s="353"/>
      <c r="T12066" s="353"/>
      <c r="U12066" s="353"/>
      <c r="V12066" s="353"/>
      <c r="W12066" s="353"/>
      <c r="X12066" s="353"/>
      <c r="Y12066" s="353"/>
      <c r="Z12066" s="353"/>
      <c r="AA12066" s="353"/>
      <c r="AB12066" s="353"/>
      <c r="AC12066" s="353"/>
      <c r="AD12066" s="353"/>
      <c r="AE12066" s="353"/>
      <c r="AF12066" s="353"/>
      <c r="AG12066" s="353"/>
      <c r="AH12066" s="353"/>
      <c r="AI12066" s="353"/>
      <c r="AJ12066" s="353"/>
      <c r="AK12066" s="353"/>
      <c r="AL12066" s="353"/>
    </row>
    <row r="12067" spans="1:38" s="153" customFormat="1" ht="12.5" x14ac:dyDescent="0.25">
      <c r="A12067" s="355"/>
      <c r="L12067" s="353"/>
      <c r="M12067" s="353"/>
      <c r="N12067" s="353"/>
      <c r="O12067" s="353"/>
      <c r="P12067" s="353"/>
      <c r="Q12067" s="353"/>
      <c r="R12067" s="353"/>
      <c r="S12067" s="353"/>
      <c r="T12067" s="353"/>
      <c r="U12067" s="353"/>
      <c r="V12067" s="353"/>
      <c r="W12067" s="353"/>
      <c r="X12067" s="353"/>
      <c r="Y12067" s="353"/>
      <c r="Z12067" s="353"/>
      <c r="AA12067" s="353"/>
      <c r="AB12067" s="353"/>
      <c r="AC12067" s="353"/>
      <c r="AD12067" s="353"/>
      <c r="AE12067" s="353"/>
      <c r="AF12067" s="353"/>
      <c r="AG12067" s="353"/>
      <c r="AH12067" s="353"/>
      <c r="AI12067" s="353"/>
      <c r="AJ12067" s="353"/>
      <c r="AK12067" s="353"/>
      <c r="AL12067" s="353"/>
    </row>
    <row r="12068" spans="1:38" s="153" customFormat="1" ht="12.5" x14ac:dyDescent="0.25">
      <c r="A12068" s="355"/>
      <c r="L12068" s="353"/>
      <c r="M12068" s="353"/>
      <c r="N12068" s="353"/>
      <c r="O12068" s="353"/>
      <c r="P12068" s="353"/>
      <c r="Q12068" s="353"/>
      <c r="R12068" s="353"/>
      <c r="S12068" s="353"/>
      <c r="T12068" s="353"/>
      <c r="U12068" s="353"/>
      <c r="V12068" s="353"/>
      <c r="W12068" s="353"/>
      <c r="X12068" s="353"/>
      <c r="Y12068" s="353"/>
      <c r="Z12068" s="353"/>
      <c r="AA12068" s="353"/>
      <c r="AB12068" s="353"/>
      <c r="AC12068" s="353"/>
      <c r="AD12068" s="353"/>
      <c r="AE12068" s="353"/>
      <c r="AF12068" s="353"/>
      <c r="AG12068" s="353"/>
      <c r="AH12068" s="353"/>
      <c r="AI12068" s="353"/>
      <c r="AJ12068" s="353"/>
      <c r="AK12068" s="353"/>
      <c r="AL12068" s="353"/>
    </row>
    <row r="12069" spans="1:38" s="153" customFormat="1" ht="12.5" x14ac:dyDescent="0.25">
      <c r="A12069" s="355"/>
      <c r="L12069" s="353"/>
      <c r="M12069" s="353"/>
      <c r="N12069" s="353"/>
      <c r="O12069" s="353"/>
      <c r="P12069" s="353"/>
      <c r="Q12069" s="353"/>
      <c r="R12069" s="353"/>
      <c r="S12069" s="353"/>
      <c r="T12069" s="353"/>
      <c r="U12069" s="353"/>
      <c r="V12069" s="353"/>
      <c r="W12069" s="353"/>
      <c r="X12069" s="353"/>
      <c r="Y12069" s="353"/>
      <c r="Z12069" s="353"/>
      <c r="AA12069" s="353"/>
      <c r="AB12069" s="353"/>
      <c r="AC12069" s="353"/>
      <c r="AD12069" s="353"/>
      <c r="AE12069" s="353"/>
      <c r="AF12069" s="353"/>
      <c r="AG12069" s="353"/>
      <c r="AH12069" s="353"/>
      <c r="AI12069" s="353"/>
      <c r="AJ12069" s="353"/>
      <c r="AK12069" s="353"/>
      <c r="AL12069" s="353"/>
    </row>
    <row r="12070" spans="1:38" s="153" customFormat="1" ht="12.5" x14ac:dyDescent="0.25">
      <c r="A12070" s="355"/>
      <c r="L12070" s="353"/>
      <c r="M12070" s="353"/>
      <c r="N12070" s="353"/>
      <c r="O12070" s="353"/>
      <c r="P12070" s="353"/>
      <c r="Q12070" s="353"/>
      <c r="R12070" s="353"/>
      <c r="S12070" s="353"/>
      <c r="T12070" s="353"/>
      <c r="U12070" s="353"/>
      <c r="V12070" s="353"/>
      <c r="W12070" s="353"/>
      <c r="X12070" s="353"/>
      <c r="Y12070" s="353"/>
      <c r="Z12070" s="353"/>
      <c r="AA12070" s="353"/>
      <c r="AB12070" s="353"/>
      <c r="AC12070" s="353"/>
      <c r="AD12070" s="353"/>
      <c r="AE12070" s="353"/>
      <c r="AF12070" s="353"/>
      <c r="AG12070" s="353"/>
      <c r="AH12070" s="353"/>
      <c r="AI12070" s="353"/>
      <c r="AJ12070" s="353"/>
      <c r="AK12070" s="353"/>
      <c r="AL12070" s="353"/>
    </row>
    <row r="12071" spans="1:38" s="153" customFormat="1" ht="12.5" x14ac:dyDescent="0.25">
      <c r="A12071" s="355"/>
      <c r="L12071" s="353"/>
      <c r="M12071" s="353"/>
      <c r="N12071" s="353"/>
      <c r="O12071" s="353"/>
      <c r="P12071" s="353"/>
      <c r="Q12071" s="353"/>
      <c r="R12071" s="353"/>
      <c r="S12071" s="353"/>
      <c r="T12071" s="353"/>
      <c r="U12071" s="353"/>
      <c r="V12071" s="353"/>
      <c r="W12071" s="353"/>
      <c r="X12071" s="353"/>
      <c r="Y12071" s="353"/>
      <c r="Z12071" s="353"/>
      <c r="AA12071" s="353"/>
      <c r="AB12071" s="353"/>
      <c r="AC12071" s="353"/>
      <c r="AD12071" s="353"/>
      <c r="AE12071" s="353"/>
      <c r="AF12071" s="353"/>
      <c r="AG12071" s="353"/>
      <c r="AH12071" s="353"/>
      <c r="AI12071" s="353"/>
      <c r="AJ12071" s="353"/>
      <c r="AK12071" s="353"/>
      <c r="AL12071" s="353"/>
    </row>
    <row r="12072" spans="1:38" s="153" customFormat="1" ht="12.5" x14ac:dyDescent="0.25">
      <c r="A12072" s="355"/>
      <c r="L12072" s="353"/>
      <c r="M12072" s="353"/>
      <c r="N12072" s="353"/>
      <c r="O12072" s="353"/>
      <c r="P12072" s="353"/>
      <c r="Q12072" s="353"/>
      <c r="R12072" s="353"/>
      <c r="S12072" s="353"/>
      <c r="T12072" s="353"/>
      <c r="U12072" s="353"/>
      <c r="V12072" s="353"/>
      <c r="W12072" s="353"/>
      <c r="X12072" s="353"/>
      <c r="Y12072" s="353"/>
      <c r="Z12072" s="353"/>
      <c r="AA12072" s="353"/>
      <c r="AB12072" s="353"/>
      <c r="AC12072" s="353"/>
      <c r="AD12072" s="353"/>
      <c r="AE12072" s="353"/>
      <c r="AF12072" s="353"/>
      <c r="AG12072" s="353"/>
      <c r="AH12072" s="353"/>
      <c r="AI12072" s="353"/>
      <c r="AJ12072" s="353"/>
      <c r="AK12072" s="353"/>
      <c r="AL12072" s="353"/>
    </row>
    <row r="12073" spans="1:38" s="153" customFormat="1" ht="12.5" x14ac:dyDescent="0.25">
      <c r="A12073" s="355"/>
      <c r="L12073" s="353"/>
      <c r="M12073" s="353"/>
      <c r="N12073" s="353"/>
      <c r="O12073" s="353"/>
      <c r="P12073" s="353"/>
      <c r="Q12073" s="353"/>
      <c r="R12073" s="353"/>
      <c r="S12073" s="353"/>
      <c r="T12073" s="353"/>
      <c r="U12073" s="353"/>
      <c r="V12073" s="353"/>
      <c r="W12073" s="353"/>
      <c r="X12073" s="353"/>
      <c r="Y12073" s="353"/>
      <c r="Z12073" s="353"/>
      <c r="AA12073" s="353"/>
      <c r="AB12073" s="353"/>
      <c r="AC12073" s="353"/>
      <c r="AD12073" s="353"/>
      <c r="AE12073" s="353"/>
      <c r="AF12073" s="353"/>
      <c r="AG12073" s="353"/>
      <c r="AH12073" s="353"/>
      <c r="AI12073" s="353"/>
      <c r="AJ12073" s="353"/>
      <c r="AK12073" s="353"/>
      <c r="AL12073" s="353"/>
    </row>
    <row r="12074" spans="1:38" s="153" customFormat="1" ht="12.5" x14ac:dyDescent="0.25">
      <c r="A12074" s="355"/>
      <c r="L12074" s="353"/>
      <c r="M12074" s="353"/>
      <c r="N12074" s="353"/>
      <c r="O12074" s="353"/>
      <c r="P12074" s="353"/>
      <c r="Q12074" s="353"/>
      <c r="R12074" s="353"/>
      <c r="S12074" s="353"/>
      <c r="T12074" s="353"/>
      <c r="U12074" s="353"/>
      <c r="V12074" s="353"/>
      <c r="W12074" s="353"/>
      <c r="X12074" s="353"/>
      <c r="Y12074" s="353"/>
      <c r="Z12074" s="353"/>
      <c r="AA12074" s="353"/>
      <c r="AB12074" s="353"/>
      <c r="AC12074" s="353"/>
      <c r="AD12074" s="353"/>
      <c r="AE12074" s="353"/>
      <c r="AF12074" s="353"/>
      <c r="AG12074" s="353"/>
      <c r="AH12074" s="353"/>
      <c r="AI12074" s="353"/>
      <c r="AJ12074" s="353"/>
      <c r="AK12074" s="353"/>
      <c r="AL12074" s="353"/>
    </row>
    <row r="12075" spans="1:38" s="153" customFormat="1" ht="12.5" x14ac:dyDescent="0.25">
      <c r="A12075" s="355"/>
      <c r="L12075" s="353"/>
      <c r="M12075" s="353"/>
      <c r="N12075" s="353"/>
      <c r="O12075" s="353"/>
      <c r="P12075" s="353"/>
      <c r="Q12075" s="353"/>
      <c r="R12075" s="353"/>
      <c r="S12075" s="353"/>
      <c r="T12075" s="353"/>
      <c r="U12075" s="353"/>
      <c r="V12075" s="353"/>
      <c r="W12075" s="353"/>
      <c r="X12075" s="353"/>
      <c r="Y12075" s="353"/>
      <c r="Z12075" s="353"/>
      <c r="AA12075" s="353"/>
      <c r="AB12075" s="353"/>
      <c r="AC12075" s="353"/>
      <c r="AD12075" s="353"/>
      <c r="AE12075" s="353"/>
      <c r="AF12075" s="353"/>
      <c r="AG12075" s="353"/>
      <c r="AH12075" s="353"/>
      <c r="AI12075" s="353"/>
      <c r="AJ12075" s="353"/>
      <c r="AK12075" s="353"/>
      <c r="AL12075" s="353"/>
    </row>
    <row r="12076" spans="1:38" s="153" customFormat="1" ht="12.5" x14ac:dyDescent="0.25">
      <c r="A12076" s="355"/>
      <c r="L12076" s="353"/>
      <c r="M12076" s="353"/>
      <c r="N12076" s="353"/>
      <c r="O12076" s="353"/>
      <c r="P12076" s="353"/>
      <c r="Q12076" s="353"/>
      <c r="R12076" s="353"/>
      <c r="S12076" s="353"/>
      <c r="T12076" s="353"/>
      <c r="U12076" s="353"/>
      <c r="V12076" s="353"/>
      <c r="W12076" s="353"/>
      <c r="X12076" s="353"/>
      <c r="Y12076" s="353"/>
      <c r="Z12076" s="353"/>
      <c r="AA12076" s="353"/>
      <c r="AB12076" s="353"/>
      <c r="AC12076" s="353"/>
      <c r="AD12076" s="353"/>
      <c r="AE12076" s="353"/>
      <c r="AF12076" s="353"/>
      <c r="AG12076" s="353"/>
      <c r="AH12076" s="353"/>
      <c r="AI12076" s="353"/>
      <c r="AJ12076" s="353"/>
      <c r="AK12076" s="353"/>
      <c r="AL12076" s="353"/>
    </row>
    <row r="12077" spans="1:38" s="153" customFormat="1" ht="12.5" x14ac:dyDescent="0.25">
      <c r="A12077" s="355"/>
      <c r="L12077" s="353"/>
      <c r="M12077" s="353"/>
      <c r="N12077" s="353"/>
      <c r="O12077" s="353"/>
      <c r="P12077" s="353"/>
      <c r="Q12077" s="353"/>
      <c r="R12077" s="353"/>
      <c r="S12077" s="353"/>
      <c r="T12077" s="353"/>
      <c r="U12077" s="353"/>
      <c r="V12077" s="353"/>
      <c r="W12077" s="353"/>
      <c r="X12077" s="353"/>
      <c r="Y12077" s="353"/>
      <c r="Z12077" s="353"/>
      <c r="AA12077" s="353"/>
      <c r="AB12077" s="353"/>
      <c r="AC12077" s="353"/>
      <c r="AD12077" s="353"/>
      <c r="AE12077" s="353"/>
      <c r="AF12077" s="353"/>
      <c r="AG12077" s="353"/>
      <c r="AH12077" s="353"/>
      <c r="AI12077" s="353"/>
      <c r="AJ12077" s="353"/>
      <c r="AK12077" s="353"/>
      <c r="AL12077" s="353"/>
    </row>
    <row r="12078" spans="1:38" s="153" customFormat="1" ht="12.5" x14ac:dyDescent="0.25">
      <c r="A12078" s="355"/>
      <c r="L12078" s="353"/>
      <c r="M12078" s="353"/>
      <c r="N12078" s="353"/>
      <c r="O12078" s="353"/>
      <c r="P12078" s="353"/>
      <c r="Q12078" s="353"/>
      <c r="R12078" s="353"/>
      <c r="S12078" s="353"/>
      <c r="T12078" s="353"/>
      <c r="U12078" s="353"/>
      <c r="V12078" s="353"/>
      <c r="W12078" s="353"/>
      <c r="X12078" s="353"/>
      <c r="Y12078" s="353"/>
      <c r="Z12078" s="353"/>
      <c r="AA12078" s="353"/>
      <c r="AB12078" s="353"/>
      <c r="AC12078" s="353"/>
      <c r="AD12078" s="353"/>
      <c r="AE12078" s="353"/>
      <c r="AF12078" s="353"/>
      <c r="AG12078" s="353"/>
      <c r="AH12078" s="353"/>
      <c r="AI12078" s="353"/>
      <c r="AJ12078" s="353"/>
      <c r="AK12078" s="353"/>
      <c r="AL12078" s="353"/>
    </row>
    <row r="12079" spans="1:38" s="153" customFormat="1" ht="12.5" x14ac:dyDescent="0.25">
      <c r="A12079" s="355"/>
      <c r="L12079" s="353"/>
      <c r="M12079" s="353"/>
      <c r="N12079" s="353"/>
      <c r="O12079" s="353"/>
      <c r="P12079" s="353"/>
      <c r="Q12079" s="353"/>
      <c r="R12079" s="353"/>
      <c r="S12079" s="353"/>
      <c r="T12079" s="353"/>
      <c r="U12079" s="353"/>
      <c r="V12079" s="353"/>
      <c r="W12079" s="353"/>
      <c r="X12079" s="353"/>
      <c r="Y12079" s="353"/>
      <c r="Z12079" s="353"/>
      <c r="AA12079" s="353"/>
      <c r="AB12079" s="353"/>
      <c r="AC12079" s="353"/>
      <c r="AD12079" s="353"/>
      <c r="AE12079" s="353"/>
      <c r="AF12079" s="353"/>
      <c r="AG12079" s="353"/>
      <c r="AH12079" s="353"/>
      <c r="AI12079" s="353"/>
      <c r="AJ12079" s="353"/>
      <c r="AK12079" s="353"/>
      <c r="AL12079" s="353"/>
    </row>
    <row r="12080" spans="1:38" s="153" customFormat="1" ht="12.5" x14ac:dyDescent="0.25">
      <c r="A12080" s="355"/>
      <c r="L12080" s="353"/>
      <c r="M12080" s="353"/>
      <c r="N12080" s="353"/>
      <c r="O12080" s="353"/>
      <c r="P12080" s="353"/>
      <c r="Q12080" s="353"/>
      <c r="R12080" s="353"/>
      <c r="S12080" s="353"/>
      <c r="T12080" s="353"/>
      <c r="U12080" s="353"/>
      <c r="V12080" s="353"/>
      <c r="W12080" s="353"/>
      <c r="X12080" s="353"/>
      <c r="Y12080" s="353"/>
      <c r="Z12080" s="353"/>
      <c r="AA12080" s="353"/>
      <c r="AB12080" s="353"/>
      <c r="AC12080" s="353"/>
      <c r="AD12080" s="353"/>
      <c r="AE12080" s="353"/>
      <c r="AF12080" s="353"/>
      <c r="AG12080" s="353"/>
      <c r="AH12080" s="353"/>
      <c r="AI12080" s="353"/>
      <c r="AJ12080" s="353"/>
      <c r="AK12080" s="353"/>
      <c r="AL12080" s="353"/>
    </row>
    <row r="12081" spans="1:38" s="153" customFormat="1" ht="12.5" x14ac:dyDescent="0.25">
      <c r="A12081" s="355"/>
      <c r="L12081" s="353"/>
      <c r="M12081" s="353"/>
      <c r="N12081" s="353"/>
      <c r="O12081" s="353"/>
      <c r="P12081" s="353"/>
      <c r="Q12081" s="353"/>
      <c r="R12081" s="353"/>
      <c r="S12081" s="353"/>
      <c r="T12081" s="353"/>
      <c r="U12081" s="353"/>
      <c r="V12081" s="353"/>
      <c r="W12081" s="353"/>
      <c r="X12081" s="353"/>
      <c r="Y12081" s="353"/>
      <c r="Z12081" s="353"/>
      <c r="AA12081" s="353"/>
      <c r="AB12081" s="353"/>
      <c r="AC12081" s="353"/>
      <c r="AD12081" s="353"/>
      <c r="AE12081" s="353"/>
      <c r="AF12081" s="353"/>
      <c r="AG12081" s="353"/>
      <c r="AH12081" s="353"/>
      <c r="AI12081" s="353"/>
      <c r="AJ12081" s="353"/>
      <c r="AK12081" s="353"/>
      <c r="AL12081" s="353"/>
    </row>
    <row r="12082" spans="1:38" s="153" customFormat="1" ht="12.5" x14ac:dyDescent="0.25">
      <c r="A12082" s="355"/>
      <c r="L12082" s="353"/>
      <c r="M12082" s="353"/>
      <c r="N12082" s="353"/>
      <c r="O12082" s="353"/>
      <c r="P12082" s="353"/>
      <c r="Q12082" s="353"/>
      <c r="R12082" s="353"/>
      <c r="S12082" s="353"/>
      <c r="T12082" s="353"/>
      <c r="U12082" s="353"/>
      <c r="V12082" s="353"/>
      <c r="W12082" s="353"/>
      <c r="X12082" s="353"/>
      <c r="Y12082" s="353"/>
      <c r="Z12082" s="353"/>
      <c r="AA12082" s="353"/>
      <c r="AB12082" s="353"/>
      <c r="AC12082" s="353"/>
      <c r="AD12082" s="353"/>
      <c r="AE12082" s="353"/>
      <c r="AF12082" s="353"/>
      <c r="AG12082" s="353"/>
      <c r="AH12082" s="353"/>
      <c r="AI12082" s="353"/>
      <c r="AJ12082" s="353"/>
      <c r="AK12082" s="353"/>
      <c r="AL12082" s="353"/>
    </row>
    <row r="12083" spans="1:38" s="153" customFormat="1" ht="12.5" x14ac:dyDescent="0.25">
      <c r="A12083" s="355"/>
      <c r="L12083" s="353"/>
      <c r="M12083" s="353"/>
      <c r="N12083" s="353"/>
      <c r="O12083" s="353"/>
      <c r="P12083" s="353"/>
      <c r="Q12083" s="353"/>
      <c r="R12083" s="353"/>
      <c r="S12083" s="353"/>
      <c r="T12083" s="353"/>
      <c r="U12083" s="353"/>
      <c r="V12083" s="353"/>
      <c r="W12083" s="353"/>
      <c r="X12083" s="353"/>
      <c r="Y12083" s="353"/>
      <c r="Z12083" s="353"/>
      <c r="AA12083" s="353"/>
      <c r="AB12083" s="353"/>
      <c r="AC12083" s="353"/>
      <c r="AD12083" s="353"/>
      <c r="AE12083" s="353"/>
      <c r="AF12083" s="353"/>
      <c r="AG12083" s="353"/>
      <c r="AH12083" s="353"/>
      <c r="AI12083" s="353"/>
      <c r="AJ12083" s="353"/>
      <c r="AK12083" s="353"/>
      <c r="AL12083" s="353"/>
    </row>
    <row r="12084" spans="1:38" s="153" customFormat="1" ht="12.5" x14ac:dyDescent="0.25">
      <c r="A12084" s="355"/>
      <c r="L12084" s="353"/>
      <c r="M12084" s="353"/>
      <c r="N12084" s="353"/>
      <c r="O12084" s="353"/>
      <c r="P12084" s="353"/>
      <c r="Q12084" s="353"/>
      <c r="R12084" s="353"/>
      <c r="S12084" s="353"/>
      <c r="T12084" s="353"/>
      <c r="U12084" s="353"/>
      <c r="V12084" s="353"/>
      <c r="W12084" s="353"/>
      <c r="X12084" s="353"/>
      <c r="Y12084" s="353"/>
      <c r="Z12084" s="353"/>
      <c r="AA12084" s="353"/>
      <c r="AB12084" s="353"/>
      <c r="AC12084" s="353"/>
      <c r="AD12084" s="353"/>
      <c r="AE12084" s="353"/>
      <c r="AF12084" s="353"/>
      <c r="AG12084" s="353"/>
      <c r="AH12084" s="353"/>
      <c r="AI12084" s="353"/>
      <c r="AJ12084" s="353"/>
      <c r="AK12084" s="353"/>
      <c r="AL12084" s="353"/>
    </row>
    <row r="12085" spans="1:38" s="153" customFormat="1" ht="12.5" x14ac:dyDescent="0.25">
      <c r="A12085" s="355"/>
      <c r="L12085" s="353"/>
      <c r="M12085" s="353"/>
      <c r="N12085" s="353"/>
      <c r="O12085" s="353"/>
      <c r="P12085" s="353"/>
      <c r="Q12085" s="353"/>
      <c r="R12085" s="353"/>
      <c r="S12085" s="353"/>
      <c r="T12085" s="353"/>
      <c r="U12085" s="353"/>
      <c r="V12085" s="353"/>
      <c r="W12085" s="353"/>
      <c r="X12085" s="353"/>
      <c r="Y12085" s="353"/>
      <c r="Z12085" s="353"/>
      <c r="AA12085" s="353"/>
      <c r="AB12085" s="353"/>
      <c r="AC12085" s="353"/>
      <c r="AD12085" s="353"/>
      <c r="AE12085" s="353"/>
      <c r="AF12085" s="353"/>
      <c r="AG12085" s="353"/>
      <c r="AH12085" s="353"/>
      <c r="AI12085" s="353"/>
      <c r="AJ12085" s="353"/>
      <c r="AK12085" s="353"/>
      <c r="AL12085" s="353"/>
    </row>
    <row r="12086" spans="1:38" s="153" customFormat="1" ht="12.5" x14ac:dyDescent="0.25">
      <c r="A12086" s="355"/>
      <c r="L12086" s="353"/>
      <c r="M12086" s="353"/>
      <c r="N12086" s="353"/>
      <c r="O12086" s="353"/>
      <c r="P12086" s="353"/>
      <c r="Q12086" s="353"/>
      <c r="R12086" s="353"/>
      <c r="S12086" s="353"/>
      <c r="T12086" s="353"/>
      <c r="U12086" s="353"/>
      <c r="V12086" s="353"/>
      <c r="W12086" s="353"/>
      <c r="X12086" s="353"/>
      <c r="Y12086" s="353"/>
      <c r="Z12086" s="353"/>
      <c r="AA12086" s="353"/>
      <c r="AB12086" s="353"/>
      <c r="AC12086" s="353"/>
      <c r="AD12086" s="353"/>
      <c r="AE12086" s="353"/>
      <c r="AF12086" s="353"/>
      <c r="AG12086" s="353"/>
      <c r="AH12086" s="353"/>
      <c r="AI12086" s="353"/>
      <c r="AJ12086" s="353"/>
      <c r="AK12086" s="353"/>
      <c r="AL12086" s="353"/>
    </row>
    <row r="12087" spans="1:38" s="153" customFormat="1" ht="12.5" x14ac:dyDescent="0.25">
      <c r="A12087" s="355"/>
      <c r="L12087" s="353"/>
      <c r="M12087" s="353"/>
      <c r="N12087" s="353"/>
      <c r="O12087" s="353"/>
      <c r="P12087" s="353"/>
      <c r="Q12087" s="353"/>
      <c r="R12087" s="353"/>
      <c r="S12087" s="353"/>
      <c r="T12087" s="353"/>
      <c r="U12087" s="353"/>
      <c r="V12087" s="353"/>
      <c r="W12087" s="353"/>
      <c r="X12087" s="353"/>
      <c r="Y12087" s="353"/>
      <c r="Z12087" s="353"/>
      <c r="AA12087" s="353"/>
      <c r="AB12087" s="353"/>
      <c r="AC12087" s="353"/>
      <c r="AD12087" s="353"/>
      <c r="AE12087" s="353"/>
      <c r="AF12087" s="353"/>
      <c r="AG12087" s="353"/>
      <c r="AH12087" s="353"/>
      <c r="AI12087" s="353"/>
      <c r="AJ12087" s="353"/>
      <c r="AK12087" s="353"/>
      <c r="AL12087" s="353"/>
    </row>
    <row r="12088" spans="1:38" s="153" customFormat="1" ht="12.5" x14ac:dyDescent="0.25">
      <c r="A12088" s="355"/>
      <c r="L12088" s="353"/>
      <c r="M12088" s="353"/>
      <c r="N12088" s="353"/>
      <c r="O12088" s="353"/>
      <c r="P12088" s="353"/>
      <c r="Q12088" s="353"/>
      <c r="R12088" s="353"/>
      <c r="S12088" s="353"/>
      <c r="T12088" s="353"/>
      <c r="U12088" s="353"/>
      <c r="V12088" s="353"/>
      <c r="W12088" s="353"/>
      <c r="X12088" s="353"/>
      <c r="Y12088" s="353"/>
      <c r="Z12088" s="353"/>
      <c r="AA12088" s="353"/>
      <c r="AB12088" s="353"/>
      <c r="AC12088" s="353"/>
      <c r="AD12088" s="353"/>
      <c r="AE12088" s="353"/>
      <c r="AF12088" s="353"/>
      <c r="AG12088" s="353"/>
      <c r="AH12088" s="353"/>
      <c r="AI12088" s="353"/>
      <c r="AJ12088" s="353"/>
      <c r="AK12088" s="353"/>
      <c r="AL12088" s="353"/>
    </row>
    <row r="12089" spans="1:38" s="153" customFormat="1" ht="12.5" x14ac:dyDescent="0.25">
      <c r="A12089" s="355"/>
      <c r="L12089" s="353"/>
      <c r="M12089" s="353"/>
      <c r="N12089" s="353"/>
      <c r="O12089" s="353"/>
      <c r="P12089" s="353"/>
      <c r="Q12089" s="353"/>
      <c r="R12089" s="353"/>
      <c r="S12089" s="353"/>
      <c r="T12089" s="353"/>
      <c r="U12089" s="353"/>
      <c r="V12089" s="353"/>
      <c r="W12089" s="353"/>
      <c r="X12089" s="353"/>
      <c r="Y12089" s="353"/>
      <c r="Z12089" s="353"/>
      <c r="AA12089" s="353"/>
      <c r="AB12089" s="353"/>
      <c r="AC12089" s="353"/>
      <c r="AD12089" s="353"/>
      <c r="AE12089" s="353"/>
      <c r="AF12089" s="353"/>
      <c r="AG12089" s="353"/>
      <c r="AH12089" s="353"/>
      <c r="AI12089" s="353"/>
      <c r="AJ12089" s="353"/>
      <c r="AK12089" s="353"/>
      <c r="AL12089" s="353"/>
    </row>
    <row r="12090" spans="1:38" s="153" customFormat="1" ht="12.5" x14ac:dyDescent="0.25">
      <c r="A12090" s="355"/>
      <c r="L12090" s="353"/>
      <c r="M12090" s="353"/>
      <c r="N12090" s="353"/>
      <c r="O12090" s="353"/>
      <c r="P12090" s="353"/>
      <c r="Q12090" s="353"/>
      <c r="R12090" s="353"/>
      <c r="S12090" s="353"/>
      <c r="T12090" s="353"/>
      <c r="U12090" s="353"/>
      <c r="V12090" s="353"/>
      <c r="W12090" s="353"/>
      <c r="X12090" s="353"/>
      <c r="Y12090" s="353"/>
      <c r="Z12090" s="353"/>
      <c r="AA12090" s="353"/>
      <c r="AB12090" s="353"/>
      <c r="AC12090" s="353"/>
      <c r="AD12090" s="353"/>
      <c r="AE12090" s="353"/>
      <c r="AF12090" s="353"/>
      <c r="AG12090" s="353"/>
      <c r="AH12090" s="353"/>
      <c r="AI12090" s="353"/>
      <c r="AJ12090" s="353"/>
      <c r="AK12090" s="353"/>
      <c r="AL12090" s="353"/>
    </row>
    <row r="12091" spans="1:38" s="153" customFormat="1" ht="12.5" x14ac:dyDescent="0.25">
      <c r="A12091" s="355"/>
      <c r="L12091" s="353"/>
      <c r="M12091" s="353"/>
      <c r="N12091" s="353"/>
      <c r="O12091" s="353"/>
      <c r="P12091" s="353"/>
      <c r="Q12091" s="353"/>
      <c r="R12091" s="353"/>
      <c r="S12091" s="353"/>
      <c r="T12091" s="353"/>
      <c r="U12091" s="353"/>
      <c r="V12091" s="353"/>
      <c r="W12091" s="353"/>
      <c r="X12091" s="353"/>
      <c r="Y12091" s="353"/>
      <c r="Z12091" s="353"/>
      <c r="AA12091" s="353"/>
      <c r="AB12091" s="353"/>
      <c r="AC12091" s="353"/>
      <c r="AD12091" s="353"/>
      <c r="AE12091" s="353"/>
      <c r="AF12091" s="353"/>
      <c r="AG12091" s="353"/>
      <c r="AH12091" s="353"/>
      <c r="AI12091" s="353"/>
      <c r="AJ12091" s="353"/>
      <c r="AK12091" s="353"/>
      <c r="AL12091" s="353"/>
    </row>
    <row r="12092" spans="1:38" s="153" customFormat="1" ht="12.5" x14ac:dyDescent="0.25">
      <c r="A12092" s="355"/>
      <c r="L12092" s="353"/>
      <c r="M12092" s="353"/>
      <c r="N12092" s="353"/>
      <c r="O12092" s="353"/>
      <c r="P12092" s="353"/>
      <c r="Q12092" s="353"/>
      <c r="R12092" s="353"/>
      <c r="S12092" s="353"/>
      <c r="T12092" s="353"/>
      <c r="U12092" s="353"/>
      <c r="V12092" s="353"/>
      <c r="W12092" s="353"/>
      <c r="X12092" s="353"/>
      <c r="Y12092" s="353"/>
      <c r="Z12092" s="353"/>
      <c r="AA12092" s="353"/>
      <c r="AB12092" s="353"/>
      <c r="AC12092" s="353"/>
      <c r="AD12092" s="353"/>
      <c r="AE12092" s="353"/>
      <c r="AF12092" s="353"/>
      <c r="AG12092" s="353"/>
      <c r="AH12092" s="353"/>
      <c r="AI12092" s="353"/>
      <c r="AJ12092" s="353"/>
      <c r="AK12092" s="353"/>
      <c r="AL12092" s="353"/>
    </row>
    <row r="12093" spans="1:38" s="153" customFormat="1" ht="12.5" x14ac:dyDescent="0.25">
      <c r="A12093" s="355"/>
      <c r="L12093" s="353"/>
      <c r="M12093" s="353"/>
      <c r="N12093" s="353"/>
      <c r="O12093" s="353"/>
      <c r="P12093" s="353"/>
      <c r="Q12093" s="353"/>
      <c r="R12093" s="353"/>
      <c r="S12093" s="353"/>
      <c r="T12093" s="353"/>
      <c r="U12093" s="353"/>
      <c r="V12093" s="353"/>
      <c r="W12093" s="353"/>
      <c r="X12093" s="353"/>
      <c r="Y12093" s="353"/>
      <c r="Z12093" s="353"/>
      <c r="AA12093" s="353"/>
      <c r="AB12093" s="353"/>
      <c r="AC12093" s="353"/>
      <c r="AD12093" s="353"/>
      <c r="AE12093" s="353"/>
      <c r="AF12093" s="353"/>
      <c r="AG12093" s="353"/>
      <c r="AH12093" s="353"/>
      <c r="AI12093" s="353"/>
      <c r="AJ12093" s="353"/>
      <c r="AK12093" s="353"/>
      <c r="AL12093" s="353"/>
    </row>
    <row r="12094" spans="1:38" s="153" customFormat="1" ht="12.5" x14ac:dyDescent="0.25">
      <c r="A12094" s="355"/>
      <c r="L12094" s="353"/>
      <c r="M12094" s="353"/>
      <c r="N12094" s="353"/>
      <c r="O12094" s="353"/>
      <c r="P12094" s="353"/>
      <c r="Q12094" s="353"/>
      <c r="R12094" s="353"/>
      <c r="S12094" s="353"/>
      <c r="T12094" s="353"/>
      <c r="U12094" s="353"/>
      <c r="V12094" s="353"/>
      <c r="W12094" s="353"/>
      <c r="X12094" s="353"/>
      <c r="Y12094" s="353"/>
      <c r="Z12094" s="353"/>
      <c r="AA12094" s="353"/>
      <c r="AB12094" s="353"/>
      <c r="AC12094" s="353"/>
      <c r="AD12094" s="353"/>
      <c r="AE12094" s="353"/>
      <c r="AF12094" s="353"/>
      <c r="AG12094" s="353"/>
      <c r="AH12094" s="353"/>
      <c r="AI12094" s="353"/>
      <c r="AJ12094" s="353"/>
      <c r="AK12094" s="353"/>
      <c r="AL12094" s="353"/>
    </row>
    <row r="12095" spans="1:38" s="153" customFormat="1" ht="12.5" x14ac:dyDescent="0.25">
      <c r="A12095" s="355"/>
      <c r="L12095" s="353"/>
      <c r="M12095" s="353"/>
      <c r="N12095" s="353"/>
      <c r="O12095" s="353"/>
      <c r="P12095" s="353"/>
      <c r="Q12095" s="353"/>
      <c r="R12095" s="353"/>
      <c r="S12095" s="353"/>
      <c r="T12095" s="353"/>
      <c r="U12095" s="353"/>
      <c r="V12095" s="353"/>
      <c r="W12095" s="353"/>
      <c r="X12095" s="353"/>
      <c r="Y12095" s="353"/>
      <c r="Z12095" s="353"/>
      <c r="AA12095" s="353"/>
      <c r="AB12095" s="353"/>
      <c r="AC12095" s="353"/>
      <c r="AD12095" s="353"/>
      <c r="AE12095" s="353"/>
      <c r="AF12095" s="353"/>
      <c r="AG12095" s="353"/>
      <c r="AH12095" s="353"/>
      <c r="AI12095" s="353"/>
      <c r="AJ12095" s="353"/>
      <c r="AK12095" s="353"/>
      <c r="AL12095" s="353"/>
    </row>
    <row r="12096" spans="1:38" s="153" customFormat="1" ht="12.5" x14ac:dyDescent="0.25">
      <c r="A12096" s="355"/>
      <c r="L12096" s="353"/>
      <c r="M12096" s="353"/>
      <c r="N12096" s="353"/>
      <c r="O12096" s="353"/>
      <c r="P12096" s="353"/>
      <c r="Q12096" s="353"/>
      <c r="R12096" s="353"/>
      <c r="S12096" s="353"/>
      <c r="T12096" s="353"/>
      <c r="U12096" s="353"/>
      <c r="V12096" s="353"/>
      <c r="W12096" s="353"/>
      <c r="X12096" s="353"/>
      <c r="Y12096" s="353"/>
      <c r="Z12096" s="353"/>
      <c r="AA12096" s="353"/>
      <c r="AB12096" s="353"/>
      <c r="AC12096" s="353"/>
      <c r="AD12096" s="353"/>
      <c r="AE12096" s="353"/>
      <c r="AF12096" s="353"/>
      <c r="AG12096" s="353"/>
      <c r="AH12096" s="353"/>
      <c r="AI12096" s="353"/>
      <c r="AJ12096" s="353"/>
      <c r="AK12096" s="353"/>
      <c r="AL12096" s="353"/>
    </row>
    <row r="12097" spans="1:38" s="153" customFormat="1" ht="12.5" x14ac:dyDescent="0.25">
      <c r="A12097" s="355"/>
      <c r="L12097" s="353"/>
      <c r="M12097" s="353"/>
      <c r="N12097" s="353"/>
      <c r="O12097" s="353"/>
      <c r="P12097" s="353"/>
      <c r="Q12097" s="353"/>
      <c r="R12097" s="353"/>
      <c r="S12097" s="353"/>
      <c r="T12097" s="353"/>
      <c r="U12097" s="353"/>
      <c r="V12097" s="353"/>
      <c r="W12097" s="353"/>
      <c r="X12097" s="353"/>
      <c r="Y12097" s="353"/>
      <c r="Z12097" s="353"/>
      <c r="AA12097" s="353"/>
      <c r="AB12097" s="353"/>
      <c r="AC12097" s="353"/>
      <c r="AD12097" s="353"/>
      <c r="AE12097" s="353"/>
      <c r="AF12097" s="353"/>
      <c r="AG12097" s="353"/>
      <c r="AH12097" s="353"/>
      <c r="AI12097" s="353"/>
      <c r="AJ12097" s="353"/>
      <c r="AK12097" s="353"/>
      <c r="AL12097" s="353"/>
    </row>
    <row r="12098" spans="1:38" s="153" customFormat="1" ht="12.5" x14ac:dyDescent="0.25">
      <c r="A12098" s="355"/>
      <c r="L12098" s="353"/>
      <c r="M12098" s="353"/>
      <c r="N12098" s="353"/>
      <c r="O12098" s="353"/>
      <c r="P12098" s="353"/>
      <c r="Q12098" s="353"/>
      <c r="R12098" s="353"/>
      <c r="S12098" s="353"/>
      <c r="T12098" s="353"/>
      <c r="U12098" s="353"/>
      <c r="V12098" s="353"/>
      <c r="W12098" s="353"/>
      <c r="X12098" s="353"/>
      <c r="Y12098" s="353"/>
      <c r="Z12098" s="353"/>
      <c r="AA12098" s="353"/>
      <c r="AB12098" s="353"/>
      <c r="AC12098" s="353"/>
      <c r="AD12098" s="353"/>
      <c r="AE12098" s="353"/>
      <c r="AF12098" s="353"/>
      <c r="AG12098" s="353"/>
      <c r="AH12098" s="353"/>
      <c r="AI12098" s="353"/>
      <c r="AJ12098" s="353"/>
      <c r="AK12098" s="353"/>
      <c r="AL12098" s="353"/>
    </row>
    <row r="12099" spans="1:38" s="153" customFormat="1" ht="12.5" x14ac:dyDescent="0.25">
      <c r="A12099" s="355"/>
      <c r="L12099" s="353"/>
      <c r="M12099" s="353"/>
      <c r="N12099" s="353"/>
      <c r="O12099" s="353"/>
      <c r="P12099" s="353"/>
      <c r="Q12099" s="353"/>
      <c r="R12099" s="353"/>
      <c r="S12099" s="353"/>
      <c r="T12099" s="353"/>
      <c r="U12099" s="353"/>
      <c r="V12099" s="353"/>
      <c r="W12099" s="353"/>
      <c r="X12099" s="353"/>
      <c r="Y12099" s="353"/>
      <c r="Z12099" s="353"/>
      <c r="AA12099" s="353"/>
      <c r="AB12099" s="353"/>
      <c r="AC12099" s="353"/>
      <c r="AD12099" s="353"/>
      <c r="AE12099" s="353"/>
      <c r="AF12099" s="353"/>
      <c r="AG12099" s="353"/>
      <c r="AH12099" s="353"/>
      <c r="AI12099" s="353"/>
      <c r="AJ12099" s="353"/>
      <c r="AK12099" s="353"/>
      <c r="AL12099" s="353"/>
    </row>
    <row r="12100" spans="1:38" s="153" customFormat="1" ht="12.5" x14ac:dyDescent="0.25">
      <c r="A12100" s="355"/>
      <c r="L12100" s="353"/>
      <c r="M12100" s="353"/>
      <c r="N12100" s="353"/>
      <c r="O12100" s="353"/>
      <c r="P12100" s="353"/>
      <c r="Q12100" s="353"/>
      <c r="R12100" s="353"/>
      <c r="S12100" s="353"/>
      <c r="T12100" s="353"/>
      <c r="U12100" s="353"/>
      <c r="V12100" s="353"/>
      <c r="W12100" s="353"/>
      <c r="X12100" s="353"/>
      <c r="Y12100" s="353"/>
      <c r="Z12100" s="353"/>
      <c r="AA12100" s="353"/>
      <c r="AB12100" s="353"/>
      <c r="AC12100" s="353"/>
      <c r="AD12100" s="353"/>
      <c r="AE12100" s="353"/>
      <c r="AF12100" s="353"/>
      <c r="AG12100" s="353"/>
      <c r="AH12100" s="353"/>
      <c r="AI12100" s="353"/>
      <c r="AJ12100" s="353"/>
      <c r="AK12100" s="353"/>
      <c r="AL12100" s="353"/>
    </row>
    <row r="12101" spans="1:38" s="153" customFormat="1" ht="12.5" x14ac:dyDescent="0.25">
      <c r="A12101" s="355"/>
      <c r="L12101" s="353"/>
      <c r="M12101" s="353"/>
      <c r="N12101" s="353"/>
      <c r="O12101" s="353"/>
      <c r="P12101" s="353"/>
      <c r="Q12101" s="353"/>
      <c r="R12101" s="353"/>
      <c r="S12101" s="353"/>
      <c r="T12101" s="353"/>
      <c r="U12101" s="353"/>
      <c r="V12101" s="353"/>
      <c r="W12101" s="353"/>
      <c r="X12101" s="353"/>
      <c r="Y12101" s="353"/>
      <c r="Z12101" s="353"/>
      <c r="AA12101" s="353"/>
      <c r="AB12101" s="353"/>
      <c r="AC12101" s="353"/>
      <c r="AD12101" s="353"/>
      <c r="AE12101" s="353"/>
      <c r="AF12101" s="353"/>
      <c r="AG12101" s="353"/>
      <c r="AH12101" s="353"/>
      <c r="AI12101" s="353"/>
      <c r="AJ12101" s="353"/>
      <c r="AK12101" s="353"/>
      <c r="AL12101" s="353"/>
    </row>
    <row r="12102" spans="1:38" s="153" customFormat="1" ht="12.5" x14ac:dyDescent="0.25">
      <c r="A12102" s="355"/>
      <c r="L12102" s="353"/>
      <c r="M12102" s="353"/>
      <c r="N12102" s="353"/>
      <c r="O12102" s="353"/>
      <c r="P12102" s="353"/>
      <c r="Q12102" s="353"/>
      <c r="R12102" s="353"/>
      <c r="S12102" s="353"/>
      <c r="T12102" s="353"/>
      <c r="U12102" s="353"/>
      <c r="V12102" s="353"/>
      <c r="W12102" s="353"/>
      <c r="X12102" s="353"/>
      <c r="Y12102" s="353"/>
      <c r="Z12102" s="353"/>
      <c r="AA12102" s="353"/>
      <c r="AB12102" s="353"/>
      <c r="AC12102" s="353"/>
      <c r="AD12102" s="353"/>
      <c r="AE12102" s="353"/>
      <c r="AF12102" s="353"/>
      <c r="AG12102" s="353"/>
      <c r="AH12102" s="353"/>
      <c r="AI12102" s="353"/>
      <c r="AJ12102" s="353"/>
      <c r="AK12102" s="353"/>
      <c r="AL12102" s="353"/>
    </row>
    <row r="12103" spans="1:38" s="153" customFormat="1" ht="12.5" x14ac:dyDescent="0.25">
      <c r="A12103" s="355"/>
      <c r="L12103" s="353"/>
      <c r="M12103" s="353"/>
      <c r="N12103" s="353"/>
      <c r="O12103" s="353"/>
      <c r="P12103" s="353"/>
      <c r="Q12103" s="353"/>
      <c r="R12103" s="353"/>
      <c r="S12103" s="353"/>
      <c r="T12103" s="353"/>
      <c r="U12103" s="353"/>
      <c r="V12103" s="353"/>
      <c r="W12103" s="353"/>
      <c r="X12103" s="353"/>
      <c r="Y12103" s="353"/>
      <c r="Z12103" s="353"/>
      <c r="AA12103" s="353"/>
      <c r="AB12103" s="353"/>
      <c r="AC12103" s="353"/>
      <c r="AD12103" s="353"/>
      <c r="AE12103" s="353"/>
      <c r="AF12103" s="353"/>
      <c r="AG12103" s="353"/>
      <c r="AH12103" s="353"/>
      <c r="AI12103" s="353"/>
      <c r="AJ12103" s="353"/>
      <c r="AK12103" s="353"/>
      <c r="AL12103" s="353"/>
    </row>
    <row r="12104" spans="1:38" s="153" customFormat="1" ht="12.5" x14ac:dyDescent="0.25">
      <c r="A12104" s="355"/>
      <c r="L12104" s="353"/>
      <c r="M12104" s="353"/>
      <c r="N12104" s="353"/>
      <c r="O12104" s="353"/>
      <c r="P12104" s="353"/>
      <c r="Q12104" s="353"/>
      <c r="R12104" s="353"/>
      <c r="S12104" s="353"/>
      <c r="T12104" s="353"/>
      <c r="U12104" s="353"/>
      <c r="V12104" s="353"/>
      <c r="W12104" s="353"/>
      <c r="X12104" s="353"/>
      <c r="Y12104" s="353"/>
      <c r="Z12104" s="353"/>
      <c r="AA12104" s="353"/>
      <c r="AB12104" s="353"/>
      <c r="AC12104" s="353"/>
      <c r="AD12104" s="353"/>
      <c r="AE12104" s="353"/>
      <c r="AF12104" s="353"/>
      <c r="AG12104" s="353"/>
      <c r="AH12104" s="353"/>
      <c r="AI12104" s="353"/>
      <c r="AJ12104" s="353"/>
      <c r="AK12104" s="353"/>
      <c r="AL12104" s="353"/>
    </row>
    <row r="12105" spans="1:38" s="153" customFormat="1" ht="12.5" x14ac:dyDescent="0.25">
      <c r="A12105" s="355"/>
      <c r="L12105" s="353"/>
      <c r="M12105" s="353"/>
      <c r="N12105" s="353"/>
      <c r="O12105" s="353"/>
      <c r="P12105" s="353"/>
      <c r="Q12105" s="353"/>
      <c r="R12105" s="353"/>
      <c r="S12105" s="353"/>
      <c r="T12105" s="353"/>
      <c r="U12105" s="353"/>
      <c r="V12105" s="353"/>
      <c r="W12105" s="353"/>
      <c r="X12105" s="353"/>
      <c r="Y12105" s="353"/>
      <c r="Z12105" s="353"/>
      <c r="AA12105" s="353"/>
      <c r="AB12105" s="353"/>
      <c r="AC12105" s="353"/>
      <c r="AD12105" s="353"/>
      <c r="AE12105" s="353"/>
      <c r="AF12105" s="353"/>
      <c r="AG12105" s="353"/>
      <c r="AH12105" s="353"/>
      <c r="AI12105" s="353"/>
      <c r="AJ12105" s="353"/>
      <c r="AK12105" s="353"/>
      <c r="AL12105" s="353"/>
    </row>
    <row r="12106" spans="1:38" s="153" customFormat="1" ht="12.5" x14ac:dyDescent="0.25">
      <c r="A12106" s="355"/>
      <c r="L12106" s="353"/>
      <c r="M12106" s="353"/>
      <c r="N12106" s="353"/>
      <c r="O12106" s="353"/>
      <c r="P12106" s="353"/>
      <c r="Q12106" s="353"/>
      <c r="R12106" s="353"/>
      <c r="S12106" s="353"/>
      <c r="T12106" s="353"/>
      <c r="U12106" s="353"/>
      <c r="V12106" s="353"/>
      <c r="W12106" s="353"/>
      <c r="X12106" s="353"/>
      <c r="Y12106" s="353"/>
      <c r="Z12106" s="353"/>
      <c r="AA12106" s="353"/>
      <c r="AB12106" s="353"/>
      <c r="AC12106" s="353"/>
      <c r="AD12106" s="353"/>
      <c r="AE12106" s="353"/>
      <c r="AF12106" s="353"/>
      <c r="AG12106" s="353"/>
      <c r="AH12106" s="353"/>
      <c r="AI12106" s="353"/>
      <c r="AJ12106" s="353"/>
      <c r="AK12106" s="353"/>
      <c r="AL12106" s="353"/>
    </row>
    <row r="12107" spans="1:38" s="153" customFormat="1" ht="12.5" x14ac:dyDescent="0.25">
      <c r="A12107" s="355"/>
      <c r="L12107" s="353"/>
      <c r="M12107" s="353"/>
      <c r="N12107" s="353"/>
      <c r="O12107" s="353"/>
      <c r="P12107" s="353"/>
      <c r="Q12107" s="353"/>
      <c r="R12107" s="353"/>
      <c r="S12107" s="353"/>
      <c r="T12107" s="353"/>
      <c r="U12107" s="353"/>
      <c r="V12107" s="353"/>
      <c r="W12107" s="353"/>
      <c r="X12107" s="353"/>
      <c r="Y12107" s="353"/>
      <c r="Z12107" s="353"/>
      <c r="AA12107" s="353"/>
      <c r="AB12107" s="353"/>
      <c r="AC12107" s="353"/>
      <c r="AD12107" s="353"/>
      <c r="AE12107" s="353"/>
      <c r="AF12107" s="353"/>
      <c r="AG12107" s="353"/>
      <c r="AH12107" s="353"/>
      <c r="AI12107" s="353"/>
      <c r="AJ12107" s="353"/>
      <c r="AK12107" s="353"/>
      <c r="AL12107" s="353"/>
    </row>
    <row r="12108" spans="1:38" s="153" customFormat="1" ht="12.5" x14ac:dyDescent="0.25">
      <c r="A12108" s="355"/>
      <c r="L12108" s="353"/>
      <c r="M12108" s="353"/>
      <c r="N12108" s="353"/>
      <c r="O12108" s="353"/>
      <c r="P12108" s="353"/>
      <c r="Q12108" s="353"/>
      <c r="R12108" s="353"/>
      <c r="S12108" s="353"/>
      <c r="T12108" s="353"/>
      <c r="U12108" s="353"/>
      <c r="V12108" s="353"/>
      <c r="W12108" s="353"/>
      <c r="X12108" s="353"/>
      <c r="Y12108" s="353"/>
      <c r="Z12108" s="353"/>
      <c r="AA12108" s="353"/>
      <c r="AB12108" s="353"/>
      <c r="AC12108" s="353"/>
      <c r="AD12108" s="353"/>
      <c r="AE12108" s="353"/>
      <c r="AF12108" s="353"/>
      <c r="AG12108" s="353"/>
      <c r="AH12108" s="353"/>
      <c r="AI12108" s="353"/>
      <c r="AJ12108" s="353"/>
      <c r="AK12108" s="353"/>
      <c r="AL12108" s="353"/>
    </row>
    <row r="12109" spans="1:38" s="153" customFormat="1" ht="12.5" x14ac:dyDescent="0.25">
      <c r="A12109" s="355"/>
      <c r="L12109" s="353"/>
      <c r="M12109" s="353"/>
      <c r="N12109" s="353"/>
      <c r="O12109" s="353"/>
      <c r="P12109" s="353"/>
      <c r="Q12109" s="353"/>
      <c r="R12109" s="353"/>
      <c r="S12109" s="353"/>
      <c r="T12109" s="353"/>
      <c r="U12109" s="353"/>
      <c r="V12109" s="353"/>
      <c r="W12109" s="353"/>
      <c r="X12109" s="353"/>
      <c r="Y12109" s="353"/>
      <c r="Z12109" s="353"/>
      <c r="AA12109" s="353"/>
      <c r="AB12109" s="353"/>
      <c r="AC12109" s="353"/>
      <c r="AD12109" s="353"/>
      <c r="AE12109" s="353"/>
      <c r="AF12109" s="353"/>
      <c r="AG12109" s="353"/>
      <c r="AH12109" s="353"/>
      <c r="AI12109" s="353"/>
      <c r="AJ12109" s="353"/>
      <c r="AK12109" s="353"/>
      <c r="AL12109" s="353"/>
    </row>
    <row r="12110" spans="1:38" s="153" customFormat="1" ht="12.5" x14ac:dyDescent="0.25">
      <c r="A12110" s="355"/>
      <c r="L12110" s="353"/>
      <c r="M12110" s="353"/>
      <c r="N12110" s="353"/>
      <c r="O12110" s="353"/>
      <c r="P12110" s="353"/>
      <c r="Q12110" s="353"/>
      <c r="R12110" s="353"/>
      <c r="S12110" s="353"/>
      <c r="T12110" s="353"/>
      <c r="U12110" s="353"/>
      <c r="V12110" s="353"/>
      <c r="W12110" s="353"/>
      <c r="X12110" s="353"/>
      <c r="Y12110" s="353"/>
      <c r="Z12110" s="353"/>
      <c r="AA12110" s="353"/>
      <c r="AB12110" s="353"/>
      <c r="AC12110" s="353"/>
      <c r="AD12110" s="353"/>
      <c r="AE12110" s="353"/>
      <c r="AF12110" s="353"/>
      <c r="AG12110" s="353"/>
      <c r="AH12110" s="353"/>
      <c r="AI12110" s="353"/>
      <c r="AJ12110" s="353"/>
      <c r="AK12110" s="353"/>
      <c r="AL12110" s="353"/>
    </row>
    <row r="12111" spans="1:38" s="153" customFormat="1" ht="12.5" x14ac:dyDescent="0.25">
      <c r="A12111" s="355"/>
      <c r="L12111" s="353"/>
      <c r="M12111" s="353"/>
      <c r="N12111" s="353"/>
      <c r="O12111" s="353"/>
      <c r="P12111" s="353"/>
      <c r="Q12111" s="353"/>
      <c r="R12111" s="353"/>
      <c r="S12111" s="353"/>
      <c r="T12111" s="353"/>
      <c r="U12111" s="353"/>
      <c r="V12111" s="353"/>
      <c r="W12111" s="353"/>
      <c r="X12111" s="353"/>
      <c r="Y12111" s="353"/>
      <c r="Z12111" s="353"/>
      <c r="AA12111" s="353"/>
      <c r="AB12111" s="353"/>
      <c r="AC12111" s="353"/>
      <c r="AD12111" s="353"/>
      <c r="AE12111" s="353"/>
      <c r="AF12111" s="353"/>
      <c r="AG12111" s="353"/>
      <c r="AH12111" s="353"/>
      <c r="AI12111" s="353"/>
      <c r="AJ12111" s="353"/>
      <c r="AK12111" s="353"/>
      <c r="AL12111" s="353"/>
    </row>
    <row r="12112" spans="1:38" s="153" customFormat="1" ht="12.5" x14ac:dyDescent="0.25">
      <c r="A12112" s="355"/>
      <c r="L12112" s="353"/>
      <c r="M12112" s="353"/>
      <c r="N12112" s="353"/>
      <c r="O12112" s="353"/>
      <c r="P12112" s="353"/>
      <c r="Q12112" s="353"/>
      <c r="R12112" s="353"/>
      <c r="S12112" s="353"/>
      <c r="T12112" s="353"/>
      <c r="U12112" s="353"/>
      <c r="V12112" s="353"/>
      <c r="W12112" s="353"/>
      <c r="X12112" s="353"/>
      <c r="Y12112" s="353"/>
      <c r="Z12112" s="353"/>
      <c r="AA12112" s="353"/>
      <c r="AB12112" s="353"/>
      <c r="AC12112" s="353"/>
      <c r="AD12112" s="353"/>
      <c r="AE12112" s="353"/>
      <c r="AF12112" s="353"/>
      <c r="AG12112" s="353"/>
      <c r="AH12112" s="353"/>
      <c r="AI12112" s="353"/>
      <c r="AJ12112" s="353"/>
      <c r="AK12112" s="353"/>
      <c r="AL12112" s="353"/>
    </row>
    <row r="12113" spans="1:38" s="153" customFormat="1" ht="12.5" x14ac:dyDescent="0.25">
      <c r="A12113" s="355"/>
      <c r="L12113" s="353"/>
      <c r="M12113" s="353"/>
      <c r="N12113" s="353"/>
      <c r="O12113" s="353"/>
      <c r="P12113" s="353"/>
      <c r="Q12113" s="353"/>
      <c r="R12113" s="353"/>
      <c r="S12113" s="353"/>
      <c r="T12113" s="353"/>
      <c r="U12113" s="353"/>
      <c r="V12113" s="353"/>
      <c r="W12113" s="353"/>
      <c r="X12113" s="353"/>
      <c r="Y12113" s="353"/>
      <c r="Z12113" s="353"/>
      <c r="AA12113" s="353"/>
      <c r="AB12113" s="353"/>
      <c r="AC12113" s="353"/>
      <c r="AD12113" s="353"/>
      <c r="AE12113" s="353"/>
      <c r="AF12113" s="353"/>
      <c r="AG12113" s="353"/>
      <c r="AH12113" s="353"/>
      <c r="AI12113" s="353"/>
      <c r="AJ12113" s="353"/>
      <c r="AK12113" s="353"/>
      <c r="AL12113" s="353"/>
    </row>
    <row r="12114" spans="1:38" s="153" customFormat="1" ht="12.5" x14ac:dyDescent="0.25">
      <c r="A12114" s="355"/>
      <c r="L12114" s="353"/>
      <c r="M12114" s="353"/>
      <c r="N12114" s="353"/>
      <c r="O12114" s="353"/>
      <c r="P12114" s="353"/>
      <c r="Q12114" s="353"/>
      <c r="R12114" s="353"/>
      <c r="S12114" s="353"/>
      <c r="T12114" s="353"/>
      <c r="U12114" s="353"/>
      <c r="V12114" s="353"/>
      <c r="W12114" s="353"/>
      <c r="X12114" s="353"/>
      <c r="Y12114" s="353"/>
      <c r="Z12114" s="353"/>
      <c r="AA12114" s="353"/>
      <c r="AB12114" s="353"/>
      <c r="AC12114" s="353"/>
      <c r="AD12114" s="353"/>
      <c r="AE12114" s="353"/>
      <c r="AF12114" s="353"/>
      <c r="AG12114" s="353"/>
      <c r="AH12114" s="353"/>
      <c r="AI12114" s="353"/>
      <c r="AJ12114" s="353"/>
      <c r="AK12114" s="353"/>
      <c r="AL12114" s="353"/>
    </row>
    <row r="12115" spans="1:38" s="153" customFormat="1" ht="12.5" x14ac:dyDescent="0.25">
      <c r="A12115" s="355"/>
      <c r="L12115" s="353"/>
      <c r="M12115" s="353"/>
      <c r="N12115" s="353"/>
      <c r="O12115" s="353"/>
      <c r="P12115" s="353"/>
      <c r="Q12115" s="353"/>
      <c r="R12115" s="353"/>
      <c r="S12115" s="353"/>
      <c r="T12115" s="353"/>
      <c r="U12115" s="353"/>
      <c r="V12115" s="353"/>
      <c r="W12115" s="353"/>
      <c r="X12115" s="353"/>
      <c r="Y12115" s="353"/>
      <c r="Z12115" s="353"/>
      <c r="AA12115" s="353"/>
      <c r="AB12115" s="353"/>
      <c r="AC12115" s="353"/>
      <c r="AD12115" s="353"/>
      <c r="AE12115" s="353"/>
      <c r="AF12115" s="353"/>
      <c r="AG12115" s="353"/>
      <c r="AH12115" s="353"/>
      <c r="AI12115" s="353"/>
      <c r="AJ12115" s="353"/>
      <c r="AK12115" s="353"/>
      <c r="AL12115" s="353"/>
    </row>
    <row r="12116" spans="1:38" s="153" customFormat="1" ht="12.5" x14ac:dyDescent="0.25">
      <c r="A12116" s="355"/>
      <c r="L12116" s="353"/>
      <c r="M12116" s="353"/>
      <c r="N12116" s="353"/>
      <c r="O12116" s="353"/>
      <c r="P12116" s="353"/>
      <c r="Q12116" s="353"/>
      <c r="R12116" s="353"/>
      <c r="S12116" s="353"/>
      <c r="T12116" s="353"/>
      <c r="U12116" s="353"/>
      <c r="V12116" s="353"/>
      <c r="W12116" s="353"/>
      <c r="X12116" s="353"/>
      <c r="Y12116" s="353"/>
      <c r="Z12116" s="353"/>
      <c r="AA12116" s="353"/>
      <c r="AB12116" s="353"/>
      <c r="AC12116" s="353"/>
      <c r="AD12116" s="353"/>
      <c r="AE12116" s="353"/>
      <c r="AF12116" s="353"/>
      <c r="AG12116" s="353"/>
      <c r="AH12116" s="353"/>
      <c r="AI12116" s="353"/>
      <c r="AJ12116" s="353"/>
      <c r="AK12116" s="353"/>
      <c r="AL12116" s="353"/>
    </row>
    <row r="12117" spans="1:38" s="153" customFormat="1" ht="12.5" x14ac:dyDescent="0.25">
      <c r="A12117" s="355"/>
      <c r="L12117" s="353"/>
      <c r="M12117" s="353"/>
      <c r="N12117" s="353"/>
      <c r="O12117" s="353"/>
      <c r="P12117" s="353"/>
      <c r="Q12117" s="353"/>
      <c r="R12117" s="353"/>
      <c r="S12117" s="353"/>
      <c r="T12117" s="353"/>
      <c r="U12117" s="353"/>
      <c r="V12117" s="353"/>
      <c r="W12117" s="353"/>
      <c r="X12117" s="353"/>
      <c r="Y12117" s="353"/>
      <c r="Z12117" s="353"/>
      <c r="AA12117" s="353"/>
      <c r="AB12117" s="353"/>
      <c r="AC12117" s="353"/>
      <c r="AD12117" s="353"/>
      <c r="AE12117" s="353"/>
      <c r="AF12117" s="353"/>
      <c r="AG12117" s="353"/>
      <c r="AH12117" s="353"/>
      <c r="AI12117" s="353"/>
      <c r="AJ12117" s="353"/>
      <c r="AK12117" s="353"/>
      <c r="AL12117" s="353"/>
    </row>
    <row r="12118" spans="1:38" s="153" customFormat="1" ht="12.5" x14ac:dyDescent="0.25">
      <c r="A12118" s="355"/>
      <c r="L12118" s="353"/>
      <c r="M12118" s="353"/>
      <c r="N12118" s="353"/>
      <c r="O12118" s="353"/>
      <c r="P12118" s="353"/>
      <c r="Q12118" s="353"/>
      <c r="R12118" s="353"/>
      <c r="S12118" s="353"/>
      <c r="T12118" s="353"/>
      <c r="U12118" s="353"/>
      <c r="V12118" s="353"/>
      <c r="W12118" s="353"/>
      <c r="X12118" s="353"/>
      <c r="Y12118" s="353"/>
      <c r="Z12118" s="353"/>
      <c r="AA12118" s="353"/>
      <c r="AB12118" s="353"/>
      <c r="AC12118" s="353"/>
      <c r="AD12118" s="353"/>
      <c r="AE12118" s="353"/>
      <c r="AF12118" s="353"/>
      <c r="AG12118" s="353"/>
      <c r="AH12118" s="353"/>
      <c r="AI12118" s="353"/>
      <c r="AJ12118" s="353"/>
      <c r="AK12118" s="353"/>
      <c r="AL12118" s="353"/>
    </row>
    <row r="12119" spans="1:38" s="153" customFormat="1" ht="12.5" x14ac:dyDescent="0.25">
      <c r="A12119" s="355"/>
      <c r="L12119" s="353"/>
      <c r="M12119" s="353"/>
      <c r="N12119" s="353"/>
      <c r="O12119" s="353"/>
      <c r="P12119" s="353"/>
      <c r="Q12119" s="353"/>
      <c r="R12119" s="353"/>
      <c r="S12119" s="353"/>
      <c r="T12119" s="353"/>
      <c r="U12119" s="353"/>
      <c r="V12119" s="353"/>
      <c r="W12119" s="353"/>
      <c r="X12119" s="353"/>
      <c r="Y12119" s="353"/>
      <c r="Z12119" s="353"/>
      <c r="AA12119" s="353"/>
      <c r="AB12119" s="353"/>
      <c r="AC12119" s="353"/>
      <c r="AD12119" s="353"/>
      <c r="AE12119" s="353"/>
      <c r="AF12119" s="353"/>
      <c r="AG12119" s="353"/>
      <c r="AH12119" s="353"/>
      <c r="AI12119" s="353"/>
      <c r="AJ12119" s="353"/>
      <c r="AK12119" s="353"/>
      <c r="AL12119" s="353"/>
    </row>
    <row r="12120" spans="1:38" s="153" customFormat="1" ht="12.5" x14ac:dyDescent="0.25">
      <c r="A12120" s="355"/>
      <c r="L12120" s="353"/>
      <c r="M12120" s="353"/>
      <c r="N12120" s="353"/>
      <c r="O12120" s="353"/>
      <c r="P12120" s="353"/>
      <c r="Q12120" s="353"/>
      <c r="R12120" s="353"/>
      <c r="S12120" s="353"/>
      <c r="T12120" s="353"/>
      <c r="U12120" s="353"/>
      <c r="V12120" s="353"/>
      <c r="W12120" s="353"/>
      <c r="X12120" s="353"/>
      <c r="Y12120" s="353"/>
      <c r="Z12120" s="353"/>
      <c r="AA12120" s="353"/>
      <c r="AB12120" s="353"/>
      <c r="AC12120" s="353"/>
      <c r="AD12120" s="353"/>
      <c r="AE12120" s="353"/>
      <c r="AF12120" s="353"/>
      <c r="AG12120" s="353"/>
      <c r="AH12120" s="353"/>
      <c r="AI12120" s="353"/>
      <c r="AJ12120" s="353"/>
      <c r="AK12120" s="353"/>
      <c r="AL12120" s="353"/>
    </row>
    <row r="12121" spans="1:38" s="153" customFormat="1" ht="12.5" x14ac:dyDescent="0.25">
      <c r="A12121" s="355"/>
      <c r="L12121" s="353"/>
      <c r="M12121" s="353"/>
      <c r="N12121" s="353"/>
      <c r="O12121" s="353"/>
      <c r="P12121" s="353"/>
      <c r="Q12121" s="353"/>
      <c r="R12121" s="353"/>
      <c r="S12121" s="353"/>
      <c r="T12121" s="353"/>
      <c r="U12121" s="353"/>
      <c r="V12121" s="353"/>
      <c r="W12121" s="353"/>
      <c r="X12121" s="353"/>
      <c r="Y12121" s="353"/>
      <c r="Z12121" s="353"/>
      <c r="AA12121" s="353"/>
      <c r="AB12121" s="353"/>
      <c r="AC12121" s="353"/>
      <c r="AD12121" s="353"/>
      <c r="AE12121" s="353"/>
      <c r="AF12121" s="353"/>
      <c r="AG12121" s="353"/>
      <c r="AH12121" s="353"/>
      <c r="AI12121" s="353"/>
      <c r="AJ12121" s="353"/>
      <c r="AK12121" s="353"/>
      <c r="AL12121" s="353"/>
    </row>
    <row r="12122" spans="1:38" s="153" customFormat="1" ht="12.5" x14ac:dyDescent="0.25">
      <c r="A12122" s="355"/>
      <c r="L12122" s="353"/>
      <c r="M12122" s="353"/>
      <c r="N12122" s="353"/>
      <c r="O12122" s="353"/>
      <c r="P12122" s="353"/>
      <c r="Q12122" s="353"/>
      <c r="R12122" s="353"/>
      <c r="S12122" s="353"/>
      <c r="T12122" s="353"/>
      <c r="U12122" s="353"/>
      <c r="V12122" s="353"/>
      <c r="W12122" s="353"/>
      <c r="X12122" s="353"/>
      <c r="Y12122" s="353"/>
      <c r="Z12122" s="353"/>
      <c r="AA12122" s="353"/>
      <c r="AB12122" s="353"/>
      <c r="AC12122" s="353"/>
      <c r="AD12122" s="353"/>
      <c r="AE12122" s="353"/>
      <c r="AF12122" s="353"/>
      <c r="AG12122" s="353"/>
      <c r="AH12122" s="353"/>
      <c r="AI12122" s="353"/>
      <c r="AJ12122" s="353"/>
      <c r="AK12122" s="353"/>
      <c r="AL12122" s="353"/>
    </row>
    <row r="12123" spans="1:38" s="153" customFormat="1" ht="12.5" x14ac:dyDescent="0.25">
      <c r="A12123" s="355"/>
      <c r="L12123" s="353"/>
      <c r="M12123" s="353"/>
      <c r="N12123" s="353"/>
      <c r="O12123" s="353"/>
      <c r="P12123" s="353"/>
      <c r="Q12123" s="353"/>
      <c r="R12123" s="353"/>
      <c r="S12123" s="353"/>
      <c r="T12123" s="353"/>
      <c r="U12123" s="353"/>
      <c r="V12123" s="353"/>
      <c r="W12123" s="353"/>
      <c r="X12123" s="353"/>
      <c r="Y12123" s="353"/>
      <c r="Z12123" s="353"/>
      <c r="AA12123" s="353"/>
      <c r="AB12123" s="353"/>
      <c r="AC12123" s="353"/>
      <c r="AD12123" s="353"/>
      <c r="AE12123" s="353"/>
      <c r="AF12123" s="353"/>
      <c r="AG12123" s="353"/>
      <c r="AH12123" s="353"/>
      <c r="AI12123" s="353"/>
      <c r="AJ12123" s="353"/>
      <c r="AK12123" s="353"/>
      <c r="AL12123" s="353"/>
    </row>
    <row r="12124" spans="1:38" s="153" customFormat="1" ht="12.5" x14ac:dyDescent="0.25">
      <c r="A12124" s="355"/>
      <c r="L12124" s="353"/>
      <c r="M12124" s="353"/>
      <c r="N12124" s="353"/>
      <c r="O12124" s="353"/>
      <c r="P12124" s="353"/>
      <c r="Q12124" s="353"/>
      <c r="R12124" s="353"/>
      <c r="S12124" s="353"/>
      <c r="T12124" s="353"/>
      <c r="U12124" s="353"/>
      <c r="V12124" s="353"/>
      <c r="W12124" s="353"/>
      <c r="X12124" s="353"/>
      <c r="Y12124" s="353"/>
      <c r="Z12124" s="353"/>
      <c r="AA12124" s="353"/>
      <c r="AB12124" s="353"/>
      <c r="AC12124" s="353"/>
      <c r="AD12124" s="353"/>
      <c r="AE12124" s="353"/>
      <c r="AF12124" s="353"/>
      <c r="AG12124" s="353"/>
      <c r="AH12124" s="353"/>
      <c r="AI12124" s="353"/>
      <c r="AJ12124" s="353"/>
      <c r="AK12124" s="353"/>
      <c r="AL12124" s="353"/>
    </row>
    <row r="12125" spans="1:38" s="153" customFormat="1" ht="12.5" x14ac:dyDescent="0.25">
      <c r="A12125" s="355"/>
      <c r="L12125" s="353"/>
      <c r="M12125" s="353"/>
      <c r="N12125" s="353"/>
      <c r="O12125" s="353"/>
      <c r="P12125" s="353"/>
      <c r="Q12125" s="353"/>
      <c r="R12125" s="353"/>
      <c r="S12125" s="353"/>
      <c r="T12125" s="353"/>
      <c r="U12125" s="353"/>
      <c r="V12125" s="353"/>
      <c r="W12125" s="353"/>
      <c r="X12125" s="353"/>
      <c r="Y12125" s="353"/>
      <c r="Z12125" s="353"/>
      <c r="AA12125" s="353"/>
      <c r="AB12125" s="353"/>
      <c r="AC12125" s="353"/>
      <c r="AD12125" s="353"/>
      <c r="AE12125" s="353"/>
      <c r="AF12125" s="353"/>
      <c r="AG12125" s="353"/>
      <c r="AH12125" s="353"/>
      <c r="AI12125" s="353"/>
      <c r="AJ12125" s="353"/>
      <c r="AK12125" s="353"/>
      <c r="AL12125" s="353"/>
    </row>
    <row r="12126" spans="1:38" s="153" customFormat="1" ht="12.5" x14ac:dyDescent="0.25">
      <c r="A12126" s="355"/>
      <c r="L12126" s="353"/>
      <c r="M12126" s="353"/>
      <c r="N12126" s="353"/>
      <c r="O12126" s="353"/>
      <c r="P12126" s="353"/>
      <c r="Q12126" s="353"/>
      <c r="R12126" s="353"/>
      <c r="S12126" s="353"/>
      <c r="T12126" s="353"/>
      <c r="U12126" s="353"/>
      <c r="V12126" s="353"/>
      <c r="W12126" s="353"/>
      <c r="X12126" s="353"/>
      <c r="Y12126" s="353"/>
      <c r="Z12126" s="353"/>
      <c r="AA12126" s="353"/>
      <c r="AB12126" s="353"/>
      <c r="AC12126" s="353"/>
      <c r="AD12126" s="353"/>
      <c r="AE12126" s="353"/>
      <c r="AF12126" s="353"/>
      <c r="AG12126" s="353"/>
      <c r="AH12126" s="353"/>
      <c r="AI12126" s="353"/>
      <c r="AJ12126" s="353"/>
      <c r="AK12126" s="353"/>
      <c r="AL12126" s="353"/>
    </row>
    <row r="12127" spans="1:38" s="153" customFormat="1" ht="12.5" x14ac:dyDescent="0.25">
      <c r="A12127" s="355"/>
      <c r="L12127" s="353"/>
      <c r="M12127" s="353"/>
      <c r="N12127" s="353"/>
      <c r="O12127" s="353"/>
      <c r="P12127" s="353"/>
      <c r="Q12127" s="353"/>
      <c r="R12127" s="353"/>
      <c r="S12127" s="353"/>
      <c r="T12127" s="353"/>
      <c r="U12127" s="353"/>
      <c r="V12127" s="353"/>
      <c r="W12127" s="353"/>
      <c r="X12127" s="353"/>
      <c r="Y12127" s="353"/>
      <c r="Z12127" s="353"/>
      <c r="AA12127" s="353"/>
      <c r="AB12127" s="353"/>
      <c r="AC12127" s="353"/>
      <c r="AD12127" s="353"/>
      <c r="AE12127" s="353"/>
      <c r="AF12127" s="353"/>
      <c r="AG12127" s="353"/>
      <c r="AH12127" s="353"/>
      <c r="AI12127" s="353"/>
      <c r="AJ12127" s="353"/>
      <c r="AK12127" s="353"/>
      <c r="AL12127" s="353"/>
    </row>
    <row r="12128" spans="1:38" s="153" customFormat="1" ht="12.5" x14ac:dyDescent="0.25">
      <c r="A12128" s="355"/>
      <c r="L12128" s="353"/>
      <c r="M12128" s="353"/>
      <c r="N12128" s="353"/>
      <c r="O12128" s="353"/>
      <c r="P12128" s="353"/>
      <c r="Q12128" s="353"/>
      <c r="R12128" s="353"/>
      <c r="S12128" s="353"/>
      <c r="T12128" s="353"/>
      <c r="U12128" s="353"/>
      <c r="V12128" s="353"/>
      <c r="W12128" s="353"/>
      <c r="X12128" s="353"/>
      <c r="Y12128" s="353"/>
      <c r="Z12128" s="353"/>
      <c r="AA12128" s="353"/>
      <c r="AB12128" s="353"/>
      <c r="AC12128" s="353"/>
      <c r="AD12128" s="353"/>
      <c r="AE12128" s="353"/>
      <c r="AF12128" s="353"/>
      <c r="AG12128" s="353"/>
      <c r="AH12128" s="353"/>
      <c r="AI12128" s="353"/>
      <c r="AJ12128" s="353"/>
      <c r="AK12128" s="353"/>
      <c r="AL12128" s="353"/>
    </row>
    <row r="12129" spans="1:38" s="153" customFormat="1" ht="12.5" x14ac:dyDescent="0.25">
      <c r="A12129" s="355"/>
      <c r="L12129" s="353"/>
      <c r="M12129" s="353"/>
      <c r="N12129" s="353"/>
      <c r="O12129" s="353"/>
      <c r="P12129" s="353"/>
      <c r="Q12129" s="353"/>
      <c r="R12129" s="353"/>
      <c r="S12129" s="353"/>
      <c r="T12129" s="353"/>
      <c r="U12129" s="353"/>
      <c r="V12129" s="353"/>
      <c r="W12129" s="353"/>
      <c r="X12129" s="353"/>
      <c r="Y12129" s="353"/>
      <c r="Z12129" s="353"/>
      <c r="AA12129" s="353"/>
      <c r="AB12129" s="353"/>
      <c r="AC12129" s="353"/>
      <c r="AD12129" s="353"/>
      <c r="AE12129" s="353"/>
      <c r="AF12129" s="353"/>
      <c r="AG12129" s="353"/>
      <c r="AH12129" s="353"/>
      <c r="AI12129" s="353"/>
      <c r="AJ12129" s="353"/>
      <c r="AK12129" s="353"/>
      <c r="AL12129" s="353"/>
    </row>
    <row r="12130" spans="1:38" s="153" customFormat="1" ht="12.5" x14ac:dyDescent="0.25">
      <c r="A12130" s="355"/>
      <c r="L12130" s="353"/>
      <c r="M12130" s="353"/>
      <c r="N12130" s="353"/>
      <c r="O12130" s="353"/>
      <c r="P12130" s="353"/>
      <c r="Q12130" s="353"/>
      <c r="R12130" s="353"/>
      <c r="S12130" s="353"/>
      <c r="T12130" s="353"/>
      <c r="U12130" s="353"/>
      <c r="V12130" s="353"/>
      <c r="W12130" s="353"/>
      <c r="X12130" s="353"/>
      <c r="Y12130" s="353"/>
      <c r="Z12130" s="353"/>
      <c r="AA12130" s="353"/>
      <c r="AB12130" s="353"/>
      <c r="AC12130" s="353"/>
      <c r="AD12130" s="353"/>
      <c r="AE12130" s="353"/>
      <c r="AF12130" s="353"/>
      <c r="AG12130" s="353"/>
      <c r="AH12130" s="353"/>
      <c r="AI12130" s="353"/>
      <c r="AJ12130" s="353"/>
      <c r="AK12130" s="353"/>
      <c r="AL12130" s="353"/>
    </row>
    <row r="12131" spans="1:38" s="153" customFormat="1" ht="12.5" x14ac:dyDescent="0.25">
      <c r="A12131" s="355"/>
      <c r="L12131" s="353"/>
      <c r="M12131" s="353"/>
      <c r="N12131" s="353"/>
      <c r="O12131" s="353"/>
      <c r="P12131" s="353"/>
      <c r="Q12131" s="353"/>
      <c r="R12131" s="353"/>
      <c r="S12131" s="353"/>
      <c r="T12131" s="353"/>
      <c r="U12131" s="353"/>
      <c r="V12131" s="353"/>
      <c r="W12131" s="353"/>
      <c r="X12131" s="353"/>
      <c r="Y12131" s="353"/>
      <c r="Z12131" s="353"/>
      <c r="AA12131" s="353"/>
      <c r="AB12131" s="353"/>
      <c r="AC12131" s="353"/>
      <c r="AD12131" s="353"/>
      <c r="AE12131" s="353"/>
      <c r="AF12131" s="353"/>
      <c r="AG12131" s="353"/>
      <c r="AH12131" s="353"/>
      <c r="AI12131" s="353"/>
      <c r="AJ12131" s="353"/>
      <c r="AK12131" s="353"/>
      <c r="AL12131" s="353"/>
    </row>
    <row r="12132" spans="1:38" s="153" customFormat="1" ht="12.5" x14ac:dyDescent="0.25">
      <c r="A12132" s="355"/>
      <c r="L12132" s="353"/>
      <c r="M12132" s="353"/>
      <c r="N12132" s="353"/>
      <c r="O12132" s="353"/>
      <c r="P12132" s="353"/>
      <c r="Q12132" s="353"/>
      <c r="R12132" s="353"/>
      <c r="S12132" s="353"/>
      <c r="T12132" s="353"/>
      <c r="U12132" s="353"/>
      <c r="V12132" s="353"/>
      <c r="W12132" s="353"/>
      <c r="X12132" s="353"/>
      <c r="Y12132" s="353"/>
      <c r="Z12132" s="353"/>
      <c r="AA12132" s="353"/>
      <c r="AB12132" s="353"/>
      <c r="AC12132" s="353"/>
      <c r="AD12132" s="353"/>
      <c r="AE12132" s="353"/>
      <c r="AF12132" s="353"/>
      <c r="AG12132" s="353"/>
      <c r="AH12132" s="353"/>
      <c r="AI12132" s="353"/>
      <c r="AJ12132" s="353"/>
      <c r="AK12132" s="353"/>
      <c r="AL12132" s="353"/>
    </row>
    <row r="12133" spans="1:38" s="153" customFormat="1" ht="12.5" x14ac:dyDescent="0.25">
      <c r="A12133" s="355"/>
      <c r="L12133" s="353"/>
      <c r="M12133" s="353"/>
      <c r="N12133" s="353"/>
      <c r="O12133" s="353"/>
      <c r="P12133" s="353"/>
      <c r="Q12133" s="353"/>
      <c r="R12133" s="353"/>
      <c r="S12133" s="353"/>
      <c r="T12133" s="353"/>
      <c r="U12133" s="353"/>
      <c r="V12133" s="353"/>
      <c r="W12133" s="353"/>
      <c r="X12133" s="353"/>
      <c r="Y12133" s="353"/>
      <c r="Z12133" s="353"/>
      <c r="AA12133" s="353"/>
      <c r="AB12133" s="353"/>
      <c r="AC12133" s="353"/>
      <c r="AD12133" s="353"/>
      <c r="AE12133" s="353"/>
      <c r="AF12133" s="353"/>
      <c r="AG12133" s="353"/>
      <c r="AH12133" s="353"/>
      <c r="AI12133" s="353"/>
      <c r="AJ12133" s="353"/>
      <c r="AK12133" s="353"/>
      <c r="AL12133" s="353"/>
    </row>
    <row r="12134" spans="1:38" s="153" customFormat="1" ht="12.5" x14ac:dyDescent="0.25">
      <c r="A12134" s="355"/>
      <c r="L12134" s="353"/>
      <c r="M12134" s="353"/>
      <c r="N12134" s="353"/>
      <c r="O12134" s="353"/>
      <c r="P12134" s="353"/>
      <c r="Q12134" s="353"/>
      <c r="R12134" s="353"/>
      <c r="S12134" s="353"/>
      <c r="T12134" s="353"/>
      <c r="U12134" s="353"/>
      <c r="V12134" s="353"/>
      <c r="W12134" s="353"/>
      <c r="X12134" s="353"/>
      <c r="Y12134" s="353"/>
      <c r="Z12134" s="353"/>
      <c r="AA12134" s="353"/>
      <c r="AB12134" s="353"/>
      <c r="AC12134" s="353"/>
      <c r="AD12134" s="353"/>
      <c r="AE12134" s="353"/>
      <c r="AF12134" s="353"/>
      <c r="AG12134" s="353"/>
      <c r="AH12134" s="353"/>
      <c r="AI12134" s="353"/>
      <c r="AJ12134" s="353"/>
      <c r="AK12134" s="353"/>
      <c r="AL12134" s="353"/>
    </row>
    <row r="12135" spans="1:38" s="153" customFormat="1" ht="12.5" x14ac:dyDescent="0.25">
      <c r="A12135" s="355"/>
      <c r="L12135" s="353"/>
      <c r="M12135" s="353"/>
      <c r="N12135" s="353"/>
      <c r="O12135" s="353"/>
      <c r="P12135" s="353"/>
      <c r="Q12135" s="353"/>
      <c r="R12135" s="353"/>
      <c r="S12135" s="353"/>
      <c r="T12135" s="353"/>
      <c r="U12135" s="353"/>
      <c r="V12135" s="353"/>
      <c r="W12135" s="353"/>
      <c r="X12135" s="353"/>
      <c r="Y12135" s="353"/>
      <c r="Z12135" s="353"/>
      <c r="AA12135" s="353"/>
      <c r="AB12135" s="353"/>
      <c r="AC12135" s="353"/>
      <c r="AD12135" s="353"/>
      <c r="AE12135" s="353"/>
      <c r="AF12135" s="353"/>
      <c r="AG12135" s="353"/>
      <c r="AH12135" s="353"/>
      <c r="AI12135" s="353"/>
      <c r="AJ12135" s="353"/>
      <c r="AK12135" s="353"/>
      <c r="AL12135" s="353"/>
    </row>
    <row r="12136" spans="1:38" s="153" customFormat="1" ht="12.5" x14ac:dyDescent="0.25">
      <c r="A12136" s="355"/>
      <c r="L12136" s="353"/>
      <c r="M12136" s="353"/>
      <c r="N12136" s="353"/>
      <c r="O12136" s="353"/>
      <c r="P12136" s="353"/>
      <c r="Q12136" s="353"/>
      <c r="R12136" s="353"/>
      <c r="S12136" s="353"/>
      <c r="T12136" s="353"/>
      <c r="U12136" s="353"/>
      <c r="V12136" s="353"/>
      <c r="W12136" s="353"/>
      <c r="X12136" s="353"/>
      <c r="Y12136" s="353"/>
      <c r="Z12136" s="353"/>
      <c r="AA12136" s="353"/>
      <c r="AB12136" s="353"/>
      <c r="AC12136" s="353"/>
      <c r="AD12136" s="353"/>
      <c r="AE12136" s="353"/>
      <c r="AF12136" s="353"/>
      <c r="AG12136" s="353"/>
      <c r="AH12136" s="353"/>
      <c r="AI12136" s="353"/>
      <c r="AJ12136" s="353"/>
      <c r="AK12136" s="353"/>
      <c r="AL12136" s="353"/>
    </row>
    <row r="12137" spans="1:38" s="153" customFormat="1" ht="12.5" x14ac:dyDescent="0.25">
      <c r="A12137" s="355"/>
      <c r="L12137" s="353"/>
      <c r="M12137" s="353"/>
      <c r="N12137" s="353"/>
      <c r="O12137" s="353"/>
      <c r="P12137" s="353"/>
      <c r="Q12137" s="353"/>
      <c r="R12137" s="353"/>
      <c r="S12137" s="353"/>
      <c r="T12137" s="353"/>
      <c r="U12137" s="353"/>
      <c r="V12137" s="353"/>
      <c r="W12137" s="353"/>
      <c r="X12137" s="353"/>
      <c r="Y12137" s="353"/>
      <c r="Z12137" s="353"/>
      <c r="AA12137" s="353"/>
      <c r="AB12137" s="353"/>
      <c r="AC12137" s="353"/>
      <c r="AD12137" s="353"/>
      <c r="AE12137" s="353"/>
      <c r="AF12137" s="353"/>
      <c r="AG12137" s="353"/>
      <c r="AH12137" s="353"/>
      <c r="AI12137" s="353"/>
      <c r="AJ12137" s="353"/>
      <c r="AK12137" s="353"/>
      <c r="AL12137" s="353"/>
    </row>
    <row r="12138" spans="1:38" s="153" customFormat="1" ht="12.5" x14ac:dyDescent="0.25">
      <c r="A12138" s="355"/>
      <c r="L12138" s="353"/>
      <c r="M12138" s="353"/>
      <c r="N12138" s="353"/>
      <c r="O12138" s="353"/>
      <c r="P12138" s="353"/>
      <c r="Q12138" s="353"/>
      <c r="R12138" s="353"/>
      <c r="S12138" s="353"/>
      <c r="T12138" s="353"/>
      <c r="U12138" s="353"/>
      <c r="V12138" s="353"/>
      <c r="W12138" s="353"/>
      <c r="X12138" s="353"/>
      <c r="Y12138" s="353"/>
      <c r="Z12138" s="353"/>
      <c r="AA12138" s="353"/>
      <c r="AB12138" s="353"/>
      <c r="AC12138" s="353"/>
      <c r="AD12138" s="353"/>
      <c r="AE12138" s="353"/>
      <c r="AF12138" s="353"/>
      <c r="AG12138" s="353"/>
      <c r="AH12138" s="353"/>
      <c r="AI12138" s="353"/>
      <c r="AJ12138" s="353"/>
      <c r="AK12138" s="353"/>
      <c r="AL12138" s="353"/>
    </row>
    <row r="12139" spans="1:38" s="153" customFormat="1" ht="12.5" x14ac:dyDescent="0.25">
      <c r="A12139" s="355"/>
      <c r="L12139" s="353"/>
      <c r="M12139" s="353"/>
      <c r="N12139" s="353"/>
      <c r="O12139" s="353"/>
      <c r="P12139" s="353"/>
      <c r="Q12139" s="353"/>
      <c r="R12139" s="353"/>
      <c r="S12139" s="353"/>
      <c r="T12139" s="353"/>
      <c r="U12139" s="353"/>
      <c r="V12139" s="353"/>
      <c r="W12139" s="353"/>
      <c r="X12139" s="353"/>
      <c r="Y12139" s="353"/>
      <c r="Z12139" s="353"/>
      <c r="AA12139" s="353"/>
      <c r="AB12139" s="353"/>
      <c r="AC12139" s="353"/>
      <c r="AD12139" s="353"/>
      <c r="AE12139" s="353"/>
      <c r="AF12139" s="353"/>
      <c r="AG12139" s="353"/>
      <c r="AH12139" s="353"/>
      <c r="AI12139" s="353"/>
      <c r="AJ12139" s="353"/>
      <c r="AK12139" s="353"/>
      <c r="AL12139" s="353"/>
    </row>
    <row r="12140" spans="1:38" s="153" customFormat="1" ht="12.5" x14ac:dyDescent="0.25">
      <c r="A12140" s="355"/>
      <c r="L12140" s="353"/>
      <c r="M12140" s="353"/>
      <c r="N12140" s="353"/>
      <c r="O12140" s="353"/>
      <c r="P12140" s="353"/>
      <c r="Q12140" s="353"/>
      <c r="R12140" s="353"/>
      <c r="S12140" s="353"/>
      <c r="T12140" s="353"/>
      <c r="U12140" s="353"/>
      <c r="V12140" s="353"/>
      <c r="W12140" s="353"/>
      <c r="X12140" s="353"/>
      <c r="Y12140" s="353"/>
      <c r="Z12140" s="353"/>
      <c r="AA12140" s="353"/>
      <c r="AB12140" s="353"/>
      <c r="AC12140" s="353"/>
      <c r="AD12140" s="353"/>
      <c r="AE12140" s="353"/>
      <c r="AF12140" s="353"/>
      <c r="AG12140" s="353"/>
      <c r="AH12140" s="353"/>
      <c r="AI12140" s="353"/>
      <c r="AJ12140" s="353"/>
      <c r="AK12140" s="353"/>
      <c r="AL12140" s="353"/>
    </row>
    <row r="12141" spans="1:38" s="153" customFormat="1" ht="12.5" x14ac:dyDescent="0.25">
      <c r="A12141" s="355"/>
      <c r="L12141" s="353"/>
      <c r="M12141" s="353"/>
      <c r="N12141" s="353"/>
      <c r="O12141" s="353"/>
      <c r="P12141" s="353"/>
      <c r="Q12141" s="353"/>
      <c r="R12141" s="353"/>
      <c r="S12141" s="353"/>
      <c r="T12141" s="353"/>
      <c r="U12141" s="353"/>
      <c r="V12141" s="353"/>
      <c r="W12141" s="353"/>
      <c r="X12141" s="353"/>
      <c r="Y12141" s="353"/>
      <c r="Z12141" s="353"/>
      <c r="AA12141" s="353"/>
      <c r="AB12141" s="353"/>
      <c r="AC12141" s="353"/>
      <c r="AD12141" s="353"/>
      <c r="AE12141" s="353"/>
      <c r="AF12141" s="353"/>
      <c r="AG12141" s="353"/>
      <c r="AH12141" s="353"/>
      <c r="AI12141" s="353"/>
      <c r="AJ12141" s="353"/>
      <c r="AK12141" s="353"/>
      <c r="AL12141" s="353"/>
    </row>
    <row r="12142" spans="1:38" s="153" customFormat="1" ht="12.5" x14ac:dyDescent="0.25">
      <c r="A12142" s="355"/>
      <c r="L12142" s="353"/>
      <c r="M12142" s="353"/>
      <c r="N12142" s="353"/>
      <c r="O12142" s="353"/>
      <c r="P12142" s="353"/>
      <c r="Q12142" s="353"/>
      <c r="R12142" s="353"/>
      <c r="S12142" s="353"/>
      <c r="T12142" s="353"/>
      <c r="U12142" s="353"/>
      <c r="V12142" s="353"/>
      <c r="W12142" s="353"/>
      <c r="X12142" s="353"/>
      <c r="Y12142" s="353"/>
      <c r="Z12142" s="353"/>
      <c r="AA12142" s="353"/>
      <c r="AB12142" s="353"/>
      <c r="AC12142" s="353"/>
      <c r="AD12142" s="353"/>
      <c r="AE12142" s="353"/>
      <c r="AF12142" s="353"/>
      <c r="AG12142" s="353"/>
      <c r="AH12142" s="353"/>
      <c r="AI12142" s="353"/>
      <c r="AJ12142" s="353"/>
      <c r="AK12142" s="353"/>
      <c r="AL12142" s="353"/>
    </row>
    <row r="12143" spans="1:38" s="153" customFormat="1" ht="12.5" x14ac:dyDescent="0.25">
      <c r="A12143" s="355"/>
      <c r="L12143" s="353"/>
      <c r="M12143" s="353"/>
      <c r="N12143" s="353"/>
      <c r="O12143" s="353"/>
      <c r="P12143" s="353"/>
      <c r="Q12143" s="353"/>
      <c r="R12143" s="353"/>
      <c r="S12143" s="353"/>
      <c r="T12143" s="353"/>
      <c r="U12143" s="353"/>
      <c r="V12143" s="353"/>
      <c r="W12143" s="353"/>
      <c r="X12143" s="353"/>
      <c r="Y12143" s="353"/>
      <c r="Z12143" s="353"/>
      <c r="AA12143" s="353"/>
      <c r="AB12143" s="353"/>
      <c r="AC12143" s="353"/>
      <c r="AD12143" s="353"/>
      <c r="AE12143" s="353"/>
      <c r="AF12143" s="353"/>
      <c r="AG12143" s="353"/>
      <c r="AH12143" s="353"/>
      <c r="AI12143" s="353"/>
      <c r="AJ12143" s="353"/>
      <c r="AK12143" s="353"/>
      <c r="AL12143" s="353"/>
    </row>
    <row r="12144" spans="1:38" s="153" customFormat="1" ht="12.5" x14ac:dyDescent="0.25">
      <c r="A12144" s="355"/>
      <c r="L12144" s="353"/>
      <c r="M12144" s="353"/>
      <c r="N12144" s="353"/>
      <c r="O12144" s="353"/>
      <c r="P12144" s="353"/>
      <c r="Q12144" s="353"/>
      <c r="R12144" s="353"/>
      <c r="S12144" s="353"/>
      <c r="T12144" s="353"/>
      <c r="U12144" s="353"/>
      <c r="V12144" s="353"/>
      <c r="W12144" s="353"/>
      <c r="X12144" s="353"/>
      <c r="Y12144" s="353"/>
      <c r="Z12144" s="353"/>
      <c r="AA12144" s="353"/>
      <c r="AB12144" s="353"/>
      <c r="AC12144" s="353"/>
      <c r="AD12144" s="353"/>
      <c r="AE12144" s="353"/>
      <c r="AF12144" s="353"/>
      <c r="AG12144" s="353"/>
      <c r="AH12144" s="353"/>
      <c r="AI12144" s="353"/>
      <c r="AJ12144" s="353"/>
      <c r="AK12144" s="353"/>
      <c r="AL12144" s="353"/>
    </row>
    <row r="12145" spans="1:38" s="153" customFormat="1" ht="12.5" x14ac:dyDescent="0.25">
      <c r="A12145" s="355"/>
      <c r="L12145" s="353"/>
      <c r="M12145" s="353"/>
      <c r="N12145" s="353"/>
      <c r="O12145" s="353"/>
      <c r="P12145" s="353"/>
      <c r="Q12145" s="353"/>
      <c r="R12145" s="353"/>
      <c r="S12145" s="353"/>
      <c r="T12145" s="353"/>
      <c r="U12145" s="353"/>
      <c r="V12145" s="353"/>
      <c r="W12145" s="353"/>
      <c r="X12145" s="353"/>
      <c r="Y12145" s="353"/>
      <c r="Z12145" s="353"/>
      <c r="AA12145" s="353"/>
      <c r="AB12145" s="353"/>
      <c r="AC12145" s="353"/>
      <c r="AD12145" s="353"/>
      <c r="AE12145" s="353"/>
      <c r="AF12145" s="353"/>
      <c r="AG12145" s="353"/>
      <c r="AH12145" s="353"/>
      <c r="AI12145" s="353"/>
      <c r="AJ12145" s="353"/>
      <c r="AK12145" s="353"/>
      <c r="AL12145" s="353"/>
    </row>
    <row r="12146" spans="1:38" s="153" customFormat="1" ht="12.5" x14ac:dyDescent="0.25">
      <c r="A12146" s="355"/>
      <c r="L12146" s="353"/>
      <c r="M12146" s="353"/>
      <c r="N12146" s="353"/>
      <c r="O12146" s="353"/>
      <c r="P12146" s="353"/>
      <c r="Q12146" s="353"/>
      <c r="R12146" s="353"/>
      <c r="S12146" s="353"/>
      <c r="T12146" s="353"/>
      <c r="U12146" s="353"/>
      <c r="V12146" s="353"/>
      <c r="W12146" s="353"/>
      <c r="X12146" s="353"/>
      <c r="Y12146" s="353"/>
      <c r="Z12146" s="353"/>
      <c r="AA12146" s="353"/>
      <c r="AB12146" s="353"/>
      <c r="AC12146" s="353"/>
      <c r="AD12146" s="353"/>
      <c r="AE12146" s="353"/>
      <c r="AF12146" s="353"/>
      <c r="AG12146" s="353"/>
      <c r="AH12146" s="353"/>
      <c r="AI12146" s="353"/>
      <c r="AJ12146" s="353"/>
      <c r="AK12146" s="353"/>
      <c r="AL12146" s="353"/>
    </row>
    <row r="12147" spans="1:38" s="153" customFormat="1" ht="12.5" x14ac:dyDescent="0.25">
      <c r="A12147" s="355"/>
      <c r="L12147" s="353"/>
      <c r="M12147" s="353"/>
      <c r="N12147" s="353"/>
      <c r="O12147" s="353"/>
      <c r="P12147" s="353"/>
      <c r="Q12147" s="353"/>
      <c r="R12147" s="353"/>
      <c r="S12147" s="353"/>
      <c r="T12147" s="353"/>
      <c r="U12147" s="353"/>
      <c r="V12147" s="353"/>
      <c r="W12147" s="353"/>
      <c r="X12147" s="353"/>
      <c r="Y12147" s="353"/>
      <c r="Z12147" s="353"/>
      <c r="AA12147" s="353"/>
      <c r="AB12147" s="353"/>
      <c r="AC12147" s="353"/>
      <c r="AD12147" s="353"/>
      <c r="AE12147" s="353"/>
      <c r="AF12147" s="353"/>
      <c r="AG12147" s="353"/>
      <c r="AH12147" s="353"/>
      <c r="AI12147" s="353"/>
      <c r="AJ12147" s="353"/>
      <c r="AK12147" s="353"/>
      <c r="AL12147" s="353"/>
    </row>
    <row r="12148" spans="1:38" s="153" customFormat="1" ht="12.5" x14ac:dyDescent="0.25">
      <c r="A12148" s="355"/>
      <c r="L12148" s="353"/>
      <c r="M12148" s="353"/>
      <c r="N12148" s="353"/>
      <c r="O12148" s="353"/>
      <c r="P12148" s="353"/>
      <c r="Q12148" s="353"/>
      <c r="R12148" s="353"/>
      <c r="S12148" s="353"/>
      <c r="T12148" s="353"/>
      <c r="U12148" s="353"/>
      <c r="V12148" s="353"/>
      <c r="W12148" s="353"/>
      <c r="X12148" s="353"/>
      <c r="Y12148" s="353"/>
      <c r="Z12148" s="353"/>
      <c r="AA12148" s="353"/>
      <c r="AB12148" s="353"/>
      <c r="AC12148" s="353"/>
      <c r="AD12148" s="353"/>
      <c r="AE12148" s="353"/>
      <c r="AF12148" s="353"/>
      <c r="AG12148" s="353"/>
      <c r="AH12148" s="353"/>
      <c r="AI12148" s="353"/>
      <c r="AJ12148" s="353"/>
      <c r="AK12148" s="353"/>
      <c r="AL12148" s="353"/>
    </row>
    <row r="12149" spans="1:38" s="153" customFormat="1" ht="12.5" x14ac:dyDescent="0.25">
      <c r="A12149" s="355"/>
      <c r="L12149" s="353"/>
      <c r="M12149" s="353"/>
      <c r="N12149" s="353"/>
      <c r="O12149" s="353"/>
      <c r="P12149" s="353"/>
      <c r="Q12149" s="353"/>
      <c r="R12149" s="353"/>
      <c r="S12149" s="353"/>
      <c r="T12149" s="353"/>
      <c r="U12149" s="353"/>
      <c r="V12149" s="353"/>
      <c r="W12149" s="353"/>
      <c r="X12149" s="353"/>
      <c r="Y12149" s="353"/>
      <c r="Z12149" s="353"/>
      <c r="AA12149" s="353"/>
      <c r="AB12149" s="353"/>
      <c r="AC12149" s="353"/>
      <c r="AD12149" s="353"/>
      <c r="AE12149" s="353"/>
      <c r="AF12149" s="353"/>
      <c r="AG12149" s="353"/>
      <c r="AH12149" s="353"/>
      <c r="AI12149" s="353"/>
      <c r="AJ12149" s="353"/>
      <c r="AK12149" s="353"/>
      <c r="AL12149" s="353"/>
    </row>
    <row r="12150" spans="1:38" s="153" customFormat="1" ht="12.5" x14ac:dyDescent="0.25">
      <c r="A12150" s="355"/>
      <c r="L12150" s="353"/>
      <c r="M12150" s="353"/>
      <c r="N12150" s="353"/>
      <c r="O12150" s="353"/>
      <c r="P12150" s="353"/>
      <c r="Q12150" s="353"/>
      <c r="R12150" s="353"/>
      <c r="S12150" s="353"/>
      <c r="T12150" s="353"/>
      <c r="U12150" s="353"/>
      <c r="V12150" s="353"/>
      <c r="W12150" s="353"/>
      <c r="X12150" s="353"/>
      <c r="Y12150" s="353"/>
      <c r="Z12150" s="353"/>
      <c r="AA12150" s="353"/>
      <c r="AB12150" s="353"/>
      <c r="AC12150" s="353"/>
      <c r="AD12150" s="353"/>
      <c r="AE12150" s="353"/>
      <c r="AF12150" s="353"/>
      <c r="AG12150" s="353"/>
      <c r="AH12150" s="353"/>
      <c r="AI12150" s="353"/>
      <c r="AJ12150" s="353"/>
      <c r="AK12150" s="353"/>
      <c r="AL12150" s="353"/>
    </row>
    <row r="12151" spans="1:38" s="153" customFormat="1" ht="12.5" x14ac:dyDescent="0.25">
      <c r="A12151" s="355"/>
      <c r="L12151" s="353"/>
      <c r="M12151" s="353"/>
      <c r="N12151" s="353"/>
      <c r="O12151" s="353"/>
      <c r="P12151" s="353"/>
      <c r="Q12151" s="353"/>
      <c r="R12151" s="353"/>
      <c r="S12151" s="353"/>
      <c r="T12151" s="353"/>
      <c r="U12151" s="353"/>
      <c r="V12151" s="353"/>
      <c r="W12151" s="353"/>
      <c r="X12151" s="353"/>
      <c r="Y12151" s="353"/>
      <c r="Z12151" s="353"/>
      <c r="AA12151" s="353"/>
      <c r="AB12151" s="353"/>
      <c r="AC12151" s="353"/>
      <c r="AD12151" s="353"/>
      <c r="AE12151" s="353"/>
      <c r="AF12151" s="353"/>
      <c r="AG12151" s="353"/>
      <c r="AH12151" s="353"/>
      <c r="AI12151" s="353"/>
      <c r="AJ12151" s="353"/>
      <c r="AK12151" s="353"/>
      <c r="AL12151" s="353"/>
    </row>
    <row r="12152" spans="1:38" s="153" customFormat="1" ht="12.5" x14ac:dyDescent="0.25">
      <c r="A12152" s="355"/>
      <c r="L12152" s="353"/>
      <c r="M12152" s="353"/>
      <c r="N12152" s="353"/>
      <c r="O12152" s="353"/>
      <c r="P12152" s="353"/>
      <c r="Q12152" s="353"/>
      <c r="R12152" s="353"/>
      <c r="S12152" s="353"/>
      <c r="T12152" s="353"/>
      <c r="U12152" s="353"/>
      <c r="V12152" s="353"/>
      <c r="W12152" s="353"/>
      <c r="X12152" s="353"/>
      <c r="Y12152" s="353"/>
      <c r="Z12152" s="353"/>
      <c r="AA12152" s="353"/>
      <c r="AB12152" s="353"/>
      <c r="AC12152" s="353"/>
      <c r="AD12152" s="353"/>
      <c r="AE12152" s="353"/>
      <c r="AF12152" s="353"/>
      <c r="AG12152" s="353"/>
      <c r="AH12152" s="353"/>
      <c r="AI12152" s="353"/>
      <c r="AJ12152" s="353"/>
      <c r="AK12152" s="353"/>
      <c r="AL12152" s="353"/>
    </row>
    <row r="12153" spans="1:38" s="153" customFormat="1" ht="12.5" x14ac:dyDescent="0.25">
      <c r="A12153" s="355"/>
      <c r="L12153" s="353"/>
      <c r="M12153" s="353"/>
      <c r="N12153" s="353"/>
      <c r="O12153" s="353"/>
      <c r="P12153" s="353"/>
      <c r="Q12153" s="353"/>
      <c r="R12153" s="353"/>
      <c r="S12153" s="353"/>
      <c r="T12153" s="353"/>
      <c r="U12153" s="353"/>
      <c r="V12153" s="353"/>
      <c r="W12153" s="353"/>
      <c r="X12153" s="353"/>
      <c r="Y12153" s="353"/>
      <c r="Z12153" s="353"/>
      <c r="AA12153" s="353"/>
      <c r="AB12153" s="353"/>
      <c r="AC12153" s="353"/>
      <c r="AD12153" s="353"/>
      <c r="AE12153" s="353"/>
      <c r="AF12153" s="353"/>
      <c r="AG12153" s="353"/>
      <c r="AH12153" s="353"/>
      <c r="AI12153" s="353"/>
      <c r="AJ12153" s="353"/>
      <c r="AK12153" s="353"/>
      <c r="AL12153" s="353"/>
    </row>
    <row r="12154" spans="1:38" s="153" customFormat="1" ht="12.5" x14ac:dyDescent="0.25">
      <c r="A12154" s="355"/>
      <c r="L12154" s="353"/>
      <c r="M12154" s="353"/>
      <c r="N12154" s="353"/>
      <c r="O12154" s="353"/>
      <c r="P12154" s="353"/>
      <c r="Q12154" s="353"/>
      <c r="R12154" s="353"/>
      <c r="S12154" s="353"/>
      <c r="T12154" s="353"/>
      <c r="U12154" s="353"/>
      <c r="V12154" s="353"/>
      <c r="W12154" s="353"/>
      <c r="X12154" s="353"/>
      <c r="Y12154" s="353"/>
      <c r="Z12154" s="353"/>
      <c r="AA12154" s="353"/>
      <c r="AB12154" s="353"/>
      <c r="AC12154" s="353"/>
      <c r="AD12154" s="353"/>
      <c r="AE12154" s="353"/>
      <c r="AF12154" s="353"/>
      <c r="AG12154" s="353"/>
      <c r="AH12154" s="353"/>
      <c r="AI12154" s="353"/>
      <c r="AJ12154" s="353"/>
      <c r="AK12154" s="353"/>
      <c r="AL12154" s="353"/>
    </row>
    <row r="12155" spans="1:38" s="153" customFormat="1" ht="12.5" x14ac:dyDescent="0.25">
      <c r="A12155" s="355"/>
      <c r="L12155" s="353"/>
      <c r="M12155" s="353"/>
      <c r="N12155" s="353"/>
      <c r="O12155" s="353"/>
      <c r="P12155" s="353"/>
      <c r="Q12155" s="353"/>
      <c r="R12155" s="353"/>
      <c r="S12155" s="353"/>
      <c r="T12155" s="353"/>
      <c r="U12155" s="353"/>
      <c r="V12155" s="353"/>
      <c r="W12155" s="353"/>
      <c r="X12155" s="353"/>
      <c r="Y12155" s="353"/>
      <c r="Z12155" s="353"/>
      <c r="AA12155" s="353"/>
      <c r="AB12155" s="353"/>
      <c r="AC12155" s="353"/>
      <c r="AD12155" s="353"/>
      <c r="AE12155" s="353"/>
      <c r="AF12155" s="353"/>
      <c r="AG12155" s="353"/>
      <c r="AH12155" s="353"/>
      <c r="AI12155" s="353"/>
      <c r="AJ12155" s="353"/>
      <c r="AK12155" s="353"/>
      <c r="AL12155" s="353"/>
    </row>
    <row r="12156" spans="1:38" s="153" customFormat="1" ht="12.5" x14ac:dyDescent="0.25">
      <c r="A12156" s="355"/>
      <c r="L12156" s="353"/>
      <c r="M12156" s="353"/>
      <c r="N12156" s="353"/>
      <c r="O12156" s="353"/>
      <c r="P12156" s="353"/>
      <c r="Q12156" s="353"/>
      <c r="R12156" s="353"/>
      <c r="S12156" s="353"/>
      <c r="T12156" s="353"/>
      <c r="U12156" s="353"/>
      <c r="V12156" s="353"/>
      <c r="W12156" s="353"/>
      <c r="X12156" s="353"/>
      <c r="Y12156" s="353"/>
      <c r="Z12156" s="353"/>
      <c r="AA12156" s="353"/>
      <c r="AB12156" s="353"/>
      <c r="AC12156" s="353"/>
      <c r="AD12156" s="353"/>
      <c r="AE12156" s="353"/>
      <c r="AF12156" s="353"/>
      <c r="AG12156" s="353"/>
      <c r="AH12156" s="353"/>
      <c r="AI12156" s="353"/>
      <c r="AJ12156" s="353"/>
      <c r="AK12156" s="353"/>
      <c r="AL12156" s="353"/>
    </row>
    <row r="12157" spans="1:38" s="153" customFormat="1" ht="12.5" x14ac:dyDescent="0.25">
      <c r="A12157" s="355"/>
      <c r="L12157" s="353"/>
      <c r="M12157" s="353"/>
      <c r="N12157" s="353"/>
      <c r="O12157" s="353"/>
      <c r="P12157" s="353"/>
      <c r="Q12157" s="353"/>
      <c r="R12157" s="353"/>
      <c r="S12157" s="353"/>
      <c r="T12157" s="353"/>
      <c r="U12157" s="353"/>
      <c r="V12157" s="353"/>
      <c r="W12157" s="353"/>
      <c r="X12157" s="353"/>
      <c r="Y12157" s="353"/>
      <c r="Z12157" s="353"/>
      <c r="AA12157" s="353"/>
      <c r="AB12157" s="353"/>
      <c r="AC12157" s="353"/>
      <c r="AD12157" s="353"/>
      <c r="AE12157" s="353"/>
      <c r="AF12157" s="353"/>
      <c r="AG12157" s="353"/>
      <c r="AH12157" s="353"/>
      <c r="AI12157" s="353"/>
      <c r="AJ12157" s="353"/>
      <c r="AK12157" s="353"/>
      <c r="AL12157" s="353"/>
    </row>
    <row r="12158" spans="1:38" s="153" customFormat="1" ht="12.5" x14ac:dyDescent="0.25">
      <c r="A12158" s="355"/>
      <c r="L12158" s="353"/>
      <c r="M12158" s="353"/>
      <c r="N12158" s="353"/>
      <c r="O12158" s="353"/>
      <c r="P12158" s="353"/>
      <c r="Q12158" s="353"/>
      <c r="R12158" s="353"/>
      <c r="S12158" s="353"/>
      <c r="T12158" s="353"/>
      <c r="U12158" s="353"/>
      <c r="V12158" s="353"/>
      <c r="W12158" s="353"/>
      <c r="X12158" s="353"/>
      <c r="Y12158" s="353"/>
      <c r="Z12158" s="353"/>
      <c r="AA12158" s="353"/>
      <c r="AB12158" s="353"/>
      <c r="AC12158" s="353"/>
      <c r="AD12158" s="353"/>
      <c r="AE12158" s="353"/>
      <c r="AF12158" s="353"/>
      <c r="AG12158" s="353"/>
      <c r="AH12158" s="353"/>
      <c r="AI12158" s="353"/>
      <c r="AJ12158" s="353"/>
      <c r="AK12158" s="353"/>
      <c r="AL12158" s="353"/>
    </row>
    <row r="12159" spans="1:38" s="153" customFormat="1" ht="12.5" x14ac:dyDescent="0.25">
      <c r="A12159" s="355"/>
      <c r="L12159" s="353"/>
      <c r="M12159" s="353"/>
      <c r="N12159" s="353"/>
      <c r="O12159" s="353"/>
      <c r="P12159" s="353"/>
      <c r="Q12159" s="353"/>
      <c r="R12159" s="353"/>
      <c r="S12159" s="353"/>
      <c r="T12159" s="353"/>
      <c r="U12159" s="353"/>
      <c r="V12159" s="353"/>
      <c r="W12159" s="353"/>
      <c r="X12159" s="353"/>
      <c r="Y12159" s="353"/>
      <c r="Z12159" s="353"/>
      <c r="AA12159" s="353"/>
      <c r="AB12159" s="353"/>
      <c r="AC12159" s="353"/>
      <c r="AD12159" s="353"/>
      <c r="AE12159" s="353"/>
      <c r="AF12159" s="353"/>
      <c r="AG12159" s="353"/>
      <c r="AH12159" s="353"/>
      <c r="AI12159" s="353"/>
      <c r="AJ12159" s="353"/>
      <c r="AK12159" s="353"/>
      <c r="AL12159" s="353"/>
    </row>
    <row r="12160" spans="1:38" s="153" customFormat="1" ht="12.5" x14ac:dyDescent="0.25">
      <c r="A12160" s="355"/>
      <c r="L12160" s="353"/>
      <c r="M12160" s="353"/>
      <c r="N12160" s="353"/>
      <c r="O12160" s="353"/>
      <c r="P12160" s="353"/>
      <c r="Q12160" s="353"/>
      <c r="R12160" s="353"/>
      <c r="S12160" s="353"/>
      <c r="T12160" s="353"/>
      <c r="U12160" s="353"/>
      <c r="V12160" s="353"/>
      <c r="W12160" s="353"/>
      <c r="X12160" s="353"/>
      <c r="Y12160" s="353"/>
      <c r="Z12160" s="353"/>
      <c r="AA12160" s="353"/>
      <c r="AB12160" s="353"/>
      <c r="AC12160" s="353"/>
      <c r="AD12160" s="353"/>
      <c r="AE12160" s="353"/>
      <c r="AF12160" s="353"/>
      <c r="AG12160" s="353"/>
      <c r="AH12160" s="353"/>
      <c r="AI12160" s="353"/>
      <c r="AJ12160" s="353"/>
      <c r="AK12160" s="353"/>
      <c r="AL12160" s="353"/>
    </row>
    <row r="12161" spans="1:38" s="153" customFormat="1" ht="12.5" x14ac:dyDescent="0.25">
      <c r="A12161" s="355"/>
      <c r="L12161" s="353"/>
      <c r="M12161" s="353"/>
      <c r="N12161" s="353"/>
      <c r="O12161" s="353"/>
      <c r="P12161" s="353"/>
      <c r="Q12161" s="353"/>
      <c r="R12161" s="353"/>
      <c r="S12161" s="353"/>
      <c r="T12161" s="353"/>
      <c r="U12161" s="353"/>
      <c r="V12161" s="353"/>
      <c r="W12161" s="353"/>
      <c r="X12161" s="353"/>
      <c r="Y12161" s="353"/>
      <c r="Z12161" s="353"/>
      <c r="AA12161" s="353"/>
      <c r="AB12161" s="353"/>
      <c r="AC12161" s="353"/>
      <c r="AD12161" s="353"/>
      <c r="AE12161" s="353"/>
      <c r="AF12161" s="353"/>
      <c r="AG12161" s="353"/>
      <c r="AH12161" s="353"/>
      <c r="AI12161" s="353"/>
      <c r="AJ12161" s="353"/>
      <c r="AK12161" s="353"/>
      <c r="AL12161" s="353"/>
    </row>
    <row r="12162" spans="1:38" s="153" customFormat="1" ht="12.5" x14ac:dyDescent="0.25">
      <c r="A12162" s="355"/>
      <c r="L12162" s="353"/>
      <c r="M12162" s="353"/>
      <c r="N12162" s="353"/>
      <c r="O12162" s="353"/>
      <c r="P12162" s="353"/>
      <c r="Q12162" s="353"/>
      <c r="R12162" s="353"/>
      <c r="S12162" s="353"/>
      <c r="T12162" s="353"/>
      <c r="U12162" s="353"/>
      <c r="V12162" s="353"/>
      <c r="W12162" s="353"/>
      <c r="X12162" s="353"/>
      <c r="Y12162" s="353"/>
      <c r="Z12162" s="353"/>
      <c r="AA12162" s="353"/>
      <c r="AB12162" s="353"/>
      <c r="AC12162" s="353"/>
      <c r="AD12162" s="353"/>
      <c r="AE12162" s="353"/>
      <c r="AF12162" s="353"/>
      <c r="AG12162" s="353"/>
      <c r="AH12162" s="353"/>
      <c r="AI12162" s="353"/>
      <c r="AJ12162" s="353"/>
      <c r="AK12162" s="353"/>
      <c r="AL12162" s="353"/>
    </row>
    <row r="12163" spans="1:38" s="153" customFormat="1" ht="12.5" x14ac:dyDescent="0.25">
      <c r="A12163" s="355"/>
      <c r="L12163" s="353"/>
      <c r="M12163" s="353"/>
      <c r="N12163" s="353"/>
      <c r="O12163" s="353"/>
      <c r="P12163" s="353"/>
      <c r="Q12163" s="353"/>
      <c r="R12163" s="353"/>
      <c r="S12163" s="353"/>
      <c r="T12163" s="353"/>
      <c r="U12163" s="353"/>
      <c r="V12163" s="353"/>
      <c r="W12163" s="353"/>
      <c r="X12163" s="353"/>
      <c r="Y12163" s="353"/>
      <c r="Z12163" s="353"/>
      <c r="AA12163" s="353"/>
      <c r="AB12163" s="353"/>
      <c r="AC12163" s="353"/>
      <c r="AD12163" s="353"/>
      <c r="AE12163" s="353"/>
      <c r="AF12163" s="353"/>
      <c r="AG12163" s="353"/>
      <c r="AH12163" s="353"/>
      <c r="AI12163" s="353"/>
      <c r="AJ12163" s="353"/>
      <c r="AK12163" s="353"/>
      <c r="AL12163" s="353"/>
    </row>
    <row r="12164" spans="1:38" s="153" customFormat="1" ht="12.5" x14ac:dyDescent="0.25">
      <c r="A12164" s="355"/>
      <c r="L12164" s="353"/>
      <c r="M12164" s="353"/>
      <c r="N12164" s="353"/>
      <c r="O12164" s="353"/>
      <c r="P12164" s="353"/>
      <c r="Q12164" s="353"/>
      <c r="R12164" s="353"/>
      <c r="S12164" s="353"/>
      <c r="T12164" s="353"/>
      <c r="U12164" s="353"/>
      <c r="V12164" s="353"/>
      <c r="W12164" s="353"/>
      <c r="X12164" s="353"/>
      <c r="Y12164" s="353"/>
      <c r="Z12164" s="353"/>
      <c r="AA12164" s="353"/>
      <c r="AB12164" s="353"/>
      <c r="AC12164" s="353"/>
      <c r="AD12164" s="353"/>
      <c r="AE12164" s="353"/>
      <c r="AF12164" s="353"/>
      <c r="AG12164" s="353"/>
      <c r="AH12164" s="353"/>
      <c r="AI12164" s="353"/>
      <c r="AJ12164" s="353"/>
      <c r="AK12164" s="353"/>
      <c r="AL12164" s="353"/>
    </row>
    <row r="12165" spans="1:38" s="153" customFormat="1" ht="12.5" x14ac:dyDescent="0.25">
      <c r="A12165" s="355"/>
      <c r="L12165" s="353"/>
      <c r="M12165" s="353"/>
      <c r="N12165" s="353"/>
      <c r="O12165" s="353"/>
      <c r="P12165" s="353"/>
      <c r="Q12165" s="353"/>
      <c r="R12165" s="353"/>
      <c r="S12165" s="353"/>
      <c r="T12165" s="353"/>
      <c r="U12165" s="353"/>
      <c r="V12165" s="353"/>
      <c r="W12165" s="353"/>
      <c r="X12165" s="353"/>
      <c r="Y12165" s="353"/>
      <c r="Z12165" s="353"/>
      <c r="AA12165" s="353"/>
      <c r="AB12165" s="353"/>
      <c r="AC12165" s="353"/>
      <c r="AD12165" s="353"/>
      <c r="AE12165" s="353"/>
      <c r="AF12165" s="353"/>
      <c r="AG12165" s="353"/>
      <c r="AH12165" s="353"/>
      <c r="AI12165" s="353"/>
      <c r="AJ12165" s="353"/>
      <c r="AK12165" s="353"/>
      <c r="AL12165" s="353"/>
    </row>
    <row r="12166" spans="1:38" s="153" customFormat="1" ht="12.5" x14ac:dyDescent="0.25">
      <c r="A12166" s="355"/>
      <c r="L12166" s="353"/>
      <c r="M12166" s="353"/>
      <c r="N12166" s="353"/>
      <c r="O12166" s="353"/>
      <c r="P12166" s="353"/>
      <c r="Q12166" s="353"/>
      <c r="R12166" s="353"/>
      <c r="S12166" s="353"/>
      <c r="T12166" s="353"/>
      <c r="U12166" s="353"/>
      <c r="V12166" s="353"/>
      <c r="W12166" s="353"/>
      <c r="X12166" s="353"/>
      <c r="Y12166" s="353"/>
      <c r="Z12166" s="353"/>
      <c r="AA12166" s="353"/>
      <c r="AB12166" s="353"/>
      <c r="AC12166" s="353"/>
      <c r="AD12166" s="353"/>
      <c r="AE12166" s="353"/>
      <c r="AF12166" s="353"/>
      <c r="AG12166" s="353"/>
      <c r="AH12166" s="353"/>
      <c r="AI12166" s="353"/>
      <c r="AJ12166" s="353"/>
      <c r="AK12166" s="353"/>
      <c r="AL12166" s="353"/>
    </row>
    <row r="12167" spans="1:38" s="153" customFormat="1" ht="12.5" x14ac:dyDescent="0.25">
      <c r="A12167" s="355"/>
      <c r="L12167" s="353"/>
      <c r="M12167" s="353"/>
      <c r="N12167" s="353"/>
      <c r="O12167" s="353"/>
      <c r="P12167" s="353"/>
      <c r="Q12167" s="353"/>
      <c r="R12167" s="353"/>
      <c r="S12167" s="353"/>
      <c r="T12167" s="353"/>
      <c r="U12167" s="353"/>
      <c r="V12167" s="353"/>
      <c r="W12167" s="353"/>
      <c r="X12167" s="353"/>
      <c r="Y12167" s="353"/>
      <c r="Z12167" s="353"/>
      <c r="AA12167" s="353"/>
      <c r="AB12167" s="353"/>
      <c r="AC12167" s="353"/>
      <c r="AD12167" s="353"/>
      <c r="AE12167" s="353"/>
      <c r="AF12167" s="353"/>
      <c r="AG12167" s="353"/>
      <c r="AH12167" s="353"/>
      <c r="AI12167" s="353"/>
      <c r="AJ12167" s="353"/>
      <c r="AK12167" s="353"/>
      <c r="AL12167" s="353"/>
    </row>
    <row r="12168" spans="1:38" s="153" customFormat="1" ht="12.5" x14ac:dyDescent="0.25">
      <c r="A12168" s="355"/>
      <c r="L12168" s="353"/>
      <c r="M12168" s="353"/>
      <c r="N12168" s="353"/>
      <c r="O12168" s="353"/>
      <c r="P12168" s="353"/>
      <c r="Q12168" s="353"/>
      <c r="R12168" s="353"/>
      <c r="S12168" s="353"/>
      <c r="T12168" s="353"/>
      <c r="U12168" s="353"/>
      <c r="V12168" s="353"/>
      <c r="W12168" s="353"/>
      <c r="X12168" s="353"/>
      <c r="Y12168" s="353"/>
      <c r="Z12168" s="353"/>
      <c r="AA12168" s="353"/>
      <c r="AB12168" s="353"/>
      <c r="AC12168" s="353"/>
      <c r="AD12168" s="353"/>
      <c r="AE12168" s="353"/>
      <c r="AF12168" s="353"/>
      <c r="AG12168" s="353"/>
      <c r="AH12168" s="353"/>
      <c r="AI12168" s="353"/>
      <c r="AJ12168" s="353"/>
      <c r="AK12168" s="353"/>
      <c r="AL12168" s="353"/>
    </row>
    <row r="12169" spans="1:38" s="153" customFormat="1" ht="12.5" x14ac:dyDescent="0.25">
      <c r="A12169" s="355"/>
      <c r="L12169" s="353"/>
      <c r="M12169" s="353"/>
      <c r="N12169" s="353"/>
      <c r="O12169" s="353"/>
      <c r="P12169" s="353"/>
      <c r="Q12169" s="353"/>
      <c r="R12169" s="353"/>
      <c r="S12169" s="353"/>
      <c r="T12169" s="353"/>
      <c r="U12169" s="353"/>
      <c r="V12169" s="353"/>
      <c r="W12169" s="353"/>
      <c r="X12169" s="353"/>
      <c r="Y12169" s="353"/>
      <c r="Z12169" s="353"/>
      <c r="AA12169" s="353"/>
      <c r="AB12169" s="353"/>
      <c r="AC12169" s="353"/>
      <c r="AD12169" s="353"/>
      <c r="AE12169" s="353"/>
      <c r="AF12169" s="353"/>
      <c r="AG12169" s="353"/>
      <c r="AH12169" s="353"/>
      <c r="AI12169" s="353"/>
      <c r="AJ12169" s="353"/>
      <c r="AK12169" s="353"/>
      <c r="AL12169" s="353"/>
    </row>
    <row r="12170" spans="1:38" s="153" customFormat="1" ht="12.5" x14ac:dyDescent="0.25">
      <c r="A12170" s="355"/>
      <c r="L12170" s="353"/>
      <c r="M12170" s="353"/>
      <c r="N12170" s="353"/>
      <c r="O12170" s="353"/>
      <c r="P12170" s="353"/>
      <c r="Q12170" s="353"/>
      <c r="R12170" s="353"/>
      <c r="S12170" s="353"/>
      <c r="T12170" s="353"/>
      <c r="U12170" s="353"/>
      <c r="V12170" s="353"/>
      <c r="W12170" s="353"/>
      <c r="X12170" s="353"/>
      <c r="Y12170" s="353"/>
      <c r="Z12170" s="353"/>
      <c r="AA12170" s="353"/>
      <c r="AB12170" s="353"/>
      <c r="AC12170" s="353"/>
      <c r="AD12170" s="353"/>
      <c r="AE12170" s="353"/>
      <c r="AF12170" s="353"/>
      <c r="AG12170" s="353"/>
      <c r="AH12170" s="353"/>
      <c r="AI12170" s="353"/>
      <c r="AJ12170" s="353"/>
      <c r="AK12170" s="353"/>
      <c r="AL12170" s="353"/>
    </row>
    <row r="12171" spans="1:38" s="153" customFormat="1" ht="12.5" x14ac:dyDescent="0.25">
      <c r="A12171" s="355"/>
      <c r="L12171" s="353"/>
      <c r="M12171" s="353"/>
      <c r="N12171" s="353"/>
      <c r="O12171" s="353"/>
      <c r="P12171" s="353"/>
      <c r="Q12171" s="353"/>
      <c r="R12171" s="353"/>
      <c r="S12171" s="353"/>
      <c r="T12171" s="353"/>
      <c r="U12171" s="353"/>
      <c r="V12171" s="353"/>
      <c r="W12171" s="353"/>
      <c r="X12171" s="353"/>
      <c r="Y12171" s="353"/>
      <c r="Z12171" s="353"/>
      <c r="AA12171" s="353"/>
      <c r="AB12171" s="353"/>
      <c r="AC12171" s="353"/>
      <c r="AD12171" s="353"/>
      <c r="AE12171" s="353"/>
      <c r="AF12171" s="353"/>
      <c r="AG12171" s="353"/>
      <c r="AH12171" s="353"/>
      <c r="AI12171" s="353"/>
      <c r="AJ12171" s="353"/>
      <c r="AK12171" s="353"/>
      <c r="AL12171" s="353"/>
    </row>
    <row r="12172" spans="1:38" s="153" customFormat="1" ht="12.5" x14ac:dyDescent="0.25">
      <c r="A12172" s="355"/>
      <c r="L12172" s="353"/>
      <c r="M12172" s="353"/>
      <c r="N12172" s="353"/>
      <c r="O12172" s="353"/>
      <c r="P12172" s="353"/>
      <c r="Q12172" s="353"/>
      <c r="R12172" s="353"/>
      <c r="S12172" s="353"/>
      <c r="T12172" s="353"/>
      <c r="U12172" s="353"/>
      <c r="V12172" s="353"/>
      <c r="W12172" s="353"/>
      <c r="X12172" s="353"/>
      <c r="Y12172" s="353"/>
      <c r="Z12172" s="353"/>
      <c r="AA12172" s="353"/>
      <c r="AB12172" s="353"/>
      <c r="AC12172" s="353"/>
      <c r="AD12172" s="353"/>
      <c r="AE12172" s="353"/>
      <c r="AF12172" s="353"/>
      <c r="AG12172" s="353"/>
      <c r="AH12172" s="353"/>
      <c r="AI12172" s="353"/>
      <c r="AJ12172" s="353"/>
      <c r="AK12172" s="353"/>
      <c r="AL12172" s="353"/>
    </row>
    <row r="12173" spans="1:38" s="153" customFormat="1" ht="12.5" x14ac:dyDescent="0.25">
      <c r="A12173" s="355"/>
      <c r="L12173" s="353"/>
      <c r="M12173" s="353"/>
      <c r="N12173" s="353"/>
      <c r="O12173" s="353"/>
      <c r="P12173" s="353"/>
      <c r="Q12173" s="353"/>
      <c r="R12173" s="353"/>
      <c r="S12173" s="353"/>
      <c r="T12173" s="353"/>
      <c r="U12173" s="353"/>
      <c r="V12173" s="353"/>
      <c r="W12173" s="353"/>
      <c r="X12173" s="353"/>
      <c r="Y12173" s="353"/>
      <c r="Z12173" s="353"/>
      <c r="AA12173" s="353"/>
      <c r="AB12173" s="353"/>
      <c r="AC12173" s="353"/>
      <c r="AD12173" s="353"/>
      <c r="AE12173" s="353"/>
      <c r="AF12173" s="353"/>
      <c r="AG12173" s="353"/>
      <c r="AH12173" s="353"/>
      <c r="AI12173" s="353"/>
      <c r="AJ12173" s="353"/>
      <c r="AK12173" s="353"/>
      <c r="AL12173" s="353"/>
    </row>
    <row r="12174" spans="1:38" s="153" customFormat="1" ht="12.5" x14ac:dyDescent="0.25">
      <c r="A12174" s="355"/>
      <c r="L12174" s="353"/>
      <c r="M12174" s="353"/>
      <c r="N12174" s="353"/>
      <c r="O12174" s="353"/>
      <c r="P12174" s="353"/>
      <c r="Q12174" s="353"/>
      <c r="R12174" s="353"/>
      <c r="S12174" s="353"/>
      <c r="T12174" s="353"/>
      <c r="U12174" s="353"/>
      <c r="V12174" s="353"/>
      <c r="W12174" s="353"/>
      <c r="X12174" s="353"/>
      <c r="Y12174" s="353"/>
      <c r="Z12174" s="353"/>
      <c r="AA12174" s="353"/>
      <c r="AB12174" s="353"/>
      <c r="AC12174" s="353"/>
      <c r="AD12174" s="353"/>
      <c r="AE12174" s="353"/>
      <c r="AF12174" s="353"/>
      <c r="AG12174" s="353"/>
      <c r="AH12174" s="353"/>
      <c r="AI12174" s="353"/>
      <c r="AJ12174" s="353"/>
      <c r="AK12174" s="353"/>
      <c r="AL12174" s="353"/>
    </row>
    <row r="12175" spans="1:38" s="153" customFormat="1" ht="12.5" x14ac:dyDescent="0.25">
      <c r="A12175" s="355"/>
      <c r="L12175" s="353"/>
      <c r="M12175" s="353"/>
      <c r="N12175" s="353"/>
      <c r="O12175" s="353"/>
      <c r="P12175" s="353"/>
      <c r="Q12175" s="353"/>
      <c r="R12175" s="353"/>
      <c r="S12175" s="353"/>
      <c r="T12175" s="353"/>
      <c r="U12175" s="353"/>
      <c r="V12175" s="353"/>
      <c r="W12175" s="353"/>
      <c r="X12175" s="353"/>
      <c r="Y12175" s="353"/>
      <c r="Z12175" s="353"/>
      <c r="AA12175" s="353"/>
      <c r="AB12175" s="353"/>
      <c r="AC12175" s="353"/>
      <c r="AD12175" s="353"/>
      <c r="AE12175" s="353"/>
      <c r="AF12175" s="353"/>
      <c r="AG12175" s="353"/>
      <c r="AH12175" s="353"/>
      <c r="AI12175" s="353"/>
      <c r="AJ12175" s="353"/>
      <c r="AK12175" s="353"/>
      <c r="AL12175" s="353"/>
    </row>
    <row r="12176" spans="1:38" s="153" customFormat="1" ht="12.5" x14ac:dyDescent="0.25">
      <c r="A12176" s="355"/>
      <c r="L12176" s="353"/>
      <c r="M12176" s="353"/>
      <c r="N12176" s="353"/>
      <c r="O12176" s="353"/>
      <c r="P12176" s="353"/>
      <c r="Q12176" s="353"/>
      <c r="R12176" s="353"/>
      <c r="S12176" s="353"/>
      <c r="T12176" s="353"/>
      <c r="U12176" s="353"/>
      <c r="V12176" s="353"/>
      <c r="W12176" s="353"/>
      <c r="X12176" s="353"/>
      <c r="Y12176" s="353"/>
      <c r="Z12176" s="353"/>
      <c r="AA12176" s="353"/>
      <c r="AB12176" s="353"/>
      <c r="AC12176" s="353"/>
      <c r="AD12176" s="353"/>
      <c r="AE12176" s="353"/>
      <c r="AF12176" s="353"/>
      <c r="AG12176" s="353"/>
      <c r="AH12176" s="353"/>
      <c r="AI12176" s="353"/>
      <c r="AJ12176" s="353"/>
      <c r="AK12176" s="353"/>
      <c r="AL12176" s="353"/>
    </row>
    <row r="12177" spans="1:38" s="153" customFormat="1" ht="12.5" x14ac:dyDescent="0.25">
      <c r="A12177" s="355"/>
      <c r="L12177" s="353"/>
      <c r="M12177" s="353"/>
      <c r="N12177" s="353"/>
      <c r="O12177" s="353"/>
      <c r="P12177" s="353"/>
      <c r="Q12177" s="353"/>
      <c r="R12177" s="353"/>
      <c r="S12177" s="353"/>
      <c r="T12177" s="353"/>
      <c r="U12177" s="353"/>
      <c r="V12177" s="353"/>
      <c r="W12177" s="353"/>
      <c r="X12177" s="353"/>
      <c r="Y12177" s="353"/>
      <c r="Z12177" s="353"/>
      <c r="AA12177" s="353"/>
      <c r="AB12177" s="353"/>
      <c r="AC12177" s="353"/>
      <c r="AD12177" s="353"/>
      <c r="AE12177" s="353"/>
      <c r="AF12177" s="353"/>
      <c r="AG12177" s="353"/>
      <c r="AH12177" s="353"/>
      <c r="AI12177" s="353"/>
      <c r="AJ12177" s="353"/>
      <c r="AK12177" s="353"/>
      <c r="AL12177" s="353"/>
    </row>
    <row r="12178" spans="1:38" s="153" customFormat="1" ht="12.5" x14ac:dyDescent="0.25">
      <c r="A12178" s="355"/>
      <c r="L12178" s="353"/>
      <c r="M12178" s="353"/>
      <c r="N12178" s="353"/>
      <c r="O12178" s="353"/>
      <c r="P12178" s="353"/>
      <c r="Q12178" s="353"/>
      <c r="R12178" s="353"/>
      <c r="S12178" s="353"/>
      <c r="T12178" s="353"/>
      <c r="U12178" s="353"/>
      <c r="V12178" s="353"/>
      <c r="W12178" s="353"/>
      <c r="X12178" s="353"/>
      <c r="Y12178" s="353"/>
      <c r="Z12178" s="353"/>
      <c r="AA12178" s="353"/>
      <c r="AB12178" s="353"/>
      <c r="AC12178" s="353"/>
      <c r="AD12178" s="353"/>
      <c r="AE12178" s="353"/>
      <c r="AF12178" s="353"/>
      <c r="AG12178" s="353"/>
      <c r="AH12178" s="353"/>
      <c r="AI12178" s="353"/>
      <c r="AJ12178" s="353"/>
      <c r="AK12178" s="353"/>
      <c r="AL12178" s="353"/>
    </row>
    <row r="12179" spans="1:38" s="153" customFormat="1" ht="12.5" x14ac:dyDescent="0.25">
      <c r="A12179" s="355"/>
      <c r="L12179" s="353"/>
      <c r="M12179" s="353"/>
      <c r="N12179" s="353"/>
      <c r="O12179" s="353"/>
      <c r="P12179" s="353"/>
      <c r="Q12179" s="353"/>
      <c r="R12179" s="353"/>
      <c r="S12179" s="353"/>
      <c r="T12179" s="353"/>
      <c r="U12179" s="353"/>
      <c r="V12179" s="353"/>
      <c r="W12179" s="353"/>
      <c r="X12179" s="353"/>
      <c r="Y12179" s="353"/>
      <c r="Z12179" s="353"/>
      <c r="AA12179" s="353"/>
      <c r="AB12179" s="353"/>
      <c r="AC12179" s="353"/>
      <c r="AD12179" s="353"/>
      <c r="AE12179" s="353"/>
      <c r="AF12179" s="353"/>
      <c r="AG12179" s="353"/>
      <c r="AH12179" s="353"/>
      <c r="AI12179" s="353"/>
      <c r="AJ12179" s="353"/>
      <c r="AK12179" s="353"/>
      <c r="AL12179" s="353"/>
    </row>
    <row r="12180" spans="1:38" s="153" customFormat="1" ht="12.5" x14ac:dyDescent="0.25">
      <c r="A12180" s="355"/>
      <c r="L12180" s="353"/>
      <c r="M12180" s="353"/>
      <c r="N12180" s="353"/>
      <c r="O12180" s="353"/>
      <c r="P12180" s="353"/>
      <c r="Q12180" s="353"/>
      <c r="R12180" s="353"/>
      <c r="S12180" s="353"/>
      <c r="T12180" s="353"/>
      <c r="U12180" s="353"/>
      <c r="V12180" s="353"/>
      <c r="W12180" s="353"/>
      <c r="X12180" s="353"/>
      <c r="Y12180" s="353"/>
      <c r="Z12180" s="353"/>
      <c r="AA12180" s="353"/>
      <c r="AB12180" s="353"/>
      <c r="AC12180" s="353"/>
      <c r="AD12180" s="353"/>
      <c r="AE12180" s="353"/>
      <c r="AF12180" s="353"/>
      <c r="AG12180" s="353"/>
      <c r="AH12180" s="353"/>
      <c r="AI12180" s="353"/>
      <c r="AJ12180" s="353"/>
      <c r="AK12180" s="353"/>
      <c r="AL12180" s="353"/>
    </row>
    <row r="12181" spans="1:38" s="153" customFormat="1" ht="12.5" x14ac:dyDescent="0.25">
      <c r="A12181" s="355"/>
      <c r="L12181" s="353"/>
      <c r="M12181" s="353"/>
      <c r="N12181" s="353"/>
      <c r="O12181" s="353"/>
      <c r="P12181" s="353"/>
      <c r="Q12181" s="353"/>
      <c r="R12181" s="353"/>
      <c r="S12181" s="353"/>
      <c r="T12181" s="353"/>
      <c r="U12181" s="353"/>
      <c r="V12181" s="353"/>
      <c r="W12181" s="353"/>
      <c r="X12181" s="353"/>
      <c r="Y12181" s="353"/>
      <c r="Z12181" s="353"/>
      <c r="AA12181" s="353"/>
      <c r="AB12181" s="353"/>
      <c r="AC12181" s="353"/>
      <c r="AD12181" s="353"/>
      <c r="AE12181" s="353"/>
      <c r="AF12181" s="353"/>
      <c r="AG12181" s="353"/>
      <c r="AH12181" s="353"/>
      <c r="AI12181" s="353"/>
      <c r="AJ12181" s="353"/>
      <c r="AK12181" s="353"/>
      <c r="AL12181" s="353"/>
    </row>
    <row r="12182" spans="1:38" s="153" customFormat="1" ht="12.5" x14ac:dyDescent="0.25">
      <c r="A12182" s="355"/>
      <c r="L12182" s="353"/>
      <c r="M12182" s="353"/>
      <c r="N12182" s="353"/>
      <c r="O12182" s="353"/>
      <c r="P12182" s="353"/>
      <c r="Q12182" s="353"/>
      <c r="R12182" s="353"/>
      <c r="S12182" s="353"/>
      <c r="T12182" s="353"/>
      <c r="U12182" s="353"/>
      <c r="V12182" s="353"/>
      <c r="W12182" s="353"/>
      <c r="X12182" s="353"/>
      <c r="Y12182" s="353"/>
      <c r="Z12182" s="353"/>
      <c r="AA12182" s="353"/>
      <c r="AB12182" s="353"/>
      <c r="AC12182" s="353"/>
      <c r="AD12182" s="353"/>
      <c r="AE12182" s="353"/>
      <c r="AF12182" s="353"/>
      <c r="AG12182" s="353"/>
      <c r="AH12182" s="353"/>
      <c r="AI12182" s="353"/>
      <c r="AJ12182" s="353"/>
      <c r="AK12182" s="353"/>
      <c r="AL12182" s="353"/>
    </row>
    <row r="12183" spans="1:38" s="153" customFormat="1" ht="12.5" x14ac:dyDescent="0.25">
      <c r="A12183" s="355"/>
      <c r="L12183" s="353"/>
      <c r="M12183" s="353"/>
      <c r="N12183" s="353"/>
      <c r="O12183" s="353"/>
      <c r="P12183" s="353"/>
      <c r="Q12183" s="353"/>
      <c r="R12183" s="353"/>
      <c r="S12183" s="353"/>
      <c r="T12183" s="353"/>
      <c r="U12183" s="353"/>
      <c r="V12183" s="353"/>
      <c r="W12183" s="353"/>
      <c r="X12183" s="353"/>
      <c r="Y12183" s="353"/>
      <c r="Z12183" s="353"/>
      <c r="AA12183" s="353"/>
      <c r="AB12183" s="353"/>
      <c r="AC12183" s="353"/>
      <c r="AD12183" s="353"/>
      <c r="AE12183" s="353"/>
      <c r="AF12183" s="353"/>
      <c r="AG12183" s="353"/>
      <c r="AH12183" s="353"/>
      <c r="AI12183" s="353"/>
      <c r="AJ12183" s="353"/>
      <c r="AK12183" s="353"/>
      <c r="AL12183" s="353"/>
    </row>
    <row r="12184" spans="1:38" s="153" customFormat="1" ht="12.5" x14ac:dyDescent="0.25">
      <c r="A12184" s="355"/>
      <c r="L12184" s="353"/>
      <c r="M12184" s="353"/>
      <c r="N12184" s="353"/>
      <c r="O12184" s="353"/>
      <c r="P12184" s="353"/>
      <c r="Q12184" s="353"/>
      <c r="R12184" s="353"/>
      <c r="S12184" s="353"/>
      <c r="T12184" s="353"/>
      <c r="U12184" s="353"/>
      <c r="V12184" s="353"/>
      <c r="W12184" s="353"/>
      <c r="X12184" s="353"/>
      <c r="Y12184" s="353"/>
      <c r="Z12184" s="353"/>
      <c r="AA12184" s="353"/>
      <c r="AB12184" s="353"/>
      <c r="AC12184" s="353"/>
      <c r="AD12184" s="353"/>
      <c r="AE12184" s="353"/>
      <c r="AF12184" s="353"/>
      <c r="AG12184" s="353"/>
      <c r="AH12184" s="353"/>
      <c r="AI12184" s="353"/>
      <c r="AJ12184" s="353"/>
      <c r="AK12184" s="353"/>
      <c r="AL12184" s="353"/>
    </row>
    <row r="12185" spans="1:38" s="153" customFormat="1" ht="12.5" x14ac:dyDescent="0.25">
      <c r="A12185" s="355"/>
      <c r="L12185" s="353"/>
      <c r="M12185" s="353"/>
      <c r="N12185" s="353"/>
      <c r="O12185" s="353"/>
      <c r="P12185" s="353"/>
      <c r="Q12185" s="353"/>
      <c r="R12185" s="353"/>
      <c r="S12185" s="353"/>
      <c r="T12185" s="353"/>
      <c r="U12185" s="353"/>
      <c r="V12185" s="353"/>
      <c r="W12185" s="353"/>
      <c r="X12185" s="353"/>
      <c r="Y12185" s="353"/>
      <c r="Z12185" s="353"/>
      <c r="AA12185" s="353"/>
      <c r="AB12185" s="353"/>
      <c r="AC12185" s="353"/>
      <c r="AD12185" s="353"/>
      <c r="AE12185" s="353"/>
      <c r="AF12185" s="353"/>
      <c r="AG12185" s="353"/>
      <c r="AH12185" s="353"/>
      <c r="AI12185" s="353"/>
      <c r="AJ12185" s="353"/>
      <c r="AK12185" s="353"/>
      <c r="AL12185" s="353"/>
    </row>
    <row r="12186" spans="1:38" s="153" customFormat="1" ht="12.5" x14ac:dyDescent="0.25">
      <c r="A12186" s="355"/>
      <c r="L12186" s="353"/>
      <c r="M12186" s="353"/>
      <c r="N12186" s="353"/>
      <c r="O12186" s="353"/>
      <c r="P12186" s="353"/>
      <c r="Q12186" s="353"/>
      <c r="R12186" s="353"/>
      <c r="S12186" s="353"/>
      <c r="T12186" s="353"/>
      <c r="U12186" s="353"/>
      <c r="V12186" s="353"/>
      <c r="W12186" s="353"/>
      <c r="X12186" s="353"/>
      <c r="Y12186" s="353"/>
      <c r="Z12186" s="353"/>
      <c r="AA12186" s="353"/>
      <c r="AB12186" s="353"/>
      <c r="AC12186" s="353"/>
      <c r="AD12186" s="353"/>
      <c r="AE12186" s="353"/>
      <c r="AF12186" s="353"/>
      <c r="AG12186" s="353"/>
      <c r="AH12186" s="353"/>
      <c r="AI12186" s="353"/>
      <c r="AJ12186" s="353"/>
      <c r="AK12186" s="353"/>
      <c r="AL12186" s="353"/>
    </row>
    <row r="12187" spans="1:38" s="153" customFormat="1" ht="12.5" x14ac:dyDescent="0.25">
      <c r="A12187" s="355"/>
      <c r="L12187" s="353"/>
      <c r="M12187" s="353"/>
      <c r="N12187" s="353"/>
      <c r="O12187" s="353"/>
      <c r="P12187" s="353"/>
      <c r="Q12187" s="353"/>
      <c r="R12187" s="353"/>
      <c r="S12187" s="353"/>
      <c r="T12187" s="353"/>
      <c r="U12187" s="353"/>
      <c r="V12187" s="353"/>
      <c r="W12187" s="353"/>
      <c r="X12187" s="353"/>
      <c r="Y12187" s="353"/>
      <c r="Z12187" s="353"/>
      <c r="AA12187" s="353"/>
      <c r="AB12187" s="353"/>
      <c r="AC12187" s="353"/>
      <c r="AD12187" s="353"/>
      <c r="AE12187" s="353"/>
      <c r="AF12187" s="353"/>
      <c r="AG12187" s="353"/>
      <c r="AH12187" s="353"/>
      <c r="AI12187" s="353"/>
      <c r="AJ12187" s="353"/>
      <c r="AK12187" s="353"/>
      <c r="AL12187" s="353"/>
    </row>
    <row r="12188" spans="1:38" s="153" customFormat="1" ht="12.5" x14ac:dyDescent="0.25">
      <c r="A12188" s="355"/>
      <c r="L12188" s="353"/>
      <c r="M12188" s="353"/>
      <c r="N12188" s="353"/>
      <c r="O12188" s="353"/>
      <c r="P12188" s="353"/>
      <c r="Q12188" s="353"/>
      <c r="R12188" s="353"/>
      <c r="S12188" s="353"/>
      <c r="T12188" s="353"/>
      <c r="U12188" s="353"/>
      <c r="V12188" s="353"/>
      <c r="W12188" s="353"/>
      <c r="X12188" s="353"/>
      <c r="Y12188" s="353"/>
      <c r="Z12188" s="353"/>
      <c r="AA12188" s="353"/>
      <c r="AB12188" s="353"/>
      <c r="AC12188" s="353"/>
      <c r="AD12188" s="353"/>
      <c r="AE12188" s="353"/>
      <c r="AF12188" s="353"/>
      <c r="AG12188" s="353"/>
      <c r="AH12188" s="353"/>
      <c r="AI12188" s="353"/>
      <c r="AJ12188" s="353"/>
      <c r="AK12188" s="353"/>
      <c r="AL12188" s="353"/>
    </row>
    <row r="12189" spans="1:38" s="153" customFormat="1" ht="12.5" x14ac:dyDescent="0.25">
      <c r="A12189" s="355"/>
      <c r="L12189" s="353"/>
      <c r="M12189" s="353"/>
      <c r="N12189" s="353"/>
      <c r="O12189" s="353"/>
      <c r="P12189" s="353"/>
      <c r="Q12189" s="353"/>
      <c r="R12189" s="353"/>
      <c r="S12189" s="353"/>
      <c r="T12189" s="353"/>
      <c r="U12189" s="353"/>
      <c r="V12189" s="353"/>
      <c r="W12189" s="353"/>
      <c r="X12189" s="353"/>
      <c r="Y12189" s="353"/>
      <c r="Z12189" s="353"/>
      <c r="AA12189" s="353"/>
      <c r="AB12189" s="353"/>
      <c r="AC12189" s="353"/>
      <c r="AD12189" s="353"/>
      <c r="AE12189" s="353"/>
      <c r="AF12189" s="353"/>
      <c r="AG12189" s="353"/>
      <c r="AH12189" s="353"/>
      <c r="AI12189" s="353"/>
      <c r="AJ12189" s="353"/>
      <c r="AK12189" s="353"/>
      <c r="AL12189" s="353"/>
    </row>
    <row r="12190" spans="1:38" s="153" customFormat="1" ht="12.5" x14ac:dyDescent="0.25">
      <c r="A12190" s="355"/>
      <c r="L12190" s="353"/>
      <c r="M12190" s="353"/>
      <c r="N12190" s="353"/>
      <c r="O12190" s="353"/>
      <c r="P12190" s="353"/>
      <c r="Q12190" s="353"/>
      <c r="R12190" s="353"/>
      <c r="S12190" s="353"/>
      <c r="T12190" s="353"/>
      <c r="U12190" s="353"/>
      <c r="V12190" s="353"/>
      <c r="W12190" s="353"/>
      <c r="X12190" s="353"/>
      <c r="Y12190" s="353"/>
      <c r="Z12190" s="353"/>
      <c r="AA12190" s="353"/>
      <c r="AB12190" s="353"/>
      <c r="AC12190" s="353"/>
      <c r="AD12190" s="353"/>
      <c r="AE12190" s="353"/>
      <c r="AF12190" s="353"/>
      <c r="AG12190" s="353"/>
      <c r="AH12190" s="353"/>
      <c r="AI12190" s="353"/>
      <c r="AJ12190" s="353"/>
      <c r="AK12190" s="353"/>
      <c r="AL12190" s="353"/>
    </row>
    <row r="12191" spans="1:38" s="153" customFormat="1" ht="12.5" x14ac:dyDescent="0.25">
      <c r="A12191" s="355"/>
      <c r="L12191" s="353"/>
      <c r="M12191" s="353"/>
      <c r="N12191" s="353"/>
      <c r="O12191" s="353"/>
      <c r="P12191" s="353"/>
      <c r="Q12191" s="353"/>
      <c r="R12191" s="353"/>
      <c r="S12191" s="353"/>
      <c r="T12191" s="353"/>
      <c r="U12191" s="353"/>
      <c r="V12191" s="353"/>
      <c r="W12191" s="353"/>
      <c r="X12191" s="353"/>
      <c r="Y12191" s="353"/>
      <c r="Z12191" s="353"/>
      <c r="AA12191" s="353"/>
      <c r="AB12191" s="353"/>
      <c r="AC12191" s="353"/>
      <c r="AD12191" s="353"/>
      <c r="AE12191" s="353"/>
      <c r="AF12191" s="353"/>
      <c r="AG12191" s="353"/>
      <c r="AH12191" s="353"/>
      <c r="AI12191" s="353"/>
      <c r="AJ12191" s="353"/>
      <c r="AK12191" s="353"/>
      <c r="AL12191" s="353"/>
    </row>
    <row r="12192" spans="1:38" s="153" customFormat="1" ht="12.5" x14ac:dyDescent="0.25">
      <c r="A12192" s="355"/>
      <c r="L12192" s="353"/>
      <c r="M12192" s="353"/>
      <c r="N12192" s="353"/>
      <c r="O12192" s="353"/>
      <c r="P12192" s="353"/>
      <c r="Q12192" s="353"/>
      <c r="R12192" s="353"/>
      <c r="S12192" s="353"/>
      <c r="T12192" s="353"/>
      <c r="U12192" s="353"/>
      <c r="V12192" s="353"/>
      <c r="W12192" s="353"/>
      <c r="X12192" s="353"/>
      <c r="Y12192" s="353"/>
      <c r="Z12192" s="353"/>
      <c r="AA12192" s="353"/>
      <c r="AB12192" s="353"/>
      <c r="AC12192" s="353"/>
      <c r="AD12192" s="353"/>
      <c r="AE12192" s="353"/>
      <c r="AF12192" s="353"/>
      <c r="AG12192" s="353"/>
      <c r="AH12192" s="353"/>
      <c r="AI12192" s="353"/>
      <c r="AJ12192" s="353"/>
      <c r="AK12192" s="353"/>
      <c r="AL12192" s="353"/>
    </row>
    <row r="12193" spans="1:38" s="153" customFormat="1" ht="12.5" x14ac:dyDescent="0.25">
      <c r="A12193" s="355"/>
      <c r="L12193" s="353"/>
      <c r="M12193" s="353"/>
      <c r="N12193" s="353"/>
      <c r="O12193" s="353"/>
      <c r="P12193" s="353"/>
      <c r="Q12193" s="353"/>
      <c r="R12193" s="353"/>
      <c r="S12193" s="353"/>
      <c r="T12193" s="353"/>
      <c r="U12193" s="353"/>
      <c r="V12193" s="353"/>
      <c r="W12193" s="353"/>
      <c r="X12193" s="353"/>
      <c r="Y12193" s="353"/>
      <c r="Z12193" s="353"/>
      <c r="AA12193" s="353"/>
      <c r="AB12193" s="353"/>
      <c r="AC12193" s="353"/>
      <c r="AD12193" s="353"/>
      <c r="AE12193" s="353"/>
      <c r="AF12193" s="353"/>
      <c r="AG12193" s="353"/>
      <c r="AH12193" s="353"/>
      <c r="AI12193" s="353"/>
      <c r="AJ12193" s="353"/>
      <c r="AK12193" s="353"/>
      <c r="AL12193" s="353"/>
    </row>
    <row r="12194" spans="1:38" s="153" customFormat="1" ht="12.5" x14ac:dyDescent="0.25">
      <c r="A12194" s="355"/>
      <c r="L12194" s="353"/>
      <c r="M12194" s="353"/>
      <c r="N12194" s="353"/>
      <c r="O12194" s="353"/>
      <c r="P12194" s="353"/>
      <c r="Q12194" s="353"/>
      <c r="R12194" s="353"/>
      <c r="S12194" s="353"/>
      <c r="T12194" s="353"/>
      <c r="U12194" s="353"/>
      <c r="V12194" s="353"/>
      <c r="W12194" s="353"/>
      <c r="X12194" s="353"/>
      <c r="Y12194" s="353"/>
      <c r="Z12194" s="353"/>
      <c r="AA12194" s="353"/>
      <c r="AB12194" s="353"/>
      <c r="AC12194" s="353"/>
      <c r="AD12194" s="353"/>
      <c r="AE12194" s="353"/>
      <c r="AF12194" s="353"/>
      <c r="AG12194" s="353"/>
      <c r="AH12194" s="353"/>
      <c r="AI12194" s="353"/>
      <c r="AJ12194" s="353"/>
      <c r="AK12194" s="353"/>
      <c r="AL12194" s="353"/>
    </row>
    <row r="12195" spans="1:38" s="153" customFormat="1" ht="12.5" x14ac:dyDescent="0.25">
      <c r="A12195" s="355"/>
      <c r="L12195" s="353"/>
      <c r="M12195" s="353"/>
      <c r="N12195" s="353"/>
      <c r="O12195" s="353"/>
      <c r="P12195" s="353"/>
      <c r="Q12195" s="353"/>
      <c r="R12195" s="353"/>
      <c r="S12195" s="353"/>
      <c r="T12195" s="353"/>
      <c r="U12195" s="353"/>
      <c r="V12195" s="353"/>
      <c r="W12195" s="353"/>
      <c r="X12195" s="353"/>
      <c r="Y12195" s="353"/>
      <c r="Z12195" s="353"/>
      <c r="AA12195" s="353"/>
      <c r="AB12195" s="353"/>
      <c r="AC12195" s="353"/>
      <c r="AD12195" s="353"/>
      <c r="AE12195" s="353"/>
      <c r="AF12195" s="353"/>
      <c r="AG12195" s="353"/>
      <c r="AH12195" s="353"/>
      <c r="AI12195" s="353"/>
      <c r="AJ12195" s="353"/>
      <c r="AK12195" s="353"/>
      <c r="AL12195" s="353"/>
    </row>
    <row r="12196" spans="1:38" s="153" customFormat="1" ht="12.5" x14ac:dyDescent="0.25">
      <c r="A12196" s="355"/>
      <c r="L12196" s="353"/>
      <c r="M12196" s="353"/>
      <c r="N12196" s="353"/>
      <c r="O12196" s="353"/>
      <c r="P12196" s="353"/>
      <c r="Q12196" s="353"/>
      <c r="R12196" s="353"/>
      <c r="S12196" s="353"/>
      <c r="T12196" s="353"/>
      <c r="U12196" s="353"/>
      <c r="V12196" s="353"/>
      <c r="W12196" s="353"/>
      <c r="X12196" s="353"/>
      <c r="Y12196" s="353"/>
      <c r="Z12196" s="353"/>
      <c r="AA12196" s="353"/>
      <c r="AB12196" s="353"/>
      <c r="AC12196" s="353"/>
      <c r="AD12196" s="353"/>
      <c r="AE12196" s="353"/>
      <c r="AF12196" s="353"/>
      <c r="AG12196" s="353"/>
      <c r="AH12196" s="353"/>
      <c r="AI12196" s="353"/>
      <c r="AJ12196" s="353"/>
      <c r="AK12196" s="353"/>
      <c r="AL12196" s="353"/>
    </row>
    <row r="12197" spans="1:38" s="153" customFormat="1" ht="12.5" x14ac:dyDescent="0.25">
      <c r="A12197" s="355"/>
      <c r="L12197" s="353"/>
      <c r="M12197" s="353"/>
      <c r="N12197" s="353"/>
      <c r="O12197" s="353"/>
      <c r="P12197" s="353"/>
      <c r="Q12197" s="353"/>
      <c r="R12197" s="353"/>
      <c r="S12197" s="353"/>
      <c r="T12197" s="353"/>
      <c r="U12197" s="353"/>
      <c r="V12197" s="353"/>
      <c r="W12197" s="353"/>
      <c r="X12197" s="353"/>
      <c r="Y12197" s="353"/>
      <c r="Z12197" s="353"/>
      <c r="AA12197" s="353"/>
      <c r="AB12197" s="353"/>
      <c r="AC12197" s="353"/>
      <c r="AD12197" s="353"/>
      <c r="AE12197" s="353"/>
      <c r="AF12197" s="353"/>
      <c r="AG12197" s="353"/>
      <c r="AH12197" s="353"/>
      <c r="AI12197" s="353"/>
      <c r="AJ12197" s="353"/>
      <c r="AK12197" s="353"/>
      <c r="AL12197" s="353"/>
    </row>
    <row r="12198" spans="1:38" s="153" customFormat="1" ht="12.5" x14ac:dyDescent="0.25">
      <c r="A12198" s="355"/>
      <c r="L12198" s="353"/>
      <c r="M12198" s="353"/>
      <c r="N12198" s="353"/>
      <c r="O12198" s="353"/>
      <c r="P12198" s="353"/>
      <c r="Q12198" s="353"/>
      <c r="R12198" s="353"/>
      <c r="S12198" s="353"/>
      <c r="T12198" s="353"/>
      <c r="U12198" s="353"/>
      <c r="V12198" s="353"/>
      <c r="W12198" s="353"/>
      <c r="X12198" s="353"/>
      <c r="Y12198" s="353"/>
      <c r="Z12198" s="353"/>
      <c r="AA12198" s="353"/>
      <c r="AB12198" s="353"/>
      <c r="AC12198" s="353"/>
      <c r="AD12198" s="353"/>
      <c r="AE12198" s="353"/>
      <c r="AF12198" s="353"/>
      <c r="AG12198" s="353"/>
      <c r="AH12198" s="353"/>
      <c r="AI12198" s="353"/>
      <c r="AJ12198" s="353"/>
      <c r="AK12198" s="353"/>
      <c r="AL12198" s="353"/>
    </row>
    <row r="12199" spans="1:38" s="153" customFormat="1" ht="12.5" x14ac:dyDescent="0.25">
      <c r="A12199" s="355"/>
      <c r="L12199" s="353"/>
      <c r="M12199" s="353"/>
      <c r="N12199" s="353"/>
      <c r="O12199" s="353"/>
      <c r="P12199" s="353"/>
      <c r="Q12199" s="353"/>
      <c r="R12199" s="353"/>
      <c r="S12199" s="353"/>
      <c r="T12199" s="353"/>
      <c r="U12199" s="353"/>
      <c r="V12199" s="353"/>
      <c r="W12199" s="353"/>
      <c r="X12199" s="353"/>
      <c r="Y12199" s="353"/>
      <c r="Z12199" s="353"/>
      <c r="AA12199" s="353"/>
      <c r="AB12199" s="353"/>
      <c r="AC12199" s="353"/>
      <c r="AD12199" s="353"/>
      <c r="AE12199" s="353"/>
      <c r="AF12199" s="353"/>
      <c r="AG12199" s="353"/>
      <c r="AH12199" s="353"/>
      <c r="AI12199" s="353"/>
      <c r="AJ12199" s="353"/>
      <c r="AK12199" s="353"/>
      <c r="AL12199" s="353"/>
    </row>
    <row r="12200" spans="1:38" s="153" customFormat="1" ht="12.5" x14ac:dyDescent="0.25">
      <c r="A12200" s="355"/>
      <c r="L12200" s="353"/>
      <c r="M12200" s="353"/>
      <c r="N12200" s="353"/>
      <c r="O12200" s="353"/>
      <c r="P12200" s="353"/>
      <c r="Q12200" s="353"/>
      <c r="R12200" s="353"/>
      <c r="S12200" s="353"/>
      <c r="T12200" s="353"/>
      <c r="U12200" s="353"/>
      <c r="V12200" s="353"/>
      <c r="W12200" s="353"/>
      <c r="X12200" s="353"/>
      <c r="Y12200" s="353"/>
      <c r="Z12200" s="353"/>
      <c r="AA12200" s="353"/>
      <c r="AB12200" s="353"/>
      <c r="AC12200" s="353"/>
      <c r="AD12200" s="353"/>
      <c r="AE12200" s="353"/>
      <c r="AF12200" s="353"/>
      <c r="AG12200" s="353"/>
      <c r="AH12200" s="353"/>
      <c r="AI12200" s="353"/>
      <c r="AJ12200" s="353"/>
      <c r="AK12200" s="353"/>
      <c r="AL12200" s="353"/>
    </row>
    <row r="12201" spans="1:38" s="153" customFormat="1" ht="12.5" x14ac:dyDescent="0.25">
      <c r="A12201" s="355"/>
      <c r="L12201" s="353"/>
      <c r="M12201" s="353"/>
      <c r="N12201" s="353"/>
      <c r="O12201" s="353"/>
      <c r="P12201" s="353"/>
      <c r="Q12201" s="353"/>
      <c r="R12201" s="353"/>
      <c r="S12201" s="353"/>
      <c r="T12201" s="353"/>
      <c r="U12201" s="353"/>
      <c r="V12201" s="353"/>
      <c r="W12201" s="353"/>
      <c r="X12201" s="353"/>
      <c r="Y12201" s="353"/>
      <c r="Z12201" s="353"/>
      <c r="AA12201" s="353"/>
      <c r="AB12201" s="353"/>
      <c r="AC12201" s="353"/>
      <c r="AD12201" s="353"/>
      <c r="AE12201" s="353"/>
      <c r="AF12201" s="353"/>
      <c r="AG12201" s="353"/>
      <c r="AH12201" s="353"/>
      <c r="AI12201" s="353"/>
      <c r="AJ12201" s="353"/>
      <c r="AK12201" s="353"/>
      <c r="AL12201" s="353"/>
    </row>
    <row r="12202" spans="1:38" s="153" customFormat="1" ht="12.5" x14ac:dyDescent="0.25">
      <c r="A12202" s="355"/>
      <c r="L12202" s="353"/>
      <c r="M12202" s="353"/>
      <c r="N12202" s="353"/>
      <c r="O12202" s="353"/>
      <c r="P12202" s="353"/>
      <c r="Q12202" s="353"/>
      <c r="R12202" s="353"/>
      <c r="S12202" s="353"/>
      <c r="T12202" s="353"/>
      <c r="U12202" s="353"/>
      <c r="V12202" s="353"/>
      <c r="W12202" s="353"/>
      <c r="X12202" s="353"/>
      <c r="Y12202" s="353"/>
      <c r="Z12202" s="353"/>
      <c r="AA12202" s="353"/>
      <c r="AB12202" s="353"/>
      <c r="AC12202" s="353"/>
      <c r="AD12202" s="353"/>
      <c r="AE12202" s="353"/>
      <c r="AF12202" s="353"/>
      <c r="AG12202" s="353"/>
      <c r="AH12202" s="353"/>
      <c r="AI12202" s="353"/>
      <c r="AJ12202" s="353"/>
      <c r="AK12202" s="353"/>
      <c r="AL12202" s="353"/>
    </row>
    <row r="12203" spans="1:38" s="153" customFormat="1" ht="12.5" x14ac:dyDescent="0.25">
      <c r="A12203" s="355"/>
      <c r="L12203" s="353"/>
      <c r="M12203" s="353"/>
      <c r="N12203" s="353"/>
      <c r="O12203" s="353"/>
      <c r="P12203" s="353"/>
      <c r="Q12203" s="353"/>
      <c r="R12203" s="353"/>
      <c r="S12203" s="353"/>
      <c r="T12203" s="353"/>
      <c r="U12203" s="353"/>
      <c r="V12203" s="353"/>
      <c r="W12203" s="353"/>
      <c r="X12203" s="353"/>
      <c r="Y12203" s="353"/>
      <c r="Z12203" s="353"/>
      <c r="AA12203" s="353"/>
      <c r="AB12203" s="353"/>
      <c r="AC12203" s="353"/>
      <c r="AD12203" s="353"/>
      <c r="AE12203" s="353"/>
      <c r="AF12203" s="353"/>
      <c r="AG12203" s="353"/>
      <c r="AH12203" s="353"/>
      <c r="AI12203" s="353"/>
      <c r="AJ12203" s="353"/>
      <c r="AK12203" s="353"/>
      <c r="AL12203" s="353"/>
    </row>
    <row r="12204" spans="1:38" s="153" customFormat="1" ht="12.5" x14ac:dyDescent="0.25">
      <c r="A12204" s="355"/>
      <c r="L12204" s="353"/>
      <c r="M12204" s="353"/>
      <c r="N12204" s="353"/>
      <c r="O12204" s="353"/>
      <c r="P12204" s="353"/>
      <c r="Q12204" s="353"/>
      <c r="R12204" s="353"/>
      <c r="S12204" s="353"/>
      <c r="T12204" s="353"/>
      <c r="U12204" s="353"/>
      <c r="V12204" s="353"/>
      <c r="W12204" s="353"/>
      <c r="X12204" s="353"/>
      <c r="Y12204" s="353"/>
      <c r="Z12204" s="353"/>
      <c r="AA12204" s="353"/>
      <c r="AB12204" s="353"/>
      <c r="AC12204" s="353"/>
      <c r="AD12204" s="353"/>
      <c r="AE12204" s="353"/>
      <c r="AF12204" s="353"/>
      <c r="AG12204" s="353"/>
      <c r="AH12204" s="353"/>
      <c r="AI12204" s="353"/>
      <c r="AJ12204" s="353"/>
      <c r="AK12204" s="353"/>
      <c r="AL12204" s="353"/>
    </row>
    <row r="12205" spans="1:38" s="153" customFormat="1" ht="12.5" x14ac:dyDescent="0.25">
      <c r="A12205" s="355"/>
      <c r="L12205" s="353"/>
      <c r="M12205" s="353"/>
      <c r="N12205" s="353"/>
      <c r="O12205" s="353"/>
      <c r="P12205" s="353"/>
      <c r="Q12205" s="353"/>
      <c r="R12205" s="353"/>
      <c r="S12205" s="353"/>
      <c r="T12205" s="353"/>
      <c r="U12205" s="353"/>
      <c r="V12205" s="353"/>
      <c r="W12205" s="353"/>
      <c r="X12205" s="353"/>
      <c r="Y12205" s="353"/>
      <c r="Z12205" s="353"/>
      <c r="AA12205" s="353"/>
      <c r="AB12205" s="353"/>
      <c r="AC12205" s="353"/>
      <c r="AD12205" s="353"/>
      <c r="AE12205" s="353"/>
      <c r="AF12205" s="353"/>
      <c r="AG12205" s="353"/>
      <c r="AH12205" s="353"/>
      <c r="AI12205" s="353"/>
      <c r="AJ12205" s="353"/>
      <c r="AK12205" s="353"/>
      <c r="AL12205" s="353"/>
    </row>
    <row r="12206" spans="1:38" s="153" customFormat="1" ht="12.5" x14ac:dyDescent="0.25">
      <c r="A12206" s="355"/>
      <c r="L12206" s="353"/>
      <c r="M12206" s="353"/>
      <c r="N12206" s="353"/>
      <c r="O12206" s="353"/>
      <c r="P12206" s="353"/>
      <c r="Q12206" s="353"/>
      <c r="R12206" s="353"/>
      <c r="S12206" s="353"/>
      <c r="T12206" s="353"/>
      <c r="U12206" s="353"/>
      <c r="V12206" s="353"/>
      <c r="W12206" s="353"/>
      <c r="X12206" s="353"/>
      <c r="Y12206" s="353"/>
      <c r="Z12206" s="353"/>
      <c r="AA12206" s="353"/>
      <c r="AB12206" s="353"/>
      <c r="AC12206" s="353"/>
      <c r="AD12206" s="353"/>
      <c r="AE12206" s="353"/>
      <c r="AF12206" s="353"/>
      <c r="AG12206" s="353"/>
      <c r="AH12206" s="353"/>
      <c r="AI12206" s="353"/>
      <c r="AJ12206" s="353"/>
      <c r="AK12206" s="353"/>
      <c r="AL12206" s="353"/>
    </row>
    <row r="12207" spans="1:38" s="153" customFormat="1" ht="12.5" x14ac:dyDescent="0.25">
      <c r="A12207" s="355"/>
      <c r="L12207" s="353"/>
      <c r="M12207" s="353"/>
      <c r="N12207" s="353"/>
      <c r="O12207" s="353"/>
      <c r="P12207" s="353"/>
      <c r="Q12207" s="353"/>
      <c r="R12207" s="353"/>
      <c r="S12207" s="353"/>
      <c r="T12207" s="353"/>
      <c r="U12207" s="353"/>
      <c r="V12207" s="353"/>
      <c r="W12207" s="353"/>
      <c r="X12207" s="353"/>
      <c r="Y12207" s="353"/>
      <c r="Z12207" s="353"/>
      <c r="AA12207" s="353"/>
      <c r="AB12207" s="353"/>
      <c r="AC12207" s="353"/>
      <c r="AD12207" s="353"/>
      <c r="AE12207" s="353"/>
      <c r="AF12207" s="353"/>
      <c r="AG12207" s="353"/>
      <c r="AH12207" s="353"/>
      <c r="AI12207" s="353"/>
      <c r="AJ12207" s="353"/>
      <c r="AK12207" s="353"/>
      <c r="AL12207" s="353"/>
    </row>
    <row r="12208" spans="1:38" s="153" customFormat="1" ht="12.5" x14ac:dyDescent="0.25">
      <c r="A12208" s="355"/>
      <c r="L12208" s="353"/>
      <c r="M12208" s="353"/>
      <c r="N12208" s="353"/>
      <c r="O12208" s="353"/>
      <c r="P12208" s="353"/>
      <c r="Q12208" s="353"/>
      <c r="R12208" s="353"/>
      <c r="S12208" s="353"/>
      <c r="T12208" s="353"/>
      <c r="U12208" s="353"/>
      <c r="V12208" s="353"/>
      <c r="W12208" s="353"/>
      <c r="X12208" s="353"/>
      <c r="Y12208" s="353"/>
      <c r="Z12208" s="353"/>
      <c r="AA12208" s="353"/>
      <c r="AB12208" s="353"/>
      <c r="AC12208" s="353"/>
      <c r="AD12208" s="353"/>
      <c r="AE12208" s="353"/>
      <c r="AF12208" s="353"/>
      <c r="AG12208" s="353"/>
      <c r="AH12208" s="353"/>
      <c r="AI12208" s="353"/>
      <c r="AJ12208" s="353"/>
      <c r="AK12208" s="353"/>
      <c r="AL12208" s="353"/>
    </row>
    <row r="12209" spans="1:38" s="153" customFormat="1" ht="12.5" x14ac:dyDescent="0.25">
      <c r="A12209" s="355"/>
      <c r="L12209" s="353"/>
      <c r="M12209" s="353"/>
      <c r="N12209" s="353"/>
      <c r="O12209" s="353"/>
      <c r="P12209" s="353"/>
      <c r="Q12209" s="353"/>
      <c r="R12209" s="353"/>
      <c r="S12209" s="353"/>
      <c r="T12209" s="353"/>
      <c r="U12209" s="353"/>
      <c r="V12209" s="353"/>
      <c r="W12209" s="353"/>
      <c r="X12209" s="353"/>
      <c r="Y12209" s="353"/>
      <c r="Z12209" s="353"/>
      <c r="AA12209" s="353"/>
      <c r="AB12209" s="353"/>
      <c r="AC12209" s="353"/>
      <c r="AD12209" s="353"/>
      <c r="AE12209" s="353"/>
      <c r="AF12209" s="353"/>
      <c r="AG12209" s="353"/>
      <c r="AH12209" s="353"/>
      <c r="AI12209" s="353"/>
      <c r="AJ12209" s="353"/>
      <c r="AK12209" s="353"/>
      <c r="AL12209" s="353"/>
    </row>
    <row r="12210" spans="1:38" s="153" customFormat="1" ht="12.5" x14ac:dyDescent="0.25">
      <c r="A12210" s="355"/>
      <c r="L12210" s="353"/>
      <c r="M12210" s="353"/>
      <c r="N12210" s="353"/>
      <c r="O12210" s="353"/>
      <c r="P12210" s="353"/>
      <c r="Q12210" s="353"/>
      <c r="R12210" s="353"/>
      <c r="S12210" s="353"/>
      <c r="T12210" s="353"/>
      <c r="U12210" s="353"/>
      <c r="V12210" s="353"/>
      <c r="W12210" s="353"/>
      <c r="X12210" s="353"/>
      <c r="Y12210" s="353"/>
      <c r="Z12210" s="353"/>
      <c r="AA12210" s="353"/>
      <c r="AB12210" s="353"/>
      <c r="AC12210" s="353"/>
      <c r="AD12210" s="353"/>
      <c r="AE12210" s="353"/>
      <c r="AF12210" s="353"/>
      <c r="AG12210" s="353"/>
      <c r="AH12210" s="353"/>
      <c r="AI12210" s="353"/>
      <c r="AJ12210" s="353"/>
      <c r="AK12210" s="353"/>
      <c r="AL12210" s="353"/>
    </row>
    <row r="12211" spans="1:38" s="153" customFormat="1" ht="12.5" x14ac:dyDescent="0.25">
      <c r="A12211" s="355"/>
      <c r="L12211" s="353"/>
      <c r="M12211" s="353"/>
      <c r="N12211" s="353"/>
      <c r="O12211" s="353"/>
      <c r="P12211" s="353"/>
      <c r="Q12211" s="353"/>
      <c r="R12211" s="353"/>
      <c r="S12211" s="353"/>
      <c r="T12211" s="353"/>
      <c r="U12211" s="353"/>
      <c r="V12211" s="353"/>
      <c r="W12211" s="353"/>
      <c r="X12211" s="353"/>
      <c r="Y12211" s="353"/>
      <c r="Z12211" s="353"/>
      <c r="AA12211" s="353"/>
      <c r="AB12211" s="353"/>
      <c r="AC12211" s="353"/>
      <c r="AD12211" s="353"/>
      <c r="AE12211" s="353"/>
      <c r="AF12211" s="353"/>
      <c r="AG12211" s="353"/>
      <c r="AH12211" s="353"/>
      <c r="AI12211" s="353"/>
      <c r="AJ12211" s="353"/>
      <c r="AK12211" s="353"/>
      <c r="AL12211" s="353"/>
    </row>
    <row r="12212" spans="1:38" s="153" customFormat="1" ht="12.5" x14ac:dyDescent="0.25">
      <c r="A12212" s="355"/>
      <c r="L12212" s="353"/>
      <c r="M12212" s="353"/>
      <c r="N12212" s="353"/>
      <c r="O12212" s="353"/>
      <c r="P12212" s="353"/>
      <c r="Q12212" s="353"/>
      <c r="R12212" s="353"/>
      <c r="S12212" s="353"/>
      <c r="T12212" s="353"/>
      <c r="U12212" s="353"/>
      <c r="V12212" s="353"/>
      <c r="W12212" s="353"/>
      <c r="X12212" s="353"/>
      <c r="Y12212" s="353"/>
      <c r="Z12212" s="353"/>
      <c r="AA12212" s="353"/>
      <c r="AB12212" s="353"/>
      <c r="AC12212" s="353"/>
      <c r="AD12212" s="353"/>
      <c r="AE12212" s="353"/>
      <c r="AF12212" s="353"/>
      <c r="AG12212" s="353"/>
      <c r="AH12212" s="353"/>
      <c r="AI12212" s="353"/>
      <c r="AJ12212" s="353"/>
      <c r="AK12212" s="353"/>
      <c r="AL12212" s="353"/>
    </row>
    <row r="12213" spans="1:38" s="153" customFormat="1" ht="12.5" x14ac:dyDescent="0.25">
      <c r="A12213" s="355"/>
      <c r="L12213" s="353"/>
      <c r="M12213" s="353"/>
      <c r="N12213" s="353"/>
      <c r="O12213" s="353"/>
      <c r="P12213" s="353"/>
      <c r="Q12213" s="353"/>
      <c r="R12213" s="353"/>
      <c r="S12213" s="353"/>
      <c r="T12213" s="353"/>
      <c r="U12213" s="353"/>
      <c r="V12213" s="353"/>
      <c r="W12213" s="353"/>
      <c r="X12213" s="353"/>
      <c r="Y12213" s="353"/>
      <c r="Z12213" s="353"/>
      <c r="AA12213" s="353"/>
      <c r="AB12213" s="353"/>
      <c r="AC12213" s="353"/>
      <c r="AD12213" s="353"/>
      <c r="AE12213" s="353"/>
      <c r="AF12213" s="353"/>
      <c r="AG12213" s="353"/>
      <c r="AH12213" s="353"/>
      <c r="AI12213" s="353"/>
      <c r="AJ12213" s="353"/>
      <c r="AK12213" s="353"/>
      <c r="AL12213" s="353"/>
    </row>
    <row r="12214" spans="1:38" s="153" customFormat="1" ht="12.5" x14ac:dyDescent="0.25">
      <c r="A12214" s="355"/>
      <c r="L12214" s="353"/>
      <c r="M12214" s="353"/>
      <c r="N12214" s="353"/>
      <c r="O12214" s="353"/>
      <c r="P12214" s="353"/>
      <c r="Q12214" s="353"/>
      <c r="R12214" s="353"/>
      <c r="S12214" s="353"/>
      <c r="T12214" s="353"/>
      <c r="U12214" s="353"/>
      <c r="V12214" s="353"/>
      <c r="W12214" s="353"/>
      <c r="X12214" s="353"/>
      <c r="Y12214" s="353"/>
      <c r="Z12214" s="353"/>
      <c r="AA12214" s="353"/>
      <c r="AB12214" s="353"/>
      <c r="AC12214" s="353"/>
      <c r="AD12214" s="353"/>
      <c r="AE12214" s="353"/>
      <c r="AF12214" s="353"/>
      <c r="AG12214" s="353"/>
      <c r="AH12214" s="353"/>
      <c r="AI12214" s="353"/>
      <c r="AJ12214" s="353"/>
      <c r="AK12214" s="353"/>
      <c r="AL12214" s="353"/>
    </row>
    <row r="12215" spans="1:38" s="153" customFormat="1" ht="12.5" x14ac:dyDescent="0.25">
      <c r="A12215" s="355"/>
      <c r="L12215" s="353"/>
      <c r="M12215" s="353"/>
      <c r="N12215" s="353"/>
      <c r="O12215" s="353"/>
      <c r="P12215" s="353"/>
      <c r="Q12215" s="353"/>
      <c r="R12215" s="353"/>
      <c r="S12215" s="353"/>
      <c r="T12215" s="353"/>
      <c r="U12215" s="353"/>
      <c r="V12215" s="353"/>
      <c r="W12215" s="353"/>
      <c r="X12215" s="353"/>
      <c r="Y12215" s="353"/>
      <c r="Z12215" s="353"/>
      <c r="AA12215" s="353"/>
      <c r="AB12215" s="353"/>
      <c r="AC12215" s="353"/>
      <c r="AD12215" s="353"/>
      <c r="AE12215" s="353"/>
      <c r="AF12215" s="353"/>
      <c r="AG12215" s="353"/>
      <c r="AH12215" s="353"/>
      <c r="AI12215" s="353"/>
      <c r="AJ12215" s="353"/>
      <c r="AK12215" s="353"/>
      <c r="AL12215" s="353"/>
    </row>
    <row r="12216" spans="1:38" s="153" customFormat="1" ht="12.5" x14ac:dyDescent="0.25">
      <c r="A12216" s="355"/>
      <c r="L12216" s="353"/>
      <c r="M12216" s="353"/>
      <c r="N12216" s="353"/>
      <c r="O12216" s="353"/>
      <c r="P12216" s="353"/>
      <c r="Q12216" s="353"/>
      <c r="R12216" s="353"/>
      <c r="S12216" s="353"/>
      <c r="T12216" s="353"/>
      <c r="U12216" s="353"/>
      <c r="V12216" s="353"/>
      <c r="W12216" s="353"/>
      <c r="X12216" s="353"/>
      <c r="Y12216" s="353"/>
      <c r="Z12216" s="353"/>
      <c r="AA12216" s="353"/>
      <c r="AB12216" s="353"/>
      <c r="AC12216" s="353"/>
      <c r="AD12216" s="353"/>
      <c r="AE12216" s="353"/>
      <c r="AF12216" s="353"/>
      <c r="AG12216" s="353"/>
      <c r="AH12216" s="353"/>
      <c r="AI12216" s="353"/>
      <c r="AJ12216" s="353"/>
      <c r="AK12216" s="353"/>
      <c r="AL12216" s="353"/>
    </row>
    <row r="12217" spans="1:38" s="153" customFormat="1" ht="12.5" x14ac:dyDescent="0.25">
      <c r="A12217" s="355"/>
      <c r="L12217" s="353"/>
      <c r="M12217" s="353"/>
      <c r="N12217" s="353"/>
      <c r="O12217" s="353"/>
      <c r="P12217" s="353"/>
      <c r="Q12217" s="353"/>
      <c r="R12217" s="353"/>
      <c r="S12217" s="353"/>
      <c r="T12217" s="353"/>
      <c r="U12217" s="353"/>
      <c r="V12217" s="353"/>
      <c r="W12217" s="353"/>
      <c r="X12217" s="353"/>
      <c r="Y12217" s="353"/>
      <c r="Z12217" s="353"/>
      <c r="AA12217" s="353"/>
      <c r="AB12217" s="353"/>
      <c r="AC12217" s="353"/>
      <c r="AD12217" s="353"/>
      <c r="AE12217" s="353"/>
      <c r="AF12217" s="353"/>
      <c r="AG12217" s="353"/>
      <c r="AH12217" s="353"/>
      <c r="AI12217" s="353"/>
      <c r="AJ12217" s="353"/>
      <c r="AK12217" s="353"/>
      <c r="AL12217" s="353"/>
    </row>
    <row r="12218" spans="1:38" s="153" customFormat="1" ht="12.5" x14ac:dyDescent="0.25">
      <c r="A12218" s="355"/>
      <c r="L12218" s="353"/>
      <c r="M12218" s="353"/>
      <c r="N12218" s="353"/>
      <c r="O12218" s="353"/>
      <c r="P12218" s="353"/>
      <c r="Q12218" s="353"/>
      <c r="R12218" s="353"/>
      <c r="S12218" s="353"/>
      <c r="T12218" s="353"/>
      <c r="U12218" s="353"/>
      <c r="V12218" s="353"/>
      <c r="W12218" s="353"/>
      <c r="X12218" s="353"/>
      <c r="Y12218" s="353"/>
      <c r="Z12218" s="353"/>
      <c r="AA12218" s="353"/>
      <c r="AB12218" s="353"/>
      <c r="AC12218" s="353"/>
      <c r="AD12218" s="353"/>
      <c r="AE12218" s="353"/>
      <c r="AF12218" s="353"/>
      <c r="AG12218" s="353"/>
      <c r="AH12218" s="353"/>
      <c r="AI12218" s="353"/>
      <c r="AJ12218" s="353"/>
      <c r="AK12218" s="353"/>
      <c r="AL12218" s="353"/>
    </row>
    <row r="12219" spans="1:38" s="153" customFormat="1" ht="12.5" x14ac:dyDescent="0.25">
      <c r="A12219" s="355"/>
      <c r="L12219" s="353"/>
      <c r="M12219" s="353"/>
      <c r="N12219" s="353"/>
      <c r="O12219" s="353"/>
      <c r="P12219" s="353"/>
      <c r="Q12219" s="353"/>
      <c r="R12219" s="353"/>
      <c r="S12219" s="353"/>
      <c r="T12219" s="353"/>
      <c r="U12219" s="353"/>
      <c r="V12219" s="353"/>
      <c r="W12219" s="353"/>
      <c r="X12219" s="353"/>
      <c r="Y12219" s="353"/>
      <c r="Z12219" s="353"/>
      <c r="AA12219" s="353"/>
      <c r="AB12219" s="353"/>
      <c r="AC12219" s="353"/>
      <c r="AD12219" s="353"/>
      <c r="AE12219" s="353"/>
      <c r="AF12219" s="353"/>
      <c r="AG12219" s="353"/>
      <c r="AH12219" s="353"/>
      <c r="AI12219" s="353"/>
      <c r="AJ12219" s="353"/>
      <c r="AK12219" s="353"/>
      <c r="AL12219" s="353"/>
    </row>
    <row r="12220" spans="1:38" s="153" customFormat="1" ht="12.5" x14ac:dyDescent="0.25">
      <c r="A12220" s="355"/>
      <c r="L12220" s="353"/>
      <c r="M12220" s="353"/>
      <c r="N12220" s="353"/>
      <c r="O12220" s="353"/>
      <c r="P12220" s="353"/>
      <c r="Q12220" s="353"/>
      <c r="R12220" s="353"/>
      <c r="S12220" s="353"/>
      <c r="T12220" s="353"/>
      <c r="U12220" s="353"/>
      <c r="V12220" s="353"/>
      <c r="W12220" s="353"/>
      <c r="X12220" s="353"/>
      <c r="Y12220" s="353"/>
      <c r="Z12220" s="353"/>
      <c r="AA12220" s="353"/>
      <c r="AB12220" s="353"/>
      <c r="AC12220" s="353"/>
      <c r="AD12220" s="353"/>
      <c r="AE12220" s="353"/>
      <c r="AF12220" s="353"/>
      <c r="AG12220" s="353"/>
      <c r="AH12220" s="353"/>
      <c r="AI12220" s="353"/>
      <c r="AJ12220" s="353"/>
      <c r="AK12220" s="353"/>
      <c r="AL12220" s="353"/>
    </row>
    <row r="12221" spans="1:38" s="153" customFormat="1" ht="12.5" x14ac:dyDescent="0.25">
      <c r="A12221" s="355"/>
      <c r="L12221" s="353"/>
      <c r="M12221" s="353"/>
      <c r="N12221" s="353"/>
      <c r="O12221" s="353"/>
      <c r="P12221" s="353"/>
      <c r="Q12221" s="353"/>
      <c r="R12221" s="353"/>
      <c r="S12221" s="353"/>
      <c r="T12221" s="353"/>
      <c r="U12221" s="353"/>
      <c r="V12221" s="353"/>
      <c r="W12221" s="353"/>
      <c r="X12221" s="353"/>
      <c r="Y12221" s="353"/>
      <c r="Z12221" s="353"/>
      <c r="AA12221" s="353"/>
      <c r="AB12221" s="353"/>
      <c r="AC12221" s="353"/>
      <c r="AD12221" s="353"/>
      <c r="AE12221" s="353"/>
      <c r="AF12221" s="353"/>
      <c r="AG12221" s="353"/>
      <c r="AH12221" s="353"/>
      <c r="AI12221" s="353"/>
      <c r="AJ12221" s="353"/>
      <c r="AK12221" s="353"/>
      <c r="AL12221" s="353"/>
    </row>
    <row r="12222" spans="1:38" s="153" customFormat="1" ht="12.5" x14ac:dyDescent="0.25">
      <c r="A12222" s="355"/>
      <c r="L12222" s="353"/>
      <c r="M12222" s="353"/>
      <c r="N12222" s="353"/>
      <c r="O12222" s="353"/>
      <c r="P12222" s="353"/>
      <c r="Q12222" s="353"/>
      <c r="R12222" s="353"/>
      <c r="S12222" s="353"/>
      <c r="T12222" s="353"/>
      <c r="U12222" s="353"/>
      <c r="V12222" s="353"/>
      <c r="W12222" s="353"/>
      <c r="X12222" s="353"/>
      <c r="Y12222" s="353"/>
      <c r="Z12222" s="353"/>
      <c r="AA12222" s="353"/>
      <c r="AB12222" s="353"/>
      <c r="AC12222" s="353"/>
      <c r="AD12222" s="353"/>
      <c r="AE12222" s="353"/>
      <c r="AF12222" s="353"/>
      <c r="AG12222" s="353"/>
      <c r="AH12222" s="353"/>
      <c r="AI12222" s="353"/>
      <c r="AJ12222" s="353"/>
      <c r="AK12222" s="353"/>
      <c r="AL12222" s="353"/>
    </row>
    <row r="12223" spans="1:38" s="153" customFormat="1" ht="12.5" x14ac:dyDescent="0.25">
      <c r="A12223" s="355"/>
      <c r="L12223" s="353"/>
      <c r="M12223" s="353"/>
      <c r="N12223" s="353"/>
      <c r="O12223" s="353"/>
      <c r="P12223" s="353"/>
      <c r="Q12223" s="353"/>
      <c r="R12223" s="353"/>
      <c r="S12223" s="353"/>
      <c r="T12223" s="353"/>
      <c r="U12223" s="353"/>
      <c r="V12223" s="353"/>
      <c r="W12223" s="353"/>
      <c r="X12223" s="353"/>
      <c r="Y12223" s="353"/>
      <c r="Z12223" s="353"/>
      <c r="AA12223" s="353"/>
      <c r="AB12223" s="353"/>
      <c r="AC12223" s="353"/>
      <c r="AD12223" s="353"/>
      <c r="AE12223" s="353"/>
      <c r="AF12223" s="353"/>
      <c r="AG12223" s="353"/>
      <c r="AH12223" s="353"/>
      <c r="AI12223" s="353"/>
      <c r="AJ12223" s="353"/>
      <c r="AK12223" s="353"/>
      <c r="AL12223" s="353"/>
    </row>
    <row r="12224" spans="1:38" s="153" customFormat="1" ht="12.5" x14ac:dyDescent="0.25">
      <c r="A12224" s="355"/>
      <c r="L12224" s="353"/>
      <c r="M12224" s="353"/>
      <c r="N12224" s="353"/>
      <c r="O12224" s="353"/>
      <c r="P12224" s="353"/>
      <c r="Q12224" s="353"/>
      <c r="R12224" s="353"/>
      <c r="S12224" s="353"/>
      <c r="T12224" s="353"/>
      <c r="U12224" s="353"/>
      <c r="V12224" s="353"/>
      <c r="W12224" s="353"/>
      <c r="X12224" s="353"/>
      <c r="Y12224" s="353"/>
      <c r="Z12224" s="353"/>
      <c r="AA12224" s="353"/>
      <c r="AB12224" s="353"/>
      <c r="AC12224" s="353"/>
      <c r="AD12224" s="353"/>
      <c r="AE12224" s="353"/>
      <c r="AF12224" s="353"/>
      <c r="AG12224" s="353"/>
      <c r="AH12224" s="353"/>
      <c r="AI12224" s="353"/>
      <c r="AJ12224" s="353"/>
      <c r="AK12224" s="353"/>
      <c r="AL12224" s="353"/>
    </row>
    <row r="12225" spans="1:38" s="153" customFormat="1" ht="12.5" x14ac:dyDescent="0.25">
      <c r="A12225" s="355"/>
      <c r="L12225" s="353"/>
      <c r="M12225" s="353"/>
      <c r="N12225" s="353"/>
      <c r="O12225" s="353"/>
      <c r="P12225" s="353"/>
      <c r="Q12225" s="353"/>
      <c r="R12225" s="353"/>
      <c r="S12225" s="353"/>
      <c r="T12225" s="353"/>
      <c r="U12225" s="353"/>
      <c r="V12225" s="353"/>
      <c r="W12225" s="353"/>
      <c r="X12225" s="353"/>
      <c r="Y12225" s="353"/>
      <c r="Z12225" s="353"/>
      <c r="AA12225" s="353"/>
      <c r="AB12225" s="353"/>
      <c r="AC12225" s="353"/>
      <c r="AD12225" s="353"/>
      <c r="AE12225" s="353"/>
      <c r="AF12225" s="353"/>
      <c r="AG12225" s="353"/>
      <c r="AH12225" s="353"/>
      <c r="AI12225" s="353"/>
      <c r="AJ12225" s="353"/>
      <c r="AK12225" s="353"/>
      <c r="AL12225" s="353"/>
    </row>
    <row r="12226" spans="1:38" s="153" customFormat="1" ht="12.5" x14ac:dyDescent="0.25">
      <c r="A12226" s="355"/>
      <c r="L12226" s="353"/>
      <c r="M12226" s="353"/>
      <c r="N12226" s="353"/>
      <c r="O12226" s="353"/>
      <c r="P12226" s="353"/>
      <c r="Q12226" s="353"/>
      <c r="R12226" s="353"/>
      <c r="S12226" s="353"/>
      <c r="T12226" s="353"/>
      <c r="U12226" s="353"/>
      <c r="V12226" s="353"/>
      <c r="W12226" s="353"/>
      <c r="X12226" s="353"/>
      <c r="Y12226" s="353"/>
      <c r="Z12226" s="353"/>
      <c r="AA12226" s="353"/>
      <c r="AB12226" s="353"/>
      <c r="AC12226" s="353"/>
      <c r="AD12226" s="353"/>
      <c r="AE12226" s="353"/>
      <c r="AF12226" s="353"/>
      <c r="AG12226" s="353"/>
      <c r="AH12226" s="353"/>
      <c r="AI12226" s="353"/>
      <c r="AJ12226" s="353"/>
      <c r="AK12226" s="353"/>
      <c r="AL12226" s="353"/>
    </row>
    <row r="12227" spans="1:38" s="153" customFormat="1" ht="12.5" x14ac:dyDescent="0.25">
      <c r="A12227" s="355"/>
      <c r="L12227" s="353"/>
      <c r="M12227" s="353"/>
      <c r="N12227" s="353"/>
      <c r="O12227" s="353"/>
      <c r="P12227" s="353"/>
      <c r="Q12227" s="353"/>
      <c r="R12227" s="353"/>
      <c r="S12227" s="353"/>
      <c r="T12227" s="353"/>
      <c r="U12227" s="353"/>
      <c r="V12227" s="353"/>
      <c r="W12227" s="353"/>
      <c r="X12227" s="353"/>
      <c r="Y12227" s="353"/>
      <c r="Z12227" s="353"/>
      <c r="AA12227" s="353"/>
      <c r="AB12227" s="353"/>
      <c r="AC12227" s="353"/>
      <c r="AD12227" s="353"/>
      <c r="AE12227" s="353"/>
      <c r="AF12227" s="353"/>
      <c r="AG12227" s="353"/>
      <c r="AH12227" s="353"/>
      <c r="AI12227" s="353"/>
      <c r="AJ12227" s="353"/>
      <c r="AK12227" s="353"/>
      <c r="AL12227" s="353"/>
    </row>
    <row r="12228" spans="1:38" s="153" customFormat="1" ht="12.5" x14ac:dyDescent="0.25">
      <c r="A12228" s="355"/>
      <c r="L12228" s="353"/>
      <c r="M12228" s="353"/>
      <c r="N12228" s="353"/>
      <c r="O12228" s="353"/>
      <c r="P12228" s="353"/>
      <c r="Q12228" s="353"/>
      <c r="R12228" s="353"/>
      <c r="S12228" s="353"/>
      <c r="T12228" s="353"/>
      <c r="U12228" s="353"/>
      <c r="V12228" s="353"/>
      <c r="W12228" s="353"/>
      <c r="X12228" s="353"/>
      <c r="Y12228" s="353"/>
      <c r="Z12228" s="353"/>
      <c r="AA12228" s="353"/>
      <c r="AB12228" s="353"/>
      <c r="AC12228" s="353"/>
      <c r="AD12228" s="353"/>
      <c r="AE12228" s="353"/>
      <c r="AF12228" s="353"/>
      <c r="AG12228" s="353"/>
      <c r="AH12228" s="353"/>
      <c r="AI12228" s="353"/>
      <c r="AJ12228" s="353"/>
      <c r="AK12228" s="353"/>
      <c r="AL12228" s="353"/>
    </row>
    <row r="12229" spans="1:38" s="153" customFormat="1" ht="12.5" x14ac:dyDescent="0.25">
      <c r="A12229" s="355"/>
      <c r="L12229" s="353"/>
      <c r="M12229" s="353"/>
      <c r="N12229" s="353"/>
      <c r="O12229" s="353"/>
      <c r="P12229" s="353"/>
      <c r="Q12229" s="353"/>
      <c r="R12229" s="353"/>
      <c r="S12229" s="353"/>
      <c r="T12229" s="353"/>
      <c r="U12229" s="353"/>
      <c r="V12229" s="353"/>
      <c r="W12229" s="353"/>
      <c r="X12229" s="353"/>
      <c r="Y12229" s="353"/>
      <c r="Z12229" s="353"/>
      <c r="AA12229" s="353"/>
      <c r="AB12229" s="353"/>
      <c r="AC12229" s="353"/>
      <c r="AD12229" s="353"/>
      <c r="AE12229" s="353"/>
      <c r="AF12229" s="353"/>
      <c r="AG12229" s="353"/>
      <c r="AH12229" s="353"/>
      <c r="AI12229" s="353"/>
      <c r="AJ12229" s="353"/>
      <c r="AK12229" s="353"/>
      <c r="AL12229" s="353"/>
    </row>
    <row r="12230" spans="1:38" s="153" customFormat="1" ht="12.5" x14ac:dyDescent="0.25">
      <c r="A12230" s="355"/>
      <c r="L12230" s="353"/>
      <c r="M12230" s="353"/>
      <c r="N12230" s="353"/>
      <c r="O12230" s="353"/>
      <c r="P12230" s="353"/>
      <c r="Q12230" s="353"/>
      <c r="R12230" s="353"/>
      <c r="S12230" s="353"/>
      <c r="T12230" s="353"/>
      <c r="U12230" s="353"/>
      <c r="V12230" s="353"/>
      <c r="W12230" s="353"/>
      <c r="X12230" s="353"/>
      <c r="Y12230" s="353"/>
      <c r="Z12230" s="353"/>
      <c r="AA12230" s="353"/>
      <c r="AB12230" s="353"/>
      <c r="AC12230" s="353"/>
      <c r="AD12230" s="353"/>
      <c r="AE12230" s="353"/>
      <c r="AF12230" s="353"/>
      <c r="AG12230" s="353"/>
      <c r="AH12230" s="353"/>
      <c r="AI12230" s="353"/>
      <c r="AJ12230" s="353"/>
      <c r="AK12230" s="353"/>
      <c r="AL12230" s="353"/>
    </row>
    <row r="12231" spans="1:38" s="153" customFormat="1" ht="12.5" x14ac:dyDescent="0.25">
      <c r="A12231" s="355"/>
      <c r="L12231" s="353"/>
      <c r="M12231" s="353"/>
      <c r="N12231" s="353"/>
      <c r="O12231" s="353"/>
      <c r="P12231" s="353"/>
      <c r="Q12231" s="353"/>
      <c r="R12231" s="353"/>
      <c r="S12231" s="353"/>
      <c r="T12231" s="353"/>
      <c r="U12231" s="353"/>
      <c r="V12231" s="353"/>
      <c r="W12231" s="353"/>
      <c r="X12231" s="353"/>
      <c r="Y12231" s="353"/>
      <c r="Z12231" s="353"/>
      <c r="AA12231" s="353"/>
      <c r="AB12231" s="353"/>
      <c r="AC12231" s="353"/>
      <c r="AD12231" s="353"/>
      <c r="AE12231" s="353"/>
      <c r="AF12231" s="353"/>
      <c r="AG12231" s="353"/>
      <c r="AH12231" s="353"/>
      <c r="AI12231" s="353"/>
      <c r="AJ12231" s="353"/>
      <c r="AK12231" s="353"/>
      <c r="AL12231" s="353"/>
    </row>
    <row r="12232" spans="1:38" s="153" customFormat="1" ht="12.5" x14ac:dyDescent="0.25">
      <c r="A12232" s="355"/>
      <c r="L12232" s="353"/>
      <c r="M12232" s="353"/>
      <c r="N12232" s="353"/>
      <c r="O12232" s="353"/>
      <c r="P12232" s="353"/>
      <c r="Q12232" s="353"/>
      <c r="R12232" s="353"/>
      <c r="S12232" s="353"/>
      <c r="T12232" s="353"/>
      <c r="U12232" s="353"/>
      <c r="V12232" s="353"/>
      <c r="W12232" s="353"/>
      <c r="X12232" s="353"/>
      <c r="Y12232" s="353"/>
      <c r="Z12232" s="353"/>
      <c r="AA12232" s="353"/>
      <c r="AB12232" s="353"/>
      <c r="AC12232" s="353"/>
      <c r="AD12232" s="353"/>
      <c r="AE12232" s="353"/>
      <c r="AF12232" s="353"/>
      <c r="AG12232" s="353"/>
      <c r="AH12232" s="353"/>
      <c r="AI12232" s="353"/>
      <c r="AJ12232" s="353"/>
      <c r="AK12232" s="353"/>
      <c r="AL12232" s="353"/>
    </row>
    <row r="12233" spans="1:38" s="153" customFormat="1" ht="12.5" x14ac:dyDescent="0.25">
      <c r="A12233" s="355"/>
      <c r="L12233" s="353"/>
      <c r="M12233" s="353"/>
      <c r="N12233" s="353"/>
      <c r="O12233" s="353"/>
      <c r="P12233" s="353"/>
      <c r="Q12233" s="353"/>
      <c r="R12233" s="353"/>
      <c r="S12233" s="353"/>
      <c r="T12233" s="353"/>
      <c r="U12233" s="353"/>
      <c r="V12233" s="353"/>
      <c r="W12233" s="353"/>
      <c r="X12233" s="353"/>
      <c r="Y12233" s="353"/>
      <c r="Z12233" s="353"/>
      <c r="AA12233" s="353"/>
      <c r="AB12233" s="353"/>
      <c r="AC12233" s="353"/>
      <c r="AD12233" s="353"/>
      <c r="AE12233" s="353"/>
      <c r="AF12233" s="353"/>
      <c r="AG12233" s="353"/>
      <c r="AH12233" s="353"/>
      <c r="AI12233" s="353"/>
      <c r="AJ12233" s="353"/>
      <c r="AK12233" s="353"/>
      <c r="AL12233" s="353"/>
    </row>
    <row r="12234" spans="1:38" s="153" customFormat="1" ht="12.5" x14ac:dyDescent="0.25">
      <c r="A12234" s="355"/>
      <c r="L12234" s="353"/>
      <c r="M12234" s="353"/>
      <c r="N12234" s="353"/>
      <c r="O12234" s="353"/>
      <c r="P12234" s="353"/>
      <c r="Q12234" s="353"/>
      <c r="R12234" s="353"/>
      <c r="S12234" s="353"/>
      <c r="T12234" s="353"/>
      <c r="U12234" s="353"/>
      <c r="V12234" s="353"/>
      <c r="W12234" s="353"/>
      <c r="X12234" s="353"/>
      <c r="Y12234" s="353"/>
      <c r="Z12234" s="353"/>
      <c r="AA12234" s="353"/>
      <c r="AB12234" s="353"/>
      <c r="AC12234" s="353"/>
      <c r="AD12234" s="353"/>
      <c r="AE12234" s="353"/>
      <c r="AF12234" s="353"/>
      <c r="AG12234" s="353"/>
      <c r="AH12234" s="353"/>
      <c r="AI12234" s="353"/>
      <c r="AJ12234" s="353"/>
      <c r="AK12234" s="353"/>
      <c r="AL12234" s="353"/>
    </row>
    <row r="12235" spans="1:38" s="153" customFormat="1" ht="12.5" x14ac:dyDescent="0.25">
      <c r="A12235" s="355"/>
      <c r="L12235" s="353"/>
      <c r="M12235" s="353"/>
      <c r="N12235" s="353"/>
      <c r="O12235" s="353"/>
      <c r="P12235" s="353"/>
      <c r="Q12235" s="353"/>
      <c r="R12235" s="353"/>
      <c r="S12235" s="353"/>
      <c r="T12235" s="353"/>
      <c r="U12235" s="353"/>
      <c r="V12235" s="353"/>
      <c r="W12235" s="353"/>
      <c r="X12235" s="353"/>
      <c r="Y12235" s="353"/>
      <c r="Z12235" s="353"/>
      <c r="AA12235" s="353"/>
      <c r="AB12235" s="353"/>
      <c r="AC12235" s="353"/>
      <c r="AD12235" s="353"/>
      <c r="AE12235" s="353"/>
      <c r="AF12235" s="353"/>
      <c r="AG12235" s="353"/>
      <c r="AH12235" s="353"/>
      <c r="AI12235" s="353"/>
      <c r="AJ12235" s="353"/>
      <c r="AK12235" s="353"/>
      <c r="AL12235" s="353"/>
    </row>
    <row r="12236" spans="1:38" s="153" customFormat="1" ht="12.5" x14ac:dyDescent="0.25">
      <c r="A12236" s="355"/>
      <c r="L12236" s="353"/>
      <c r="M12236" s="353"/>
      <c r="N12236" s="353"/>
      <c r="O12236" s="353"/>
      <c r="P12236" s="353"/>
      <c r="Q12236" s="353"/>
      <c r="R12236" s="353"/>
      <c r="S12236" s="353"/>
      <c r="T12236" s="353"/>
      <c r="U12236" s="353"/>
      <c r="V12236" s="353"/>
      <c r="W12236" s="353"/>
      <c r="X12236" s="353"/>
      <c r="Y12236" s="353"/>
      <c r="Z12236" s="353"/>
      <c r="AA12236" s="353"/>
      <c r="AB12236" s="353"/>
      <c r="AC12236" s="353"/>
      <c r="AD12236" s="353"/>
      <c r="AE12236" s="353"/>
      <c r="AF12236" s="353"/>
      <c r="AG12236" s="353"/>
      <c r="AH12236" s="353"/>
      <c r="AI12236" s="353"/>
      <c r="AJ12236" s="353"/>
      <c r="AK12236" s="353"/>
      <c r="AL12236" s="353"/>
    </row>
    <row r="12237" spans="1:38" s="153" customFormat="1" ht="12.5" x14ac:dyDescent="0.25">
      <c r="A12237" s="355"/>
      <c r="L12237" s="353"/>
      <c r="M12237" s="353"/>
      <c r="N12237" s="353"/>
      <c r="O12237" s="353"/>
      <c r="P12237" s="353"/>
      <c r="Q12237" s="353"/>
      <c r="R12237" s="353"/>
      <c r="S12237" s="353"/>
      <c r="T12237" s="353"/>
      <c r="U12237" s="353"/>
      <c r="V12237" s="353"/>
      <c r="W12237" s="353"/>
      <c r="X12237" s="353"/>
      <c r="Y12237" s="353"/>
      <c r="Z12237" s="353"/>
      <c r="AA12237" s="353"/>
      <c r="AB12237" s="353"/>
      <c r="AC12237" s="353"/>
      <c r="AD12237" s="353"/>
      <c r="AE12237" s="353"/>
      <c r="AF12237" s="353"/>
      <c r="AG12237" s="353"/>
      <c r="AH12237" s="353"/>
      <c r="AI12237" s="353"/>
      <c r="AJ12237" s="353"/>
      <c r="AK12237" s="353"/>
      <c r="AL12237" s="353"/>
    </row>
    <row r="12238" spans="1:38" s="153" customFormat="1" ht="12.5" x14ac:dyDescent="0.25">
      <c r="A12238" s="355"/>
      <c r="L12238" s="353"/>
      <c r="M12238" s="353"/>
      <c r="N12238" s="353"/>
      <c r="O12238" s="353"/>
      <c r="P12238" s="353"/>
      <c r="Q12238" s="353"/>
      <c r="R12238" s="353"/>
      <c r="S12238" s="353"/>
      <c r="T12238" s="353"/>
      <c r="U12238" s="353"/>
      <c r="V12238" s="353"/>
      <c r="W12238" s="353"/>
      <c r="X12238" s="353"/>
      <c r="Y12238" s="353"/>
      <c r="Z12238" s="353"/>
      <c r="AA12238" s="353"/>
      <c r="AB12238" s="353"/>
      <c r="AC12238" s="353"/>
      <c r="AD12238" s="353"/>
      <c r="AE12238" s="353"/>
      <c r="AF12238" s="353"/>
      <c r="AG12238" s="353"/>
      <c r="AH12238" s="353"/>
      <c r="AI12238" s="353"/>
      <c r="AJ12238" s="353"/>
      <c r="AK12238" s="353"/>
      <c r="AL12238" s="353"/>
    </row>
    <row r="12239" spans="1:38" s="153" customFormat="1" ht="12.5" x14ac:dyDescent="0.25">
      <c r="A12239" s="355"/>
      <c r="L12239" s="353"/>
      <c r="M12239" s="353"/>
      <c r="N12239" s="353"/>
      <c r="O12239" s="353"/>
      <c r="P12239" s="353"/>
      <c r="Q12239" s="353"/>
      <c r="R12239" s="353"/>
      <c r="S12239" s="353"/>
      <c r="T12239" s="353"/>
      <c r="U12239" s="353"/>
      <c r="V12239" s="353"/>
      <c r="W12239" s="353"/>
      <c r="X12239" s="353"/>
      <c r="Y12239" s="353"/>
      <c r="Z12239" s="353"/>
      <c r="AA12239" s="353"/>
      <c r="AB12239" s="353"/>
      <c r="AC12239" s="353"/>
      <c r="AD12239" s="353"/>
      <c r="AE12239" s="353"/>
      <c r="AF12239" s="353"/>
      <c r="AG12239" s="353"/>
      <c r="AH12239" s="353"/>
      <c r="AI12239" s="353"/>
      <c r="AJ12239" s="353"/>
      <c r="AK12239" s="353"/>
      <c r="AL12239" s="353"/>
    </row>
    <row r="12240" spans="1:38" s="153" customFormat="1" ht="12.5" x14ac:dyDescent="0.25">
      <c r="A12240" s="355"/>
      <c r="L12240" s="353"/>
      <c r="M12240" s="353"/>
      <c r="N12240" s="353"/>
      <c r="O12240" s="353"/>
      <c r="P12240" s="353"/>
      <c r="Q12240" s="353"/>
      <c r="R12240" s="353"/>
      <c r="S12240" s="353"/>
      <c r="T12240" s="353"/>
      <c r="U12240" s="353"/>
      <c r="V12240" s="353"/>
      <c r="W12240" s="353"/>
      <c r="X12240" s="353"/>
      <c r="Y12240" s="353"/>
      <c r="Z12240" s="353"/>
      <c r="AA12240" s="353"/>
      <c r="AB12240" s="353"/>
      <c r="AC12240" s="353"/>
      <c r="AD12240" s="353"/>
      <c r="AE12240" s="353"/>
      <c r="AF12240" s="353"/>
      <c r="AG12240" s="353"/>
      <c r="AH12240" s="353"/>
      <c r="AI12240" s="353"/>
      <c r="AJ12240" s="353"/>
      <c r="AK12240" s="353"/>
      <c r="AL12240" s="353"/>
    </row>
    <row r="12241" spans="1:38" s="153" customFormat="1" ht="12.5" x14ac:dyDescent="0.25">
      <c r="A12241" s="355"/>
      <c r="L12241" s="353"/>
      <c r="M12241" s="353"/>
      <c r="N12241" s="353"/>
      <c r="O12241" s="353"/>
      <c r="P12241" s="353"/>
      <c r="Q12241" s="353"/>
      <c r="R12241" s="353"/>
      <c r="S12241" s="353"/>
      <c r="T12241" s="353"/>
      <c r="U12241" s="353"/>
      <c r="V12241" s="353"/>
      <c r="W12241" s="353"/>
      <c r="X12241" s="353"/>
      <c r="Y12241" s="353"/>
      <c r="Z12241" s="353"/>
      <c r="AA12241" s="353"/>
      <c r="AB12241" s="353"/>
      <c r="AC12241" s="353"/>
      <c r="AD12241" s="353"/>
      <c r="AE12241" s="353"/>
      <c r="AF12241" s="353"/>
      <c r="AG12241" s="353"/>
      <c r="AH12241" s="353"/>
      <c r="AI12241" s="353"/>
      <c r="AJ12241" s="353"/>
      <c r="AK12241" s="353"/>
      <c r="AL12241" s="353"/>
    </row>
    <row r="12242" spans="1:38" s="153" customFormat="1" ht="12.5" x14ac:dyDescent="0.25">
      <c r="A12242" s="355"/>
      <c r="L12242" s="353"/>
      <c r="M12242" s="353"/>
      <c r="N12242" s="353"/>
      <c r="O12242" s="353"/>
      <c r="P12242" s="353"/>
      <c r="Q12242" s="353"/>
      <c r="R12242" s="353"/>
      <c r="S12242" s="353"/>
      <c r="T12242" s="353"/>
      <c r="U12242" s="353"/>
      <c r="V12242" s="353"/>
      <c r="W12242" s="353"/>
      <c r="X12242" s="353"/>
      <c r="Y12242" s="353"/>
      <c r="Z12242" s="353"/>
      <c r="AA12242" s="353"/>
      <c r="AB12242" s="353"/>
      <c r="AC12242" s="353"/>
      <c r="AD12242" s="353"/>
      <c r="AE12242" s="353"/>
      <c r="AF12242" s="353"/>
      <c r="AG12242" s="353"/>
      <c r="AH12242" s="353"/>
      <c r="AI12242" s="353"/>
      <c r="AJ12242" s="353"/>
      <c r="AK12242" s="353"/>
      <c r="AL12242" s="353"/>
    </row>
    <row r="12243" spans="1:38" s="153" customFormat="1" ht="12.5" x14ac:dyDescent="0.25">
      <c r="A12243" s="355"/>
      <c r="L12243" s="353"/>
      <c r="M12243" s="353"/>
      <c r="N12243" s="353"/>
      <c r="O12243" s="353"/>
      <c r="P12243" s="353"/>
      <c r="Q12243" s="353"/>
      <c r="R12243" s="353"/>
      <c r="S12243" s="353"/>
      <c r="T12243" s="353"/>
      <c r="U12243" s="353"/>
      <c r="V12243" s="353"/>
      <c r="W12243" s="353"/>
      <c r="X12243" s="353"/>
      <c r="Y12243" s="353"/>
      <c r="Z12243" s="353"/>
      <c r="AA12243" s="353"/>
      <c r="AB12243" s="353"/>
      <c r="AC12243" s="353"/>
      <c r="AD12243" s="353"/>
      <c r="AE12243" s="353"/>
      <c r="AF12243" s="353"/>
      <c r="AG12243" s="353"/>
      <c r="AH12243" s="353"/>
      <c r="AI12243" s="353"/>
      <c r="AJ12243" s="353"/>
      <c r="AK12243" s="353"/>
      <c r="AL12243" s="353"/>
    </row>
    <row r="12244" spans="1:38" s="153" customFormat="1" ht="12.5" x14ac:dyDescent="0.25">
      <c r="A12244" s="355"/>
      <c r="L12244" s="353"/>
      <c r="M12244" s="353"/>
      <c r="N12244" s="353"/>
      <c r="O12244" s="353"/>
      <c r="P12244" s="353"/>
      <c r="Q12244" s="353"/>
      <c r="R12244" s="353"/>
      <c r="S12244" s="353"/>
      <c r="T12244" s="353"/>
      <c r="U12244" s="353"/>
      <c r="V12244" s="353"/>
      <c r="W12244" s="353"/>
      <c r="X12244" s="353"/>
      <c r="Y12244" s="353"/>
      <c r="Z12244" s="353"/>
      <c r="AA12244" s="353"/>
      <c r="AB12244" s="353"/>
      <c r="AC12244" s="353"/>
      <c r="AD12244" s="353"/>
      <c r="AE12244" s="353"/>
      <c r="AF12244" s="353"/>
      <c r="AG12244" s="353"/>
      <c r="AH12244" s="353"/>
      <c r="AI12244" s="353"/>
      <c r="AJ12244" s="353"/>
      <c r="AK12244" s="353"/>
      <c r="AL12244" s="353"/>
    </row>
    <row r="12245" spans="1:38" s="153" customFormat="1" ht="12.5" x14ac:dyDescent="0.25">
      <c r="A12245" s="355"/>
      <c r="L12245" s="353"/>
      <c r="M12245" s="353"/>
      <c r="N12245" s="353"/>
      <c r="O12245" s="353"/>
      <c r="P12245" s="353"/>
      <c r="Q12245" s="353"/>
      <c r="R12245" s="353"/>
      <c r="S12245" s="353"/>
      <c r="T12245" s="353"/>
      <c r="U12245" s="353"/>
      <c r="V12245" s="353"/>
      <c r="W12245" s="353"/>
      <c r="X12245" s="353"/>
      <c r="Y12245" s="353"/>
      <c r="Z12245" s="353"/>
      <c r="AA12245" s="353"/>
      <c r="AB12245" s="353"/>
      <c r="AC12245" s="353"/>
      <c r="AD12245" s="353"/>
      <c r="AE12245" s="353"/>
      <c r="AF12245" s="353"/>
      <c r="AG12245" s="353"/>
      <c r="AH12245" s="353"/>
      <c r="AI12245" s="353"/>
      <c r="AJ12245" s="353"/>
      <c r="AK12245" s="353"/>
      <c r="AL12245" s="353"/>
    </row>
    <row r="12246" spans="1:38" s="153" customFormat="1" ht="12.5" x14ac:dyDescent="0.25">
      <c r="A12246" s="355"/>
      <c r="L12246" s="353"/>
      <c r="M12246" s="353"/>
      <c r="N12246" s="353"/>
      <c r="O12246" s="353"/>
      <c r="P12246" s="353"/>
      <c r="Q12246" s="353"/>
      <c r="R12246" s="353"/>
      <c r="S12246" s="353"/>
      <c r="T12246" s="353"/>
      <c r="U12246" s="353"/>
      <c r="V12246" s="353"/>
      <c r="W12246" s="353"/>
      <c r="X12246" s="353"/>
      <c r="Y12246" s="353"/>
      <c r="Z12246" s="353"/>
      <c r="AA12246" s="353"/>
      <c r="AB12246" s="353"/>
      <c r="AC12246" s="353"/>
      <c r="AD12246" s="353"/>
      <c r="AE12246" s="353"/>
      <c r="AF12246" s="353"/>
      <c r="AG12246" s="353"/>
      <c r="AH12246" s="353"/>
      <c r="AI12246" s="353"/>
      <c r="AJ12246" s="353"/>
      <c r="AK12246" s="353"/>
      <c r="AL12246" s="353"/>
    </row>
    <row r="12247" spans="1:38" s="153" customFormat="1" ht="12.5" x14ac:dyDescent="0.25">
      <c r="A12247" s="355"/>
      <c r="L12247" s="353"/>
      <c r="M12247" s="353"/>
      <c r="N12247" s="353"/>
      <c r="O12247" s="353"/>
      <c r="P12247" s="353"/>
      <c r="Q12247" s="353"/>
      <c r="R12247" s="353"/>
      <c r="S12247" s="353"/>
      <c r="T12247" s="353"/>
      <c r="U12247" s="353"/>
      <c r="V12247" s="353"/>
      <c r="W12247" s="353"/>
      <c r="X12247" s="353"/>
      <c r="Y12247" s="353"/>
      <c r="Z12247" s="353"/>
      <c r="AA12247" s="353"/>
      <c r="AB12247" s="353"/>
      <c r="AC12247" s="353"/>
      <c r="AD12247" s="353"/>
      <c r="AE12247" s="353"/>
      <c r="AF12247" s="353"/>
      <c r="AG12247" s="353"/>
      <c r="AH12247" s="353"/>
      <c r="AI12247" s="353"/>
      <c r="AJ12247" s="353"/>
      <c r="AK12247" s="353"/>
      <c r="AL12247" s="353"/>
    </row>
    <row r="12248" spans="1:38" s="153" customFormat="1" ht="12.5" x14ac:dyDescent="0.25">
      <c r="A12248" s="355"/>
      <c r="L12248" s="353"/>
      <c r="M12248" s="353"/>
      <c r="N12248" s="353"/>
      <c r="O12248" s="353"/>
      <c r="P12248" s="353"/>
      <c r="Q12248" s="353"/>
      <c r="R12248" s="353"/>
      <c r="S12248" s="353"/>
      <c r="T12248" s="353"/>
      <c r="U12248" s="353"/>
      <c r="V12248" s="353"/>
      <c r="W12248" s="353"/>
      <c r="X12248" s="353"/>
      <c r="Y12248" s="353"/>
      <c r="Z12248" s="353"/>
      <c r="AA12248" s="353"/>
      <c r="AB12248" s="353"/>
      <c r="AC12248" s="353"/>
      <c r="AD12248" s="353"/>
      <c r="AE12248" s="353"/>
      <c r="AF12248" s="353"/>
      <c r="AG12248" s="353"/>
      <c r="AH12248" s="353"/>
      <c r="AI12248" s="353"/>
      <c r="AJ12248" s="353"/>
      <c r="AK12248" s="353"/>
      <c r="AL12248" s="353"/>
    </row>
    <row r="12249" spans="1:38" s="153" customFormat="1" ht="12.5" x14ac:dyDescent="0.25">
      <c r="A12249" s="355"/>
      <c r="L12249" s="353"/>
      <c r="M12249" s="353"/>
      <c r="N12249" s="353"/>
      <c r="O12249" s="353"/>
      <c r="P12249" s="353"/>
      <c r="Q12249" s="353"/>
      <c r="R12249" s="353"/>
      <c r="S12249" s="353"/>
      <c r="T12249" s="353"/>
      <c r="U12249" s="353"/>
      <c r="V12249" s="353"/>
      <c r="W12249" s="353"/>
      <c r="X12249" s="353"/>
      <c r="Y12249" s="353"/>
      <c r="Z12249" s="353"/>
      <c r="AA12249" s="353"/>
      <c r="AB12249" s="353"/>
      <c r="AC12249" s="353"/>
      <c r="AD12249" s="353"/>
      <c r="AE12249" s="353"/>
      <c r="AF12249" s="353"/>
      <c r="AG12249" s="353"/>
      <c r="AH12249" s="353"/>
      <c r="AI12249" s="353"/>
      <c r="AJ12249" s="353"/>
      <c r="AK12249" s="353"/>
      <c r="AL12249" s="353"/>
    </row>
    <row r="12250" spans="1:38" s="153" customFormat="1" ht="12.5" x14ac:dyDescent="0.25">
      <c r="A12250" s="355"/>
      <c r="L12250" s="353"/>
      <c r="M12250" s="353"/>
      <c r="N12250" s="353"/>
      <c r="O12250" s="353"/>
      <c r="P12250" s="353"/>
      <c r="Q12250" s="353"/>
      <c r="R12250" s="353"/>
      <c r="S12250" s="353"/>
      <c r="T12250" s="353"/>
      <c r="U12250" s="353"/>
      <c r="V12250" s="353"/>
      <c r="W12250" s="353"/>
      <c r="X12250" s="353"/>
      <c r="Y12250" s="353"/>
      <c r="Z12250" s="353"/>
      <c r="AA12250" s="353"/>
      <c r="AB12250" s="353"/>
      <c r="AC12250" s="353"/>
      <c r="AD12250" s="353"/>
      <c r="AE12250" s="353"/>
      <c r="AF12250" s="353"/>
      <c r="AG12250" s="353"/>
      <c r="AH12250" s="353"/>
      <c r="AI12250" s="353"/>
      <c r="AJ12250" s="353"/>
      <c r="AK12250" s="353"/>
      <c r="AL12250" s="353"/>
    </row>
    <row r="12251" spans="1:38" s="153" customFormat="1" ht="12.5" x14ac:dyDescent="0.25">
      <c r="A12251" s="355"/>
      <c r="L12251" s="353"/>
      <c r="M12251" s="353"/>
      <c r="N12251" s="353"/>
      <c r="O12251" s="353"/>
      <c r="P12251" s="353"/>
      <c r="Q12251" s="353"/>
      <c r="R12251" s="353"/>
      <c r="S12251" s="353"/>
      <c r="T12251" s="353"/>
      <c r="U12251" s="353"/>
      <c r="V12251" s="353"/>
      <c r="W12251" s="353"/>
      <c r="X12251" s="353"/>
      <c r="Y12251" s="353"/>
      <c r="Z12251" s="353"/>
      <c r="AA12251" s="353"/>
      <c r="AB12251" s="353"/>
      <c r="AC12251" s="353"/>
      <c r="AD12251" s="353"/>
      <c r="AE12251" s="353"/>
      <c r="AF12251" s="353"/>
      <c r="AG12251" s="353"/>
      <c r="AH12251" s="353"/>
      <c r="AI12251" s="353"/>
      <c r="AJ12251" s="353"/>
      <c r="AK12251" s="353"/>
      <c r="AL12251" s="353"/>
    </row>
    <row r="12252" spans="1:38" s="153" customFormat="1" ht="12.5" x14ac:dyDescent="0.25">
      <c r="A12252" s="355"/>
      <c r="L12252" s="353"/>
      <c r="M12252" s="353"/>
      <c r="N12252" s="353"/>
      <c r="O12252" s="353"/>
      <c r="P12252" s="353"/>
      <c r="Q12252" s="353"/>
      <c r="R12252" s="353"/>
      <c r="S12252" s="353"/>
      <c r="T12252" s="353"/>
      <c r="U12252" s="353"/>
      <c r="V12252" s="353"/>
      <c r="W12252" s="353"/>
      <c r="X12252" s="353"/>
      <c r="Y12252" s="353"/>
      <c r="Z12252" s="353"/>
      <c r="AA12252" s="353"/>
      <c r="AB12252" s="353"/>
      <c r="AC12252" s="353"/>
      <c r="AD12252" s="353"/>
      <c r="AE12252" s="353"/>
      <c r="AF12252" s="353"/>
      <c r="AG12252" s="353"/>
      <c r="AH12252" s="353"/>
      <c r="AI12252" s="353"/>
      <c r="AJ12252" s="353"/>
      <c r="AK12252" s="353"/>
      <c r="AL12252" s="353"/>
    </row>
    <row r="12253" spans="1:38" s="153" customFormat="1" ht="12.5" x14ac:dyDescent="0.25">
      <c r="A12253" s="355"/>
      <c r="L12253" s="353"/>
      <c r="M12253" s="353"/>
      <c r="N12253" s="353"/>
      <c r="O12253" s="353"/>
      <c r="P12253" s="353"/>
      <c r="Q12253" s="353"/>
      <c r="R12253" s="353"/>
      <c r="S12253" s="353"/>
      <c r="T12253" s="353"/>
      <c r="U12253" s="353"/>
      <c r="V12253" s="353"/>
      <c r="W12253" s="353"/>
      <c r="X12253" s="353"/>
      <c r="Y12253" s="353"/>
      <c r="Z12253" s="353"/>
      <c r="AA12253" s="353"/>
      <c r="AB12253" s="353"/>
      <c r="AC12253" s="353"/>
      <c r="AD12253" s="353"/>
      <c r="AE12253" s="353"/>
      <c r="AF12253" s="353"/>
      <c r="AG12253" s="353"/>
      <c r="AH12253" s="353"/>
      <c r="AI12253" s="353"/>
      <c r="AJ12253" s="353"/>
      <c r="AK12253" s="353"/>
      <c r="AL12253" s="353"/>
    </row>
    <row r="12254" spans="1:38" s="153" customFormat="1" ht="12.5" x14ac:dyDescent="0.25">
      <c r="A12254" s="355"/>
      <c r="L12254" s="353"/>
      <c r="M12254" s="353"/>
      <c r="N12254" s="353"/>
      <c r="O12254" s="353"/>
      <c r="P12254" s="353"/>
      <c r="Q12254" s="353"/>
      <c r="R12254" s="353"/>
      <c r="S12254" s="353"/>
      <c r="T12254" s="353"/>
      <c r="U12254" s="353"/>
      <c r="V12254" s="353"/>
      <c r="W12254" s="353"/>
      <c r="X12254" s="353"/>
      <c r="Y12254" s="353"/>
      <c r="Z12254" s="353"/>
      <c r="AA12254" s="353"/>
      <c r="AB12254" s="353"/>
      <c r="AC12254" s="353"/>
      <c r="AD12254" s="353"/>
      <c r="AE12254" s="353"/>
      <c r="AF12254" s="353"/>
      <c r="AG12254" s="353"/>
      <c r="AH12254" s="353"/>
      <c r="AI12254" s="353"/>
      <c r="AJ12254" s="353"/>
      <c r="AK12254" s="353"/>
      <c r="AL12254" s="353"/>
    </row>
    <row r="12255" spans="1:38" s="153" customFormat="1" ht="12.5" x14ac:dyDescent="0.25">
      <c r="A12255" s="355"/>
      <c r="L12255" s="353"/>
      <c r="M12255" s="353"/>
      <c r="N12255" s="353"/>
      <c r="O12255" s="353"/>
      <c r="P12255" s="353"/>
      <c r="Q12255" s="353"/>
      <c r="R12255" s="353"/>
      <c r="S12255" s="353"/>
      <c r="T12255" s="353"/>
      <c r="U12255" s="353"/>
      <c r="V12255" s="353"/>
      <c r="W12255" s="353"/>
      <c r="X12255" s="353"/>
      <c r="Y12255" s="353"/>
      <c r="Z12255" s="353"/>
      <c r="AA12255" s="353"/>
      <c r="AB12255" s="353"/>
      <c r="AC12255" s="353"/>
      <c r="AD12255" s="353"/>
      <c r="AE12255" s="353"/>
      <c r="AF12255" s="353"/>
      <c r="AG12255" s="353"/>
      <c r="AH12255" s="353"/>
      <c r="AI12255" s="353"/>
      <c r="AJ12255" s="353"/>
      <c r="AK12255" s="353"/>
      <c r="AL12255" s="353"/>
    </row>
    <row r="12256" spans="1:38" s="153" customFormat="1" ht="12.5" x14ac:dyDescent="0.25">
      <c r="A12256" s="355"/>
      <c r="L12256" s="353"/>
      <c r="M12256" s="353"/>
      <c r="N12256" s="353"/>
      <c r="O12256" s="353"/>
      <c r="P12256" s="353"/>
      <c r="Q12256" s="353"/>
      <c r="R12256" s="353"/>
      <c r="S12256" s="353"/>
      <c r="T12256" s="353"/>
      <c r="U12256" s="353"/>
      <c r="V12256" s="353"/>
      <c r="W12256" s="353"/>
      <c r="X12256" s="353"/>
      <c r="Y12256" s="353"/>
      <c r="Z12256" s="353"/>
      <c r="AA12256" s="353"/>
      <c r="AB12256" s="353"/>
      <c r="AC12256" s="353"/>
      <c r="AD12256" s="353"/>
      <c r="AE12256" s="353"/>
      <c r="AF12256" s="353"/>
      <c r="AG12256" s="353"/>
      <c r="AH12256" s="353"/>
      <c r="AI12256" s="353"/>
      <c r="AJ12256" s="353"/>
      <c r="AK12256" s="353"/>
      <c r="AL12256" s="353"/>
    </row>
    <row r="12257" spans="1:38" s="153" customFormat="1" ht="12.5" x14ac:dyDescent="0.25">
      <c r="A12257" s="355"/>
      <c r="L12257" s="353"/>
      <c r="M12257" s="353"/>
      <c r="N12257" s="353"/>
      <c r="O12257" s="353"/>
      <c r="P12257" s="353"/>
      <c r="Q12257" s="353"/>
      <c r="R12257" s="353"/>
      <c r="S12257" s="353"/>
      <c r="T12257" s="353"/>
      <c r="U12257" s="353"/>
      <c r="V12257" s="353"/>
      <c r="W12257" s="353"/>
      <c r="X12257" s="353"/>
      <c r="Y12257" s="353"/>
      <c r="Z12257" s="353"/>
      <c r="AA12257" s="353"/>
      <c r="AB12257" s="353"/>
      <c r="AC12257" s="353"/>
      <c r="AD12257" s="353"/>
      <c r="AE12257" s="353"/>
      <c r="AF12257" s="353"/>
      <c r="AG12257" s="353"/>
      <c r="AH12257" s="353"/>
      <c r="AI12257" s="353"/>
      <c r="AJ12257" s="353"/>
      <c r="AK12257" s="353"/>
      <c r="AL12257" s="353"/>
    </row>
    <row r="12258" spans="1:38" s="153" customFormat="1" ht="12.5" x14ac:dyDescent="0.25">
      <c r="A12258" s="355"/>
      <c r="L12258" s="353"/>
      <c r="M12258" s="353"/>
      <c r="N12258" s="353"/>
      <c r="O12258" s="353"/>
      <c r="P12258" s="353"/>
      <c r="Q12258" s="353"/>
      <c r="R12258" s="353"/>
      <c r="S12258" s="353"/>
      <c r="T12258" s="353"/>
      <c r="U12258" s="353"/>
      <c r="V12258" s="353"/>
      <c r="W12258" s="353"/>
      <c r="X12258" s="353"/>
      <c r="Y12258" s="353"/>
      <c r="Z12258" s="353"/>
      <c r="AA12258" s="353"/>
      <c r="AB12258" s="353"/>
      <c r="AC12258" s="353"/>
      <c r="AD12258" s="353"/>
      <c r="AE12258" s="353"/>
      <c r="AF12258" s="353"/>
      <c r="AG12258" s="353"/>
      <c r="AH12258" s="353"/>
      <c r="AI12258" s="353"/>
      <c r="AJ12258" s="353"/>
      <c r="AK12258" s="353"/>
      <c r="AL12258" s="353"/>
    </row>
    <row r="12259" spans="1:38" s="153" customFormat="1" ht="12.5" x14ac:dyDescent="0.25">
      <c r="A12259" s="355"/>
      <c r="L12259" s="353"/>
      <c r="M12259" s="353"/>
      <c r="N12259" s="353"/>
      <c r="O12259" s="353"/>
      <c r="P12259" s="353"/>
      <c r="Q12259" s="353"/>
      <c r="R12259" s="353"/>
      <c r="S12259" s="353"/>
      <c r="T12259" s="353"/>
      <c r="U12259" s="353"/>
      <c r="V12259" s="353"/>
      <c r="W12259" s="353"/>
      <c r="X12259" s="353"/>
      <c r="Y12259" s="353"/>
      <c r="Z12259" s="353"/>
      <c r="AA12259" s="353"/>
      <c r="AB12259" s="353"/>
      <c r="AC12259" s="353"/>
      <c r="AD12259" s="353"/>
      <c r="AE12259" s="353"/>
      <c r="AF12259" s="353"/>
      <c r="AG12259" s="353"/>
      <c r="AH12259" s="353"/>
      <c r="AI12259" s="353"/>
      <c r="AJ12259" s="353"/>
      <c r="AK12259" s="353"/>
      <c r="AL12259" s="353"/>
    </row>
    <row r="12260" spans="1:38" s="153" customFormat="1" ht="12.5" x14ac:dyDescent="0.25">
      <c r="A12260" s="355"/>
      <c r="L12260" s="353"/>
      <c r="M12260" s="353"/>
      <c r="N12260" s="353"/>
      <c r="O12260" s="353"/>
      <c r="P12260" s="353"/>
      <c r="Q12260" s="353"/>
      <c r="R12260" s="353"/>
      <c r="S12260" s="353"/>
      <c r="T12260" s="353"/>
      <c r="U12260" s="353"/>
      <c r="V12260" s="353"/>
      <c r="W12260" s="353"/>
      <c r="X12260" s="353"/>
      <c r="Y12260" s="353"/>
      <c r="Z12260" s="353"/>
      <c r="AA12260" s="353"/>
      <c r="AB12260" s="353"/>
      <c r="AC12260" s="353"/>
      <c r="AD12260" s="353"/>
      <c r="AE12260" s="353"/>
      <c r="AF12260" s="353"/>
      <c r="AG12260" s="353"/>
      <c r="AH12260" s="353"/>
      <c r="AI12260" s="353"/>
      <c r="AJ12260" s="353"/>
      <c r="AK12260" s="353"/>
      <c r="AL12260" s="353"/>
    </row>
    <row r="12261" spans="1:38" s="153" customFormat="1" ht="12.5" x14ac:dyDescent="0.25">
      <c r="A12261" s="355"/>
      <c r="L12261" s="353"/>
      <c r="M12261" s="353"/>
      <c r="N12261" s="353"/>
      <c r="O12261" s="353"/>
      <c r="P12261" s="353"/>
      <c r="Q12261" s="353"/>
      <c r="R12261" s="353"/>
      <c r="S12261" s="353"/>
      <c r="T12261" s="353"/>
      <c r="U12261" s="353"/>
      <c r="V12261" s="353"/>
      <c r="W12261" s="353"/>
      <c r="X12261" s="353"/>
      <c r="Y12261" s="353"/>
      <c r="Z12261" s="353"/>
      <c r="AA12261" s="353"/>
      <c r="AB12261" s="353"/>
      <c r="AC12261" s="353"/>
      <c r="AD12261" s="353"/>
      <c r="AE12261" s="353"/>
      <c r="AF12261" s="353"/>
      <c r="AG12261" s="353"/>
      <c r="AH12261" s="353"/>
      <c r="AI12261" s="353"/>
      <c r="AJ12261" s="353"/>
      <c r="AK12261" s="353"/>
      <c r="AL12261" s="353"/>
    </row>
    <row r="12262" spans="1:38" s="153" customFormat="1" ht="12.5" x14ac:dyDescent="0.25">
      <c r="A12262" s="355"/>
      <c r="L12262" s="353"/>
      <c r="M12262" s="353"/>
      <c r="N12262" s="353"/>
      <c r="O12262" s="353"/>
      <c r="P12262" s="353"/>
      <c r="Q12262" s="353"/>
      <c r="R12262" s="353"/>
      <c r="S12262" s="353"/>
      <c r="T12262" s="353"/>
      <c r="U12262" s="353"/>
      <c r="V12262" s="353"/>
      <c r="W12262" s="353"/>
      <c r="X12262" s="353"/>
      <c r="Y12262" s="353"/>
      <c r="Z12262" s="353"/>
      <c r="AA12262" s="353"/>
      <c r="AB12262" s="353"/>
      <c r="AC12262" s="353"/>
      <c r="AD12262" s="353"/>
      <c r="AE12262" s="353"/>
      <c r="AF12262" s="353"/>
      <c r="AG12262" s="353"/>
      <c r="AH12262" s="353"/>
      <c r="AI12262" s="353"/>
      <c r="AJ12262" s="353"/>
      <c r="AK12262" s="353"/>
      <c r="AL12262" s="353"/>
    </row>
    <row r="12263" spans="1:38" s="153" customFormat="1" ht="12.5" x14ac:dyDescent="0.25">
      <c r="A12263" s="355"/>
      <c r="L12263" s="353"/>
      <c r="M12263" s="353"/>
      <c r="N12263" s="353"/>
      <c r="O12263" s="353"/>
      <c r="P12263" s="353"/>
      <c r="Q12263" s="353"/>
      <c r="R12263" s="353"/>
      <c r="S12263" s="353"/>
      <c r="T12263" s="353"/>
      <c r="U12263" s="353"/>
      <c r="V12263" s="353"/>
      <c r="W12263" s="353"/>
      <c r="X12263" s="353"/>
      <c r="Y12263" s="353"/>
      <c r="Z12263" s="353"/>
      <c r="AA12263" s="353"/>
      <c r="AB12263" s="353"/>
      <c r="AC12263" s="353"/>
      <c r="AD12263" s="353"/>
      <c r="AE12263" s="353"/>
      <c r="AF12263" s="353"/>
      <c r="AG12263" s="353"/>
      <c r="AH12263" s="353"/>
      <c r="AI12263" s="353"/>
      <c r="AJ12263" s="353"/>
      <c r="AK12263" s="353"/>
      <c r="AL12263" s="353"/>
    </row>
    <row r="12264" spans="1:38" s="153" customFormat="1" ht="12.5" x14ac:dyDescent="0.25">
      <c r="A12264" s="355"/>
      <c r="L12264" s="353"/>
      <c r="M12264" s="353"/>
      <c r="N12264" s="353"/>
      <c r="O12264" s="353"/>
      <c r="P12264" s="353"/>
      <c r="Q12264" s="353"/>
      <c r="R12264" s="353"/>
      <c r="S12264" s="353"/>
      <c r="T12264" s="353"/>
      <c r="U12264" s="353"/>
      <c r="V12264" s="353"/>
      <c r="W12264" s="353"/>
      <c r="X12264" s="353"/>
      <c r="Y12264" s="353"/>
      <c r="Z12264" s="353"/>
      <c r="AA12264" s="353"/>
      <c r="AB12264" s="353"/>
      <c r="AC12264" s="353"/>
      <c r="AD12264" s="353"/>
      <c r="AE12264" s="353"/>
      <c r="AF12264" s="353"/>
      <c r="AG12264" s="353"/>
      <c r="AH12264" s="353"/>
      <c r="AI12264" s="353"/>
      <c r="AJ12264" s="353"/>
      <c r="AK12264" s="353"/>
      <c r="AL12264" s="353"/>
    </row>
    <row r="12265" spans="1:38" s="153" customFormat="1" ht="12.5" x14ac:dyDescent="0.25">
      <c r="A12265" s="355"/>
      <c r="L12265" s="353"/>
      <c r="M12265" s="353"/>
      <c r="N12265" s="353"/>
      <c r="O12265" s="353"/>
      <c r="P12265" s="353"/>
      <c r="Q12265" s="353"/>
      <c r="R12265" s="353"/>
      <c r="S12265" s="353"/>
      <c r="T12265" s="353"/>
      <c r="U12265" s="353"/>
      <c r="V12265" s="353"/>
      <c r="W12265" s="353"/>
      <c r="X12265" s="353"/>
      <c r="Y12265" s="353"/>
      <c r="Z12265" s="353"/>
      <c r="AA12265" s="353"/>
      <c r="AB12265" s="353"/>
      <c r="AC12265" s="353"/>
      <c r="AD12265" s="353"/>
      <c r="AE12265" s="353"/>
      <c r="AF12265" s="353"/>
      <c r="AG12265" s="353"/>
      <c r="AH12265" s="353"/>
      <c r="AI12265" s="353"/>
      <c r="AJ12265" s="353"/>
      <c r="AK12265" s="353"/>
      <c r="AL12265" s="353"/>
    </row>
    <row r="12266" spans="1:38" s="153" customFormat="1" ht="12.5" x14ac:dyDescent="0.25">
      <c r="A12266" s="355"/>
      <c r="L12266" s="353"/>
      <c r="M12266" s="353"/>
      <c r="N12266" s="353"/>
      <c r="O12266" s="353"/>
      <c r="P12266" s="353"/>
      <c r="Q12266" s="353"/>
      <c r="R12266" s="353"/>
      <c r="S12266" s="353"/>
      <c r="T12266" s="353"/>
      <c r="U12266" s="353"/>
      <c r="V12266" s="353"/>
      <c r="W12266" s="353"/>
      <c r="X12266" s="353"/>
      <c r="Y12266" s="353"/>
      <c r="Z12266" s="353"/>
      <c r="AA12266" s="353"/>
      <c r="AB12266" s="353"/>
      <c r="AC12266" s="353"/>
      <c r="AD12266" s="353"/>
      <c r="AE12266" s="353"/>
      <c r="AF12266" s="353"/>
      <c r="AG12266" s="353"/>
      <c r="AH12266" s="353"/>
      <c r="AI12266" s="353"/>
      <c r="AJ12266" s="353"/>
      <c r="AK12266" s="353"/>
      <c r="AL12266" s="353"/>
    </row>
    <row r="12267" spans="1:38" s="153" customFormat="1" ht="12.5" x14ac:dyDescent="0.25">
      <c r="A12267" s="355"/>
      <c r="L12267" s="353"/>
      <c r="M12267" s="353"/>
      <c r="N12267" s="353"/>
      <c r="O12267" s="353"/>
      <c r="P12267" s="353"/>
      <c r="Q12267" s="353"/>
      <c r="R12267" s="353"/>
      <c r="S12267" s="353"/>
      <c r="T12267" s="353"/>
      <c r="U12267" s="353"/>
      <c r="V12267" s="353"/>
      <c r="W12267" s="353"/>
      <c r="X12267" s="353"/>
      <c r="Y12267" s="353"/>
      <c r="Z12267" s="353"/>
      <c r="AA12267" s="353"/>
      <c r="AB12267" s="353"/>
      <c r="AC12267" s="353"/>
      <c r="AD12267" s="353"/>
      <c r="AE12267" s="353"/>
      <c r="AF12267" s="353"/>
      <c r="AG12267" s="353"/>
      <c r="AH12267" s="353"/>
      <c r="AI12267" s="353"/>
      <c r="AJ12267" s="353"/>
      <c r="AK12267" s="353"/>
      <c r="AL12267" s="353"/>
    </row>
    <row r="12268" spans="1:38" s="153" customFormat="1" ht="12.5" x14ac:dyDescent="0.25">
      <c r="A12268" s="355"/>
      <c r="L12268" s="353"/>
      <c r="M12268" s="353"/>
      <c r="N12268" s="353"/>
      <c r="O12268" s="353"/>
      <c r="P12268" s="353"/>
      <c r="Q12268" s="353"/>
      <c r="R12268" s="353"/>
      <c r="S12268" s="353"/>
      <c r="T12268" s="353"/>
      <c r="U12268" s="353"/>
      <c r="V12268" s="353"/>
      <c r="W12268" s="353"/>
      <c r="X12268" s="353"/>
      <c r="Y12268" s="353"/>
      <c r="Z12268" s="353"/>
      <c r="AA12268" s="353"/>
      <c r="AB12268" s="353"/>
      <c r="AC12268" s="353"/>
      <c r="AD12268" s="353"/>
      <c r="AE12268" s="353"/>
      <c r="AF12268" s="353"/>
      <c r="AG12268" s="353"/>
      <c r="AH12268" s="353"/>
      <c r="AI12268" s="353"/>
      <c r="AJ12268" s="353"/>
      <c r="AK12268" s="353"/>
      <c r="AL12268" s="353"/>
    </row>
    <row r="12269" spans="1:38" s="153" customFormat="1" ht="12.5" x14ac:dyDescent="0.25">
      <c r="A12269" s="355"/>
      <c r="L12269" s="353"/>
      <c r="M12269" s="353"/>
      <c r="N12269" s="353"/>
      <c r="O12269" s="353"/>
      <c r="P12269" s="353"/>
      <c r="Q12269" s="353"/>
      <c r="R12269" s="353"/>
      <c r="S12269" s="353"/>
      <c r="T12269" s="353"/>
      <c r="U12269" s="353"/>
      <c r="V12269" s="353"/>
      <c r="W12269" s="353"/>
      <c r="X12269" s="353"/>
      <c r="Y12269" s="353"/>
      <c r="Z12269" s="353"/>
      <c r="AA12269" s="353"/>
      <c r="AB12269" s="353"/>
      <c r="AC12269" s="353"/>
      <c r="AD12269" s="353"/>
      <c r="AE12269" s="353"/>
      <c r="AF12269" s="353"/>
      <c r="AG12269" s="353"/>
      <c r="AH12269" s="353"/>
      <c r="AI12269" s="353"/>
      <c r="AJ12269" s="353"/>
      <c r="AK12269" s="353"/>
      <c r="AL12269" s="353"/>
    </row>
    <row r="12270" spans="1:38" s="153" customFormat="1" ht="12.5" x14ac:dyDescent="0.25">
      <c r="A12270" s="355"/>
      <c r="L12270" s="353"/>
      <c r="M12270" s="353"/>
      <c r="N12270" s="353"/>
      <c r="O12270" s="353"/>
      <c r="P12270" s="353"/>
      <c r="Q12270" s="353"/>
      <c r="R12270" s="353"/>
      <c r="S12270" s="353"/>
      <c r="T12270" s="353"/>
      <c r="U12270" s="353"/>
      <c r="V12270" s="353"/>
      <c r="W12270" s="353"/>
      <c r="X12270" s="353"/>
      <c r="Y12270" s="353"/>
      <c r="Z12270" s="353"/>
      <c r="AA12270" s="353"/>
      <c r="AB12270" s="353"/>
      <c r="AC12270" s="353"/>
      <c r="AD12270" s="353"/>
      <c r="AE12270" s="353"/>
      <c r="AF12270" s="353"/>
      <c r="AG12270" s="353"/>
      <c r="AH12270" s="353"/>
      <c r="AI12270" s="353"/>
      <c r="AJ12270" s="353"/>
      <c r="AK12270" s="353"/>
      <c r="AL12270" s="353"/>
    </row>
    <row r="12271" spans="1:38" s="153" customFormat="1" ht="12.5" x14ac:dyDescent="0.25">
      <c r="A12271" s="355"/>
      <c r="L12271" s="353"/>
      <c r="M12271" s="353"/>
      <c r="N12271" s="353"/>
      <c r="O12271" s="353"/>
      <c r="P12271" s="353"/>
      <c r="Q12271" s="353"/>
      <c r="R12271" s="353"/>
      <c r="S12271" s="353"/>
      <c r="T12271" s="353"/>
      <c r="U12271" s="353"/>
      <c r="V12271" s="353"/>
      <c r="W12271" s="353"/>
      <c r="X12271" s="353"/>
      <c r="Y12271" s="353"/>
      <c r="Z12271" s="353"/>
      <c r="AA12271" s="353"/>
      <c r="AB12271" s="353"/>
      <c r="AC12271" s="353"/>
      <c r="AD12271" s="353"/>
      <c r="AE12271" s="353"/>
      <c r="AF12271" s="353"/>
      <c r="AG12271" s="353"/>
      <c r="AH12271" s="353"/>
      <c r="AI12271" s="353"/>
      <c r="AJ12271" s="353"/>
      <c r="AK12271" s="353"/>
      <c r="AL12271" s="353"/>
    </row>
    <row r="12272" spans="1:38" s="153" customFormat="1" ht="12.5" x14ac:dyDescent="0.25">
      <c r="A12272" s="355"/>
      <c r="L12272" s="353"/>
      <c r="M12272" s="353"/>
      <c r="N12272" s="353"/>
      <c r="O12272" s="353"/>
      <c r="P12272" s="353"/>
      <c r="Q12272" s="353"/>
      <c r="R12272" s="353"/>
      <c r="S12272" s="353"/>
      <c r="T12272" s="353"/>
      <c r="U12272" s="353"/>
      <c r="V12272" s="353"/>
      <c r="W12272" s="353"/>
      <c r="X12272" s="353"/>
      <c r="Y12272" s="353"/>
      <c r="Z12272" s="353"/>
      <c r="AA12272" s="353"/>
      <c r="AB12272" s="353"/>
      <c r="AC12272" s="353"/>
      <c r="AD12272" s="353"/>
      <c r="AE12272" s="353"/>
      <c r="AF12272" s="353"/>
      <c r="AG12272" s="353"/>
      <c r="AH12272" s="353"/>
      <c r="AI12272" s="353"/>
      <c r="AJ12272" s="353"/>
      <c r="AK12272" s="353"/>
      <c r="AL12272" s="353"/>
    </row>
    <row r="12273" spans="1:38" s="153" customFormat="1" ht="12.5" x14ac:dyDescent="0.25">
      <c r="A12273" s="355"/>
      <c r="L12273" s="353"/>
      <c r="M12273" s="353"/>
      <c r="N12273" s="353"/>
      <c r="O12273" s="353"/>
      <c r="P12273" s="353"/>
      <c r="Q12273" s="353"/>
      <c r="R12273" s="353"/>
      <c r="S12273" s="353"/>
      <c r="T12273" s="353"/>
      <c r="U12273" s="353"/>
      <c r="V12273" s="353"/>
      <c r="W12273" s="353"/>
      <c r="X12273" s="353"/>
      <c r="Y12273" s="353"/>
      <c r="Z12273" s="353"/>
      <c r="AA12273" s="353"/>
      <c r="AB12273" s="353"/>
      <c r="AC12273" s="353"/>
      <c r="AD12273" s="353"/>
      <c r="AE12273" s="353"/>
      <c r="AF12273" s="353"/>
      <c r="AG12273" s="353"/>
      <c r="AH12273" s="353"/>
      <c r="AI12273" s="353"/>
      <c r="AJ12273" s="353"/>
      <c r="AK12273" s="353"/>
      <c r="AL12273" s="353"/>
    </row>
    <row r="12274" spans="1:38" s="153" customFormat="1" ht="12.5" x14ac:dyDescent="0.25">
      <c r="A12274" s="355"/>
      <c r="L12274" s="353"/>
      <c r="M12274" s="353"/>
      <c r="N12274" s="353"/>
      <c r="O12274" s="353"/>
      <c r="P12274" s="353"/>
      <c r="Q12274" s="353"/>
      <c r="R12274" s="353"/>
      <c r="S12274" s="353"/>
      <c r="T12274" s="353"/>
      <c r="U12274" s="353"/>
      <c r="V12274" s="353"/>
      <c r="W12274" s="353"/>
      <c r="X12274" s="353"/>
      <c r="Y12274" s="353"/>
      <c r="Z12274" s="353"/>
      <c r="AA12274" s="353"/>
      <c r="AB12274" s="353"/>
      <c r="AC12274" s="353"/>
      <c r="AD12274" s="353"/>
      <c r="AE12274" s="353"/>
      <c r="AF12274" s="353"/>
      <c r="AG12274" s="353"/>
      <c r="AH12274" s="353"/>
      <c r="AI12274" s="353"/>
      <c r="AJ12274" s="353"/>
      <c r="AK12274" s="353"/>
      <c r="AL12274" s="353"/>
    </row>
    <row r="12275" spans="1:38" s="153" customFormat="1" ht="12.5" x14ac:dyDescent="0.25">
      <c r="A12275" s="355"/>
      <c r="L12275" s="353"/>
      <c r="M12275" s="353"/>
      <c r="N12275" s="353"/>
      <c r="O12275" s="353"/>
      <c r="P12275" s="353"/>
      <c r="Q12275" s="353"/>
      <c r="R12275" s="353"/>
      <c r="S12275" s="353"/>
      <c r="T12275" s="353"/>
      <c r="U12275" s="353"/>
      <c r="V12275" s="353"/>
      <c r="W12275" s="353"/>
      <c r="X12275" s="353"/>
      <c r="Y12275" s="353"/>
      <c r="Z12275" s="353"/>
      <c r="AA12275" s="353"/>
      <c r="AB12275" s="353"/>
      <c r="AC12275" s="353"/>
      <c r="AD12275" s="353"/>
      <c r="AE12275" s="353"/>
      <c r="AF12275" s="353"/>
      <c r="AG12275" s="353"/>
      <c r="AH12275" s="353"/>
      <c r="AI12275" s="353"/>
      <c r="AJ12275" s="353"/>
      <c r="AK12275" s="353"/>
      <c r="AL12275" s="353"/>
    </row>
    <row r="12276" spans="1:38" s="153" customFormat="1" ht="12.5" x14ac:dyDescent="0.25">
      <c r="A12276" s="355"/>
      <c r="L12276" s="353"/>
      <c r="M12276" s="353"/>
      <c r="N12276" s="353"/>
      <c r="O12276" s="353"/>
      <c r="P12276" s="353"/>
      <c r="Q12276" s="353"/>
      <c r="R12276" s="353"/>
      <c r="S12276" s="353"/>
      <c r="T12276" s="353"/>
      <c r="U12276" s="353"/>
      <c r="V12276" s="353"/>
      <c r="W12276" s="353"/>
      <c r="X12276" s="353"/>
      <c r="Y12276" s="353"/>
      <c r="Z12276" s="353"/>
      <c r="AA12276" s="353"/>
      <c r="AB12276" s="353"/>
      <c r="AC12276" s="353"/>
      <c r="AD12276" s="353"/>
      <c r="AE12276" s="353"/>
      <c r="AF12276" s="353"/>
      <c r="AG12276" s="353"/>
      <c r="AH12276" s="353"/>
      <c r="AI12276" s="353"/>
      <c r="AJ12276" s="353"/>
      <c r="AK12276" s="353"/>
      <c r="AL12276" s="353"/>
    </row>
    <row r="12277" spans="1:38" s="153" customFormat="1" ht="12.5" x14ac:dyDescent="0.25">
      <c r="A12277" s="355"/>
      <c r="L12277" s="353"/>
      <c r="M12277" s="353"/>
      <c r="N12277" s="353"/>
      <c r="O12277" s="353"/>
      <c r="P12277" s="353"/>
      <c r="Q12277" s="353"/>
      <c r="R12277" s="353"/>
      <c r="S12277" s="353"/>
      <c r="T12277" s="353"/>
      <c r="U12277" s="353"/>
      <c r="V12277" s="353"/>
      <c r="W12277" s="353"/>
      <c r="X12277" s="353"/>
      <c r="Y12277" s="353"/>
      <c r="Z12277" s="353"/>
      <c r="AA12277" s="353"/>
      <c r="AB12277" s="353"/>
      <c r="AC12277" s="353"/>
      <c r="AD12277" s="353"/>
      <c r="AE12277" s="353"/>
      <c r="AF12277" s="353"/>
      <c r="AG12277" s="353"/>
      <c r="AH12277" s="353"/>
      <c r="AI12277" s="353"/>
      <c r="AJ12277" s="353"/>
      <c r="AK12277" s="353"/>
      <c r="AL12277" s="353"/>
    </row>
    <row r="12278" spans="1:38" s="153" customFormat="1" ht="12.5" x14ac:dyDescent="0.25">
      <c r="A12278" s="355"/>
      <c r="L12278" s="353"/>
      <c r="M12278" s="353"/>
      <c r="N12278" s="353"/>
      <c r="O12278" s="353"/>
      <c r="P12278" s="353"/>
      <c r="Q12278" s="353"/>
      <c r="R12278" s="353"/>
      <c r="S12278" s="353"/>
      <c r="T12278" s="353"/>
      <c r="U12278" s="353"/>
      <c r="V12278" s="353"/>
      <c r="W12278" s="353"/>
      <c r="X12278" s="353"/>
      <c r="Y12278" s="353"/>
      <c r="Z12278" s="353"/>
      <c r="AA12278" s="353"/>
      <c r="AB12278" s="353"/>
      <c r="AC12278" s="353"/>
      <c r="AD12278" s="353"/>
      <c r="AE12278" s="353"/>
      <c r="AF12278" s="353"/>
      <c r="AG12278" s="353"/>
      <c r="AH12278" s="353"/>
      <c r="AI12278" s="353"/>
      <c r="AJ12278" s="353"/>
      <c r="AK12278" s="353"/>
      <c r="AL12278" s="353"/>
    </row>
    <row r="12279" spans="1:38" s="153" customFormat="1" ht="12.5" x14ac:dyDescent="0.25">
      <c r="A12279" s="355"/>
      <c r="L12279" s="353"/>
      <c r="M12279" s="353"/>
      <c r="N12279" s="353"/>
      <c r="O12279" s="353"/>
      <c r="P12279" s="353"/>
      <c r="Q12279" s="353"/>
      <c r="R12279" s="353"/>
      <c r="S12279" s="353"/>
      <c r="T12279" s="353"/>
      <c r="U12279" s="353"/>
      <c r="V12279" s="353"/>
      <c r="W12279" s="353"/>
      <c r="X12279" s="353"/>
      <c r="Y12279" s="353"/>
      <c r="Z12279" s="353"/>
      <c r="AA12279" s="353"/>
      <c r="AB12279" s="353"/>
      <c r="AC12279" s="353"/>
      <c r="AD12279" s="353"/>
      <c r="AE12279" s="353"/>
      <c r="AF12279" s="353"/>
      <c r="AG12279" s="353"/>
      <c r="AH12279" s="353"/>
      <c r="AI12279" s="353"/>
      <c r="AJ12279" s="353"/>
      <c r="AK12279" s="353"/>
      <c r="AL12279" s="353"/>
    </row>
    <row r="12280" spans="1:38" s="153" customFormat="1" ht="12.5" x14ac:dyDescent="0.25">
      <c r="A12280" s="355"/>
      <c r="L12280" s="353"/>
      <c r="M12280" s="353"/>
      <c r="N12280" s="353"/>
      <c r="O12280" s="353"/>
      <c r="P12280" s="353"/>
      <c r="Q12280" s="353"/>
      <c r="R12280" s="353"/>
      <c r="S12280" s="353"/>
      <c r="T12280" s="353"/>
      <c r="U12280" s="353"/>
      <c r="V12280" s="353"/>
      <c r="W12280" s="353"/>
      <c r="X12280" s="353"/>
      <c r="Y12280" s="353"/>
      <c r="Z12280" s="353"/>
      <c r="AA12280" s="353"/>
      <c r="AB12280" s="353"/>
      <c r="AC12280" s="353"/>
      <c r="AD12280" s="353"/>
      <c r="AE12280" s="353"/>
      <c r="AF12280" s="353"/>
      <c r="AG12280" s="353"/>
      <c r="AH12280" s="353"/>
      <c r="AI12280" s="353"/>
      <c r="AJ12280" s="353"/>
      <c r="AK12280" s="353"/>
      <c r="AL12280" s="353"/>
    </row>
    <row r="12281" spans="1:38" s="153" customFormat="1" ht="12.5" x14ac:dyDescent="0.25">
      <c r="A12281" s="355"/>
      <c r="L12281" s="353"/>
      <c r="M12281" s="353"/>
      <c r="N12281" s="353"/>
      <c r="O12281" s="353"/>
      <c r="P12281" s="353"/>
      <c r="Q12281" s="353"/>
      <c r="R12281" s="353"/>
      <c r="S12281" s="353"/>
      <c r="T12281" s="353"/>
      <c r="U12281" s="353"/>
      <c r="V12281" s="353"/>
      <c r="W12281" s="353"/>
      <c r="X12281" s="353"/>
      <c r="Y12281" s="353"/>
      <c r="Z12281" s="353"/>
      <c r="AA12281" s="353"/>
      <c r="AB12281" s="353"/>
      <c r="AC12281" s="353"/>
      <c r="AD12281" s="353"/>
      <c r="AE12281" s="353"/>
      <c r="AF12281" s="353"/>
      <c r="AG12281" s="353"/>
      <c r="AH12281" s="353"/>
      <c r="AI12281" s="353"/>
      <c r="AJ12281" s="353"/>
      <c r="AK12281" s="353"/>
      <c r="AL12281" s="353"/>
    </row>
    <row r="12282" spans="1:38" s="153" customFormat="1" ht="12.5" x14ac:dyDescent="0.25">
      <c r="A12282" s="355"/>
      <c r="L12282" s="353"/>
      <c r="M12282" s="353"/>
      <c r="N12282" s="353"/>
      <c r="O12282" s="353"/>
      <c r="P12282" s="353"/>
      <c r="Q12282" s="353"/>
      <c r="R12282" s="353"/>
      <c r="S12282" s="353"/>
      <c r="T12282" s="353"/>
      <c r="U12282" s="353"/>
      <c r="V12282" s="353"/>
      <c r="W12282" s="353"/>
      <c r="X12282" s="353"/>
      <c r="Y12282" s="353"/>
      <c r="Z12282" s="353"/>
      <c r="AA12282" s="353"/>
      <c r="AB12282" s="353"/>
      <c r="AC12282" s="353"/>
      <c r="AD12282" s="353"/>
      <c r="AE12282" s="353"/>
      <c r="AF12282" s="353"/>
      <c r="AG12282" s="353"/>
      <c r="AH12282" s="353"/>
      <c r="AI12282" s="353"/>
      <c r="AJ12282" s="353"/>
      <c r="AK12282" s="353"/>
      <c r="AL12282" s="353"/>
    </row>
    <row r="12283" spans="1:38" s="153" customFormat="1" ht="12.5" x14ac:dyDescent="0.25">
      <c r="A12283" s="355"/>
      <c r="L12283" s="353"/>
      <c r="M12283" s="353"/>
      <c r="N12283" s="353"/>
      <c r="O12283" s="353"/>
      <c r="P12283" s="353"/>
      <c r="Q12283" s="353"/>
      <c r="R12283" s="353"/>
      <c r="S12283" s="353"/>
      <c r="T12283" s="353"/>
      <c r="U12283" s="353"/>
      <c r="V12283" s="353"/>
      <c r="W12283" s="353"/>
      <c r="X12283" s="353"/>
      <c r="Y12283" s="353"/>
      <c r="Z12283" s="353"/>
      <c r="AA12283" s="353"/>
      <c r="AB12283" s="353"/>
      <c r="AC12283" s="353"/>
      <c r="AD12283" s="353"/>
      <c r="AE12283" s="353"/>
      <c r="AF12283" s="353"/>
      <c r="AG12283" s="353"/>
      <c r="AH12283" s="353"/>
      <c r="AI12283" s="353"/>
      <c r="AJ12283" s="353"/>
      <c r="AK12283" s="353"/>
      <c r="AL12283" s="353"/>
    </row>
    <row r="12284" spans="1:38" s="153" customFormat="1" ht="12.5" x14ac:dyDescent="0.25">
      <c r="A12284" s="355"/>
      <c r="L12284" s="353"/>
      <c r="M12284" s="353"/>
      <c r="N12284" s="353"/>
      <c r="O12284" s="353"/>
      <c r="P12284" s="353"/>
      <c r="Q12284" s="353"/>
      <c r="R12284" s="353"/>
      <c r="S12284" s="353"/>
      <c r="T12284" s="353"/>
      <c r="U12284" s="353"/>
      <c r="V12284" s="353"/>
      <c r="W12284" s="353"/>
      <c r="X12284" s="353"/>
      <c r="Y12284" s="353"/>
      <c r="Z12284" s="353"/>
      <c r="AA12284" s="353"/>
      <c r="AB12284" s="353"/>
      <c r="AC12284" s="353"/>
      <c r="AD12284" s="353"/>
      <c r="AE12284" s="353"/>
      <c r="AF12284" s="353"/>
      <c r="AG12284" s="353"/>
      <c r="AH12284" s="353"/>
      <c r="AI12284" s="353"/>
      <c r="AJ12284" s="353"/>
      <c r="AK12284" s="353"/>
      <c r="AL12284" s="353"/>
    </row>
    <row r="12285" spans="1:38" s="153" customFormat="1" ht="12.5" x14ac:dyDescent="0.25">
      <c r="A12285" s="355"/>
      <c r="L12285" s="353"/>
      <c r="M12285" s="353"/>
      <c r="N12285" s="353"/>
      <c r="O12285" s="353"/>
      <c r="P12285" s="353"/>
      <c r="Q12285" s="353"/>
      <c r="R12285" s="353"/>
      <c r="S12285" s="353"/>
      <c r="T12285" s="353"/>
      <c r="U12285" s="353"/>
      <c r="V12285" s="353"/>
      <c r="W12285" s="353"/>
      <c r="X12285" s="353"/>
      <c r="Y12285" s="353"/>
      <c r="Z12285" s="353"/>
      <c r="AA12285" s="353"/>
      <c r="AB12285" s="353"/>
      <c r="AC12285" s="353"/>
      <c r="AD12285" s="353"/>
      <c r="AE12285" s="353"/>
      <c r="AF12285" s="353"/>
      <c r="AG12285" s="353"/>
      <c r="AH12285" s="353"/>
      <c r="AI12285" s="353"/>
      <c r="AJ12285" s="353"/>
      <c r="AK12285" s="353"/>
      <c r="AL12285" s="353"/>
    </row>
    <row r="12286" spans="1:38" s="153" customFormat="1" ht="12.5" x14ac:dyDescent="0.25">
      <c r="A12286" s="355"/>
      <c r="L12286" s="353"/>
      <c r="M12286" s="353"/>
      <c r="N12286" s="353"/>
      <c r="O12286" s="353"/>
      <c r="P12286" s="353"/>
      <c r="Q12286" s="353"/>
      <c r="R12286" s="353"/>
      <c r="S12286" s="353"/>
      <c r="T12286" s="353"/>
      <c r="U12286" s="353"/>
      <c r="V12286" s="353"/>
      <c r="W12286" s="353"/>
      <c r="X12286" s="353"/>
      <c r="Y12286" s="353"/>
      <c r="Z12286" s="353"/>
      <c r="AA12286" s="353"/>
      <c r="AB12286" s="353"/>
      <c r="AC12286" s="353"/>
      <c r="AD12286" s="353"/>
      <c r="AE12286" s="353"/>
      <c r="AF12286" s="353"/>
      <c r="AG12286" s="353"/>
      <c r="AH12286" s="353"/>
      <c r="AI12286" s="353"/>
      <c r="AJ12286" s="353"/>
      <c r="AK12286" s="353"/>
      <c r="AL12286" s="353"/>
    </row>
    <row r="12287" spans="1:38" s="153" customFormat="1" ht="12.5" x14ac:dyDescent="0.25">
      <c r="A12287" s="355"/>
      <c r="L12287" s="353"/>
      <c r="M12287" s="353"/>
      <c r="N12287" s="353"/>
      <c r="O12287" s="353"/>
      <c r="P12287" s="353"/>
      <c r="Q12287" s="353"/>
      <c r="R12287" s="353"/>
      <c r="S12287" s="353"/>
      <c r="T12287" s="353"/>
      <c r="U12287" s="353"/>
      <c r="V12287" s="353"/>
      <c r="W12287" s="353"/>
      <c r="X12287" s="353"/>
      <c r="Y12287" s="353"/>
      <c r="Z12287" s="353"/>
      <c r="AA12287" s="353"/>
      <c r="AB12287" s="353"/>
      <c r="AC12287" s="353"/>
      <c r="AD12287" s="353"/>
      <c r="AE12287" s="353"/>
      <c r="AF12287" s="353"/>
      <c r="AG12287" s="353"/>
      <c r="AH12287" s="353"/>
      <c r="AI12287" s="353"/>
      <c r="AJ12287" s="353"/>
      <c r="AK12287" s="353"/>
      <c r="AL12287" s="353"/>
    </row>
    <row r="12288" spans="1:38" s="153" customFormat="1" ht="12.5" x14ac:dyDescent="0.25">
      <c r="A12288" s="355"/>
      <c r="L12288" s="353"/>
      <c r="M12288" s="353"/>
      <c r="N12288" s="353"/>
      <c r="O12288" s="353"/>
      <c r="P12288" s="353"/>
      <c r="Q12288" s="353"/>
      <c r="R12288" s="353"/>
      <c r="S12288" s="353"/>
      <c r="T12288" s="353"/>
      <c r="U12288" s="353"/>
      <c r="V12288" s="353"/>
      <c r="W12288" s="353"/>
      <c r="X12288" s="353"/>
      <c r="Y12288" s="353"/>
      <c r="Z12288" s="353"/>
      <c r="AA12288" s="353"/>
      <c r="AB12288" s="353"/>
      <c r="AC12288" s="353"/>
      <c r="AD12288" s="353"/>
      <c r="AE12288" s="353"/>
      <c r="AF12288" s="353"/>
      <c r="AG12288" s="353"/>
      <c r="AH12288" s="353"/>
      <c r="AI12288" s="353"/>
      <c r="AJ12288" s="353"/>
      <c r="AK12288" s="353"/>
      <c r="AL12288" s="353"/>
    </row>
    <row r="12289" spans="1:38" s="153" customFormat="1" ht="12.5" x14ac:dyDescent="0.25">
      <c r="A12289" s="355"/>
      <c r="L12289" s="353"/>
      <c r="M12289" s="353"/>
      <c r="N12289" s="353"/>
      <c r="O12289" s="353"/>
      <c r="P12289" s="353"/>
      <c r="Q12289" s="353"/>
      <c r="R12289" s="353"/>
      <c r="S12289" s="353"/>
      <c r="T12289" s="353"/>
      <c r="U12289" s="353"/>
      <c r="V12289" s="353"/>
      <c r="W12289" s="353"/>
      <c r="X12289" s="353"/>
      <c r="Y12289" s="353"/>
      <c r="Z12289" s="353"/>
      <c r="AA12289" s="353"/>
      <c r="AB12289" s="353"/>
      <c r="AC12289" s="353"/>
      <c r="AD12289" s="353"/>
      <c r="AE12289" s="353"/>
      <c r="AF12289" s="353"/>
      <c r="AG12289" s="353"/>
      <c r="AH12289" s="353"/>
      <c r="AI12289" s="353"/>
      <c r="AJ12289" s="353"/>
      <c r="AK12289" s="353"/>
      <c r="AL12289" s="353"/>
    </row>
    <row r="12290" spans="1:38" s="153" customFormat="1" ht="12.5" x14ac:dyDescent="0.25">
      <c r="A12290" s="355"/>
      <c r="L12290" s="353"/>
      <c r="M12290" s="353"/>
      <c r="N12290" s="353"/>
      <c r="O12290" s="353"/>
      <c r="P12290" s="353"/>
      <c r="Q12290" s="353"/>
      <c r="R12290" s="353"/>
      <c r="S12290" s="353"/>
      <c r="T12290" s="353"/>
      <c r="U12290" s="353"/>
      <c r="V12290" s="353"/>
      <c r="W12290" s="353"/>
      <c r="X12290" s="353"/>
      <c r="Y12290" s="353"/>
      <c r="Z12290" s="353"/>
      <c r="AA12290" s="353"/>
      <c r="AB12290" s="353"/>
      <c r="AC12290" s="353"/>
      <c r="AD12290" s="353"/>
      <c r="AE12290" s="353"/>
      <c r="AF12290" s="353"/>
      <c r="AG12290" s="353"/>
      <c r="AH12290" s="353"/>
      <c r="AI12290" s="353"/>
      <c r="AJ12290" s="353"/>
      <c r="AK12290" s="353"/>
      <c r="AL12290" s="353"/>
    </row>
    <row r="12291" spans="1:38" s="153" customFormat="1" ht="12.5" x14ac:dyDescent="0.25">
      <c r="A12291" s="355"/>
      <c r="L12291" s="353"/>
      <c r="M12291" s="353"/>
      <c r="N12291" s="353"/>
      <c r="O12291" s="353"/>
      <c r="P12291" s="353"/>
      <c r="Q12291" s="353"/>
      <c r="R12291" s="353"/>
      <c r="S12291" s="353"/>
      <c r="T12291" s="353"/>
      <c r="U12291" s="353"/>
      <c r="V12291" s="353"/>
      <c r="W12291" s="353"/>
      <c r="X12291" s="353"/>
      <c r="Y12291" s="353"/>
      <c r="Z12291" s="353"/>
      <c r="AA12291" s="353"/>
      <c r="AB12291" s="353"/>
      <c r="AC12291" s="353"/>
      <c r="AD12291" s="353"/>
      <c r="AE12291" s="353"/>
      <c r="AF12291" s="353"/>
      <c r="AG12291" s="353"/>
      <c r="AH12291" s="353"/>
      <c r="AI12291" s="353"/>
      <c r="AJ12291" s="353"/>
      <c r="AK12291" s="353"/>
      <c r="AL12291" s="353"/>
    </row>
    <row r="12292" spans="1:38" s="153" customFormat="1" ht="12.5" x14ac:dyDescent="0.25">
      <c r="A12292" s="355"/>
      <c r="L12292" s="353"/>
      <c r="M12292" s="353"/>
      <c r="N12292" s="353"/>
      <c r="O12292" s="353"/>
      <c r="P12292" s="353"/>
      <c r="Q12292" s="353"/>
      <c r="R12292" s="353"/>
      <c r="S12292" s="353"/>
      <c r="T12292" s="353"/>
      <c r="U12292" s="353"/>
      <c r="V12292" s="353"/>
      <c r="W12292" s="353"/>
      <c r="X12292" s="353"/>
      <c r="Y12292" s="353"/>
      <c r="Z12292" s="353"/>
      <c r="AA12292" s="353"/>
      <c r="AB12292" s="353"/>
      <c r="AC12292" s="353"/>
      <c r="AD12292" s="353"/>
      <c r="AE12292" s="353"/>
      <c r="AF12292" s="353"/>
      <c r="AG12292" s="353"/>
      <c r="AH12292" s="353"/>
      <c r="AI12292" s="353"/>
      <c r="AJ12292" s="353"/>
      <c r="AK12292" s="353"/>
      <c r="AL12292" s="353"/>
    </row>
    <row r="12293" spans="1:38" s="153" customFormat="1" ht="12.5" x14ac:dyDescent="0.25">
      <c r="A12293" s="355"/>
      <c r="L12293" s="353"/>
      <c r="M12293" s="353"/>
      <c r="N12293" s="353"/>
      <c r="O12293" s="353"/>
      <c r="P12293" s="353"/>
      <c r="Q12293" s="353"/>
      <c r="R12293" s="353"/>
      <c r="S12293" s="353"/>
      <c r="T12293" s="353"/>
      <c r="U12293" s="353"/>
      <c r="V12293" s="353"/>
      <c r="W12293" s="353"/>
      <c r="X12293" s="353"/>
      <c r="Y12293" s="353"/>
      <c r="Z12293" s="353"/>
      <c r="AA12293" s="353"/>
      <c r="AB12293" s="353"/>
      <c r="AC12293" s="353"/>
      <c r="AD12293" s="353"/>
      <c r="AE12293" s="353"/>
      <c r="AF12293" s="353"/>
      <c r="AG12293" s="353"/>
      <c r="AH12293" s="353"/>
      <c r="AI12293" s="353"/>
      <c r="AJ12293" s="353"/>
      <c r="AK12293" s="353"/>
      <c r="AL12293" s="353"/>
    </row>
    <row r="12294" spans="1:38" s="153" customFormat="1" ht="12.5" x14ac:dyDescent="0.25">
      <c r="A12294" s="355"/>
      <c r="L12294" s="353"/>
      <c r="M12294" s="353"/>
      <c r="N12294" s="353"/>
      <c r="O12294" s="353"/>
      <c r="P12294" s="353"/>
      <c r="Q12294" s="353"/>
      <c r="R12294" s="353"/>
      <c r="S12294" s="353"/>
      <c r="T12294" s="353"/>
      <c r="U12294" s="353"/>
      <c r="V12294" s="353"/>
      <c r="W12294" s="353"/>
      <c r="X12294" s="353"/>
      <c r="Y12294" s="353"/>
      <c r="Z12294" s="353"/>
      <c r="AA12294" s="353"/>
      <c r="AB12294" s="353"/>
      <c r="AC12294" s="353"/>
      <c r="AD12294" s="353"/>
      <c r="AE12294" s="353"/>
      <c r="AF12294" s="353"/>
      <c r="AG12294" s="353"/>
      <c r="AH12294" s="353"/>
      <c r="AI12294" s="353"/>
      <c r="AJ12294" s="353"/>
      <c r="AK12294" s="353"/>
      <c r="AL12294" s="353"/>
    </row>
    <row r="12295" spans="1:38" s="153" customFormat="1" ht="12.5" x14ac:dyDescent="0.25">
      <c r="A12295" s="355"/>
      <c r="L12295" s="353"/>
      <c r="M12295" s="353"/>
      <c r="N12295" s="353"/>
      <c r="O12295" s="353"/>
      <c r="P12295" s="353"/>
      <c r="Q12295" s="353"/>
      <c r="R12295" s="353"/>
      <c r="S12295" s="353"/>
      <c r="T12295" s="353"/>
      <c r="U12295" s="353"/>
      <c r="V12295" s="353"/>
      <c r="W12295" s="353"/>
      <c r="X12295" s="353"/>
      <c r="Y12295" s="353"/>
      <c r="Z12295" s="353"/>
      <c r="AA12295" s="353"/>
      <c r="AB12295" s="353"/>
      <c r="AC12295" s="353"/>
      <c r="AD12295" s="353"/>
      <c r="AE12295" s="353"/>
      <c r="AF12295" s="353"/>
      <c r="AG12295" s="353"/>
      <c r="AH12295" s="353"/>
      <c r="AI12295" s="353"/>
      <c r="AJ12295" s="353"/>
      <c r="AK12295" s="353"/>
      <c r="AL12295" s="353"/>
    </row>
    <row r="12296" spans="1:38" s="153" customFormat="1" ht="12.5" x14ac:dyDescent="0.25">
      <c r="A12296" s="355"/>
      <c r="L12296" s="353"/>
      <c r="M12296" s="353"/>
      <c r="N12296" s="353"/>
      <c r="O12296" s="353"/>
      <c r="P12296" s="353"/>
      <c r="Q12296" s="353"/>
      <c r="R12296" s="353"/>
      <c r="S12296" s="353"/>
      <c r="T12296" s="353"/>
      <c r="U12296" s="353"/>
      <c r="V12296" s="353"/>
      <c r="W12296" s="353"/>
      <c r="X12296" s="353"/>
      <c r="Y12296" s="353"/>
      <c r="Z12296" s="353"/>
      <c r="AA12296" s="353"/>
      <c r="AB12296" s="353"/>
      <c r="AC12296" s="353"/>
      <c r="AD12296" s="353"/>
      <c r="AE12296" s="353"/>
      <c r="AF12296" s="353"/>
      <c r="AG12296" s="353"/>
      <c r="AH12296" s="353"/>
      <c r="AI12296" s="353"/>
      <c r="AJ12296" s="353"/>
      <c r="AK12296" s="353"/>
      <c r="AL12296" s="353"/>
    </row>
    <row r="12297" spans="1:38" s="153" customFormat="1" ht="12.5" x14ac:dyDescent="0.25">
      <c r="A12297" s="355"/>
      <c r="L12297" s="353"/>
      <c r="M12297" s="353"/>
      <c r="N12297" s="353"/>
      <c r="O12297" s="353"/>
      <c r="P12297" s="353"/>
      <c r="Q12297" s="353"/>
      <c r="R12297" s="353"/>
      <c r="S12297" s="353"/>
      <c r="T12297" s="353"/>
      <c r="U12297" s="353"/>
      <c r="V12297" s="353"/>
      <c r="W12297" s="353"/>
      <c r="X12297" s="353"/>
      <c r="Y12297" s="353"/>
      <c r="Z12297" s="353"/>
      <c r="AA12297" s="353"/>
      <c r="AB12297" s="353"/>
      <c r="AC12297" s="353"/>
      <c r="AD12297" s="353"/>
      <c r="AE12297" s="353"/>
      <c r="AF12297" s="353"/>
      <c r="AG12297" s="353"/>
      <c r="AH12297" s="353"/>
      <c r="AI12297" s="353"/>
      <c r="AJ12297" s="353"/>
      <c r="AK12297" s="353"/>
      <c r="AL12297" s="353"/>
    </row>
    <row r="12298" spans="1:38" s="153" customFormat="1" ht="12.5" x14ac:dyDescent="0.25">
      <c r="A12298" s="355"/>
      <c r="L12298" s="353"/>
      <c r="M12298" s="353"/>
      <c r="N12298" s="353"/>
      <c r="O12298" s="353"/>
      <c r="P12298" s="353"/>
      <c r="Q12298" s="353"/>
      <c r="R12298" s="353"/>
      <c r="S12298" s="353"/>
      <c r="T12298" s="353"/>
      <c r="U12298" s="353"/>
      <c r="V12298" s="353"/>
      <c r="W12298" s="353"/>
      <c r="X12298" s="353"/>
      <c r="Y12298" s="353"/>
      <c r="Z12298" s="353"/>
      <c r="AA12298" s="353"/>
      <c r="AB12298" s="353"/>
      <c r="AC12298" s="353"/>
      <c r="AD12298" s="353"/>
      <c r="AE12298" s="353"/>
      <c r="AF12298" s="353"/>
      <c r="AG12298" s="353"/>
      <c r="AH12298" s="353"/>
      <c r="AI12298" s="353"/>
      <c r="AJ12298" s="353"/>
      <c r="AK12298" s="353"/>
      <c r="AL12298" s="353"/>
    </row>
    <row r="12299" spans="1:38" s="153" customFormat="1" ht="12.5" x14ac:dyDescent="0.25">
      <c r="A12299" s="355"/>
      <c r="L12299" s="353"/>
      <c r="M12299" s="353"/>
      <c r="N12299" s="353"/>
      <c r="O12299" s="353"/>
      <c r="P12299" s="353"/>
      <c r="Q12299" s="353"/>
      <c r="R12299" s="353"/>
      <c r="S12299" s="353"/>
      <c r="T12299" s="353"/>
      <c r="U12299" s="353"/>
      <c r="V12299" s="353"/>
      <c r="W12299" s="353"/>
      <c r="X12299" s="353"/>
      <c r="Y12299" s="353"/>
      <c r="Z12299" s="353"/>
      <c r="AA12299" s="353"/>
      <c r="AB12299" s="353"/>
      <c r="AC12299" s="353"/>
      <c r="AD12299" s="353"/>
      <c r="AE12299" s="353"/>
      <c r="AF12299" s="353"/>
      <c r="AG12299" s="353"/>
      <c r="AH12299" s="353"/>
      <c r="AI12299" s="353"/>
      <c r="AJ12299" s="353"/>
      <c r="AK12299" s="353"/>
      <c r="AL12299" s="353"/>
    </row>
    <row r="12300" spans="1:38" s="153" customFormat="1" ht="12.5" x14ac:dyDescent="0.25">
      <c r="A12300" s="355"/>
      <c r="L12300" s="353"/>
      <c r="M12300" s="353"/>
      <c r="N12300" s="353"/>
      <c r="O12300" s="353"/>
      <c r="P12300" s="353"/>
      <c r="Q12300" s="353"/>
      <c r="R12300" s="353"/>
      <c r="S12300" s="353"/>
      <c r="T12300" s="353"/>
      <c r="U12300" s="353"/>
      <c r="V12300" s="353"/>
      <c r="W12300" s="353"/>
      <c r="X12300" s="353"/>
      <c r="Y12300" s="353"/>
      <c r="Z12300" s="353"/>
      <c r="AA12300" s="353"/>
      <c r="AB12300" s="353"/>
      <c r="AC12300" s="353"/>
      <c r="AD12300" s="353"/>
      <c r="AE12300" s="353"/>
      <c r="AF12300" s="353"/>
      <c r="AG12300" s="353"/>
      <c r="AH12300" s="353"/>
      <c r="AI12300" s="353"/>
      <c r="AJ12300" s="353"/>
      <c r="AK12300" s="353"/>
      <c r="AL12300" s="353"/>
    </row>
    <row r="12301" spans="1:38" s="153" customFormat="1" ht="12.5" x14ac:dyDescent="0.25">
      <c r="A12301" s="355"/>
      <c r="L12301" s="353"/>
      <c r="M12301" s="353"/>
      <c r="N12301" s="353"/>
      <c r="O12301" s="353"/>
      <c r="P12301" s="353"/>
      <c r="Q12301" s="353"/>
      <c r="R12301" s="353"/>
      <c r="S12301" s="353"/>
      <c r="T12301" s="353"/>
      <c r="U12301" s="353"/>
      <c r="V12301" s="353"/>
      <c r="W12301" s="353"/>
      <c r="X12301" s="353"/>
      <c r="Y12301" s="353"/>
      <c r="Z12301" s="353"/>
      <c r="AA12301" s="353"/>
      <c r="AB12301" s="353"/>
      <c r="AC12301" s="353"/>
      <c r="AD12301" s="353"/>
      <c r="AE12301" s="353"/>
      <c r="AF12301" s="353"/>
      <c r="AG12301" s="353"/>
      <c r="AH12301" s="353"/>
      <c r="AI12301" s="353"/>
      <c r="AJ12301" s="353"/>
      <c r="AK12301" s="353"/>
      <c r="AL12301" s="353"/>
    </row>
    <row r="12302" spans="1:38" s="153" customFormat="1" ht="12.5" x14ac:dyDescent="0.25">
      <c r="A12302" s="355"/>
      <c r="L12302" s="353"/>
      <c r="M12302" s="353"/>
      <c r="N12302" s="353"/>
      <c r="O12302" s="353"/>
      <c r="P12302" s="353"/>
      <c r="Q12302" s="353"/>
      <c r="R12302" s="353"/>
      <c r="S12302" s="353"/>
      <c r="T12302" s="353"/>
      <c r="U12302" s="353"/>
      <c r="V12302" s="353"/>
      <c r="W12302" s="353"/>
      <c r="X12302" s="353"/>
      <c r="Y12302" s="353"/>
      <c r="Z12302" s="353"/>
      <c r="AA12302" s="353"/>
      <c r="AB12302" s="353"/>
      <c r="AC12302" s="353"/>
      <c r="AD12302" s="353"/>
      <c r="AE12302" s="353"/>
      <c r="AF12302" s="353"/>
      <c r="AG12302" s="353"/>
      <c r="AH12302" s="353"/>
      <c r="AI12302" s="353"/>
      <c r="AJ12302" s="353"/>
      <c r="AK12302" s="353"/>
      <c r="AL12302" s="353"/>
    </row>
    <row r="12303" spans="1:38" s="153" customFormat="1" ht="12.5" x14ac:dyDescent="0.25">
      <c r="A12303" s="355"/>
      <c r="L12303" s="353"/>
      <c r="M12303" s="353"/>
      <c r="N12303" s="353"/>
      <c r="O12303" s="353"/>
      <c r="P12303" s="353"/>
      <c r="Q12303" s="353"/>
      <c r="R12303" s="353"/>
      <c r="S12303" s="353"/>
      <c r="T12303" s="353"/>
      <c r="U12303" s="353"/>
      <c r="V12303" s="353"/>
      <c r="W12303" s="353"/>
      <c r="X12303" s="353"/>
      <c r="Y12303" s="353"/>
      <c r="Z12303" s="353"/>
      <c r="AA12303" s="353"/>
      <c r="AB12303" s="353"/>
      <c r="AC12303" s="353"/>
      <c r="AD12303" s="353"/>
      <c r="AE12303" s="353"/>
      <c r="AF12303" s="353"/>
      <c r="AG12303" s="353"/>
      <c r="AH12303" s="353"/>
      <c r="AI12303" s="353"/>
      <c r="AJ12303" s="353"/>
      <c r="AK12303" s="353"/>
      <c r="AL12303" s="353"/>
    </row>
    <row r="12304" spans="1:38" s="153" customFormat="1" ht="12.5" x14ac:dyDescent="0.25">
      <c r="A12304" s="355"/>
      <c r="L12304" s="353"/>
      <c r="M12304" s="353"/>
      <c r="N12304" s="353"/>
      <c r="O12304" s="353"/>
      <c r="P12304" s="353"/>
      <c r="Q12304" s="353"/>
      <c r="R12304" s="353"/>
      <c r="S12304" s="353"/>
      <c r="T12304" s="353"/>
      <c r="U12304" s="353"/>
      <c r="V12304" s="353"/>
      <c r="W12304" s="353"/>
      <c r="X12304" s="353"/>
      <c r="Y12304" s="353"/>
      <c r="Z12304" s="353"/>
      <c r="AA12304" s="353"/>
      <c r="AB12304" s="353"/>
      <c r="AC12304" s="353"/>
      <c r="AD12304" s="353"/>
      <c r="AE12304" s="353"/>
      <c r="AF12304" s="353"/>
      <c r="AG12304" s="353"/>
      <c r="AH12304" s="353"/>
      <c r="AI12304" s="353"/>
      <c r="AJ12304" s="353"/>
      <c r="AK12304" s="353"/>
      <c r="AL12304" s="353"/>
    </row>
    <row r="12305" spans="1:38" s="153" customFormat="1" ht="12.5" x14ac:dyDescent="0.25">
      <c r="A12305" s="355"/>
      <c r="L12305" s="353"/>
      <c r="M12305" s="353"/>
      <c r="N12305" s="353"/>
      <c r="O12305" s="353"/>
      <c r="P12305" s="353"/>
      <c r="Q12305" s="353"/>
      <c r="R12305" s="353"/>
      <c r="S12305" s="353"/>
      <c r="T12305" s="353"/>
      <c r="U12305" s="353"/>
      <c r="V12305" s="353"/>
      <c r="W12305" s="353"/>
      <c r="X12305" s="353"/>
      <c r="Y12305" s="353"/>
      <c r="Z12305" s="353"/>
      <c r="AA12305" s="353"/>
      <c r="AB12305" s="353"/>
      <c r="AC12305" s="353"/>
      <c r="AD12305" s="353"/>
      <c r="AE12305" s="353"/>
      <c r="AF12305" s="353"/>
      <c r="AG12305" s="353"/>
      <c r="AH12305" s="353"/>
      <c r="AI12305" s="353"/>
      <c r="AJ12305" s="353"/>
      <c r="AK12305" s="353"/>
      <c r="AL12305" s="353"/>
    </row>
    <row r="12306" spans="1:38" s="153" customFormat="1" ht="12.5" x14ac:dyDescent="0.25">
      <c r="A12306" s="355"/>
      <c r="L12306" s="353"/>
      <c r="M12306" s="353"/>
      <c r="N12306" s="353"/>
      <c r="O12306" s="353"/>
      <c r="P12306" s="353"/>
      <c r="Q12306" s="353"/>
      <c r="R12306" s="353"/>
      <c r="S12306" s="353"/>
      <c r="T12306" s="353"/>
      <c r="U12306" s="353"/>
      <c r="V12306" s="353"/>
      <c r="W12306" s="353"/>
      <c r="X12306" s="353"/>
      <c r="Y12306" s="353"/>
      <c r="Z12306" s="353"/>
      <c r="AA12306" s="353"/>
      <c r="AB12306" s="353"/>
      <c r="AC12306" s="353"/>
      <c r="AD12306" s="353"/>
      <c r="AE12306" s="353"/>
      <c r="AF12306" s="353"/>
      <c r="AG12306" s="353"/>
      <c r="AH12306" s="353"/>
      <c r="AI12306" s="353"/>
      <c r="AJ12306" s="353"/>
      <c r="AK12306" s="353"/>
      <c r="AL12306" s="353"/>
    </row>
    <row r="12307" spans="1:38" s="153" customFormat="1" ht="12.5" x14ac:dyDescent="0.25">
      <c r="A12307" s="355"/>
      <c r="L12307" s="353"/>
      <c r="M12307" s="353"/>
      <c r="N12307" s="353"/>
      <c r="O12307" s="353"/>
      <c r="P12307" s="353"/>
      <c r="Q12307" s="353"/>
      <c r="R12307" s="353"/>
      <c r="S12307" s="353"/>
      <c r="T12307" s="353"/>
      <c r="U12307" s="353"/>
      <c r="V12307" s="353"/>
      <c r="W12307" s="353"/>
      <c r="X12307" s="353"/>
      <c r="Y12307" s="353"/>
      <c r="Z12307" s="353"/>
      <c r="AA12307" s="353"/>
      <c r="AB12307" s="353"/>
      <c r="AC12307" s="353"/>
      <c r="AD12307" s="353"/>
      <c r="AE12307" s="353"/>
      <c r="AF12307" s="353"/>
      <c r="AG12307" s="353"/>
      <c r="AH12307" s="353"/>
      <c r="AI12307" s="353"/>
      <c r="AJ12307" s="353"/>
      <c r="AK12307" s="353"/>
      <c r="AL12307" s="353"/>
    </row>
    <row r="12308" spans="1:38" s="153" customFormat="1" ht="12.5" x14ac:dyDescent="0.25">
      <c r="A12308" s="355"/>
      <c r="L12308" s="353"/>
      <c r="M12308" s="353"/>
      <c r="N12308" s="353"/>
      <c r="O12308" s="353"/>
      <c r="P12308" s="353"/>
      <c r="Q12308" s="353"/>
      <c r="R12308" s="353"/>
      <c r="S12308" s="353"/>
      <c r="T12308" s="353"/>
      <c r="U12308" s="353"/>
      <c r="V12308" s="353"/>
      <c r="W12308" s="353"/>
      <c r="X12308" s="353"/>
      <c r="Y12308" s="353"/>
      <c r="Z12308" s="353"/>
      <c r="AA12308" s="353"/>
      <c r="AB12308" s="353"/>
      <c r="AC12308" s="353"/>
      <c r="AD12308" s="353"/>
      <c r="AE12308" s="353"/>
      <c r="AF12308" s="353"/>
      <c r="AG12308" s="353"/>
      <c r="AH12308" s="353"/>
      <c r="AI12308" s="353"/>
      <c r="AJ12308" s="353"/>
      <c r="AK12308" s="353"/>
      <c r="AL12308" s="353"/>
    </row>
    <row r="12309" spans="1:38" s="153" customFormat="1" ht="12.5" x14ac:dyDescent="0.25">
      <c r="A12309" s="355"/>
      <c r="L12309" s="353"/>
      <c r="M12309" s="353"/>
      <c r="N12309" s="353"/>
      <c r="O12309" s="353"/>
      <c r="P12309" s="353"/>
      <c r="Q12309" s="353"/>
      <c r="R12309" s="353"/>
      <c r="S12309" s="353"/>
      <c r="T12309" s="353"/>
      <c r="U12309" s="353"/>
      <c r="V12309" s="353"/>
      <c r="W12309" s="353"/>
      <c r="X12309" s="353"/>
      <c r="Y12309" s="353"/>
      <c r="Z12309" s="353"/>
      <c r="AA12309" s="353"/>
      <c r="AB12309" s="353"/>
      <c r="AC12309" s="353"/>
      <c r="AD12309" s="353"/>
      <c r="AE12309" s="353"/>
      <c r="AF12309" s="353"/>
      <c r="AG12309" s="353"/>
      <c r="AH12309" s="353"/>
      <c r="AI12309" s="353"/>
      <c r="AJ12309" s="353"/>
      <c r="AK12309" s="353"/>
      <c r="AL12309" s="353"/>
    </row>
    <row r="12310" spans="1:38" s="153" customFormat="1" ht="12.5" x14ac:dyDescent="0.25">
      <c r="A12310" s="355"/>
      <c r="L12310" s="353"/>
      <c r="M12310" s="353"/>
      <c r="N12310" s="353"/>
      <c r="O12310" s="353"/>
      <c r="P12310" s="353"/>
      <c r="Q12310" s="353"/>
      <c r="R12310" s="353"/>
      <c r="S12310" s="353"/>
      <c r="T12310" s="353"/>
      <c r="U12310" s="353"/>
      <c r="V12310" s="353"/>
      <c r="W12310" s="353"/>
      <c r="X12310" s="353"/>
      <c r="Y12310" s="353"/>
      <c r="Z12310" s="353"/>
      <c r="AA12310" s="353"/>
      <c r="AB12310" s="353"/>
      <c r="AC12310" s="353"/>
      <c r="AD12310" s="353"/>
      <c r="AE12310" s="353"/>
      <c r="AF12310" s="353"/>
      <c r="AG12310" s="353"/>
      <c r="AH12310" s="353"/>
      <c r="AI12310" s="353"/>
      <c r="AJ12310" s="353"/>
      <c r="AK12310" s="353"/>
      <c r="AL12310" s="353"/>
    </row>
    <row r="12311" spans="1:38" s="153" customFormat="1" ht="12.5" x14ac:dyDescent="0.25">
      <c r="A12311" s="355"/>
      <c r="L12311" s="353"/>
      <c r="M12311" s="353"/>
      <c r="N12311" s="353"/>
      <c r="O12311" s="353"/>
      <c r="P12311" s="353"/>
      <c r="Q12311" s="353"/>
      <c r="R12311" s="353"/>
      <c r="S12311" s="353"/>
      <c r="T12311" s="353"/>
      <c r="U12311" s="353"/>
      <c r="V12311" s="353"/>
      <c r="W12311" s="353"/>
      <c r="X12311" s="353"/>
      <c r="Y12311" s="353"/>
      <c r="Z12311" s="353"/>
      <c r="AA12311" s="353"/>
      <c r="AB12311" s="353"/>
      <c r="AC12311" s="353"/>
      <c r="AD12311" s="353"/>
      <c r="AE12311" s="353"/>
      <c r="AF12311" s="353"/>
      <c r="AG12311" s="353"/>
      <c r="AH12311" s="353"/>
      <c r="AI12311" s="353"/>
      <c r="AJ12311" s="353"/>
      <c r="AK12311" s="353"/>
      <c r="AL12311" s="353"/>
    </row>
    <row r="12312" spans="1:38" s="153" customFormat="1" ht="12.5" x14ac:dyDescent="0.25">
      <c r="A12312" s="355"/>
      <c r="L12312" s="353"/>
      <c r="M12312" s="353"/>
      <c r="N12312" s="353"/>
      <c r="O12312" s="353"/>
      <c r="P12312" s="353"/>
      <c r="Q12312" s="353"/>
      <c r="R12312" s="353"/>
      <c r="S12312" s="353"/>
      <c r="T12312" s="353"/>
      <c r="U12312" s="353"/>
      <c r="V12312" s="353"/>
      <c r="W12312" s="353"/>
      <c r="X12312" s="353"/>
      <c r="Y12312" s="353"/>
      <c r="Z12312" s="353"/>
      <c r="AA12312" s="353"/>
      <c r="AB12312" s="353"/>
      <c r="AC12312" s="353"/>
      <c r="AD12312" s="353"/>
      <c r="AE12312" s="353"/>
      <c r="AF12312" s="353"/>
      <c r="AG12312" s="353"/>
      <c r="AH12312" s="353"/>
      <c r="AI12312" s="353"/>
      <c r="AJ12312" s="353"/>
      <c r="AK12312" s="353"/>
      <c r="AL12312" s="353"/>
    </row>
    <row r="12313" spans="1:38" s="153" customFormat="1" ht="12.5" x14ac:dyDescent="0.25">
      <c r="A12313" s="355"/>
      <c r="L12313" s="353"/>
      <c r="M12313" s="353"/>
      <c r="N12313" s="353"/>
      <c r="O12313" s="353"/>
      <c r="P12313" s="353"/>
      <c r="Q12313" s="353"/>
      <c r="R12313" s="353"/>
      <c r="S12313" s="353"/>
      <c r="T12313" s="353"/>
      <c r="U12313" s="353"/>
      <c r="V12313" s="353"/>
      <c r="W12313" s="353"/>
      <c r="X12313" s="353"/>
      <c r="Y12313" s="353"/>
      <c r="Z12313" s="353"/>
      <c r="AA12313" s="353"/>
      <c r="AB12313" s="353"/>
      <c r="AC12313" s="353"/>
      <c r="AD12313" s="353"/>
      <c r="AE12313" s="353"/>
      <c r="AF12313" s="353"/>
      <c r="AG12313" s="353"/>
      <c r="AH12313" s="353"/>
      <c r="AI12313" s="353"/>
      <c r="AJ12313" s="353"/>
      <c r="AK12313" s="353"/>
      <c r="AL12313" s="353"/>
    </row>
    <row r="12314" spans="1:38" s="153" customFormat="1" ht="12.5" x14ac:dyDescent="0.25">
      <c r="A12314" s="355"/>
      <c r="L12314" s="353"/>
      <c r="M12314" s="353"/>
      <c r="N12314" s="353"/>
      <c r="O12314" s="353"/>
      <c r="P12314" s="353"/>
      <c r="Q12314" s="353"/>
      <c r="R12314" s="353"/>
      <c r="S12314" s="353"/>
      <c r="T12314" s="353"/>
      <c r="U12314" s="353"/>
      <c r="V12314" s="353"/>
      <c r="W12314" s="353"/>
      <c r="X12314" s="353"/>
      <c r="Y12314" s="353"/>
      <c r="Z12314" s="353"/>
      <c r="AA12314" s="353"/>
      <c r="AB12314" s="353"/>
      <c r="AC12314" s="353"/>
      <c r="AD12314" s="353"/>
      <c r="AE12314" s="353"/>
      <c r="AF12314" s="353"/>
      <c r="AG12314" s="353"/>
      <c r="AH12314" s="353"/>
      <c r="AI12314" s="353"/>
      <c r="AJ12314" s="353"/>
      <c r="AK12314" s="353"/>
      <c r="AL12314" s="353"/>
    </row>
    <row r="12315" spans="1:38" s="153" customFormat="1" ht="12.5" x14ac:dyDescent="0.25">
      <c r="A12315" s="355"/>
      <c r="L12315" s="353"/>
      <c r="M12315" s="353"/>
      <c r="N12315" s="353"/>
      <c r="O12315" s="353"/>
      <c r="P12315" s="353"/>
      <c r="Q12315" s="353"/>
      <c r="R12315" s="353"/>
      <c r="S12315" s="353"/>
      <c r="T12315" s="353"/>
      <c r="U12315" s="353"/>
      <c r="V12315" s="353"/>
      <c r="W12315" s="353"/>
      <c r="X12315" s="353"/>
      <c r="Y12315" s="353"/>
      <c r="Z12315" s="353"/>
      <c r="AA12315" s="353"/>
      <c r="AB12315" s="353"/>
      <c r="AC12315" s="353"/>
      <c r="AD12315" s="353"/>
      <c r="AE12315" s="353"/>
      <c r="AF12315" s="353"/>
      <c r="AG12315" s="353"/>
      <c r="AH12315" s="353"/>
      <c r="AI12315" s="353"/>
      <c r="AJ12315" s="353"/>
      <c r="AK12315" s="353"/>
      <c r="AL12315" s="353"/>
    </row>
    <row r="12316" spans="1:38" s="153" customFormat="1" ht="12.5" x14ac:dyDescent="0.25">
      <c r="A12316" s="355"/>
      <c r="L12316" s="353"/>
      <c r="M12316" s="353"/>
      <c r="N12316" s="353"/>
      <c r="O12316" s="353"/>
      <c r="P12316" s="353"/>
      <c r="Q12316" s="353"/>
      <c r="R12316" s="353"/>
      <c r="S12316" s="353"/>
      <c r="T12316" s="353"/>
      <c r="U12316" s="353"/>
      <c r="V12316" s="353"/>
      <c r="W12316" s="353"/>
      <c r="X12316" s="353"/>
      <c r="Y12316" s="353"/>
      <c r="Z12316" s="353"/>
      <c r="AA12316" s="353"/>
      <c r="AB12316" s="353"/>
      <c r="AC12316" s="353"/>
      <c r="AD12316" s="353"/>
      <c r="AE12316" s="353"/>
      <c r="AF12316" s="353"/>
      <c r="AG12316" s="353"/>
      <c r="AH12316" s="353"/>
      <c r="AI12316" s="353"/>
      <c r="AJ12316" s="353"/>
      <c r="AK12316" s="353"/>
      <c r="AL12316" s="353"/>
    </row>
    <row r="12317" spans="1:38" s="153" customFormat="1" ht="12.5" x14ac:dyDescent="0.25">
      <c r="A12317" s="355"/>
      <c r="L12317" s="353"/>
      <c r="M12317" s="353"/>
      <c r="N12317" s="353"/>
      <c r="O12317" s="353"/>
      <c r="P12317" s="353"/>
      <c r="Q12317" s="353"/>
      <c r="R12317" s="353"/>
      <c r="S12317" s="353"/>
      <c r="T12317" s="353"/>
      <c r="U12317" s="353"/>
      <c r="V12317" s="353"/>
      <c r="W12317" s="353"/>
      <c r="X12317" s="353"/>
      <c r="Y12317" s="353"/>
      <c r="Z12317" s="353"/>
      <c r="AA12317" s="353"/>
      <c r="AB12317" s="353"/>
      <c r="AC12317" s="353"/>
      <c r="AD12317" s="353"/>
      <c r="AE12317" s="353"/>
      <c r="AF12317" s="353"/>
      <c r="AG12317" s="353"/>
      <c r="AH12317" s="353"/>
      <c r="AI12317" s="353"/>
      <c r="AJ12317" s="353"/>
      <c r="AK12317" s="353"/>
      <c r="AL12317" s="353"/>
    </row>
    <row r="12318" spans="1:38" s="153" customFormat="1" ht="12.5" x14ac:dyDescent="0.25">
      <c r="A12318" s="355"/>
      <c r="L12318" s="353"/>
      <c r="M12318" s="353"/>
      <c r="N12318" s="353"/>
      <c r="O12318" s="353"/>
      <c r="P12318" s="353"/>
      <c r="Q12318" s="353"/>
      <c r="R12318" s="353"/>
      <c r="S12318" s="353"/>
      <c r="T12318" s="353"/>
      <c r="U12318" s="353"/>
      <c r="V12318" s="353"/>
      <c r="W12318" s="353"/>
      <c r="X12318" s="353"/>
      <c r="Y12318" s="353"/>
      <c r="Z12318" s="353"/>
      <c r="AA12318" s="353"/>
      <c r="AB12318" s="353"/>
      <c r="AC12318" s="353"/>
      <c r="AD12318" s="353"/>
      <c r="AE12318" s="353"/>
      <c r="AF12318" s="353"/>
      <c r="AG12318" s="353"/>
      <c r="AH12318" s="353"/>
      <c r="AI12318" s="353"/>
      <c r="AJ12318" s="353"/>
      <c r="AK12318" s="353"/>
      <c r="AL12318" s="353"/>
    </row>
    <row r="12319" spans="1:38" s="153" customFormat="1" ht="12.5" x14ac:dyDescent="0.25">
      <c r="A12319" s="355"/>
      <c r="L12319" s="353"/>
      <c r="M12319" s="353"/>
      <c r="N12319" s="353"/>
      <c r="O12319" s="353"/>
      <c r="P12319" s="353"/>
      <c r="Q12319" s="353"/>
      <c r="R12319" s="353"/>
      <c r="S12319" s="353"/>
      <c r="T12319" s="353"/>
      <c r="U12319" s="353"/>
      <c r="V12319" s="353"/>
      <c r="W12319" s="353"/>
      <c r="X12319" s="353"/>
      <c r="Y12319" s="353"/>
      <c r="Z12319" s="353"/>
      <c r="AA12319" s="353"/>
      <c r="AB12319" s="353"/>
      <c r="AC12319" s="353"/>
      <c r="AD12319" s="353"/>
      <c r="AE12319" s="353"/>
      <c r="AF12319" s="353"/>
      <c r="AG12319" s="353"/>
      <c r="AH12319" s="353"/>
      <c r="AI12319" s="353"/>
      <c r="AJ12319" s="353"/>
      <c r="AK12319" s="353"/>
      <c r="AL12319" s="353"/>
    </row>
    <row r="12320" spans="1:38" s="153" customFormat="1" ht="12.5" x14ac:dyDescent="0.25">
      <c r="A12320" s="355"/>
      <c r="L12320" s="353"/>
      <c r="M12320" s="353"/>
      <c r="N12320" s="353"/>
      <c r="O12320" s="353"/>
      <c r="P12320" s="353"/>
      <c r="Q12320" s="353"/>
      <c r="R12320" s="353"/>
      <c r="S12320" s="353"/>
      <c r="T12320" s="353"/>
      <c r="U12320" s="353"/>
      <c r="V12320" s="353"/>
      <c r="W12320" s="353"/>
      <c r="X12320" s="353"/>
      <c r="Y12320" s="353"/>
      <c r="Z12320" s="353"/>
      <c r="AA12320" s="353"/>
      <c r="AB12320" s="353"/>
      <c r="AC12320" s="353"/>
      <c r="AD12320" s="353"/>
      <c r="AE12320" s="353"/>
      <c r="AF12320" s="353"/>
      <c r="AG12320" s="353"/>
      <c r="AH12320" s="353"/>
      <c r="AI12320" s="353"/>
      <c r="AJ12320" s="353"/>
      <c r="AK12320" s="353"/>
      <c r="AL12320" s="353"/>
    </row>
    <row r="12321" spans="1:38" s="153" customFormat="1" ht="12.5" x14ac:dyDescent="0.25">
      <c r="A12321" s="355"/>
      <c r="L12321" s="353"/>
      <c r="M12321" s="353"/>
      <c r="N12321" s="353"/>
      <c r="O12321" s="353"/>
      <c r="P12321" s="353"/>
      <c r="Q12321" s="353"/>
      <c r="R12321" s="353"/>
      <c r="S12321" s="353"/>
      <c r="T12321" s="353"/>
      <c r="U12321" s="353"/>
      <c r="V12321" s="353"/>
      <c r="W12321" s="353"/>
      <c r="X12321" s="353"/>
      <c r="Y12321" s="353"/>
      <c r="Z12321" s="353"/>
      <c r="AA12321" s="353"/>
      <c r="AB12321" s="353"/>
      <c r="AC12321" s="353"/>
      <c r="AD12321" s="353"/>
      <c r="AE12321" s="353"/>
      <c r="AF12321" s="353"/>
      <c r="AG12321" s="353"/>
      <c r="AH12321" s="353"/>
      <c r="AI12321" s="353"/>
      <c r="AJ12321" s="353"/>
      <c r="AK12321" s="353"/>
      <c r="AL12321" s="353"/>
    </row>
    <row r="12322" spans="1:38" s="153" customFormat="1" ht="12.5" x14ac:dyDescent="0.25">
      <c r="A12322" s="355"/>
      <c r="L12322" s="353"/>
      <c r="M12322" s="353"/>
      <c r="N12322" s="353"/>
      <c r="O12322" s="353"/>
      <c r="P12322" s="353"/>
      <c r="Q12322" s="353"/>
      <c r="R12322" s="353"/>
      <c r="S12322" s="353"/>
      <c r="T12322" s="353"/>
      <c r="U12322" s="353"/>
      <c r="V12322" s="353"/>
      <c r="W12322" s="353"/>
      <c r="X12322" s="353"/>
      <c r="Y12322" s="353"/>
      <c r="Z12322" s="353"/>
      <c r="AA12322" s="353"/>
      <c r="AB12322" s="353"/>
      <c r="AC12322" s="353"/>
      <c r="AD12322" s="353"/>
      <c r="AE12322" s="353"/>
      <c r="AF12322" s="353"/>
      <c r="AG12322" s="353"/>
      <c r="AH12322" s="353"/>
      <c r="AI12322" s="353"/>
      <c r="AJ12322" s="353"/>
      <c r="AK12322" s="353"/>
      <c r="AL12322" s="353"/>
    </row>
    <row r="12323" spans="1:38" s="153" customFormat="1" ht="12.5" x14ac:dyDescent="0.25">
      <c r="A12323" s="355"/>
      <c r="L12323" s="353"/>
      <c r="M12323" s="353"/>
      <c r="N12323" s="353"/>
      <c r="O12323" s="353"/>
      <c r="P12323" s="353"/>
      <c r="Q12323" s="353"/>
      <c r="R12323" s="353"/>
      <c r="S12323" s="353"/>
      <c r="T12323" s="353"/>
      <c r="U12323" s="353"/>
      <c r="V12323" s="353"/>
      <c r="W12323" s="353"/>
      <c r="X12323" s="353"/>
      <c r="Y12323" s="353"/>
      <c r="Z12323" s="353"/>
      <c r="AA12323" s="353"/>
      <c r="AB12323" s="353"/>
      <c r="AC12323" s="353"/>
      <c r="AD12323" s="353"/>
      <c r="AE12323" s="353"/>
      <c r="AF12323" s="353"/>
      <c r="AG12323" s="353"/>
      <c r="AH12323" s="353"/>
      <c r="AI12323" s="353"/>
      <c r="AJ12323" s="353"/>
      <c r="AK12323" s="353"/>
      <c r="AL12323" s="353"/>
    </row>
    <row r="12324" spans="1:38" s="153" customFormat="1" ht="12.5" x14ac:dyDescent="0.25">
      <c r="A12324" s="355"/>
      <c r="L12324" s="353"/>
      <c r="M12324" s="353"/>
      <c r="N12324" s="353"/>
      <c r="O12324" s="353"/>
      <c r="P12324" s="353"/>
      <c r="Q12324" s="353"/>
      <c r="R12324" s="353"/>
      <c r="S12324" s="353"/>
      <c r="T12324" s="353"/>
      <c r="U12324" s="353"/>
      <c r="V12324" s="353"/>
      <c r="W12324" s="353"/>
      <c r="X12324" s="353"/>
      <c r="Y12324" s="353"/>
      <c r="Z12324" s="353"/>
      <c r="AA12324" s="353"/>
      <c r="AB12324" s="353"/>
      <c r="AC12324" s="353"/>
      <c r="AD12324" s="353"/>
      <c r="AE12324" s="353"/>
      <c r="AF12324" s="353"/>
      <c r="AG12324" s="353"/>
      <c r="AH12324" s="353"/>
      <c r="AI12324" s="353"/>
      <c r="AJ12324" s="353"/>
      <c r="AK12324" s="353"/>
      <c r="AL12324" s="353"/>
    </row>
    <row r="12325" spans="1:38" s="153" customFormat="1" ht="12.5" x14ac:dyDescent="0.25">
      <c r="A12325" s="355"/>
      <c r="L12325" s="353"/>
      <c r="M12325" s="353"/>
      <c r="N12325" s="353"/>
      <c r="O12325" s="353"/>
      <c r="P12325" s="353"/>
      <c r="Q12325" s="353"/>
      <c r="R12325" s="353"/>
      <c r="S12325" s="353"/>
      <c r="T12325" s="353"/>
      <c r="U12325" s="353"/>
      <c r="V12325" s="353"/>
      <c r="W12325" s="353"/>
      <c r="X12325" s="353"/>
      <c r="Y12325" s="353"/>
      <c r="Z12325" s="353"/>
      <c r="AA12325" s="353"/>
      <c r="AB12325" s="353"/>
      <c r="AC12325" s="353"/>
      <c r="AD12325" s="353"/>
      <c r="AE12325" s="353"/>
      <c r="AF12325" s="353"/>
      <c r="AG12325" s="353"/>
      <c r="AH12325" s="353"/>
      <c r="AI12325" s="353"/>
      <c r="AJ12325" s="353"/>
      <c r="AK12325" s="353"/>
      <c r="AL12325" s="353"/>
    </row>
    <row r="12326" spans="1:38" s="153" customFormat="1" ht="12.5" x14ac:dyDescent="0.25">
      <c r="A12326" s="355"/>
      <c r="L12326" s="353"/>
      <c r="M12326" s="353"/>
      <c r="N12326" s="353"/>
      <c r="O12326" s="353"/>
      <c r="P12326" s="353"/>
      <c r="Q12326" s="353"/>
      <c r="R12326" s="353"/>
      <c r="S12326" s="353"/>
      <c r="T12326" s="353"/>
      <c r="U12326" s="353"/>
      <c r="V12326" s="353"/>
      <c r="W12326" s="353"/>
      <c r="X12326" s="353"/>
      <c r="Y12326" s="353"/>
      <c r="Z12326" s="353"/>
      <c r="AA12326" s="353"/>
      <c r="AB12326" s="353"/>
      <c r="AC12326" s="353"/>
      <c r="AD12326" s="353"/>
      <c r="AE12326" s="353"/>
      <c r="AF12326" s="353"/>
      <c r="AG12326" s="353"/>
      <c r="AH12326" s="353"/>
      <c r="AI12326" s="353"/>
      <c r="AJ12326" s="353"/>
      <c r="AK12326" s="353"/>
      <c r="AL12326" s="353"/>
    </row>
    <row r="12327" spans="1:38" s="153" customFormat="1" ht="12.5" x14ac:dyDescent="0.25">
      <c r="A12327" s="355"/>
      <c r="L12327" s="353"/>
      <c r="M12327" s="353"/>
      <c r="N12327" s="353"/>
      <c r="O12327" s="353"/>
      <c r="P12327" s="353"/>
      <c r="Q12327" s="353"/>
      <c r="R12327" s="353"/>
      <c r="S12327" s="353"/>
      <c r="T12327" s="353"/>
      <c r="U12327" s="353"/>
      <c r="V12327" s="353"/>
      <c r="W12327" s="353"/>
      <c r="X12327" s="353"/>
      <c r="Y12327" s="353"/>
      <c r="Z12327" s="353"/>
      <c r="AA12327" s="353"/>
      <c r="AB12327" s="353"/>
      <c r="AC12327" s="353"/>
      <c r="AD12327" s="353"/>
      <c r="AE12327" s="353"/>
      <c r="AF12327" s="353"/>
      <c r="AG12327" s="353"/>
      <c r="AH12327" s="353"/>
      <c r="AI12327" s="353"/>
      <c r="AJ12327" s="353"/>
      <c r="AK12327" s="353"/>
      <c r="AL12327" s="353"/>
    </row>
    <row r="12328" spans="1:38" s="153" customFormat="1" ht="12.5" x14ac:dyDescent="0.25">
      <c r="A12328" s="355"/>
      <c r="L12328" s="353"/>
      <c r="M12328" s="353"/>
      <c r="N12328" s="353"/>
      <c r="O12328" s="353"/>
      <c r="P12328" s="353"/>
      <c r="Q12328" s="353"/>
      <c r="R12328" s="353"/>
      <c r="S12328" s="353"/>
      <c r="T12328" s="353"/>
      <c r="U12328" s="353"/>
      <c r="V12328" s="353"/>
      <c r="W12328" s="353"/>
      <c r="X12328" s="353"/>
      <c r="Y12328" s="353"/>
      <c r="Z12328" s="353"/>
      <c r="AA12328" s="353"/>
      <c r="AB12328" s="353"/>
      <c r="AC12328" s="353"/>
      <c r="AD12328" s="353"/>
      <c r="AE12328" s="353"/>
      <c r="AF12328" s="353"/>
      <c r="AG12328" s="353"/>
      <c r="AH12328" s="353"/>
      <c r="AI12328" s="353"/>
      <c r="AJ12328" s="353"/>
      <c r="AK12328" s="353"/>
      <c r="AL12328" s="353"/>
    </row>
    <row r="12329" spans="1:38" s="153" customFormat="1" ht="12.5" x14ac:dyDescent="0.25">
      <c r="A12329" s="355"/>
      <c r="L12329" s="353"/>
      <c r="M12329" s="353"/>
      <c r="N12329" s="353"/>
      <c r="O12329" s="353"/>
      <c r="P12329" s="353"/>
      <c r="Q12329" s="353"/>
      <c r="R12329" s="353"/>
      <c r="S12329" s="353"/>
      <c r="T12329" s="353"/>
      <c r="U12329" s="353"/>
      <c r="V12329" s="353"/>
      <c r="W12329" s="353"/>
      <c r="X12329" s="353"/>
      <c r="Y12329" s="353"/>
      <c r="Z12329" s="353"/>
      <c r="AA12329" s="353"/>
      <c r="AB12329" s="353"/>
      <c r="AC12329" s="353"/>
      <c r="AD12329" s="353"/>
      <c r="AE12329" s="353"/>
      <c r="AF12329" s="353"/>
      <c r="AG12329" s="353"/>
      <c r="AH12329" s="353"/>
      <c r="AI12329" s="353"/>
      <c r="AJ12329" s="353"/>
      <c r="AK12329" s="353"/>
      <c r="AL12329" s="353"/>
    </row>
    <row r="12330" spans="1:38" s="153" customFormat="1" ht="12.5" x14ac:dyDescent="0.25">
      <c r="A12330" s="355"/>
      <c r="L12330" s="353"/>
      <c r="M12330" s="353"/>
      <c r="N12330" s="353"/>
      <c r="O12330" s="353"/>
      <c r="P12330" s="353"/>
      <c r="Q12330" s="353"/>
      <c r="R12330" s="353"/>
      <c r="S12330" s="353"/>
      <c r="T12330" s="353"/>
      <c r="U12330" s="353"/>
      <c r="V12330" s="353"/>
      <c r="W12330" s="353"/>
      <c r="X12330" s="353"/>
      <c r="Y12330" s="353"/>
      <c r="Z12330" s="353"/>
      <c r="AA12330" s="353"/>
      <c r="AB12330" s="353"/>
      <c r="AC12330" s="353"/>
      <c r="AD12330" s="353"/>
      <c r="AE12330" s="353"/>
      <c r="AF12330" s="353"/>
      <c r="AG12330" s="353"/>
      <c r="AH12330" s="353"/>
      <c r="AI12330" s="353"/>
      <c r="AJ12330" s="353"/>
      <c r="AK12330" s="353"/>
      <c r="AL12330" s="353"/>
    </row>
    <row r="12331" spans="1:38" s="153" customFormat="1" ht="12.5" x14ac:dyDescent="0.25">
      <c r="A12331" s="355"/>
      <c r="L12331" s="353"/>
      <c r="M12331" s="353"/>
      <c r="N12331" s="353"/>
      <c r="O12331" s="353"/>
      <c r="P12331" s="353"/>
      <c r="Q12331" s="353"/>
      <c r="R12331" s="353"/>
      <c r="S12331" s="353"/>
      <c r="T12331" s="353"/>
      <c r="U12331" s="353"/>
      <c r="V12331" s="353"/>
      <c r="W12331" s="353"/>
      <c r="X12331" s="353"/>
      <c r="Y12331" s="353"/>
      <c r="Z12331" s="353"/>
      <c r="AA12331" s="353"/>
      <c r="AB12331" s="353"/>
      <c r="AC12331" s="353"/>
      <c r="AD12331" s="353"/>
      <c r="AE12331" s="353"/>
      <c r="AF12331" s="353"/>
      <c r="AG12331" s="353"/>
      <c r="AH12331" s="353"/>
      <c r="AI12331" s="353"/>
      <c r="AJ12331" s="353"/>
      <c r="AK12331" s="353"/>
      <c r="AL12331" s="353"/>
    </row>
    <row r="12332" spans="1:38" s="153" customFormat="1" ht="12.5" x14ac:dyDescent="0.25">
      <c r="A12332" s="355"/>
      <c r="L12332" s="353"/>
      <c r="M12332" s="353"/>
      <c r="N12332" s="353"/>
      <c r="O12332" s="353"/>
      <c r="P12332" s="353"/>
      <c r="Q12332" s="353"/>
      <c r="R12332" s="353"/>
      <c r="S12332" s="353"/>
      <c r="T12332" s="353"/>
      <c r="U12332" s="353"/>
      <c r="V12332" s="353"/>
      <c r="W12332" s="353"/>
      <c r="X12332" s="353"/>
      <c r="Y12332" s="353"/>
      <c r="Z12332" s="353"/>
      <c r="AA12332" s="353"/>
      <c r="AB12332" s="353"/>
      <c r="AC12332" s="353"/>
      <c r="AD12332" s="353"/>
      <c r="AE12332" s="353"/>
      <c r="AF12332" s="353"/>
      <c r="AG12332" s="353"/>
      <c r="AH12332" s="353"/>
      <c r="AI12332" s="353"/>
      <c r="AJ12332" s="353"/>
      <c r="AK12332" s="353"/>
      <c r="AL12332" s="353"/>
    </row>
    <row r="12333" spans="1:38" s="153" customFormat="1" ht="12.5" x14ac:dyDescent="0.25">
      <c r="A12333" s="355"/>
      <c r="L12333" s="353"/>
      <c r="M12333" s="353"/>
      <c r="N12333" s="353"/>
      <c r="O12333" s="353"/>
      <c r="P12333" s="353"/>
      <c r="Q12333" s="353"/>
      <c r="R12333" s="353"/>
      <c r="S12333" s="353"/>
      <c r="T12333" s="353"/>
      <c r="U12333" s="353"/>
      <c r="V12333" s="353"/>
      <c r="W12333" s="353"/>
      <c r="X12333" s="353"/>
      <c r="Y12333" s="353"/>
      <c r="Z12333" s="353"/>
      <c r="AA12333" s="353"/>
      <c r="AB12333" s="353"/>
      <c r="AC12333" s="353"/>
      <c r="AD12333" s="353"/>
      <c r="AE12333" s="353"/>
      <c r="AF12333" s="353"/>
      <c r="AG12333" s="353"/>
      <c r="AH12333" s="353"/>
      <c r="AI12333" s="353"/>
      <c r="AJ12333" s="353"/>
      <c r="AK12333" s="353"/>
      <c r="AL12333" s="353"/>
    </row>
    <row r="12334" spans="1:38" s="153" customFormat="1" ht="12.5" x14ac:dyDescent="0.25">
      <c r="A12334" s="355"/>
      <c r="L12334" s="353"/>
      <c r="M12334" s="353"/>
      <c r="N12334" s="353"/>
      <c r="O12334" s="353"/>
      <c r="P12334" s="353"/>
      <c r="Q12334" s="353"/>
      <c r="R12334" s="353"/>
      <c r="S12334" s="353"/>
      <c r="T12334" s="353"/>
      <c r="U12334" s="353"/>
      <c r="V12334" s="353"/>
      <c r="W12334" s="353"/>
      <c r="X12334" s="353"/>
      <c r="Y12334" s="353"/>
      <c r="Z12334" s="353"/>
      <c r="AA12334" s="353"/>
      <c r="AB12334" s="353"/>
      <c r="AC12334" s="353"/>
      <c r="AD12334" s="353"/>
      <c r="AE12334" s="353"/>
      <c r="AF12334" s="353"/>
      <c r="AG12334" s="353"/>
      <c r="AH12334" s="353"/>
      <c r="AI12334" s="353"/>
      <c r="AJ12334" s="353"/>
      <c r="AK12334" s="353"/>
      <c r="AL12334" s="353"/>
    </row>
    <row r="12335" spans="1:38" s="153" customFormat="1" ht="12.5" x14ac:dyDescent="0.25">
      <c r="A12335" s="355"/>
      <c r="L12335" s="353"/>
      <c r="M12335" s="353"/>
      <c r="N12335" s="353"/>
      <c r="O12335" s="353"/>
      <c r="P12335" s="353"/>
      <c r="Q12335" s="353"/>
      <c r="R12335" s="353"/>
      <c r="S12335" s="353"/>
      <c r="T12335" s="353"/>
      <c r="U12335" s="353"/>
      <c r="V12335" s="353"/>
      <c r="W12335" s="353"/>
      <c r="X12335" s="353"/>
      <c r="Y12335" s="353"/>
      <c r="Z12335" s="353"/>
      <c r="AA12335" s="353"/>
      <c r="AB12335" s="353"/>
      <c r="AC12335" s="353"/>
      <c r="AD12335" s="353"/>
      <c r="AE12335" s="353"/>
      <c r="AF12335" s="353"/>
      <c r="AG12335" s="353"/>
      <c r="AH12335" s="353"/>
      <c r="AI12335" s="353"/>
      <c r="AJ12335" s="353"/>
      <c r="AK12335" s="353"/>
      <c r="AL12335" s="353"/>
    </row>
    <row r="12336" spans="1:38" s="153" customFormat="1" ht="12.5" x14ac:dyDescent="0.25">
      <c r="A12336" s="355"/>
      <c r="L12336" s="353"/>
      <c r="M12336" s="353"/>
      <c r="N12336" s="353"/>
      <c r="O12336" s="353"/>
      <c r="P12336" s="353"/>
      <c r="Q12336" s="353"/>
      <c r="R12336" s="353"/>
      <c r="S12336" s="353"/>
      <c r="T12336" s="353"/>
      <c r="U12336" s="353"/>
      <c r="V12336" s="353"/>
      <c r="W12336" s="353"/>
      <c r="X12336" s="353"/>
      <c r="Y12336" s="353"/>
      <c r="Z12336" s="353"/>
      <c r="AA12336" s="353"/>
      <c r="AB12336" s="353"/>
      <c r="AC12336" s="353"/>
      <c r="AD12336" s="353"/>
      <c r="AE12336" s="353"/>
      <c r="AF12336" s="353"/>
      <c r="AG12336" s="353"/>
      <c r="AH12336" s="353"/>
      <c r="AI12336" s="353"/>
      <c r="AJ12336" s="353"/>
      <c r="AK12336" s="353"/>
      <c r="AL12336" s="353"/>
    </row>
    <row r="12337" spans="1:38" s="153" customFormat="1" ht="12.5" x14ac:dyDescent="0.25">
      <c r="A12337" s="355"/>
      <c r="L12337" s="353"/>
      <c r="M12337" s="353"/>
      <c r="N12337" s="353"/>
      <c r="O12337" s="353"/>
      <c r="P12337" s="353"/>
      <c r="Q12337" s="353"/>
      <c r="R12337" s="353"/>
      <c r="S12337" s="353"/>
      <c r="T12337" s="353"/>
      <c r="U12337" s="353"/>
      <c r="V12337" s="353"/>
      <c r="W12337" s="353"/>
      <c r="X12337" s="353"/>
      <c r="Y12337" s="353"/>
      <c r="Z12337" s="353"/>
      <c r="AA12337" s="353"/>
      <c r="AB12337" s="353"/>
      <c r="AC12337" s="353"/>
      <c r="AD12337" s="353"/>
      <c r="AE12337" s="353"/>
      <c r="AF12337" s="353"/>
      <c r="AG12337" s="353"/>
      <c r="AH12337" s="353"/>
      <c r="AI12337" s="353"/>
      <c r="AJ12337" s="353"/>
      <c r="AK12337" s="353"/>
      <c r="AL12337" s="353"/>
    </row>
    <row r="12338" spans="1:38" s="153" customFormat="1" ht="12.5" x14ac:dyDescent="0.25">
      <c r="A12338" s="355"/>
      <c r="L12338" s="353"/>
      <c r="M12338" s="353"/>
      <c r="N12338" s="353"/>
      <c r="O12338" s="353"/>
      <c r="P12338" s="353"/>
      <c r="Q12338" s="353"/>
      <c r="R12338" s="353"/>
      <c r="S12338" s="353"/>
      <c r="T12338" s="353"/>
      <c r="U12338" s="353"/>
      <c r="V12338" s="353"/>
      <c r="W12338" s="353"/>
      <c r="X12338" s="353"/>
      <c r="Y12338" s="353"/>
      <c r="Z12338" s="353"/>
      <c r="AA12338" s="353"/>
      <c r="AB12338" s="353"/>
      <c r="AC12338" s="353"/>
      <c r="AD12338" s="353"/>
      <c r="AE12338" s="353"/>
      <c r="AF12338" s="353"/>
      <c r="AG12338" s="353"/>
      <c r="AH12338" s="353"/>
      <c r="AI12338" s="353"/>
      <c r="AJ12338" s="353"/>
      <c r="AK12338" s="353"/>
      <c r="AL12338" s="353"/>
    </row>
    <row r="12339" spans="1:38" s="153" customFormat="1" ht="12.5" x14ac:dyDescent="0.25">
      <c r="A12339" s="355"/>
      <c r="L12339" s="353"/>
      <c r="M12339" s="353"/>
      <c r="N12339" s="353"/>
      <c r="O12339" s="353"/>
      <c r="P12339" s="353"/>
      <c r="Q12339" s="353"/>
      <c r="R12339" s="353"/>
      <c r="S12339" s="353"/>
      <c r="T12339" s="353"/>
      <c r="U12339" s="353"/>
      <c r="V12339" s="353"/>
      <c r="W12339" s="353"/>
      <c r="X12339" s="353"/>
      <c r="Y12339" s="353"/>
      <c r="Z12339" s="353"/>
      <c r="AA12339" s="353"/>
      <c r="AB12339" s="353"/>
      <c r="AC12339" s="353"/>
      <c r="AD12339" s="353"/>
      <c r="AE12339" s="353"/>
      <c r="AF12339" s="353"/>
      <c r="AG12339" s="353"/>
      <c r="AH12339" s="353"/>
      <c r="AI12339" s="353"/>
      <c r="AJ12339" s="353"/>
      <c r="AK12339" s="353"/>
      <c r="AL12339" s="353"/>
    </row>
    <row r="12340" spans="1:38" s="153" customFormat="1" ht="12.5" x14ac:dyDescent="0.25">
      <c r="A12340" s="355"/>
      <c r="L12340" s="353"/>
      <c r="M12340" s="353"/>
      <c r="N12340" s="353"/>
      <c r="O12340" s="353"/>
      <c r="P12340" s="353"/>
      <c r="Q12340" s="353"/>
      <c r="R12340" s="353"/>
      <c r="S12340" s="353"/>
      <c r="T12340" s="353"/>
      <c r="U12340" s="353"/>
      <c r="V12340" s="353"/>
      <c r="W12340" s="353"/>
      <c r="X12340" s="353"/>
      <c r="Y12340" s="353"/>
      <c r="Z12340" s="353"/>
      <c r="AA12340" s="353"/>
      <c r="AB12340" s="353"/>
      <c r="AC12340" s="353"/>
      <c r="AD12340" s="353"/>
      <c r="AE12340" s="353"/>
      <c r="AF12340" s="353"/>
      <c r="AG12340" s="353"/>
      <c r="AH12340" s="353"/>
      <c r="AI12340" s="353"/>
      <c r="AJ12340" s="353"/>
      <c r="AK12340" s="353"/>
      <c r="AL12340" s="353"/>
    </row>
    <row r="12341" spans="1:38" s="153" customFormat="1" ht="12.5" x14ac:dyDescent="0.25">
      <c r="A12341" s="355"/>
      <c r="L12341" s="353"/>
      <c r="M12341" s="353"/>
      <c r="N12341" s="353"/>
      <c r="O12341" s="353"/>
      <c r="P12341" s="353"/>
      <c r="Q12341" s="353"/>
      <c r="R12341" s="353"/>
      <c r="S12341" s="353"/>
      <c r="T12341" s="353"/>
      <c r="U12341" s="353"/>
      <c r="V12341" s="353"/>
      <c r="W12341" s="353"/>
      <c r="X12341" s="353"/>
      <c r="Y12341" s="353"/>
      <c r="Z12341" s="353"/>
      <c r="AA12341" s="353"/>
      <c r="AB12341" s="353"/>
      <c r="AC12341" s="353"/>
      <c r="AD12341" s="353"/>
      <c r="AE12341" s="353"/>
      <c r="AF12341" s="353"/>
      <c r="AG12341" s="353"/>
      <c r="AH12341" s="353"/>
      <c r="AI12341" s="353"/>
      <c r="AJ12341" s="353"/>
      <c r="AK12341" s="353"/>
      <c r="AL12341" s="353"/>
    </row>
    <row r="12342" spans="1:38" s="153" customFormat="1" ht="12.5" x14ac:dyDescent="0.25">
      <c r="A12342" s="355"/>
      <c r="L12342" s="353"/>
      <c r="M12342" s="353"/>
      <c r="N12342" s="353"/>
      <c r="O12342" s="353"/>
      <c r="P12342" s="353"/>
      <c r="Q12342" s="353"/>
      <c r="R12342" s="353"/>
      <c r="S12342" s="353"/>
      <c r="T12342" s="353"/>
      <c r="U12342" s="353"/>
      <c r="V12342" s="353"/>
      <c r="W12342" s="353"/>
      <c r="X12342" s="353"/>
      <c r="Y12342" s="353"/>
      <c r="Z12342" s="353"/>
      <c r="AA12342" s="353"/>
      <c r="AB12342" s="353"/>
      <c r="AC12342" s="353"/>
      <c r="AD12342" s="353"/>
      <c r="AE12342" s="353"/>
      <c r="AF12342" s="353"/>
      <c r="AG12342" s="353"/>
      <c r="AH12342" s="353"/>
      <c r="AI12342" s="353"/>
      <c r="AJ12342" s="353"/>
      <c r="AK12342" s="353"/>
      <c r="AL12342" s="353"/>
    </row>
    <row r="12343" spans="1:38" s="153" customFormat="1" ht="12.5" x14ac:dyDescent="0.25">
      <c r="A12343" s="355"/>
      <c r="L12343" s="353"/>
      <c r="M12343" s="353"/>
      <c r="N12343" s="353"/>
      <c r="O12343" s="353"/>
      <c r="P12343" s="353"/>
      <c r="Q12343" s="353"/>
      <c r="R12343" s="353"/>
      <c r="S12343" s="353"/>
      <c r="T12343" s="353"/>
      <c r="U12343" s="353"/>
      <c r="V12343" s="353"/>
      <c r="W12343" s="353"/>
      <c r="X12343" s="353"/>
      <c r="Y12343" s="353"/>
      <c r="Z12343" s="353"/>
      <c r="AA12343" s="353"/>
      <c r="AB12343" s="353"/>
      <c r="AC12343" s="353"/>
      <c r="AD12343" s="353"/>
      <c r="AE12343" s="353"/>
      <c r="AF12343" s="353"/>
      <c r="AG12343" s="353"/>
      <c r="AH12343" s="353"/>
      <c r="AI12343" s="353"/>
      <c r="AJ12343" s="353"/>
      <c r="AK12343" s="353"/>
      <c r="AL12343" s="353"/>
    </row>
    <row r="12344" spans="1:38" s="153" customFormat="1" ht="12.5" x14ac:dyDescent="0.25">
      <c r="A12344" s="355"/>
      <c r="L12344" s="353"/>
      <c r="M12344" s="353"/>
      <c r="N12344" s="353"/>
      <c r="O12344" s="353"/>
      <c r="P12344" s="353"/>
      <c r="Q12344" s="353"/>
      <c r="R12344" s="353"/>
      <c r="S12344" s="353"/>
      <c r="T12344" s="353"/>
      <c r="U12344" s="353"/>
      <c r="V12344" s="353"/>
      <c r="W12344" s="353"/>
      <c r="X12344" s="353"/>
      <c r="Y12344" s="353"/>
      <c r="Z12344" s="353"/>
      <c r="AA12344" s="353"/>
      <c r="AB12344" s="353"/>
      <c r="AC12344" s="353"/>
      <c r="AD12344" s="353"/>
      <c r="AE12344" s="353"/>
      <c r="AF12344" s="353"/>
      <c r="AG12344" s="353"/>
      <c r="AH12344" s="353"/>
      <c r="AI12344" s="353"/>
      <c r="AJ12344" s="353"/>
      <c r="AK12344" s="353"/>
      <c r="AL12344" s="353"/>
    </row>
    <row r="12345" spans="1:38" s="153" customFormat="1" ht="12.5" x14ac:dyDescent="0.25">
      <c r="A12345" s="355"/>
      <c r="L12345" s="353"/>
      <c r="M12345" s="353"/>
      <c r="N12345" s="353"/>
      <c r="O12345" s="353"/>
      <c r="P12345" s="353"/>
      <c r="Q12345" s="353"/>
      <c r="R12345" s="353"/>
      <c r="S12345" s="353"/>
      <c r="T12345" s="353"/>
      <c r="U12345" s="353"/>
      <c r="V12345" s="353"/>
      <c r="W12345" s="353"/>
      <c r="X12345" s="353"/>
      <c r="Y12345" s="353"/>
      <c r="Z12345" s="353"/>
      <c r="AA12345" s="353"/>
      <c r="AB12345" s="353"/>
      <c r="AC12345" s="353"/>
      <c r="AD12345" s="353"/>
      <c r="AE12345" s="353"/>
      <c r="AF12345" s="353"/>
      <c r="AG12345" s="353"/>
      <c r="AH12345" s="353"/>
      <c r="AI12345" s="353"/>
      <c r="AJ12345" s="353"/>
      <c r="AK12345" s="353"/>
      <c r="AL12345" s="353"/>
    </row>
    <row r="12346" spans="1:38" s="153" customFormat="1" ht="12.5" x14ac:dyDescent="0.25">
      <c r="A12346" s="355"/>
      <c r="L12346" s="353"/>
      <c r="M12346" s="353"/>
      <c r="N12346" s="353"/>
      <c r="O12346" s="353"/>
      <c r="P12346" s="353"/>
      <c r="Q12346" s="353"/>
      <c r="R12346" s="353"/>
      <c r="S12346" s="353"/>
      <c r="T12346" s="353"/>
      <c r="U12346" s="353"/>
      <c r="V12346" s="353"/>
      <c r="W12346" s="353"/>
      <c r="X12346" s="353"/>
      <c r="Y12346" s="353"/>
      <c r="Z12346" s="353"/>
      <c r="AA12346" s="353"/>
      <c r="AB12346" s="353"/>
      <c r="AC12346" s="353"/>
      <c r="AD12346" s="353"/>
      <c r="AE12346" s="353"/>
      <c r="AF12346" s="353"/>
      <c r="AG12346" s="353"/>
      <c r="AH12346" s="353"/>
      <c r="AI12346" s="353"/>
      <c r="AJ12346" s="353"/>
      <c r="AK12346" s="353"/>
      <c r="AL12346" s="353"/>
    </row>
    <row r="12347" spans="1:38" s="153" customFormat="1" ht="12.5" x14ac:dyDescent="0.25">
      <c r="A12347" s="355"/>
      <c r="L12347" s="353"/>
      <c r="M12347" s="353"/>
      <c r="N12347" s="353"/>
      <c r="O12347" s="353"/>
      <c r="P12347" s="353"/>
      <c r="Q12347" s="353"/>
      <c r="R12347" s="353"/>
      <c r="S12347" s="353"/>
      <c r="T12347" s="353"/>
      <c r="U12347" s="353"/>
      <c r="V12347" s="353"/>
      <c r="W12347" s="353"/>
      <c r="X12347" s="353"/>
      <c r="Y12347" s="353"/>
      <c r="Z12347" s="353"/>
      <c r="AA12347" s="353"/>
      <c r="AB12347" s="353"/>
      <c r="AC12347" s="353"/>
      <c r="AD12347" s="353"/>
      <c r="AE12347" s="353"/>
      <c r="AF12347" s="353"/>
      <c r="AG12347" s="353"/>
      <c r="AH12347" s="353"/>
      <c r="AI12347" s="353"/>
      <c r="AJ12347" s="353"/>
      <c r="AK12347" s="353"/>
      <c r="AL12347" s="353"/>
    </row>
    <row r="12348" spans="1:38" s="153" customFormat="1" ht="12.5" x14ac:dyDescent="0.25">
      <c r="A12348" s="355"/>
      <c r="L12348" s="353"/>
      <c r="M12348" s="353"/>
      <c r="N12348" s="353"/>
      <c r="O12348" s="353"/>
      <c r="P12348" s="353"/>
      <c r="Q12348" s="353"/>
      <c r="R12348" s="353"/>
      <c r="S12348" s="353"/>
      <c r="T12348" s="353"/>
      <c r="U12348" s="353"/>
      <c r="V12348" s="353"/>
      <c r="W12348" s="353"/>
      <c r="X12348" s="353"/>
      <c r="Y12348" s="353"/>
      <c r="Z12348" s="353"/>
      <c r="AA12348" s="353"/>
      <c r="AB12348" s="353"/>
      <c r="AC12348" s="353"/>
      <c r="AD12348" s="353"/>
      <c r="AE12348" s="353"/>
      <c r="AF12348" s="353"/>
      <c r="AG12348" s="353"/>
      <c r="AH12348" s="353"/>
      <c r="AI12348" s="353"/>
      <c r="AJ12348" s="353"/>
      <c r="AK12348" s="353"/>
      <c r="AL12348" s="353"/>
    </row>
    <row r="12349" spans="1:38" s="153" customFormat="1" ht="12.5" x14ac:dyDescent="0.25">
      <c r="A12349" s="355"/>
      <c r="L12349" s="353"/>
      <c r="M12349" s="353"/>
      <c r="N12349" s="353"/>
      <c r="O12349" s="353"/>
      <c r="P12349" s="353"/>
      <c r="Q12349" s="353"/>
      <c r="R12349" s="353"/>
      <c r="S12349" s="353"/>
      <c r="T12349" s="353"/>
      <c r="U12349" s="353"/>
      <c r="V12349" s="353"/>
      <c r="W12349" s="353"/>
      <c r="X12349" s="353"/>
      <c r="Y12349" s="353"/>
      <c r="Z12349" s="353"/>
      <c r="AA12349" s="353"/>
      <c r="AB12349" s="353"/>
      <c r="AC12349" s="353"/>
      <c r="AD12349" s="353"/>
      <c r="AE12349" s="353"/>
      <c r="AF12349" s="353"/>
      <c r="AG12349" s="353"/>
      <c r="AH12349" s="353"/>
      <c r="AI12349" s="353"/>
      <c r="AJ12349" s="353"/>
      <c r="AK12349" s="353"/>
      <c r="AL12349" s="353"/>
    </row>
    <row r="12350" spans="1:38" s="153" customFormat="1" ht="12.5" x14ac:dyDescent="0.25">
      <c r="A12350" s="355"/>
      <c r="L12350" s="353"/>
      <c r="M12350" s="353"/>
      <c r="N12350" s="353"/>
      <c r="O12350" s="353"/>
      <c r="P12350" s="353"/>
      <c r="Q12350" s="353"/>
      <c r="R12350" s="353"/>
      <c r="S12350" s="353"/>
      <c r="T12350" s="353"/>
      <c r="U12350" s="353"/>
      <c r="V12350" s="353"/>
      <c r="W12350" s="353"/>
      <c r="X12350" s="353"/>
      <c r="Y12350" s="353"/>
      <c r="Z12350" s="353"/>
      <c r="AA12350" s="353"/>
      <c r="AB12350" s="353"/>
      <c r="AC12350" s="353"/>
      <c r="AD12350" s="353"/>
      <c r="AE12350" s="353"/>
      <c r="AF12350" s="353"/>
      <c r="AG12350" s="353"/>
      <c r="AH12350" s="353"/>
      <c r="AI12350" s="353"/>
      <c r="AJ12350" s="353"/>
      <c r="AK12350" s="353"/>
      <c r="AL12350" s="353"/>
    </row>
    <row r="12351" spans="1:38" s="153" customFormat="1" ht="12.5" x14ac:dyDescent="0.25">
      <c r="A12351" s="355"/>
      <c r="L12351" s="353"/>
      <c r="M12351" s="353"/>
      <c r="N12351" s="353"/>
      <c r="O12351" s="353"/>
      <c r="P12351" s="353"/>
      <c r="Q12351" s="353"/>
      <c r="R12351" s="353"/>
      <c r="S12351" s="353"/>
      <c r="T12351" s="353"/>
      <c r="U12351" s="353"/>
      <c r="V12351" s="353"/>
      <c r="W12351" s="353"/>
      <c r="X12351" s="353"/>
      <c r="Y12351" s="353"/>
      <c r="Z12351" s="353"/>
      <c r="AA12351" s="353"/>
      <c r="AB12351" s="353"/>
      <c r="AC12351" s="353"/>
      <c r="AD12351" s="353"/>
      <c r="AE12351" s="353"/>
      <c r="AF12351" s="353"/>
      <c r="AG12351" s="353"/>
      <c r="AH12351" s="353"/>
      <c r="AI12351" s="353"/>
      <c r="AJ12351" s="353"/>
      <c r="AK12351" s="353"/>
      <c r="AL12351" s="353"/>
    </row>
    <row r="12352" spans="1:38" s="153" customFormat="1" ht="12.5" x14ac:dyDescent="0.25">
      <c r="A12352" s="355"/>
      <c r="L12352" s="353"/>
      <c r="M12352" s="353"/>
      <c r="N12352" s="353"/>
      <c r="O12352" s="353"/>
      <c r="P12352" s="353"/>
      <c r="Q12352" s="353"/>
      <c r="R12352" s="353"/>
      <c r="S12352" s="353"/>
      <c r="T12352" s="353"/>
      <c r="U12352" s="353"/>
      <c r="V12352" s="353"/>
      <c r="W12352" s="353"/>
      <c r="X12352" s="353"/>
      <c r="Y12352" s="353"/>
      <c r="Z12352" s="353"/>
      <c r="AA12352" s="353"/>
      <c r="AB12352" s="353"/>
      <c r="AC12352" s="353"/>
      <c r="AD12352" s="353"/>
      <c r="AE12352" s="353"/>
      <c r="AF12352" s="353"/>
      <c r="AG12352" s="353"/>
      <c r="AH12352" s="353"/>
      <c r="AI12352" s="353"/>
      <c r="AJ12352" s="353"/>
      <c r="AK12352" s="353"/>
      <c r="AL12352" s="353"/>
    </row>
    <row r="12353" spans="1:38" s="153" customFormat="1" ht="12.5" x14ac:dyDescent="0.25">
      <c r="A12353" s="355"/>
      <c r="L12353" s="353"/>
      <c r="M12353" s="353"/>
      <c r="N12353" s="353"/>
      <c r="O12353" s="353"/>
      <c r="P12353" s="353"/>
      <c r="Q12353" s="353"/>
      <c r="R12353" s="353"/>
      <c r="S12353" s="353"/>
      <c r="T12353" s="353"/>
      <c r="U12353" s="353"/>
      <c r="V12353" s="353"/>
      <c r="W12353" s="353"/>
      <c r="X12353" s="353"/>
      <c r="Y12353" s="353"/>
      <c r="Z12353" s="353"/>
      <c r="AA12353" s="353"/>
      <c r="AB12353" s="353"/>
      <c r="AC12353" s="353"/>
      <c r="AD12353" s="353"/>
      <c r="AE12353" s="353"/>
      <c r="AF12353" s="353"/>
      <c r="AG12353" s="353"/>
      <c r="AH12353" s="353"/>
      <c r="AI12353" s="353"/>
      <c r="AJ12353" s="353"/>
      <c r="AK12353" s="353"/>
      <c r="AL12353" s="353"/>
    </row>
    <row r="12354" spans="1:38" s="153" customFormat="1" ht="12.5" x14ac:dyDescent="0.25">
      <c r="A12354" s="355"/>
      <c r="L12354" s="353"/>
      <c r="M12354" s="353"/>
      <c r="N12354" s="353"/>
      <c r="O12354" s="353"/>
      <c r="P12354" s="353"/>
      <c r="Q12354" s="353"/>
      <c r="R12354" s="353"/>
      <c r="S12354" s="353"/>
      <c r="T12354" s="353"/>
      <c r="U12354" s="353"/>
      <c r="V12354" s="353"/>
      <c r="W12354" s="353"/>
      <c r="X12354" s="353"/>
      <c r="Y12354" s="353"/>
      <c r="Z12354" s="353"/>
      <c r="AA12354" s="353"/>
      <c r="AB12354" s="353"/>
      <c r="AC12354" s="353"/>
      <c r="AD12354" s="353"/>
      <c r="AE12354" s="353"/>
      <c r="AF12354" s="353"/>
      <c r="AG12354" s="353"/>
      <c r="AH12354" s="353"/>
      <c r="AI12354" s="353"/>
      <c r="AJ12354" s="353"/>
      <c r="AK12354" s="353"/>
      <c r="AL12354" s="353"/>
    </row>
    <row r="12355" spans="1:38" s="153" customFormat="1" ht="12.5" x14ac:dyDescent="0.25">
      <c r="A12355" s="355"/>
      <c r="L12355" s="353"/>
      <c r="M12355" s="353"/>
      <c r="N12355" s="353"/>
      <c r="O12355" s="353"/>
      <c r="P12355" s="353"/>
      <c r="Q12355" s="353"/>
      <c r="R12355" s="353"/>
      <c r="S12355" s="353"/>
      <c r="T12355" s="353"/>
      <c r="U12355" s="353"/>
      <c r="V12355" s="353"/>
      <c r="W12355" s="353"/>
      <c r="X12355" s="353"/>
      <c r="Y12355" s="353"/>
      <c r="Z12355" s="353"/>
      <c r="AA12355" s="353"/>
      <c r="AB12355" s="353"/>
      <c r="AC12355" s="353"/>
      <c r="AD12355" s="353"/>
      <c r="AE12355" s="353"/>
      <c r="AF12355" s="353"/>
      <c r="AG12355" s="353"/>
      <c r="AH12355" s="353"/>
      <c r="AI12355" s="353"/>
      <c r="AJ12355" s="353"/>
      <c r="AK12355" s="353"/>
      <c r="AL12355" s="353"/>
    </row>
    <row r="12356" spans="1:38" s="153" customFormat="1" ht="12.5" x14ac:dyDescent="0.25">
      <c r="A12356" s="355"/>
      <c r="L12356" s="353"/>
      <c r="M12356" s="353"/>
      <c r="N12356" s="353"/>
      <c r="O12356" s="353"/>
      <c r="P12356" s="353"/>
      <c r="Q12356" s="353"/>
      <c r="R12356" s="353"/>
      <c r="S12356" s="353"/>
      <c r="T12356" s="353"/>
      <c r="U12356" s="353"/>
      <c r="V12356" s="353"/>
      <c r="W12356" s="353"/>
      <c r="X12356" s="353"/>
      <c r="Y12356" s="353"/>
      <c r="Z12356" s="353"/>
      <c r="AA12356" s="353"/>
      <c r="AB12356" s="353"/>
      <c r="AC12356" s="353"/>
      <c r="AD12356" s="353"/>
      <c r="AE12356" s="353"/>
      <c r="AF12356" s="353"/>
      <c r="AG12356" s="353"/>
      <c r="AH12356" s="353"/>
      <c r="AI12356" s="353"/>
      <c r="AJ12356" s="353"/>
      <c r="AK12356" s="353"/>
      <c r="AL12356" s="353"/>
    </row>
    <row r="12357" spans="1:38" s="153" customFormat="1" ht="12.5" x14ac:dyDescent="0.25">
      <c r="A12357" s="355"/>
      <c r="L12357" s="353"/>
      <c r="M12357" s="353"/>
      <c r="N12357" s="353"/>
      <c r="O12357" s="353"/>
      <c r="P12357" s="353"/>
      <c r="Q12357" s="353"/>
      <c r="R12357" s="353"/>
      <c r="S12357" s="353"/>
      <c r="T12357" s="353"/>
      <c r="U12357" s="353"/>
      <c r="V12357" s="353"/>
      <c r="W12357" s="353"/>
      <c r="X12357" s="353"/>
      <c r="Y12357" s="353"/>
      <c r="Z12357" s="353"/>
      <c r="AA12357" s="353"/>
      <c r="AB12357" s="353"/>
      <c r="AC12357" s="353"/>
      <c r="AD12357" s="353"/>
      <c r="AE12357" s="353"/>
      <c r="AF12357" s="353"/>
      <c r="AG12357" s="353"/>
      <c r="AH12357" s="353"/>
      <c r="AI12357" s="353"/>
      <c r="AJ12357" s="353"/>
      <c r="AK12357" s="353"/>
      <c r="AL12357" s="353"/>
    </row>
    <row r="12358" spans="1:38" s="153" customFormat="1" ht="12.5" x14ac:dyDescent="0.25">
      <c r="A12358" s="355"/>
      <c r="L12358" s="353"/>
      <c r="M12358" s="353"/>
      <c r="N12358" s="353"/>
      <c r="O12358" s="353"/>
      <c r="P12358" s="353"/>
      <c r="Q12358" s="353"/>
      <c r="R12358" s="353"/>
      <c r="S12358" s="353"/>
      <c r="T12358" s="353"/>
      <c r="U12358" s="353"/>
      <c r="V12358" s="353"/>
      <c r="W12358" s="353"/>
      <c r="X12358" s="353"/>
      <c r="Y12358" s="353"/>
      <c r="Z12358" s="353"/>
      <c r="AA12358" s="353"/>
      <c r="AB12358" s="353"/>
      <c r="AC12358" s="353"/>
      <c r="AD12358" s="353"/>
      <c r="AE12358" s="353"/>
      <c r="AF12358" s="353"/>
      <c r="AG12358" s="353"/>
      <c r="AH12358" s="353"/>
      <c r="AI12358" s="353"/>
      <c r="AJ12358" s="353"/>
      <c r="AK12358" s="353"/>
      <c r="AL12358" s="353"/>
    </row>
    <row r="12359" spans="1:38" s="153" customFormat="1" ht="12.5" x14ac:dyDescent="0.25">
      <c r="A12359" s="355"/>
      <c r="L12359" s="353"/>
      <c r="M12359" s="353"/>
      <c r="N12359" s="353"/>
      <c r="O12359" s="353"/>
      <c r="P12359" s="353"/>
      <c r="Q12359" s="353"/>
      <c r="R12359" s="353"/>
      <c r="S12359" s="353"/>
      <c r="T12359" s="353"/>
      <c r="U12359" s="353"/>
      <c r="V12359" s="353"/>
      <c r="W12359" s="353"/>
      <c r="X12359" s="353"/>
      <c r="Y12359" s="353"/>
      <c r="Z12359" s="353"/>
      <c r="AA12359" s="353"/>
      <c r="AB12359" s="353"/>
      <c r="AC12359" s="353"/>
      <c r="AD12359" s="353"/>
      <c r="AE12359" s="353"/>
      <c r="AF12359" s="353"/>
      <c r="AG12359" s="353"/>
      <c r="AH12359" s="353"/>
      <c r="AI12359" s="353"/>
      <c r="AJ12359" s="353"/>
      <c r="AK12359" s="353"/>
      <c r="AL12359" s="353"/>
    </row>
    <row r="12360" spans="1:38" s="153" customFormat="1" ht="12.5" x14ac:dyDescent="0.25">
      <c r="A12360" s="355"/>
      <c r="L12360" s="353"/>
      <c r="M12360" s="353"/>
      <c r="N12360" s="353"/>
      <c r="O12360" s="353"/>
      <c r="P12360" s="353"/>
      <c r="Q12360" s="353"/>
      <c r="R12360" s="353"/>
      <c r="S12360" s="353"/>
      <c r="T12360" s="353"/>
      <c r="U12360" s="353"/>
      <c r="V12360" s="353"/>
      <c r="W12360" s="353"/>
      <c r="X12360" s="353"/>
      <c r="Y12360" s="353"/>
      <c r="Z12360" s="353"/>
      <c r="AA12360" s="353"/>
      <c r="AB12360" s="353"/>
      <c r="AC12360" s="353"/>
      <c r="AD12360" s="353"/>
      <c r="AE12360" s="353"/>
      <c r="AF12360" s="353"/>
      <c r="AG12360" s="353"/>
      <c r="AH12360" s="353"/>
      <c r="AI12360" s="353"/>
      <c r="AJ12360" s="353"/>
      <c r="AK12360" s="353"/>
      <c r="AL12360" s="353"/>
    </row>
    <row r="12361" spans="1:38" s="153" customFormat="1" ht="12.5" x14ac:dyDescent="0.25">
      <c r="A12361" s="355"/>
      <c r="L12361" s="353"/>
      <c r="M12361" s="353"/>
      <c r="N12361" s="353"/>
      <c r="O12361" s="353"/>
      <c r="P12361" s="353"/>
      <c r="Q12361" s="353"/>
      <c r="R12361" s="353"/>
      <c r="S12361" s="353"/>
      <c r="T12361" s="353"/>
      <c r="U12361" s="353"/>
      <c r="V12361" s="353"/>
      <c r="W12361" s="353"/>
      <c r="X12361" s="353"/>
      <c r="Y12361" s="353"/>
      <c r="Z12361" s="353"/>
      <c r="AA12361" s="353"/>
      <c r="AB12361" s="353"/>
      <c r="AC12361" s="353"/>
      <c r="AD12361" s="353"/>
      <c r="AE12361" s="353"/>
      <c r="AF12361" s="353"/>
      <c r="AG12361" s="353"/>
      <c r="AH12361" s="353"/>
      <c r="AI12361" s="353"/>
      <c r="AJ12361" s="353"/>
      <c r="AK12361" s="353"/>
      <c r="AL12361" s="353"/>
    </row>
    <row r="12362" spans="1:38" s="153" customFormat="1" ht="12.5" x14ac:dyDescent="0.25">
      <c r="A12362" s="355"/>
      <c r="L12362" s="353"/>
      <c r="M12362" s="353"/>
      <c r="N12362" s="353"/>
      <c r="O12362" s="353"/>
      <c r="P12362" s="353"/>
      <c r="Q12362" s="353"/>
      <c r="R12362" s="353"/>
      <c r="S12362" s="353"/>
      <c r="T12362" s="353"/>
      <c r="U12362" s="353"/>
      <c r="V12362" s="353"/>
      <c r="W12362" s="353"/>
      <c r="X12362" s="353"/>
      <c r="Y12362" s="353"/>
      <c r="Z12362" s="353"/>
      <c r="AA12362" s="353"/>
      <c r="AB12362" s="353"/>
      <c r="AC12362" s="353"/>
      <c r="AD12362" s="353"/>
      <c r="AE12362" s="353"/>
      <c r="AF12362" s="353"/>
      <c r="AG12362" s="353"/>
      <c r="AH12362" s="353"/>
      <c r="AI12362" s="353"/>
      <c r="AJ12362" s="353"/>
      <c r="AK12362" s="353"/>
      <c r="AL12362" s="353"/>
    </row>
    <row r="12363" spans="1:38" s="153" customFormat="1" ht="12.5" x14ac:dyDescent="0.25">
      <c r="A12363" s="355"/>
      <c r="L12363" s="353"/>
      <c r="M12363" s="353"/>
      <c r="N12363" s="353"/>
      <c r="O12363" s="353"/>
      <c r="P12363" s="353"/>
      <c r="Q12363" s="353"/>
      <c r="R12363" s="353"/>
      <c r="S12363" s="353"/>
      <c r="T12363" s="353"/>
      <c r="U12363" s="353"/>
      <c r="V12363" s="353"/>
      <c r="W12363" s="353"/>
      <c r="X12363" s="353"/>
      <c r="Y12363" s="353"/>
      <c r="Z12363" s="353"/>
      <c r="AA12363" s="353"/>
      <c r="AB12363" s="353"/>
      <c r="AC12363" s="353"/>
      <c r="AD12363" s="353"/>
      <c r="AE12363" s="353"/>
      <c r="AF12363" s="353"/>
      <c r="AG12363" s="353"/>
      <c r="AH12363" s="353"/>
      <c r="AI12363" s="353"/>
      <c r="AJ12363" s="353"/>
      <c r="AK12363" s="353"/>
      <c r="AL12363" s="353"/>
    </row>
    <row r="12364" spans="1:38" s="153" customFormat="1" ht="12.5" x14ac:dyDescent="0.25">
      <c r="A12364" s="355"/>
      <c r="L12364" s="353"/>
      <c r="M12364" s="353"/>
      <c r="N12364" s="353"/>
      <c r="O12364" s="353"/>
      <c r="P12364" s="353"/>
      <c r="Q12364" s="353"/>
      <c r="R12364" s="353"/>
      <c r="S12364" s="353"/>
      <c r="T12364" s="353"/>
      <c r="U12364" s="353"/>
      <c r="V12364" s="353"/>
      <c r="W12364" s="353"/>
      <c r="X12364" s="353"/>
      <c r="Y12364" s="353"/>
      <c r="Z12364" s="353"/>
      <c r="AA12364" s="353"/>
      <c r="AB12364" s="353"/>
      <c r="AC12364" s="353"/>
      <c r="AD12364" s="353"/>
      <c r="AE12364" s="353"/>
      <c r="AF12364" s="353"/>
      <c r="AG12364" s="353"/>
      <c r="AH12364" s="353"/>
      <c r="AI12364" s="353"/>
      <c r="AJ12364" s="353"/>
      <c r="AK12364" s="353"/>
      <c r="AL12364" s="353"/>
    </row>
    <row r="12365" spans="1:38" s="153" customFormat="1" ht="12.5" x14ac:dyDescent="0.25">
      <c r="A12365" s="355"/>
      <c r="L12365" s="353"/>
      <c r="M12365" s="353"/>
      <c r="N12365" s="353"/>
      <c r="O12365" s="353"/>
      <c r="P12365" s="353"/>
      <c r="Q12365" s="353"/>
      <c r="R12365" s="353"/>
      <c r="S12365" s="353"/>
      <c r="T12365" s="353"/>
      <c r="U12365" s="353"/>
      <c r="V12365" s="353"/>
      <c r="W12365" s="353"/>
      <c r="X12365" s="353"/>
      <c r="Y12365" s="353"/>
      <c r="Z12365" s="353"/>
      <c r="AA12365" s="353"/>
      <c r="AB12365" s="353"/>
      <c r="AC12365" s="353"/>
      <c r="AD12365" s="353"/>
      <c r="AE12365" s="353"/>
      <c r="AF12365" s="353"/>
      <c r="AG12365" s="353"/>
      <c r="AH12365" s="353"/>
      <c r="AI12365" s="353"/>
      <c r="AJ12365" s="353"/>
      <c r="AK12365" s="353"/>
      <c r="AL12365" s="353"/>
    </row>
    <row r="12366" spans="1:38" s="153" customFormat="1" ht="12.5" x14ac:dyDescent="0.25">
      <c r="A12366" s="355"/>
      <c r="L12366" s="353"/>
      <c r="M12366" s="353"/>
      <c r="N12366" s="353"/>
      <c r="O12366" s="353"/>
      <c r="P12366" s="353"/>
      <c r="Q12366" s="353"/>
      <c r="R12366" s="353"/>
      <c r="S12366" s="353"/>
      <c r="T12366" s="353"/>
      <c r="U12366" s="353"/>
      <c r="V12366" s="353"/>
      <c r="W12366" s="353"/>
      <c r="X12366" s="353"/>
      <c r="Y12366" s="353"/>
      <c r="Z12366" s="353"/>
      <c r="AA12366" s="353"/>
      <c r="AB12366" s="353"/>
      <c r="AC12366" s="353"/>
      <c r="AD12366" s="353"/>
      <c r="AE12366" s="353"/>
      <c r="AF12366" s="353"/>
      <c r="AG12366" s="353"/>
      <c r="AH12366" s="353"/>
      <c r="AI12366" s="353"/>
      <c r="AJ12366" s="353"/>
      <c r="AK12366" s="353"/>
      <c r="AL12366" s="353"/>
    </row>
    <row r="12367" spans="1:38" s="153" customFormat="1" ht="12.5" x14ac:dyDescent="0.25">
      <c r="A12367" s="355"/>
      <c r="L12367" s="353"/>
      <c r="M12367" s="353"/>
      <c r="N12367" s="353"/>
      <c r="O12367" s="353"/>
      <c r="P12367" s="353"/>
      <c r="Q12367" s="353"/>
      <c r="R12367" s="353"/>
      <c r="S12367" s="353"/>
      <c r="T12367" s="353"/>
      <c r="U12367" s="353"/>
      <c r="V12367" s="353"/>
      <c r="W12367" s="353"/>
      <c r="X12367" s="353"/>
      <c r="Y12367" s="353"/>
      <c r="Z12367" s="353"/>
      <c r="AA12367" s="353"/>
      <c r="AB12367" s="353"/>
      <c r="AC12367" s="353"/>
      <c r="AD12367" s="353"/>
      <c r="AE12367" s="353"/>
      <c r="AF12367" s="353"/>
      <c r="AG12367" s="353"/>
      <c r="AH12367" s="353"/>
      <c r="AI12367" s="353"/>
      <c r="AJ12367" s="353"/>
      <c r="AK12367" s="353"/>
      <c r="AL12367" s="353"/>
    </row>
    <row r="12368" spans="1:38" s="153" customFormat="1" ht="12.5" x14ac:dyDescent="0.25">
      <c r="A12368" s="355"/>
      <c r="L12368" s="353"/>
      <c r="M12368" s="353"/>
      <c r="N12368" s="353"/>
      <c r="O12368" s="353"/>
      <c r="P12368" s="353"/>
      <c r="Q12368" s="353"/>
      <c r="R12368" s="353"/>
      <c r="S12368" s="353"/>
      <c r="T12368" s="353"/>
      <c r="U12368" s="353"/>
      <c r="V12368" s="353"/>
      <c r="W12368" s="353"/>
      <c r="X12368" s="353"/>
      <c r="Y12368" s="353"/>
      <c r="Z12368" s="353"/>
      <c r="AA12368" s="353"/>
      <c r="AB12368" s="353"/>
      <c r="AC12368" s="353"/>
      <c r="AD12368" s="353"/>
      <c r="AE12368" s="353"/>
      <c r="AF12368" s="353"/>
      <c r="AG12368" s="353"/>
      <c r="AH12368" s="353"/>
      <c r="AI12368" s="353"/>
      <c r="AJ12368" s="353"/>
      <c r="AK12368" s="353"/>
      <c r="AL12368" s="353"/>
    </row>
    <row r="12369" spans="1:38" s="153" customFormat="1" ht="12.5" x14ac:dyDescent="0.25">
      <c r="A12369" s="355"/>
      <c r="L12369" s="353"/>
      <c r="M12369" s="353"/>
      <c r="N12369" s="353"/>
      <c r="O12369" s="353"/>
      <c r="P12369" s="353"/>
      <c r="Q12369" s="353"/>
      <c r="R12369" s="353"/>
      <c r="S12369" s="353"/>
      <c r="T12369" s="353"/>
      <c r="U12369" s="353"/>
      <c r="V12369" s="353"/>
      <c r="W12369" s="353"/>
      <c r="X12369" s="353"/>
      <c r="Y12369" s="353"/>
      <c r="Z12369" s="353"/>
      <c r="AA12369" s="353"/>
      <c r="AB12369" s="353"/>
      <c r="AC12369" s="353"/>
      <c r="AD12369" s="353"/>
      <c r="AE12369" s="353"/>
      <c r="AF12369" s="353"/>
      <c r="AG12369" s="353"/>
      <c r="AH12369" s="353"/>
      <c r="AI12369" s="353"/>
      <c r="AJ12369" s="353"/>
      <c r="AK12369" s="353"/>
      <c r="AL12369" s="353"/>
    </row>
    <row r="12370" spans="1:38" s="153" customFormat="1" ht="12.5" x14ac:dyDescent="0.25">
      <c r="A12370" s="355"/>
      <c r="L12370" s="353"/>
      <c r="M12370" s="353"/>
      <c r="N12370" s="353"/>
      <c r="O12370" s="353"/>
      <c r="P12370" s="353"/>
      <c r="Q12370" s="353"/>
      <c r="R12370" s="353"/>
      <c r="S12370" s="353"/>
      <c r="T12370" s="353"/>
      <c r="U12370" s="353"/>
      <c r="V12370" s="353"/>
      <c r="W12370" s="353"/>
      <c r="X12370" s="353"/>
      <c r="Y12370" s="353"/>
      <c r="Z12370" s="353"/>
      <c r="AA12370" s="353"/>
      <c r="AB12370" s="353"/>
      <c r="AC12370" s="353"/>
      <c r="AD12370" s="353"/>
      <c r="AE12370" s="353"/>
      <c r="AF12370" s="353"/>
      <c r="AG12370" s="353"/>
      <c r="AH12370" s="353"/>
      <c r="AI12370" s="353"/>
      <c r="AJ12370" s="353"/>
      <c r="AK12370" s="353"/>
      <c r="AL12370" s="353"/>
    </row>
    <row r="12371" spans="1:38" s="153" customFormat="1" ht="12.5" x14ac:dyDescent="0.25">
      <c r="A12371" s="355"/>
      <c r="L12371" s="353"/>
      <c r="M12371" s="353"/>
      <c r="N12371" s="353"/>
      <c r="O12371" s="353"/>
      <c r="P12371" s="353"/>
      <c r="Q12371" s="353"/>
      <c r="R12371" s="353"/>
      <c r="S12371" s="353"/>
      <c r="T12371" s="353"/>
      <c r="U12371" s="353"/>
      <c r="V12371" s="353"/>
      <c r="W12371" s="353"/>
      <c r="X12371" s="353"/>
      <c r="Y12371" s="353"/>
      <c r="Z12371" s="353"/>
      <c r="AA12371" s="353"/>
      <c r="AB12371" s="353"/>
      <c r="AC12371" s="353"/>
      <c r="AD12371" s="353"/>
      <c r="AE12371" s="353"/>
      <c r="AF12371" s="353"/>
      <c r="AG12371" s="353"/>
      <c r="AH12371" s="353"/>
      <c r="AI12371" s="353"/>
      <c r="AJ12371" s="353"/>
      <c r="AK12371" s="353"/>
      <c r="AL12371" s="353"/>
    </row>
    <row r="12372" spans="1:38" s="153" customFormat="1" ht="12.5" x14ac:dyDescent="0.25">
      <c r="A12372" s="355"/>
      <c r="L12372" s="353"/>
      <c r="M12372" s="353"/>
      <c r="N12372" s="353"/>
      <c r="O12372" s="353"/>
      <c r="P12372" s="353"/>
      <c r="Q12372" s="353"/>
      <c r="R12372" s="353"/>
      <c r="S12372" s="353"/>
      <c r="T12372" s="353"/>
      <c r="U12372" s="353"/>
      <c r="V12372" s="353"/>
      <c r="W12372" s="353"/>
      <c r="X12372" s="353"/>
      <c r="Y12372" s="353"/>
      <c r="Z12372" s="353"/>
      <c r="AA12372" s="353"/>
      <c r="AB12372" s="353"/>
      <c r="AC12372" s="353"/>
      <c r="AD12372" s="353"/>
      <c r="AE12372" s="353"/>
      <c r="AF12372" s="353"/>
      <c r="AG12372" s="353"/>
      <c r="AH12372" s="353"/>
      <c r="AI12372" s="353"/>
      <c r="AJ12372" s="353"/>
      <c r="AK12372" s="353"/>
      <c r="AL12372" s="353"/>
    </row>
    <row r="12373" spans="1:38" s="153" customFormat="1" ht="12.5" x14ac:dyDescent="0.25">
      <c r="A12373" s="355"/>
      <c r="L12373" s="353"/>
      <c r="M12373" s="353"/>
      <c r="N12373" s="353"/>
      <c r="O12373" s="353"/>
      <c r="P12373" s="353"/>
      <c r="Q12373" s="353"/>
      <c r="R12373" s="353"/>
      <c r="S12373" s="353"/>
      <c r="T12373" s="353"/>
      <c r="U12373" s="353"/>
      <c r="V12373" s="353"/>
      <c r="W12373" s="353"/>
      <c r="X12373" s="353"/>
      <c r="Y12373" s="353"/>
      <c r="Z12373" s="353"/>
      <c r="AA12373" s="353"/>
      <c r="AB12373" s="353"/>
      <c r="AC12373" s="353"/>
      <c r="AD12373" s="353"/>
      <c r="AE12373" s="353"/>
      <c r="AF12373" s="353"/>
      <c r="AG12373" s="353"/>
      <c r="AH12373" s="353"/>
      <c r="AI12373" s="353"/>
      <c r="AJ12373" s="353"/>
      <c r="AK12373" s="353"/>
      <c r="AL12373" s="353"/>
    </row>
    <row r="12374" spans="1:38" s="153" customFormat="1" ht="12.5" x14ac:dyDescent="0.25">
      <c r="A12374" s="355"/>
      <c r="L12374" s="353"/>
      <c r="M12374" s="353"/>
      <c r="N12374" s="353"/>
      <c r="O12374" s="353"/>
      <c r="P12374" s="353"/>
      <c r="Q12374" s="353"/>
      <c r="R12374" s="353"/>
      <c r="S12374" s="353"/>
      <c r="T12374" s="353"/>
      <c r="U12374" s="353"/>
      <c r="V12374" s="353"/>
      <c r="W12374" s="353"/>
      <c r="X12374" s="353"/>
      <c r="Y12374" s="353"/>
      <c r="Z12374" s="353"/>
      <c r="AA12374" s="353"/>
      <c r="AB12374" s="353"/>
      <c r="AC12374" s="353"/>
      <c r="AD12374" s="353"/>
      <c r="AE12374" s="353"/>
      <c r="AF12374" s="353"/>
      <c r="AG12374" s="353"/>
      <c r="AH12374" s="353"/>
      <c r="AI12374" s="353"/>
      <c r="AJ12374" s="353"/>
      <c r="AK12374" s="353"/>
      <c r="AL12374" s="353"/>
    </row>
    <row r="12375" spans="1:38" s="153" customFormat="1" ht="12.5" x14ac:dyDescent="0.25">
      <c r="A12375" s="355"/>
      <c r="L12375" s="353"/>
      <c r="M12375" s="353"/>
      <c r="N12375" s="353"/>
      <c r="O12375" s="353"/>
      <c r="P12375" s="353"/>
      <c r="Q12375" s="353"/>
      <c r="R12375" s="353"/>
      <c r="S12375" s="353"/>
      <c r="T12375" s="353"/>
      <c r="U12375" s="353"/>
      <c r="V12375" s="353"/>
      <c r="W12375" s="353"/>
      <c r="X12375" s="353"/>
      <c r="Y12375" s="353"/>
      <c r="Z12375" s="353"/>
      <c r="AA12375" s="353"/>
      <c r="AB12375" s="353"/>
      <c r="AC12375" s="353"/>
      <c r="AD12375" s="353"/>
      <c r="AE12375" s="353"/>
      <c r="AF12375" s="353"/>
      <c r="AG12375" s="353"/>
      <c r="AH12375" s="353"/>
      <c r="AI12375" s="353"/>
      <c r="AJ12375" s="353"/>
      <c r="AK12375" s="353"/>
      <c r="AL12375" s="353"/>
    </row>
    <row r="12376" spans="1:38" s="153" customFormat="1" ht="12.5" x14ac:dyDescent="0.25">
      <c r="A12376" s="355"/>
      <c r="L12376" s="353"/>
      <c r="M12376" s="353"/>
      <c r="N12376" s="353"/>
      <c r="O12376" s="353"/>
      <c r="P12376" s="353"/>
      <c r="Q12376" s="353"/>
      <c r="R12376" s="353"/>
      <c r="S12376" s="353"/>
      <c r="T12376" s="353"/>
      <c r="U12376" s="353"/>
      <c r="V12376" s="353"/>
      <c r="W12376" s="353"/>
      <c r="X12376" s="353"/>
      <c r="Y12376" s="353"/>
      <c r="Z12376" s="353"/>
      <c r="AA12376" s="353"/>
      <c r="AB12376" s="353"/>
      <c r="AC12376" s="353"/>
      <c r="AD12376" s="353"/>
      <c r="AE12376" s="353"/>
      <c r="AF12376" s="353"/>
      <c r="AG12376" s="353"/>
      <c r="AH12376" s="353"/>
      <c r="AI12376" s="353"/>
      <c r="AJ12376" s="353"/>
      <c r="AK12376" s="353"/>
      <c r="AL12376" s="353"/>
    </row>
    <row r="12377" spans="1:38" s="153" customFormat="1" ht="12.5" x14ac:dyDescent="0.25">
      <c r="A12377" s="355"/>
      <c r="L12377" s="353"/>
      <c r="M12377" s="353"/>
      <c r="N12377" s="353"/>
      <c r="O12377" s="353"/>
      <c r="P12377" s="353"/>
      <c r="Q12377" s="353"/>
      <c r="R12377" s="353"/>
      <c r="S12377" s="353"/>
      <c r="T12377" s="353"/>
      <c r="U12377" s="353"/>
      <c r="V12377" s="353"/>
      <c r="W12377" s="353"/>
      <c r="X12377" s="353"/>
      <c r="Y12377" s="353"/>
      <c r="Z12377" s="353"/>
      <c r="AA12377" s="353"/>
      <c r="AB12377" s="353"/>
      <c r="AC12377" s="353"/>
      <c r="AD12377" s="353"/>
      <c r="AE12377" s="353"/>
      <c r="AF12377" s="353"/>
      <c r="AG12377" s="353"/>
      <c r="AH12377" s="353"/>
      <c r="AI12377" s="353"/>
      <c r="AJ12377" s="353"/>
      <c r="AK12377" s="353"/>
      <c r="AL12377" s="353"/>
    </row>
    <row r="12378" spans="1:38" s="153" customFormat="1" ht="12.5" x14ac:dyDescent="0.25">
      <c r="A12378" s="355"/>
      <c r="L12378" s="353"/>
      <c r="M12378" s="353"/>
      <c r="N12378" s="353"/>
      <c r="O12378" s="353"/>
      <c r="P12378" s="353"/>
      <c r="Q12378" s="353"/>
      <c r="R12378" s="353"/>
      <c r="S12378" s="353"/>
      <c r="T12378" s="353"/>
      <c r="U12378" s="353"/>
      <c r="V12378" s="353"/>
      <c r="W12378" s="353"/>
      <c r="X12378" s="353"/>
      <c r="Y12378" s="353"/>
      <c r="Z12378" s="353"/>
      <c r="AA12378" s="353"/>
      <c r="AB12378" s="353"/>
      <c r="AC12378" s="353"/>
      <c r="AD12378" s="353"/>
      <c r="AE12378" s="353"/>
      <c r="AF12378" s="353"/>
      <c r="AG12378" s="353"/>
      <c r="AH12378" s="353"/>
      <c r="AI12378" s="353"/>
      <c r="AJ12378" s="353"/>
      <c r="AK12378" s="353"/>
      <c r="AL12378" s="353"/>
    </row>
    <row r="12379" spans="1:38" s="153" customFormat="1" ht="12.5" x14ac:dyDescent="0.25">
      <c r="A12379" s="355"/>
      <c r="L12379" s="353"/>
      <c r="M12379" s="353"/>
      <c r="N12379" s="353"/>
      <c r="O12379" s="353"/>
      <c r="P12379" s="353"/>
      <c r="Q12379" s="353"/>
      <c r="R12379" s="353"/>
      <c r="S12379" s="353"/>
      <c r="T12379" s="353"/>
      <c r="U12379" s="353"/>
      <c r="V12379" s="353"/>
      <c r="W12379" s="353"/>
      <c r="X12379" s="353"/>
      <c r="Y12379" s="353"/>
      <c r="Z12379" s="353"/>
      <c r="AA12379" s="353"/>
      <c r="AB12379" s="353"/>
      <c r="AC12379" s="353"/>
      <c r="AD12379" s="353"/>
      <c r="AE12379" s="353"/>
      <c r="AF12379" s="353"/>
      <c r="AG12379" s="353"/>
      <c r="AH12379" s="353"/>
      <c r="AI12379" s="353"/>
      <c r="AJ12379" s="353"/>
      <c r="AK12379" s="353"/>
      <c r="AL12379" s="353"/>
    </row>
    <row r="12380" spans="1:38" s="153" customFormat="1" ht="12.5" x14ac:dyDescent="0.25">
      <c r="A12380" s="355"/>
      <c r="L12380" s="353"/>
      <c r="M12380" s="353"/>
      <c r="N12380" s="353"/>
      <c r="O12380" s="353"/>
      <c r="P12380" s="353"/>
      <c r="Q12380" s="353"/>
      <c r="R12380" s="353"/>
      <c r="S12380" s="353"/>
      <c r="T12380" s="353"/>
      <c r="U12380" s="353"/>
      <c r="V12380" s="353"/>
      <c r="W12380" s="353"/>
      <c r="X12380" s="353"/>
      <c r="Y12380" s="353"/>
      <c r="Z12380" s="353"/>
      <c r="AA12380" s="353"/>
      <c r="AB12380" s="353"/>
      <c r="AC12380" s="353"/>
      <c r="AD12380" s="353"/>
      <c r="AE12380" s="353"/>
      <c r="AF12380" s="353"/>
      <c r="AG12380" s="353"/>
      <c r="AH12380" s="353"/>
      <c r="AI12380" s="353"/>
      <c r="AJ12380" s="353"/>
      <c r="AK12380" s="353"/>
      <c r="AL12380" s="353"/>
    </row>
    <row r="12381" spans="1:38" s="153" customFormat="1" ht="12.5" x14ac:dyDescent="0.25">
      <c r="A12381" s="355"/>
      <c r="L12381" s="353"/>
      <c r="M12381" s="353"/>
      <c r="N12381" s="353"/>
      <c r="O12381" s="353"/>
      <c r="P12381" s="353"/>
      <c r="Q12381" s="353"/>
      <c r="R12381" s="353"/>
      <c r="S12381" s="353"/>
      <c r="T12381" s="353"/>
      <c r="U12381" s="353"/>
      <c r="V12381" s="353"/>
      <c r="W12381" s="353"/>
      <c r="X12381" s="353"/>
      <c r="Y12381" s="353"/>
      <c r="Z12381" s="353"/>
      <c r="AA12381" s="353"/>
      <c r="AB12381" s="353"/>
      <c r="AC12381" s="353"/>
      <c r="AD12381" s="353"/>
      <c r="AE12381" s="353"/>
      <c r="AF12381" s="353"/>
      <c r="AG12381" s="353"/>
      <c r="AH12381" s="353"/>
      <c r="AI12381" s="353"/>
      <c r="AJ12381" s="353"/>
      <c r="AK12381" s="353"/>
      <c r="AL12381" s="353"/>
    </row>
    <row r="12382" spans="1:38" s="153" customFormat="1" ht="12.5" x14ac:dyDescent="0.25">
      <c r="A12382" s="355"/>
      <c r="L12382" s="353"/>
      <c r="M12382" s="353"/>
      <c r="N12382" s="353"/>
      <c r="O12382" s="353"/>
      <c r="P12382" s="353"/>
      <c r="Q12382" s="353"/>
      <c r="R12382" s="353"/>
      <c r="S12382" s="353"/>
      <c r="T12382" s="353"/>
      <c r="U12382" s="353"/>
      <c r="V12382" s="353"/>
      <c r="W12382" s="353"/>
      <c r="X12382" s="353"/>
      <c r="Y12382" s="353"/>
      <c r="Z12382" s="353"/>
      <c r="AA12382" s="353"/>
      <c r="AB12382" s="353"/>
      <c r="AC12382" s="353"/>
      <c r="AD12382" s="353"/>
      <c r="AE12382" s="353"/>
      <c r="AF12382" s="353"/>
      <c r="AG12382" s="353"/>
      <c r="AH12382" s="353"/>
      <c r="AI12382" s="353"/>
      <c r="AJ12382" s="353"/>
      <c r="AK12382" s="353"/>
      <c r="AL12382" s="353"/>
    </row>
    <row r="12383" spans="1:38" s="153" customFormat="1" ht="12.5" x14ac:dyDescent="0.25">
      <c r="A12383" s="355"/>
      <c r="L12383" s="353"/>
      <c r="M12383" s="353"/>
      <c r="N12383" s="353"/>
      <c r="O12383" s="353"/>
      <c r="P12383" s="353"/>
      <c r="Q12383" s="353"/>
      <c r="R12383" s="353"/>
      <c r="S12383" s="353"/>
      <c r="T12383" s="353"/>
      <c r="U12383" s="353"/>
      <c r="V12383" s="353"/>
      <c r="W12383" s="353"/>
      <c r="X12383" s="353"/>
      <c r="Y12383" s="353"/>
      <c r="Z12383" s="353"/>
      <c r="AA12383" s="353"/>
      <c r="AB12383" s="353"/>
      <c r="AC12383" s="353"/>
      <c r="AD12383" s="353"/>
      <c r="AE12383" s="353"/>
      <c r="AF12383" s="353"/>
      <c r="AG12383" s="353"/>
      <c r="AH12383" s="353"/>
      <c r="AI12383" s="353"/>
      <c r="AJ12383" s="353"/>
      <c r="AK12383" s="353"/>
      <c r="AL12383" s="353"/>
    </row>
    <row r="12384" spans="1:38" s="153" customFormat="1" ht="12.5" x14ac:dyDescent="0.25">
      <c r="A12384" s="355"/>
      <c r="L12384" s="353"/>
      <c r="M12384" s="353"/>
      <c r="N12384" s="353"/>
      <c r="O12384" s="353"/>
      <c r="P12384" s="353"/>
      <c r="Q12384" s="353"/>
      <c r="R12384" s="353"/>
      <c r="S12384" s="353"/>
      <c r="T12384" s="353"/>
      <c r="U12384" s="353"/>
      <c r="V12384" s="353"/>
      <c r="W12384" s="353"/>
      <c r="X12384" s="353"/>
      <c r="Y12384" s="353"/>
      <c r="Z12384" s="353"/>
      <c r="AA12384" s="353"/>
      <c r="AB12384" s="353"/>
      <c r="AC12384" s="353"/>
      <c r="AD12384" s="353"/>
      <c r="AE12384" s="353"/>
      <c r="AF12384" s="353"/>
      <c r="AG12384" s="353"/>
      <c r="AH12384" s="353"/>
      <c r="AI12384" s="353"/>
      <c r="AJ12384" s="353"/>
      <c r="AK12384" s="353"/>
      <c r="AL12384" s="353"/>
    </row>
    <row r="12385" spans="1:38" s="153" customFormat="1" ht="12.5" x14ac:dyDescent="0.25">
      <c r="A12385" s="355"/>
      <c r="L12385" s="353"/>
      <c r="M12385" s="353"/>
      <c r="N12385" s="353"/>
      <c r="O12385" s="353"/>
      <c r="P12385" s="353"/>
      <c r="Q12385" s="353"/>
      <c r="R12385" s="353"/>
      <c r="S12385" s="353"/>
      <c r="T12385" s="353"/>
      <c r="U12385" s="353"/>
      <c r="V12385" s="353"/>
      <c r="W12385" s="353"/>
      <c r="X12385" s="353"/>
      <c r="Y12385" s="353"/>
      <c r="Z12385" s="353"/>
      <c r="AA12385" s="353"/>
      <c r="AB12385" s="353"/>
      <c r="AC12385" s="353"/>
      <c r="AD12385" s="353"/>
      <c r="AE12385" s="353"/>
      <c r="AF12385" s="353"/>
      <c r="AG12385" s="353"/>
      <c r="AH12385" s="353"/>
      <c r="AI12385" s="353"/>
      <c r="AJ12385" s="353"/>
      <c r="AK12385" s="353"/>
      <c r="AL12385" s="353"/>
    </row>
    <row r="12386" spans="1:38" s="153" customFormat="1" ht="12.5" x14ac:dyDescent="0.25">
      <c r="A12386" s="355"/>
      <c r="L12386" s="353"/>
      <c r="M12386" s="353"/>
      <c r="N12386" s="353"/>
      <c r="O12386" s="353"/>
      <c r="P12386" s="353"/>
      <c r="Q12386" s="353"/>
      <c r="R12386" s="353"/>
      <c r="S12386" s="353"/>
      <c r="T12386" s="353"/>
      <c r="U12386" s="353"/>
      <c r="V12386" s="353"/>
      <c r="W12386" s="353"/>
      <c r="X12386" s="353"/>
      <c r="Y12386" s="353"/>
      <c r="Z12386" s="353"/>
      <c r="AA12386" s="353"/>
      <c r="AB12386" s="353"/>
      <c r="AC12386" s="353"/>
      <c r="AD12386" s="353"/>
      <c r="AE12386" s="353"/>
      <c r="AF12386" s="353"/>
      <c r="AG12386" s="353"/>
      <c r="AH12386" s="353"/>
      <c r="AI12386" s="353"/>
      <c r="AJ12386" s="353"/>
      <c r="AK12386" s="353"/>
      <c r="AL12386" s="353"/>
    </row>
    <row r="12387" spans="1:38" s="153" customFormat="1" ht="12.5" x14ac:dyDescent="0.25">
      <c r="A12387" s="355"/>
      <c r="L12387" s="353"/>
      <c r="M12387" s="353"/>
      <c r="N12387" s="353"/>
      <c r="O12387" s="353"/>
      <c r="P12387" s="353"/>
      <c r="Q12387" s="353"/>
      <c r="R12387" s="353"/>
      <c r="S12387" s="353"/>
      <c r="T12387" s="353"/>
      <c r="U12387" s="353"/>
      <c r="V12387" s="353"/>
      <c r="W12387" s="353"/>
      <c r="X12387" s="353"/>
      <c r="Y12387" s="353"/>
      <c r="Z12387" s="353"/>
      <c r="AA12387" s="353"/>
      <c r="AB12387" s="353"/>
      <c r="AC12387" s="353"/>
      <c r="AD12387" s="353"/>
      <c r="AE12387" s="353"/>
      <c r="AF12387" s="353"/>
      <c r="AG12387" s="353"/>
      <c r="AH12387" s="353"/>
      <c r="AI12387" s="353"/>
      <c r="AJ12387" s="353"/>
      <c r="AK12387" s="353"/>
      <c r="AL12387" s="353"/>
    </row>
    <row r="12388" spans="1:38" s="153" customFormat="1" ht="12.5" x14ac:dyDescent="0.25">
      <c r="A12388" s="355"/>
      <c r="L12388" s="353"/>
      <c r="M12388" s="353"/>
      <c r="N12388" s="353"/>
      <c r="O12388" s="353"/>
      <c r="P12388" s="353"/>
      <c r="Q12388" s="353"/>
      <c r="R12388" s="353"/>
      <c r="S12388" s="353"/>
      <c r="T12388" s="353"/>
      <c r="U12388" s="353"/>
      <c r="V12388" s="353"/>
      <c r="W12388" s="353"/>
      <c r="X12388" s="353"/>
      <c r="Y12388" s="353"/>
      <c r="Z12388" s="353"/>
      <c r="AA12388" s="353"/>
      <c r="AB12388" s="353"/>
      <c r="AC12388" s="353"/>
      <c r="AD12388" s="353"/>
      <c r="AE12388" s="353"/>
      <c r="AF12388" s="353"/>
      <c r="AG12388" s="353"/>
      <c r="AH12388" s="353"/>
      <c r="AI12388" s="353"/>
      <c r="AJ12388" s="353"/>
      <c r="AK12388" s="353"/>
      <c r="AL12388" s="353"/>
    </row>
    <row r="12389" spans="1:38" s="153" customFormat="1" ht="12.5" x14ac:dyDescent="0.25">
      <c r="A12389" s="355"/>
      <c r="L12389" s="353"/>
      <c r="M12389" s="353"/>
      <c r="N12389" s="353"/>
      <c r="O12389" s="353"/>
      <c r="P12389" s="353"/>
      <c r="Q12389" s="353"/>
      <c r="R12389" s="353"/>
      <c r="S12389" s="353"/>
      <c r="T12389" s="353"/>
      <c r="U12389" s="353"/>
      <c r="V12389" s="353"/>
      <c r="W12389" s="353"/>
      <c r="X12389" s="353"/>
      <c r="Y12389" s="353"/>
      <c r="Z12389" s="353"/>
      <c r="AA12389" s="353"/>
      <c r="AB12389" s="353"/>
      <c r="AC12389" s="353"/>
      <c r="AD12389" s="353"/>
      <c r="AE12389" s="353"/>
      <c r="AF12389" s="353"/>
      <c r="AG12389" s="353"/>
      <c r="AH12389" s="353"/>
      <c r="AI12389" s="353"/>
      <c r="AJ12389" s="353"/>
      <c r="AK12389" s="353"/>
      <c r="AL12389" s="353"/>
    </row>
    <row r="12390" spans="1:38" s="153" customFormat="1" ht="12.5" x14ac:dyDescent="0.25">
      <c r="A12390" s="355"/>
      <c r="L12390" s="353"/>
      <c r="M12390" s="353"/>
      <c r="N12390" s="353"/>
      <c r="O12390" s="353"/>
      <c r="P12390" s="353"/>
      <c r="Q12390" s="353"/>
      <c r="R12390" s="353"/>
      <c r="S12390" s="353"/>
      <c r="T12390" s="353"/>
      <c r="U12390" s="353"/>
      <c r="V12390" s="353"/>
      <c r="W12390" s="353"/>
      <c r="X12390" s="353"/>
      <c r="Y12390" s="353"/>
      <c r="Z12390" s="353"/>
      <c r="AA12390" s="353"/>
      <c r="AB12390" s="353"/>
      <c r="AC12390" s="353"/>
      <c r="AD12390" s="353"/>
      <c r="AE12390" s="353"/>
      <c r="AF12390" s="353"/>
      <c r="AG12390" s="353"/>
      <c r="AH12390" s="353"/>
      <c r="AI12390" s="353"/>
      <c r="AJ12390" s="353"/>
      <c r="AK12390" s="353"/>
      <c r="AL12390" s="353"/>
    </row>
    <row r="12391" spans="1:38" s="153" customFormat="1" ht="12.5" x14ac:dyDescent="0.25">
      <c r="A12391" s="355"/>
      <c r="L12391" s="353"/>
      <c r="M12391" s="353"/>
      <c r="N12391" s="353"/>
      <c r="O12391" s="353"/>
      <c r="P12391" s="353"/>
      <c r="Q12391" s="353"/>
      <c r="R12391" s="353"/>
      <c r="S12391" s="353"/>
      <c r="T12391" s="353"/>
      <c r="U12391" s="353"/>
      <c r="V12391" s="353"/>
      <c r="W12391" s="353"/>
      <c r="X12391" s="353"/>
      <c r="Y12391" s="353"/>
      <c r="Z12391" s="353"/>
      <c r="AA12391" s="353"/>
      <c r="AB12391" s="353"/>
      <c r="AC12391" s="353"/>
      <c r="AD12391" s="353"/>
      <c r="AE12391" s="353"/>
      <c r="AF12391" s="353"/>
      <c r="AG12391" s="353"/>
      <c r="AH12391" s="353"/>
      <c r="AI12391" s="353"/>
      <c r="AJ12391" s="353"/>
      <c r="AK12391" s="353"/>
      <c r="AL12391" s="353"/>
    </row>
    <row r="12392" spans="1:38" s="153" customFormat="1" ht="12.5" x14ac:dyDescent="0.25">
      <c r="A12392" s="355"/>
      <c r="L12392" s="353"/>
      <c r="M12392" s="353"/>
      <c r="N12392" s="353"/>
      <c r="O12392" s="353"/>
      <c r="P12392" s="353"/>
      <c r="Q12392" s="353"/>
      <c r="R12392" s="353"/>
      <c r="S12392" s="353"/>
      <c r="T12392" s="353"/>
      <c r="U12392" s="353"/>
      <c r="V12392" s="353"/>
      <c r="W12392" s="353"/>
      <c r="X12392" s="353"/>
      <c r="Y12392" s="353"/>
      <c r="Z12392" s="353"/>
      <c r="AA12392" s="353"/>
      <c r="AB12392" s="353"/>
      <c r="AC12392" s="353"/>
      <c r="AD12392" s="353"/>
      <c r="AE12392" s="353"/>
      <c r="AF12392" s="353"/>
      <c r="AG12392" s="353"/>
      <c r="AH12392" s="353"/>
      <c r="AI12392" s="353"/>
      <c r="AJ12392" s="353"/>
      <c r="AK12392" s="353"/>
      <c r="AL12392" s="353"/>
    </row>
    <row r="12393" spans="1:38" s="153" customFormat="1" ht="12.5" x14ac:dyDescent="0.25">
      <c r="A12393" s="355"/>
      <c r="L12393" s="353"/>
      <c r="M12393" s="353"/>
      <c r="N12393" s="353"/>
      <c r="O12393" s="353"/>
      <c r="P12393" s="353"/>
      <c r="Q12393" s="353"/>
      <c r="R12393" s="353"/>
      <c r="S12393" s="353"/>
      <c r="T12393" s="353"/>
      <c r="U12393" s="353"/>
      <c r="V12393" s="353"/>
      <c r="W12393" s="353"/>
      <c r="X12393" s="353"/>
      <c r="Y12393" s="353"/>
      <c r="Z12393" s="353"/>
      <c r="AA12393" s="353"/>
      <c r="AB12393" s="353"/>
      <c r="AC12393" s="353"/>
      <c r="AD12393" s="353"/>
      <c r="AE12393" s="353"/>
      <c r="AF12393" s="353"/>
      <c r="AG12393" s="353"/>
      <c r="AH12393" s="353"/>
      <c r="AI12393" s="353"/>
      <c r="AJ12393" s="353"/>
      <c r="AK12393" s="353"/>
      <c r="AL12393" s="353"/>
    </row>
    <row r="12394" spans="1:38" s="153" customFormat="1" ht="12.5" x14ac:dyDescent="0.25">
      <c r="A12394" s="355"/>
      <c r="L12394" s="353"/>
      <c r="M12394" s="353"/>
      <c r="N12394" s="353"/>
      <c r="O12394" s="353"/>
      <c r="P12394" s="353"/>
      <c r="Q12394" s="353"/>
      <c r="R12394" s="353"/>
      <c r="S12394" s="353"/>
      <c r="T12394" s="353"/>
      <c r="U12394" s="353"/>
      <c r="V12394" s="353"/>
      <c r="W12394" s="353"/>
      <c r="X12394" s="353"/>
      <c r="Y12394" s="353"/>
      <c r="Z12394" s="353"/>
      <c r="AA12394" s="353"/>
      <c r="AB12394" s="353"/>
      <c r="AC12394" s="353"/>
      <c r="AD12394" s="353"/>
      <c r="AE12394" s="353"/>
      <c r="AF12394" s="353"/>
      <c r="AG12394" s="353"/>
      <c r="AH12394" s="353"/>
      <c r="AI12394" s="353"/>
      <c r="AJ12394" s="353"/>
      <c r="AK12394" s="353"/>
      <c r="AL12394" s="353"/>
    </row>
    <row r="12395" spans="1:38" s="153" customFormat="1" ht="12.5" x14ac:dyDescent="0.25">
      <c r="A12395" s="355"/>
      <c r="L12395" s="353"/>
      <c r="M12395" s="353"/>
      <c r="N12395" s="353"/>
      <c r="O12395" s="353"/>
      <c r="P12395" s="353"/>
      <c r="Q12395" s="353"/>
      <c r="R12395" s="353"/>
      <c r="S12395" s="353"/>
      <c r="T12395" s="353"/>
      <c r="U12395" s="353"/>
      <c r="V12395" s="353"/>
      <c r="W12395" s="353"/>
      <c r="X12395" s="353"/>
      <c r="Y12395" s="353"/>
      <c r="Z12395" s="353"/>
      <c r="AA12395" s="353"/>
      <c r="AB12395" s="353"/>
      <c r="AC12395" s="353"/>
      <c r="AD12395" s="353"/>
      <c r="AE12395" s="353"/>
      <c r="AF12395" s="353"/>
      <c r="AG12395" s="353"/>
      <c r="AH12395" s="353"/>
      <c r="AI12395" s="353"/>
      <c r="AJ12395" s="353"/>
      <c r="AK12395" s="353"/>
      <c r="AL12395" s="353"/>
    </row>
    <row r="12396" spans="1:38" s="153" customFormat="1" ht="12.5" x14ac:dyDescent="0.25">
      <c r="A12396" s="355"/>
      <c r="L12396" s="353"/>
      <c r="M12396" s="353"/>
      <c r="N12396" s="353"/>
      <c r="O12396" s="353"/>
      <c r="P12396" s="353"/>
      <c r="Q12396" s="353"/>
      <c r="R12396" s="353"/>
      <c r="S12396" s="353"/>
      <c r="T12396" s="353"/>
      <c r="U12396" s="353"/>
      <c r="V12396" s="353"/>
      <c r="W12396" s="353"/>
      <c r="X12396" s="353"/>
      <c r="Y12396" s="353"/>
      <c r="Z12396" s="353"/>
      <c r="AA12396" s="353"/>
      <c r="AB12396" s="353"/>
      <c r="AC12396" s="353"/>
      <c r="AD12396" s="353"/>
      <c r="AE12396" s="353"/>
      <c r="AF12396" s="353"/>
      <c r="AG12396" s="353"/>
      <c r="AH12396" s="353"/>
      <c r="AI12396" s="353"/>
      <c r="AJ12396" s="353"/>
      <c r="AK12396" s="353"/>
      <c r="AL12396" s="353"/>
    </row>
    <row r="12397" spans="1:38" s="153" customFormat="1" ht="12.5" x14ac:dyDescent="0.25">
      <c r="A12397" s="355"/>
      <c r="L12397" s="353"/>
      <c r="M12397" s="353"/>
      <c r="N12397" s="353"/>
      <c r="O12397" s="353"/>
      <c r="P12397" s="353"/>
      <c r="Q12397" s="353"/>
      <c r="R12397" s="353"/>
      <c r="S12397" s="353"/>
      <c r="T12397" s="353"/>
      <c r="U12397" s="353"/>
      <c r="V12397" s="353"/>
      <c r="W12397" s="353"/>
      <c r="X12397" s="353"/>
      <c r="Y12397" s="353"/>
      <c r="Z12397" s="353"/>
      <c r="AA12397" s="353"/>
      <c r="AB12397" s="353"/>
      <c r="AC12397" s="353"/>
      <c r="AD12397" s="353"/>
      <c r="AE12397" s="353"/>
      <c r="AF12397" s="353"/>
      <c r="AG12397" s="353"/>
      <c r="AH12397" s="353"/>
      <c r="AI12397" s="353"/>
      <c r="AJ12397" s="353"/>
      <c r="AK12397" s="353"/>
      <c r="AL12397" s="353"/>
    </row>
    <row r="12398" spans="1:38" s="153" customFormat="1" ht="12.5" x14ac:dyDescent="0.25">
      <c r="A12398" s="355"/>
      <c r="L12398" s="353"/>
      <c r="M12398" s="353"/>
      <c r="N12398" s="353"/>
      <c r="O12398" s="353"/>
      <c r="P12398" s="353"/>
      <c r="Q12398" s="353"/>
      <c r="R12398" s="353"/>
      <c r="S12398" s="353"/>
      <c r="T12398" s="353"/>
      <c r="U12398" s="353"/>
      <c r="V12398" s="353"/>
      <c r="W12398" s="353"/>
      <c r="X12398" s="353"/>
      <c r="Y12398" s="353"/>
      <c r="Z12398" s="353"/>
      <c r="AA12398" s="353"/>
      <c r="AB12398" s="353"/>
      <c r="AC12398" s="353"/>
      <c r="AD12398" s="353"/>
      <c r="AE12398" s="353"/>
      <c r="AF12398" s="353"/>
      <c r="AG12398" s="353"/>
      <c r="AH12398" s="353"/>
      <c r="AI12398" s="353"/>
      <c r="AJ12398" s="353"/>
      <c r="AK12398" s="353"/>
      <c r="AL12398" s="353"/>
    </row>
    <row r="12399" spans="1:38" s="153" customFormat="1" ht="12.5" x14ac:dyDescent="0.25">
      <c r="A12399" s="355"/>
      <c r="L12399" s="353"/>
      <c r="M12399" s="353"/>
      <c r="N12399" s="353"/>
      <c r="O12399" s="353"/>
      <c r="P12399" s="353"/>
      <c r="Q12399" s="353"/>
      <c r="R12399" s="353"/>
      <c r="S12399" s="353"/>
      <c r="T12399" s="353"/>
      <c r="U12399" s="353"/>
      <c r="V12399" s="353"/>
      <c r="W12399" s="353"/>
      <c r="X12399" s="353"/>
      <c r="Y12399" s="353"/>
      <c r="Z12399" s="353"/>
      <c r="AA12399" s="353"/>
      <c r="AB12399" s="353"/>
      <c r="AC12399" s="353"/>
      <c r="AD12399" s="353"/>
      <c r="AE12399" s="353"/>
      <c r="AF12399" s="353"/>
      <c r="AG12399" s="353"/>
      <c r="AH12399" s="353"/>
      <c r="AI12399" s="353"/>
      <c r="AJ12399" s="353"/>
      <c r="AK12399" s="353"/>
      <c r="AL12399" s="353"/>
    </row>
    <row r="12400" spans="1:38" s="153" customFormat="1" ht="12.5" x14ac:dyDescent="0.25">
      <c r="A12400" s="355"/>
      <c r="L12400" s="353"/>
      <c r="M12400" s="353"/>
      <c r="N12400" s="353"/>
      <c r="O12400" s="353"/>
      <c r="P12400" s="353"/>
      <c r="Q12400" s="353"/>
      <c r="R12400" s="353"/>
      <c r="S12400" s="353"/>
      <c r="T12400" s="353"/>
      <c r="U12400" s="353"/>
      <c r="V12400" s="353"/>
      <c r="W12400" s="353"/>
      <c r="X12400" s="353"/>
      <c r="Y12400" s="353"/>
      <c r="Z12400" s="353"/>
      <c r="AA12400" s="353"/>
      <c r="AB12400" s="353"/>
      <c r="AC12400" s="353"/>
      <c r="AD12400" s="353"/>
      <c r="AE12400" s="353"/>
      <c r="AF12400" s="353"/>
      <c r="AG12400" s="353"/>
      <c r="AH12400" s="353"/>
      <c r="AI12400" s="353"/>
      <c r="AJ12400" s="353"/>
      <c r="AK12400" s="353"/>
      <c r="AL12400" s="353"/>
    </row>
    <row r="12401" spans="1:38" s="153" customFormat="1" ht="12.5" x14ac:dyDescent="0.25">
      <c r="A12401" s="355"/>
      <c r="L12401" s="353"/>
      <c r="M12401" s="353"/>
      <c r="N12401" s="353"/>
      <c r="O12401" s="353"/>
      <c r="P12401" s="353"/>
      <c r="Q12401" s="353"/>
      <c r="R12401" s="353"/>
      <c r="S12401" s="353"/>
      <c r="T12401" s="353"/>
      <c r="U12401" s="353"/>
      <c r="V12401" s="353"/>
      <c r="W12401" s="353"/>
      <c r="X12401" s="353"/>
      <c r="Y12401" s="353"/>
      <c r="Z12401" s="353"/>
      <c r="AA12401" s="353"/>
      <c r="AB12401" s="353"/>
      <c r="AC12401" s="353"/>
      <c r="AD12401" s="353"/>
      <c r="AE12401" s="353"/>
      <c r="AF12401" s="353"/>
      <c r="AG12401" s="353"/>
      <c r="AH12401" s="353"/>
      <c r="AI12401" s="353"/>
      <c r="AJ12401" s="353"/>
      <c r="AK12401" s="353"/>
      <c r="AL12401" s="353"/>
    </row>
    <row r="12402" spans="1:38" s="153" customFormat="1" ht="12.5" x14ac:dyDescent="0.25">
      <c r="A12402" s="355"/>
      <c r="L12402" s="353"/>
      <c r="M12402" s="353"/>
      <c r="N12402" s="353"/>
      <c r="O12402" s="353"/>
      <c r="P12402" s="353"/>
      <c r="Q12402" s="353"/>
      <c r="R12402" s="353"/>
      <c r="S12402" s="353"/>
      <c r="T12402" s="353"/>
      <c r="U12402" s="353"/>
      <c r="V12402" s="353"/>
      <c r="W12402" s="353"/>
      <c r="X12402" s="353"/>
      <c r="Y12402" s="353"/>
      <c r="Z12402" s="353"/>
      <c r="AA12402" s="353"/>
      <c r="AB12402" s="353"/>
      <c r="AC12402" s="353"/>
      <c r="AD12402" s="353"/>
      <c r="AE12402" s="353"/>
      <c r="AF12402" s="353"/>
      <c r="AG12402" s="353"/>
      <c r="AH12402" s="353"/>
      <c r="AI12402" s="353"/>
      <c r="AJ12402" s="353"/>
      <c r="AK12402" s="353"/>
      <c r="AL12402" s="353"/>
    </row>
    <row r="12403" spans="1:38" s="153" customFormat="1" ht="12.5" x14ac:dyDescent="0.25">
      <c r="A12403" s="355"/>
      <c r="L12403" s="353"/>
      <c r="M12403" s="353"/>
      <c r="N12403" s="353"/>
      <c r="O12403" s="353"/>
      <c r="P12403" s="353"/>
      <c r="Q12403" s="353"/>
      <c r="R12403" s="353"/>
      <c r="S12403" s="353"/>
      <c r="T12403" s="353"/>
      <c r="U12403" s="353"/>
      <c r="V12403" s="353"/>
      <c r="W12403" s="353"/>
      <c r="X12403" s="353"/>
      <c r="Y12403" s="353"/>
      <c r="Z12403" s="353"/>
      <c r="AA12403" s="353"/>
      <c r="AB12403" s="353"/>
      <c r="AC12403" s="353"/>
      <c r="AD12403" s="353"/>
      <c r="AE12403" s="353"/>
      <c r="AF12403" s="353"/>
      <c r="AG12403" s="353"/>
      <c r="AH12403" s="353"/>
      <c r="AI12403" s="353"/>
      <c r="AJ12403" s="353"/>
      <c r="AK12403" s="353"/>
      <c r="AL12403" s="353"/>
    </row>
    <row r="12404" spans="1:38" s="153" customFormat="1" ht="12.5" x14ac:dyDescent="0.25">
      <c r="A12404" s="355"/>
      <c r="L12404" s="353"/>
      <c r="M12404" s="353"/>
      <c r="N12404" s="353"/>
      <c r="O12404" s="353"/>
      <c r="P12404" s="353"/>
      <c r="Q12404" s="353"/>
      <c r="R12404" s="353"/>
      <c r="S12404" s="353"/>
      <c r="T12404" s="353"/>
      <c r="U12404" s="353"/>
      <c r="V12404" s="353"/>
      <c r="W12404" s="353"/>
      <c r="X12404" s="353"/>
      <c r="Y12404" s="353"/>
      <c r="Z12404" s="353"/>
      <c r="AA12404" s="353"/>
      <c r="AB12404" s="353"/>
      <c r="AC12404" s="353"/>
      <c r="AD12404" s="353"/>
      <c r="AE12404" s="353"/>
      <c r="AF12404" s="353"/>
      <c r="AG12404" s="353"/>
      <c r="AH12404" s="353"/>
      <c r="AI12404" s="353"/>
      <c r="AJ12404" s="353"/>
      <c r="AK12404" s="353"/>
      <c r="AL12404" s="353"/>
    </row>
    <row r="12405" spans="1:38" s="153" customFormat="1" ht="12.5" x14ac:dyDescent="0.25">
      <c r="A12405" s="355"/>
      <c r="L12405" s="353"/>
      <c r="M12405" s="353"/>
      <c r="N12405" s="353"/>
      <c r="O12405" s="353"/>
      <c r="P12405" s="353"/>
      <c r="Q12405" s="353"/>
      <c r="R12405" s="353"/>
      <c r="S12405" s="353"/>
      <c r="T12405" s="353"/>
      <c r="U12405" s="353"/>
      <c r="V12405" s="353"/>
      <c r="W12405" s="353"/>
      <c r="X12405" s="353"/>
      <c r="Y12405" s="353"/>
      <c r="Z12405" s="353"/>
      <c r="AA12405" s="353"/>
      <c r="AB12405" s="353"/>
      <c r="AC12405" s="353"/>
      <c r="AD12405" s="353"/>
      <c r="AE12405" s="353"/>
      <c r="AF12405" s="353"/>
      <c r="AG12405" s="353"/>
      <c r="AH12405" s="353"/>
      <c r="AI12405" s="353"/>
      <c r="AJ12405" s="353"/>
      <c r="AK12405" s="353"/>
      <c r="AL12405" s="353"/>
    </row>
    <row r="12406" spans="1:38" s="153" customFormat="1" ht="12.5" x14ac:dyDescent="0.25">
      <c r="A12406" s="355"/>
      <c r="L12406" s="353"/>
      <c r="M12406" s="353"/>
      <c r="N12406" s="353"/>
      <c r="O12406" s="353"/>
      <c r="P12406" s="353"/>
      <c r="Q12406" s="353"/>
      <c r="R12406" s="353"/>
      <c r="S12406" s="353"/>
      <c r="T12406" s="353"/>
      <c r="U12406" s="353"/>
      <c r="V12406" s="353"/>
      <c r="W12406" s="353"/>
      <c r="X12406" s="353"/>
      <c r="Y12406" s="353"/>
      <c r="Z12406" s="353"/>
      <c r="AA12406" s="353"/>
      <c r="AB12406" s="353"/>
      <c r="AC12406" s="353"/>
      <c r="AD12406" s="353"/>
      <c r="AE12406" s="353"/>
      <c r="AF12406" s="353"/>
      <c r="AG12406" s="353"/>
      <c r="AH12406" s="353"/>
      <c r="AI12406" s="353"/>
      <c r="AJ12406" s="353"/>
      <c r="AK12406" s="353"/>
      <c r="AL12406" s="353"/>
    </row>
    <row r="12407" spans="1:38" s="153" customFormat="1" ht="12.5" x14ac:dyDescent="0.25">
      <c r="A12407" s="355"/>
      <c r="L12407" s="353"/>
      <c r="M12407" s="353"/>
      <c r="N12407" s="353"/>
      <c r="O12407" s="353"/>
      <c r="P12407" s="353"/>
      <c r="Q12407" s="353"/>
      <c r="R12407" s="353"/>
      <c r="S12407" s="353"/>
      <c r="T12407" s="353"/>
      <c r="U12407" s="353"/>
      <c r="V12407" s="353"/>
      <c r="W12407" s="353"/>
      <c r="X12407" s="353"/>
      <c r="Y12407" s="353"/>
      <c r="Z12407" s="353"/>
      <c r="AA12407" s="353"/>
      <c r="AB12407" s="353"/>
      <c r="AC12407" s="353"/>
      <c r="AD12407" s="353"/>
      <c r="AE12407" s="353"/>
      <c r="AF12407" s="353"/>
      <c r="AG12407" s="353"/>
      <c r="AH12407" s="353"/>
      <c r="AI12407" s="353"/>
      <c r="AJ12407" s="353"/>
      <c r="AK12407" s="353"/>
      <c r="AL12407" s="353"/>
    </row>
    <row r="12408" spans="1:38" s="153" customFormat="1" ht="12.5" x14ac:dyDescent="0.25">
      <c r="A12408" s="355"/>
      <c r="L12408" s="353"/>
      <c r="M12408" s="353"/>
      <c r="N12408" s="353"/>
      <c r="O12408" s="353"/>
      <c r="P12408" s="353"/>
      <c r="Q12408" s="353"/>
      <c r="R12408" s="353"/>
      <c r="S12408" s="353"/>
      <c r="T12408" s="353"/>
      <c r="U12408" s="353"/>
      <c r="V12408" s="353"/>
      <c r="W12408" s="353"/>
      <c r="X12408" s="353"/>
      <c r="Y12408" s="353"/>
      <c r="Z12408" s="353"/>
      <c r="AA12408" s="353"/>
      <c r="AB12408" s="353"/>
      <c r="AC12408" s="353"/>
      <c r="AD12408" s="353"/>
      <c r="AE12408" s="353"/>
      <c r="AF12408" s="353"/>
      <c r="AG12408" s="353"/>
      <c r="AH12408" s="353"/>
      <c r="AI12408" s="353"/>
      <c r="AJ12408" s="353"/>
      <c r="AK12408" s="353"/>
      <c r="AL12408" s="353"/>
    </row>
    <row r="12409" spans="1:38" s="153" customFormat="1" ht="12.5" x14ac:dyDescent="0.25">
      <c r="A12409" s="355"/>
      <c r="L12409" s="353"/>
      <c r="M12409" s="353"/>
      <c r="N12409" s="353"/>
      <c r="O12409" s="353"/>
      <c r="P12409" s="353"/>
      <c r="Q12409" s="353"/>
      <c r="R12409" s="353"/>
      <c r="S12409" s="353"/>
      <c r="T12409" s="353"/>
      <c r="U12409" s="353"/>
      <c r="V12409" s="353"/>
      <c r="W12409" s="353"/>
      <c r="X12409" s="353"/>
      <c r="Y12409" s="353"/>
      <c r="Z12409" s="353"/>
      <c r="AA12409" s="353"/>
      <c r="AB12409" s="353"/>
      <c r="AC12409" s="353"/>
      <c r="AD12409" s="353"/>
      <c r="AE12409" s="353"/>
      <c r="AF12409" s="353"/>
      <c r="AG12409" s="353"/>
      <c r="AH12409" s="353"/>
      <c r="AI12409" s="353"/>
      <c r="AJ12409" s="353"/>
      <c r="AK12409" s="353"/>
      <c r="AL12409" s="353"/>
    </row>
    <row r="12410" spans="1:38" s="153" customFormat="1" ht="12.5" x14ac:dyDescent="0.25">
      <c r="A12410" s="355"/>
      <c r="L12410" s="353"/>
      <c r="M12410" s="353"/>
      <c r="N12410" s="353"/>
      <c r="O12410" s="353"/>
      <c r="P12410" s="353"/>
      <c r="Q12410" s="353"/>
      <c r="R12410" s="353"/>
      <c r="S12410" s="353"/>
      <c r="T12410" s="353"/>
      <c r="U12410" s="353"/>
      <c r="V12410" s="353"/>
      <c r="W12410" s="353"/>
      <c r="X12410" s="353"/>
      <c r="Y12410" s="353"/>
      <c r="Z12410" s="353"/>
      <c r="AA12410" s="353"/>
      <c r="AB12410" s="353"/>
      <c r="AC12410" s="353"/>
      <c r="AD12410" s="353"/>
      <c r="AE12410" s="353"/>
      <c r="AF12410" s="353"/>
      <c r="AG12410" s="353"/>
      <c r="AH12410" s="353"/>
      <c r="AI12410" s="353"/>
      <c r="AJ12410" s="353"/>
      <c r="AK12410" s="353"/>
      <c r="AL12410" s="353"/>
    </row>
    <row r="12411" spans="1:38" s="153" customFormat="1" ht="12.5" x14ac:dyDescent="0.25">
      <c r="A12411" s="355"/>
      <c r="L12411" s="353"/>
      <c r="M12411" s="353"/>
      <c r="N12411" s="353"/>
      <c r="O12411" s="353"/>
      <c r="P12411" s="353"/>
      <c r="Q12411" s="353"/>
      <c r="R12411" s="353"/>
      <c r="S12411" s="353"/>
      <c r="T12411" s="353"/>
      <c r="U12411" s="353"/>
      <c r="V12411" s="353"/>
      <c r="W12411" s="353"/>
      <c r="X12411" s="353"/>
      <c r="Y12411" s="353"/>
      <c r="Z12411" s="353"/>
      <c r="AA12411" s="353"/>
      <c r="AB12411" s="353"/>
      <c r="AC12411" s="353"/>
      <c r="AD12411" s="353"/>
      <c r="AE12411" s="353"/>
      <c r="AF12411" s="353"/>
      <c r="AG12411" s="353"/>
      <c r="AH12411" s="353"/>
      <c r="AI12411" s="353"/>
      <c r="AJ12411" s="353"/>
      <c r="AK12411" s="353"/>
      <c r="AL12411" s="353"/>
    </row>
    <row r="12412" spans="1:38" s="153" customFormat="1" ht="12.5" x14ac:dyDescent="0.25">
      <c r="A12412" s="355"/>
      <c r="L12412" s="353"/>
      <c r="M12412" s="353"/>
      <c r="N12412" s="353"/>
      <c r="O12412" s="353"/>
      <c r="P12412" s="353"/>
      <c r="Q12412" s="353"/>
      <c r="R12412" s="353"/>
      <c r="S12412" s="353"/>
      <c r="T12412" s="353"/>
      <c r="U12412" s="353"/>
      <c r="V12412" s="353"/>
      <c r="W12412" s="353"/>
      <c r="X12412" s="353"/>
      <c r="Y12412" s="353"/>
      <c r="Z12412" s="353"/>
      <c r="AA12412" s="353"/>
      <c r="AB12412" s="353"/>
      <c r="AC12412" s="353"/>
      <c r="AD12412" s="353"/>
      <c r="AE12412" s="353"/>
      <c r="AF12412" s="353"/>
      <c r="AG12412" s="353"/>
      <c r="AH12412" s="353"/>
      <c r="AI12412" s="353"/>
      <c r="AJ12412" s="353"/>
      <c r="AK12412" s="353"/>
      <c r="AL12412" s="353"/>
    </row>
    <row r="12413" spans="1:38" s="153" customFormat="1" ht="12.5" x14ac:dyDescent="0.25">
      <c r="A12413" s="355"/>
      <c r="L12413" s="353"/>
      <c r="M12413" s="353"/>
      <c r="N12413" s="353"/>
      <c r="O12413" s="353"/>
      <c r="P12413" s="353"/>
      <c r="Q12413" s="353"/>
      <c r="R12413" s="353"/>
      <c r="S12413" s="353"/>
      <c r="T12413" s="353"/>
      <c r="U12413" s="353"/>
      <c r="V12413" s="353"/>
      <c r="W12413" s="353"/>
      <c r="X12413" s="353"/>
      <c r="Y12413" s="353"/>
      <c r="Z12413" s="353"/>
      <c r="AA12413" s="353"/>
      <c r="AB12413" s="353"/>
      <c r="AC12413" s="353"/>
      <c r="AD12413" s="353"/>
      <c r="AE12413" s="353"/>
      <c r="AF12413" s="353"/>
      <c r="AG12413" s="353"/>
      <c r="AH12413" s="353"/>
      <c r="AI12413" s="353"/>
      <c r="AJ12413" s="353"/>
      <c r="AK12413" s="353"/>
      <c r="AL12413" s="353"/>
    </row>
    <row r="12414" spans="1:38" s="153" customFormat="1" ht="12.5" x14ac:dyDescent="0.25">
      <c r="A12414" s="355"/>
      <c r="L12414" s="353"/>
      <c r="M12414" s="353"/>
      <c r="N12414" s="353"/>
      <c r="O12414" s="353"/>
      <c r="P12414" s="353"/>
      <c r="Q12414" s="353"/>
      <c r="R12414" s="353"/>
      <c r="S12414" s="353"/>
      <c r="T12414" s="353"/>
      <c r="U12414" s="353"/>
      <c r="V12414" s="353"/>
      <c r="W12414" s="353"/>
      <c r="X12414" s="353"/>
      <c r="Y12414" s="353"/>
      <c r="Z12414" s="353"/>
      <c r="AA12414" s="353"/>
      <c r="AB12414" s="353"/>
      <c r="AC12414" s="353"/>
      <c r="AD12414" s="353"/>
      <c r="AE12414" s="353"/>
      <c r="AF12414" s="353"/>
      <c r="AG12414" s="353"/>
      <c r="AH12414" s="353"/>
      <c r="AI12414" s="353"/>
      <c r="AJ12414" s="353"/>
      <c r="AK12414" s="353"/>
      <c r="AL12414" s="353"/>
    </row>
    <row r="12415" spans="1:38" s="153" customFormat="1" ht="12.5" x14ac:dyDescent="0.25">
      <c r="A12415" s="355"/>
      <c r="L12415" s="353"/>
      <c r="M12415" s="353"/>
      <c r="N12415" s="353"/>
      <c r="O12415" s="353"/>
      <c r="P12415" s="353"/>
      <c r="Q12415" s="353"/>
      <c r="R12415" s="353"/>
      <c r="S12415" s="353"/>
      <c r="T12415" s="353"/>
      <c r="U12415" s="353"/>
      <c r="V12415" s="353"/>
      <c r="W12415" s="353"/>
      <c r="X12415" s="353"/>
      <c r="Y12415" s="353"/>
      <c r="Z12415" s="353"/>
      <c r="AA12415" s="353"/>
      <c r="AB12415" s="353"/>
      <c r="AC12415" s="353"/>
      <c r="AD12415" s="353"/>
      <c r="AE12415" s="353"/>
      <c r="AF12415" s="353"/>
      <c r="AG12415" s="353"/>
      <c r="AH12415" s="353"/>
      <c r="AI12415" s="353"/>
      <c r="AJ12415" s="353"/>
      <c r="AK12415" s="353"/>
      <c r="AL12415" s="353"/>
    </row>
    <row r="12416" spans="1:38" s="153" customFormat="1" ht="12.5" x14ac:dyDescent="0.25">
      <c r="A12416" s="355"/>
      <c r="L12416" s="353"/>
      <c r="M12416" s="353"/>
      <c r="N12416" s="353"/>
      <c r="O12416" s="353"/>
      <c r="P12416" s="353"/>
      <c r="Q12416" s="353"/>
      <c r="R12416" s="353"/>
      <c r="S12416" s="353"/>
      <c r="T12416" s="353"/>
      <c r="U12416" s="353"/>
      <c r="V12416" s="353"/>
      <c r="W12416" s="353"/>
      <c r="X12416" s="353"/>
      <c r="Y12416" s="353"/>
      <c r="Z12416" s="353"/>
      <c r="AA12416" s="353"/>
      <c r="AB12416" s="353"/>
      <c r="AC12416" s="353"/>
      <c r="AD12416" s="353"/>
      <c r="AE12416" s="353"/>
      <c r="AF12416" s="353"/>
      <c r="AG12416" s="353"/>
      <c r="AH12416" s="353"/>
      <c r="AI12416" s="353"/>
      <c r="AJ12416" s="353"/>
      <c r="AK12416" s="353"/>
      <c r="AL12416" s="353"/>
    </row>
    <row r="12417" spans="1:38" s="153" customFormat="1" ht="12.5" x14ac:dyDescent="0.25">
      <c r="A12417" s="355"/>
      <c r="L12417" s="353"/>
      <c r="M12417" s="353"/>
      <c r="N12417" s="353"/>
      <c r="O12417" s="353"/>
      <c r="P12417" s="353"/>
      <c r="Q12417" s="353"/>
      <c r="R12417" s="353"/>
      <c r="S12417" s="353"/>
      <c r="T12417" s="353"/>
      <c r="U12417" s="353"/>
      <c r="V12417" s="353"/>
      <c r="W12417" s="353"/>
      <c r="X12417" s="353"/>
      <c r="Y12417" s="353"/>
      <c r="Z12417" s="353"/>
      <c r="AA12417" s="353"/>
      <c r="AB12417" s="353"/>
      <c r="AC12417" s="353"/>
      <c r="AD12417" s="353"/>
      <c r="AE12417" s="353"/>
      <c r="AF12417" s="353"/>
      <c r="AG12417" s="353"/>
      <c r="AH12417" s="353"/>
      <c r="AI12417" s="353"/>
      <c r="AJ12417" s="353"/>
      <c r="AK12417" s="353"/>
      <c r="AL12417" s="353"/>
    </row>
    <row r="12418" spans="1:38" s="153" customFormat="1" ht="12.5" x14ac:dyDescent="0.25">
      <c r="A12418" s="355"/>
      <c r="L12418" s="353"/>
      <c r="M12418" s="353"/>
      <c r="N12418" s="353"/>
      <c r="O12418" s="353"/>
      <c r="P12418" s="353"/>
      <c r="Q12418" s="353"/>
      <c r="R12418" s="353"/>
      <c r="S12418" s="353"/>
      <c r="T12418" s="353"/>
      <c r="U12418" s="353"/>
      <c r="V12418" s="353"/>
      <c r="W12418" s="353"/>
      <c r="X12418" s="353"/>
      <c r="Y12418" s="353"/>
      <c r="Z12418" s="353"/>
      <c r="AA12418" s="353"/>
      <c r="AB12418" s="353"/>
      <c r="AC12418" s="353"/>
      <c r="AD12418" s="353"/>
      <c r="AE12418" s="353"/>
      <c r="AF12418" s="353"/>
      <c r="AG12418" s="353"/>
      <c r="AH12418" s="353"/>
      <c r="AI12418" s="353"/>
      <c r="AJ12418" s="353"/>
      <c r="AK12418" s="353"/>
      <c r="AL12418" s="353"/>
    </row>
    <row r="12419" spans="1:38" s="153" customFormat="1" ht="12.5" x14ac:dyDescent="0.25">
      <c r="A12419" s="355"/>
      <c r="L12419" s="353"/>
      <c r="M12419" s="353"/>
      <c r="N12419" s="353"/>
      <c r="O12419" s="353"/>
      <c r="P12419" s="353"/>
      <c r="Q12419" s="353"/>
      <c r="R12419" s="353"/>
      <c r="S12419" s="353"/>
      <c r="T12419" s="353"/>
      <c r="U12419" s="353"/>
      <c r="V12419" s="353"/>
      <c r="W12419" s="353"/>
      <c r="X12419" s="353"/>
      <c r="Y12419" s="353"/>
      <c r="Z12419" s="353"/>
      <c r="AA12419" s="353"/>
      <c r="AB12419" s="353"/>
      <c r="AC12419" s="353"/>
      <c r="AD12419" s="353"/>
      <c r="AE12419" s="353"/>
      <c r="AF12419" s="353"/>
      <c r="AG12419" s="353"/>
      <c r="AH12419" s="353"/>
      <c r="AI12419" s="353"/>
      <c r="AJ12419" s="353"/>
      <c r="AK12419" s="353"/>
      <c r="AL12419" s="353"/>
    </row>
    <row r="12420" spans="1:38" s="153" customFormat="1" ht="12.5" x14ac:dyDescent="0.25">
      <c r="A12420" s="355"/>
      <c r="L12420" s="353"/>
      <c r="M12420" s="353"/>
      <c r="N12420" s="353"/>
      <c r="O12420" s="353"/>
      <c r="P12420" s="353"/>
      <c r="Q12420" s="353"/>
      <c r="R12420" s="353"/>
      <c r="S12420" s="353"/>
      <c r="T12420" s="353"/>
      <c r="U12420" s="353"/>
      <c r="V12420" s="353"/>
      <c r="W12420" s="353"/>
      <c r="X12420" s="353"/>
      <c r="Y12420" s="353"/>
      <c r="Z12420" s="353"/>
      <c r="AA12420" s="353"/>
      <c r="AB12420" s="353"/>
      <c r="AC12420" s="353"/>
      <c r="AD12420" s="353"/>
      <c r="AE12420" s="353"/>
      <c r="AF12420" s="353"/>
      <c r="AG12420" s="353"/>
      <c r="AH12420" s="353"/>
      <c r="AI12420" s="353"/>
      <c r="AJ12420" s="353"/>
      <c r="AK12420" s="353"/>
      <c r="AL12420" s="353"/>
    </row>
    <row r="12421" spans="1:38" s="153" customFormat="1" ht="12.5" x14ac:dyDescent="0.25">
      <c r="A12421" s="355"/>
      <c r="L12421" s="353"/>
      <c r="M12421" s="353"/>
      <c r="N12421" s="353"/>
      <c r="O12421" s="353"/>
      <c r="P12421" s="353"/>
      <c r="Q12421" s="353"/>
      <c r="R12421" s="353"/>
      <c r="S12421" s="353"/>
      <c r="T12421" s="353"/>
      <c r="U12421" s="353"/>
      <c r="V12421" s="353"/>
      <c r="W12421" s="353"/>
      <c r="X12421" s="353"/>
      <c r="Y12421" s="353"/>
      <c r="Z12421" s="353"/>
      <c r="AA12421" s="353"/>
      <c r="AB12421" s="353"/>
      <c r="AC12421" s="353"/>
      <c r="AD12421" s="353"/>
      <c r="AE12421" s="353"/>
      <c r="AF12421" s="353"/>
      <c r="AG12421" s="353"/>
      <c r="AH12421" s="353"/>
      <c r="AI12421" s="353"/>
      <c r="AJ12421" s="353"/>
      <c r="AK12421" s="353"/>
      <c r="AL12421" s="353"/>
    </row>
    <row r="12422" spans="1:38" s="153" customFormat="1" ht="12.5" x14ac:dyDescent="0.25">
      <c r="A12422" s="355"/>
      <c r="L12422" s="353"/>
      <c r="M12422" s="353"/>
      <c r="N12422" s="353"/>
      <c r="O12422" s="353"/>
      <c r="P12422" s="353"/>
      <c r="Q12422" s="353"/>
      <c r="R12422" s="353"/>
      <c r="S12422" s="353"/>
      <c r="T12422" s="353"/>
      <c r="U12422" s="353"/>
      <c r="V12422" s="353"/>
      <c r="W12422" s="353"/>
      <c r="X12422" s="353"/>
      <c r="Y12422" s="353"/>
      <c r="Z12422" s="353"/>
      <c r="AA12422" s="353"/>
      <c r="AB12422" s="353"/>
      <c r="AC12422" s="353"/>
      <c r="AD12422" s="353"/>
      <c r="AE12422" s="353"/>
      <c r="AF12422" s="353"/>
      <c r="AG12422" s="353"/>
      <c r="AH12422" s="353"/>
      <c r="AI12422" s="353"/>
      <c r="AJ12422" s="353"/>
      <c r="AK12422" s="353"/>
      <c r="AL12422" s="353"/>
    </row>
    <row r="12423" spans="1:38" s="153" customFormat="1" ht="12.5" x14ac:dyDescent="0.25">
      <c r="A12423" s="355"/>
      <c r="L12423" s="353"/>
      <c r="M12423" s="353"/>
      <c r="N12423" s="353"/>
      <c r="O12423" s="353"/>
      <c r="P12423" s="353"/>
      <c r="Q12423" s="353"/>
      <c r="R12423" s="353"/>
      <c r="S12423" s="353"/>
      <c r="T12423" s="353"/>
      <c r="U12423" s="353"/>
      <c r="V12423" s="353"/>
      <c r="W12423" s="353"/>
      <c r="X12423" s="353"/>
      <c r="Y12423" s="353"/>
      <c r="Z12423" s="353"/>
      <c r="AA12423" s="353"/>
      <c r="AB12423" s="353"/>
      <c r="AC12423" s="353"/>
      <c r="AD12423" s="353"/>
      <c r="AE12423" s="353"/>
      <c r="AF12423" s="353"/>
      <c r="AG12423" s="353"/>
      <c r="AH12423" s="353"/>
      <c r="AI12423" s="353"/>
      <c r="AJ12423" s="353"/>
      <c r="AK12423" s="353"/>
      <c r="AL12423" s="353"/>
    </row>
    <row r="12424" spans="1:38" s="153" customFormat="1" ht="12.5" x14ac:dyDescent="0.25">
      <c r="A12424" s="355"/>
      <c r="L12424" s="353"/>
      <c r="M12424" s="353"/>
      <c r="N12424" s="353"/>
      <c r="O12424" s="353"/>
      <c r="P12424" s="353"/>
      <c r="Q12424" s="353"/>
      <c r="R12424" s="353"/>
      <c r="S12424" s="353"/>
      <c r="T12424" s="353"/>
      <c r="U12424" s="353"/>
      <c r="V12424" s="353"/>
      <c r="W12424" s="353"/>
      <c r="X12424" s="353"/>
      <c r="Y12424" s="353"/>
      <c r="Z12424" s="353"/>
      <c r="AA12424" s="353"/>
      <c r="AB12424" s="353"/>
      <c r="AC12424" s="353"/>
      <c r="AD12424" s="353"/>
      <c r="AE12424" s="353"/>
      <c r="AF12424" s="353"/>
      <c r="AG12424" s="353"/>
      <c r="AH12424" s="353"/>
      <c r="AI12424" s="353"/>
      <c r="AJ12424" s="353"/>
      <c r="AK12424" s="353"/>
      <c r="AL12424" s="353"/>
    </row>
    <row r="12425" spans="1:38" s="153" customFormat="1" ht="12.5" x14ac:dyDescent="0.25">
      <c r="A12425" s="355"/>
      <c r="L12425" s="353"/>
      <c r="M12425" s="353"/>
      <c r="N12425" s="353"/>
      <c r="O12425" s="353"/>
      <c r="P12425" s="353"/>
      <c r="Q12425" s="353"/>
      <c r="R12425" s="353"/>
      <c r="S12425" s="353"/>
      <c r="T12425" s="353"/>
      <c r="U12425" s="353"/>
      <c r="V12425" s="353"/>
      <c r="W12425" s="353"/>
      <c r="X12425" s="353"/>
      <c r="Y12425" s="353"/>
      <c r="Z12425" s="353"/>
      <c r="AA12425" s="353"/>
      <c r="AB12425" s="353"/>
      <c r="AC12425" s="353"/>
      <c r="AD12425" s="353"/>
      <c r="AE12425" s="353"/>
      <c r="AF12425" s="353"/>
      <c r="AG12425" s="353"/>
      <c r="AH12425" s="353"/>
      <c r="AI12425" s="353"/>
      <c r="AJ12425" s="353"/>
      <c r="AK12425" s="353"/>
      <c r="AL12425" s="353"/>
    </row>
    <row r="12426" spans="1:38" s="153" customFormat="1" ht="12.5" x14ac:dyDescent="0.25">
      <c r="A12426" s="355"/>
      <c r="L12426" s="353"/>
      <c r="M12426" s="353"/>
      <c r="N12426" s="353"/>
      <c r="O12426" s="353"/>
      <c r="P12426" s="353"/>
      <c r="Q12426" s="353"/>
      <c r="R12426" s="353"/>
      <c r="S12426" s="353"/>
      <c r="T12426" s="353"/>
      <c r="U12426" s="353"/>
      <c r="V12426" s="353"/>
      <c r="W12426" s="353"/>
      <c r="X12426" s="353"/>
      <c r="Y12426" s="353"/>
      <c r="Z12426" s="353"/>
      <c r="AA12426" s="353"/>
      <c r="AB12426" s="353"/>
      <c r="AC12426" s="353"/>
      <c r="AD12426" s="353"/>
      <c r="AE12426" s="353"/>
      <c r="AF12426" s="353"/>
      <c r="AG12426" s="353"/>
      <c r="AH12426" s="353"/>
      <c r="AI12426" s="353"/>
      <c r="AJ12426" s="353"/>
      <c r="AK12426" s="353"/>
      <c r="AL12426" s="353"/>
    </row>
    <row r="12427" spans="1:38" s="153" customFormat="1" ht="12.5" x14ac:dyDescent="0.25">
      <c r="A12427" s="355"/>
      <c r="L12427" s="353"/>
      <c r="M12427" s="353"/>
      <c r="N12427" s="353"/>
      <c r="O12427" s="353"/>
      <c r="P12427" s="353"/>
      <c r="Q12427" s="353"/>
      <c r="R12427" s="353"/>
      <c r="S12427" s="353"/>
      <c r="T12427" s="353"/>
      <c r="U12427" s="353"/>
      <c r="V12427" s="353"/>
      <c r="W12427" s="353"/>
      <c r="X12427" s="353"/>
      <c r="Y12427" s="353"/>
      <c r="Z12427" s="353"/>
      <c r="AA12427" s="353"/>
      <c r="AB12427" s="353"/>
      <c r="AC12427" s="353"/>
      <c r="AD12427" s="353"/>
      <c r="AE12427" s="353"/>
      <c r="AF12427" s="353"/>
      <c r="AG12427" s="353"/>
      <c r="AH12427" s="353"/>
      <c r="AI12427" s="353"/>
      <c r="AJ12427" s="353"/>
      <c r="AK12427" s="353"/>
      <c r="AL12427" s="353"/>
    </row>
    <row r="12428" spans="1:38" s="153" customFormat="1" ht="12.5" x14ac:dyDescent="0.25">
      <c r="A12428" s="355"/>
      <c r="L12428" s="353"/>
      <c r="M12428" s="353"/>
      <c r="N12428" s="353"/>
      <c r="O12428" s="353"/>
      <c r="P12428" s="353"/>
      <c r="Q12428" s="353"/>
      <c r="R12428" s="353"/>
      <c r="S12428" s="353"/>
      <c r="T12428" s="353"/>
      <c r="U12428" s="353"/>
      <c r="V12428" s="353"/>
      <c r="W12428" s="353"/>
      <c r="X12428" s="353"/>
      <c r="Y12428" s="353"/>
      <c r="Z12428" s="353"/>
      <c r="AA12428" s="353"/>
      <c r="AB12428" s="353"/>
      <c r="AC12428" s="353"/>
      <c r="AD12428" s="353"/>
      <c r="AE12428" s="353"/>
      <c r="AF12428" s="353"/>
      <c r="AG12428" s="353"/>
      <c r="AH12428" s="353"/>
      <c r="AI12428" s="353"/>
      <c r="AJ12428" s="353"/>
      <c r="AK12428" s="353"/>
      <c r="AL12428" s="353"/>
    </row>
    <row r="12429" spans="1:38" s="153" customFormat="1" ht="12.5" x14ac:dyDescent="0.25">
      <c r="A12429" s="355"/>
      <c r="L12429" s="353"/>
      <c r="M12429" s="353"/>
      <c r="N12429" s="353"/>
      <c r="O12429" s="353"/>
      <c r="P12429" s="353"/>
      <c r="Q12429" s="353"/>
      <c r="R12429" s="353"/>
      <c r="S12429" s="353"/>
      <c r="T12429" s="353"/>
      <c r="U12429" s="353"/>
      <c r="V12429" s="353"/>
      <c r="W12429" s="353"/>
      <c r="X12429" s="353"/>
      <c r="Y12429" s="353"/>
      <c r="Z12429" s="353"/>
      <c r="AA12429" s="353"/>
      <c r="AB12429" s="353"/>
      <c r="AC12429" s="353"/>
      <c r="AD12429" s="353"/>
      <c r="AE12429" s="353"/>
      <c r="AF12429" s="353"/>
      <c r="AG12429" s="353"/>
      <c r="AH12429" s="353"/>
      <c r="AI12429" s="353"/>
      <c r="AJ12429" s="353"/>
      <c r="AK12429" s="353"/>
      <c r="AL12429" s="353"/>
    </row>
    <row r="12430" spans="1:38" s="153" customFormat="1" ht="12.5" x14ac:dyDescent="0.25">
      <c r="A12430" s="355"/>
      <c r="L12430" s="353"/>
      <c r="M12430" s="353"/>
      <c r="N12430" s="353"/>
      <c r="O12430" s="353"/>
      <c r="P12430" s="353"/>
      <c r="Q12430" s="353"/>
      <c r="R12430" s="353"/>
      <c r="S12430" s="353"/>
      <c r="T12430" s="353"/>
      <c r="U12430" s="353"/>
      <c r="V12430" s="353"/>
      <c r="W12430" s="353"/>
      <c r="X12430" s="353"/>
      <c r="Y12430" s="353"/>
      <c r="Z12430" s="353"/>
      <c r="AA12430" s="353"/>
      <c r="AB12430" s="353"/>
      <c r="AC12430" s="353"/>
      <c r="AD12430" s="353"/>
      <c r="AE12430" s="353"/>
      <c r="AF12430" s="353"/>
      <c r="AG12430" s="353"/>
      <c r="AH12430" s="353"/>
      <c r="AI12430" s="353"/>
      <c r="AJ12430" s="353"/>
      <c r="AK12430" s="353"/>
      <c r="AL12430" s="353"/>
    </row>
    <row r="12431" spans="1:38" s="153" customFormat="1" ht="12.5" x14ac:dyDescent="0.25">
      <c r="A12431" s="355"/>
      <c r="L12431" s="353"/>
      <c r="M12431" s="353"/>
      <c r="N12431" s="353"/>
      <c r="O12431" s="353"/>
      <c r="P12431" s="353"/>
      <c r="Q12431" s="353"/>
      <c r="R12431" s="353"/>
      <c r="S12431" s="353"/>
      <c r="T12431" s="353"/>
      <c r="U12431" s="353"/>
      <c r="V12431" s="353"/>
      <c r="W12431" s="353"/>
      <c r="X12431" s="353"/>
      <c r="Y12431" s="353"/>
      <c r="Z12431" s="353"/>
      <c r="AA12431" s="353"/>
      <c r="AB12431" s="353"/>
      <c r="AC12431" s="353"/>
      <c r="AD12431" s="353"/>
      <c r="AE12431" s="353"/>
      <c r="AF12431" s="353"/>
      <c r="AG12431" s="353"/>
      <c r="AH12431" s="353"/>
      <c r="AI12431" s="353"/>
      <c r="AJ12431" s="353"/>
      <c r="AK12431" s="353"/>
      <c r="AL12431" s="353"/>
    </row>
    <row r="12432" spans="1:38" s="153" customFormat="1" ht="12.5" x14ac:dyDescent="0.25">
      <c r="A12432" s="355"/>
      <c r="L12432" s="353"/>
      <c r="M12432" s="353"/>
      <c r="N12432" s="353"/>
      <c r="O12432" s="353"/>
      <c r="P12432" s="353"/>
      <c r="Q12432" s="353"/>
      <c r="R12432" s="353"/>
      <c r="S12432" s="353"/>
      <c r="T12432" s="353"/>
      <c r="U12432" s="353"/>
      <c r="V12432" s="353"/>
      <c r="W12432" s="353"/>
      <c r="X12432" s="353"/>
      <c r="Y12432" s="353"/>
      <c r="Z12432" s="353"/>
      <c r="AA12432" s="353"/>
      <c r="AB12432" s="353"/>
      <c r="AC12432" s="353"/>
      <c r="AD12432" s="353"/>
      <c r="AE12432" s="353"/>
      <c r="AF12432" s="353"/>
      <c r="AG12432" s="353"/>
      <c r="AH12432" s="353"/>
      <c r="AI12432" s="353"/>
      <c r="AJ12432" s="353"/>
      <c r="AK12432" s="353"/>
      <c r="AL12432" s="353"/>
    </row>
    <row r="12433" spans="1:38" s="153" customFormat="1" ht="12.5" x14ac:dyDescent="0.25">
      <c r="A12433" s="355"/>
      <c r="L12433" s="353"/>
      <c r="M12433" s="353"/>
      <c r="N12433" s="353"/>
      <c r="O12433" s="353"/>
      <c r="P12433" s="353"/>
      <c r="Q12433" s="353"/>
      <c r="R12433" s="353"/>
      <c r="S12433" s="353"/>
      <c r="T12433" s="353"/>
      <c r="U12433" s="353"/>
      <c r="V12433" s="353"/>
      <c r="W12433" s="353"/>
      <c r="X12433" s="353"/>
      <c r="Y12433" s="353"/>
      <c r="Z12433" s="353"/>
      <c r="AA12433" s="353"/>
      <c r="AB12433" s="353"/>
      <c r="AC12433" s="353"/>
      <c r="AD12433" s="353"/>
      <c r="AE12433" s="353"/>
      <c r="AF12433" s="353"/>
      <c r="AG12433" s="353"/>
      <c r="AH12433" s="353"/>
      <c r="AI12433" s="353"/>
      <c r="AJ12433" s="353"/>
      <c r="AK12433" s="353"/>
      <c r="AL12433" s="353"/>
    </row>
    <row r="12434" spans="1:38" s="153" customFormat="1" ht="12.5" x14ac:dyDescent="0.25">
      <c r="A12434" s="355"/>
      <c r="L12434" s="353"/>
      <c r="M12434" s="353"/>
      <c r="N12434" s="353"/>
      <c r="O12434" s="353"/>
      <c r="P12434" s="353"/>
      <c r="Q12434" s="353"/>
      <c r="R12434" s="353"/>
      <c r="S12434" s="353"/>
      <c r="T12434" s="353"/>
      <c r="U12434" s="353"/>
      <c r="V12434" s="353"/>
      <c r="W12434" s="353"/>
      <c r="X12434" s="353"/>
      <c r="Y12434" s="353"/>
      <c r="Z12434" s="353"/>
      <c r="AA12434" s="353"/>
      <c r="AB12434" s="353"/>
      <c r="AC12434" s="353"/>
      <c r="AD12434" s="353"/>
      <c r="AE12434" s="353"/>
      <c r="AF12434" s="353"/>
      <c r="AG12434" s="353"/>
      <c r="AH12434" s="353"/>
      <c r="AI12434" s="353"/>
      <c r="AJ12434" s="353"/>
      <c r="AK12434" s="353"/>
      <c r="AL12434" s="353"/>
    </row>
    <row r="12435" spans="1:38" s="153" customFormat="1" ht="12.5" x14ac:dyDescent="0.25">
      <c r="A12435" s="355"/>
      <c r="L12435" s="353"/>
      <c r="M12435" s="353"/>
      <c r="N12435" s="353"/>
      <c r="O12435" s="353"/>
      <c r="P12435" s="353"/>
      <c r="Q12435" s="353"/>
      <c r="R12435" s="353"/>
      <c r="S12435" s="353"/>
      <c r="T12435" s="353"/>
      <c r="U12435" s="353"/>
      <c r="V12435" s="353"/>
      <c r="W12435" s="353"/>
      <c r="X12435" s="353"/>
      <c r="Y12435" s="353"/>
      <c r="Z12435" s="353"/>
      <c r="AA12435" s="353"/>
      <c r="AB12435" s="353"/>
      <c r="AC12435" s="353"/>
      <c r="AD12435" s="353"/>
      <c r="AE12435" s="353"/>
      <c r="AF12435" s="353"/>
      <c r="AG12435" s="353"/>
      <c r="AH12435" s="353"/>
      <c r="AI12435" s="353"/>
      <c r="AJ12435" s="353"/>
      <c r="AK12435" s="353"/>
      <c r="AL12435" s="353"/>
    </row>
    <row r="12436" spans="1:38" s="153" customFormat="1" ht="12.5" x14ac:dyDescent="0.25">
      <c r="A12436" s="355"/>
      <c r="L12436" s="353"/>
      <c r="M12436" s="353"/>
      <c r="N12436" s="353"/>
      <c r="O12436" s="353"/>
      <c r="P12436" s="353"/>
      <c r="Q12436" s="353"/>
      <c r="R12436" s="353"/>
      <c r="S12436" s="353"/>
      <c r="T12436" s="353"/>
      <c r="U12436" s="353"/>
      <c r="V12436" s="353"/>
      <c r="W12436" s="353"/>
      <c r="X12436" s="353"/>
      <c r="Y12436" s="353"/>
      <c r="Z12436" s="353"/>
      <c r="AA12436" s="353"/>
      <c r="AB12436" s="353"/>
      <c r="AC12436" s="353"/>
      <c r="AD12436" s="353"/>
      <c r="AE12436" s="353"/>
      <c r="AF12436" s="353"/>
      <c r="AG12436" s="353"/>
      <c r="AH12436" s="353"/>
      <c r="AI12436" s="353"/>
      <c r="AJ12436" s="353"/>
      <c r="AK12436" s="353"/>
      <c r="AL12436" s="353"/>
    </row>
    <row r="12437" spans="1:38" s="153" customFormat="1" ht="12.5" x14ac:dyDescent="0.25">
      <c r="A12437" s="355"/>
      <c r="L12437" s="353"/>
      <c r="M12437" s="353"/>
      <c r="N12437" s="353"/>
      <c r="O12437" s="353"/>
      <c r="P12437" s="353"/>
      <c r="Q12437" s="353"/>
      <c r="R12437" s="353"/>
      <c r="S12437" s="353"/>
      <c r="T12437" s="353"/>
      <c r="U12437" s="353"/>
      <c r="V12437" s="353"/>
      <c r="W12437" s="353"/>
      <c r="X12437" s="353"/>
      <c r="Y12437" s="353"/>
      <c r="Z12437" s="353"/>
      <c r="AA12437" s="353"/>
      <c r="AB12437" s="353"/>
      <c r="AC12437" s="353"/>
      <c r="AD12437" s="353"/>
      <c r="AE12437" s="353"/>
      <c r="AF12437" s="353"/>
      <c r="AG12437" s="353"/>
      <c r="AH12437" s="353"/>
      <c r="AI12437" s="353"/>
      <c r="AJ12437" s="353"/>
      <c r="AK12437" s="353"/>
      <c r="AL12437" s="353"/>
    </row>
    <row r="12438" spans="1:38" s="153" customFormat="1" ht="12.5" x14ac:dyDescent="0.25">
      <c r="A12438" s="355"/>
      <c r="L12438" s="353"/>
      <c r="M12438" s="353"/>
      <c r="N12438" s="353"/>
      <c r="O12438" s="353"/>
      <c r="P12438" s="353"/>
      <c r="Q12438" s="353"/>
      <c r="R12438" s="353"/>
      <c r="S12438" s="353"/>
      <c r="T12438" s="353"/>
      <c r="U12438" s="353"/>
      <c r="V12438" s="353"/>
      <c r="W12438" s="353"/>
      <c r="X12438" s="353"/>
      <c r="Y12438" s="353"/>
      <c r="Z12438" s="353"/>
      <c r="AA12438" s="353"/>
      <c r="AB12438" s="353"/>
      <c r="AC12438" s="353"/>
      <c r="AD12438" s="353"/>
      <c r="AE12438" s="353"/>
      <c r="AF12438" s="353"/>
      <c r="AG12438" s="353"/>
      <c r="AH12438" s="353"/>
      <c r="AI12438" s="353"/>
      <c r="AJ12438" s="353"/>
      <c r="AK12438" s="353"/>
      <c r="AL12438" s="353"/>
    </row>
    <row r="12439" spans="1:38" s="153" customFormat="1" ht="12.5" x14ac:dyDescent="0.25">
      <c r="A12439" s="355"/>
      <c r="L12439" s="353"/>
      <c r="M12439" s="353"/>
      <c r="N12439" s="353"/>
      <c r="O12439" s="353"/>
      <c r="P12439" s="353"/>
      <c r="Q12439" s="353"/>
      <c r="R12439" s="353"/>
      <c r="S12439" s="353"/>
      <c r="T12439" s="353"/>
      <c r="U12439" s="353"/>
      <c r="V12439" s="353"/>
      <c r="W12439" s="353"/>
      <c r="X12439" s="353"/>
      <c r="Y12439" s="353"/>
      <c r="Z12439" s="353"/>
      <c r="AA12439" s="353"/>
      <c r="AB12439" s="353"/>
      <c r="AC12439" s="353"/>
      <c r="AD12439" s="353"/>
      <c r="AE12439" s="353"/>
      <c r="AF12439" s="353"/>
      <c r="AG12439" s="353"/>
      <c r="AH12439" s="353"/>
      <c r="AI12439" s="353"/>
      <c r="AJ12439" s="353"/>
      <c r="AK12439" s="353"/>
      <c r="AL12439" s="353"/>
    </row>
    <row r="12440" spans="1:38" s="153" customFormat="1" ht="12.5" x14ac:dyDescent="0.25">
      <c r="A12440" s="355"/>
      <c r="L12440" s="353"/>
      <c r="M12440" s="353"/>
      <c r="N12440" s="353"/>
      <c r="O12440" s="353"/>
      <c r="P12440" s="353"/>
      <c r="Q12440" s="353"/>
      <c r="R12440" s="353"/>
      <c r="S12440" s="353"/>
      <c r="T12440" s="353"/>
      <c r="U12440" s="353"/>
      <c r="V12440" s="353"/>
      <c r="W12440" s="353"/>
      <c r="X12440" s="353"/>
      <c r="Y12440" s="353"/>
      <c r="Z12440" s="353"/>
      <c r="AA12440" s="353"/>
      <c r="AB12440" s="353"/>
      <c r="AC12440" s="353"/>
      <c r="AD12440" s="353"/>
      <c r="AE12440" s="353"/>
      <c r="AF12440" s="353"/>
      <c r="AG12440" s="353"/>
      <c r="AH12440" s="353"/>
      <c r="AI12440" s="353"/>
      <c r="AJ12440" s="353"/>
      <c r="AK12440" s="353"/>
      <c r="AL12440" s="353"/>
    </row>
    <row r="12441" spans="1:38" s="153" customFormat="1" ht="12.5" x14ac:dyDescent="0.25">
      <c r="A12441" s="355"/>
      <c r="L12441" s="353"/>
      <c r="M12441" s="353"/>
      <c r="N12441" s="353"/>
      <c r="O12441" s="353"/>
      <c r="P12441" s="353"/>
      <c r="Q12441" s="353"/>
      <c r="R12441" s="353"/>
      <c r="S12441" s="353"/>
      <c r="T12441" s="353"/>
      <c r="U12441" s="353"/>
      <c r="V12441" s="353"/>
      <c r="W12441" s="353"/>
      <c r="X12441" s="353"/>
      <c r="Y12441" s="353"/>
      <c r="Z12441" s="353"/>
      <c r="AA12441" s="353"/>
      <c r="AB12441" s="353"/>
      <c r="AC12441" s="353"/>
      <c r="AD12441" s="353"/>
      <c r="AE12441" s="353"/>
      <c r="AF12441" s="353"/>
      <c r="AG12441" s="353"/>
      <c r="AH12441" s="353"/>
      <c r="AI12441" s="353"/>
      <c r="AJ12441" s="353"/>
      <c r="AK12441" s="353"/>
      <c r="AL12441" s="353"/>
    </row>
    <row r="12442" spans="1:38" s="153" customFormat="1" ht="12.5" x14ac:dyDescent="0.25">
      <c r="A12442" s="355"/>
      <c r="L12442" s="353"/>
      <c r="M12442" s="353"/>
      <c r="N12442" s="353"/>
      <c r="O12442" s="353"/>
      <c r="P12442" s="353"/>
      <c r="Q12442" s="353"/>
      <c r="R12442" s="353"/>
      <c r="S12442" s="353"/>
      <c r="T12442" s="353"/>
      <c r="U12442" s="353"/>
      <c r="V12442" s="353"/>
      <c r="W12442" s="353"/>
      <c r="X12442" s="353"/>
      <c r="Y12442" s="353"/>
      <c r="Z12442" s="353"/>
      <c r="AA12442" s="353"/>
      <c r="AB12442" s="353"/>
      <c r="AC12442" s="353"/>
      <c r="AD12442" s="353"/>
      <c r="AE12442" s="353"/>
      <c r="AF12442" s="353"/>
      <c r="AG12442" s="353"/>
      <c r="AH12442" s="353"/>
      <c r="AI12442" s="353"/>
      <c r="AJ12442" s="353"/>
      <c r="AK12442" s="353"/>
      <c r="AL12442" s="353"/>
    </row>
    <row r="12443" spans="1:38" s="153" customFormat="1" ht="12.5" x14ac:dyDescent="0.25">
      <c r="A12443" s="355"/>
      <c r="L12443" s="353"/>
      <c r="M12443" s="353"/>
      <c r="N12443" s="353"/>
      <c r="O12443" s="353"/>
      <c r="P12443" s="353"/>
      <c r="Q12443" s="353"/>
      <c r="R12443" s="353"/>
      <c r="S12443" s="353"/>
      <c r="T12443" s="353"/>
      <c r="U12443" s="353"/>
      <c r="V12443" s="353"/>
      <c r="W12443" s="353"/>
      <c r="X12443" s="353"/>
      <c r="Y12443" s="353"/>
      <c r="Z12443" s="353"/>
      <c r="AA12443" s="353"/>
      <c r="AB12443" s="353"/>
      <c r="AC12443" s="353"/>
      <c r="AD12443" s="353"/>
      <c r="AE12443" s="353"/>
      <c r="AF12443" s="353"/>
      <c r="AG12443" s="353"/>
      <c r="AH12443" s="353"/>
      <c r="AI12443" s="353"/>
      <c r="AJ12443" s="353"/>
      <c r="AK12443" s="353"/>
      <c r="AL12443" s="353"/>
    </row>
    <row r="12444" spans="1:38" s="153" customFormat="1" ht="12.5" x14ac:dyDescent="0.25">
      <c r="A12444" s="355"/>
      <c r="L12444" s="353"/>
      <c r="M12444" s="353"/>
      <c r="N12444" s="353"/>
      <c r="O12444" s="353"/>
      <c r="P12444" s="353"/>
      <c r="Q12444" s="353"/>
      <c r="R12444" s="353"/>
      <c r="S12444" s="353"/>
      <c r="T12444" s="353"/>
      <c r="U12444" s="353"/>
      <c r="V12444" s="353"/>
      <c r="W12444" s="353"/>
      <c r="X12444" s="353"/>
      <c r="Y12444" s="353"/>
      <c r="Z12444" s="353"/>
      <c r="AA12444" s="353"/>
      <c r="AB12444" s="353"/>
      <c r="AC12444" s="353"/>
      <c r="AD12444" s="353"/>
      <c r="AE12444" s="353"/>
      <c r="AF12444" s="353"/>
      <c r="AG12444" s="353"/>
      <c r="AH12444" s="353"/>
      <c r="AI12444" s="353"/>
      <c r="AJ12444" s="353"/>
      <c r="AK12444" s="353"/>
      <c r="AL12444" s="353"/>
    </row>
    <row r="12445" spans="1:38" s="153" customFormat="1" ht="12.5" x14ac:dyDescent="0.25">
      <c r="A12445" s="355"/>
      <c r="L12445" s="353"/>
      <c r="M12445" s="353"/>
      <c r="N12445" s="353"/>
      <c r="O12445" s="353"/>
      <c r="P12445" s="353"/>
      <c r="Q12445" s="353"/>
      <c r="R12445" s="353"/>
      <c r="S12445" s="353"/>
      <c r="T12445" s="353"/>
      <c r="U12445" s="353"/>
      <c r="V12445" s="353"/>
      <c r="W12445" s="353"/>
      <c r="X12445" s="353"/>
      <c r="Y12445" s="353"/>
      <c r="Z12445" s="353"/>
      <c r="AA12445" s="353"/>
      <c r="AB12445" s="353"/>
      <c r="AC12445" s="353"/>
      <c r="AD12445" s="353"/>
      <c r="AE12445" s="353"/>
      <c r="AF12445" s="353"/>
      <c r="AG12445" s="353"/>
      <c r="AH12445" s="353"/>
      <c r="AI12445" s="353"/>
      <c r="AJ12445" s="353"/>
      <c r="AK12445" s="353"/>
      <c r="AL12445" s="353"/>
    </row>
    <row r="12446" spans="1:38" s="153" customFormat="1" ht="12.5" x14ac:dyDescent="0.25">
      <c r="A12446" s="355"/>
      <c r="L12446" s="353"/>
      <c r="M12446" s="353"/>
      <c r="N12446" s="353"/>
      <c r="O12446" s="353"/>
      <c r="P12446" s="353"/>
      <c r="Q12446" s="353"/>
      <c r="R12446" s="353"/>
      <c r="S12446" s="353"/>
      <c r="T12446" s="353"/>
      <c r="U12446" s="353"/>
      <c r="V12446" s="353"/>
      <c r="W12446" s="353"/>
      <c r="X12446" s="353"/>
      <c r="Y12446" s="353"/>
      <c r="Z12446" s="353"/>
      <c r="AA12446" s="353"/>
      <c r="AB12446" s="353"/>
      <c r="AC12446" s="353"/>
      <c r="AD12446" s="353"/>
      <c r="AE12446" s="353"/>
      <c r="AF12446" s="353"/>
      <c r="AG12446" s="353"/>
      <c r="AH12446" s="353"/>
      <c r="AI12446" s="353"/>
      <c r="AJ12446" s="353"/>
      <c r="AK12446" s="353"/>
      <c r="AL12446" s="353"/>
    </row>
    <row r="12447" spans="1:38" s="153" customFormat="1" ht="12.5" x14ac:dyDescent="0.25">
      <c r="A12447" s="355"/>
      <c r="L12447" s="353"/>
      <c r="M12447" s="353"/>
      <c r="N12447" s="353"/>
      <c r="O12447" s="353"/>
      <c r="P12447" s="353"/>
      <c r="Q12447" s="353"/>
      <c r="R12447" s="353"/>
      <c r="S12447" s="353"/>
      <c r="T12447" s="353"/>
      <c r="U12447" s="353"/>
      <c r="V12447" s="353"/>
      <c r="W12447" s="353"/>
      <c r="X12447" s="353"/>
      <c r="Y12447" s="353"/>
      <c r="Z12447" s="353"/>
      <c r="AA12447" s="353"/>
      <c r="AB12447" s="353"/>
      <c r="AC12447" s="353"/>
      <c r="AD12447" s="353"/>
      <c r="AE12447" s="353"/>
      <c r="AF12447" s="353"/>
      <c r="AG12447" s="353"/>
      <c r="AH12447" s="353"/>
      <c r="AI12447" s="353"/>
      <c r="AJ12447" s="353"/>
      <c r="AK12447" s="353"/>
      <c r="AL12447" s="353"/>
    </row>
    <row r="12448" spans="1:38" s="153" customFormat="1" ht="12.5" x14ac:dyDescent="0.25">
      <c r="A12448" s="355"/>
      <c r="L12448" s="353"/>
      <c r="M12448" s="353"/>
      <c r="N12448" s="353"/>
      <c r="O12448" s="353"/>
      <c r="P12448" s="353"/>
      <c r="Q12448" s="353"/>
      <c r="R12448" s="353"/>
      <c r="S12448" s="353"/>
      <c r="T12448" s="353"/>
      <c r="U12448" s="353"/>
      <c r="V12448" s="353"/>
      <c r="W12448" s="353"/>
      <c r="X12448" s="353"/>
      <c r="Y12448" s="353"/>
      <c r="Z12448" s="353"/>
      <c r="AA12448" s="353"/>
      <c r="AB12448" s="353"/>
      <c r="AC12448" s="353"/>
      <c r="AD12448" s="353"/>
      <c r="AE12448" s="353"/>
      <c r="AF12448" s="353"/>
      <c r="AG12448" s="353"/>
      <c r="AH12448" s="353"/>
      <c r="AI12448" s="353"/>
      <c r="AJ12448" s="353"/>
      <c r="AK12448" s="353"/>
      <c r="AL12448" s="353"/>
    </row>
    <row r="12449" spans="1:38" s="153" customFormat="1" ht="12.5" x14ac:dyDescent="0.25">
      <c r="A12449" s="355"/>
      <c r="L12449" s="353"/>
      <c r="M12449" s="353"/>
      <c r="N12449" s="353"/>
      <c r="O12449" s="353"/>
      <c r="P12449" s="353"/>
      <c r="Q12449" s="353"/>
      <c r="R12449" s="353"/>
      <c r="S12449" s="353"/>
      <c r="T12449" s="353"/>
      <c r="U12449" s="353"/>
      <c r="V12449" s="353"/>
      <c r="W12449" s="353"/>
      <c r="X12449" s="353"/>
      <c r="Y12449" s="353"/>
      <c r="Z12449" s="353"/>
      <c r="AA12449" s="353"/>
      <c r="AB12449" s="353"/>
      <c r="AC12449" s="353"/>
      <c r="AD12449" s="353"/>
      <c r="AE12449" s="353"/>
      <c r="AF12449" s="353"/>
      <c r="AG12449" s="353"/>
      <c r="AH12449" s="353"/>
      <c r="AI12449" s="353"/>
      <c r="AJ12449" s="353"/>
      <c r="AK12449" s="353"/>
      <c r="AL12449" s="353"/>
    </row>
    <row r="12450" spans="1:38" s="153" customFormat="1" ht="12.5" x14ac:dyDescent="0.25">
      <c r="A12450" s="355"/>
      <c r="L12450" s="353"/>
      <c r="M12450" s="353"/>
      <c r="N12450" s="353"/>
      <c r="O12450" s="353"/>
      <c r="P12450" s="353"/>
      <c r="Q12450" s="353"/>
      <c r="R12450" s="353"/>
      <c r="S12450" s="353"/>
      <c r="T12450" s="353"/>
      <c r="U12450" s="353"/>
      <c r="V12450" s="353"/>
      <c r="W12450" s="353"/>
      <c r="X12450" s="353"/>
      <c r="Y12450" s="353"/>
      <c r="Z12450" s="353"/>
      <c r="AA12450" s="353"/>
      <c r="AB12450" s="353"/>
      <c r="AC12450" s="353"/>
      <c r="AD12450" s="353"/>
      <c r="AE12450" s="353"/>
      <c r="AF12450" s="353"/>
      <c r="AG12450" s="353"/>
      <c r="AH12450" s="353"/>
      <c r="AI12450" s="353"/>
      <c r="AJ12450" s="353"/>
      <c r="AK12450" s="353"/>
      <c r="AL12450" s="353"/>
    </row>
    <row r="12451" spans="1:38" s="153" customFormat="1" ht="12.5" x14ac:dyDescent="0.25">
      <c r="A12451" s="355"/>
      <c r="L12451" s="353"/>
      <c r="M12451" s="353"/>
      <c r="N12451" s="353"/>
      <c r="O12451" s="353"/>
      <c r="P12451" s="353"/>
      <c r="Q12451" s="353"/>
      <c r="R12451" s="353"/>
      <c r="S12451" s="353"/>
      <c r="T12451" s="353"/>
      <c r="U12451" s="353"/>
      <c r="V12451" s="353"/>
      <c r="W12451" s="353"/>
      <c r="X12451" s="353"/>
      <c r="Y12451" s="353"/>
      <c r="Z12451" s="353"/>
      <c r="AA12451" s="353"/>
      <c r="AB12451" s="353"/>
      <c r="AC12451" s="353"/>
      <c r="AD12451" s="353"/>
      <c r="AE12451" s="353"/>
      <c r="AF12451" s="353"/>
      <c r="AG12451" s="353"/>
      <c r="AH12451" s="353"/>
      <c r="AI12451" s="353"/>
      <c r="AJ12451" s="353"/>
      <c r="AK12451" s="353"/>
      <c r="AL12451" s="353"/>
    </row>
    <row r="12452" spans="1:38" s="153" customFormat="1" ht="12.5" x14ac:dyDescent="0.25">
      <c r="A12452" s="355"/>
      <c r="L12452" s="353"/>
      <c r="M12452" s="353"/>
      <c r="N12452" s="353"/>
      <c r="O12452" s="353"/>
      <c r="P12452" s="353"/>
      <c r="Q12452" s="353"/>
      <c r="R12452" s="353"/>
      <c r="S12452" s="353"/>
      <c r="T12452" s="353"/>
      <c r="U12452" s="353"/>
      <c r="V12452" s="353"/>
      <c r="W12452" s="353"/>
      <c r="X12452" s="353"/>
      <c r="Y12452" s="353"/>
      <c r="Z12452" s="353"/>
      <c r="AA12452" s="353"/>
      <c r="AB12452" s="353"/>
      <c r="AC12452" s="353"/>
      <c r="AD12452" s="353"/>
      <c r="AE12452" s="353"/>
      <c r="AF12452" s="353"/>
      <c r="AG12452" s="353"/>
      <c r="AH12452" s="353"/>
      <c r="AI12452" s="353"/>
      <c r="AJ12452" s="353"/>
      <c r="AK12452" s="353"/>
      <c r="AL12452" s="353"/>
    </row>
    <row r="12453" spans="1:38" s="153" customFormat="1" ht="12.5" x14ac:dyDescent="0.25">
      <c r="A12453" s="355"/>
      <c r="L12453" s="353"/>
      <c r="M12453" s="353"/>
      <c r="N12453" s="353"/>
      <c r="O12453" s="353"/>
      <c r="P12453" s="353"/>
      <c r="Q12453" s="353"/>
      <c r="R12453" s="353"/>
      <c r="S12453" s="353"/>
      <c r="T12453" s="353"/>
      <c r="U12453" s="353"/>
      <c r="V12453" s="353"/>
      <c r="W12453" s="353"/>
      <c r="X12453" s="353"/>
      <c r="Y12453" s="353"/>
      <c r="Z12453" s="353"/>
      <c r="AA12453" s="353"/>
      <c r="AB12453" s="353"/>
      <c r="AC12453" s="353"/>
      <c r="AD12453" s="353"/>
      <c r="AE12453" s="353"/>
      <c r="AF12453" s="353"/>
      <c r="AG12453" s="353"/>
      <c r="AH12453" s="353"/>
      <c r="AI12453" s="353"/>
      <c r="AJ12453" s="353"/>
      <c r="AK12453" s="353"/>
      <c r="AL12453" s="353"/>
    </row>
    <row r="12454" spans="1:38" s="153" customFormat="1" ht="12.5" x14ac:dyDescent="0.25">
      <c r="A12454" s="355"/>
      <c r="L12454" s="353"/>
      <c r="M12454" s="353"/>
      <c r="N12454" s="353"/>
      <c r="O12454" s="353"/>
      <c r="P12454" s="353"/>
      <c r="Q12454" s="353"/>
      <c r="R12454" s="353"/>
      <c r="S12454" s="353"/>
      <c r="T12454" s="353"/>
      <c r="U12454" s="353"/>
      <c r="V12454" s="353"/>
      <c r="W12454" s="353"/>
      <c r="X12454" s="353"/>
      <c r="Y12454" s="353"/>
      <c r="Z12454" s="353"/>
      <c r="AA12454" s="353"/>
      <c r="AB12454" s="353"/>
      <c r="AC12454" s="353"/>
      <c r="AD12454" s="353"/>
      <c r="AE12454" s="353"/>
      <c r="AF12454" s="353"/>
      <c r="AG12454" s="353"/>
      <c r="AH12454" s="353"/>
      <c r="AI12454" s="353"/>
      <c r="AJ12454" s="353"/>
      <c r="AK12454" s="353"/>
      <c r="AL12454" s="353"/>
    </row>
    <row r="12455" spans="1:38" s="153" customFormat="1" ht="12.5" x14ac:dyDescent="0.25">
      <c r="A12455" s="355"/>
      <c r="L12455" s="353"/>
      <c r="M12455" s="353"/>
      <c r="N12455" s="353"/>
      <c r="O12455" s="353"/>
      <c r="P12455" s="353"/>
      <c r="Q12455" s="353"/>
      <c r="R12455" s="353"/>
      <c r="S12455" s="353"/>
      <c r="T12455" s="353"/>
      <c r="U12455" s="353"/>
      <c r="V12455" s="353"/>
      <c r="W12455" s="353"/>
      <c r="X12455" s="353"/>
      <c r="Y12455" s="353"/>
      <c r="Z12455" s="353"/>
      <c r="AA12455" s="353"/>
      <c r="AB12455" s="353"/>
      <c r="AC12455" s="353"/>
      <c r="AD12455" s="353"/>
      <c r="AE12455" s="353"/>
      <c r="AF12455" s="353"/>
      <c r="AG12455" s="353"/>
      <c r="AH12455" s="353"/>
      <c r="AI12455" s="353"/>
      <c r="AJ12455" s="353"/>
      <c r="AK12455" s="353"/>
      <c r="AL12455" s="353"/>
    </row>
    <row r="12456" spans="1:38" s="153" customFormat="1" ht="12.5" x14ac:dyDescent="0.25">
      <c r="A12456" s="355"/>
      <c r="L12456" s="353"/>
      <c r="M12456" s="353"/>
      <c r="N12456" s="353"/>
      <c r="O12456" s="353"/>
      <c r="P12456" s="353"/>
      <c r="Q12456" s="353"/>
      <c r="R12456" s="353"/>
      <c r="S12456" s="353"/>
      <c r="T12456" s="353"/>
      <c r="U12456" s="353"/>
      <c r="V12456" s="353"/>
      <c r="W12456" s="353"/>
      <c r="X12456" s="353"/>
      <c r="Y12456" s="353"/>
      <c r="Z12456" s="353"/>
      <c r="AA12456" s="353"/>
      <c r="AB12456" s="353"/>
      <c r="AC12456" s="353"/>
      <c r="AD12456" s="353"/>
      <c r="AE12456" s="353"/>
      <c r="AF12456" s="353"/>
      <c r="AG12456" s="353"/>
      <c r="AH12456" s="353"/>
      <c r="AI12456" s="353"/>
      <c r="AJ12456" s="353"/>
      <c r="AK12456" s="353"/>
      <c r="AL12456" s="353"/>
    </row>
    <row r="12457" spans="1:38" s="153" customFormat="1" ht="12.5" x14ac:dyDescent="0.25">
      <c r="A12457" s="355"/>
      <c r="L12457" s="353"/>
      <c r="M12457" s="353"/>
      <c r="N12457" s="353"/>
      <c r="O12457" s="353"/>
      <c r="P12457" s="353"/>
      <c r="Q12457" s="353"/>
      <c r="R12457" s="353"/>
      <c r="S12457" s="353"/>
      <c r="T12457" s="353"/>
      <c r="U12457" s="353"/>
      <c r="V12457" s="353"/>
      <c r="W12457" s="353"/>
      <c r="X12457" s="353"/>
      <c r="Y12457" s="353"/>
      <c r="Z12457" s="353"/>
      <c r="AA12457" s="353"/>
      <c r="AB12457" s="353"/>
      <c r="AC12457" s="353"/>
      <c r="AD12457" s="353"/>
      <c r="AE12457" s="353"/>
      <c r="AF12457" s="353"/>
      <c r="AG12457" s="353"/>
      <c r="AH12457" s="353"/>
      <c r="AI12457" s="353"/>
      <c r="AJ12457" s="353"/>
      <c r="AK12457" s="353"/>
      <c r="AL12457" s="353"/>
    </row>
    <row r="12458" spans="1:38" s="153" customFormat="1" ht="12.5" x14ac:dyDescent="0.25">
      <c r="A12458" s="355"/>
      <c r="L12458" s="353"/>
      <c r="M12458" s="353"/>
      <c r="N12458" s="353"/>
      <c r="O12458" s="353"/>
      <c r="P12458" s="353"/>
      <c r="Q12458" s="353"/>
      <c r="R12458" s="353"/>
      <c r="S12458" s="353"/>
      <c r="T12458" s="353"/>
      <c r="U12458" s="353"/>
      <c r="V12458" s="353"/>
      <c r="W12458" s="353"/>
      <c r="X12458" s="353"/>
      <c r="Y12458" s="353"/>
      <c r="Z12458" s="353"/>
      <c r="AA12458" s="353"/>
      <c r="AB12458" s="353"/>
      <c r="AC12458" s="353"/>
      <c r="AD12458" s="353"/>
      <c r="AE12458" s="353"/>
      <c r="AF12458" s="353"/>
      <c r="AG12458" s="353"/>
      <c r="AH12458" s="353"/>
      <c r="AI12458" s="353"/>
      <c r="AJ12458" s="353"/>
      <c r="AK12458" s="353"/>
      <c r="AL12458" s="353"/>
    </row>
    <row r="12459" spans="1:38" s="153" customFormat="1" ht="12.5" x14ac:dyDescent="0.25">
      <c r="A12459" s="355"/>
      <c r="L12459" s="353"/>
      <c r="M12459" s="353"/>
      <c r="N12459" s="353"/>
      <c r="O12459" s="353"/>
      <c r="P12459" s="353"/>
      <c r="Q12459" s="353"/>
      <c r="R12459" s="353"/>
      <c r="S12459" s="353"/>
      <c r="T12459" s="353"/>
      <c r="U12459" s="353"/>
      <c r="V12459" s="353"/>
      <c r="W12459" s="353"/>
      <c r="X12459" s="353"/>
      <c r="Y12459" s="353"/>
      <c r="Z12459" s="353"/>
      <c r="AA12459" s="353"/>
      <c r="AB12459" s="353"/>
      <c r="AC12459" s="353"/>
      <c r="AD12459" s="353"/>
      <c r="AE12459" s="353"/>
      <c r="AF12459" s="353"/>
      <c r="AG12459" s="353"/>
      <c r="AH12459" s="353"/>
      <c r="AI12459" s="353"/>
      <c r="AJ12459" s="353"/>
      <c r="AK12459" s="353"/>
      <c r="AL12459" s="353"/>
    </row>
    <row r="12460" spans="1:38" s="153" customFormat="1" ht="12.5" x14ac:dyDescent="0.25">
      <c r="A12460" s="355"/>
      <c r="L12460" s="353"/>
      <c r="M12460" s="353"/>
      <c r="N12460" s="353"/>
      <c r="O12460" s="353"/>
      <c r="P12460" s="353"/>
      <c r="Q12460" s="353"/>
      <c r="R12460" s="353"/>
      <c r="S12460" s="353"/>
      <c r="T12460" s="353"/>
      <c r="U12460" s="353"/>
      <c r="V12460" s="353"/>
      <c r="W12460" s="353"/>
      <c r="X12460" s="353"/>
      <c r="Y12460" s="353"/>
      <c r="Z12460" s="353"/>
      <c r="AA12460" s="353"/>
      <c r="AB12460" s="353"/>
      <c r="AC12460" s="353"/>
      <c r="AD12460" s="353"/>
      <c r="AE12460" s="353"/>
      <c r="AF12460" s="353"/>
      <c r="AG12460" s="353"/>
      <c r="AH12460" s="353"/>
      <c r="AI12460" s="353"/>
      <c r="AJ12460" s="353"/>
      <c r="AK12460" s="353"/>
      <c r="AL12460" s="353"/>
    </row>
    <row r="12461" spans="1:38" s="153" customFormat="1" ht="12.5" x14ac:dyDescent="0.25">
      <c r="A12461" s="355"/>
      <c r="L12461" s="353"/>
      <c r="M12461" s="353"/>
      <c r="N12461" s="353"/>
      <c r="O12461" s="353"/>
      <c r="P12461" s="353"/>
      <c r="Q12461" s="353"/>
      <c r="R12461" s="353"/>
      <c r="S12461" s="353"/>
      <c r="T12461" s="353"/>
      <c r="U12461" s="353"/>
      <c r="V12461" s="353"/>
      <c r="W12461" s="353"/>
      <c r="X12461" s="353"/>
      <c r="Y12461" s="353"/>
      <c r="Z12461" s="353"/>
      <c r="AA12461" s="353"/>
      <c r="AB12461" s="353"/>
      <c r="AC12461" s="353"/>
      <c r="AD12461" s="353"/>
      <c r="AE12461" s="353"/>
      <c r="AF12461" s="353"/>
      <c r="AG12461" s="353"/>
      <c r="AH12461" s="353"/>
      <c r="AI12461" s="353"/>
      <c r="AJ12461" s="353"/>
      <c r="AK12461" s="353"/>
      <c r="AL12461" s="353"/>
    </row>
    <row r="12462" spans="1:38" s="153" customFormat="1" ht="12.5" x14ac:dyDescent="0.25">
      <c r="A12462" s="355"/>
      <c r="L12462" s="353"/>
      <c r="M12462" s="353"/>
      <c r="N12462" s="353"/>
      <c r="O12462" s="353"/>
      <c r="P12462" s="353"/>
      <c r="Q12462" s="353"/>
      <c r="R12462" s="353"/>
      <c r="S12462" s="353"/>
      <c r="T12462" s="353"/>
      <c r="U12462" s="353"/>
      <c r="V12462" s="353"/>
      <c r="W12462" s="353"/>
      <c r="X12462" s="353"/>
      <c r="Y12462" s="353"/>
      <c r="Z12462" s="353"/>
      <c r="AA12462" s="353"/>
      <c r="AB12462" s="353"/>
      <c r="AC12462" s="353"/>
      <c r="AD12462" s="353"/>
      <c r="AE12462" s="353"/>
      <c r="AF12462" s="353"/>
      <c r="AG12462" s="353"/>
      <c r="AH12462" s="353"/>
      <c r="AI12462" s="353"/>
      <c r="AJ12462" s="353"/>
      <c r="AK12462" s="353"/>
      <c r="AL12462" s="353"/>
    </row>
    <row r="12463" spans="1:38" s="153" customFormat="1" ht="12.5" x14ac:dyDescent="0.25">
      <c r="A12463" s="355"/>
      <c r="L12463" s="353"/>
      <c r="M12463" s="353"/>
      <c r="N12463" s="353"/>
      <c r="O12463" s="353"/>
      <c r="P12463" s="353"/>
      <c r="Q12463" s="353"/>
      <c r="R12463" s="353"/>
      <c r="S12463" s="353"/>
      <c r="T12463" s="353"/>
      <c r="U12463" s="353"/>
      <c r="V12463" s="353"/>
      <c r="W12463" s="353"/>
      <c r="X12463" s="353"/>
      <c r="Y12463" s="353"/>
      <c r="Z12463" s="353"/>
      <c r="AA12463" s="353"/>
      <c r="AB12463" s="353"/>
      <c r="AC12463" s="353"/>
      <c r="AD12463" s="353"/>
      <c r="AE12463" s="353"/>
      <c r="AF12463" s="353"/>
      <c r="AG12463" s="353"/>
      <c r="AH12463" s="353"/>
      <c r="AI12463" s="353"/>
      <c r="AJ12463" s="353"/>
      <c r="AK12463" s="353"/>
      <c r="AL12463" s="353"/>
    </row>
    <row r="12464" spans="1:38" s="153" customFormat="1" ht="12.5" x14ac:dyDescent="0.25">
      <c r="A12464" s="355"/>
      <c r="L12464" s="353"/>
      <c r="M12464" s="353"/>
      <c r="N12464" s="353"/>
      <c r="O12464" s="353"/>
      <c r="P12464" s="353"/>
      <c r="Q12464" s="353"/>
      <c r="R12464" s="353"/>
      <c r="S12464" s="353"/>
      <c r="T12464" s="353"/>
      <c r="U12464" s="353"/>
      <c r="V12464" s="353"/>
      <c r="W12464" s="353"/>
      <c r="X12464" s="353"/>
      <c r="Y12464" s="353"/>
      <c r="Z12464" s="353"/>
      <c r="AA12464" s="353"/>
      <c r="AB12464" s="353"/>
      <c r="AC12464" s="353"/>
      <c r="AD12464" s="353"/>
      <c r="AE12464" s="353"/>
      <c r="AF12464" s="353"/>
      <c r="AG12464" s="353"/>
      <c r="AH12464" s="353"/>
      <c r="AI12464" s="353"/>
      <c r="AJ12464" s="353"/>
      <c r="AK12464" s="353"/>
      <c r="AL12464" s="353"/>
    </row>
    <row r="12465" spans="1:38" s="153" customFormat="1" ht="12.5" x14ac:dyDescent="0.25">
      <c r="A12465" s="355"/>
      <c r="L12465" s="353"/>
      <c r="M12465" s="353"/>
      <c r="N12465" s="353"/>
      <c r="O12465" s="353"/>
      <c r="P12465" s="353"/>
      <c r="Q12465" s="353"/>
      <c r="R12465" s="353"/>
      <c r="S12465" s="353"/>
      <c r="T12465" s="353"/>
      <c r="U12465" s="353"/>
      <c r="V12465" s="353"/>
      <c r="W12465" s="353"/>
      <c r="X12465" s="353"/>
      <c r="Y12465" s="353"/>
      <c r="Z12465" s="353"/>
      <c r="AA12465" s="353"/>
      <c r="AB12465" s="353"/>
      <c r="AC12465" s="353"/>
      <c r="AD12465" s="353"/>
      <c r="AE12465" s="353"/>
      <c r="AF12465" s="353"/>
      <c r="AG12465" s="353"/>
      <c r="AH12465" s="353"/>
      <c r="AI12465" s="353"/>
      <c r="AJ12465" s="353"/>
      <c r="AK12465" s="353"/>
      <c r="AL12465" s="353"/>
    </row>
    <row r="12466" spans="1:38" s="153" customFormat="1" ht="12.5" x14ac:dyDescent="0.25">
      <c r="A12466" s="355"/>
      <c r="L12466" s="353"/>
      <c r="M12466" s="353"/>
      <c r="N12466" s="353"/>
      <c r="O12466" s="353"/>
      <c r="P12466" s="353"/>
      <c r="Q12466" s="353"/>
      <c r="R12466" s="353"/>
      <c r="S12466" s="353"/>
      <c r="T12466" s="353"/>
      <c r="U12466" s="353"/>
      <c r="V12466" s="353"/>
      <c r="W12466" s="353"/>
      <c r="X12466" s="353"/>
      <c r="Y12466" s="353"/>
      <c r="Z12466" s="353"/>
      <c r="AA12466" s="353"/>
      <c r="AB12466" s="353"/>
      <c r="AC12466" s="353"/>
      <c r="AD12466" s="353"/>
      <c r="AE12466" s="353"/>
      <c r="AF12466" s="353"/>
      <c r="AG12466" s="353"/>
      <c r="AH12466" s="353"/>
      <c r="AI12466" s="353"/>
      <c r="AJ12466" s="353"/>
      <c r="AK12466" s="353"/>
      <c r="AL12466" s="353"/>
    </row>
    <row r="12467" spans="1:38" s="153" customFormat="1" ht="12.5" x14ac:dyDescent="0.25">
      <c r="A12467" s="355"/>
      <c r="L12467" s="353"/>
      <c r="M12467" s="353"/>
      <c r="N12467" s="353"/>
      <c r="O12467" s="353"/>
      <c r="P12467" s="353"/>
      <c r="Q12467" s="353"/>
      <c r="R12467" s="353"/>
      <c r="S12467" s="353"/>
      <c r="T12467" s="353"/>
      <c r="U12467" s="353"/>
      <c r="V12467" s="353"/>
      <c r="W12467" s="353"/>
      <c r="X12467" s="353"/>
      <c r="Y12467" s="353"/>
      <c r="Z12467" s="353"/>
      <c r="AA12467" s="353"/>
      <c r="AB12467" s="353"/>
      <c r="AC12467" s="353"/>
      <c r="AD12467" s="353"/>
      <c r="AE12467" s="353"/>
      <c r="AF12467" s="353"/>
      <c r="AG12467" s="353"/>
      <c r="AH12467" s="353"/>
      <c r="AI12467" s="353"/>
      <c r="AJ12467" s="353"/>
      <c r="AK12467" s="353"/>
      <c r="AL12467" s="353"/>
    </row>
    <row r="12468" spans="1:38" s="153" customFormat="1" ht="12.5" x14ac:dyDescent="0.25">
      <c r="A12468" s="355"/>
      <c r="L12468" s="353"/>
      <c r="M12468" s="353"/>
      <c r="N12468" s="353"/>
      <c r="O12468" s="353"/>
      <c r="P12468" s="353"/>
      <c r="Q12468" s="353"/>
      <c r="R12468" s="353"/>
      <c r="S12468" s="353"/>
      <c r="T12468" s="353"/>
      <c r="U12468" s="353"/>
      <c r="V12468" s="353"/>
      <c r="W12468" s="353"/>
      <c r="X12468" s="353"/>
      <c r="Y12468" s="353"/>
      <c r="Z12468" s="353"/>
      <c r="AA12468" s="353"/>
      <c r="AB12468" s="353"/>
      <c r="AC12468" s="353"/>
      <c r="AD12468" s="353"/>
      <c r="AE12468" s="353"/>
      <c r="AF12468" s="353"/>
      <c r="AG12468" s="353"/>
      <c r="AH12468" s="353"/>
      <c r="AI12468" s="353"/>
      <c r="AJ12468" s="353"/>
      <c r="AK12468" s="353"/>
      <c r="AL12468" s="353"/>
    </row>
    <row r="12469" spans="1:38" s="153" customFormat="1" ht="12.5" x14ac:dyDescent="0.25">
      <c r="A12469" s="355"/>
      <c r="L12469" s="353"/>
      <c r="M12469" s="353"/>
      <c r="N12469" s="353"/>
      <c r="O12469" s="353"/>
      <c r="P12469" s="353"/>
      <c r="Q12469" s="353"/>
      <c r="R12469" s="353"/>
      <c r="S12469" s="353"/>
      <c r="T12469" s="353"/>
      <c r="U12469" s="353"/>
      <c r="V12469" s="353"/>
      <c r="W12469" s="353"/>
      <c r="X12469" s="353"/>
      <c r="Y12469" s="353"/>
      <c r="Z12469" s="353"/>
      <c r="AA12469" s="353"/>
      <c r="AB12469" s="353"/>
      <c r="AC12469" s="353"/>
      <c r="AD12469" s="353"/>
      <c r="AE12469" s="353"/>
      <c r="AF12469" s="353"/>
      <c r="AG12469" s="353"/>
      <c r="AH12469" s="353"/>
      <c r="AI12469" s="353"/>
      <c r="AJ12469" s="353"/>
      <c r="AK12469" s="353"/>
      <c r="AL12469" s="353"/>
    </row>
    <row r="12470" spans="1:38" s="153" customFormat="1" ht="12.5" x14ac:dyDescent="0.25">
      <c r="A12470" s="355"/>
      <c r="L12470" s="353"/>
      <c r="M12470" s="353"/>
      <c r="N12470" s="353"/>
      <c r="O12470" s="353"/>
      <c r="P12470" s="353"/>
      <c r="Q12470" s="353"/>
      <c r="R12470" s="353"/>
      <c r="S12470" s="353"/>
      <c r="T12470" s="353"/>
      <c r="U12470" s="353"/>
      <c r="V12470" s="353"/>
      <c r="W12470" s="353"/>
      <c r="X12470" s="353"/>
      <c r="Y12470" s="353"/>
      <c r="Z12470" s="353"/>
      <c r="AA12470" s="353"/>
      <c r="AB12470" s="353"/>
      <c r="AC12470" s="353"/>
      <c r="AD12470" s="353"/>
      <c r="AE12470" s="353"/>
      <c r="AF12470" s="353"/>
      <c r="AG12470" s="353"/>
      <c r="AH12470" s="353"/>
      <c r="AI12470" s="353"/>
      <c r="AJ12470" s="353"/>
      <c r="AK12470" s="353"/>
      <c r="AL12470" s="353"/>
    </row>
    <row r="12471" spans="1:38" s="153" customFormat="1" ht="12.5" x14ac:dyDescent="0.25">
      <c r="A12471" s="355"/>
      <c r="L12471" s="353"/>
      <c r="M12471" s="353"/>
      <c r="N12471" s="353"/>
      <c r="O12471" s="353"/>
      <c r="P12471" s="353"/>
      <c r="Q12471" s="353"/>
      <c r="R12471" s="353"/>
      <c r="S12471" s="353"/>
      <c r="T12471" s="353"/>
      <c r="U12471" s="353"/>
      <c r="V12471" s="353"/>
      <c r="W12471" s="353"/>
      <c r="X12471" s="353"/>
      <c r="Y12471" s="353"/>
      <c r="Z12471" s="353"/>
      <c r="AA12471" s="353"/>
      <c r="AB12471" s="353"/>
      <c r="AC12471" s="353"/>
      <c r="AD12471" s="353"/>
      <c r="AE12471" s="353"/>
      <c r="AF12471" s="353"/>
      <c r="AG12471" s="353"/>
      <c r="AH12471" s="353"/>
      <c r="AI12471" s="353"/>
      <c r="AJ12471" s="353"/>
      <c r="AK12471" s="353"/>
      <c r="AL12471" s="353"/>
    </row>
    <row r="12472" spans="1:38" s="153" customFormat="1" ht="12.5" x14ac:dyDescent="0.25">
      <c r="A12472" s="355"/>
      <c r="L12472" s="353"/>
      <c r="M12472" s="353"/>
      <c r="N12472" s="353"/>
      <c r="O12472" s="353"/>
      <c r="P12472" s="353"/>
      <c r="Q12472" s="353"/>
      <c r="R12472" s="353"/>
      <c r="S12472" s="353"/>
      <c r="T12472" s="353"/>
      <c r="U12472" s="353"/>
      <c r="V12472" s="353"/>
      <c r="W12472" s="353"/>
      <c r="X12472" s="353"/>
      <c r="Y12472" s="353"/>
      <c r="Z12472" s="353"/>
      <c r="AA12472" s="353"/>
      <c r="AB12472" s="353"/>
      <c r="AC12472" s="353"/>
      <c r="AD12472" s="353"/>
      <c r="AE12472" s="353"/>
      <c r="AF12472" s="353"/>
      <c r="AG12472" s="353"/>
      <c r="AH12472" s="353"/>
      <c r="AI12472" s="353"/>
      <c r="AJ12472" s="353"/>
      <c r="AK12472" s="353"/>
      <c r="AL12472" s="353"/>
    </row>
    <row r="12473" spans="1:38" s="153" customFormat="1" ht="12.5" x14ac:dyDescent="0.25">
      <c r="A12473" s="355"/>
      <c r="L12473" s="353"/>
      <c r="M12473" s="353"/>
      <c r="N12473" s="353"/>
      <c r="O12473" s="353"/>
      <c r="P12473" s="353"/>
      <c r="Q12473" s="353"/>
      <c r="R12473" s="353"/>
      <c r="S12473" s="353"/>
      <c r="T12473" s="353"/>
      <c r="U12473" s="353"/>
      <c r="V12473" s="353"/>
      <c r="W12473" s="353"/>
      <c r="X12473" s="353"/>
      <c r="Y12473" s="353"/>
      <c r="Z12473" s="353"/>
      <c r="AA12473" s="353"/>
      <c r="AB12473" s="353"/>
      <c r="AC12473" s="353"/>
      <c r="AD12473" s="353"/>
      <c r="AE12473" s="353"/>
      <c r="AF12473" s="353"/>
      <c r="AG12473" s="353"/>
      <c r="AH12473" s="353"/>
      <c r="AI12473" s="353"/>
      <c r="AJ12473" s="353"/>
      <c r="AK12473" s="353"/>
      <c r="AL12473" s="353"/>
    </row>
    <row r="12474" spans="1:38" s="153" customFormat="1" ht="12.5" x14ac:dyDescent="0.25">
      <c r="A12474" s="355"/>
      <c r="L12474" s="353"/>
      <c r="M12474" s="353"/>
      <c r="N12474" s="353"/>
      <c r="O12474" s="353"/>
      <c r="P12474" s="353"/>
      <c r="Q12474" s="353"/>
      <c r="R12474" s="353"/>
      <c r="S12474" s="353"/>
      <c r="T12474" s="353"/>
      <c r="U12474" s="353"/>
      <c r="V12474" s="353"/>
      <c r="W12474" s="353"/>
      <c r="X12474" s="353"/>
      <c r="Y12474" s="353"/>
      <c r="Z12474" s="353"/>
      <c r="AA12474" s="353"/>
      <c r="AB12474" s="353"/>
      <c r="AC12474" s="353"/>
      <c r="AD12474" s="353"/>
      <c r="AE12474" s="353"/>
      <c r="AF12474" s="353"/>
      <c r="AG12474" s="353"/>
      <c r="AH12474" s="353"/>
      <c r="AI12474" s="353"/>
      <c r="AJ12474" s="353"/>
      <c r="AK12474" s="353"/>
      <c r="AL12474" s="353"/>
    </row>
    <row r="12475" spans="1:38" s="153" customFormat="1" ht="12.5" x14ac:dyDescent="0.25">
      <c r="A12475" s="355"/>
      <c r="L12475" s="353"/>
      <c r="M12475" s="353"/>
      <c r="N12475" s="353"/>
      <c r="O12475" s="353"/>
      <c r="P12475" s="353"/>
      <c r="Q12475" s="353"/>
      <c r="R12475" s="353"/>
      <c r="S12475" s="353"/>
      <c r="T12475" s="353"/>
      <c r="U12475" s="353"/>
      <c r="V12475" s="353"/>
      <c r="W12475" s="353"/>
      <c r="X12475" s="353"/>
      <c r="Y12475" s="353"/>
      <c r="Z12475" s="353"/>
      <c r="AA12475" s="353"/>
      <c r="AB12475" s="353"/>
      <c r="AC12475" s="353"/>
      <c r="AD12475" s="353"/>
      <c r="AE12475" s="353"/>
      <c r="AF12475" s="353"/>
      <c r="AG12475" s="353"/>
      <c r="AH12475" s="353"/>
      <c r="AI12475" s="353"/>
      <c r="AJ12475" s="353"/>
      <c r="AK12475" s="353"/>
      <c r="AL12475" s="353"/>
    </row>
    <row r="12476" spans="1:38" s="153" customFormat="1" ht="12.5" x14ac:dyDescent="0.25">
      <c r="A12476" s="355"/>
      <c r="L12476" s="353"/>
      <c r="M12476" s="353"/>
      <c r="N12476" s="353"/>
      <c r="O12476" s="353"/>
      <c r="P12476" s="353"/>
      <c r="Q12476" s="353"/>
      <c r="R12476" s="353"/>
      <c r="S12476" s="353"/>
      <c r="T12476" s="353"/>
      <c r="U12476" s="353"/>
      <c r="V12476" s="353"/>
      <c r="W12476" s="353"/>
      <c r="X12476" s="353"/>
      <c r="Y12476" s="353"/>
      <c r="Z12476" s="353"/>
      <c r="AA12476" s="353"/>
      <c r="AB12476" s="353"/>
      <c r="AC12476" s="353"/>
      <c r="AD12476" s="353"/>
      <c r="AE12476" s="353"/>
      <c r="AF12476" s="353"/>
      <c r="AG12476" s="353"/>
      <c r="AH12476" s="353"/>
      <c r="AI12476" s="353"/>
      <c r="AJ12476" s="353"/>
      <c r="AK12476" s="353"/>
      <c r="AL12476" s="353"/>
    </row>
    <row r="12477" spans="1:38" s="153" customFormat="1" ht="12.5" x14ac:dyDescent="0.25">
      <c r="A12477" s="355"/>
      <c r="L12477" s="353"/>
      <c r="M12477" s="353"/>
      <c r="N12477" s="353"/>
      <c r="O12477" s="353"/>
      <c r="P12477" s="353"/>
      <c r="Q12477" s="353"/>
      <c r="R12477" s="353"/>
      <c r="S12477" s="353"/>
      <c r="T12477" s="353"/>
      <c r="U12477" s="353"/>
      <c r="V12477" s="353"/>
      <c r="W12477" s="353"/>
      <c r="X12477" s="353"/>
      <c r="Y12477" s="353"/>
      <c r="Z12477" s="353"/>
      <c r="AA12477" s="353"/>
      <c r="AB12477" s="353"/>
      <c r="AC12477" s="353"/>
      <c r="AD12477" s="353"/>
      <c r="AE12477" s="353"/>
      <c r="AF12477" s="353"/>
      <c r="AG12477" s="353"/>
      <c r="AH12477" s="353"/>
      <c r="AI12477" s="353"/>
      <c r="AJ12477" s="353"/>
      <c r="AK12477" s="353"/>
      <c r="AL12477" s="353"/>
    </row>
    <row r="12478" spans="1:38" s="153" customFormat="1" ht="12.5" x14ac:dyDescent="0.25">
      <c r="A12478" s="355"/>
      <c r="L12478" s="353"/>
      <c r="M12478" s="353"/>
      <c r="N12478" s="353"/>
      <c r="O12478" s="353"/>
      <c r="P12478" s="353"/>
      <c r="Q12478" s="353"/>
      <c r="R12478" s="353"/>
      <c r="S12478" s="353"/>
      <c r="T12478" s="353"/>
      <c r="U12478" s="353"/>
      <c r="V12478" s="353"/>
      <c r="W12478" s="353"/>
      <c r="X12478" s="353"/>
      <c r="Y12478" s="353"/>
      <c r="Z12478" s="353"/>
      <c r="AA12478" s="353"/>
      <c r="AB12478" s="353"/>
      <c r="AC12478" s="353"/>
      <c r="AD12478" s="353"/>
      <c r="AE12478" s="353"/>
      <c r="AF12478" s="353"/>
      <c r="AG12478" s="353"/>
      <c r="AH12478" s="353"/>
      <c r="AI12478" s="353"/>
      <c r="AJ12478" s="353"/>
      <c r="AK12478" s="353"/>
      <c r="AL12478" s="353"/>
    </row>
    <row r="12479" spans="1:38" s="153" customFormat="1" ht="12.5" x14ac:dyDescent="0.25">
      <c r="A12479" s="355"/>
      <c r="L12479" s="353"/>
      <c r="M12479" s="353"/>
      <c r="N12479" s="353"/>
      <c r="O12479" s="353"/>
      <c r="P12479" s="353"/>
      <c r="Q12479" s="353"/>
      <c r="R12479" s="353"/>
      <c r="S12479" s="353"/>
      <c r="T12479" s="353"/>
      <c r="U12479" s="353"/>
      <c r="V12479" s="353"/>
      <c r="W12479" s="353"/>
      <c r="X12479" s="353"/>
      <c r="Y12479" s="353"/>
      <c r="Z12479" s="353"/>
      <c r="AA12479" s="353"/>
      <c r="AB12479" s="353"/>
      <c r="AC12479" s="353"/>
      <c r="AD12479" s="353"/>
      <c r="AE12479" s="353"/>
      <c r="AF12479" s="353"/>
      <c r="AG12479" s="353"/>
      <c r="AH12479" s="353"/>
      <c r="AI12479" s="353"/>
      <c r="AJ12479" s="353"/>
      <c r="AK12479" s="353"/>
      <c r="AL12479" s="353"/>
    </row>
    <row r="12480" spans="1:38" s="153" customFormat="1" ht="12.5" x14ac:dyDescent="0.25">
      <c r="A12480" s="355"/>
      <c r="L12480" s="353"/>
      <c r="M12480" s="353"/>
      <c r="N12480" s="353"/>
      <c r="O12480" s="353"/>
      <c r="P12480" s="353"/>
      <c r="Q12480" s="353"/>
      <c r="R12480" s="353"/>
      <c r="S12480" s="353"/>
      <c r="T12480" s="353"/>
      <c r="U12480" s="353"/>
      <c r="V12480" s="353"/>
      <c r="W12480" s="353"/>
      <c r="X12480" s="353"/>
      <c r="Y12480" s="353"/>
      <c r="Z12480" s="353"/>
      <c r="AA12480" s="353"/>
      <c r="AB12480" s="353"/>
      <c r="AC12480" s="353"/>
      <c r="AD12480" s="353"/>
      <c r="AE12480" s="353"/>
      <c r="AF12480" s="353"/>
      <c r="AG12480" s="353"/>
      <c r="AH12480" s="353"/>
      <c r="AI12480" s="353"/>
      <c r="AJ12480" s="353"/>
      <c r="AK12480" s="353"/>
      <c r="AL12480" s="353"/>
    </row>
    <row r="12481" spans="1:38" s="153" customFormat="1" ht="12.5" x14ac:dyDescent="0.25">
      <c r="A12481" s="355"/>
      <c r="L12481" s="353"/>
      <c r="M12481" s="353"/>
      <c r="N12481" s="353"/>
      <c r="O12481" s="353"/>
      <c r="P12481" s="353"/>
      <c r="Q12481" s="353"/>
      <c r="R12481" s="353"/>
      <c r="S12481" s="353"/>
      <c r="T12481" s="353"/>
      <c r="U12481" s="353"/>
      <c r="V12481" s="353"/>
      <c r="W12481" s="353"/>
      <c r="X12481" s="353"/>
      <c r="Y12481" s="353"/>
      <c r="Z12481" s="353"/>
      <c r="AA12481" s="353"/>
      <c r="AB12481" s="353"/>
      <c r="AC12481" s="353"/>
      <c r="AD12481" s="353"/>
      <c r="AE12481" s="353"/>
      <c r="AF12481" s="353"/>
      <c r="AG12481" s="353"/>
      <c r="AH12481" s="353"/>
      <c r="AI12481" s="353"/>
      <c r="AJ12481" s="353"/>
      <c r="AK12481" s="353"/>
      <c r="AL12481" s="353"/>
    </row>
    <row r="12482" spans="1:38" s="153" customFormat="1" ht="12.5" x14ac:dyDescent="0.25">
      <c r="A12482" s="355"/>
      <c r="L12482" s="353"/>
      <c r="M12482" s="353"/>
      <c r="N12482" s="353"/>
      <c r="O12482" s="353"/>
      <c r="P12482" s="353"/>
      <c r="Q12482" s="353"/>
      <c r="R12482" s="353"/>
      <c r="S12482" s="353"/>
      <c r="T12482" s="353"/>
      <c r="U12482" s="353"/>
      <c r="V12482" s="353"/>
      <c r="W12482" s="353"/>
      <c r="X12482" s="353"/>
      <c r="Y12482" s="353"/>
      <c r="Z12482" s="353"/>
      <c r="AA12482" s="353"/>
      <c r="AB12482" s="353"/>
      <c r="AC12482" s="353"/>
      <c r="AD12482" s="353"/>
      <c r="AE12482" s="353"/>
      <c r="AF12482" s="353"/>
      <c r="AG12482" s="353"/>
      <c r="AH12482" s="353"/>
      <c r="AI12482" s="353"/>
      <c r="AJ12482" s="353"/>
      <c r="AK12482" s="353"/>
      <c r="AL12482" s="353"/>
    </row>
    <row r="12483" spans="1:38" s="153" customFormat="1" ht="12.5" x14ac:dyDescent="0.25">
      <c r="A12483" s="355"/>
      <c r="L12483" s="353"/>
      <c r="M12483" s="353"/>
      <c r="N12483" s="353"/>
      <c r="O12483" s="353"/>
      <c r="P12483" s="353"/>
      <c r="Q12483" s="353"/>
      <c r="R12483" s="353"/>
      <c r="S12483" s="353"/>
      <c r="T12483" s="353"/>
      <c r="U12483" s="353"/>
      <c r="V12483" s="353"/>
      <c r="W12483" s="353"/>
      <c r="X12483" s="353"/>
      <c r="Y12483" s="353"/>
      <c r="Z12483" s="353"/>
      <c r="AA12483" s="353"/>
      <c r="AB12483" s="353"/>
      <c r="AC12483" s="353"/>
      <c r="AD12483" s="353"/>
      <c r="AE12483" s="353"/>
      <c r="AF12483" s="353"/>
      <c r="AG12483" s="353"/>
      <c r="AH12483" s="353"/>
      <c r="AI12483" s="353"/>
      <c r="AJ12483" s="353"/>
      <c r="AK12483" s="353"/>
      <c r="AL12483" s="353"/>
    </row>
    <row r="12484" spans="1:38" s="153" customFormat="1" ht="12.5" x14ac:dyDescent="0.25">
      <c r="A12484" s="355"/>
      <c r="L12484" s="353"/>
      <c r="M12484" s="353"/>
      <c r="N12484" s="353"/>
      <c r="O12484" s="353"/>
      <c r="P12484" s="353"/>
      <c r="Q12484" s="353"/>
      <c r="R12484" s="353"/>
      <c r="S12484" s="353"/>
      <c r="T12484" s="353"/>
      <c r="U12484" s="353"/>
      <c r="V12484" s="353"/>
      <c r="W12484" s="353"/>
      <c r="X12484" s="353"/>
      <c r="Y12484" s="353"/>
      <c r="Z12484" s="353"/>
      <c r="AA12484" s="353"/>
      <c r="AB12484" s="353"/>
      <c r="AC12484" s="353"/>
      <c r="AD12484" s="353"/>
      <c r="AE12484" s="353"/>
      <c r="AF12484" s="353"/>
      <c r="AG12484" s="353"/>
      <c r="AH12484" s="353"/>
      <c r="AI12484" s="353"/>
      <c r="AJ12484" s="353"/>
      <c r="AK12484" s="353"/>
      <c r="AL12484" s="353"/>
    </row>
    <row r="12485" spans="1:38" s="153" customFormat="1" ht="12.5" x14ac:dyDescent="0.25">
      <c r="A12485" s="355"/>
      <c r="L12485" s="353"/>
      <c r="M12485" s="353"/>
      <c r="N12485" s="353"/>
      <c r="O12485" s="353"/>
      <c r="P12485" s="353"/>
      <c r="Q12485" s="353"/>
      <c r="R12485" s="353"/>
      <c r="S12485" s="353"/>
      <c r="T12485" s="353"/>
      <c r="U12485" s="353"/>
      <c r="V12485" s="353"/>
      <c r="W12485" s="353"/>
      <c r="X12485" s="353"/>
      <c r="Y12485" s="353"/>
      <c r="Z12485" s="353"/>
      <c r="AA12485" s="353"/>
      <c r="AB12485" s="353"/>
      <c r="AC12485" s="353"/>
      <c r="AD12485" s="353"/>
      <c r="AE12485" s="353"/>
      <c r="AF12485" s="353"/>
      <c r="AG12485" s="353"/>
      <c r="AH12485" s="353"/>
      <c r="AI12485" s="353"/>
      <c r="AJ12485" s="353"/>
      <c r="AK12485" s="353"/>
      <c r="AL12485" s="353"/>
    </row>
    <row r="12486" spans="1:38" s="153" customFormat="1" ht="12.5" x14ac:dyDescent="0.25">
      <c r="A12486" s="355"/>
      <c r="L12486" s="353"/>
      <c r="M12486" s="353"/>
      <c r="N12486" s="353"/>
      <c r="O12486" s="353"/>
      <c r="P12486" s="353"/>
      <c r="Q12486" s="353"/>
      <c r="R12486" s="353"/>
      <c r="S12486" s="353"/>
      <c r="T12486" s="353"/>
      <c r="U12486" s="353"/>
      <c r="V12486" s="353"/>
      <c r="W12486" s="353"/>
      <c r="X12486" s="353"/>
      <c r="Y12486" s="353"/>
      <c r="Z12486" s="353"/>
      <c r="AA12486" s="353"/>
      <c r="AB12486" s="353"/>
      <c r="AC12486" s="353"/>
      <c r="AD12486" s="353"/>
      <c r="AE12486" s="353"/>
      <c r="AF12486" s="353"/>
      <c r="AG12486" s="353"/>
      <c r="AH12486" s="353"/>
      <c r="AI12486" s="353"/>
      <c r="AJ12486" s="353"/>
      <c r="AK12486" s="353"/>
      <c r="AL12486" s="353"/>
    </row>
    <row r="12487" spans="1:38" s="153" customFormat="1" ht="12.5" x14ac:dyDescent="0.25">
      <c r="A12487" s="355"/>
      <c r="L12487" s="353"/>
      <c r="M12487" s="353"/>
      <c r="N12487" s="353"/>
      <c r="O12487" s="353"/>
      <c r="P12487" s="353"/>
      <c r="Q12487" s="353"/>
      <c r="R12487" s="353"/>
      <c r="S12487" s="353"/>
      <c r="T12487" s="353"/>
      <c r="U12487" s="353"/>
      <c r="V12487" s="353"/>
      <c r="W12487" s="353"/>
      <c r="X12487" s="353"/>
      <c r="Y12487" s="353"/>
      <c r="Z12487" s="353"/>
      <c r="AA12487" s="353"/>
      <c r="AB12487" s="353"/>
      <c r="AC12487" s="353"/>
      <c r="AD12487" s="353"/>
      <c r="AE12487" s="353"/>
      <c r="AF12487" s="353"/>
      <c r="AG12487" s="353"/>
      <c r="AH12487" s="353"/>
      <c r="AI12487" s="353"/>
      <c r="AJ12487" s="353"/>
      <c r="AK12487" s="353"/>
      <c r="AL12487" s="353"/>
    </row>
    <row r="12488" spans="1:38" s="153" customFormat="1" ht="12.5" x14ac:dyDescent="0.25">
      <c r="A12488" s="355"/>
      <c r="L12488" s="353"/>
      <c r="M12488" s="353"/>
      <c r="N12488" s="353"/>
      <c r="O12488" s="353"/>
      <c r="P12488" s="353"/>
      <c r="Q12488" s="353"/>
      <c r="R12488" s="353"/>
      <c r="S12488" s="353"/>
      <c r="T12488" s="353"/>
      <c r="U12488" s="353"/>
      <c r="V12488" s="353"/>
      <c r="W12488" s="353"/>
      <c r="X12488" s="353"/>
      <c r="Y12488" s="353"/>
      <c r="Z12488" s="353"/>
      <c r="AA12488" s="353"/>
      <c r="AB12488" s="353"/>
      <c r="AC12488" s="353"/>
      <c r="AD12488" s="353"/>
      <c r="AE12488" s="353"/>
      <c r="AF12488" s="353"/>
      <c r="AG12488" s="353"/>
      <c r="AH12488" s="353"/>
      <c r="AI12488" s="353"/>
      <c r="AJ12488" s="353"/>
      <c r="AK12488" s="353"/>
      <c r="AL12488" s="353"/>
    </row>
    <row r="12489" spans="1:38" s="153" customFormat="1" ht="12.5" x14ac:dyDescent="0.25">
      <c r="A12489" s="355"/>
      <c r="L12489" s="353"/>
      <c r="M12489" s="353"/>
      <c r="N12489" s="353"/>
      <c r="O12489" s="353"/>
      <c r="P12489" s="353"/>
      <c r="Q12489" s="353"/>
      <c r="R12489" s="353"/>
      <c r="S12489" s="353"/>
      <c r="T12489" s="353"/>
      <c r="U12489" s="353"/>
      <c r="V12489" s="353"/>
      <c r="W12489" s="353"/>
      <c r="X12489" s="353"/>
      <c r="Y12489" s="353"/>
      <c r="Z12489" s="353"/>
      <c r="AA12489" s="353"/>
      <c r="AB12489" s="353"/>
      <c r="AC12489" s="353"/>
      <c r="AD12489" s="353"/>
      <c r="AE12489" s="353"/>
      <c r="AF12489" s="353"/>
      <c r="AG12489" s="353"/>
      <c r="AH12489" s="353"/>
      <c r="AI12489" s="353"/>
      <c r="AJ12489" s="353"/>
      <c r="AK12489" s="353"/>
      <c r="AL12489" s="353"/>
    </row>
    <row r="12490" spans="1:38" s="153" customFormat="1" ht="12.5" x14ac:dyDescent="0.25">
      <c r="A12490" s="355"/>
      <c r="L12490" s="353"/>
      <c r="M12490" s="353"/>
      <c r="N12490" s="353"/>
      <c r="O12490" s="353"/>
      <c r="P12490" s="353"/>
      <c r="Q12490" s="353"/>
      <c r="R12490" s="353"/>
      <c r="S12490" s="353"/>
      <c r="T12490" s="353"/>
      <c r="U12490" s="353"/>
      <c r="V12490" s="353"/>
      <c r="W12490" s="353"/>
      <c r="X12490" s="353"/>
      <c r="Y12490" s="353"/>
      <c r="Z12490" s="353"/>
      <c r="AA12490" s="353"/>
      <c r="AB12490" s="353"/>
      <c r="AC12490" s="353"/>
      <c r="AD12490" s="353"/>
      <c r="AE12490" s="353"/>
      <c r="AF12490" s="353"/>
      <c r="AG12490" s="353"/>
      <c r="AH12490" s="353"/>
      <c r="AI12490" s="353"/>
      <c r="AJ12490" s="353"/>
      <c r="AK12490" s="353"/>
      <c r="AL12490" s="353"/>
    </row>
    <row r="12491" spans="1:38" s="153" customFormat="1" ht="12.5" x14ac:dyDescent="0.25">
      <c r="A12491" s="355"/>
      <c r="L12491" s="353"/>
      <c r="M12491" s="353"/>
      <c r="N12491" s="353"/>
      <c r="O12491" s="353"/>
      <c r="P12491" s="353"/>
      <c r="Q12491" s="353"/>
      <c r="R12491" s="353"/>
      <c r="S12491" s="353"/>
      <c r="T12491" s="353"/>
      <c r="U12491" s="353"/>
      <c r="V12491" s="353"/>
      <c r="W12491" s="353"/>
      <c r="X12491" s="353"/>
      <c r="Y12491" s="353"/>
      <c r="Z12491" s="353"/>
      <c r="AA12491" s="353"/>
      <c r="AB12491" s="353"/>
      <c r="AC12491" s="353"/>
      <c r="AD12491" s="353"/>
      <c r="AE12491" s="353"/>
      <c r="AF12491" s="353"/>
      <c r="AG12491" s="353"/>
      <c r="AH12491" s="353"/>
      <c r="AI12491" s="353"/>
      <c r="AJ12491" s="353"/>
      <c r="AK12491" s="353"/>
      <c r="AL12491" s="353"/>
    </row>
    <row r="12492" spans="1:38" s="153" customFormat="1" ht="12.5" x14ac:dyDescent="0.25">
      <c r="A12492" s="355"/>
      <c r="L12492" s="353"/>
      <c r="M12492" s="353"/>
      <c r="N12492" s="353"/>
      <c r="O12492" s="353"/>
      <c r="P12492" s="353"/>
      <c r="Q12492" s="353"/>
      <c r="R12492" s="353"/>
      <c r="S12492" s="353"/>
      <c r="T12492" s="353"/>
      <c r="U12492" s="353"/>
      <c r="V12492" s="353"/>
      <c r="W12492" s="353"/>
      <c r="X12492" s="353"/>
      <c r="Y12492" s="353"/>
      <c r="Z12492" s="353"/>
      <c r="AA12492" s="353"/>
      <c r="AB12492" s="353"/>
      <c r="AC12492" s="353"/>
      <c r="AD12492" s="353"/>
      <c r="AE12492" s="353"/>
      <c r="AF12492" s="353"/>
      <c r="AG12492" s="353"/>
      <c r="AH12492" s="353"/>
      <c r="AI12492" s="353"/>
      <c r="AJ12492" s="353"/>
      <c r="AK12492" s="353"/>
      <c r="AL12492" s="353"/>
    </row>
    <row r="12493" spans="1:38" s="153" customFormat="1" ht="12.5" x14ac:dyDescent="0.25">
      <c r="A12493" s="355"/>
      <c r="L12493" s="353"/>
      <c r="M12493" s="353"/>
      <c r="N12493" s="353"/>
      <c r="O12493" s="353"/>
      <c r="P12493" s="353"/>
      <c r="Q12493" s="353"/>
      <c r="R12493" s="353"/>
      <c r="S12493" s="353"/>
      <c r="T12493" s="353"/>
      <c r="U12493" s="353"/>
      <c r="V12493" s="353"/>
      <c r="W12493" s="353"/>
      <c r="X12493" s="353"/>
      <c r="Y12493" s="353"/>
      <c r="Z12493" s="353"/>
      <c r="AA12493" s="353"/>
      <c r="AB12493" s="353"/>
      <c r="AC12493" s="353"/>
      <c r="AD12493" s="353"/>
      <c r="AE12493" s="353"/>
      <c r="AF12493" s="353"/>
      <c r="AG12493" s="353"/>
      <c r="AH12493" s="353"/>
      <c r="AI12493" s="353"/>
      <c r="AJ12493" s="353"/>
      <c r="AK12493" s="353"/>
      <c r="AL12493" s="353"/>
    </row>
    <row r="12494" spans="1:38" s="153" customFormat="1" ht="12.5" x14ac:dyDescent="0.25">
      <c r="A12494" s="355"/>
      <c r="L12494" s="353"/>
      <c r="M12494" s="353"/>
      <c r="N12494" s="353"/>
      <c r="O12494" s="353"/>
      <c r="P12494" s="353"/>
      <c r="Q12494" s="353"/>
      <c r="R12494" s="353"/>
      <c r="S12494" s="353"/>
      <c r="T12494" s="353"/>
      <c r="U12494" s="353"/>
      <c r="V12494" s="353"/>
      <c r="W12494" s="353"/>
      <c r="X12494" s="353"/>
      <c r="Y12494" s="353"/>
      <c r="Z12494" s="353"/>
      <c r="AA12494" s="353"/>
      <c r="AB12494" s="353"/>
      <c r="AC12494" s="353"/>
      <c r="AD12494" s="353"/>
      <c r="AE12494" s="353"/>
      <c r="AF12494" s="353"/>
      <c r="AG12494" s="353"/>
      <c r="AH12494" s="353"/>
      <c r="AI12494" s="353"/>
      <c r="AJ12494" s="353"/>
      <c r="AK12494" s="353"/>
      <c r="AL12494" s="353"/>
    </row>
    <row r="12495" spans="1:38" s="153" customFormat="1" ht="12.5" x14ac:dyDescent="0.25">
      <c r="A12495" s="355"/>
      <c r="L12495" s="353"/>
      <c r="M12495" s="353"/>
      <c r="N12495" s="353"/>
      <c r="O12495" s="353"/>
      <c r="P12495" s="353"/>
      <c r="Q12495" s="353"/>
      <c r="R12495" s="353"/>
      <c r="S12495" s="353"/>
      <c r="T12495" s="353"/>
      <c r="U12495" s="353"/>
      <c r="V12495" s="353"/>
      <c r="W12495" s="353"/>
      <c r="X12495" s="353"/>
      <c r="Y12495" s="353"/>
      <c r="Z12495" s="353"/>
      <c r="AA12495" s="353"/>
      <c r="AB12495" s="353"/>
      <c r="AC12495" s="353"/>
      <c r="AD12495" s="353"/>
      <c r="AE12495" s="353"/>
      <c r="AF12495" s="353"/>
      <c r="AG12495" s="353"/>
      <c r="AH12495" s="353"/>
      <c r="AI12495" s="353"/>
      <c r="AJ12495" s="353"/>
      <c r="AK12495" s="353"/>
      <c r="AL12495" s="353"/>
    </row>
    <row r="12496" spans="1:38" s="153" customFormat="1" ht="12.5" x14ac:dyDescent="0.25">
      <c r="A12496" s="355"/>
      <c r="L12496" s="353"/>
      <c r="M12496" s="353"/>
      <c r="N12496" s="353"/>
      <c r="O12496" s="353"/>
      <c r="P12496" s="353"/>
      <c r="Q12496" s="353"/>
      <c r="R12496" s="353"/>
      <c r="S12496" s="353"/>
      <c r="T12496" s="353"/>
      <c r="U12496" s="353"/>
      <c r="V12496" s="353"/>
      <c r="W12496" s="353"/>
      <c r="X12496" s="353"/>
      <c r="Y12496" s="353"/>
      <c r="Z12496" s="353"/>
      <c r="AA12496" s="353"/>
      <c r="AB12496" s="353"/>
      <c r="AC12496" s="353"/>
      <c r="AD12496" s="353"/>
      <c r="AE12496" s="353"/>
      <c r="AF12496" s="353"/>
      <c r="AG12496" s="353"/>
      <c r="AH12496" s="353"/>
      <c r="AI12496" s="353"/>
      <c r="AJ12496" s="353"/>
      <c r="AK12496" s="353"/>
      <c r="AL12496" s="353"/>
    </row>
    <row r="12497" spans="1:38" s="153" customFormat="1" ht="12.5" x14ac:dyDescent="0.25">
      <c r="A12497" s="355"/>
      <c r="L12497" s="353"/>
      <c r="M12497" s="353"/>
      <c r="N12497" s="353"/>
      <c r="O12497" s="353"/>
      <c r="P12497" s="353"/>
      <c r="Q12497" s="353"/>
      <c r="R12497" s="353"/>
      <c r="S12497" s="353"/>
      <c r="T12497" s="353"/>
      <c r="U12497" s="353"/>
      <c r="V12497" s="353"/>
      <c r="W12497" s="353"/>
      <c r="X12497" s="353"/>
      <c r="Y12497" s="353"/>
      <c r="Z12497" s="353"/>
      <c r="AA12497" s="353"/>
      <c r="AB12497" s="353"/>
      <c r="AC12497" s="353"/>
      <c r="AD12497" s="353"/>
      <c r="AE12497" s="353"/>
      <c r="AF12497" s="353"/>
      <c r="AG12497" s="353"/>
      <c r="AH12497" s="353"/>
      <c r="AI12497" s="353"/>
      <c r="AJ12497" s="353"/>
      <c r="AK12497" s="353"/>
      <c r="AL12497" s="353"/>
    </row>
    <row r="12498" spans="1:38" s="153" customFormat="1" ht="12.5" x14ac:dyDescent="0.25">
      <c r="A12498" s="355"/>
      <c r="L12498" s="353"/>
      <c r="M12498" s="353"/>
      <c r="N12498" s="353"/>
      <c r="O12498" s="353"/>
      <c r="P12498" s="353"/>
      <c r="Q12498" s="353"/>
      <c r="R12498" s="353"/>
      <c r="S12498" s="353"/>
      <c r="T12498" s="353"/>
      <c r="U12498" s="353"/>
      <c r="V12498" s="353"/>
      <c r="W12498" s="353"/>
      <c r="X12498" s="353"/>
      <c r="Y12498" s="353"/>
      <c r="Z12498" s="353"/>
      <c r="AA12498" s="353"/>
      <c r="AB12498" s="353"/>
      <c r="AC12498" s="353"/>
      <c r="AD12498" s="353"/>
      <c r="AE12498" s="353"/>
      <c r="AF12498" s="353"/>
      <c r="AG12498" s="353"/>
      <c r="AH12498" s="353"/>
      <c r="AI12498" s="353"/>
      <c r="AJ12498" s="353"/>
      <c r="AK12498" s="353"/>
      <c r="AL12498" s="353"/>
    </row>
    <row r="12499" spans="1:38" s="153" customFormat="1" ht="12.5" x14ac:dyDescent="0.25">
      <c r="A12499" s="355"/>
      <c r="L12499" s="353"/>
      <c r="M12499" s="353"/>
      <c r="N12499" s="353"/>
      <c r="O12499" s="353"/>
      <c r="P12499" s="353"/>
      <c r="Q12499" s="353"/>
      <c r="R12499" s="353"/>
      <c r="S12499" s="353"/>
      <c r="T12499" s="353"/>
      <c r="U12499" s="353"/>
      <c r="V12499" s="353"/>
      <c r="W12499" s="353"/>
      <c r="X12499" s="353"/>
      <c r="Y12499" s="353"/>
      <c r="Z12499" s="353"/>
      <c r="AA12499" s="353"/>
      <c r="AB12499" s="353"/>
      <c r="AC12499" s="353"/>
      <c r="AD12499" s="353"/>
      <c r="AE12499" s="353"/>
      <c r="AF12499" s="353"/>
      <c r="AG12499" s="353"/>
      <c r="AH12499" s="353"/>
      <c r="AI12499" s="353"/>
      <c r="AJ12499" s="353"/>
      <c r="AK12499" s="353"/>
      <c r="AL12499" s="353"/>
    </row>
    <row r="12500" spans="1:38" s="153" customFormat="1" ht="12.5" x14ac:dyDescent="0.25">
      <c r="A12500" s="355"/>
      <c r="L12500" s="353"/>
      <c r="M12500" s="353"/>
      <c r="N12500" s="353"/>
      <c r="O12500" s="353"/>
      <c r="P12500" s="353"/>
      <c r="Q12500" s="353"/>
      <c r="R12500" s="353"/>
      <c r="S12500" s="353"/>
      <c r="T12500" s="353"/>
      <c r="U12500" s="353"/>
      <c r="V12500" s="353"/>
      <c r="W12500" s="353"/>
      <c r="X12500" s="353"/>
      <c r="Y12500" s="353"/>
      <c r="Z12500" s="353"/>
      <c r="AA12500" s="353"/>
      <c r="AB12500" s="353"/>
      <c r="AC12500" s="353"/>
      <c r="AD12500" s="353"/>
      <c r="AE12500" s="353"/>
      <c r="AF12500" s="353"/>
      <c r="AG12500" s="353"/>
      <c r="AH12500" s="353"/>
      <c r="AI12500" s="353"/>
      <c r="AJ12500" s="353"/>
      <c r="AK12500" s="353"/>
      <c r="AL12500" s="353"/>
    </row>
    <row r="12501" spans="1:38" s="153" customFormat="1" ht="12.5" x14ac:dyDescent="0.25">
      <c r="A12501" s="355"/>
      <c r="L12501" s="353"/>
      <c r="M12501" s="353"/>
      <c r="N12501" s="353"/>
      <c r="O12501" s="353"/>
      <c r="P12501" s="353"/>
      <c r="Q12501" s="353"/>
      <c r="R12501" s="353"/>
      <c r="S12501" s="353"/>
      <c r="T12501" s="353"/>
      <c r="U12501" s="353"/>
      <c r="V12501" s="353"/>
      <c r="W12501" s="353"/>
      <c r="X12501" s="353"/>
      <c r="Y12501" s="353"/>
      <c r="Z12501" s="353"/>
      <c r="AA12501" s="353"/>
      <c r="AB12501" s="353"/>
      <c r="AC12501" s="353"/>
      <c r="AD12501" s="353"/>
      <c r="AE12501" s="353"/>
      <c r="AF12501" s="353"/>
      <c r="AG12501" s="353"/>
      <c r="AH12501" s="353"/>
      <c r="AI12501" s="353"/>
      <c r="AJ12501" s="353"/>
      <c r="AK12501" s="353"/>
      <c r="AL12501" s="353"/>
    </row>
    <row r="12502" spans="1:38" s="153" customFormat="1" ht="12.5" x14ac:dyDescent="0.25">
      <c r="A12502" s="355"/>
      <c r="L12502" s="353"/>
      <c r="M12502" s="353"/>
      <c r="N12502" s="353"/>
      <c r="O12502" s="353"/>
      <c r="P12502" s="353"/>
      <c r="Q12502" s="353"/>
      <c r="R12502" s="353"/>
      <c r="S12502" s="353"/>
      <c r="T12502" s="353"/>
      <c r="U12502" s="353"/>
      <c r="V12502" s="353"/>
      <c r="W12502" s="353"/>
      <c r="X12502" s="353"/>
      <c r="Y12502" s="353"/>
      <c r="Z12502" s="353"/>
      <c r="AA12502" s="353"/>
      <c r="AB12502" s="353"/>
      <c r="AC12502" s="353"/>
      <c r="AD12502" s="353"/>
      <c r="AE12502" s="353"/>
      <c r="AF12502" s="353"/>
      <c r="AG12502" s="353"/>
      <c r="AH12502" s="353"/>
      <c r="AI12502" s="353"/>
      <c r="AJ12502" s="353"/>
      <c r="AK12502" s="353"/>
      <c r="AL12502" s="353"/>
    </row>
    <row r="12503" spans="1:38" s="153" customFormat="1" ht="12.5" x14ac:dyDescent="0.25">
      <c r="A12503" s="355"/>
      <c r="L12503" s="353"/>
      <c r="M12503" s="353"/>
      <c r="N12503" s="353"/>
      <c r="O12503" s="353"/>
      <c r="P12503" s="353"/>
      <c r="Q12503" s="353"/>
      <c r="R12503" s="353"/>
      <c r="S12503" s="353"/>
      <c r="T12503" s="353"/>
      <c r="U12503" s="353"/>
      <c r="V12503" s="353"/>
      <c r="W12503" s="353"/>
      <c r="X12503" s="353"/>
      <c r="Y12503" s="353"/>
      <c r="Z12503" s="353"/>
      <c r="AA12503" s="353"/>
      <c r="AB12503" s="353"/>
      <c r="AC12503" s="353"/>
      <c r="AD12503" s="353"/>
      <c r="AE12503" s="353"/>
      <c r="AF12503" s="353"/>
      <c r="AG12503" s="353"/>
      <c r="AH12503" s="353"/>
      <c r="AI12503" s="353"/>
      <c r="AJ12503" s="353"/>
      <c r="AK12503" s="353"/>
      <c r="AL12503" s="353"/>
    </row>
    <row r="12504" spans="1:38" s="153" customFormat="1" ht="12.5" x14ac:dyDescent="0.25">
      <c r="A12504" s="355"/>
      <c r="L12504" s="353"/>
      <c r="M12504" s="353"/>
      <c r="N12504" s="353"/>
      <c r="O12504" s="353"/>
      <c r="P12504" s="353"/>
      <c r="Q12504" s="353"/>
      <c r="R12504" s="353"/>
      <c r="S12504" s="353"/>
      <c r="T12504" s="353"/>
      <c r="U12504" s="353"/>
      <c r="V12504" s="353"/>
      <c r="W12504" s="353"/>
      <c r="X12504" s="353"/>
      <c r="Y12504" s="353"/>
      <c r="Z12504" s="353"/>
      <c r="AA12504" s="353"/>
      <c r="AB12504" s="353"/>
      <c r="AC12504" s="353"/>
      <c r="AD12504" s="353"/>
      <c r="AE12504" s="353"/>
      <c r="AF12504" s="353"/>
      <c r="AG12504" s="353"/>
      <c r="AH12504" s="353"/>
      <c r="AI12504" s="353"/>
      <c r="AJ12504" s="353"/>
      <c r="AK12504" s="353"/>
      <c r="AL12504" s="353"/>
    </row>
    <row r="12505" spans="1:38" s="153" customFormat="1" ht="12.5" x14ac:dyDescent="0.25">
      <c r="A12505" s="355"/>
      <c r="L12505" s="353"/>
      <c r="M12505" s="353"/>
      <c r="N12505" s="353"/>
      <c r="O12505" s="353"/>
      <c r="P12505" s="353"/>
      <c r="Q12505" s="353"/>
      <c r="R12505" s="353"/>
      <c r="S12505" s="353"/>
      <c r="T12505" s="353"/>
      <c r="U12505" s="353"/>
      <c r="V12505" s="353"/>
      <c r="W12505" s="353"/>
      <c r="X12505" s="353"/>
      <c r="Y12505" s="353"/>
      <c r="Z12505" s="353"/>
      <c r="AA12505" s="353"/>
      <c r="AB12505" s="353"/>
      <c r="AC12505" s="353"/>
      <c r="AD12505" s="353"/>
      <c r="AE12505" s="353"/>
      <c r="AF12505" s="353"/>
      <c r="AG12505" s="353"/>
      <c r="AH12505" s="353"/>
      <c r="AI12505" s="353"/>
      <c r="AJ12505" s="353"/>
      <c r="AK12505" s="353"/>
      <c r="AL12505" s="353"/>
    </row>
    <row r="12506" spans="1:38" s="153" customFormat="1" ht="12.5" x14ac:dyDescent="0.25">
      <c r="A12506" s="355"/>
      <c r="L12506" s="353"/>
      <c r="M12506" s="353"/>
      <c r="N12506" s="353"/>
      <c r="O12506" s="353"/>
      <c r="P12506" s="353"/>
      <c r="Q12506" s="353"/>
      <c r="R12506" s="353"/>
      <c r="S12506" s="353"/>
      <c r="T12506" s="353"/>
      <c r="U12506" s="353"/>
      <c r="V12506" s="353"/>
      <c r="W12506" s="353"/>
      <c r="X12506" s="353"/>
      <c r="Y12506" s="353"/>
      <c r="Z12506" s="353"/>
      <c r="AA12506" s="353"/>
      <c r="AB12506" s="353"/>
      <c r="AC12506" s="353"/>
      <c r="AD12506" s="353"/>
      <c r="AE12506" s="353"/>
      <c r="AF12506" s="353"/>
      <c r="AG12506" s="353"/>
      <c r="AH12506" s="353"/>
      <c r="AI12506" s="353"/>
      <c r="AJ12506" s="353"/>
      <c r="AK12506" s="353"/>
      <c r="AL12506" s="353"/>
    </row>
    <row r="12507" spans="1:38" s="153" customFormat="1" ht="12.5" x14ac:dyDescent="0.25">
      <c r="A12507" s="355"/>
      <c r="L12507" s="353"/>
      <c r="M12507" s="353"/>
      <c r="N12507" s="353"/>
      <c r="O12507" s="353"/>
      <c r="P12507" s="353"/>
      <c r="Q12507" s="353"/>
      <c r="R12507" s="353"/>
      <c r="S12507" s="353"/>
      <c r="T12507" s="353"/>
      <c r="U12507" s="353"/>
      <c r="V12507" s="353"/>
      <c r="W12507" s="353"/>
      <c r="X12507" s="353"/>
      <c r="Y12507" s="353"/>
      <c r="Z12507" s="353"/>
      <c r="AA12507" s="353"/>
      <c r="AB12507" s="353"/>
      <c r="AC12507" s="353"/>
      <c r="AD12507" s="353"/>
      <c r="AE12507" s="353"/>
      <c r="AF12507" s="353"/>
      <c r="AG12507" s="353"/>
      <c r="AH12507" s="353"/>
      <c r="AI12507" s="353"/>
      <c r="AJ12507" s="353"/>
      <c r="AK12507" s="353"/>
      <c r="AL12507" s="353"/>
    </row>
    <row r="12508" spans="1:38" s="153" customFormat="1" ht="12.5" x14ac:dyDescent="0.25">
      <c r="A12508" s="355"/>
      <c r="L12508" s="353"/>
      <c r="M12508" s="353"/>
      <c r="N12508" s="353"/>
      <c r="O12508" s="353"/>
      <c r="P12508" s="353"/>
      <c r="Q12508" s="353"/>
      <c r="R12508" s="353"/>
      <c r="S12508" s="353"/>
      <c r="T12508" s="353"/>
      <c r="U12508" s="353"/>
      <c r="V12508" s="353"/>
      <c r="W12508" s="353"/>
      <c r="X12508" s="353"/>
      <c r="Y12508" s="353"/>
      <c r="Z12508" s="353"/>
      <c r="AA12508" s="353"/>
      <c r="AB12508" s="353"/>
      <c r="AC12508" s="353"/>
      <c r="AD12508" s="353"/>
      <c r="AE12508" s="353"/>
      <c r="AF12508" s="353"/>
      <c r="AG12508" s="353"/>
      <c r="AH12508" s="353"/>
      <c r="AI12508" s="353"/>
      <c r="AJ12508" s="353"/>
      <c r="AK12508" s="353"/>
      <c r="AL12508" s="353"/>
    </row>
    <row r="12509" spans="1:38" s="153" customFormat="1" ht="12.5" x14ac:dyDescent="0.25">
      <c r="A12509" s="355"/>
      <c r="L12509" s="353"/>
      <c r="M12509" s="353"/>
      <c r="N12509" s="353"/>
      <c r="O12509" s="353"/>
      <c r="P12509" s="353"/>
      <c r="Q12509" s="353"/>
      <c r="R12509" s="353"/>
      <c r="S12509" s="353"/>
      <c r="T12509" s="353"/>
      <c r="U12509" s="353"/>
      <c r="V12509" s="353"/>
      <c r="W12509" s="353"/>
      <c r="X12509" s="353"/>
      <c r="Y12509" s="353"/>
      <c r="Z12509" s="353"/>
      <c r="AA12509" s="353"/>
      <c r="AB12509" s="353"/>
      <c r="AC12509" s="353"/>
      <c r="AD12509" s="353"/>
      <c r="AE12509" s="353"/>
      <c r="AF12509" s="353"/>
      <c r="AG12509" s="353"/>
      <c r="AH12509" s="353"/>
      <c r="AI12509" s="353"/>
      <c r="AJ12509" s="353"/>
      <c r="AK12509" s="353"/>
      <c r="AL12509" s="353"/>
    </row>
    <row r="12510" spans="1:38" s="153" customFormat="1" ht="12.5" x14ac:dyDescent="0.25">
      <c r="A12510" s="355"/>
      <c r="L12510" s="353"/>
      <c r="M12510" s="353"/>
      <c r="N12510" s="353"/>
      <c r="O12510" s="353"/>
      <c r="P12510" s="353"/>
      <c r="Q12510" s="353"/>
      <c r="R12510" s="353"/>
      <c r="S12510" s="353"/>
      <c r="T12510" s="353"/>
      <c r="U12510" s="353"/>
      <c r="V12510" s="353"/>
      <c r="W12510" s="353"/>
      <c r="X12510" s="353"/>
      <c r="Y12510" s="353"/>
      <c r="Z12510" s="353"/>
      <c r="AA12510" s="353"/>
      <c r="AB12510" s="353"/>
      <c r="AC12510" s="353"/>
      <c r="AD12510" s="353"/>
      <c r="AE12510" s="353"/>
      <c r="AF12510" s="353"/>
      <c r="AG12510" s="353"/>
      <c r="AH12510" s="353"/>
      <c r="AI12510" s="353"/>
      <c r="AJ12510" s="353"/>
      <c r="AK12510" s="353"/>
      <c r="AL12510" s="353"/>
    </row>
    <row r="12511" spans="1:38" s="153" customFormat="1" ht="12.5" x14ac:dyDescent="0.25">
      <c r="A12511" s="355"/>
      <c r="L12511" s="353"/>
      <c r="M12511" s="353"/>
      <c r="N12511" s="353"/>
      <c r="O12511" s="353"/>
      <c r="P12511" s="353"/>
      <c r="Q12511" s="353"/>
      <c r="R12511" s="353"/>
      <c r="S12511" s="353"/>
      <c r="T12511" s="353"/>
      <c r="U12511" s="353"/>
      <c r="V12511" s="353"/>
      <c r="W12511" s="353"/>
      <c r="X12511" s="353"/>
      <c r="Y12511" s="353"/>
      <c r="Z12511" s="353"/>
      <c r="AA12511" s="353"/>
      <c r="AB12511" s="353"/>
      <c r="AC12511" s="353"/>
      <c r="AD12511" s="353"/>
      <c r="AE12511" s="353"/>
      <c r="AF12511" s="353"/>
      <c r="AG12511" s="353"/>
      <c r="AH12511" s="353"/>
      <c r="AI12511" s="353"/>
      <c r="AJ12511" s="353"/>
      <c r="AK12511" s="353"/>
      <c r="AL12511" s="353"/>
    </row>
    <row r="12512" spans="1:38" s="153" customFormat="1" ht="12.5" x14ac:dyDescent="0.25">
      <c r="A12512" s="355"/>
      <c r="L12512" s="353"/>
      <c r="M12512" s="353"/>
      <c r="N12512" s="353"/>
      <c r="O12512" s="353"/>
      <c r="P12512" s="353"/>
      <c r="Q12512" s="353"/>
      <c r="R12512" s="353"/>
      <c r="S12512" s="353"/>
      <c r="T12512" s="353"/>
      <c r="U12512" s="353"/>
      <c r="V12512" s="353"/>
      <c r="W12512" s="353"/>
      <c r="X12512" s="353"/>
      <c r="Y12512" s="353"/>
      <c r="Z12512" s="353"/>
      <c r="AA12512" s="353"/>
      <c r="AB12512" s="353"/>
      <c r="AC12512" s="353"/>
      <c r="AD12512" s="353"/>
      <c r="AE12512" s="353"/>
      <c r="AF12512" s="353"/>
      <c r="AG12512" s="353"/>
      <c r="AH12512" s="353"/>
      <c r="AI12512" s="353"/>
      <c r="AJ12512" s="353"/>
      <c r="AK12512" s="353"/>
      <c r="AL12512" s="353"/>
    </row>
    <row r="12513" spans="1:38" s="153" customFormat="1" ht="12.5" x14ac:dyDescent="0.25">
      <c r="A12513" s="355"/>
      <c r="L12513" s="353"/>
      <c r="M12513" s="353"/>
      <c r="N12513" s="353"/>
      <c r="O12513" s="353"/>
      <c r="P12513" s="353"/>
      <c r="Q12513" s="353"/>
      <c r="R12513" s="353"/>
      <c r="S12513" s="353"/>
      <c r="T12513" s="353"/>
      <c r="U12513" s="353"/>
      <c r="V12513" s="353"/>
      <c r="W12513" s="353"/>
      <c r="X12513" s="353"/>
      <c r="Y12513" s="353"/>
      <c r="Z12513" s="353"/>
      <c r="AA12513" s="353"/>
      <c r="AB12513" s="353"/>
      <c r="AC12513" s="353"/>
      <c r="AD12513" s="353"/>
      <c r="AE12513" s="353"/>
      <c r="AF12513" s="353"/>
      <c r="AG12513" s="353"/>
      <c r="AH12513" s="353"/>
      <c r="AI12513" s="353"/>
      <c r="AJ12513" s="353"/>
      <c r="AK12513" s="353"/>
      <c r="AL12513" s="353"/>
    </row>
    <row r="12514" spans="1:38" s="153" customFormat="1" ht="12.5" x14ac:dyDescent="0.25">
      <c r="A12514" s="355"/>
      <c r="L12514" s="353"/>
      <c r="M12514" s="353"/>
      <c r="N12514" s="353"/>
      <c r="O12514" s="353"/>
      <c r="P12514" s="353"/>
      <c r="Q12514" s="353"/>
      <c r="R12514" s="353"/>
      <c r="S12514" s="353"/>
      <c r="T12514" s="353"/>
      <c r="U12514" s="353"/>
      <c r="V12514" s="353"/>
      <c r="W12514" s="353"/>
      <c r="X12514" s="353"/>
      <c r="Y12514" s="353"/>
      <c r="Z12514" s="353"/>
      <c r="AA12514" s="353"/>
      <c r="AB12514" s="353"/>
      <c r="AC12514" s="353"/>
      <c r="AD12514" s="353"/>
      <c r="AE12514" s="353"/>
      <c r="AF12514" s="353"/>
      <c r="AG12514" s="353"/>
      <c r="AH12514" s="353"/>
      <c r="AI12514" s="353"/>
      <c r="AJ12514" s="353"/>
      <c r="AK12514" s="353"/>
      <c r="AL12514" s="353"/>
    </row>
    <row r="12515" spans="1:38" s="153" customFormat="1" ht="12.5" x14ac:dyDescent="0.25">
      <c r="A12515" s="355"/>
      <c r="L12515" s="353"/>
      <c r="M12515" s="353"/>
      <c r="N12515" s="353"/>
      <c r="O12515" s="353"/>
      <c r="P12515" s="353"/>
      <c r="Q12515" s="353"/>
      <c r="R12515" s="353"/>
      <c r="S12515" s="353"/>
      <c r="T12515" s="353"/>
      <c r="U12515" s="353"/>
      <c r="V12515" s="353"/>
      <c r="W12515" s="353"/>
      <c r="X12515" s="353"/>
      <c r="Y12515" s="353"/>
      <c r="Z12515" s="353"/>
      <c r="AA12515" s="353"/>
      <c r="AB12515" s="353"/>
      <c r="AC12515" s="353"/>
      <c r="AD12515" s="353"/>
      <c r="AE12515" s="353"/>
      <c r="AF12515" s="353"/>
      <c r="AG12515" s="353"/>
      <c r="AH12515" s="353"/>
      <c r="AI12515" s="353"/>
      <c r="AJ12515" s="353"/>
      <c r="AK12515" s="353"/>
      <c r="AL12515" s="353"/>
    </row>
    <row r="12516" spans="1:38" s="153" customFormat="1" ht="12.5" x14ac:dyDescent="0.25">
      <c r="A12516" s="355"/>
      <c r="L12516" s="353"/>
      <c r="M12516" s="353"/>
      <c r="N12516" s="353"/>
      <c r="O12516" s="353"/>
      <c r="P12516" s="353"/>
      <c r="Q12516" s="353"/>
      <c r="R12516" s="353"/>
      <c r="S12516" s="353"/>
      <c r="T12516" s="353"/>
      <c r="U12516" s="353"/>
      <c r="V12516" s="353"/>
      <c r="W12516" s="353"/>
      <c r="X12516" s="353"/>
      <c r="Y12516" s="353"/>
      <c r="Z12516" s="353"/>
      <c r="AA12516" s="353"/>
      <c r="AB12516" s="353"/>
      <c r="AC12516" s="353"/>
      <c r="AD12516" s="353"/>
      <c r="AE12516" s="353"/>
      <c r="AF12516" s="353"/>
      <c r="AG12516" s="353"/>
      <c r="AH12516" s="353"/>
      <c r="AI12516" s="353"/>
      <c r="AJ12516" s="353"/>
      <c r="AK12516" s="353"/>
      <c r="AL12516" s="353"/>
    </row>
    <row r="12517" spans="1:38" s="153" customFormat="1" ht="12.5" x14ac:dyDescent="0.25">
      <c r="A12517" s="355"/>
      <c r="L12517" s="353"/>
      <c r="M12517" s="353"/>
      <c r="N12517" s="353"/>
      <c r="O12517" s="353"/>
      <c r="P12517" s="353"/>
      <c r="Q12517" s="353"/>
      <c r="R12517" s="353"/>
      <c r="S12517" s="353"/>
      <c r="T12517" s="353"/>
      <c r="U12517" s="353"/>
      <c r="V12517" s="353"/>
      <c r="W12517" s="353"/>
      <c r="X12517" s="353"/>
      <c r="Y12517" s="353"/>
      <c r="Z12517" s="353"/>
      <c r="AA12517" s="353"/>
      <c r="AB12517" s="353"/>
      <c r="AC12517" s="353"/>
      <c r="AD12517" s="353"/>
      <c r="AE12517" s="353"/>
      <c r="AF12517" s="353"/>
      <c r="AG12517" s="353"/>
      <c r="AH12517" s="353"/>
      <c r="AI12517" s="353"/>
      <c r="AJ12517" s="353"/>
      <c r="AK12517" s="353"/>
      <c r="AL12517" s="353"/>
    </row>
    <row r="12518" spans="1:38" s="153" customFormat="1" ht="12.5" x14ac:dyDescent="0.25">
      <c r="A12518" s="355"/>
      <c r="L12518" s="353"/>
      <c r="M12518" s="353"/>
      <c r="N12518" s="353"/>
      <c r="O12518" s="353"/>
      <c r="P12518" s="353"/>
      <c r="Q12518" s="353"/>
      <c r="R12518" s="353"/>
      <c r="S12518" s="353"/>
      <c r="T12518" s="353"/>
      <c r="U12518" s="353"/>
      <c r="V12518" s="353"/>
      <c r="W12518" s="353"/>
      <c r="X12518" s="353"/>
      <c r="Y12518" s="353"/>
      <c r="Z12518" s="353"/>
      <c r="AA12518" s="353"/>
      <c r="AB12518" s="353"/>
      <c r="AC12518" s="353"/>
      <c r="AD12518" s="353"/>
      <c r="AE12518" s="353"/>
      <c r="AF12518" s="353"/>
      <c r="AG12518" s="353"/>
      <c r="AH12518" s="353"/>
      <c r="AI12518" s="353"/>
      <c r="AJ12518" s="353"/>
      <c r="AK12518" s="353"/>
      <c r="AL12518" s="353"/>
    </row>
    <row r="12519" spans="1:38" s="153" customFormat="1" ht="12.5" x14ac:dyDescent="0.25">
      <c r="A12519" s="355"/>
      <c r="L12519" s="353"/>
      <c r="M12519" s="353"/>
      <c r="N12519" s="353"/>
      <c r="O12519" s="353"/>
      <c r="P12519" s="353"/>
      <c r="Q12519" s="353"/>
      <c r="R12519" s="353"/>
      <c r="S12519" s="353"/>
      <c r="T12519" s="353"/>
      <c r="U12519" s="353"/>
      <c r="V12519" s="353"/>
      <c r="W12519" s="353"/>
      <c r="X12519" s="353"/>
      <c r="Y12519" s="353"/>
      <c r="Z12519" s="353"/>
      <c r="AA12519" s="353"/>
      <c r="AB12519" s="353"/>
      <c r="AC12519" s="353"/>
      <c r="AD12519" s="353"/>
      <c r="AE12519" s="353"/>
      <c r="AF12519" s="353"/>
      <c r="AG12519" s="353"/>
      <c r="AH12519" s="353"/>
      <c r="AI12519" s="353"/>
      <c r="AJ12519" s="353"/>
      <c r="AK12519" s="353"/>
      <c r="AL12519" s="353"/>
    </row>
    <row r="12520" spans="1:38" s="153" customFormat="1" ht="12.5" x14ac:dyDescent="0.25">
      <c r="A12520" s="355"/>
      <c r="L12520" s="353"/>
      <c r="M12520" s="353"/>
      <c r="N12520" s="353"/>
      <c r="O12520" s="353"/>
      <c r="P12520" s="353"/>
      <c r="Q12520" s="353"/>
      <c r="R12520" s="353"/>
      <c r="S12520" s="353"/>
      <c r="T12520" s="353"/>
      <c r="U12520" s="353"/>
      <c r="V12520" s="353"/>
      <c r="W12520" s="353"/>
      <c r="X12520" s="353"/>
      <c r="Y12520" s="353"/>
      <c r="Z12520" s="353"/>
      <c r="AA12520" s="353"/>
      <c r="AB12520" s="353"/>
      <c r="AC12520" s="353"/>
      <c r="AD12520" s="353"/>
      <c r="AE12520" s="353"/>
      <c r="AF12520" s="353"/>
      <c r="AG12520" s="353"/>
      <c r="AH12520" s="353"/>
      <c r="AI12520" s="353"/>
      <c r="AJ12520" s="353"/>
      <c r="AK12520" s="353"/>
      <c r="AL12520" s="353"/>
    </row>
    <row r="12521" spans="1:38" s="153" customFormat="1" ht="12.5" x14ac:dyDescent="0.25">
      <c r="A12521" s="355"/>
      <c r="L12521" s="353"/>
      <c r="M12521" s="353"/>
      <c r="N12521" s="353"/>
      <c r="O12521" s="353"/>
      <c r="P12521" s="353"/>
      <c r="Q12521" s="353"/>
      <c r="R12521" s="353"/>
      <c r="S12521" s="353"/>
      <c r="T12521" s="353"/>
      <c r="U12521" s="353"/>
      <c r="V12521" s="353"/>
      <c r="W12521" s="353"/>
      <c r="X12521" s="353"/>
      <c r="Y12521" s="353"/>
      <c r="Z12521" s="353"/>
      <c r="AA12521" s="353"/>
      <c r="AB12521" s="353"/>
      <c r="AC12521" s="353"/>
      <c r="AD12521" s="353"/>
      <c r="AE12521" s="353"/>
      <c r="AF12521" s="353"/>
      <c r="AG12521" s="353"/>
      <c r="AH12521" s="353"/>
      <c r="AI12521" s="353"/>
      <c r="AJ12521" s="353"/>
      <c r="AK12521" s="353"/>
      <c r="AL12521" s="353"/>
    </row>
    <row r="12522" spans="1:38" s="153" customFormat="1" ht="12.5" x14ac:dyDescent="0.25">
      <c r="A12522" s="355"/>
      <c r="L12522" s="353"/>
      <c r="M12522" s="353"/>
      <c r="N12522" s="353"/>
      <c r="O12522" s="353"/>
      <c r="P12522" s="353"/>
      <c r="Q12522" s="353"/>
      <c r="R12522" s="353"/>
      <c r="S12522" s="353"/>
      <c r="T12522" s="353"/>
      <c r="U12522" s="353"/>
      <c r="V12522" s="353"/>
      <c r="W12522" s="353"/>
      <c r="X12522" s="353"/>
      <c r="Y12522" s="353"/>
      <c r="Z12522" s="353"/>
      <c r="AA12522" s="353"/>
      <c r="AB12522" s="353"/>
      <c r="AC12522" s="353"/>
      <c r="AD12522" s="353"/>
      <c r="AE12522" s="353"/>
      <c r="AF12522" s="353"/>
      <c r="AG12522" s="353"/>
      <c r="AH12522" s="353"/>
      <c r="AI12522" s="353"/>
      <c r="AJ12522" s="353"/>
      <c r="AK12522" s="353"/>
      <c r="AL12522" s="353"/>
    </row>
    <row r="12523" spans="1:38" s="153" customFormat="1" ht="12.5" x14ac:dyDescent="0.25">
      <c r="A12523" s="355"/>
      <c r="L12523" s="353"/>
      <c r="M12523" s="353"/>
      <c r="N12523" s="353"/>
      <c r="O12523" s="353"/>
      <c r="P12523" s="353"/>
      <c r="Q12523" s="353"/>
      <c r="R12523" s="353"/>
      <c r="S12523" s="353"/>
      <c r="T12523" s="353"/>
      <c r="U12523" s="353"/>
      <c r="V12523" s="353"/>
      <c r="W12523" s="353"/>
      <c r="X12523" s="353"/>
      <c r="Y12523" s="353"/>
      <c r="Z12523" s="353"/>
      <c r="AA12523" s="353"/>
      <c r="AB12523" s="353"/>
      <c r="AC12523" s="353"/>
      <c r="AD12523" s="353"/>
      <c r="AE12523" s="353"/>
      <c r="AF12523" s="353"/>
      <c r="AG12523" s="353"/>
      <c r="AH12523" s="353"/>
      <c r="AI12523" s="353"/>
      <c r="AJ12523" s="353"/>
      <c r="AK12523" s="353"/>
      <c r="AL12523" s="353"/>
    </row>
    <row r="12524" spans="1:38" s="153" customFormat="1" ht="12.5" x14ac:dyDescent="0.25">
      <c r="A12524" s="355"/>
      <c r="L12524" s="353"/>
      <c r="M12524" s="353"/>
      <c r="N12524" s="353"/>
      <c r="O12524" s="353"/>
      <c r="P12524" s="353"/>
      <c r="Q12524" s="353"/>
      <c r="R12524" s="353"/>
      <c r="S12524" s="353"/>
      <c r="T12524" s="353"/>
      <c r="U12524" s="353"/>
      <c r="V12524" s="353"/>
      <c r="W12524" s="353"/>
      <c r="X12524" s="353"/>
      <c r="Y12524" s="353"/>
      <c r="Z12524" s="353"/>
      <c r="AA12524" s="353"/>
      <c r="AB12524" s="353"/>
      <c r="AC12524" s="353"/>
      <c r="AD12524" s="353"/>
      <c r="AE12524" s="353"/>
      <c r="AF12524" s="353"/>
      <c r="AG12524" s="353"/>
      <c r="AH12524" s="353"/>
      <c r="AI12524" s="353"/>
      <c r="AJ12524" s="353"/>
      <c r="AK12524" s="353"/>
      <c r="AL12524" s="353"/>
    </row>
    <row r="12525" spans="1:38" s="153" customFormat="1" ht="12.5" x14ac:dyDescent="0.25">
      <c r="A12525" s="355"/>
      <c r="L12525" s="353"/>
      <c r="M12525" s="353"/>
      <c r="N12525" s="353"/>
      <c r="O12525" s="353"/>
      <c r="P12525" s="353"/>
      <c r="Q12525" s="353"/>
      <c r="R12525" s="353"/>
      <c r="S12525" s="353"/>
      <c r="T12525" s="353"/>
      <c r="U12525" s="353"/>
      <c r="V12525" s="353"/>
      <c r="W12525" s="353"/>
      <c r="X12525" s="353"/>
      <c r="Y12525" s="353"/>
      <c r="Z12525" s="353"/>
      <c r="AA12525" s="353"/>
      <c r="AB12525" s="353"/>
      <c r="AC12525" s="353"/>
      <c r="AD12525" s="353"/>
      <c r="AE12525" s="353"/>
      <c r="AF12525" s="353"/>
      <c r="AG12525" s="353"/>
      <c r="AH12525" s="353"/>
      <c r="AI12525" s="353"/>
      <c r="AJ12525" s="353"/>
      <c r="AK12525" s="353"/>
      <c r="AL12525" s="353"/>
    </row>
    <row r="12526" spans="1:38" s="153" customFormat="1" ht="12.5" x14ac:dyDescent="0.25">
      <c r="A12526" s="355"/>
      <c r="L12526" s="353"/>
      <c r="M12526" s="353"/>
      <c r="N12526" s="353"/>
      <c r="O12526" s="353"/>
      <c r="P12526" s="353"/>
      <c r="Q12526" s="353"/>
      <c r="R12526" s="353"/>
      <c r="S12526" s="353"/>
      <c r="T12526" s="353"/>
      <c r="U12526" s="353"/>
      <c r="V12526" s="353"/>
      <c r="W12526" s="353"/>
      <c r="X12526" s="353"/>
      <c r="Y12526" s="353"/>
      <c r="Z12526" s="353"/>
      <c r="AA12526" s="353"/>
      <c r="AB12526" s="353"/>
      <c r="AC12526" s="353"/>
      <c r="AD12526" s="353"/>
      <c r="AE12526" s="353"/>
      <c r="AF12526" s="353"/>
      <c r="AG12526" s="353"/>
      <c r="AH12526" s="353"/>
      <c r="AI12526" s="353"/>
      <c r="AJ12526" s="353"/>
      <c r="AK12526" s="353"/>
      <c r="AL12526" s="353"/>
    </row>
    <row r="12527" spans="1:38" s="153" customFormat="1" ht="12.5" x14ac:dyDescent="0.25">
      <c r="A12527" s="355"/>
      <c r="L12527" s="353"/>
      <c r="M12527" s="353"/>
      <c r="N12527" s="353"/>
      <c r="O12527" s="353"/>
      <c r="P12527" s="353"/>
      <c r="Q12527" s="353"/>
      <c r="R12527" s="353"/>
      <c r="S12527" s="353"/>
      <c r="T12527" s="353"/>
      <c r="U12527" s="353"/>
      <c r="V12527" s="353"/>
      <c r="W12527" s="353"/>
      <c r="X12527" s="353"/>
      <c r="Y12527" s="353"/>
      <c r="Z12527" s="353"/>
      <c r="AA12527" s="353"/>
      <c r="AB12527" s="353"/>
      <c r="AC12527" s="353"/>
      <c r="AD12527" s="353"/>
      <c r="AE12527" s="353"/>
      <c r="AF12527" s="353"/>
      <c r="AG12527" s="353"/>
      <c r="AH12527" s="353"/>
      <c r="AI12527" s="353"/>
      <c r="AJ12527" s="353"/>
      <c r="AK12527" s="353"/>
      <c r="AL12527" s="353"/>
    </row>
    <row r="12528" spans="1:38" s="153" customFormat="1" ht="12.5" x14ac:dyDescent="0.25">
      <c r="A12528" s="355"/>
      <c r="L12528" s="353"/>
      <c r="M12528" s="353"/>
      <c r="N12528" s="353"/>
      <c r="O12528" s="353"/>
      <c r="P12528" s="353"/>
      <c r="Q12528" s="353"/>
      <c r="R12528" s="353"/>
      <c r="S12528" s="353"/>
      <c r="T12528" s="353"/>
      <c r="U12528" s="353"/>
      <c r="V12528" s="353"/>
      <c r="W12528" s="353"/>
      <c r="X12528" s="353"/>
      <c r="Y12528" s="353"/>
      <c r="Z12528" s="353"/>
      <c r="AA12528" s="353"/>
      <c r="AB12528" s="353"/>
      <c r="AC12528" s="353"/>
      <c r="AD12528" s="353"/>
      <c r="AE12528" s="353"/>
      <c r="AF12528" s="353"/>
      <c r="AG12528" s="353"/>
      <c r="AH12528" s="353"/>
      <c r="AI12528" s="353"/>
      <c r="AJ12528" s="353"/>
      <c r="AK12528" s="353"/>
      <c r="AL12528" s="353"/>
    </row>
    <row r="12529" spans="1:38" s="153" customFormat="1" ht="12.5" x14ac:dyDescent="0.25">
      <c r="A12529" s="355"/>
      <c r="L12529" s="353"/>
      <c r="M12529" s="353"/>
      <c r="N12529" s="353"/>
      <c r="O12529" s="353"/>
      <c r="P12529" s="353"/>
      <c r="Q12529" s="353"/>
      <c r="R12529" s="353"/>
      <c r="S12529" s="353"/>
      <c r="T12529" s="353"/>
      <c r="U12529" s="353"/>
      <c r="V12529" s="353"/>
      <c r="W12529" s="353"/>
      <c r="X12529" s="353"/>
      <c r="Y12529" s="353"/>
      <c r="Z12529" s="353"/>
      <c r="AA12529" s="353"/>
      <c r="AB12529" s="353"/>
      <c r="AC12529" s="353"/>
      <c r="AD12529" s="353"/>
      <c r="AE12529" s="353"/>
      <c r="AF12529" s="353"/>
      <c r="AG12529" s="353"/>
      <c r="AH12529" s="353"/>
      <c r="AI12529" s="353"/>
      <c r="AJ12529" s="353"/>
      <c r="AK12529" s="353"/>
      <c r="AL12529" s="353"/>
    </row>
    <row r="12530" spans="1:38" s="153" customFormat="1" ht="12.5" x14ac:dyDescent="0.25">
      <c r="A12530" s="355"/>
      <c r="L12530" s="353"/>
      <c r="M12530" s="353"/>
      <c r="N12530" s="353"/>
      <c r="O12530" s="353"/>
      <c r="P12530" s="353"/>
      <c r="Q12530" s="353"/>
      <c r="R12530" s="353"/>
      <c r="S12530" s="353"/>
      <c r="T12530" s="353"/>
      <c r="U12530" s="353"/>
      <c r="V12530" s="353"/>
      <c r="W12530" s="353"/>
      <c r="X12530" s="353"/>
      <c r="Y12530" s="353"/>
      <c r="Z12530" s="353"/>
      <c r="AA12530" s="353"/>
      <c r="AB12530" s="353"/>
      <c r="AC12530" s="353"/>
      <c r="AD12530" s="353"/>
      <c r="AE12530" s="353"/>
      <c r="AF12530" s="353"/>
      <c r="AG12530" s="353"/>
      <c r="AH12530" s="353"/>
      <c r="AI12530" s="353"/>
      <c r="AJ12530" s="353"/>
      <c r="AK12530" s="353"/>
      <c r="AL12530" s="353"/>
    </row>
    <row r="12531" spans="1:38" s="153" customFormat="1" ht="12.5" x14ac:dyDescent="0.25">
      <c r="A12531" s="355"/>
      <c r="L12531" s="353"/>
      <c r="M12531" s="353"/>
      <c r="N12531" s="353"/>
      <c r="O12531" s="353"/>
      <c r="P12531" s="353"/>
      <c r="Q12531" s="353"/>
      <c r="R12531" s="353"/>
      <c r="S12531" s="353"/>
      <c r="T12531" s="353"/>
      <c r="U12531" s="353"/>
      <c r="V12531" s="353"/>
      <c r="W12531" s="353"/>
      <c r="X12531" s="353"/>
      <c r="Y12531" s="353"/>
      <c r="Z12531" s="353"/>
      <c r="AA12531" s="353"/>
      <c r="AB12531" s="353"/>
      <c r="AC12531" s="353"/>
      <c r="AD12531" s="353"/>
      <c r="AE12531" s="353"/>
      <c r="AF12531" s="353"/>
      <c r="AG12531" s="353"/>
      <c r="AH12531" s="353"/>
      <c r="AI12531" s="353"/>
      <c r="AJ12531" s="353"/>
      <c r="AK12531" s="353"/>
      <c r="AL12531" s="353"/>
    </row>
    <row r="12532" spans="1:38" s="153" customFormat="1" ht="12.5" x14ac:dyDescent="0.25">
      <c r="A12532" s="355"/>
      <c r="L12532" s="353"/>
      <c r="M12532" s="353"/>
      <c r="N12532" s="353"/>
      <c r="O12532" s="353"/>
      <c r="P12532" s="353"/>
      <c r="Q12532" s="353"/>
      <c r="R12532" s="353"/>
      <c r="S12532" s="353"/>
      <c r="T12532" s="353"/>
      <c r="U12532" s="353"/>
      <c r="V12532" s="353"/>
      <c r="W12532" s="353"/>
      <c r="X12532" s="353"/>
      <c r="Y12532" s="353"/>
      <c r="Z12532" s="353"/>
      <c r="AA12532" s="353"/>
      <c r="AB12532" s="353"/>
      <c r="AC12532" s="353"/>
      <c r="AD12532" s="353"/>
      <c r="AE12532" s="353"/>
      <c r="AF12532" s="353"/>
      <c r="AG12532" s="353"/>
      <c r="AH12532" s="353"/>
      <c r="AI12532" s="353"/>
      <c r="AJ12532" s="353"/>
      <c r="AK12532" s="353"/>
      <c r="AL12532" s="353"/>
    </row>
    <row r="12533" spans="1:38" s="153" customFormat="1" ht="12.5" x14ac:dyDescent="0.25">
      <c r="A12533" s="355"/>
      <c r="L12533" s="353"/>
      <c r="M12533" s="353"/>
      <c r="N12533" s="353"/>
      <c r="O12533" s="353"/>
      <c r="P12533" s="353"/>
      <c r="Q12533" s="353"/>
      <c r="R12533" s="353"/>
      <c r="S12533" s="353"/>
      <c r="T12533" s="353"/>
      <c r="U12533" s="353"/>
      <c r="V12533" s="353"/>
      <c r="W12533" s="353"/>
      <c r="X12533" s="353"/>
      <c r="Y12533" s="353"/>
      <c r="Z12533" s="353"/>
      <c r="AA12533" s="353"/>
      <c r="AB12533" s="353"/>
      <c r="AC12533" s="353"/>
      <c r="AD12533" s="353"/>
      <c r="AE12533" s="353"/>
      <c r="AF12533" s="353"/>
      <c r="AG12533" s="353"/>
      <c r="AH12533" s="353"/>
      <c r="AI12533" s="353"/>
      <c r="AJ12533" s="353"/>
      <c r="AK12533" s="353"/>
      <c r="AL12533" s="353"/>
    </row>
    <row r="12534" spans="1:38" s="153" customFormat="1" ht="12.5" x14ac:dyDescent="0.25">
      <c r="A12534" s="355"/>
      <c r="L12534" s="353"/>
      <c r="M12534" s="353"/>
      <c r="N12534" s="353"/>
      <c r="O12534" s="353"/>
      <c r="P12534" s="353"/>
      <c r="Q12534" s="353"/>
      <c r="R12534" s="353"/>
      <c r="S12534" s="353"/>
      <c r="T12534" s="353"/>
      <c r="U12534" s="353"/>
      <c r="V12534" s="353"/>
      <c r="W12534" s="353"/>
      <c r="X12534" s="353"/>
      <c r="Y12534" s="353"/>
      <c r="Z12534" s="353"/>
      <c r="AA12534" s="353"/>
      <c r="AB12534" s="353"/>
      <c r="AC12534" s="353"/>
      <c r="AD12534" s="353"/>
      <c r="AE12534" s="353"/>
      <c r="AF12534" s="353"/>
      <c r="AG12534" s="353"/>
      <c r="AH12534" s="353"/>
      <c r="AI12534" s="353"/>
      <c r="AJ12534" s="353"/>
      <c r="AK12534" s="353"/>
      <c r="AL12534" s="353"/>
    </row>
    <row r="12535" spans="1:38" s="153" customFormat="1" ht="12.5" x14ac:dyDescent="0.25">
      <c r="A12535" s="355"/>
      <c r="L12535" s="353"/>
      <c r="M12535" s="353"/>
      <c r="N12535" s="353"/>
      <c r="O12535" s="353"/>
      <c r="P12535" s="353"/>
      <c r="Q12535" s="353"/>
      <c r="R12535" s="353"/>
      <c r="S12535" s="353"/>
      <c r="T12535" s="353"/>
      <c r="U12535" s="353"/>
      <c r="V12535" s="353"/>
      <c r="W12535" s="353"/>
      <c r="X12535" s="353"/>
      <c r="Y12535" s="353"/>
      <c r="Z12535" s="353"/>
      <c r="AA12535" s="353"/>
      <c r="AB12535" s="353"/>
      <c r="AC12535" s="353"/>
      <c r="AD12535" s="353"/>
      <c r="AE12535" s="353"/>
      <c r="AF12535" s="353"/>
      <c r="AG12535" s="353"/>
      <c r="AH12535" s="353"/>
      <c r="AI12535" s="353"/>
      <c r="AJ12535" s="353"/>
      <c r="AK12535" s="353"/>
      <c r="AL12535" s="353"/>
    </row>
    <row r="12536" spans="1:38" s="153" customFormat="1" ht="12.5" x14ac:dyDescent="0.25">
      <c r="A12536" s="355"/>
      <c r="L12536" s="353"/>
      <c r="M12536" s="353"/>
      <c r="N12536" s="353"/>
      <c r="O12536" s="353"/>
      <c r="P12536" s="353"/>
      <c r="Q12536" s="353"/>
      <c r="R12536" s="353"/>
      <c r="S12536" s="353"/>
      <c r="T12536" s="353"/>
      <c r="U12536" s="353"/>
      <c r="V12536" s="353"/>
      <c r="W12536" s="353"/>
      <c r="X12536" s="353"/>
      <c r="Y12536" s="353"/>
      <c r="Z12536" s="353"/>
      <c r="AA12536" s="353"/>
      <c r="AB12536" s="353"/>
      <c r="AC12536" s="353"/>
      <c r="AD12536" s="353"/>
      <c r="AE12536" s="353"/>
      <c r="AF12536" s="353"/>
      <c r="AG12536" s="353"/>
      <c r="AH12536" s="353"/>
      <c r="AI12536" s="353"/>
      <c r="AJ12536" s="353"/>
      <c r="AK12536" s="353"/>
      <c r="AL12536" s="353"/>
    </row>
    <row r="12537" spans="1:38" s="153" customFormat="1" ht="12.5" x14ac:dyDescent="0.25">
      <c r="A12537" s="355"/>
      <c r="L12537" s="353"/>
      <c r="M12537" s="353"/>
      <c r="N12537" s="353"/>
      <c r="O12537" s="353"/>
      <c r="P12537" s="353"/>
      <c r="Q12537" s="353"/>
      <c r="R12537" s="353"/>
      <c r="S12537" s="353"/>
      <c r="T12537" s="353"/>
      <c r="U12537" s="353"/>
      <c r="V12537" s="353"/>
      <c r="W12537" s="353"/>
      <c r="X12537" s="353"/>
      <c r="Y12537" s="353"/>
      <c r="Z12537" s="353"/>
      <c r="AA12537" s="353"/>
      <c r="AB12537" s="353"/>
      <c r="AC12537" s="353"/>
      <c r="AD12537" s="353"/>
      <c r="AE12537" s="353"/>
      <c r="AF12537" s="353"/>
      <c r="AG12537" s="353"/>
      <c r="AH12537" s="353"/>
      <c r="AI12537" s="353"/>
      <c r="AJ12537" s="353"/>
      <c r="AK12537" s="353"/>
      <c r="AL12537" s="353"/>
    </row>
    <row r="12538" spans="1:38" s="153" customFormat="1" ht="12.5" x14ac:dyDescent="0.25">
      <c r="A12538" s="355"/>
      <c r="L12538" s="353"/>
      <c r="M12538" s="353"/>
      <c r="N12538" s="353"/>
      <c r="O12538" s="353"/>
      <c r="P12538" s="353"/>
      <c r="Q12538" s="353"/>
      <c r="R12538" s="353"/>
      <c r="S12538" s="353"/>
      <c r="T12538" s="353"/>
      <c r="U12538" s="353"/>
      <c r="V12538" s="353"/>
      <c r="W12538" s="353"/>
      <c r="X12538" s="353"/>
      <c r="Y12538" s="353"/>
      <c r="Z12538" s="353"/>
      <c r="AA12538" s="353"/>
      <c r="AB12538" s="353"/>
      <c r="AC12538" s="353"/>
      <c r="AD12538" s="353"/>
      <c r="AE12538" s="353"/>
      <c r="AF12538" s="353"/>
      <c r="AG12538" s="353"/>
      <c r="AH12538" s="353"/>
      <c r="AI12538" s="353"/>
      <c r="AJ12538" s="353"/>
      <c r="AK12538" s="353"/>
      <c r="AL12538" s="353"/>
    </row>
    <row r="12539" spans="1:38" s="153" customFormat="1" ht="12.5" x14ac:dyDescent="0.25">
      <c r="A12539" s="355"/>
      <c r="L12539" s="353"/>
      <c r="M12539" s="353"/>
      <c r="N12539" s="353"/>
      <c r="O12539" s="353"/>
      <c r="P12539" s="353"/>
      <c r="Q12539" s="353"/>
      <c r="R12539" s="353"/>
      <c r="S12539" s="353"/>
      <c r="T12539" s="353"/>
      <c r="U12539" s="353"/>
      <c r="V12539" s="353"/>
      <c r="W12539" s="353"/>
      <c r="X12539" s="353"/>
      <c r="Y12539" s="353"/>
      <c r="Z12539" s="353"/>
      <c r="AA12539" s="353"/>
      <c r="AB12539" s="353"/>
      <c r="AC12539" s="353"/>
      <c r="AD12539" s="353"/>
      <c r="AE12539" s="353"/>
      <c r="AF12539" s="353"/>
      <c r="AG12539" s="353"/>
      <c r="AH12539" s="353"/>
      <c r="AI12539" s="353"/>
      <c r="AJ12539" s="353"/>
      <c r="AK12539" s="353"/>
      <c r="AL12539" s="353"/>
    </row>
    <row r="12540" spans="1:38" s="153" customFormat="1" ht="12.5" x14ac:dyDescent="0.25">
      <c r="A12540" s="355"/>
      <c r="L12540" s="353"/>
      <c r="M12540" s="353"/>
      <c r="N12540" s="353"/>
      <c r="O12540" s="353"/>
      <c r="P12540" s="353"/>
      <c r="Q12540" s="353"/>
      <c r="R12540" s="353"/>
      <c r="S12540" s="353"/>
      <c r="T12540" s="353"/>
      <c r="U12540" s="353"/>
      <c r="V12540" s="353"/>
      <c r="W12540" s="353"/>
      <c r="X12540" s="353"/>
      <c r="Y12540" s="353"/>
      <c r="Z12540" s="353"/>
      <c r="AA12540" s="353"/>
      <c r="AB12540" s="353"/>
      <c r="AC12540" s="353"/>
      <c r="AD12540" s="353"/>
      <c r="AE12540" s="353"/>
      <c r="AF12540" s="353"/>
      <c r="AG12540" s="353"/>
      <c r="AH12540" s="353"/>
      <c r="AI12540" s="353"/>
      <c r="AJ12540" s="353"/>
      <c r="AK12540" s="353"/>
      <c r="AL12540" s="353"/>
    </row>
    <row r="12541" spans="1:38" s="153" customFormat="1" ht="12.5" x14ac:dyDescent="0.25">
      <c r="A12541" s="355"/>
      <c r="L12541" s="353"/>
      <c r="M12541" s="353"/>
      <c r="N12541" s="353"/>
      <c r="O12541" s="353"/>
      <c r="P12541" s="353"/>
      <c r="Q12541" s="353"/>
      <c r="R12541" s="353"/>
      <c r="S12541" s="353"/>
      <c r="T12541" s="353"/>
      <c r="U12541" s="353"/>
      <c r="V12541" s="353"/>
      <c r="W12541" s="353"/>
      <c r="X12541" s="353"/>
      <c r="Y12541" s="353"/>
      <c r="Z12541" s="353"/>
      <c r="AA12541" s="353"/>
      <c r="AB12541" s="353"/>
      <c r="AC12541" s="353"/>
      <c r="AD12541" s="353"/>
      <c r="AE12541" s="353"/>
      <c r="AF12541" s="353"/>
      <c r="AG12541" s="353"/>
      <c r="AH12541" s="353"/>
      <c r="AI12541" s="353"/>
      <c r="AJ12541" s="353"/>
      <c r="AK12541" s="353"/>
      <c r="AL12541" s="353"/>
    </row>
    <row r="12542" spans="1:38" s="153" customFormat="1" ht="12.5" x14ac:dyDescent="0.25">
      <c r="A12542" s="355"/>
      <c r="L12542" s="353"/>
      <c r="M12542" s="353"/>
      <c r="N12542" s="353"/>
      <c r="O12542" s="353"/>
      <c r="P12542" s="353"/>
      <c r="Q12542" s="353"/>
      <c r="R12542" s="353"/>
      <c r="S12542" s="353"/>
      <c r="T12542" s="353"/>
      <c r="U12542" s="353"/>
      <c r="V12542" s="353"/>
      <c r="W12542" s="353"/>
      <c r="X12542" s="353"/>
      <c r="Y12542" s="353"/>
      <c r="Z12542" s="353"/>
      <c r="AA12542" s="353"/>
      <c r="AB12542" s="353"/>
      <c r="AC12542" s="353"/>
      <c r="AD12542" s="353"/>
      <c r="AE12542" s="353"/>
      <c r="AF12542" s="353"/>
      <c r="AG12542" s="353"/>
      <c r="AH12542" s="353"/>
      <c r="AI12542" s="353"/>
      <c r="AJ12542" s="353"/>
      <c r="AK12542" s="353"/>
      <c r="AL12542" s="353"/>
    </row>
    <row r="12543" spans="1:38" s="153" customFormat="1" ht="12.5" x14ac:dyDescent="0.25">
      <c r="A12543" s="355"/>
      <c r="L12543" s="353"/>
      <c r="M12543" s="353"/>
      <c r="N12543" s="353"/>
      <c r="O12543" s="353"/>
      <c r="P12543" s="353"/>
      <c r="Q12543" s="353"/>
      <c r="R12543" s="353"/>
      <c r="S12543" s="353"/>
      <c r="T12543" s="353"/>
      <c r="U12543" s="353"/>
      <c r="V12543" s="353"/>
      <c r="W12543" s="353"/>
      <c r="X12543" s="353"/>
      <c r="Y12543" s="353"/>
      <c r="Z12543" s="353"/>
      <c r="AA12543" s="353"/>
      <c r="AB12543" s="353"/>
      <c r="AC12543" s="353"/>
      <c r="AD12543" s="353"/>
      <c r="AE12543" s="353"/>
      <c r="AF12543" s="353"/>
      <c r="AG12543" s="353"/>
      <c r="AH12543" s="353"/>
      <c r="AI12543" s="353"/>
      <c r="AJ12543" s="353"/>
      <c r="AK12543" s="353"/>
      <c r="AL12543" s="353"/>
    </row>
    <row r="12544" spans="1:38" s="153" customFormat="1" ht="12.5" x14ac:dyDescent="0.25">
      <c r="A12544" s="355"/>
      <c r="L12544" s="353"/>
      <c r="M12544" s="353"/>
      <c r="N12544" s="353"/>
      <c r="O12544" s="353"/>
      <c r="P12544" s="353"/>
      <c r="Q12544" s="353"/>
      <c r="R12544" s="353"/>
      <c r="S12544" s="353"/>
      <c r="T12544" s="353"/>
      <c r="U12544" s="353"/>
      <c r="V12544" s="353"/>
      <c r="W12544" s="353"/>
      <c r="X12544" s="353"/>
      <c r="Y12544" s="353"/>
      <c r="Z12544" s="353"/>
      <c r="AA12544" s="353"/>
      <c r="AB12544" s="353"/>
      <c r="AC12544" s="353"/>
      <c r="AD12544" s="353"/>
      <c r="AE12544" s="353"/>
      <c r="AF12544" s="353"/>
      <c r="AG12544" s="353"/>
      <c r="AH12544" s="353"/>
      <c r="AI12544" s="353"/>
      <c r="AJ12544" s="353"/>
      <c r="AK12544" s="353"/>
      <c r="AL12544" s="353"/>
    </row>
    <row r="12545" spans="1:38" s="153" customFormat="1" ht="12.5" x14ac:dyDescent="0.25">
      <c r="A12545" s="355"/>
      <c r="L12545" s="353"/>
      <c r="M12545" s="353"/>
      <c r="N12545" s="353"/>
      <c r="O12545" s="353"/>
      <c r="P12545" s="353"/>
      <c r="Q12545" s="353"/>
      <c r="R12545" s="353"/>
      <c r="S12545" s="353"/>
      <c r="T12545" s="353"/>
      <c r="U12545" s="353"/>
      <c r="V12545" s="353"/>
      <c r="W12545" s="353"/>
      <c r="X12545" s="353"/>
      <c r="Y12545" s="353"/>
      <c r="Z12545" s="353"/>
      <c r="AA12545" s="353"/>
      <c r="AB12545" s="353"/>
      <c r="AC12545" s="353"/>
      <c r="AD12545" s="353"/>
      <c r="AE12545" s="353"/>
      <c r="AF12545" s="353"/>
      <c r="AG12545" s="353"/>
      <c r="AH12545" s="353"/>
      <c r="AI12545" s="353"/>
      <c r="AJ12545" s="353"/>
      <c r="AK12545" s="353"/>
      <c r="AL12545" s="353"/>
    </row>
    <row r="12546" spans="1:38" s="153" customFormat="1" ht="12.5" x14ac:dyDescent="0.25">
      <c r="A12546" s="355"/>
      <c r="L12546" s="353"/>
      <c r="M12546" s="353"/>
      <c r="N12546" s="353"/>
      <c r="O12546" s="353"/>
      <c r="P12546" s="353"/>
      <c r="Q12546" s="353"/>
      <c r="R12546" s="353"/>
      <c r="S12546" s="353"/>
      <c r="T12546" s="353"/>
      <c r="U12546" s="353"/>
      <c r="V12546" s="353"/>
      <c r="W12546" s="353"/>
      <c r="X12546" s="353"/>
      <c r="Y12546" s="353"/>
      <c r="Z12546" s="353"/>
      <c r="AA12546" s="353"/>
      <c r="AB12546" s="353"/>
      <c r="AC12546" s="353"/>
      <c r="AD12546" s="353"/>
      <c r="AE12546" s="353"/>
      <c r="AF12546" s="353"/>
      <c r="AG12546" s="353"/>
      <c r="AH12546" s="353"/>
      <c r="AI12546" s="353"/>
      <c r="AJ12546" s="353"/>
      <c r="AK12546" s="353"/>
      <c r="AL12546" s="353"/>
    </row>
    <row r="12547" spans="1:38" s="153" customFormat="1" ht="12.5" x14ac:dyDescent="0.25">
      <c r="A12547" s="355"/>
      <c r="L12547" s="353"/>
      <c r="M12547" s="353"/>
      <c r="N12547" s="353"/>
      <c r="O12547" s="353"/>
      <c r="P12547" s="353"/>
      <c r="Q12547" s="353"/>
      <c r="R12547" s="353"/>
      <c r="S12547" s="353"/>
      <c r="T12547" s="353"/>
      <c r="U12547" s="353"/>
      <c r="V12547" s="353"/>
      <c r="W12547" s="353"/>
      <c r="X12547" s="353"/>
      <c r="Y12547" s="353"/>
      <c r="Z12547" s="353"/>
      <c r="AA12547" s="353"/>
      <c r="AB12547" s="353"/>
      <c r="AC12547" s="353"/>
      <c r="AD12547" s="353"/>
      <c r="AE12547" s="353"/>
      <c r="AF12547" s="353"/>
      <c r="AG12547" s="353"/>
      <c r="AH12547" s="353"/>
      <c r="AI12547" s="353"/>
      <c r="AJ12547" s="353"/>
      <c r="AK12547" s="353"/>
      <c r="AL12547" s="353"/>
    </row>
    <row r="12548" spans="1:38" s="153" customFormat="1" ht="12.5" x14ac:dyDescent="0.25">
      <c r="A12548" s="355"/>
      <c r="L12548" s="353"/>
      <c r="M12548" s="353"/>
      <c r="N12548" s="353"/>
      <c r="O12548" s="353"/>
      <c r="P12548" s="353"/>
      <c r="Q12548" s="353"/>
      <c r="R12548" s="353"/>
      <c r="S12548" s="353"/>
      <c r="T12548" s="353"/>
      <c r="U12548" s="353"/>
      <c r="V12548" s="353"/>
      <c r="W12548" s="353"/>
      <c r="X12548" s="353"/>
      <c r="Y12548" s="353"/>
      <c r="Z12548" s="353"/>
      <c r="AA12548" s="353"/>
      <c r="AB12548" s="353"/>
      <c r="AC12548" s="353"/>
      <c r="AD12548" s="353"/>
      <c r="AE12548" s="353"/>
      <c r="AF12548" s="353"/>
      <c r="AG12548" s="353"/>
      <c r="AH12548" s="353"/>
      <c r="AI12548" s="353"/>
      <c r="AJ12548" s="353"/>
      <c r="AK12548" s="353"/>
      <c r="AL12548" s="353"/>
    </row>
    <row r="12549" spans="1:38" s="153" customFormat="1" ht="12.5" x14ac:dyDescent="0.25">
      <c r="A12549" s="355"/>
      <c r="L12549" s="353"/>
      <c r="M12549" s="353"/>
      <c r="N12549" s="353"/>
      <c r="O12549" s="353"/>
      <c r="P12549" s="353"/>
      <c r="Q12549" s="353"/>
      <c r="R12549" s="353"/>
      <c r="S12549" s="353"/>
      <c r="T12549" s="353"/>
      <c r="U12549" s="353"/>
      <c r="V12549" s="353"/>
      <c r="W12549" s="353"/>
      <c r="X12549" s="353"/>
      <c r="Y12549" s="353"/>
      <c r="Z12549" s="353"/>
      <c r="AA12549" s="353"/>
      <c r="AB12549" s="353"/>
      <c r="AC12549" s="353"/>
      <c r="AD12549" s="353"/>
      <c r="AE12549" s="353"/>
      <c r="AF12549" s="353"/>
      <c r="AG12549" s="353"/>
      <c r="AH12549" s="353"/>
      <c r="AI12549" s="353"/>
      <c r="AJ12549" s="353"/>
      <c r="AK12549" s="353"/>
      <c r="AL12549" s="353"/>
    </row>
    <row r="12550" spans="1:38" s="153" customFormat="1" ht="12.5" x14ac:dyDescent="0.25">
      <c r="A12550" s="355"/>
      <c r="L12550" s="353"/>
      <c r="M12550" s="353"/>
      <c r="N12550" s="353"/>
      <c r="O12550" s="353"/>
      <c r="P12550" s="353"/>
      <c r="Q12550" s="353"/>
      <c r="R12550" s="353"/>
      <c r="S12550" s="353"/>
      <c r="T12550" s="353"/>
      <c r="U12550" s="353"/>
      <c r="V12550" s="353"/>
      <c r="W12550" s="353"/>
      <c r="X12550" s="353"/>
      <c r="Y12550" s="353"/>
      <c r="Z12550" s="353"/>
      <c r="AA12550" s="353"/>
      <c r="AB12550" s="353"/>
      <c r="AC12550" s="353"/>
      <c r="AD12550" s="353"/>
      <c r="AE12550" s="353"/>
      <c r="AF12550" s="353"/>
      <c r="AG12550" s="353"/>
      <c r="AH12550" s="353"/>
      <c r="AI12550" s="353"/>
      <c r="AJ12550" s="353"/>
      <c r="AK12550" s="353"/>
      <c r="AL12550" s="353"/>
    </row>
    <row r="12551" spans="1:38" s="153" customFormat="1" ht="12.5" x14ac:dyDescent="0.25">
      <c r="A12551" s="355"/>
      <c r="L12551" s="353"/>
      <c r="M12551" s="353"/>
      <c r="N12551" s="353"/>
      <c r="O12551" s="353"/>
      <c r="P12551" s="353"/>
      <c r="Q12551" s="353"/>
      <c r="R12551" s="353"/>
      <c r="S12551" s="353"/>
      <c r="T12551" s="353"/>
      <c r="U12551" s="353"/>
      <c r="V12551" s="353"/>
      <c r="W12551" s="353"/>
      <c r="X12551" s="353"/>
      <c r="Y12551" s="353"/>
      <c r="Z12551" s="353"/>
      <c r="AA12551" s="353"/>
      <c r="AB12551" s="353"/>
      <c r="AC12551" s="353"/>
      <c r="AD12551" s="353"/>
      <c r="AE12551" s="353"/>
      <c r="AF12551" s="353"/>
      <c r="AG12551" s="353"/>
      <c r="AH12551" s="353"/>
      <c r="AI12551" s="353"/>
      <c r="AJ12551" s="353"/>
      <c r="AK12551" s="353"/>
      <c r="AL12551" s="353"/>
    </row>
    <row r="12552" spans="1:38" s="153" customFormat="1" ht="12.5" x14ac:dyDescent="0.25">
      <c r="A12552" s="355"/>
      <c r="L12552" s="353"/>
      <c r="M12552" s="353"/>
      <c r="N12552" s="353"/>
      <c r="O12552" s="353"/>
      <c r="P12552" s="353"/>
      <c r="Q12552" s="353"/>
      <c r="R12552" s="353"/>
      <c r="S12552" s="353"/>
      <c r="T12552" s="353"/>
      <c r="U12552" s="353"/>
      <c r="V12552" s="353"/>
      <c r="W12552" s="353"/>
      <c r="X12552" s="353"/>
      <c r="Y12552" s="353"/>
      <c r="Z12552" s="353"/>
      <c r="AA12552" s="353"/>
      <c r="AB12552" s="353"/>
      <c r="AC12552" s="353"/>
      <c r="AD12552" s="353"/>
      <c r="AE12552" s="353"/>
      <c r="AF12552" s="353"/>
      <c r="AG12552" s="353"/>
      <c r="AH12552" s="353"/>
      <c r="AI12552" s="353"/>
      <c r="AJ12552" s="353"/>
      <c r="AK12552" s="353"/>
      <c r="AL12552" s="353"/>
    </row>
    <row r="12553" spans="1:38" s="153" customFormat="1" ht="12.5" x14ac:dyDescent="0.25">
      <c r="A12553" s="355"/>
      <c r="L12553" s="353"/>
      <c r="M12553" s="353"/>
      <c r="N12553" s="353"/>
      <c r="O12553" s="353"/>
      <c r="P12553" s="353"/>
      <c r="Q12553" s="353"/>
      <c r="R12553" s="353"/>
      <c r="S12553" s="353"/>
      <c r="T12553" s="353"/>
      <c r="U12553" s="353"/>
      <c r="V12553" s="353"/>
      <c r="W12553" s="353"/>
      <c r="X12553" s="353"/>
      <c r="Y12553" s="353"/>
      <c r="Z12553" s="353"/>
      <c r="AA12553" s="353"/>
      <c r="AB12553" s="353"/>
      <c r="AC12553" s="353"/>
      <c r="AD12553" s="353"/>
      <c r="AE12553" s="353"/>
      <c r="AF12553" s="353"/>
      <c r="AG12553" s="353"/>
      <c r="AH12553" s="353"/>
      <c r="AI12553" s="353"/>
      <c r="AJ12553" s="353"/>
      <c r="AK12553" s="353"/>
      <c r="AL12553" s="353"/>
    </row>
    <row r="12554" spans="1:38" s="153" customFormat="1" ht="12.5" x14ac:dyDescent="0.25">
      <c r="A12554" s="355"/>
      <c r="L12554" s="353"/>
      <c r="M12554" s="353"/>
      <c r="N12554" s="353"/>
      <c r="O12554" s="353"/>
      <c r="P12554" s="353"/>
      <c r="Q12554" s="353"/>
      <c r="R12554" s="353"/>
      <c r="S12554" s="353"/>
      <c r="T12554" s="353"/>
      <c r="U12554" s="353"/>
      <c r="V12554" s="353"/>
      <c r="W12554" s="353"/>
      <c r="X12554" s="353"/>
      <c r="Y12554" s="353"/>
      <c r="Z12554" s="353"/>
      <c r="AA12554" s="353"/>
      <c r="AB12554" s="353"/>
      <c r="AC12554" s="353"/>
      <c r="AD12554" s="353"/>
      <c r="AE12554" s="353"/>
      <c r="AF12554" s="353"/>
      <c r="AG12554" s="353"/>
      <c r="AH12554" s="353"/>
      <c r="AI12554" s="353"/>
      <c r="AJ12554" s="353"/>
      <c r="AK12554" s="353"/>
      <c r="AL12554" s="353"/>
    </row>
    <row r="12555" spans="1:38" s="153" customFormat="1" ht="12.5" x14ac:dyDescent="0.25">
      <c r="A12555" s="355"/>
      <c r="L12555" s="353"/>
      <c r="M12555" s="353"/>
      <c r="N12555" s="353"/>
      <c r="O12555" s="353"/>
      <c r="P12555" s="353"/>
      <c r="Q12555" s="353"/>
      <c r="R12555" s="353"/>
      <c r="S12555" s="353"/>
      <c r="T12555" s="353"/>
      <c r="U12555" s="353"/>
      <c r="V12555" s="353"/>
      <c r="W12555" s="353"/>
      <c r="X12555" s="353"/>
      <c r="Y12555" s="353"/>
      <c r="Z12555" s="353"/>
      <c r="AA12555" s="353"/>
      <c r="AB12555" s="353"/>
      <c r="AC12555" s="353"/>
      <c r="AD12555" s="353"/>
      <c r="AE12555" s="353"/>
      <c r="AF12555" s="353"/>
      <c r="AG12555" s="353"/>
      <c r="AH12555" s="353"/>
      <c r="AI12555" s="353"/>
      <c r="AJ12555" s="353"/>
      <c r="AK12555" s="353"/>
      <c r="AL12555" s="353"/>
    </row>
    <row r="12556" spans="1:38" s="153" customFormat="1" ht="12.5" x14ac:dyDescent="0.25">
      <c r="A12556" s="355"/>
      <c r="L12556" s="353"/>
      <c r="M12556" s="353"/>
      <c r="N12556" s="353"/>
      <c r="O12556" s="353"/>
      <c r="P12556" s="353"/>
      <c r="Q12556" s="353"/>
      <c r="R12556" s="353"/>
      <c r="S12556" s="353"/>
      <c r="T12556" s="353"/>
      <c r="U12556" s="353"/>
      <c r="V12556" s="353"/>
      <c r="W12556" s="353"/>
      <c r="X12556" s="353"/>
      <c r="Y12556" s="353"/>
      <c r="Z12556" s="353"/>
      <c r="AA12556" s="353"/>
      <c r="AB12556" s="353"/>
      <c r="AC12556" s="353"/>
      <c r="AD12556" s="353"/>
      <c r="AE12556" s="353"/>
      <c r="AF12556" s="353"/>
      <c r="AG12556" s="353"/>
      <c r="AH12556" s="353"/>
      <c r="AI12556" s="353"/>
      <c r="AJ12556" s="353"/>
      <c r="AK12556" s="353"/>
      <c r="AL12556" s="353"/>
    </row>
    <row r="12557" spans="1:38" s="153" customFormat="1" ht="12.5" x14ac:dyDescent="0.25">
      <c r="A12557" s="355"/>
      <c r="L12557" s="353"/>
      <c r="M12557" s="353"/>
      <c r="N12557" s="353"/>
      <c r="O12557" s="353"/>
      <c r="P12557" s="353"/>
      <c r="Q12557" s="353"/>
      <c r="R12557" s="353"/>
      <c r="S12557" s="353"/>
      <c r="T12557" s="353"/>
      <c r="U12557" s="353"/>
      <c r="V12557" s="353"/>
      <c r="W12557" s="353"/>
      <c r="X12557" s="353"/>
      <c r="Y12557" s="353"/>
      <c r="Z12557" s="353"/>
      <c r="AA12557" s="353"/>
      <c r="AB12557" s="353"/>
      <c r="AC12557" s="353"/>
      <c r="AD12557" s="353"/>
      <c r="AE12557" s="353"/>
      <c r="AF12557" s="353"/>
      <c r="AG12557" s="353"/>
      <c r="AH12557" s="353"/>
      <c r="AI12557" s="353"/>
      <c r="AJ12557" s="353"/>
      <c r="AK12557" s="353"/>
      <c r="AL12557" s="353"/>
    </row>
    <row r="12558" spans="1:38" s="153" customFormat="1" ht="12.5" x14ac:dyDescent="0.25">
      <c r="A12558" s="355"/>
      <c r="L12558" s="353"/>
      <c r="M12558" s="353"/>
      <c r="N12558" s="353"/>
      <c r="O12558" s="353"/>
      <c r="P12558" s="353"/>
      <c r="Q12558" s="353"/>
      <c r="R12558" s="353"/>
      <c r="S12558" s="353"/>
      <c r="T12558" s="353"/>
      <c r="U12558" s="353"/>
      <c r="V12558" s="353"/>
      <c r="W12558" s="353"/>
      <c r="X12558" s="353"/>
      <c r="Y12558" s="353"/>
      <c r="Z12558" s="353"/>
      <c r="AA12558" s="353"/>
      <c r="AB12558" s="353"/>
      <c r="AC12558" s="353"/>
      <c r="AD12558" s="353"/>
      <c r="AE12558" s="353"/>
      <c r="AF12558" s="353"/>
      <c r="AG12558" s="353"/>
      <c r="AH12558" s="353"/>
      <c r="AI12558" s="353"/>
      <c r="AJ12558" s="353"/>
      <c r="AK12558" s="353"/>
      <c r="AL12558" s="353"/>
    </row>
    <row r="12559" spans="1:38" s="153" customFormat="1" ht="12.5" x14ac:dyDescent="0.25">
      <c r="A12559" s="355"/>
      <c r="L12559" s="353"/>
      <c r="M12559" s="353"/>
      <c r="N12559" s="353"/>
      <c r="O12559" s="353"/>
      <c r="P12559" s="353"/>
      <c r="Q12559" s="353"/>
      <c r="R12559" s="353"/>
      <c r="S12559" s="353"/>
      <c r="T12559" s="353"/>
      <c r="U12559" s="353"/>
      <c r="V12559" s="353"/>
      <c r="W12559" s="353"/>
      <c r="X12559" s="353"/>
      <c r="Y12559" s="353"/>
      <c r="Z12559" s="353"/>
      <c r="AA12559" s="353"/>
      <c r="AB12559" s="353"/>
      <c r="AC12559" s="353"/>
      <c r="AD12559" s="353"/>
      <c r="AE12559" s="353"/>
      <c r="AF12559" s="353"/>
      <c r="AG12559" s="353"/>
      <c r="AH12559" s="353"/>
      <c r="AI12559" s="353"/>
      <c r="AJ12559" s="353"/>
      <c r="AK12559" s="353"/>
      <c r="AL12559" s="353"/>
    </row>
    <row r="12560" spans="1:38" s="153" customFormat="1" ht="12.5" x14ac:dyDescent="0.25">
      <c r="A12560" s="355"/>
      <c r="L12560" s="353"/>
      <c r="M12560" s="353"/>
      <c r="N12560" s="353"/>
      <c r="O12560" s="353"/>
      <c r="P12560" s="353"/>
      <c r="Q12560" s="353"/>
      <c r="R12560" s="353"/>
      <c r="S12560" s="353"/>
      <c r="T12560" s="353"/>
      <c r="U12560" s="353"/>
      <c r="V12560" s="353"/>
      <c r="W12560" s="353"/>
      <c r="X12560" s="353"/>
      <c r="Y12560" s="353"/>
      <c r="Z12560" s="353"/>
      <c r="AA12560" s="353"/>
      <c r="AB12560" s="353"/>
      <c r="AC12560" s="353"/>
      <c r="AD12560" s="353"/>
      <c r="AE12560" s="353"/>
      <c r="AF12560" s="353"/>
      <c r="AG12560" s="353"/>
      <c r="AH12560" s="353"/>
      <c r="AI12560" s="353"/>
      <c r="AJ12560" s="353"/>
      <c r="AK12560" s="353"/>
      <c r="AL12560" s="353"/>
    </row>
    <row r="12561" spans="1:38" s="153" customFormat="1" ht="12.5" x14ac:dyDescent="0.25">
      <c r="A12561" s="355"/>
      <c r="L12561" s="353"/>
      <c r="M12561" s="353"/>
      <c r="N12561" s="353"/>
      <c r="O12561" s="353"/>
      <c r="P12561" s="353"/>
      <c r="Q12561" s="353"/>
      <c r="R12561" s="353"/>
      <c r="S12561" s="353"/>
      <c r="T12561" s="353"/>
      <c r="U12561" s="353"/>
      <c r="V12561" s="353"/>
      <c r="W12561" s="353"/>
      <c r="X12561" s="353"/>
      <c r="Y12561" s="353"/>
      <c r="Z12561" s="353"/>
      <c r="AA12561" s="353"/>
      <c r="AB12561" s="353"/>
      <c r="AC12561" s="353"/>
      <c r="AD12561" s="353"/>
      <c r="AE12561" s="353"/>
      <c r="AF12561" s="353"/>
      <c r="AG12561" s="353"/>
      <c r="AH12561" s="353"/>
      <c r="AI12561" s="353"/>
      <c r="AJ12561" s="353"/>
      <c r="AK12561" s="353"/>
      <c r="AL12561" s="353"/>
    </row>
    <row r="12562" spans="1:38" s="153" customFormat="1" ht="12.5" x14ac:dyDescent="0.25">
      <c r="A12562" s="355"/>
      <c r="L12562" s="353"/>
      <c r="M12562" s="353"/>
      <c r="N12562" s="353"/>
      <c r="O12562" s="353"/>
      <c r="P12562" s="353"/>
      <c r="Q12562" s="353"/>
      <c r="R12562" s="353"/>
      <c r="S12562" s="353"/>
      <c r="T12562" s="353"/>
      <c r="U12562" s="353"/>
      <c r="V12562" s="353"/>
      <c r="W12562" s="353"/>
      <c r="X12562" s="353"/>
      <c r="Y12562" s="353"/>
      <c r="Z12562" s="353"/>
      <c r="AA12562" s="353"/>
      <c r="AB12562" s="353"/>
      <c r="AC12562" s="353"/>
      <c r="AD12562" s="353"/>
      <c r="AE12562" s="353"/>
      <c r="AF12562" s="353"/>
      <c r="AG12562" s="353"/>
      <c r="AH12562" s="353"/>
      <c r="AI12562" s="353"/>
      <c r="AJ12562" s="353"/>
      <c r="AK12562" s="353"/>
      <c r="AL12562" s="353"/>
    </row>
    <row r="12563" spans="1:38" s="153" customFormat="1" ht="12.5" x14ac:dyDescent="0.25">
      <c r="A12563" s="355"/>
      <c r="L12563" s="353"/>
      <c r="M12563" s="353"/>
      <c r="N12563" s="353"/>
      <c r="O12563" s="353"/>
      <c r="P12563" s="353"/>
      <c r="Q12563" s="353"/>
      <c r="R12563" s="353"/>
      <c r="S12563" s="353"/>
      <c r="T12563" s="353"/>
      <c r="U12563" s="353"/>
      <c r="V12563" s="353"/>
      <c r="W12563" s="353"/>
      <c r="X12563" s="353"/>
      <c r="Y12563" s="353"/>
      <c r="Z12563" s="353"/>
      <c r="AA12563" s="353"/>
      <c r="AB12563" s="353"/>
      <c r="AC12563" s="353"/>
      <c r="AD12563" s="353"/>
      <c r="AE12563" s="353"/>
      <c r="AF12563" s="353"/>
      <c r="AG12563" s="353"/>
      <c r="AH12563" s="353"/>
      <c r="AI12563" s="353"/>
      <c r="AJ12563" s="353"/>
      <c r="AK12563" s="353"/>
      <c r="AL12563" s="353"/>
    </row>
    <row r="12564" spans="1:38" s="153" customFormat="1" ht="12.5" x14ac:dyDescent="0.25">
      <c r="A12564" s="355"/>
      <c r="L12564" s="353"/>
      <c r="M12564" s="353"/>
      <c r="N12564" s="353"/>
      <c r="O12564" s="353"/>
      <c r="P12564" s="353"/>
      <c r="Q12564" s="353"/>
      <c r="R12564" s="353"/>
      <c r="S12564" s="353"/>
      <c r="T12564" s="353"/>
      <c r="U12564" s="353"/>
      <c r="V12564" s="353"/>
      <c r="W12564" s="353"/>
      <c r="X12564" s="353"/>
      <c r="Y12564" s="353"/>
      <c r="Z12564" s="353"/>
      <c r="AA12564" s="353"/>
      <c r="AB12564" s="353"/>
      <c r="AC12564" s="353"/>
      <c r="AD12564" s="353"/>
      <c r="AE12564" s="353"/>
      <c r="AF12564" s="353"/>
      <c r="AG12564" s="353"/>
      <c r="AH12564" s="353"/>
      <c r="AI12564" s="353"/>
      <c r="AJ12564" s="353"/>
      <c r="AK12564" s="353"/>
      <c r="AL12564" s="353"/>
    </row>
    <row r="12565" spans="1:38" s="153" customFormat="1" ht="12.5" x14ac:dyDescent="0.25">
      <c r="A12565" s="355"/>
      <c r="L12565" s="353"/>
      <c r="M12565" s="353"/>
      <c r="N12565" s="353"/>
      <c r="O12565" s="353"/>
      <c r="P12565" s="353"/>
      <c r="Q12565" s="353"/>
      <c r="R12565" s="353"/>
      <c r="S12565" s="353"/>
      <c r="T12565" s="353"/>
      <c r="U12565" s="353"/>
      <c r="V12565" s="353"/>
      <c r="W12565" s="353"/>
      <c r="X12565" s="353"/>
      <c r="Y12565" s="353"/>
      <c r="Z12565" s="353"/>
      <c r="AA12565" s="353"/>
      <c r="AB12565" s="353"/>
      <c r="AC12565" s="353"/>
      <c r="AD12565" s="353"/>
      <c r="AE12565" s="353"/>
      <c r="AF12565" s="353"/>
      <c r="AG12565" s="353"/>
      <c r="AH12565" s="353"/>
      <c r="AI12565" s="353"/>
      <c r="AJ12565" s="353"/>
      <c r="AK12565" s="353"/>
      <c r="AL12565" s="353"/>
    </row>
    <row r="12566" spans="1:38" s="153" customFormat="1" ht="12.5" x14ac:dyDescent="0.25">
      <c r="A12566" s="355"/>
      <c r="L12566" s="353"/>
      <c r="M12566" s="353"/>
      <c r="N12566" s="353"/>
      <c r="O12566" s="353"/>
      <c r="P12566" s="353"/>
      <c r="Q12566" s="353"/>
      <c r="R12566" s="353"/>
      <c r="S12566" s="353"/>
      <c r="T12566" s="353"/>
      <c r="U12566" s="353"/>
      <c r="V12566" s="353"/>
      <c r="W12566" s="353"/>
      <c r="X12566" s="353"/>
      <c r="Y12566" s="353"/>
      <c r="Z12566" s="353"/>
      <c r="AA12566" s="353"/>
      <c r="AB12566" s="353"/>
      <c r="AC12566" s="353"/>
      <c r="AD12566" s="353"/>
      <c r="AE12566" s="353"/>
      <c r="AF12566" s="353"/>
      <c r="AG12566" s="353"/>
      <c r="AH12566" s="353"/>
      <c r="AI12566" s="353"/>
      <c r="AJ12566" s="353"/>
      <c r="AK12566" s="353"/>
      <c r="AL12566" s="353"/>
    </row>
    <row r="12567" spans="1:38" s="153" customFormat="1" ht="12.5" x14ac:dyDescent="0.25">
      <c r="A12567" s="355"/>
      <c r="L12567" s="353"/>
      <c r="M12567" s="353"/>
      <c r="N12567" s="353"/>
      <c r="O12567" s="353"/>
      <c r="P12567" s="353"/>
      <c r="Q12567" s="353"/>
      <c r="R12567" s="353"/>
      <c r="S12567" s="353"/>
      <c r="T12567" s="353"/>
      <c r="U12567" s="353"/>
      <c r="V12567" s="353"/>
      <c r="W12567" s="353"/>
      <c r="X12567" s="353"/>
      <c r="Y12567" s="353"/>
      <c r="Z12567" s="353"/>
      <c r="AA12567" s="353"/>
      <c r="AB12567" s="353"/>
      <c r="AC12567" s="353"/>
      <c r="AD12567" s="353"/>
      <c r="AE12567" s="353"/>
      <c r="AF12567" s="353"/>
      <c r="AG12567" s="353"/>
      <c r="AH12567" s="353"/>
      <c r="AI12567" s="353"/>
      <c r="AJ12567" s="353"/>
      <c r="AK12567" s="353"/>
      <c r="AL12567" s="353"/>
    </row>
    <row r="12568" spans="1:38" s="153" customFormat="1" ht="12.5" x14ac:dyDescent="0.25">
      <c r="A12568" s="355"/>
      <c r="L12568" s="353"/>
      <c r="M12568" s="353"/>
      <c r="N12568" s="353"/>
      <c r="O12568" s="353"/>
      <c r="P12568" s="353"/>
      <c r="Q12568" s="353"/>
      <c r="R12568" s="353"/>
      <c r="S12568" s="353"/>
      <c r="T12568" s="353"/>
      <c r="U12568" s="353"/>
      <c r="V12568" s="353"/>
      <c r="W12568" s="353"/>
      <c r="X12568" s="353"/>
      <c r="Y12568" s="353"/>
      <c r="Z12568" s="353"/>
      <c r="AA12568" s="353"/>
      <c r="AB12568" s="353"/>
      <c r="AC12568" s="353"/>
      <c r="AD12568" s="353"/>
      <c r="AE12568" s="353"/>
      <c r="AF12568" s="353"/>
      <c r="AG12568" s="353"/>
      <c r="AH12568" s="353"/>
      <c r="AI12568" s="353"/>
      <c r="AJ12568" s="353"/>
      <c r="AK12568" s="353"/>
      <c r="AL12568" s="353"/>
    </row>
    <row r="12569" spans="1:38" s="153" customFormat="1" ht="12.5" x14ac:dyDescent="0.25">
      <c r="A12569" s="355"/>
      <c r="L12569" s="353"/>
      <c r="M12569" s="353"/>
      <c r="N12569" s="353"/>
      <c r="O12569" s="353"/>
      <c r="P12569" s="353"/>
      <c r="Q12569" s="353"/>
      <c r="R12569" s="353"/>
      <c r="S12569" s="353"/>
      <c r="T12569" s="353"/>
      <c r="U12569" s="353"/>
      <c r="V12569" s="353"/>
      <c r="W12569" s="353"/>
      <c r="X12569" s="353"/>
      <c r="Y12569" s="353"/>
      <c r="Z12569" s="353"/>
      <c r="AA12569" s="353"/>
      <c r="AB12569" s="353"/>
      <c r="AC12569" s="353"/>
      <c r="AD12569" s="353"/>
      <c r="AE12569" s="353"/>
      <c r="AF12569" s="353"/>
      <c r="AG12569" s="353"/>
      <c r="AH12569" s="353"/>
      <c r="AI12569" s="353"/>
      <c r="AJ12569" s="353"/>
      <c r="AK12569" s="353"/>
      <c r="AL12569" s="353"/>
    </row>
    <row r="12570" spans="1:38" s="153" customFormat="1" ht="12.5" x14ac:dyDescent="0.25">
      <c r="A12570" s="355"/>
      <c r="L12570" s="353"/>
      <c r="M12570" s="353"/>
      <c r="N12570" s="353"/>
      <c r="O12570" s="353"/>
      <c r="P12570" s="353"/>
      <c r="Q12570" s="353"/>
      <c r="R12570" s="353"/>
      <c r="S12570" s="353"/>
      <c r="T12570" s="353"/>
      <c r="U12570" s="353"/>
      <c r="V12570" s="353"/>
      <c r="W12570" s="353"/>
      <c r="X12570" s="353"/>
      <c r="Y12570" s="353"/>
      <c r="Z12570" s="353"/>
      <c r="AA12570" s="353"/>
      <c r="AB12570" s="353"/>
      <c r="AC12570" s="353"/>
      <c r="AD12570" s="353"/>
      <c r="AE12570" s="353"/>
      <c r="AF12570" s="353"/>
      <c r="AG12570" s="353"/>
      <c r="AH12570" s="353"/>
      <c r="AI12570" s="353"/>
      <c r="AJ12570" s="353"/>
      <c r="AK12570" s="353"/>
      <c r="AL12570" s="353"/>
    </row>
    <row r="12571" spans="1:38" s="153" customFormat="1" ht="12.5" x14ac:dyDescent="0.25">
      <c r="A12571" s="355"/>
      <c r="L12571" s="353"/>
      <c r="M12571" s="353"/>
      <c r="N12571" s="353"/>
      <c r="O12571" s="353"/>
      <c r="P12571" s="353"/>
      <c r="Q12571" s="353"/>
      <c r="R12571" s="353"/>
      <c r="S12571" s="353"/>
      <c r="T12571" s="353"/>
      <c r="U12571" s="353"/>
      <c r="V12571" s="353"/>
      <c r="W12571" s="353"/>
      <c r="X12571" s="353"/>
      <c r="Y12571" s="353"/>
      <c r="Z12571" s="353"/>
      <c r="AA12571" s="353"/>
      <c r="AB12571" s="353"/>
      <c r="AC12571" s="353"/>
      <c r="AD12571" s="353"/>
      <c r="AE12571" s="353"/>
      <c r="AF12571" s="353"/>
      <c r="AG12571" s="353"/>
      <c r="AH12571" s="353"/>
      <c r="AI12571" s="353"/>
      <c r="AJ12571" s="353"/>
      <c r="AK12571" s="353"/>
      <c r="AL12571" s="353"/>
    </row>
    <row r="12572" spans="1:38" s="153" customFormat="1" ht="12.5" x14ac:dyDescent="0.25">
      <c r="A12572" s="355"/>
      <c r="L12572" s="353"/>
      <c r="M12572" s="353"/>
      <c r="N12572" s="353"/>
      <c r="O12572" s="353"/>
      <c r="P12572" s="353"/>
      <c r="Q12572" s="353"/>
      <c r="R12572" s="353"/>
      <c r="S12572" s="353"/>
      <c r="T12572" s="353"/>
      <c r="U12572" s="353"/>
      <c r="V12572" s="353"/>
      <c r="W12572" s="353"/>
      <c r="X12572" s="353"/>
      <c r="Y12572" s="353"/>
      <c r="Z12572" s="353"/>
      <c r="AA12572" s="353"/>
      <c r="AB12572" s="353"/>
      <c r="AC12572" s="353"/>
      <c r="AD12572" s="353"/>
      <c r="AE12572" s="353"/>
      <c r="AF12572" s="353"/>
      <c r="AG12572" s="353"/>
      <c r="AH12572" s="353"/>
      <c r="AI12572" s="353"/>
      <c r="AJ12572" s="353"/>
      <c r="AK12572" s="353"/>
      <c r="AL12572" s="353"/>
    </row>
    <row r="12573" spans="1:38" s="153" customFormat="1" ht="12.5" x14ac:dyDescent="0.25">
      <c r="A12573" s="355"/>
      <c r="L12573" s="353"/>
      <c r="M12573" s="353"/>
      <c r="N12573" s="353"/>
      <c r="O12573" s="353"/>
      <c r="P12573" s="353"/>
      <c r="Q12573" s="353"/>
      <c r="R12573" s="353"/>
      <c r="S12573" s="353"/>
      <c r="T12573" s="353"/>
      <c r="U12573" s="353"/>
      <c r="V12573" s="353"/>
      <c r="W12573" s="353"/>
      <c r="X12573" s="353"/>
      <c r="Y12573" s="353"/>
      <c r="Z12573" s="353"/>
      <c r="AA12573" s="353"/>
      <c r="AB12573" s="353"/>
      <c r="AC12573" s="353"/>
      <c r="AD12573" s="353"/>
      <c r="AE12573" s="353"/>
      <c r="AF12573" s="353"/>
      <c r="AG12573" s="353"/>
      <c r="AH12573" s="353"/>
      <c r="AI12573" s="353"/>
      <c r="AJ12573" s="353"/>
      <c r="AK12573" s="353"/>
      <c r="AL12573" s="353"/>
    </row>
    <row r="12574" spans="1:38" s="153" customFormat="1" ht="12.5" x14ac:dyDescent="0.25">
      <c r="A12574" s="355"/>
      <c r="L12574" s="353"/>
      <c r="M12574" s="353"/>
      <c r="N12574" s="353"/>
      <c r="O12574" s="353"/>
      <c r="P12574" s="353"/>
      <c r="Q12574" s="353"/>
      <c r="R12574" s="353"/>
      <c r="S12574" s="353"/>
      <c r="T12574" s="353"/>
      <c r="U12574" s="353"/>
      <c r="V12574" s="353"/>
      <c r="W12574" s="353"/>
      <c r="X12574" s="353"/>
      <c r="Y12574" s="353"/>
      <c r="Z12574" s="353"/>
      <c r="AA12574" s="353"/>
      <c r="AB12574" s="353"/>
      <c r="AC12574" s="353"/>
      <c r="AD12574" s="353"/>
      <c r="AE12574" s="353"/>
      <c r="AF12574" s="353"/>
      <c r="AG12574" s="353"/>
      <c r="AH12574" s="353"/>
      <c r="AI12574" s="353"/>
      <c r="AJ12574" s="353"/>
      <c r="AK12574" s="353"/>
      <c r="AL12574" s="353"/>
    </row>
    <row r="12575" spans="1:38" s="153" customFormat="1" ht="12.5" x14ac:dyDescent="0.25">
      <c r="A12575" s="355"/>
      <c r="L12575" s="353"/>
      <c r="M12575" s="353"/>
      <c r="N12575" s="353"/>
      <c r="O12575" s="353"/>
      <c r="P12575" s="353"/>
      <c r="Q12575" s="353"/>
      <c r="R12575" s="353"/>
      <c r="S12575" s="353"/>
      <c r="T12575" s="353"/>
      <c r="U12575" s="353"/>
      <c r="V12575" s="353"/>
      <c r="W12575" s="353"/>
      <c r="X12575" s="353"/>
      <c r="Y12575" s="353"/>
      <c r="Z12575" s="353"/>
      <c r="AA12575" s="353"/>
      <c r="AB12575" s="353"/>
      <c r="AC12575" s="353"/>
      <c r="AD12575" s="353"/>
      <c r="AE12575" s="353"/>
      <c r="AF12575" s="353"/>
      <c r="AG12575" s="353"/>
      <c r="AH12575" s="353"/>
      <c r="AI12575" s="353"/>
      <c r="AJ12575" s="353"/>
      <c r="AK12575" s="353"/>
      <c r="AL12575" s="353"/>
    </row>
    <row r="12576" spans="1:38" s="153" customFormat="1" ht="12.5" x14ac:dyDescent="0.25">
      <c r="A12576" s="355"/>
      <c r="L12576" s="353"/>
      <c r="M12576" s="353"/>
      <c r="N12576" s="353"/>
      <c r="O12576" s="353"/>
      <c r="P12576" s="353"/>
      <c r="Q12576" s="353"/>
      <c r="R12576" s="353"/>
      <c r="S12576" s="353"/>
      <c r="T12576" s="353"/>
      <c r="U12576" s="353"/>
      <c r="V12576" s="353"/>
      <c r="W12576" s="353"/>
      <c r="X12576" s="353"/>
      <c r="Y12576" s="353"/>
      <c r="Z12576" s="353"/>
      <c r="AA12576" s="353"/>
      <c r="AB12576" s="353"/>
      <c r="AC12576" s="353"/>
      <c r="AD12576" s="353"/>
      <c r="AE12576" s="353"/>
      <c r="AF12576" s="353"/>
      <c r="AG12576" s="353"/>
      <c r="AH12576" s="353"/>
      <c r="AI12576" s="353"/>
      <c r="AJ12576" s="353"/>
      <c r="AK12576" s="353"/>
      <c r="AL12576" s="353"/>
    </row>
    <row r="12577" spans="1:38" s="153" customFormat="1" ht="12.5" x14ac:dyDescent="0.25">
      <c r="A12577" s="355"/>
      <c r="L12577" s="353"/>
      <c r="M12577" s="353"/>
      <c r="N12577" s="353"/>
      <c r="O12577" s="353"/>
      <c r="P12577" s="353"/>
      <c r="Q12577" s="353"/>
      <c r="R12577" s="353"/>
      <c r="S12577" s="353"/>
      <c r="T12577" s="353"/>
      <c r="U12577" s="353"/>
      <c r="V12577" s="353"/>
      <c r="W12577" s="353"/>
      <c r="X12577" s="353"/>
      <c r="Y12577" s="353"/>
      <c r="Z12577" s="353"/>
      <c r="AA12577" s="353"/>
      <c r="AB12577" s="353"/>
      <c r="AC12577" s="353"/>
      <c r="AD12577" s="353"/>
      <c r="AE12577" s="353"/>
      <c r="AF12577" s="353"/>
      <c r="AG12577" s="353"/>
      <c r="AH12577" s="353"/>
      <c r="AI12577" s="353"/>
      <c r="AJ12577" s="353"/>
      <c r="AK12577" s="353"/>
      <c r="AL12577" s="353"/>
    </row>
    <row r="12578" spans="1:38" s="153" customFormat="1" ht="12.5" x14ac:dyDescent="0.25">
      <c r="A12578" s="355"/>
      <c r="L12578" s="353"/>
      <c r="M12578" s="353"/>
      <c r="N12578" s="353"/>
      <c r="O12578" s="353"/>
      <c r="P12578" s="353"/>
      <c r="Q12578" s="353"/>
      <c r="R12578" s="353"/>
      <c r="S12578" s="353"/>
      <c r="T12578" s="353"/>
      <c r="U12578" s="353"/>
      <c r="V12578" s="353"/>
      <c r="W12578" s="353"/>
      <c r="X12578" s="353"/>
      <c r="Y12578" s="353"/>
      <c r="Z12578" s="353"/>
      <c r="AA12578" s="353"/>
      <c r="AB12578" s="353"/>
      <c r="AC12578" s="353"/>
      <c r="AD12578" s="353"/>
      <c r="AE12578" s="353"/>
      <c r="AF12578" s="353"/>
      <c r="AG12578" s="353"/>
      <c r="AH12578" s="353"/>
      <c r="AI12578" s="353"/>
      <c r="AJ12578" s="353"/>
      <c r="AK12578" s="353"/>
      <c r="AL12578" s="353"/>
    </row>
    <row r="12579" spans="1:38" s="153" customFormat="1" ht="12.5" x14ac:dyDescent="0.25">
      <c r="A12579" s="355"/>
      <c r="L12579" s="353"/>
      <c r="M12579" s="353"/>
      <c r="N12579" s="353"/>
      <c r="O12579" s="353"/>
      <c r="P12579" s="353"/>
      <c r="Q12579" s="353"/>
      <c r="R12579" s="353"/>
      <c r="S12579" s="353"/>
      <c r="T12579" s="353"/>
      <c r="U12579" s="353"/>
      <c r="V12579" s="353"/>
      <c r="W12579" s="353"/>
      <c r="X12579" s="353"/>
      <c r="Y12579" s="353"/>
      <c r="Z12579" s="353"/>
      <c r="AA12579" s="353"/>
      <c r="AB12579" s="353"/>
      <c r="AC12579" s="353"/>
      <c r="AD12579" s="353"/>
      <c r="AE12579" s="353"/>
      <c r="AF12579" s="353"/>
      <c r="AG12579" s="353"/>
      <c r="AH12579" s="353"/>
      <c r="AI12579" s="353"/>
      <c r="AJ12579" s="353"/>
      <c r="AK12579" s="353"/>
      <c r="AL12579" s="353"/>
    </row>
    <row r="12580" spans="1:38" s="153" customFormat="1" ht="12.5" x14ac:dyDescent="0.25">
      <c r="A12580" s="355"/>
      <c r="L12580" s="353"/>
      <c r="M12580" s="353"/>
      <c r="N12580" s="353"/>
      <c r="O12580" s="353"/>
      <c r="P12580" s="353"/>
      <c r="Q12580" s="353"/>
      <c r="R12580" s="353"/>
      <c r="S12580" s="353"/>
      <c r="T12580" s="353"/>
      <c r="U12580" s="353"/>
      <c r="V12580" s="353"/>
      <c r="W12580" s="353"/>
      <c r="X12580" s="353"/>
      <c r="Y12580" s="353"/>
      <c r="Z12580" s="353"/>
      <c r="AA12580" s="353"/>
      <c r="AB12580" s="353"/>
      <c r="AC12580" s="353"/>
      <c r="AD12580" s="353"/>
      <c r="AE12580" s="353"/>
      <c r="AF12580" s="353"/>
      <c r="AG12580" s="353"/>
      <c r="AH12580" s="353"/>
      <c r="AI12580" s="353"/>
      <c r="AJ12580" s="353"/>
      <c r="AK12580" s="353"/>
      <c r="AL12580" s="353"/>
    </row>
    <row r="12581" spans="1:38" s="153" customFormat="1" ht="12.5" x14ac:dyDescent="0.25">
      <c r="A12581" s="355"/>
      <c r="L12581" s="353"/>
      <c r="M12581" s="353"/>
      <c r="N12581" s="353"/>
      <c r="O12581" s="353"/>
      <c r="P12581" s="353"/>
      <c r="Q12581" s="353"/>
      <c r="R12581" s="353"/>
      <c r="S12581" s="353"/>
      <c r="T12581" s="353"/>
      <c r="U12581" s="353"/>
      <c r="V12581" s="353"/>
      <c r="W12581" s="353"/>
      <c r="X12581" s="353"/>
      <c r="Y12581" s="353"/>
      <c r="Z12581" s="353"/>
      <c r="AA12581" s="353"/>
      <c r="AB12581" s="353"/>
      <c r="AC12581" s="353"/>
      <c r="AD12581" s="353"/>
      <c r="AE12581" s="353"/>
      <c r="AF12581" s="353"/>
      <c r="AG12581" s="353"/>
      <c r="AH12581" s="353"/>
      <c r="AI12581" s="353"/>
      <c r="AJ12581" s="353"/>
      <c r="AK12581" s="353"/>
      <c r="AL12581" s="353"/>
    </row>
    <row r="12582" spans="1:38" s="153" customFormat="1" ht="12.5" x14ac:dyDescent="0.25">
      <c r="A12582" s="355"/>
      <c r="L12582" s="353"/>
      <c r="M12582" s="353"/>
      <c r="N12582" s="353"/>
      <c r="O12582" s="353"/>
      <c r="P12582" s="353"/>
      <c r="Q12582" s="353"/>
      <c r="R12582" s="353"/>
      <c r="S12582" s="353"/>
      <c r="T12582" s="353"/>
      <c r="U12582" s="353"/>
      <c r="V12582" s="353"/>
      <c r="W12582" s="353"/>
      <c r="X12582" s="353"/>
      <c r="Y12582" s="353"/>
      <c r="Z12582" s="353"/>
      <c r="AA12582" s="353"/>
      <c r="AB12582" s="353"/>
      <c r="AC12582" s="353"/>
      <c r="AD12582" s="353"/>
      <c r="AE12582" s="353"/>
      <c r="AF12582" s="353"/>
      <c r="AG12582" s="353"/>
      <c r="AH12582" s="353"/>
      <c r="AI12582" s="353"/>
      <c r="AJ12582" s="353"/>
      <c r="AK12582" s="353"/>
      <c r="AL12582" s="353"/>
    </row>
    <row r="12583" spans="1:38" s="153" customFormat="1" ht="12.5" x14ac:dyDescent="0.25">
      <c r="A12583" s="355"/>
      <c r="L12583" s="353"/>
      <c r="M12583" s="353"/>
      <c r="N12583" s="353"/>
      <c r="O12583" s="353"/>
      <c r="P12583" s="353"/>
      <c r="Q12583" s="353"/>
      <c r="R12583" s="353"/>
      <c r="S12583" s="353"/>
      <c r="T12583" s="353"/>
      <c r="U12583" s="353"/>
      <c r="V12583" s="353"/>
      <c r="W12583" s="353"/>
      <c r="X12583" s="353"/>
      <c r="Y12583" s="353"/>
      <c r="Z12583" s="353"/>
      <c r="AA12583" s="353"/>
      <c r="AB12583" s="353"/>
      <c r="AC12583" s="353"/>
      <c r="AD12583" s="353"/>
      <c r="AE12583" s="353"/>
      <c r="AF12583" s="353"/>
      <c r="AG12583" s="353"/>
      <c r="AH12583" s="353"/>
      <c r="AI12583" s="353"/>
      <c r="AJ12583" s="353"/>
      <c r="AK12583" s="353"/>
      <c r="AL12583" s="353"/>
    </row>
    <row r="12584" spans="1:38" s="153" customFormat="1" ht="12.5" x14ac:dyDescent="0.25">
      <c r="A12584" s="355"/>
      <c r="L12584" s="353"/>
      <c r="M12584" s="353"/>
      <c r="N12584" s="353"/>
      <c r="O12584" s="353"/>
      <c r="P12584" s="353"/>
      <c r="Q12584" s="353"/>
      <c r="R12584" s="353"/>
      <c r="S12584" s="353"/>
      <c r="T12584" s="353"/>
      <c r="U12584" s="353"/>
      <c r="V12584" s="353"/>
      <c r="W12584" s="353"/>
      <c r="X12584" s="353"/>
      <c r="Y12584" s="353"/>
      <c r="Z12584" s="353"/>
      <c r="AA12584" s="353"/>
      <c r="AB12584" s="353"/>
      <c r="AC12584" s="353"/>
      <c r="AD12584" s="353"/>
      <c r="AE12584" s="353"/>
      <c r="AF12584" s="353"/>
      <c r="AG12584" s="353"/>
      <c r="AH12584" s="353"/>
      <c r="AI12584" s="353"/>
      <c r="AJ12584" s="353"/>
      <c r="AK12584" s="353"/>
      <c r="AL12584" s="353"/>
    </row>
    <row r="12585" spans="1:38" s="153" customFormat="1" ht="12.5" x14ac:dyDescent="0.25">
      <c r="A12585" s="355"/>
      <c r="L12585" s="353"/>
      <c r="M12585" s="353"/>
      <c r="N12585" s="353"/>
      <c r="O12585" s="353"/>
      <c r="P12585" s="353"/>
      <c r="Q12585" s="353"/>
      <c r="R12585" s="353"/>
      <c r="S12585" s="353"/>
      <c r="T12585" s="353"/>
      <c r="U12585" s="353"/>
      <c r="V12585" s="353"/>
      <c r="W12585" s="353"/>
      <c r="X12585" s="353"/>
      <c r="Y12585" s="353"/>
      <c r="Z12585" s="353"/>
      <c r="AA12585" s="353"/>
      <c r="AB12585" s="353"/>
      <c r="AC12585" s="353"/>
      <c r="AD12585" s="353"/>
      <c r="AE12585" s="353"/>
      <c r="AF12585" s="353"/>
      <c r="AG12585" s="353"/>
      <c r="AH12585" s="353"/>
      <c r="AI12585" s="353"/>
      <c r="AJ12585" s="353"/>
      <c r="AK12585" s="353"/>
      <c r="AL12585" s="353"/>
    </row>
    <row r="12586" spans="1:38" s="153" customFormat="1" ht="12.5" x14ac:dyDescent="0.25">
      <c r="A12586" s="355"/>
      <c r="L12586" s="353"/>
      <c r="M12586" s="353"/>
      <c r="N12586" s="353"/>
      <c r="O12586" s="353"/>
      <c r="P12586" s="353"/>
      <c r="Q12586" s="353"/>
      <c r="R12586" s="353"/>
      <c r="S12586" s="353"/>
      <c r="T12586" s="353"/>
      <c r="U12586" s="353"/>
      <c r="V12586" s="353"/>
      <c r="W12586" s="353"/>
      <c r="X12586" s="353"/>
      <c r="Y12586" s="353"/>
      <c r="Z12586" s="353"/>
      <c r="AA12586" s="353"/>
      <c r="AB12586" s="353"/>
      <c r="AC12586" s="353"/>
      <c r="AD12586" s="353"/>
      <c r="AE12586" s="353"/>
      <c r="AF12586" s="353"/>
      <c r="AG12586" s="353"/>
      <c r="AH12586" s="353"/>
      <c r="AI12586" s="353"/>
      <c r="AJ12586" s="353"/>
      <c r="AK12586" s="353"/>
      <c r="AL12586" s="353"/>
    </row>
    <row r="12587" spans="1:38" s="153" customFormat="1" ht="12.5" x14ac:dyDescent="0.25">
      <c r="A12587" s="355"/>
      <c r="L12587" s="353"/>
      <c r="M12587" s="353"/>
      <c r="N12587" s="353"/>
      <c r="O12587" s="353"/>
      <c r="P12587" s="353"/>
      <c r="Q12587" s="353"/>
      <c r="R12587" s="353"/>
      <c r="S12587" s="353"/>
      <c r="T12587" s="353"/>
      <c r="U12587" s="353"/>
      <c r="V12587" s="353"/>
      <c r="W12587" s="353"/>
      <c r="X12587" s="353"/>
      <c r="Y12587" s="353"/>
      <c r="Z12587" s="353"/>
      <c r="AA12587" s="353"/>
      <c r="AB12587" s="353"/>
      <c r="AC12587" s="353"/>
      <c r="AD12587" s="353"/>
      <c r="AE12587" s="353"/>
      <c r="AF12587" s="353"/>
      <c r="AG12587" s="353"/>
      <c r="AH12587" s="353"/>
      <c r="AI12587" s="353"/>
      <c r="AJ12587" s="353"/>
      <c r="AK12587" s="353"/>
      <c r="AL12587" s="353"/>
    </row>
    <row r="12588" spans="1:38" s="153" customFormat="1" ht="12.5" x14ac:dyDescent="0.25">
      <c r="A12588" s="355"/>
      <c r="L12588" s="353"/>
      <c r="M12588" s="353"/>
      <c r="N12588" s="353"/>
      <c r="O12588" s="353"/>
      <c r="P12588" s="353"/>
      <c r="Q12588" s="353"/>
      <c r="R12588" s="353"/>
      <c r="S12588" s="353"/>
      <c r="T12588" s="353"/>
      <c r="U12588" s="353"/>
      <c r="V12588" s="353"/>
      <c r="W12588" s="353"/>
      <c r="X12588" s="353"/>
      <c r="Y12588" s="353"/>
      <c r="Z12588" s="353"/>
      <c r="AA12588" s="353"/>
      <c r="AB12588" s="353"/>
      <c r="AC12588" s="353"/>
      <c r="AD12588" s="353"/>
      <c r="AE12588" s="353"/>
      <c r="AF12588" s="353"/>
      <c r="AG12588" s="353"/>
      <c r="AH12588" s="353"/>
      <c r="AI12588" s="353"/>
      <c r="AJ12588" s="353"/>
      <c r="AK12588" s="353"/>
      <c r="AL12588" s="353"/>
    </row>
    <row r="12589" spans="1:38" s="153" customFormat="1" ht="12.5" x14ac:dyDescent="0.25">
      <c r="A12589" s="355"/>
      <c r="L12589" s="353"/>
      <c r="M12589" s="353"/>
      <c r="N12589" s="353"/>
      <c r="O12589" s="353"/>
      <c r="P12589" s="353"/>
      <c r="Q12589" s="353"/>
      <c r="R12589" s="353"/>
      <c r="S12589" s="353"/>
      <c r="T12589" s="353"/>
      <c r="U12589" s="353"/>
      <c r="V12589" s="353"/>
      <c r="W12589" s="353"/>
      <c r="X12589" s="353"/>
      <c r="Y12589" s="353"/>
      <c r="Z12589" s="353"/>
      <c r="AA12589" s="353"/>
      <c r="AB12589" s="353"/>
      <c r="AC12589" s="353"/>
      <c r="AD12589" s="353"/>
      <c r="AE12589" s="353"/>
      <c r="AF12589" s="353"/>
      <c r="AG12589" s="353"/>
      <c r="AH12589" s="353"/>
      <c r="AI12589" s="353"/>
      <c r="AJ12589" s="353"/>
      <c r="AK12589" s="353"/>
      <c r="AL12589" s="353"/>
    </row>
    <row r="12590" spans="1:38" s="153" customFormat="1" ht="12.5" x14ac:dyDescent="0.25">
      <c r="A12590" s="355"/>
      <c r="L12590" s="353"/>
      <c r="M12590" s="353"/>
      <c r="N12590" s="353"/>
      <c r="O12590" s="353"/>
      <c r="P12590" s="353"/>
      <c r="Q12590" s="353"/>
      <c r="R12590" s="353"/>
      <c r="S12590" s="353"/>
      <c r="T12590" s="353"/>
      <c r="U12590" s="353"/>
      <c r="V12590" s="353"/>
      <c r="W12590" s="353"/>
      <c r="X12590" s="353"/>
      <c r="Y12590" s="353"/>
      <c r="Z12590" s="353"/>
      <c r="AA12590" s="353"/>
      <c r="AB12590" s="353"/>
      <c r="AC12590" s="353"/>
      <c r="AD12590" s="353"/>
      <c r="AE12590" s="353"/>
      <c r="AF12590" s="353"/>
      <c r="AG12590" s="353"/>
      <c r="AH12590" s="353"/>
      <c r="AI12590" s="353"/>
      <c r="AJ12590" s="353"/>
      <c r="AK12590" s="353"/>
      <c r="AL12590" s="353"/>
    </row>
    <row r="12591" spans="1:38" s="153" customFormat="1" ht="12.5" x14ac:dyDescent="0.25">
      <c r="A12591" s="355"/>
      <c r="L12591" s="353"/>
      <c r="M12591" s="353"/>
      <c r="N12591" s="353"/>
      <c r="O12591" s="353"/>
      <c r="P12591" s="353"/>
      <c r="Q12591" s="353"/>
      <c r="R12591" s="353"/>
      <c r="S12591" s="353"/>
      <c r="T12591" s="353"/>
      <c r="U12591" s="353"/>
      <c r="V12591" s="353"/>
      <c r="W12591" s="353"/>
      <c r="X12591" s="353"/>
      <c r="Y12591" s="353"/>
      <c r="Z12591" s="353"/>
      <c r="AA12591" s="353"/>
      <c r="AB12591" s="353"/>
      <c r="AC12591" s="353"/>
      <c r="AD12591" s="353"/>
      <c r="AE12591" s="353"/>
      <c r="AF12591" s="353"/>
      <c r="AG12591" s="353"/>
      <c r="AH12591" s="353"/>
      <c r="AI12591" s="353"/>
      <c r="AJ12591" s="353"/>
      <c r="AK12591" s="353"/>
      <c r="AL12591" s="353"/>
    </row>
    <row r="12592" spans="1:38" s="153" customFormat="1" ht="12.5" x14ac:dyDescent="0.25">
      <c r="A12592" s="355"/>
      <c r="L12592" s="353"/>
      <c r="M12592" s="353"/>
      <c r="N12592" s="353"/>
      <c r="O12592" s="353"/>
      <c r="P12592" s="353"/>
      <c r="Q12592" s="353"/>
      <c r="R12592" s="353"/>
      <c r="S12592" s="353"/>
      <c r="T12592" s="353"/>
      <c r="U12592" s="353"/>
      <c r="V12592" s="353"/>
      <c r="W12592" s="353"/>
      <c r="X12592" s="353"/>
      <c r="Y12592" s="353"/>
      <c r="Z12592" s="353"/>
      <c r="AA12592" s="353"/>
      <c r="AB12592" s="353"/>
      <c r="AC12592" s="353"/>
      <c r="AD12592" s="353"/>
      <c r="AE12592" s="353"/>
      <c r="AF12592" s="353"/>
      <c r="AG12592" s="353"/>
      <c r="AH12592" s="353"/>
      <c r="AI12592" s="353"/>
      <c r="AJ12592" s="353"/>
      <c r="AK12592" s="353"/>
      <c r="AL12592" s="353"/>
    </row>
    <row r="12593" spans="1:38" s="153" customFormat="1" ht="12.5" x14ac:dyDescent="0.25">
      <c r="A12593" s="355"/>
      <c r="L12593" s="353"/>
      <c r="M12593" s="353"/>
      <c r="N12593" s="353"/>
      <c r="O12593" s="353"/>
      <c r="P12593" s="353"/>
      <c r="Q12593" s="353"/>
      <c r="R12593" s="353"/>
      <c r="S12593" s="353"/>
      <c r="T12593" s="353"/>
      <c r="U12593" s="353"/>
      <c r="V12593" s="353"/>
      <c r="W12593" s="353"/>
      <c r="X12593" s="353"/>
      <c r="Y12593" s="353"/>
      <c r="Z12593" s="353"/>
      <c r="AA12593" s="353"/>
      <c r="AB12593" s="353"/>
      <c r="AC12593" s="353"/>
      <c r="AD12593" s="353"/>
      <c r="AE12593" s="353"/>
      <c r="AF12593" s="353"/>
      <c r="AG12593" s="353"/>
      <c r="AH12593" s="353"/>
      <c r="AI12593" s="353"/>
      <c r="AJ12593" s="353"/>
      <c r="AK12593" s="353"/>
      <c r="AL12593" s="353"/>
    </row>
    <row r="12594" spans="1:38" s="153" customFormat="1" ht="12.5" x14ac:dyDescent="0.25">
      <c r="A12594" s="355"/>
      <c r="L12594" s="353"/>
      <c r="M12594" s="353"/>
      <c r="N12594" s="353"/>
      <c r="O12594" s="353"/>
      <c r="P12594" s="353"/>
      <c r="Q12594" s="353"/>
      <c r="R12594" s="353"/>
      <c r="S12594" s="353"/>
      <c r="T12594" s="353"/>
      <c r="U12594" s="353"/>
      <c r="V12594" s="353"/>
      <c r="W12594" s="353"/>
      <c r="X12594" s="353"/>
      <c r="Y12594" s="353"/>
      <c r="Z12594" s="353"/>
      <c r="AA12594" s="353"/>
      <c r="AB12594" s="353"/>
      <c r="AC12594" s="353"/>
      <c r="AD12594" s="353"/>
      <c r="AE12594" s="353"/>
      <c r="AF12594" s="353"/>
      <c r="AG12594" s="353"/>
      <c r="AH12594" s="353"/>
      <c r="AI12594" s="353"/>
      <c r="AJ12594" s="353"/>
      <c r="AK12594" s="353"/>
      <c r="AL12594" s="353"/>
    </row>
    <row r="12595" spans="1:38" s="153" customFormat="1" ht="12.5" x14ac:dyDescent="0.25">
      <c r="A12595" s="355"/>
      <c r="L12595" s="353"/>
      <c r="M12595" s="353"/>
      <c r="N12595" s="353"/>
      <c r="O12595" s="353"/>
      <c r="P12595" s="353"/>
      <c r="Q12595" s="353"/>
      <c r="R12595" s="353"/>
      <c r="S12595" s="353"/>
      <c r="T12595" s="353"/>
      <c r="U12595" s="353"/>
      <c r="V12595" s="353"/>
      <c r="W12595" s="353"/>
      <c r="X12595" s="353"/>
      <c r="Y12595" s="353"/>
      <c r="Z12595" s="353"/>
      <c r="AA12595" s="353"/>
      <c r="AB12595" s="353"/>
      <c r="AC12595" s="353"/>
      <c r="AD12595" s="353"/>
      <c r="AE12595" s="353"/>
      <c r="AF12595" s="353"/>
      <c r="AG12595" s="353"/>
      <c r="AH12595" s="353"/>
      <c r="AI12595" s="353"/>
      <c r="AJ12595" s="353"/>
      <c r="AK12595" s="353"/>
      <c r="AL12595" s="353"/>
    </row>
    <row r="12596" spans="1:38" s="153" customFormat="1" ht="12.5" x14ac:dyDescent="0.25">
      <c r="A12596" s="355"/>
      <c r="L12596" s="353"/>
      <c r="M12596" s="353"/>
      <c r="N12596" s="353"/>
      <c r="O12596" s="353"/>
      <c r="P12596" s="353"/>
      <c r="Q12596" s="353"/>
      <c r="R12596" s="353"/>
      <c r="S12596" s="353"/>
      <c r="T12596" s="353"/>
      <c r="U12596" s="353"/>
      <c r="V12596" s="353"/>
      <c r="W12596" s="353"/>
      <c r="X12596" s="353"/>
      <c r="Y12596" s="353"/>
      <c r="Z12596" s="353"/>
      <c r="AA12596" s="353"/>
      <c r="AB12596" s="353"/>
      <c r="AC12596" s="353"/>
      <c r="AD12596" s="353"/>
      <c r="AE12596" s="353"/>
      <c r="AF12596" s="353"/>
      <c r="AG12596" s="353"/>
      <c r="AH12596" s="353"/>
      <c r="AI12596" s="353"/>
      <c r="AJ12596" s="353"/>
      <c r="AK12596" s="353"/>
      <c r="AL12596" s="353"/>
    </row>
    <row r="12597" spans="1:38" s="153" customFormat="1" ht="12.5" x14ac:dyDescent="0.25">
      <c r="A12597" s="355"/>
      <c r="L12597" s="353"/>
      <c r="M12597" s="353"/>
      <c r="N12597" s="353"/>
      <c r="O12597" s="353"/>
      <c r="P12597" s="353"/>
      <c r="Q12597" s="353"/>
      <c r="R12597" s="353"/>
      <c r="S12597" s="353"/>
      <c r="T12597" s="353"/>
      <c r="U12597" s="353"/>
      <c r="V12597" s="353"/>
      <c r="W12597" s="353"/>
      <c r="X12597" s="353"/>
      <c r="Y12597" s="353"/>
      <c r="Z12597" s="353"/>
      <c r="AA12597" s="353"/>
      <c r="AB12597" s="353"/>
      <c r="AC12597" s="353"/>
      <c r="AD12597" s="353"/>
      <c r="AE12597" s="353"/>
      <c r="AF12597" s="353"/>
      <c r="AG12597" s="353"/>
      <c r="AH12597" s="353"/>
      <c r="AI12597" s="353"/>
      <c r="AJ12597" s="353"/>
      <c r="AK12597" s="353"/>
      <c r="AL12597" s="353"/>
    </row>
    <row r="12598" spans="1:38" s="153" customFormat="1" ht="12.5" x14ac:dyDescent="0.25">
      <c r="A12598" s="355"/>
      <c r="L12598" s="353"/>
      <c r="M12598" s="353"/>
      <c r="N12598" s="353"/>
      <c r="O12598" s="353"/>
      <c r="P12598" s="353"/>
      <c r="Q12598" s="353"/>
      <c r="R12598" s="353"/>
      <c r="S12598" s="353"/>
      <c r="T12598" s="353"/>
      <c r="U12598" s="353"/>
      <c r="V12598" s="353"/>
      <c r="W12598" s="353"/>
      <c r="X12598" s="353"/>
      <c r="Y12598" s="353"/>
      <c r="Z12598" s="353"/>
      <c r="AA12598" s="353"/>
      <c r="AB12598" s="353"/>
      <c r="AC12598" s="353"/>
      <c r="AD12598" s="353"/>
      <c r="AE12598" s="353"/>
      <c r="AF12598" s="353"/>
      <c r="AG12598" s="353"/>
      <c r="AH12598" s="353"/>
      <c r="AI12598" s="353"/>
      <c r="AJ12598" s="353"/>
      <c r="AK12598" s="353"/>
      <c r="AL12598" s="353"/>
    </row>
    <row r="12599" spans="1:38" s="153" customFormat="1" ht="12.5" x14ac:dyDescent="0.25">
      <c r="A12599" s="355"/>
      <c r="L12599" s="353"/>
      <c r="M12599" s="353"/>
      <c r="N12599" s="353"/>
      <c r="O12599" s="353"/>
      <c r="P12599" s="353"/>
      <c r="Q12599" s="353"/>
      <c r="R12599" s="353"/>
      <c r="S12599" s="353"/>
      <c r="T12599" s="353"/>
      <c r="U12599" s="353"/>
      <c r="V12599" s="353"/>
      <c r="W12599" s="353"/>
      <c r="X12599" s="353"/>
      <c r="Y12599" s="353"/>
      <c r="Z12599" s="353"/>
      <c r="AA12599" s="353"/>
      <c r="AB12599" s="353"/>
      <c r="AC12599" s="353"/>
      <c r="AD12599" s="353"/>
      <c r="AE12599" s="353"/>
      <c r="AF12599" s="353"/>
      <c r="AG12599" s="353"/>
      <c r="AH12599" s="353"/>
      <c r="AI12599" s="353"/>
      <c r="AJ12599" s="353"/>
      <c r="AK12599" s="353"/>
      <c r="AL12599" s="353"/>
    </row>
    <row r="12600" spans="1:38" s="153" customFormat="1" ht="12.5" x14ac:dyDescent="0.25">
      <c r="A12600" s="355"/>
      <c r="L12600" s="353"/>
      <c r="M12600" s="353"/>
      <c r="N12600" s="353"/>
      <c r="O12600" s="353"/>
      <c r="P12600" s="353"/>
      <c r="Q12600" s="353"/>
      <c r="R12600" s="353"/>
      <c r="S12600" s="353"/>
      <c r="T12600" s="353"/>
      <c r="U12600" s="353"/>
      <c r="V12600" s="353"/>
      <c r="W12600" s="353"/>
      <c r="X12600" s="353"/>
      <c r="Y12600" s="353"/>
      <c r="Z12600" s="353"/>
      <c r="AA12600" s="353"/>
      <c r="AB12600" s="353"/>
      <c r="AC12600" s="353"/>
      <c r="AD12600" s="353"/>
      <c r="AE12600" s="353"/>
      <c r="AF12600" s="353"/>
      <c r="AG12600" s="353"/>
      <c r="AH12600" s="353"/>
      <c r="AI12600" s="353"/>
      <c r="AJ12600" s="353"/>
      <c r="AK12600" s="353"/>
      <c r="AL12600" s="353"/>
    </row>
    <row r="12601" spans="1:38" s="153" customFormat="1" ht="12.5" x14ac:dyDescent="0.25">
      <c r="A12601" s="355"/>
      <c r="L12601" s="353"/>
      <c r="M12601" s="353"/>
      <c r="N12601" s="353"/>
      <c r="O12601" s="353"/>
      <c r="P12601" s="353"/>
      <c r="Q12601" s="353"/>
      <c r="R12601" s="353"/>
      <c r="S12601" s="353"/>
      <c r="T12601" s="353"/>
      <c r="U12601" s="353"/>
      <c r="V12601" s="353"/>
      <c r="W12601" s="353"/>
      <c r="X12601" s="353"/>
      <c r="Y12601" s="353"/>
      <c r="Z12601" s="353"/>
      <c r="AA12601" s="353"/>
      <c r="AB12601" s="353"/>
      <c r="AC12601" s="353"/>
      <c r="AD12601" s="353"/>
      <c r="AE12601" s="353"/>
      <c r="AF12601" s="353"/>
      <c r="AG12601" s="353"/>
      <c r="AH12601" s="353"/>
      <c r="AI12601" s="353"/>
      <c r="AJ12601" s="353"/>
      <c r="AK12601" s="353"/>
      <c r="AL12601" s="353"/>
    </row>
    <row r="12602" spans="1:38" s="153" customFormat="1" ht="12.5" x14ac:dyDescent="0.25">
      <c r="A12602" s="355"/>
      <c r="L12602" s="353"/>
      <c r="M12602" s="353"/>
      <c r="N12602" s="353"/>
      <c r="O12602" s="353"/>
      <c r="P12602" s="353"/>
      <c r="Q12602" s="353"/>
      <c r="R12602" s="353"/>
      <c r="S12602" s="353"/>
      <c r="T12602" s="353"/>
      <c r="U12602" s="353"/>
      <c r="V12602" s="353"/>
      <c r="W12602" s="353"/>
      <c r="X12602" s="353"/>
      <c r="Y12602" s="353"/>
      <c r="Z12602" s="353"/>
      <c r="AA12602" s="353"/>
      <c r="AB12602" s="353"/>
      <c r="AC12602" s="353"/>
      <c r="AD12602" s="353"/>
      <c r="AE12602" s="353"/>
      <c r="AF12602" s="353"/>
      <c r="AG12602" s="353"/>
      <c r="AH12602" s="353"/>
      <c r="AI12602" s="353"/>
      <c r="AJ12602" s="353"/>
      <c r="AK12602" s="353"/>
      <c r="AL12602" s="353"/>
    </row>
    <row r="12603" spans="1:38" s="153" customFormat="1" ht="12.5" x14ac:dyDescent="0.25">
      <c r="A12603" s="355"/>
      <c r="L12603" s="353"/>
      <c r="M12603" s="353"/>
      <c r="N12603" s="353"/>
      <c r="O12603" s="353"/>
      <c r="P12603" s="353"/>
      <c r="Q12603" s="353"/>
      <c r="R12603" s="353"/>
      <c r="S12603" s="353"/>
      <c r="T12603" s="353"/>
      <c r="U12603" s="353"/>
      <c r="V12603" s="353"/>
      <c r="W12603" s="353"/>
      <c r="X12603" s="353"/>
      <c r="Y12603" s="353"/>
      <c r="Z12603" s="353"/>
      <c r="AA12603" s="353"/>
      <c r="AB12603" s="353"/>
      <c r="AC12603" s="353"/>
      <c r="AD12603" s="353"/>
      <c r="AE12603" s="353"/>
      <c r="AF12603" s="353"/>
      <c r="AG12603" s="353"/>
      <c r="AH12603" s="353"/>
      <c r="AI12603" s="353"/>
      <c r="AJ12603" s="353"/>
      <c r="AK12603" s="353"/>
      <c r="AL12603" s="353"/>
    </row>
    <row r="12604" spans="1:38" s="153" customFormat="1" ht="12.5" x14ac:dyDescent="0.25">
      <c r="A12604" s="355"/>
      <c r="L12604" s="353"/>
      <c r="M12604" s="353"/>
      <c r="N12604" s="353"/>
      <c r="O12604" s="353"/>
      <c r="P12604" s="353"/>
      <c r="Q12604" s="353"/>
      <c r="R12604" s="353"/>
      <c r="S12604" s="353"/>
      <c r="T12604" s="353"/>
      <c r="U12604" s="353"/>
      <c r="V12604" s="353"/>
      <c r="W12604" s="353"/>
      <c r="X12604" s="353"/>
      <c r="Y12604" s="353"/>
      <c r="Z12604" s="353"/>
      <c r="AA12604" s="353"/>
      <c r="AB12604" s="353"/>
      <c r="AC12604" s="353"/>
      <c r="AD12604" s="353"/>
      <c r="AE12604" s="353"/>
      <c r="AF12604" s="353"/>
      <c r="AG12604" s="353"/>
      <c r="AH12604" s="353"/>
      <c r="AI12604" s="353"/>
      <c r="AJ12604" s="353"/>
      <c r="AK12604" s="353"/>
      <c r="AL12604" s="353"/>
    </row>
    <row r="12605" spans="1:38" s="153" customFormat="1" ht="12.5" x14ac:dyDescent="0.25">
      <c r="A12605" s="355"/>
      <c r="L12605" s="353"/>
      <c r="M12605" s="353"/>
      <c r="N12605" s="353"/>
      <c r="O12605" s="353"/>
      <c r="P12605" s="353"/>
      <c r="Q12605" s="353"/>
      <c r="R12605" s="353"/>
      <c r="S12605" s="353"/>
      <c r="T12605" s="353"/>
      <c r="U12605" s="353"/>
      <c r="V12605" s="353"/>
      <c r="W12605" s="353"/>
      <c r="X12605" s="353"/>
      <c r="Y12605" s="353"/>
      <c r="Z12605" s="353"/>
      <c r="AA12605" s="353"/>
      <c r="AB12605" s="353"/>
      <c r="AC12605" s="353"/>
      <c r="AD12605" s="353"/>
      <c r="AE12605" s="353"/>
      <c r="AF12605" s="353"/>
      <c r="AG12605" s="353"/>
      <c r="AH12605" s="353"/>
      <c r="AI12605" s="353"/>
      <c r="AJ12605" s="353"/>
      <c r="AK12605" s="353"/>
      <c r="AL12605" s="353"/>
    </row>
    <row r="12606" spans="1:38" s="153" customFormat="1" ht="12.5" x14ac:dyDescent="0.25">
      <c r="A12606" s="355"/>
      <c r="L12606" s="353"/>
      <c r="M12606" s="353"/>
      <c r="N12606" s="353"/>
      <c r="O12606" s="353"/>
      <c r="P12606" s="353"/>
      <c r="Q12606" s="353"/>
      <c r="R12606" s="353"/>
      <c r="S12606" s="353"/>
      <c r="T12606" s="353"/>
      <c r="U12606" s="353"/>
      <c r="V12606" s="353"/>
      <c r="W12606" s="353"/>
      <c r="X12606" s="353"/>
      <c r="Y12606" s="353"/>
      <c r="Z12606" s="353"/>
      <c r="AA12606" s="353"/>
      <c r="AB12606" s="353"/>
      <c r="AC12606" s="353"/>
      <c r="AD12606" s="353"/>
      <c r="AE12606" s="353"/>
      <c r="AF12606" s="353"/>
      <c r="AG12606" s="353"/>
      <c r="AH12606" s="353"/>
      <c r="AI12606" s="353"/>
      <c r="AJ12606" s="353"/>
      <c r="AK12606" s="353"/>
      <c r="AL12606" s="353"/>
    </row>
    <row r="12607" spans="1:38" s="153" customFormat="1" ht="12.5" x14ac:dyDescent="0.25">
      <c r="A12607" s="355"/>
      <c r="L12607" s="353"/>
      <c r="M12607" s="353"/>
      <c r="N12607" s="353"/>
      <c r="O12607" s="353"/>
      <c r="P12607" s="353"/>
      <c r="Q12607" s="353"/>
      <c r="R12607" s="353"/>
      <c r="S12607" s="353"/>
      <c r="T12607" s="353"/>
      <c r="U12607" s="353"/>
      <c r="V12607" s="353"/>
      <c r="W12607" s="353"/>
      <c r="X12607" s="353"/>
      <c r="Y12607" s="353"/>
      <c r="Z12607" s="353"/>
      <c r="AA12607" s="353"/>
      <c r="AB12607" s="353"/>
      <c r="AC12607" s="353"/>
      <c r="AD12607" s="353"/>
      <c r="AE12607" s="353"/>
      <c r="AF12607" s="353"/>
      <c r="AG12607" s="353"/>
      <c r="AH12607" s="353"/>
      <c r="AI12607" s="353"/>
      <c r="AJ12607" s="353"/>
      <c r="AK12607" s="353"/>
      <c r="AL12607" s="353"/>
    </row>
    <row r="12608" spans="1:38" s="153" customFormat="1" ht="12.5" x14ac:dyDescent="0.25">
      <c r="A12608" s="355"/>
      <c r="L12608" s="353"/>
      <c r="M12608" s="353"/>
      <c r="N12608" s="353"/>
      <c r="O12608" s="353"/>
      <c r="P12608" s="353"/>
      <c r="Q12608" s="353"/>
      <c r="R12608" s="353"/>
      <c r="S12608" s="353"/>
      <c r="T12608" s="353"/>
      <c r="U12608" s="353"/>
      <c r="V12608" s="353"/>
      <c r="W12608" s="353"/>
      <c r="X12608" s="353"/>
      <c r="Y12608" s="353"/>
      <c r="Z12608" s="353"/>
      <c r="AA12608" s="353"/>
      <c r="AB12608" s="353"/>
      <c r="AC12608" s="353"/>
      <c r="AD12608" s="353"/>
      <c r="AE12608" s="353"/>
      <c r="AF12608" s="353"/>
      <c r="AG12608" s="353"/>
      <c r="AH12608" s="353"/>
      <c r="AI12608" s="353"/>
      <c r="AJ12608" s="353"/>
      <c r="AK12608" s="353"/>
      <c r="AL12608" s="353"/>
    </row>
    <row r="12609" spans="1:38" s="153" customFormat="1" ht="12.5" x14ac:dyDescent="0.25">
      <c r="A12609" s="355"/>
      <c r="L12609" s="353"/>
      <c r="M12609" s="353"/>
      <c r="N12609" s="353"/>
      <c r="O12609" s="353"/>
      <c r="P12609" s="353"/>
      <c r="Q12609" s="353"/>
      <c r="R12609" s="353"/>
      <c r="S12609" s="353"/>
      <c r="T12609" s="353"/>
      <c r="U12609" s="353"/>
      <c r="V12609" s="353"/>
      <c r="W12609" s="353"/>
      <c r="X12609" s="353"/>
      <c r="Y12609" s="353"/>
      <c r="Z12609" s="353"/>
      <c r="AA12609" s="353"/>
      <c r="AB12609" s="353"/>
      <c r="AC12609" s="353"/>
      <c r="AD12609" s="353"/>
      <c r="AE12609" s="353"/>
      <c r="AF12609" s="353"/>
      <c r="AG12609" s="353"/>
      <c r="AH12609" s="353"/>
      <c r="AI12609" s="353"/>
      <c r="AJ12609" s="353"/>
      <c r="AK12609" s="353"/>
      <c r="AL12609" s="353"/>
    </row>
    <row r="12610" spans="1:38" s="153" customFormat="1" ht="12.5" x14ac:dyDescent="0.25">
      <c r="A12610" s="355"/>
      <c r="L12610" s="353"/>
      <c r="M12610" s="353"/>
      <c r="N12610" s="353"/>
      <c r="O12610" s="353"/>
      <c r="P12610" s="353"/>
      <c r="Q12610" s="353"/>
      <c r="R12610" s="353"/>
      <c r="S12610" s="353"/>
      <c r="T12610" s="353"/>
      <c r="U12610" s="353"/>
      <c r="V12610" s="353"/>
      <c r="W12610" s="353"/>
      <c r="X12610" s="353"/>
      <c r="Y12610" s="353"/>
      <c r="Z12610" s="353"/>
      <c r="AA12610" s="353"/>
      <c r="AB12610" s="353"/>
      <c r="AC12610" s="353"/>
      <c r="AD12610" s="353"/>
      <c r="AE12610" s="353"/>
      <c r="AF12610" s="353"/>
      <c r="AG12610" s="353"/>
      <c r="AH12610" s="353"/>
      <c r="AI12610" s="353"/>
      <c r="AJ12610" s="353"/>
      <c r="AK12610" s="353"/>
      <c r="AL12610" s="353"/>
    </row>
    <row r="12611" spans="1:38" s="153" customFormat="1" ht="12.5" x14ac:dyDescent="0.25">
      <c r="A12611" s="355"/>
      <c r="L12611" s="353"/>
      <c r="M12611" s="353"/>
      <c r="N12611" s="353"/>
      <c r="O12611" s="353"/>
      <c r="P12611" s="353"/>
      <c r="Q12611" s="353"/>
      <c r="R12611" s="353"/>
      <c r="S12611" s="353"/>
      <c r="T12611" s="353"/>
      <c r="U12611" s="353"/>
      <c r="V12611" s="353"/>
      <c r="W12611" s="353"/>
      <c r="X12611" s="353"/>
      <c r="Y12611" s="353"/>
      <c r="Z12611" s="353"/>
      <c r="AA12611" s="353"/>
      <c r="AB12611" s="353"/>
      <c r="AC12611" s="353"/>
      <c r="AD12611" s="353"/>
      <c r="AE12611" s="353"/>
      <c r="AF12611" s="353"/>
      <c r="AG12611" s="353"/>
      <c r="AH12611" s="353"/>
      <c r="AI12611" s="353"/>
      <c r="AJ12611" s="353"/>
      <c r="AK12611" s="353"/>
      <c r="AL12611" s="353"/>
    </row>
    <row r="12612" spans="1:38" s="153" customFormat="1" ht="12.5" x14ac:dyDescent="0.25">
      <c r="A12612" s="355"/>
      <c r="L12612" s="353"/>
      <c r="M12612" s="353"/>
      <c r="N12612" s="353"/>
      <c r="O12612" s="353"/>
      <c r="P12612" s="353"/>
      <c r="Q12612" s="353"/>
      <c r="R12612" s="353"/>
      <c r="S12612" s="353"/>
      <c r="T12612" s="353"/>
      <c r="U12612" s="353"/>
      <c r="V12612" s="353"/>
      <c r="W12612" s="353"/>
      <c r="X12612" s="353"/>
      <c r="Y12612" s="353"/>
      <c r="Z12612" s="353"/>
      <c r="AA12612" s="353"/>
      <c r="AB12612" s="353"/>
      <c r="AC12612" s="353"/>
      <c r="AD12612" s="353"/>
      <c r="AE12612" s="353"/>
      <c r="AF12612" s="353"/>
      <c r="AG12612" s="353"/>
      <c r="AH12612" s="353"/>
      <c r="AI12612" s="353"/>
      <c r="AJ12612" s="353"/>
      <c r="AK12612" s="353"/>
      <c r="AL12612" s="353"/>
    </row>
    <row r="12613" spans="1:38" s="153" customFormat="1" ht="12.5" x14ac:dyDescent="0.25">
      <c r="A12613" s="355"/>
      <c r="L12613" s="353"/>
      <c r="M12613" s="353"/>
      <c r="N12613" s="353"/>
      <c r="O12613" s="353"/>
      <c r="P12613" s="353"/>
      <c r="Q12613" s="353"/>
      <c r="R12613" s="353"/>
      <c r="S12613" s="353"/>
      <c r="T12613" s="353"/>
      <c r="U12613" s="353"/>
      <c r="V12613" s="353"/>
      <c r="W12613" s="353"/>
      <c r="X12613" s="353"/>
      <c r="Y12613" s="353"/>
      <c r="Z12613" s="353"/>
      <c r="AA12613" s="353"/>
      <c r="AB12613" s="353"/>
      <c r="AC12613" s="353"/>
      <c r="AD12613" s="353"/>
      <c r="AE12613" s="353"/>
      <c r="AF12613" s="353"/>
      <c r="AG12613" s="353"/>
      <c r="AH12613" s="353"/>
      <c r="AI12613" s="353"/>
      <c r="AJ12613" s="353"/>
      <c r="AK12613" s="353"/>
      <c r="AL12613" s="353"/>
    </row>
    <row r="12614" spans="1:38" s="153" customFormat="1" ht="12.5" x14ac:dyDescent="0.25">
      <c r="A12614" s="355"/>
      <c r="L12614" s="353"/>
      <c r="M12614" s="353"/>
      <c r="N12614" s="353"/>
      <c r="O12614" s="353"/>
      <c r="P12614" s="353"/>
      <c r="Q12614" s="353"/>
      <c r="R12614" s="353"/>
      <c r="S12614" s="353"/>
      <c r="T12614" s="353"/>
      <c r="U12614" s="353"/>
      <c r="V12614" s="353"/>
      <c r="W12614" s="353"/>
      <c r="X12614" s="353"/>
      <c r="Y12614" s="353"/>
      <c r="Z12614" s="353"/>
      <c r="AA12614" s="353"/>
      <c r="AB12614" s="353"/>
      <c r="AC12614" s="353"/>
      <c r="AD12614" s="353"/>
      <c r="AE12614" s="353"/>
      <c r="AF12614" s="353"/>
      <c r="AG12614" s="353"/>
      <c r="AH12614" s="353"/>
      <c r="AI12614" s="353"/>
      <c r="AJ12614" s="353"/>
      <c r="AK12614" s="353"/>
      <c r="AL12614" s="353"/>
    </row>
    <row r="12615" spans="1:38" s="153" customFormat="1" ht="12.5" x14ac:dyDescent="0.25">
      <c r="A12615" s="355"/>
      <c r="L12615" s="353"/>
      <c r="M12615" s="353"/>
      <c r="N12615" s="353"/>
      <c r="O12615" s="353"/>
      <c r="P12615" s="353"/>
      <c r="Q12615" s="353"/>
      <c r="R12615" s="353"/>
      <c r="S12615" s="353"/>
      <c r="T12615" s="353"/>
      <c r="U12615" s="353"/>
      <c r="V12615" s="353"/>
      <c r="W12615" s="353"/>
      <c r="X12615" s="353"/>
      <c r="Y12615" s="353"/>
      <c r="Z12615" s="353"/>
      <c r="AA12615" s="353"/>
      <c r="AB12615" s="353"/>
      <c r="AC12615" s="353"/>
      <c r="AD12615" s="353"/>
      <c r="AE12615" s="353"/>
      <c r="AF12615" s="353"/>
      <c r="AG12615" s="353"/>
      <c r="AH12615" s="353"/>
      <c r="AI12615" s="353"/>
      <c r="AJ12615" s="353"/>
      <c r="AK12615" s="353"/>
      <c r="AL12615" s="353"/>
    </row>
    <row r="12616" spans="1:38" s="153" customFormat="1" ht="12.5" x14ac:dyDescent="0.25">
      <c r="A12616" s="355"/>
      <c r="L12616" s="353"/>
      <c r="M12616" s="353"/>
      <c r="N12616" s="353"/>
      <c r="O12616" s="353"/>
      <c r="P12616" s="353"/>
      <c r="Q12616" s="353"/>
      <c r="R12616" s="353"/>
      <c r="S12616" s="353"/>
      <c r="T12616" s="353"/>
      <c r="U12616" s="353"/>
      <c r="V12616" s="353"/>
      <c r="W12616" s="353"/>
      <c r="X12616" s="353"/>
      <c r="Y12616" s="353"/>
      <c r="Z12616" s="353"/>
      <c r="AA12616" s="353"/>
      <c r="AB12616" s="353"/>
      <c r="AC12616" s="353"/>
      <c r="AD12616" s="353"/>
      <c r="AE12616" s="353"/>
      <c r="AF12616" s="353"/>
      <c r="AG12616" s="353"/>
      <c r="AH12616" s="353"/>
      <c r="AI12616" s="353"/>
      <c r="AJ12616" s="353"/>
      <c r="AK12616" s="353"/>
      <c r="AL12616" s="353"/>
    </row>
    <row r="12617" spans="1:38" s="153" customFormat="1" ht="12.5" x14ac:dyDescent="0.25">
      <c r="A12617" s="355"/>
      <c r="L12617" s="353"/>
      <c r="M12617" s="353"/>
      <c r="N12617" s="353"/>
      <c r="O12617" s="353"/>
      <c r="P12617" s="353"/>
      <c r="Q12617" s="353"/>
      <c r="R12617" s="353"/>
      <c r="S12617" s="353"/>
      <c r="T12617" s="353"/>
      <c r="U12617" s="353"/>
      <c r="V12617" s="353"/>
      <c r="W12617" s="353"/>
      <c r="X12617" s="353"/>
      <c r="Y12617" s="353"/>
      <c r="Z12617" s="353"/>
      <c r="AA12617" s="353"/>
      <c r="AB12617" s="353"/>
      <c r="AC12617" s="353"/>
      <c r="AD12617" s="353"/>
      <c r="AE12617" s="353"/>
      <c r="AF12617" s="353"/>
      <c r="AG12617" s="353"/>
      <c r="AH12617" s="353"/>
      <c r="AI12617" s="353"/>
      <c r="AJ12617" s="353"/>
      <c r="AK12617" s="353"/>
      <c r="AL12617" s="353"/>
    </row>
    <row r="12618" spans="1:38" s="153" customFormat="1" ht="12.5" x14ac:dyDescent="0.25">
      <c r="A12618" s="355"/>
      <c r="L12618" s="353"/>
      <c r="M12618" s="353"/>
      <c r="N12618" s="353"/>
      <c r="O12618" s="353"/>
      <c r="P12618" s="353"/>
      <c r="Q12618" s="353"/>
      <c r="R12618" s="353"/>
      <c r="S12618" s="353"/>
      <c r="T12618" s="353"/>
      <c r="U12618" s="353"/>
      <c r="V12618" s="353"/>
      <c r="W12618" s="353"/>
      <c r="X12618" s="353"/>
      <c r="Y12618" s="353"/>
      <c r="Z12618" s="353"/>
      <c r="AA12618" s="353"/>
      <c r="AB12618" s="353"/>
      <c r="AC12618" s="353"/>
      <c r="AD12618" s="353"/>
      <c r="AE12618" s="353"/>
      <c r="AF12618" s="353"/>
      <c r="AG12618" s="353"/>
      <c r="AH12618" s="353"/>
      <c r="AI12618" s="353"/>
      <c r="AJ12618" s="353"/>
      <c r="AK12618" s="353"/>
      <c r="AL12618" s="353"/>
    </row>
    <row r="12619" spans="1:38" s="153" customFormat="1" ht="12.5" x14ac:dyDescent="0.25">
      <c r="A12619" s="355"/>
      <c r="L12619" s="353"/>
      <c r="M12619" s="353"/>
      <c r="N12619" s="353"/>
      <c r="O12619" s="353"/>
      <c r="P12619" s="353"/>
      <c r="Q12619" s="353"/>
      <c r="R12619" s="353"/>
      <c r="S12619" s="353"/>
      <c r="T12619" s="353"/>
      <c r="U12619" s="353"/>
      <c r="V12619" s="353"/>
      <c r="W12619" s="353"/>
      <c r="X12619" s="353"/>
      <c r="Y12619" s="353"/>
      <c r="Z12619" s="353"/>
      <c r="AA12619" s="353"/>
      <c r="AB12619" s="353"/>
      <c r="AC12619" s="353"/>
      <c r="AD12619" s="353"/>
      <c r="AE12619" s="353"/>
      <c r="AF12619" s="353"/>
      <c r="AG12619" s="353"/>
      <c r="AH12619" s="353"/>
      <c r="AI12619" s="353"/>
      <c r="AJ12619" s="353"/>
      <c r="AK12619" s="353"/>
      <c r="AL12619" s="353"/>
    </row>
    <row r="12620" spans="1:38" s="153" customFormat="1" ht="12.5" x14ac:dyDescent="0.25">
      <c r="A12620" s="355"/>
      <c r="L12620" s="353"/>
      <c r="M12620" s="353"/>
      <c r="N12620" s="353"/>
      <c r="O12620" s="353"/>
      <c r="P12620" s="353"/>
      <c r="Q12620" s="353"/>
      <c r="R12620" s="353"/>
      <c r="S12620" s="353"/>
      <c r="T12620" s="353"/>
      <c r="U12620" s="353"/>
      <c r="V12620" s="353"/>
      <c r="W12620" s="353"/>
      <c r="X12620" s="353"/>
      <c r="Y12620" s="353"/>
      <c r="Z12620" s="353"/>
      <c r="AA12620" s="353"/>
      <c r="AB12620" s="353"/>
      <c r="AC12620" s="353"/>
      <c r="AD12620" s="353"/>
      <c r="AE12620" s="353"/>
      <c r="AF12620" s="353"/>
      <c r="AG12620" s="353"/>
      <c r="AH12620" s="353"/>
      <c r="AI12620" s="353"/>
      <c r="AJ12620" s="353"/>
      <c r="AK12620" s="353"/>
      <c r="AL12620" s="353"/>
    </row>
    <row r="12621" spans="1:38" s="153" customFormat="1" ht="12.5" x14ac:dyDescent="0.25">
      <c r="A12621" s="355"/>
      <c r="L12621" s="353"/>
      <c r="M12621" s="353"/>
      <c r="N12621" s="353"/>
      <c r="O12621" s="353"/>
      <c r="P12621" s="353"/>
      <c r="Q12621" s="353"/>
      <c r="R12621" s="353"/>
      <c r="S12621" s="353"/>
      <c r="T12621" s="353"/>
      <c r="U12621" s="353"/>
      <c r="V12621" s="353"/>
      <c r="W12621" s="353"/>
      <c r="X12621" s="353"/>
      <c r="Y12621" s="353"/>
      <c r="Z12621" s="353"/>
      <c r="AA12621" s="353"/>
      <c r="AB12621" s="353"/>
      <c r="AC12621" s="353"/>
      <c r="AD12621" s="353"/>
      <c r="AE12621" s="353"/>
      <c r="AF12621" s="353"/>
      <c r="AG12621" s="353"/>
      <c r="AH12621" s="353"/>
      <c r="AI12621" s="353"/>
      <c r="AJ12621" s="353"/>
      <c r="AK12621" s="353"/>
      <c r="AL12621" s="353"/>
    </row>
    <row r="12622" spans="1:38" s="153" customFormat="1" ht="12.5" x14ac:dyDescent="0.25">
      <c r="A12622" s="355"/>
      <c r="L12622" s="353"/>
      <c r="M12622" s="353"/>
      <c r="N12622" s="353"/>
      <c r="O12622" s="353"/>
      <c r="P12622" s="353"/>
      <c r="Q12622" s="353"/>
      <c r="R12622" s="353"/>
      <c r="S12622" s="353"/>
      <c r="T12622" s="353"/>
      <c r="U12622" s="353"/>
      <c r="V12622" s="353"/>
      <c r="W12622" s="353"/>
      <c r="X12622" s="353"/>
      <c r="Y12622" s="353"/>
      <c r="Z12622" s="353"/>
      <c r="AA12622" s="353"/>
      <c r="AB12622" s="353"/>
      <c r="AC12622" s="353"/>
      <c r="AD12622" s="353"/>
      <c r="AE12622" s="353"/>
      <c r="AF12622" s="353"/>
      <c r="AG12622" s="353"/>
      <c r="AH12622" s="353"/>
      <c r="AI12622" s="353"/>
      <c r="AJ12622" s="353"/>
      <c r="AK12622" s="353"/>
      <c r="AL12622" s="353"/>
    </row>
    <row r="12623" spans="1:38" s="153" customFormat="1" ht="12.5" x14ac:dyDescent="0.25">
      <c r="A12623" s="355"/>
      <c r="L12623" s="353"/>
      <c r="M12623" s="353"/>
      <c r="N12623" s="353"/>
      <c r="O12623" s="353"/>
      <c r="P12623" s="353"/>
      <c r="Q12623" s="353"/>
      <c r="R12623" s="353"/>
      <c r="S12623" s="353"/>
      <c r="T12623" s="353"/>
      <c r="U12623" s="353"/>
      <c r="V12623" s="353"/>
      <c r="W12623" s="353"/>
      <c r="X12623" s="353"/>
      <c r="Y12623" s="353"/>
      <c r="Z12623" s="353"/>
      <c r="AA12623" s="353"/>
      <c r="AB12623" s="353"/>
      <c r="AC12623" s="353"/>
      <c r="AD12623" s="353"/>
      <c r="AE12623" s="353"/>
      <c r="AF12623" s="353"/>
      <c r="AG12623" s="353"/>
      <c r="AH12623" s="353"/>
      <c r="AI12623" s="353"/>
      <c r="AJ12623" s="353"/>
      <c r="AK12623" s="353"/>
      <c r="AL12623" s="353"/>
    </row>
    <row r="12624" spans="1:38" s="153" customFormat="1" ht="12.5" x14ac:dyDescent="0.25">
      <c r="A12624" s="355"/>
      <c r="L12624" s="353"/>
      <c r="M12624" s="353"/>
      <c r="N12624" s="353"/>
      <c r="O12624" s="353"/>
      <c r="P12624" s="353"/>
      <c r="Q12624" s="353"/>
      <c r="R12624" s="353"/>
      <c r="S12624" s="353"/>
      <c r="T12624" s="353"/>
      <c r="U12624" s="353"/>
      <c r="V12624" s="353"/>
      <c r="W12624" s="353"/>
      <c r="X12624" s="353"/>
      <c r="Y12624" s="353"/>
      <c r="Z12624" s="353"/>
      <c r="AA12624" s="353"/>
      <c r="AB12624" s="353"/>
      <c r="AC12624" s="353"/>
      <c r="AD12624" s="353"/>
      <c r="AE12624" s="353"/>
      <c r="AF12624" s="353"/>
      <c r="AG12624" s="353"/>
      <c r="AH12624" s="353"/>
      <c r="AI12624" s="353"/>
      <c r="AJ12624" s="353"/>
      <c r="AK12624" s="353"/>
      <c r="AL12624" s="353"/>
    </row>
    <row r="12625" spans="1:38" s="153" customFormat="1" ht="12.5" x14ac:dyDescent="0.25">
      <c r="A12625" s="355"/>
      <c r="L12625" s="353"/>
      <c r="M12625" s="353"/>
      <c r="N12625" s="353"/>
      <c r="O12625" s="353"/>
      <c r="P12625" s="353"/>
      <c r="Q12625" s="353"/>
      <c r="R12625" s="353"/>
      <c r="S12625" s="353"/>
      <c r="T12625" s="353"/>
      <c r="U12625" s="353"/>
      <c r="V12625" s="353"/>
      <c r="W12625" s="353"/>
      <c r="X12625" s="353"/>
      <c r="Y12625" s="353"/>
      <c r="Z12625" s="353"/>
      <c r="AA12625" s="353"/>
      <c r="AB12625" s="353"/>
      <c r="AC12625" s="353"/>
      <c r="AD12625" s="353"/>
      <c r="AE12625" s="353"/>
      <c r="AF12625" s="353"/>
      <c r="AG12625" s="353"/>
      <c r="AH12625" s="353"/>
      <c r="AI12625" s="353"/>
      <c r="AJ12625" s="353"/>
      <c r="AK12625" s="353"/>
      <c r="AL12625" s="353"/>
    </row>
    <row r="12626" spans="1:38" s="153" customFormat="1" ht="12.5" x14ac:dyDescent="0.25">
      <c r="A12626" s="355"/>
      <c r="L12626" s="353"/>
      <c r="M12626" s="353"/>
      <c r="N12626" s="353"/>
      <c r="O12626" s="353"/>
      <c r="P12626" s="353"/>
      <c r="Q12626" s="353"/>
      <c r="R12626" s="353"/>
      <c r="S12626" s="353"/>
      <c r="T12626" s="353"/>
      <c r="U12626" s="353"/>
      <c r="V12626" s="353"/>
      <c r="W12626" s="353"/>
      <c r="X12626" s="353"/>
      <c r="Y12626" s="353"/>
      <c r="Z12626" s="353"/>
      <c r="AA12626" s="353"/>
      <c r="AB12626" s="353"/>
      <c r="AC12626" s="353"/>
      <c r="AD12626" s="353"/>
      <c r="AE12626" s="353"/>
      <c r="AF12626" s="353"/>
      <c r="AG12626" s="353"/>
      <c r="AH12626" s="353"/>
      <c r="AI12626" s="353"/>
      <c r="AJ12626" s="353"/>
      <c r="AK12626" s="353"/>
      <c r="AL12626" s="353"/>
    </row>
    <row r="12627" spans="1:38" s="153" customFormat="1" ht="12.5" x14ac:dyDescent="0.25">
      <c r="A12627" s="355"/>
      <c r="L12627" s="353"/>
      <c r="M12627" s="353"/>
      <c r="N12627" s="353"/>
      <c r="O12627" s="353"/>
      <c r="P12627" s="353"/>
      <c r="Q12627" s="353"/>
      <c r="R12627" s="353"/>
      <c r="S12627" s="353"/>
      <c r="T12627" s="353"/>
      <c r="U12627" s="353"/>
      <c r="V12627" s="353"/>
      <c r="W12627" s="353"/>
      <c r="X12627" s="353"/>
      <c r="Y12627" s="353"/>
      <c r="Z12627" s="353"/>
      <c r="AA12627" s="353"/>
      <c r="AB12627" s="353"/>
      <c r="AC12627" s="353"/>
      <c r="AD12627" s="353"/>
      <c r="AE12627" s="353"/>
      <c r="AF12627" s="353"/>
      <c r="AG12627" s="353"/>
      <c r="AH12627" s="353"/>
      <c r="AI12627" s="353"/>
      <c r="AJ12627" s="353"/>
      <c r="AK12627" s="353"/>
      <c r="AL12627" s="353"/>
    </row>
    <row r="12628" spans="1:38" s="153" customFormat="1" ht="12.5" x14ac:dyDescent="0.25">
      <c r="A12628" s="355"/>
      <c r="L12628" s="353"/>
      <c r="M12628" s="353"/>
      <c r="N12628" s="353"/>
      <c r="O12628" s="353"/>
      <c r="P12628" s="353"/>
      <c r="Q12628" s="353"/>
      <c r="R12628" s="353"/>
      <c r="S12628" s="353"/>
      <c r="T12628" s="353"/>
      <c r="U12628" s="353"/>
      <c r="V12628" s="353"/>
      <c r="W12628" s="353"/>
      <c r="X12628" s="353"/>
      <c r="Y12628" s="353"/>
      <c r="Z12628" s="353"/>
      <c r="AA12628" s="353"/>
      <c r="AB12628" s="353"/>
      <c r="AC12628" s="353"/>
      <c r="AD12628" s="353"/>
      <c r="AE12628" s="353"/>
      <c r="AF12628" s="353"/>
      <c r="AG12628" s="353"/>
      <c r="AH12628" s="353"/>
      <c r="AI12628" s="353"/>
      <c r="AJ12628" s="353"/>
      <c r="AK12628" s="353"/>
      <c r="AL12628" s="353"/>
    </row>
    <row r="12629" spans="1:38" s="153" customFormat="1" ht="12.5" x14ac:dyDescent="0.25">
      <c r="A12629" s="355"/>
      <c r="L12629" s="353"/>
      <c r="M12629" s="353"/>
      <c r="N12629" s="353"/>
      <c r="O12629" s="353"/>
      <c r="P12629" s="353"/>
      <c r="Q12629" s="353"/>
      <c r="R12629" s="353"/>
      <c r="S12629" s="353"/>
      <c r="T12629" s="353"/>
      <c r="U12629" s="353"/>
      <c r="V12629" s="353"/>
      <c r="W12629" s="353"/>
      <c r="X12629" s="353"/>
      <c r="Y12629" s="353"/>
      <c r="Z12629" s="353"/>
      <c r="AA12629" s="353"/>
      <c r="AB12629" s="353"/>
      <c r="AC12629" s="353"/>
      <c r="AD12629" s="353"/>
      <c r="AE12629" s="353"/>
      <c r="AF12629" s="353"/>
      <c r="AG12629" s="353"/>
      <c r="AH12629" s="353"/>
      <c r="AI12629" s="353"/>
      <c r="AJ12629" s="353"/>
      <c r="AK12629" s="353"/>
      <c r="AL12629" s="353"/>
    </row>
    <row r="12630" spans="1:38" s="153" customFormat="1" ht="12.5" x14ac:dyDescent="0.25">
      <c r="A12630" s="355"/>
      <c r="L12630" s="353"/>
      <c r="M12630" s="353"/>
      <c r="N12630" s="353"/>
      <c r="O12630" s="353"/>
      <c r="P12630" s="353"/>
      <c r="Q12630" s="353"/>
      <c r="R12630" s="353"/>
      <c r="S12630" s="353"/>
      <c r="T12630" s="353"/>
      <c r="U12630" s="353"/>
      <c r="V12630" s="353"/>
      <c r="W12630" s="353"/>
      <c r="X12630" s="353"/>
      <c r="Y12630" s="353"/>
      <c r="Z12630" s="353"/>
      <c r="AA12630" s="353"/>
      <c r="AB12630" s="353"/>
      <c r="AC12630" s="353"/>
      <c r="AD12630" s="353"/>
      <c r="AE12630" s="353"/>
      <c r="AF12630" s="353"/>
      <c r="AG12630" s="353"/>
      <c r="AH12630" s="353"/>
      <c r="AI12630" s="353"/>
      <c r="AJ12630" s="353"/>
      <c r="AK12630" s="353"/>
      <c r="AL12630" s="353"/>
    </row>
    <row r="12631" spans="1:38" s="153" customFormat="1" ht="12.5" x14ac:dyDescent="0.25">
      <c r="A12631" s="355"/>
      <c r="L12631" s="353"/>
      <c r="M12631" s="353"/>
      <c r="N12631" s="353"/>
      <c r="O12631" s="353"/>
      <c r="P12631" s="353"/>
      <c r="Q12631" s="353"/>
      <c r="R12631" s="353"/>
      <c r="S12631" s="353"/>
      <c r="T12631" s="353"/>
      <c r="U12631" s="353"/>
      <c r="V12631" s="353"/>
      <c r="W12631" s="353"/>
      <c r="X12631" s="353"/>
      <c r="Y12631" s="353"/>
      <c r="Z12631" s="353"/>
      <c r="AA12631" s="353"/>
      <c r="AB12631" s="353"/>
      <c r="AC12631" s="353"/>
      <c r="AD12631" s="353"/>
      <c r="AE12631" s="353"/>
      <c r="AF12631" s="353"/>
      <c r="AG12631" s="353"/>
      <c r="AH12631" s="353"/>
      <c r="AI12631" s="353"/>
      <c r="AJ12631" s="353"/>
      <c r="AK12631" s="353"/>
      <c r="AL12631" s="353"/>
    </row>
    <row r="12632" spans="1:38" s="153" customFormat="1" ht="12.5" x14ac:dyDescent="0.25">
      <c r="A12632" s="355"/>
      <c r="L12632" s="353"/>
      <c r="M12632" s="353"/>
      <c r="N12632" s="353"/>
      <c r="O12632" s="353"/>
      <c r="P12632" s="353"/>
      <c r="Q12632" s="353"/>
      <c r="R12632" s="353"/>
      <c r="S12632" s="353"/>
      <c r="T12632" s="353"/>
      <c r="U12632" s="353"/>
      <c r="V12632" s="353"/>
      <c r="W12632" s="353"/>
      <c r="X12632" s="353"/>
      <c r="Y12632" s="353"/>
      <c r="Z12632" s="353"/>
      <c r="AA12632" s="353"/>
      <c r="AB12632" s="353"/>
      <c r="AC12632" s="353"/>
      <c r="AD12632" s="353"/>
      <c r="AE12632" s="353"/>
      <c r="AF12632" s="353"/>
      <c r="AG12632" s="353"/>
      <c r="AH12632" s="353"/>
      <c r="AI12632" s="353"/>
      <c r="AJ12632" s="353"/>
      <c r="AK12632" s="353"/>
      <c r="AL12632" s="353"/>
    </row>
    <row r="12633" spans="1:38" s="153" customFormat="1" ht="12.5" x14ac:dyDescent="0.25">
      <c r="A12633" s="355"/>
      <c r="L12633" s="353"/>
      <c r="M12633" s="353"/>
      <c r="N12633" s="353"/>
      <c r="O12633" s="353"/>
      <c r="P12633" s="353"/>
      <c r="Q12633" s="353"/>
      <c r="R12633" s="353"/>
      <c r="S12633" s="353"/>
      <c r="T12633" s="353"/>
      <c r="U12633" s="353"/>
      <c r="V12633" s="353"/>
      <c r="W12633" s="353"/>
      <c r="X12633" s="353"/>
      <c r="Y12633" s="353"/>
      <c r="Z12633" s="353"/>
      <c r="AA12633" s="353"/>
      <c r="AB12633" s="353"/>
      <c r="AC12633" s="353"/>
      <c r="AD12633" s="353"/>
      <c r="AE12633" s="353"/>
      <c r="AF12633" s="353"/>
      <c r="AG12633" s="353"/>
      <c r="AH12633" s="353"/>
      <c r="AI12633" s="353"/>
      <c r="AJ12633" s="353"/>
      <c r="AK12633" s="353"/>
      <c r="AL12633" s="353"/>
    </row>
    <row r="12634" spans="1:38" s="153" customFormat="1" ht="12.5" x14ac:dyDescent="0.25">
      <c r="A12634" s="355"/>
      <c r="L12634" s="353"/>
      <c r="M12634" s="353"/>
      <c r="N12634" s="353"/>
      <c r="O12634" s="353"/>
      <c r="P12634" s="353"/>
      <c r="Q12634" s="353"/>
      <c r="R12634" s="353"/>
      <c r="S12634" s="353"/>
      <c r="T12634" s="353"/>
      <c r="U12634" s="353"/>
      <c r="V12634" s="353"/>
      <c r="W12634" s="353"/>
      <c r="X12634" s="353"/>
      <c r="Y12634" s="353"/>
      <c r="Z12634" s="353"/>
      <c r="AA12634" s="353"/>
      <c r="AB12634" s="353"/>
      <c r="AC12634" s="353"/>
      <c r="AD12634" s="353"/>
      <c r="AE12634" s="353"/>
      <c r="AF12634" s="353"/>
      <c r="AG12634" s="353"/>
      <c r="AH12634" s="353"/>
      <c r="AI12634" s="353"/>
      <c r="AJ12634" s="353"/>
      <c r="AK12634" s="353"/>
      <c r="AL12634" s="353"/>
    </row>
    <row r="12635" spans="1:38" s="153" customFormat="1" ht="12.5" x14ac:dyDescent="0.25">
      <c r="A12635" s="355"/>
      <c r="L12635" s="353"/>
      <c r="M12635" s="353"/>
      <c r="N12635" s="353"/>
      <c r="O12635" s="353"/>
      <c r="P12635" s="353"/>
      <c r="Q12635" s="353"/>
      <c r="R12635" s="353"/>
      <c r="S12635" s="353"/>
      <c r="T12635" s="353"/>
      <c r="U12635" s="353"/>
      <c r="V12635" s="353"/>
      <c r="W12635" s="353"/>
      <c r="X12635" s="353"/>
      <c r="Y12635" s="353"/>
      <c r="Z12635" s="353"/>
      <c r="AA12635" s="353"/>
      <c r="AB12635" s="353"/>
      <c r="AC12635" s="353"/>
      <c r="AD12635" s="353"/>
      <c r="AE12635" s="353"/>
      <c r="AF12635" s="353"/>
      <c r="AG12635" s="353"/>
      <c r="AH12635" s="353"/>
      <c r="AI12635" s="353"/>
      <c r="AJ12635" s="353"/>
      <c r="AK12635" s="353"/>
      <c r="AL12635" s="353"/>
    </row>
    <row r="12636" spans="1:38" s="153" customFormat="1" ht="12.5" x14ac:dyDescent="0.25">
      <c r="A12636" s="355"/>
      <c r="L12636" s="353"/>
      <c r="M12636" s="353"/>
      <c r="N12636" s="353"/>
      <c r="O12636" s="353"/>
      <c r="P12636" s="353"/>
      <c r="Q12636" s="353"/>
      <c r="R12636" s="353"/>
      <c r="S12636" s="353"/>
      <c r="T12636" s="353"/>
      <c r="U12636" s="353"/>
      <c r="V12636" s="353"/>
      <c r="W12636" s="353"/>
      <c r="X12636" s="353"/>
      <c r="Y12636" s="353"/>
      <c r="Z12636" s="353"/>
      <c r="AA12636" s="353"/>
      <c r="AB12636" s="353"/>
      <c r="AC12636" s="353"/>
      <c r="AD12636" s="353"/>
      <c r="AE12636" s="353"/>
      <c r="AF12636" s="353"/>
      <c r="AG12636" s="353"/>
      <c r="AH12636" s="353"/>
      <c r="AI12636" s="353"/>
      <c r="AJ12636" s="353"/>
      <c r="AK12636" s="353"/>
      <c r="AL12636" s="353"/>
    </row>
    <row r="12637" spans="1:38" s="153" customFormat="1" ht="12.5" x14ac:dyDescent="0.25">
      <c r="A12637" s="355"/>
      <c r="L12637" s="353"/>
      <c r="M12637" s="353"/>
      <c r="N12637" s="353"/>
      <c r="O12637" s="353"/>
      <c r="P12637" s="353"/>
      <c r="Q12637" s="353"/>
      <c r="R12637" s="353"/>
      <c r="S12637" s="353"/>
      <c r="T12637" s="353"/>
      <c r="U12637" s="353"/>
      <c r="V12637" s="353"/>
      <c r="W12637" s="353"/>
      <c r="X12637" s="353"/>
      <c r="Y12637" s="353"/>
      <c r="Z12637" s="353"/>
      <c r="AA12637" s="353"/>
      <c r="AB12637" s="353"/>
      <c r="AC12637" s="353"/>
      <c r="AD12637" s="353"/>
      <c r="AE12637" s="353"/>
      <c r="AF12637" s="353"/>
      <c r="AG12637" s="353"/>
      <c r="AH12637" s="353"/>
      <c r="AI12637" s="353"/>
      <c r="AJ12637" s="353"/>
      <c r="AK12637" s="353"/>
      <c r="AL12637" s="353"/>
    </row>
    <row r="12638" spans="1:38" s="153" customFormat="1" ht="12.5" x14ac:dyDescent="0.25">
      <c r="A12638" s="355"/>
      <c r="L12638" s="353"/>
      <c r="M12638" s="353"/>
      <c r="N12638" s="353"/>
      <c r="O12638" s="353"/>
      <c r="P12638" s="353"/>
      <c r="Q12638" s="353"/>
      <c r="R12638" s="353"/>
      <c r="S12638" s="353"/>
      <c r="T12638" s="353"/>
      <c r="U12638" s="353"/>
      <c r="V12638" s="353"/>
      <c r="W12638" s="353"/>
      <c r="X12638" s="353"/>
      <c r="Y12638" s="353"/>
      <c r="Z12638" s="353"/>
      <c r="AA12638" s="353"/>
      <c r="AB12638" s="353"/>
      <c r="AC12638" s="353"/>
      <c r="AD12638" s="353"/>
      <c r="AE12638" s="353"/>
      <c r="AF12638" s="353"/>
      <c r="AG12638" s="353"/>
      <c r="AH12638" s="353"/>
      <c r="AI12638" s="353"/>
      <c r="AJ12638" s="353"/>
      <c r="AK12638" s="353"/>
      <c r="AL12638" s="353"/>
    </row>
    <row r="12639" spans="1:38" s="153" customFormat="1" ht="12.5" x14ac:dyDescent="0.25">
      <c r="A12639" s="355"/>
      <c r="L12639" s="353"/>
      <c r="M12639" s="353"/>
      <c r="N12639" s="353"/>
      <c r="O12639" s="353"/>
      <c r="P12639" s="353"/>
      <c r="Q12639" s="353"/>
      <c r="R12639" s="353"/>
      <c r="S12639" s="353"/>
      <c r="T12639" s="353"/>
      <c r="U12639" s="353"/>
      <c r="V12639" s="353"/>
      <c r="W12639" s="353"/>
      <c r="X12639" s="353"/>
      <c r="Y12639" s="353"/>
      <c r="Z12639" s="353"/>
      <c r="AA12639" s="353"/>
      <c r="AB12639" s="353"/>
      <c r="AC12639" s="353"/>
      <c r="AD12639" s="353"/>
      <c r="AE12639" s="353"/>
      <c r="AF12639" s="353"/>
      <c r="AG12639" s="353"/>
      <c r="AH12639" s="353"/>
      <c r="AI12639" s="353"/>
      <c r="AJ12639" s="353"/>
      <c r="AK12639" s="353"/>
      <c r="AL12639" s="353"/>
    </row>
    <row r="12640" spans="1:38" s="153" customFormat="1" ht="12.5" x14ac:dyDescent="0.25">
      <c r="A12640" s="355"/>
      <c r="L12640" s="353"/>
      <c r="M12640" s="353"/>
      <c r="N12640" s="353"/>
      <c r="O12640" s="353"/>
      <c r="P12640" s="353"/>
      <c r="Q12640" s="353"/>
      <c r="R12640" s="353"/>
      <c r="S12640" s="353"/>
      <c r="T12640" s="353"/>
      <c r="U12640" s="353"/>
      <c r="V12640" s="353"/>
      <c r="W12640" s="353"/>
      <c r="X12640" s="353"/>
      <c r="Y12640" s="353"/>
      <c r="Z12640" s="353"/>
      <c r="AA12640" s="353"/>
      <c r="AB12640" s="353"/>
      <c r="AC12640" s="353"/>
      <c r="AD12640" s="353"/>
      <c r="AE12640" s="353"/>
      <c r="AF12640" s="353"/>
      <c r="AG12640" s="353"/>
      <c r="AH12640" s="353"/>
      <c r="AI12640" s="353"/>
      <c r="AJ12640" s="353"/>
      <c r="AK12640" s="353"/>
      <c r="AL12640" s="353"/>
    </row>
    <row r="12641" spans="1:38" s="153" customFormat="1" ht="12.5" x14ac:dyDescent="0.25">
      <c r="A12641" s="355"/>
      <c r="L12641" s="353"/>
      <c r="M12641" s="353"/>
      <c r="N12641" s="353"/>
      <c r="O12641" s="353"/>
      <c r="P12641" s="353"/>
      <c r="Q12641" s="353"/>
      <c r="R12641" s="353"/>
      <c r="S12641" s="353"/>
      <c r="T12641" s="353"/>
      <c r="U12641" s="353"/>
      <c r="V12641" s="353"/>
      <c r="W12641" s="353"/>
      <c r="X12641" s="353"/>
      <c r="Y12641" s="353"/>
      <c r="Z12641" s="353"/>
      <c r="AA12641" s="353"/>
      <c r="AB12641" s="353"/>
      <c r="AC12641" s="353"/>
      <c r="AD12641" s="353"/>
      <c r="AE12641" s="353"/>
      <c r="AF12641" s="353"/>
      <c r="AG12641" s="353"/>
      <c r="AH12641" s="353"/>
      <c r="AI12641" s="353"/>
      <c r="AJ12641" s="353"/>
      <c r="AK12641" s="353"/>
      <c r="AL12641" s="353"/>
    </row>
    <row r="12642" spans="1:38" s="153" customFormat="1" ht="12.5" x14ac:dyDescent="0.25">
      <c r="A12642" s="355"/>
      <c r="L12642" s="353"/>
      <c r="M12642" s="353"/>
      <c r="N12642" s="353"/>
      <c r="O12642" s="353"/>
      <c r="P12642" s="353"/>
      <c r="Q12642" s="353"/>
      <c r="R12642" s="353"/>
      <c r="S12642" s="353"/>
      <c r="T12642" s="353"/>
      <c r="U12642" s="353"/>
      <c r="V12642" s="353"/>
      <c r="W12642" s="353"/>
      <c r="X12642" s="353"/>
      <c r="Y12642" s="353"/>
      <c r="Z12642" s="353"/>
      <c r="AA12642" s="353"/>
      <c r="AB12642" s="353"/>
      <c r="AC12642" s="353"/>
      <c r="AD12642" s="353"/>
      <c r="AE12642" s="353"/>
      <c r="AF12642" s="353"/>
      <c r="AG12642" s="353"/>
      <c r="AH12642" s="353"/>
      <c r="AI12642" s="353"/>
      <c r="AJ12642" s="353"/>
      <c r="AK12642" s="353"/>
      <c r="AL12642" s="353"/>
    </row>
    <row r="12643" spans="1:38" s="153" customFormat="1" ht="12.5" x14ac:dyDescent="0.25">
      <c r="A12643" s="355"/>
      <c r="L12643" s="353"/>
      <c r="M12643" s="353"/>
      <c r="N12643" s="353"/>
      <c r="O12643" s="353"/>
      <c r="P12643" s="353"/>
      <c r="Q12643" s="353"/>
      <c r="R12643" s="353"/>
      <c r="S12643" s="353"/>
      <c r="T12643" s="353"/>
      <c r="U12643" s="353"/>
      <c r="V12643" s="353"/>
      <c r="W12643" s="353"/>
      <c r="X12643" s="353"/>
      <c r="Y12643" s="353"/>
      <c r="Z12643" s="353"/>
      <c r="AA12643" s="353"/>
      <c r="AB12643" s="353"/>
      <c r="AC12643" s="353"/>
      <c r="AD12643" s="353"/>
      <c r="AE12643" s="353"/>
      <c r="AF12643" s="353"/>
      <c r="AG12643" s="353"/>
      <c r="AH12643" s="353"/>
      <c r="AI12643" s="353"/>
      <c r="AJ12643" s="353"/>
      <c r="AK12643" s="353"/>
      <c r="AL12643" s="353"/>
    </row>
    <row r="12644" spans="1:38" s="153" customFormat="1" ht="12.5" x14ac:dyDescent="0.25">
      <c r="A12644" s="355"/>
      <c r="L12644" s="353"/>
      <c r="M12644" s="353"/>
      <c r="N12644" s="353"/>
      <c r="O12644" s="353"/>
      <c r="P12644" s="353"/>
      <c r="Q12644" s="353"/>
      <c r="R12644" s="353"/>
      <c r="S12644" s="353"/>
      <c r="T12644" s="353"/>
      <c r="U12644" s="353"/>
      <c r="V12644" s="353"/>
      <c r="W12644" s="353"/>
      <c r="X12644" s="353"/>
      <c r="Y12644" s="353"/>
      <c r="Z12644" s="353"/>
      <c r="AA12644" s="353"/>
      <c r="AB12644" s="353"/>
      <c r="AC12644" s="353"/>
      <c r="AD12644" s="353"/>
      <c r="AE12644" s="353"/>
      <c r="AF12644" s="353"/>
      <c r="AG12644" s="353"/>
      <c r="AH12644" s="353"/>
      <c r="AI12644" s="353"/>
      <c r="AJ12644" s="353"/>
      <c r="AK12644" s="353"/>
      <c r="AL12644" s="353"/>
    </row>
    <row r="12645" spans="1:38" s="153" customFormat="1" ht="12.5" x14ac:dyDescent="0.25">
      <c r="A12645" s="355"/>
      <c r="L12645" s="353"/>
      <c r="M12645" s="353"/>
      <c r="N12645" s="353"/>
      <c r="O12645" s="353"/>
      <c r="P12645" s="353"/>
      <c r="Q12645" s="353"/>
      <c r="R12645" s="353"/>
      <c r="S12645" s="353"/>
      <c r="T12645" s="353"/>
      <c r="U12645" s="353"/>
      <c r="V12645" s="353"/>
      <c r="W12645" s="353"/>
      <c r="X12645" s="353"/>
      <c r="Y12645" s="353"/>
      <c r="Z12645" s="353"/>
      <c r="AA12645" s="353"/>
      <c r="AB12645" s="353"/>
      <c r="AC12645" s="353"/>
      <c r="AD12645" s="353"/>
      <c r="AE12645" s="353"/>
      <c r="AF12645" s="353"/>
      <c r="AG12645" s="353"/>
      <c r="AH12645" s="353"/>
      <c r="AI12645" s="353"/>
      <c r="AJ12645" s="353"/>
      <c r="AK12645" s="353"/>
      <c r="AL12645" s="353"/>
    </row>
    <row r="12646" spans="1:38" s="153" customFormat="1" ht="12.5" x14ac:dyDescent="0.25">
      <c r="A12646" s="355"/>
      <c r="L12646" s="353"/>
      <c r="M12646" s="353"/>
      <c r="N12646" s="353"/>
      <c r="O12646" s="353"/>
      <c r="P12646" s="353"/>
      <c r="Q12646" s="353"/>
      <c r="R12646" s="353"/>
      <c r="S12646" s="353"/>
      <c r="T12646" s="353"/>
      <c r="U12646" s="353"/>
      <c r="V12646" s="353"/>
      <c r="W12646" s="353"/>
      <c r="X12646" s="353"/>
      <c r="Y12646" s="353"/>
      <c r="Z12646" s="353"/>
      <c r="AA12646" s="353"/>
      <c r="AB12646" s="353"/>
      <c r="AC12646" s="353"/>
      <c r="AD12646" s="353"/>
      <c r="AE12646" s="353"/>
      <c r="AF12646" s="353"/>
      <c r="AG12646" s="353"/>
      <c r="AH12646" s="353"/>
      <c r="AI12646" s="353"/>
      <c r="AJ12646" s="353"/>
      <c r="AK12646" s="353"/>
      <c r="AL12646" s="353"/>
    </row>
    <row r="12647" spans="1:38" s="153" customFormat="1" ht="12.5" x14ac:dyDescent="0.25">
      <c r="A12647" s="355"/>
      <c r="L12647" s="353"/>
      <c r="M12647" s="353"/>
      <c r="N12647" s="353"/>
      <c r="O12647" s="353"/>
      <c r="P12647" s="353"/>
      <c r="Q12647" s="353"/>
      <c r="R12647" s="353"/>
      <c r="S12647" s="353"/>
      <c r="T12647" s="353"/>
      <c r="U12647" s="353"/>
      <c r="V12647" s="353"/>
      <c r="W12647" s="353"/>
      <c r="X12647" s="353"/>
      <c r="Y12647" s="353"/>
      <c r="Z12647" s="353"/>
      <c r="AA12647" s="353"/>
      <c r="AB12647" s="353"/>
      <c r="AC12647" s="353"/>
      <c r="AD12647" s="353"/>
      <c r="AE12647" s="353"/>
      <c r="AF12647" s="353"/>
      <c r="AG12647" s="353"/>
      <c r="AH12647" s="353"/>
      <c r="AI12647" s="353"/>
      <c r="AJ12647" s="353"/>
      <c r="AK12647" s="353"/>
      <c r="AL12647" s="353"/>
    </row>
    <row r="12648" spans="1:38" s="153" customFormat="1" ht="12.5" x14ac:dyDescent="0.25">
      <c r="A12648" s="355"/>
      <c r="L12648" s="353"/>
      <c r="M12648" s="353"/>
      <c r="N12648" s="353"/>
      <c r="O12648" s="353"/>
      <c r="P12648" s="353"/>
      <c r="Q12648" s="353"/>
      <c r="R12648" s="353"/>
      <c r="S12648" s="353"/>
      <c r="T12648" s="353"/>
      <c r="U12648" s="353"/>
      <c r="V12648" s="353"/>
      <c r="W12648" s="353"/>
      <c r="X12648" s="353"/>
      <c r="Y12648" s="353"/>
      <c r="Z12648" s="353"/>
      <c r="AA12648" s="353"/>
      <c r="AB12648" s="353"/>
      <c r="AC12648" s="353"/>
      <c r="AD12648" s="353"/>
      <c r="AE12648" s="353"/>
      <c r="AF12648" s="353"/>
      <c r="AG12648" s="353"/>
      <c r="AH12648" s="353"/>
      <c r="AI12648" s="353"/>
      <c r="AJ12648" s="353"/>
      <c r="AK12648" s="353"/>
      <c r="AL12648" s="353"/>
    </row>
    <row r="12649" spans="1:38" s="153" customFormat="1" ht="12.5" x14ac:dyDescent="0.25">
      <c r="A12649" s="355"/>
      <c r="L12649" s="353"/>
      <c r="M12649" s="353"/>
      <c r="N12649" s="353"/>
      <c r="O12649" s="353"/>
      <c r="P12649" s="353"/>
      <c r="Q12649" s="353"/>
      <c r="R12649" s="353"/>
      <c r="S12649" s="353"/>
      <c r="T12649" s="353"/>
      <c r="U12649" s="353"/>
      <c r="V12649" s="353"/>
      <c r="W12649" s="353"/>
      <c r="X12649" s="353"/>
      <c r="Y12649" s="353"/>
      <c r="Z12649" s="353"/>
      <c r="AA12649" s="353"/>
      <c r="AB12649" s="353"/>
      <c r="AC12649" s="353"/>
      <c r="AD12649" s="353"/>
      <c r="AE12649" s="353"/>
      <c r="AF12649" s="353"/>
      <c r="AG12649" s="353"/>
      <c r="AH12649" s="353"/>
      <c r="AI12649" s="353"/>
      <c r="AJ12649" s="353"/>
      <c r="AK12649" s="353"/>
      <c r="AL12649" s="353"/>
    </row>
    <row r="12650" spans="1:38" s="153" customFormat="1" ht="12.5" x14ac:dyDescent="0.25">
      <c r="A12650" s="355"/>
      <c r="L12650" s="353"/>
      <c r="M12650" s="353"/>
      <c r="N12650" s="353"/>
      <c r="O12650" s="353"/>
      <c r="P12650" s="353"/>
      <c r="Q12650" s="353"/>
      <c r="R12650" s="353"/>
      <c r="S12650" s="353"/>
      <c r="T12650" s="353"/>
      <c r="U12650" s="353"/>
      <c r="V12650" s="353"/>
      <c r="W12650" s="353"/>
      <c r="X12650" s="353"/>
      <c r="Y12650" s="353"/>
      <c r="Z12650" s="353"/>
      <c r="AA12650" s="353"/>
      <c r="AB12650" s="353"/>
      <c r="AC12650" s="353"/>
      <c r="AD12650" s="353"/>
      <c r="AE12650" s="353"/>
      <c r="AF12650" s="353"/>
      <c r="AG12650" s="353"/>
      <c r="AH12650" s="353"/>
      <c r="AI12650" s="353"/>
      <c r="AJ12650" s="353"/>
      <c r="AK12650" s="353"/>
      <c r="AL12650" s="353"/>
    </row>
    <row r="12651" spans="1:38" s="153" customFormat="1" ht="12.5" x14ac:dyDescent="0.25">
      <c r="A12651" s="355"/>
      <c r="L12651" s="353"/>
      <c r="M12651" s="353"/>
      <c r="N12651" s="353"/>
      <c r="O12651" s="353"/>
      <c r="P12651" s="353"/>
      <c r="Q12651" s="353"/>
      <c r="R12651" s="353"/>
      <c r="S12651" s="353"/>
      <c r="T12651" s="353"/>
      <c r="U12651" s="353"/>
      <c r="V12651" s="353"/>
      <c r="W12651" s="353"/>
      <c r="X12651" s="353"/>
      <c r="Y12651" s="353"/>
      <c r="Z12651" s="353"/>
      <c r="AA12651" s="353"/>
      <c r="AB12651" s="353"/>
      <c r="AC12651" s="353"/>
      <c r="AD12651" s="353"/>
      <c r="AE12651" s="353"/>
      <c r="AF12651" s="353"/>
      <c r="AG12651" s="353"/>
      <c r="AH12651" s="353"/>
      <c r="AI12651" s="353"/>
      <c r="AJ12651" s="353"/>
      <c r="AK12651" s="353"/>
      <c r="AL12651" s="353"/>
    </row>
    <row r="12652" spans="1:38" s="153" customFormat="1" ht="12.5" x14ac:dyDescent="0.25">
      <c r="A12652" s="355"/>
      <c r="L12652" s="353"/>
      <c r="M12652" s="353"/>
      <c r="N12652" s="353"/>
      <c r="O12652" s="353"/>
      <c r="P12652" s="353"/>
      <c r="Q12652" s="353"/>
      <c r="R12652" s="353"/>
      <c r="S12652" s="353"/>
      <c r="T12652" s="353"/>
      <c r="U12652" s="353"/>
      <c r="V12652" s="353"/>
      <c r="W12652" s="353"/>
      <c r="X12652" s="353"/>
      <c r="Y12652" s="353"/>
      <c r="Z12652" s="353"/>
      <c r="AA12652" s="353"/>
      <c r="AB12652" s="353"/>
      <c r="AC12652" s="353"/>
      <c r="AD12652" s="353"/>
      <c r="AE12652" s="353"/>
      <c r="AF12652" s="353"/>
      <c r="AG12652" s="353"/>
      <c r="AH12652" s="353"/>
      <c r="AI12652" s="353"/>
      <c r="AJ12652" s="353"/>
      <c r="AK12652" s="353"/>
      <c r="AL12652" s="353"/>
    </row>
    <row r="12653" spans="1:38" s="153" customFormat="1" ht="12.5" x14ac:dyDescent="0.25">
      <c r="A12653" s="355"/>
      <c r="L12653" s="353"/>
      <c r="M12653" s="353"/>
      <c r="N12653" s="353"/>
      <c r="O12653" s="353"/>
      <c r="P12653" s="353"/>
      <c r="Q12653" s="353"/>
      <c r="R12653" s="353"/>
      <c r="S12653" s="353"/>
      <c r="T12653" s="353"/>
      <c r="U12653" s="353"/>
      <c r="V12653" s="353"/>
      <c r="W12653" s="353"/>
      <c r="X12653" s="353"/>
      <c r="Y12653" s="353"/>
      <c r="Z12653" s="353"/>
      <c r="AA12653" s="353"/>
      <c r="AB12653" s="353"/>
      <c r="AC12653" s="353"/>
      <c r="AD12653" s="353"/>
      <c r="AE12653" s="353"/>
      <c r="AF12653" s="353"/>
      <c r="AG12653" s="353"/>
      <c r="AH12653" s="353"/>
      <c r="AI12653" s="353"/>
      <c r="AJ12653" s="353"/>
      <c r="AK12653" s="353"/>
      <c r="AL12653" s="353"/>
    </row>
    <row r="12654" spans="1:38" s="153" customFormat="1" ht="12.5" x14ac:dyDescent="0.25">
      <c r="A12654" s="355"/>
      <c r="L12654" s="353"/>
      <c r="M12654" s="353"/>
      <c r="N12654" s="353"/>
      <c r="O12654" s="353"/>
      <c r="P12654" s="353"/>
      <c r="Q12654" s="353"/>
      <c r="R12654" s="353"/>
      <c r="S12654" s="353"/>
      <c r="T12654" s="353"/>
      <c r="U12654" s="353"/>
      <c r="V12654" s="353"/>
      <c r="W12654" s="353"/>
      <c r="X12654" s="353"/>
      <c r="Y12654" s="353"/>
      <c r="Z12654" s="353"/>
      <c r="AA12654" s="353"/>
      <c r="AB12654" s="353"/>
      <c r="AC12654" s="353"/>
      <c r="AD12654" s="353"/>
      <c r="AE12654" s="353"/>
      <c r="AF12654" s="353"/>
      <c r="AG12654" s="353"/>
      <c r="AH12654" s="353"/>
      <c r="AI12654" s="353"/>
      <c r="AJ12654" s="353"/>
      <c r="AK12654" s="353"/>
      <c r="AL12654" s="353"/>
    </row>
    <row r="12655" spans="1:38" s="153" customFormat="1" ht="12.5" x14ac:dyDescent="0.25">
      <c r="A12655" s="355"/>
      <c r="L12655" s="353"/>
      <c r="M12655" s="353"/>
      <c r="N12655" s="353"/>
      <c r="O12655" s="353"/>
      <c r="P12655" s="353"/>
      <c r="Q12655" s="353"/>
      <c r="R12655" s="353"/>
      <c r="S12655" s="353"/>
      <c r="T12655" s="353"/>
      <c r="U12655" s="353"/>
      <c r="V12655" s="353"/>
      <c r="W12655" s="353"/>
      <c r="X12655" s="353"/>
      <c r="Y12655" s="353"/>
      <c r="Z12655" s="353"/>
      <c r="AA12655" s="353"/>
      <c r="AB12655" s="353"/>
      <c r="AC12655" s="353"/>
      <c r="AD12655" s="353"/>
      <c r="AE12655" s="353"/>
      <c r="AF12655" s="353"/>
      <c r="AG12655" s="353"/>
      <c r="AH12655" s="353"/>
      <c r="AI12655" s="353"/>
      <c r="AJ12655" s="353"/>
      <c r="AK12655" s="353"/>
      <c r="AL12655" s="353"/>
    </row>
    <row r="12656" spans="1:38" s="153" customFormat="1" ht="12.5" x14ac:dyDescent="0.25">
      <c r="A12656" s="355"/>
      <c r="L12656" s="353"/>
      <c r="M12656" s="353"/>
      <c r="N12656" s="353"/>
      <c r="O12656" s="353"/>
      <c r="P12656" s="353"/>
      <c r="Q12656" s="353"/>
      <c r="R12656" s="353"/>
      <c r="S12656" s="353"/>
      <c r="T12656" s="353"/>
      <c r="U12656" s="353"/>
      <c r="V12656" s="353"/>
      <c r="W12656" s="353"/>
      <c r="X12656" s="353"/>
      <c r="Y12656" s="353"/>
      <c r="Z12656" s="353"/>
      <c r="AA12656" s="353"/>
      <c r="AB12656" s="353"/>
      <c r="AC12656" s="353"/>
      <c r="AD12656" s="353"/>
      <c r="AE12656" s="353"/>
      <c r="AF12656" s="353"/>
      <c r="AG12656" s="353"/>
      <c r="AH12656" s="353"/>
      <c r="AI12656" s="353"/>
      <c r="AJ12656" s="353"/>
      <c r="AK12656" s="353"/>
      <c r="AL12656" s="353"/>
    </row>
    <row r="12657" spans="1:38" s="153" customFormat="1" ht="12.5" x14ac:dyDescent="0.25">
      <c r="A12657" s="355"/>
      <c r="L12657" s="353"/>
      <c r="M12657" s="353"/>
      <c r="N12657" s="353"/>
      <c r="O12657" s="353"/>
      <c r="P12657" s="353"/>
      <c r="Q12657" s="353"/>
      <c r="R12657" s="353"/>
      <c r="S12657" s="353"/>
      <c r="T12657" s="353"/>
      <c r="U12657" s="353"/>
      <c r="V12657" s="353"/>
      <c r="W12657" s="353"/>
      <c r="X12657" s="353"/>
      <c r="Y12657" s="353"/>
      <c r="Z12657" s="353"/>
      <c r="AA12657" s="353"/>
      <c r="AB12657" s="353"/>
      <c r="AC12657" s="353"/>
      <c r="AD12657" s="353"/>
      <c r="AE12657" s="353"/>
      <c r="AF12657" s="353"/>
      <c r="AG12657" s="353"/>
      <c r="AH12657" s="353"/>
      <c r="AI12657" s="353"/>
      <c r="AJ12657" s="353"/>
      <c r="AK12657" s="353"/>
      <c r="AL12657" s="353"/>
    </row>
    <row r="12658" spans="1:38" s="153" customFormat="1" ht="12.5" x14ac:dyDescent="0.25">
      <c r="A12658" s="355"/>
      <c r="L12658" s="353"/>
      <c r="M12658" s="353"/>
      <c r="N12658" s="353"/>
      <c r="O12658" s="353"/>
      <c r="P12658" s="353"/>
      <c r="Q12658" s="353"/>
      <c r="R12658" s="353"/>
      <c r="S12658" s="353"/>
      <c r="T12658" s="353"/>
      <c r="U12658" s="353"/>
      <c r="V12658" s="353"/>
      <c r="W12658" s="353"/>
      <c r="X12658" s="353"/>
      <c r="Y12658" s="353"/>
      <c r="Z12658" s="353"/>
      <c r="AA12658" s="353"/>
      <c r="AB12658" s="353"/>
      <c r="AC12658" s="353"/>
      <c r="AD12658" s="353"/>
      <c r="AE12658" s="353"/>
      <c r="AF12658" s="353"/>
      <c r="AG12658" s="353"/>
      <c r="AH12658" s="353"/>
      <c r="AI12658" s="353"/>
      <c r="AJ12658" s="353"/>
      <c r="AK12658" s="353"/>
      <c r="AL12658" s="353"/>
    </row>
    <row r="12659" spans="1:38" s="153" customFormat="1" ht="12.5" x14ac:dyDescent="0.25">
      <c r="A12659" s="355"/>
      <c r="L12659" s="353"/>
      <c r="M12659" s="353"/>
      <c r="N12659" s="353"/>
      <c r="O12659" s="353"/>
      <c r="P12659" s="353"/>
      <c r="Q12659" s="353"/>
      <c r="R12659" s="353"/>
      <c r="S12659" s="353"/>
      <c r="T12659" s="353"/>
      <c r="U12659" s="353"/>
      <c r="V12659" s="353"/>
      <c r="W12659" s="353"/>
      <c r="X12659" s="353"/>
      <c r="Y12659" s="353"/>
      <c r="Z12659" s="353"/>
      <c r="AA12659" s="353"/>
      <c r="AB12659" s="353"/>
      <c r="AC12659" s="353"/>
      <c r="AD12659" s="353"/>
      <c r="AE12659" s="353"/>
      <c r="AF12659" s="353"/>
      <c r="AG12659" s="353"/>
      <c r="AH12659" s="353"/>
      <c r="AI12659" s="353"/>
      <c r="AJ12659" s="353"/>
      <c r="AK12659" s="353"/>
      <c r="AL12659" s="353"/>
    </row>
    <row r="12660" spans="1:38" s="153" customFormat="1" ht="12.5" x14ac:dyDescent="0.25">
      <c r="A12660" s="355"/>
      <c r="L12660" s="353"/>
      <c r="M12660" s="353"/>
      <c r="N12660" s="353"/>
      <c r="O12660" s="353"/>
      <c r="P12660" s="353"/>
      <c r="Q12660" s="353"/>
      <c r="R12660" s="353"/>
      <c r="S12660" s="353"/>
      <c r="T12660" s="353"/>
      <c r="U12660" s="353"/>
      <c r="V12660" s="353"/>
      <c r="W12660" s="353"/>
      <c r="X12660" s="353"/>
      <c r="Y12660" s="353"/>
      <c r="Z12660" s="353"/>
      <c r="AA12660" s="353"/>
      <c r="AB12660" s="353"/>
      <c r="AC12660" s="353"/>
      <c r="AD12660" s="353"/>
      <c r="AE12660" s="353"/>
      <c r="AF12660" s="353"/>
      <c r="AG12660" s="353"/>
      <c r="AH12660" s="353"/>
      <c r="AI12660" s="353"/>
      <c r="AJ12660" s="353"/>
      <c r="AK12660" s="353"/>
      <c r="AL12660" s="353"/>
    </row>
    <row r="12661" spans="1:38" s="153" customFormat="1" ht="12.5" x14ac:dyDescent="0.25">
      <c r="A12661" s="355"/>
      <c r="L12661" s="353"/>
      <c r="M12661" s="353"/>
      <c r="N12661" s="353"/>
      <c r="O12661" s="353"/>
      <c r="P12661" s="353"/>
      <c r="Q12661" s="353"/>
      <c r="R12661" s="353"/>
      <c r="S12661" s="353"/>
      <c r="T12661" s="353"/>
      <c r="U12661" s="353"/>
      <c r="V12661" s="353"/>
      <c r="W12661" s="353"/>
      <c r="X12661" s="353"/>
      <c r="Y12661" s="353"/>
      <c r="Z12661" s="353"/>
      <c r="AA12661" s="353"/>
      <c r="AB12661" s="353"/>
      <c r="AC12661" s="353"/>
      <c r="AD12661" s="353"/>
      <c r="AE12661" s="353"/>
      <c r="AF12661" s="353"/>
      <c r="AG12661" s="353"/>
      <c r="AH12661" s="353"/>
      <c r="AI12661" s="353"/>
      <c r="AJ12661" s="353"/>
      <c r="AK12661" s="353"/>
      <c r="AL12661" s="353"/>
    </row>
    <row r="12662" spans="1:38" s="153" customFormat="1" ht="12.5" x14ac:dyDescent="0.25">
      <c r="A12662" s="355"/>
      <c r="L12662" s="353"/>
      <c r="M12662" s="353"/>
      <c r="N12662" s="353"/>
      <c r="O12662" s="353"/>
      <c r="P12662" s="353"/>
      <c r="Q12662" s="353"/>
      <c r="R12662" s="353"/>
      <c r="S12662" s="353"/>
      <c r="T12662" s="353"/>
      <c r="U12662" s="353"/>
      <c r="V12662" s="353"/>
      <c r="W12662" s="353"/>
      <c r="X12662" s="353"/>
      <c r="Y12662" s="353"/>
      <c r="Z12662" s="353"/>
      <c r="AA12662" s="353"/>
      <c r="AB12662" s="353"/>
      <c r="AC12662" s="353"/>
      <c r="AD12662" s="353"/>
      <c r="AE12662" s="353"/>
      <c r="AF12662" s="353"/>
      <c r="AG12662" s="353"/>
      <c r="AH12662" s="353"/>
      <c r="AI12662" s="353"/>
      <c r="AJ12662" s="353"/>
      <c r="AK12662" s="353"/>
      <c r="AL12662" s="353"/>
    </row>
    <row r="12663" spans="1:38" s="153" customFormat="1" ht="12.5" x14ac:dyDescent="0.25">
      <c r="A12663" s="355"/>
      <c r="L12663" s="353"/>
      <c r="M12663" s="353"/>
      <c r="N12663" s="353"/>
      <c r="O12663" s="353"/>
      <c r="P12663" s="353"/>
      <c r="Q12663" s="353"/>
      <c r="R12663" s="353"/>
      <c r="S12663" s="353"/>
      <c r="T12663" s="353"/>
      <c r="U12663" s="353"/>
      <c r="V12663" s="353"/>
      <c r="W12663" s="353"/>
      <c r="X12663" s="353"/>
      <c r="Y12663" s="353"/>
      <c r="Z12663" s="353"/>
      <c r="AA12663" s="353"/>
      <c r="AB12663" s="353"/>
      <c r="AC12663" s="353"/>
      <c r="AD12663" s="353"/>
      <c r="AE12663" s="353"/>
      <c r="AF12663" s="353"/>
      <c r="AG12663" s="353"/>
      <c r="AH12663" s="353"/>
      <c r="AI12663" s="353"/>
      <c r="AJ12663" s="353"/>
      <c r="AK12663" s="353"/>
      <c r="AL12663" s="353"/>
    </row>
    <row r="12664" spans="1:38" s="153" customFormat="1" ht="12.5" x14ac:dyDescent="0.25">
      <c r="A12664" s="355"/>
      <c r="L12664" s="353"/>
      <c r="M12664" s="353"/>
      <c r="N12664" s="353"/>
      <c r="O12664" s="353"/>
      <c r="P12664" s="353"/>
      <c r="Q12664" s="353"/>
      <c r="R12664" s="353"/>
      <c r="S12664" s="353"/>
      <c r="T12664" s="353"/>
      <c r="U12664" s="353"/>
      <c r="V12664" s="353"/>
      <c r="W12664" s="353"/>
      <c r="X12664" s="353"/>
      <c r="Y12664" s="353"/>
      <c r="Z12664" s="353"/>
      <c r="AA12664" s="353"/>
      <c r="AB12664" s="353"/>
      <c r="AC12664" s="353"/>
      <c r="AD12664" s="353"/>
      <c r="AE12664" s="353"/>
      <c r="AF12664" s="353"/>
      <c r="AG12664" s="353"/>
      <c r="AH12664" s="353"/>
      <c r="AI12664" s="353"/>
      <c r="AJ12664" s="353"/>
      <c r="AK12664" s="353"/>
      <c r="AL12664" s="353"/>
    </row>
    <row r="12665" spans="1:38" s="153" customFormat="1" ht="12.5" x14ac:dyDescent="0.25">
      <c r="A12665" s="355"/>
      <c r="L12665" s="353"/>
      <c r="M12665" s="353"/>
      <c r="N12665" s="353"/>
      <c r="O12665" s="353"/>
      <c r="P12665" s="353"/>
      <c r="Q12665" s="353"/>
      <c r="R12665" s="353"/>
      <c r="S12665" s="353"/>
      <c r="T12665" s="353"/>
      <c r="U12665" s="353"/>
      <c r="V12665" s="353"/>
      <c r="W12665" s="353"/>
      <c r="X12665" s="353"/>
      <c r="Y12665" s="353"/>
      <c r="Z12665" s="353"/>
      <c r="AA12665" s="353"/>
      <c r="AB12665" s="353"/>
      <c r="AC12665" s="353"/>
      <c r="AD12665" s="353"/>
      <c r="AE12665" s="353"/>
      <c r="AF12665" s="353"/>
      <c r="AG12665" s="353"/>
      <c r="AH12665" s="353"/>
      <c r="AI12665" s="353"/>
      <c r="AJ12665" s="353"/>
      <c r="AK12665" s="353"/>
      <c r="AL12665" s="353"/>
    </row>
    <row r="12666" spans="1:38" s="153" customFormat="1" ht="12.5" x14ac:dyDescent="0.25">
      <c r="A12666" s="355"/>
      <c r="L12666" s="353"/>
      <c r="M12666" s="353"/>
      <c r="N12666" s="353"/>
      <c r="O12666" s="353"/>
      <c r="P12666" s="353"/>
      <c r="Q12666" s="353"/>
      <c r="R12666" s="353"/>
      <c r="S12666" s="353"/>
      <c r="T12666" s="353"/>
      <c r="U12666" s="353"/>
      <c r="V12666" s="353"/>
      <c r="W12666" s="353"/>
      <c r="X12666" s="353"/>
      <c r="Y12666" s="353"/>
      <c r="Z12666" s="353"/>
      <c r="AA12666" s="353"/>
      <c r="AB12666" s="353"/>
      <c r="AC12666" s="353"/>
      <c r="AD12666" s="353"/>
      <c r="AE12666" s="353"/>
      <c r="AF12666" s="353"/>
      <c r="AG12666" s="353"/>
      <c r="AH12666" s="353"/>
      <c r="AI12666" s="353"/>
      <c r="AJ12666" s="353"/>
      <c r="AK12666" s="353"/>
      <c r="AL12666" s="353"/>
    </row>
    <row r="12667" spans="1:38" s="153" customFormat="1" ht="12.5" x14ac:dyDescent="0.25">
      <c r="A12667" s="355"/>
      <c r="L12667" s="353"/>
      <c r="M12667" s="353"/>
      <c r="N12667" s="353"/>
      <c r="O12667" s="353"/>
      <c r="P12667" s="353"/>
      <c r="Q12667" s="353"/>
      <c r="R12667" s="353"/>
      <c r="S12667" s="353"/>
      <c r="T12667" s="353"/>
      <c r="U12667" s="353"/>
      <c r="V12667" s="353"/>
      <c r="W12667" s="353"/>
      <c r="X12667" s="353"/>
      <c r="Y12667" s="353"/>
      <c r="Z12667" s="353"/>
      <c r="AA12667" s="353"/>
      <c r="AB12667" s="353"/>
      <c r="AC12667" s="353"/>
      <c r="AD12667" s="353"/>
      <c r="AE12667" s="353"/>
      <c r="AF12667" s="353"/>
      <c r="AG12667" s="353"/>
      <c r="AH12667" s="353"/>
      <c r="AI12667" s="353"/>
      <c r="AJ12667" s="353"/>
      <c r="AK12667" s="353"/>
      <c r="AL12667" s="353"/>
    </row>
    <row r="12668" spans="1:38" s="153" customFormat="1" ht="12.5" x14ac:dyDescent="0.25">
      <c r="A12668" s="355"/>
      <c r="L12668" s="353"/>
      <c r="M12668" s="353"/>
      <c r="N12668" s="353"/>
      <c r="O12668" s="353"/>
      <c r="P12668" s="353"/>
      <c r="Q12668" s="353"/>
      <c r="R12668" s="353"/>
      <c r="S12668" s="353"/>
      <c r="T12668" s="353"/>
      <c r="U12668" s="353"/>
      <c r="V12668" s="353"/>
      <c r="W12668" s="353"/>
      <c r="X12668" s="353"/>
      <c r="Y12668" s="353"/>
      <c r="Z12668" s="353"/>
      <c r="AA12668" s="353"/>
      <c r="AB12668" s="353"/>
      <c r="AC12668" s="353"/>
      <c r="AD12668" s="353"/>
      <c r="AE12668" s="353"/>
      <c r="AF12668" s="353"/>
      <c r="AG12668" s="353"/>
      <c r="AH12668" s="353"/>
      <c r="AI12668" s="353"/>
      <c r="AJ12668" s="353"/>
      <c r="AK12668" s="353"/>
      <c r="AL12668" s="353"/>
    </row>
    <row r="12669" spans="1:38" s="153" customFormat="1" ht="12.5" x14ac:dyDescent="0.25">
      <c r="A12669" s="355"/>
      <c r="L12669" s="353"/>
      <c r="M12669" s="353"/>
      <c r="N12669" s="353"/>
      <c r="O12669" s="353"/>
      <c r="P12669" s="353"/>
      <c r="Q12669" s="353"/>
      <c r="R12669" s="353"/>
      <c r="S12669" s="353"/>
      <c r="T12669" s="353"/>
      <c r="U12669" s="353"/>
      <c r="V12669" s="353"/>
      <c r="W12669" s="353"/>
      <c r="X12669" s="353"/>
      <c r="Y12669" s="353"/>
      <c r="Z12669" s="353"/>
      <c r="AA12669" s="353"/>
      <c r="AB12669" s="353"/>
      <c r="AC12669" s="353"/>
      <c r="AD12669" s="353"/>
      <c r="AE12669" s="353"/>
      <c r="AF12669" s="353"/>
      <c r="AG12669" s="353"/>
      <c r="AH12669" s="353"/>
      <c r="AI12669" s="353"/>
      <c r="AJ12669" s="353"/>
      <c r="AK12669" s="353"/>
      <c r="AL12669" s="353"/>
    </row>
    <row r="12670" spans="1:38" s="153" customFormat="1" ht="12.5" x14ac:dyDescent="0.25">
      <c r="A12670" s="355"/>
      <c r="L12670" s="353"/>
      <c r="M12670" s="353"/>
      <c r="N12670" s="353"/>
      <c r="O12670" s="353"/>
      <c r="P12670" s="353"/>
      <c r="Q12670" s="353"/>
      <c r="R12670" s="353"/>
      <c r="S12670" s="353"/>
      <c r="T12670" s="353"/>
      <c r="U12670" s="353"/>
      <c r="V12670" s="353"/>
      <c r="W12670" s="353"/>
      <c r="X12670" s="353"/>
      <c r="Y12670" s="353"/>
      <c r="Z12670" s="353"/>
      <c r="AA12670" s="353"/>
      <c r="AB12670" s="353"/>
      <c r="AC12670" s="353"/>
      <c r="AD12670" s="353"/>
      <c r="AE12670" s="353"/>
      <c r="AF12670" s="353"/>
      <c r="AG12670" s="353"/>
      <c r="AH12670" s="353"/>
      <c r="AI12670" s="353"/>
      <c r="AJ12670" s="353"/>
      <c r="AK12670" s="353"/>
      <c r="AL12670" s="353"/>
    </row>
    <row r="12671" spans="1:38" s="153" customFormat="1" ht="12.5" x14ac:dyDescent="0.25">
      <c r="A12671" s="355"/>
      <c r="L12671" s="353"/>
      <c r="M12671" s="353"/>
      <c r="N12671" s="353"/>
      <c r="O12671" s="353"/>
      <c r="P12671" s="353"/>
      <c r="Q12671" s="353"/>
      <c r="R12671" s="353"/>
      <c r="S12671" s="353"/>
      <c r="T12671" s="353"/>
      <c r="U12671" s="353"/>
      <c r="V12671" s="353"/>
      <c r="W12671" s="353"/>
      <c r="X12671" s="353"/>
      <c r="Y12671" s="353"/>
      <c r="Z12671" s="353"/>
      <c r="AA12671" s="353"/>
      <c r="AB12671" s="353"/>
      <c r="AC12671" s="353"/>
      <c r="AD12671" s="353"/>
      <c r="AE12671" s="353"/>
      <c r="AF12671" s="353"/>
      <c r="AG12671" s="353"/>
      <c r="AH12671" s="353"/>
      <c r="AI12671" s="353"/>
      <c r="AJ12671" s="353"/>
      <c r="AK12671" s="353"/>
      <c r="AL12671" s="353"/>
    </row>
    <row r="12672" spans="1:38" s="153" customFormat="1" ht="12.5" x14ac:dyDescent="0.25">
      <c r="A12672" s="355"/>
      <c r="L12672" s="353"/>
      <c r="M12672" s="353"/>
      <c r="N12672" s="353"/>
      <c r="O12672" s="353"/>
      <c r="P12672" s="353"/>
      <c r="Q12672" s="353"/>
      <c r="R12672" s="353"/>
      <c r="S12672" s="353"/>
      <c r="T12672" s="353"/>
      <c r="U12672" s="353"/>
      <c r="V12672" s="353"/>
      <c r="W12672" s="353"/>
      <c r="X12672" s="353"/>
      <c r="Y12672" s="353"/>
      <c r="Z12672" s="353"/>
      <c r="AA12672" s="353"/>
      <c r="AB12672" s="353"/>
      <c r="AC12672" s="353"/>
      <c r="AD12672" s="353"/>
      <c r="AE12672" s="353"/>
      <c r="AF12672" s="353"/>
      <c r="AG12672" s="353"/>
      <c r="AH12672" s="353"/>
      <c r="AI12672" s="353"/>
      <c r="AJ12672" s="353"/>
      <c r="AK12672" s="353"/>
      <c r="AL12672" s="353"/>
    </row>
    <row r="12673" spans="1:38" s="153" customFormat="1" ht="12.5" x14ac:dyDescent="0.25">
      <c r="A12673" s="355"/>
      <c r="L12673" s="353"/>
      <c r="M12673" s="353"/>
      <c r="N12673" s="353"/>
      <c r="O12673" s="353"/>
      <c r="P12673" s="353"/>
      <c r="Q12673" s="353"/>
      <c r="R12673" s="353"/>
      <c r="S12673" s="353"/>
      <c r="T12673" s="353"/>
      <c r="U12673" s="353"/>
      <c r="V12673" s="353"/>
      <c r="W12673" s="353"/>
      <c r="X12673" s="353"/>
      <c r="Y12673" s="353"/>
      <c r="Z12673" s="353"/>
      <c r="AA12673" s="353"/>
      <c r="AB12673" s="353"/>
      <c r="AC12673" s="353"/>
      <c r="AD12673" s="353"/>
      <c r="AE12673" s="353"/>
      <c r="AF12673" s="353"/>
      <c r="AG12673" s="353"/>
      <c r="AH12673" s="353"/>
      <c r="AI12673" s="353"/>
      <c r="AJ12673" s="353"/>
      <c r="AK12673" s="353"/>
      <c r="AL12673" s="353"/>
    </row>
    <row r="12674" spans="1:38" s="153" customFormat="1" ht="12.5" x14ac:dyDescent="0.25">
      <c r="A12674" s="355"/>
      <c r="L12674" s="353"/>
      <c r="M12674" s="353"/>
      <c r="N12674" s="353"/>
      <c r="O12674" s="353"/>
      <c r="P12674" s="353"/>
      <c r="Q12674" s="353"/>
      <c r="R12674" s="353"/>
      <c r="S12674" s="353"/>
      <c r="T12674" s="353"/>
      <c r="U12674" s="353"/>
      <c r="V12674" s="353"/>
      <c r="W12674" s="353"/>
      <c r="X12674" s="353"/>
      <c r="Y12674" s="353"/>
      <c r="Z12674" s="353"/>
      <c r="AA12674" s="353"/>
      <c r="AB12674" s="353"/>
      <c r="AC12674" s="353"/>
      <c r="AD12674" s="353"/>
      <c r="AE12674" s="353"/>
      <c r="AF12674" s="353"/>
      <c r="AG12674" s="353"/>
      <c r="AH12674" s="353"/>
      <c r="AI12674" s="353"/>
      <c r="AJ12674" s="353"/>
      <c r="AK12674" s="353"/>
      <c r="AL12674" s="353"/>
    </row>
    <row r="12675" spans="1:38" s="153" customFormat="1" ht="12.5" x14ac:dyDescent="0.25">
      <c r="A12675" s="355"/>
      <c r="L12675" s="353"/>
      <c r="M12675" s="353"/>
      <c r="N12675" s="353"/>
      <c r="O12675" s="353"/>
      <c r="P12675" s="353"/>
      <c r="Q12675" s="353"/>
      <c r="R12675" s="353"/>
      <c r="S12675" s="353"/>
      <c r="T12675" s="353"/>
      <c r="U12675" s="353"/>
      <c r="V12675" s="353"/>
      <c r="W12675" s="353"/>
      <c r="X12675" s="353"/>
      <c r="Y12675" s="353"/>
      <c r="Z12675" s="353"/>
      <c r="AA12675" s="353"/>
      <c r="AB12675" s="353"/>
      <c r="AC12675" s="353"/>
      <c r="AD12675" s="353"/>
      <c r="AE12675" s="353"/>
      <c r="AF12675" s="353"/>
      <c r="AG12675" s="353"/>
      <c r="AH12675" s="353"/>
      <c r="AI12675" s="353"/>
      <c r="AJ12675" s="353"/>
      <c r="AK12675" s="353"/>
      <c r="AL12675" s="353"/>
    </row>
    <row r="12676" spans="1:38" s="153" customFormat="1" ht="12.5" x14ac:dyDescent="0.25">
      <c r="A12676" s="355"/>
      <c r="L12676" s="353"/>
      <c r="M12676" s="353"/>
      <c r="N12676" s="353"/>
      <c r="O12676" s="353"/>
      <c r="P12676" s="353"/>
      <c r="Q12676" s="353"/>
      <c r="R12676" s="353"/>
      <c r="S12676" s="353"/>
      <c r="T12676" s="353"/>
      <c r="U12676" s="353"/>
      <c r="V12676" s="353"/>
      <c r="W12676" s="353"/>
      <c r="X12676" s="353"/>
      <c r="Y12676" s="353"/>
      <c r="Z12676" s="353"/>
      <c r="AA12676" s="353"/>
      <c r="AB12676" s="353"/>
      <c r="AC12676" s="353"/>
      <c r="AD12676" s="353"/>
      <c r="AE12676" s="353"/>
      <c r="AF12676" s="353"/>
      <c r="AG12676" s="353"/>
      <c r="AH12676" s="353"/>
      <c r="AI12676" s="353"/>
      <c r="AJ12676" s="353"/>
      <c r="AK12676" s="353"/>
      <c r="AL12676" s="353"/>
    </row>
    <row r="12677" spans="1:38" s="153" customFormat="1" ht="12.5" x14ac:dyDescent="0.25">
      <c r="A12677" s="355"/>
      <c r="L12677" s="353"/>
      <c r="M12677" s="353"/>
      <c r="N12677" s="353"/>
      <c r="O12677" s="353"/>
      <c r="P12677" s="353"/>
      <c r="Q12677" s="353"/>
      <c r="R12677" s="353"/>
      <c r="S12677" s="353"/>
      <c r="T12677" s="353"/>
      <c r="U12677" s="353"/>
      <c r="V12677" s="353"/>
      <c r="W12677" s="353"/>
      <c r="X12677" s="353"/>
      <c r="Y12677" s="353"/>
      <c r="Z12677" s="353"/>
      <c r="AA12677" s="353"/>
      <c r="AB12677" s="353"/>
      <c r="AC12677" s="353"/>
      <c r="AD12677" s="353"/>
      <c r="AE12677" s="353"/>
      <c r="AF12677" s="353"/>
      <c r="AG12677" s="353"/>
      <c r="AH12677" s="353"/>
      <c r="AI12677" s="353"/>
      <c r="AJ12677" s="353"/>
      <c r="AK12677" s="353"/>
      <c r="AL12677" s="353"/>
    </row>
    <row r="12678" spans="1:38" s="153" customFormat="1" ht="12.5" x14ac:dyDescent="0.25">
      <c r="A12678" s="355"/>
      <c r="L12678" s="353"/>
      <c r="M12678" s="353"/>
      <c r="N12678" s="353"/>
      <c r="O12678" s="353"/>
      <c r="P12678" s="353"/>
      <c r="Q12678" s="353"/>
      <c r="R12678" s="353"/>
      <c r="S12678" s="353"/>
      <c r="T12678" s="353"/>
      <c r="U12678" s="353"/>
      <c r="V12678" s="353"/>
      <c r="W12678" s="353"/>
      <c r="X12678" s="353"/>
      <c r="Y12678" s="353"/>
      <c r="Z12678" s="353"/>
      <c r="AA12678" s="353"/>
      <c r="AB12678" s="353"/>
      <c r="AC12678" s="353"/>
      <c r="AD12678" s="353"/>
      <c r="AE12678" s="353"/>
      <c r="AF12678" s="353"/>
      <c r="AG12678" s="353"/>
      <c r="AH12678" s="353"/>
      <c r="AI12678" s="353"/>
      <c r="AJ12678" s="353"/>
      <c r="AK12678" s="353"/>
      <c r="AL12678" s="353"/>
    </row>
    <row r="12679" spans="1:38" s="153" customFormat="1" ht="12.5" x14ac:dyDescent="0.25">
      <c r="A12679" s="355"/>
      <c r="L12679" s="353"/>
      <c r="M12679" s="353"/>
      <c r="N12679" s="353"/>
      <c r="O12679" s="353"/>
      <c r="P12679" s="353"/>
      <c r="Q12679" s="353"/>
      <c r="R12679" s="353"/>
      <c r="S12679" s="353"/>
      <c r="T12679" s="353"/>
      <c r="U12679" s="353"/>
      <c r="V12679" s="353"/>
      <c r="W12679" s="353"/>
      <c r="X12679" s="353"/>
      <c r="Y12679" s="353"/>
      <c r="Z12679" s="353"/>
      <c r="AA12679" s="353"/>
      <c r="AB12679" s="353"/>
      <c r="AC12679" s="353"/>
      <c r="AD12679" s="353"/>
      <c r="AE12679" s="353"/>
      <c r="AF12679" s="353"/>
      <c r="AG12679" s="353"/>
      <c r="AH12679" s="353"/>
      <c r="AI12679" s="353"/>
      <c r="AJ12679" s="353"/>
      <c r="AK12679" s="353"/>
      <c r="AL12679" s="353"/>
    </row>
    <row r="12680" spans="1:38" s="153" customFormat="1" ht="12.5" x14ac:dyDescent="0.25">
      <c r="A12680" s="355"/>
      <c r="L12680" s="353"/>
      <c r="M12680" s="353"/>
      <c r="N12680" s="353"/>
      <c r="O12680" s="353"/>
      <c r="P12680" s="353"/>
      <c r="Q12680" s="353"/>
      <c r="R12680" s="353"/>
      <c r="S12680" s="353"/>
      <c r="T12680" s="353"/>
      <c r="U12680" s="353"/>
      <c r="V12680" s="353"/>
      <c r="W12680" s="353"/>
      <c r="X12680" s="353"/>
      <c r="Y12680" s="353"/>
      <c r="Z12680" s="353"/>
      <c r="AA12680" s="353"/>
      <c r="AB12680" s="353"/>
      <c r="AC12680" s="353"/>
      <c r="AD12680" s="353"/>
      <c r="AE12680" s="353"/>
      <c r="AF12680" s="353"/>
      <c r="AG12680" s="353"/>
      <c r="AH12680" s="353"/>
      <c r="AI12680" s="353"/>
      <c r="AJ12680" s="353"/>
      <c r="AK12680" s="353"/>
      <c r="AL12680" s="353"/>
    </row>
    <row r="12681" spans="1:38" s="153" customFormat="1" ht="12.5" x14ac:dyDescent="0.25">
      <c r="A12681" s="355"/>
      <c r="L12681" s="353"/>
      <c r="M12681" s="353"/>
      <c r="N12681" s="353"/>
      <c r="O12681" s="353"/>
      <c r="P12681" s="353"/>
      <c r="Q12681" s="353"/>
      <c r="R12681" s="353"/>
      <c r="S12681" s="353"/>
      <c r="T12681" s="353"/>
      <c r="U12681" s="353"/>
      <c r="V12681" s="353"/>
      <c r="W12681" s="353"/>
      <c r="X12681" s="353"/>
      <c r="Y12681" s="353"/>
      <c r="Z12681" s="353"/>
      <c r="AA12681" s="353"/>
      <c r="AB12681" s="353"/>
      <c r="AC12681" s="353"/>
      <c r="AD12681" s="353"/>
      <c r="AE12681" s="353"/>
      <c r="AF12681" s="353"/>
      <c r="AG12681" s="353"/>
      <c r="AH12681" s="353"/>
      <c r="AI12681" s="353"/>
      <c r="AJ12681" s="353"/>
      <c r="AK12681" s="353"/>
      <c r="AL12681" s="353"/>
    </row>
    <row r="12682" spans="1:38" s="153" customFormat="1" ht="12.5" x14ac:dyDescent="0.25">
      <c r="A12682" s="355"/>
      <c r="L12682" s="353"/>
      <c r="M12682" s="353"/>
      <c r="N12682" s="353"/>
      <c r="O12682" s="353"/>
      <c r="P12682" s="353"/>
      <c r="Q12682" s="353"/>
      <c r="R12682" s="353"/>
      <c r="S12682" s="353"/>
      <c r="T12682" s="353"/>
      <c r="U12682" s="353"/>
      <c r="V12682" s="353"/>
      <c r="W12682" s="353"/>
      <c r="X12682" s="353"/>
      <c r="Y12682" s="353"/>
      <c r="Z12682" s="353"/>
      <c r="AA12682" s="353"/>
      <c r="AB12682" s="353"/>
      <c r="AC12682" s="353"/>
      <c r="AD12682" s="353"/>
      <c r="AE12682" s="353"/>
      <c r="AF12682" s="353"/>
      <c r="AG12682" s="353"/>
      <c r="AH12682" s="353"/>
      <c r="AI12682" s="353"/>
      <c r="AJ12682" s="353"/>
      <c r="AK12682" s="353"/>
      <c r="AL12682" s="353"/>
    </row>
    <row r="12683" spans="1:38" s="153" customFormat="1" ht="12.5" x14ac:dyDescent="0.25">
      <c r="A12683" s="355"/>
      <c r="L12683" s="353"/>
      <c r="M12683" s="353"/>
      <c r="N12683" s="353"/>
      <c r="O12683" s="353"/>
      <c r="P12683" s="353"/>
      <c r="Q12683" s="353"/>
      <c r="R12683" s="353"/>
      <c r="S12683" s="353"/>
      <c r="T12683" s="353"/>
      <c r="U12683" s="353"/>
      <c r="V12683" s="353"/>
      <c r="W12683" s="353"/>
      <c r="X12683" s="353"/>
      <c r="Y12683" s="353"/>
      <c r="Z12683" s="353"/>
      <c r="AA12683" s="353"/>
      <c r="AB12683" s="353"/>
      <c r="AC12683" s="353"/>
      <c r="AD12683" s="353"/>
      <c r="AE12683" s="353"/>
      <c r="AF12683" s="353"/>
      <c r="AG12683" s="353"/>
      <c r="AH12683" s="353"/>
      <c r="AI12683" s="353"/>
      <c r="AJ12683" s="353"/>
      <c r="AK12683" s="353"/>
      <c r="AL12683" s="353"/>
    </row>
    <row r="12684" spans="1:38" s="153" customFormat="1" ht="12.5" x14ac:dyDescent="0.25">
      <c r="A12684" s="355"/>
      <c r="L12684" s="353"/>
      <c r="M12684" s="353"/>
      <c r="N12684" s="353"/>
      <c r="O12684" s="353"/>
      <c r="P12684" s="353"/>
      <c r="Q12684" s="353"/>
      <c r="R12684" s="353"/>
      <c r="S12684" s="353"/>
      <c r="T12684" s="353"/>
      <c r="U12684" s="353"/>
      <c r="V12684" s="353"/>
      <c r="W12684" s="353"/>
      <c r="X12684" s="353"/>
      <c r="Y12684" s="353"/>
      <c r="Z12684" s="353"/>
      <c r="AA12684" s="353"/>
      <c r="AB12684" s="353"/>
      <c r="AC12684" s="353"/>
      <c r="AD12684" s="353"/>
      <c r="AE12684" s="353"/>
      <c r="AF12684" s="353"/>
      <c r="AG12684" s="353"/>
      <c r="AH12684" s="353"/>
      <c r="AI12684" s="353"/>
      <c r="AJ12684" s="353"/>
      <c r="AK12684" s="353"/>
      <c r="AL12684" s="353"/>
    </row>
    <row r="12685" spans="1:38" s="153" customFormat="1" ht="12.5" x14ac:dyDescent="0.25">
      <c r="A12685" s="355"/>
      <c r="L12685" s="353"/>
      <c r="M12685" s="353"/>
      <c r="N12685" s="353"/>
      <c r="O12685" s="353"/>
      <c r="P12685" s="353"/>
      <c r="Q12685" s="353"/>
      <c r="R12685" s="353"/>
      <c r="S12685" s="353"/>
      <c r="T12685" s="353"/>
      <c r="U12685" s="353"/>
      <c r="V12685" s="353"/>
      <c r="W12685" s="353"/>
      <c r="X12685" s="353"/>
      <c r="Y12685" s="353"/>
      <c r="Z12685" s="353"/>
      <c r="AA12685" s="353"/>
      <c r="AB12685" s="353"/>
      <c r="AC12685" s="353"/>
      <c r="AD12685" s="353"/>
      <c r="AE12685" s="353"/>
      <c r="AF12685" s="353"/>
      <c r="AG12685" s="353"/>
      <c r="AH12685" s="353"/>
      <c r="AI12685" s="353"/>
      <c r="AJ12685" s="353"/>
      <c r="AK12685" s="353"/>
      <c r="AL12685" s="353"/>
    </row>
    <row r="12686" spans="1:38" s="153" customFormat="1" ht="12.5" x14ac:dyDescent="0.25">
      <c r="A12686" s="355"/>
      <c r="L12686" s="353"/>
      <c r="M12686" s="353"/>
      <c r="N12686" s="353"/>
      <c r="O12686" s="353"/>
      <c r="P12686" s="353"/>
      <c r="Q12686" s="353"/>
      <c r="R12686" s="353"/>
      <c r="S12686" s="353"/>
      <c r="T12686" s="353"/>
      <c r="U12686" s="353"/>
      <c r="V12686" s="353"/>
      <c r="W12686" s="353"/>
      <c r="X12686" s="353"/>
      <c r="Y12686" s="353"/>
      <c r="Z12686" s="353"/>
      <c r="AA12686" s="353"/>
      <c r="AB12686" s="353"/>
      <c r="AC12686" s="353"/>
      <c r="AD12686" s="353"/>
      <c r="AE12686" s="353"/>
      <c r="AF12686" s="353"/>
      <c r="AG12686" s="353"/>
      <c r="AH12686" s="353"/>
      <c r="AI12686" s="353"/>
      <c r="AJ12686" s="353"/>
      <c r="AK12686" s="353"/>
      <c r="AL12686" s="353"/>
    </row>
    <row r="12687" spans="1:38" s="153" customFormat="1" ht="12.5" x14ac:dyDescent="0.25">
      <c r="A12687" s="355"/>
      <c r="L12687" s="353"/>
      <c r="M12687" s="353"/>
      <c r="N12687" s="353"/>
      <c r="O12687" s="353"/>
      <c r="P12687" s="353"/>
      <c r="Q12687" s="353"/>
      <c r="R12687" s="353"/>
      <c r="S12687" s="353"/>
      <c r="T12687" s="353"/>
      <c r="U12687" s="353"/>
      <c r="V12687" s="353"/>
      <c r="W12687" s="353"/>
      <c r="X12687" s="353"/>
      <c r="Y12687" s="353"/>
      <c r="Z12687" s="353"/>
      <c r="AA12687" s="353"/>
      <c r="AB12687" s="353"/>
      <c r="AC12687" s="353"/>
      <c r="AD12687" s="353"/>
      <c r="AE12687" s="353"/>
      <c r="AF12687" s="353"/>
      <c r="AG12687" s="353"/>
      <c r="AH12687" s="353"/>
      <c r="AI12687" s="353"/>
      <c r="AJ12687" s="353"/>
      <c r="AK12687" s="353"/>
      <c r="AL12687" s="353"/>
    </row>
    <row r="12688" spans="1:38" s="153" customFormat="1" ht="12.5" x14ac:dyDescent="0.25">
      <c r="A12688" s="355"/>
      <c r="L12688" s="353"/>
      <c r="M12688" s="353"/>
      <c r="N12688" s="353"/>
      <c r="O12688" s="353"/>
      <c r="P12688" s="353"/>
      <c r="Q12688" s="353"/>
      <c r="R12688" s="353"/>
      <c r="S12688" s="353"/>
      <c r="T12688" s="353"/>
      <c r="U12688" s="353"/>
      <c r="V12688" s="353"/>
      <c r="W12688" s="353"/>
      <c r="X12688" s="353"/>
      <c r="Y12688" s="353"/>
      <c r="Z12688" s="353"/>
      <c r="AA12688" s="353"/>
      <c r="AB12688" s="353"/>
      <c r="AC12688" s="353"/>
      <c r="AD12688" s="353"/>
      <c r="AE12688" s="353"/>
      <c r="AF12688" s="353"/>
      <c r="AG12688" s="353"/>
      <c r="AH12688" s="353"/>
      <c r="AI12688" s="353"/>
      <c r="AJ12688" s="353"/>
      <c r="AK12688" s="353"/>
      <c r="AL12688" s="353"/>
    </row>
    <row r="12689" spans="1:38" s="153" customFormat="1" ht="12.5" x14ac:dyDescent="0.25">
      <c r="A12689" s="355"/>
      <c r="L12689" s="353"/>
      <c r="M12689" s="353"/>
      <c r="N12689" s="353"/>
      <c r="O12689" s="353"/>
      <c r="P12689" s="353"/>
      <c r="Q12689" s="353"/>
      <c r="R12689" s="353"/>
      <c r="S12689" s="353"/>
      <c r="T12689" s="353"/>
      <c r="U12689" s="353"/>
      <c r="V12689" s="353"/>
      <c r="W12689" s="353"/>
      <c r="X12689" s="353"/>
      <c r="Y12689" s="353"/>
      <c r="Z12689" s="353"/>
      <c r="AA12689" s="353"/>
      <c r="AB12689" s="353"/>
      <c r="AC12689" s="353"/>
      <c r="AD12689" s="353"/>
      <c r="AE12689" s="353"/>
      <c r="AF12689" s="353"/>
      <c r="AG12689" s="353"/>
      <c r="AH12689" s="353"/>
      <c r="AI12689" s="353"/>
      <c r="AJ12689" s="353"/>
      <c r="AK12689" s="353"/>
      <c r="AL12689" s="353"/>
    </row>
    <row r="12690" spans="1:38" s="153" customFormat="1" ht="12.5" x14ac:dyDescent="0.25">
      <c r="A12690" s="355"/>
      <c r="L12690" s="353"/>
      <c r="M12690" s="353"/>
      <c r="N12690" s="353"/>
      <c r="O12690" s="353"/>
      <c r="P12690" s="353"/>
      <c r="Q12690" s="353"/>
      <c r="R12690" s="353"/>
      <c r="S12690" s="353"/>
      <c r="T12690" s="353"/>
      <c r="U12690" s="353"/>
      <c r="V12690" s="353"/>
      <c r="W12690" s="353"/>
      <c r="X12690" s="353"/>
      <c r="Y12690" s="353"/>
      <c r="Z12690" s="353"/>
      <c r="AA12690" s="353"/>
      <c r="AB12690" s="353"/>
      <c r="AC12690" s="353"/>
      <c r="AD12690" s="353"/>
      <c r="AE12690" s="353"/>
      <c r="AF12690" s="353"/>
      <c r="AG12690" s="353"/>
      <c r="AH12690" s="353"/>
      <c r="AI12690" s="353"/>
      <c r="AJ12690" s="353"/>
      <c r="AK12690" s="353"/>
      <c r="AL12690" s="353"/>
    </row>
    <row r="12691" spans="1:38" s="153" customFormat="1" ht="12.5" x14ac:dyDescent="0.25">
      <c r="A12691" s="355"/>
      <c r="L12691" s="353"/>
      <c r="M12691" s="353"/>
      <c r="N12691" s="353"/>
      <c r="O12691" s="353"/>
      <c r="P12691" s="353"/>
      <c r="Q12691" s="353"/>
      <c r="R12691" s="353"/>
      <c r="S12691" s="353"/>
      <c r="T12691" s="353"/>
      <c r="U12691" s="353"/>
      <c r="V12691" s="353"/>
      <c r="W12691" s="353"/>
      <c r="X12691" s="353"/>
      <c r="Y12691" s="353"/>
      <c r="Z12691" s="353"/>
      <c r="AA12691" s="353"/>
      <c r="AB12691" s="353"/>
      <c r="AC12691" s="353"/>
      <c r="AD12691" s="353"/>
      <c r="AE12691" s="353"/>
      <c r="AF12691" s="353"/>
      <c r="AG12691" s="353"/>
      <c r="AH12691" s="353"/>
      <c r="AI12691" s="353"/>
      <c r="AJ12691" s="353"/>
      <c r="AK12691" s="353"/>
      <c r="AL12691" s="353"/>
    </row>
    <row r="12692" spans="1:38" s="153" customFormat="1" ht="12.5" x14ac:dyDescent="0.25">
      <c r="A12692" s="355"/>
      <c r="L12692" s="353"/>
      <c r="M12692" s="353"/>
      <c r="N12692" s="353"/>
      <c r="O12692" s="353"/>
      <c r="P12692" s="353"/>
      <c r="Q12692" s="353"/>
      <c r="R12692" s="353"/>
      <c r="S12692" s="353"/>
      <c r="T12692" s="353"/>
      <c r="U12692" s="353"/>
      <c r="V12692" s="353"/>
      <c r="W12692" s="353"/>
      <c r="X12692" s="353"/>
      <c r="Y12692" s="353"/>
      <c r="Z12692" s="353"/>
      <c r="AA12692" s="353"/>
      <c r="AB12692" s="353"/>
      <c r="AC12692" s="353"/>
      <c r="AD12692" s="353"/>
      <c r="AE12692" s="353"/>
      <c r="AF12692" s="353"/>
      <c r="AG12692" s="353"/>
      <c r="AH12692" s="353"/>
      <c r="AI12692" s="353"/>
      <c r="AJ12692" s="353"/>
      <c r="AK12692" s="353"/>
      <c r="AL12692" s="353"/>
    </row>
    <row r="12693" spans="1:38" s="153" customFormat="1" ht="12.5" x14ac:dyDescent="0.25">
      <c r="A12693" s="355"/>
      <c r="L12693" s="353"/>
      <c r="M12693" s="353"/>
      <c r="N12693" s="353"/>
      <c r="O12693" s="353"/>
      <c r="P12693" s="353"/>
      <c r="Q12693" s="353"/>
      <c r="R12693" s="353"/>
      <c r="S12693" s="353"/>
      <c r="T12693" s="353"/>
      <c r="U12693" s="353"/>
      <c r="V12693" s="353"/>
      <c r="W12693" s="353"/>
      <c r="X12693" s="353"/>
      <c r="Y12693" s="353"/>
      <c r="Z12693" s="353"/>
      <c r="AA12693" s="353"/>
      <c r="AB12693" s="353"/>
      <c r="AC12693" s="353"/>
      <c r="AD12693" s="353"/>
      <c r="AE12693" s="353"/>
      <c r="AF12693" s="353"/>
      <c r="AG12693" s="353"/>
      <c r="AH12693" s="353"/>
      <c r="AI12693" s="353"/>
      <c r="AJ12693" s="353"/>
      <c r="AK12693" s="353"/>
      <c r="AL12693" s="353"/>
    </row>
    <row r="12694" spans="1:38" s="153" customFormat="1" ht="12.5" x14ac:dyDescent="0.25">
      <c r="A12694" s="355"/>
      <c r="L12694" s="353"/>
      <c r="M12694" s="353"/>
      <c r="N12694" s="353"/>
      <c r="O12694" s="353"/>
      <c r="P12694" s="353"/>
      <c r="Q12694" s="353"/>
      <c r="R12694" s="353"/>
      <c r="S12694" s="353"/>
      <c r="T12694" s="353"/>
      <c r="U12694" s="353"/>
      <c r="V12694" s="353"/>
      <c r="W12694" s="353"/>
      <c r="X12694" s="353"/>
      <c r="Y12694" s="353"/>
      <c r="Z12694" s="353"/>
      <c r="AA12694" s="353"/>
      <c r="AB12694" s="353"/>
      <c r="AC12694" s="353"/>
      <c r="AD12694" s="353"/>
      <c r="AE12694" s="353"/>
      <c r="AF12694" s="353"/>
      <c r="AG12694" s="353"/>
      <c r="AH12694" s="353"/>
      <c r="AI12694" s="353"/>
      <c r="AJ12694" s="353"/>
      <c r="AK12694" s="353"/>
      <c r="AL12694" s="353"/>
    </row>
    <row r="12695" spans="1:38" s="153" customFormat="1" ht="12.5" x14ac:dyDescent="0.25">
      <c r="A12695" s="355"/>
      <c r="L12695" s="353"/>
      <c r="M12695" s="353"/>
      <c r="N12695" s="353"/>
      <c r="O12695" s="353"/>
      <c r="P12695" s="353"/>
      <c r="Q12695" s="353"/>
      <c r="R12695" s="353"/>
      <c r="S12695" s="353"/>
      <c r="T12695" s="353"/>
      <c r="U12695" s="353"/>
      <c r="V12695" s="353"/>
      <c r="W12695" s="353"/>
      <c r="X12695" s="353"/>
      <c r="Y12695" s="353"/>
      <c r="Z12695" s="353"/>
      <c r="AA12695" s="353"/>
      <c r="AB12695" s="353"/>
      <c r="AC12695" s="353"/>
      <c r="AD12695" s="353"/>
      <c r="AE12695" s="353"/>
      <c r="AF12695" s="353"/>
      <c r="AG12695" s="353"/>
      <c r="AH12695" s="353"/>
      <c r="AI12695" s="353"/>
      <c r="AJ12695" s="353"/>
      <c r="AK12695" s="353"/>
      <c r="AL12695" s="353"/>
    </row>
    <row r="12696" spans="1:38" s="153" customFormat="1" ht="12.5" x14ac:dyDescent="0.25">
      <c r="A12696" s="355"/>
      <c r="L12696" s="353"/>
      <c r="M12696" s="353"/>
      <c r="N12696" s="353"/>
      <c r="O12696" s="353"/>
      <c r="P12696" s="353"/>
      <c r="Q12696" s="353"/>
      <c r="R12696" s="353"/>
      <c r="S12696" s="353"/>
      <c r="T12696" s="353"/>
      <c r="U12696" s="353"/>
      <c r="V12696" s="353"/>
      <c r="W12696" s="353"/>
      <c r="X12696" s="353"/>
      <c r="Y12696" s="353"/>
      <c r="Z12696" s="353"/>
      <c r="AA12696" s="353"/>
      <c r="AB12696" s="353"/>
      <c r="AC12696" s="353"/>
      <c r="AD12696" s="353"/>
      <c r="AE12696" s="353"/>
      <c r="AF12696" s="353"/>
      <c r="AG12696" s="353"/>
      <c r="AH12696" s="353"/>
      <c r="AI12696" s="353"/>
      <c r="AJ12696" s="353"/>
      <c r="AK12696" s="353"/>
      <c r="AL12696" s="353"/>
    </row>
    <row r="12697" spans="1:38" s="153" customFormat="1" ht="12.5" x14ac:dyDescent="0.25">
      <c r="A12697" s="355"/>
      <c r="L12697" s="353"/>
      <c r="M12697" s="353"/>
      <c r="N12697" s="353"/>
      <c r="O12697" s="353"/>
      <c r="P12697" s="353"/>
      <c r="Q12697" s="353"/>
      <c r="R12697" s="353"/>
      <c r="S12697" s="353"/>
      <c r="T12697" s="353"/>
      <c r="U12697" s="353"/>
      <c r="V12697" s="353"/>
      <c r="W12697" s="353"/>
      <c r="X12697" s="353"/>
      <c r="Y12697" s="353"/>
      <c r="Z12697" s="353"/>
      <c r="AA12697" s="353"/>
      <c r="AB12697" s="353"/>
      <c r="AC12697" s="353"/>
      <c r="AD12697" s="353"/>
      <c r="AE12697" s="353"/>
      <c r="AF12697" s="353"/>
      <c r="AG12697" s="353"/>
      <c r="AH12697" s="353"/>
      <c r="AI12697" s="353"/>
      <c r="AJ12697" s="353"/>
      <c r="AK12697" s="353"/>
      <c r="AL12697" s="353"/>
    </row>
    <row r="12698" spans="1:38" s="153" customFormat="1" ht="12.5" x14ac:dyDescent="0.25">
      <c r="A12698" s="355"/>
      <c r="L12698" s="353"/>
      <c r="M12698" s="353"/>
      <c r="N12698" s="353"/>
      <c r="O12698" s="353"/>
      <c r="P12698" s="353"/>
      <c r="Q12698" s="353"/>
      <c r="R12698" s="353"/>
      <c r="S12698" s="353"/>
      <c r="T12698" s="353"/>
      <c r="U12698" s="353"/>
      <c r="V12698" s="353"/>
      <c r="W12698" s="353"/>
      <c r="X12698" s="353"/>
      <c r="Y12698" s="353"/>
      <c r="Z12698" s="353"/>
      <c r="AA12698" s="353"/>
      <c r="AB12698" s="353"/>
      <c r="AC12698" s="353"/>
      <c r="AD12698" s="353"/>
      <c r="AE12698" s="353"/>
      <c r="AF12698" s="353"/>
      <c r="AG12698" s="353"/>
      <c r="AH12698" s="353"/>
      <c r="AI12698" s="353"/>
      <c r="AJ12698" s="353"/>
      <c r="AK12698" s="353"/>
      <c r="AL12698" s="353"/>
    </row>
    <row r="12699" spans="1:38" s="153" customFormat="1" ht="12.5" x14ac:dyDescent="0.25">
      <c r="A12699" s="355"/>
      <c r="L12699" s="353"/>
      <c r="M12699" s="353"/>
      <c r="N12699" s="353"/>
      <c r="O12699" s="353"/>
      <c r="P12699" s="353"/>
      <c r="Q12699" s="353"/>
      <c r="R12699" s="353"/>
      <c r="S12699" s="353"/>
      <c r="T12699" s="353"/>
      <c r="U12699" s="353"/>
      <c r="V12699" s="353"/>
      <c r="W12699" s="353"/>
      <c r="X12699" s="353"/>
      <c r="Y12699" s="353"/>
      <c r="Z12699" s="353"/>
      <c r="AA12699" s="353"/>
      <c r="AB12699" s="353"/>
      <c r="AC12699" s="353"/>
      <c r="AD12699" s="353"/>
      <c r="AE12699" s="353"/>
      <c r="AF12699" s="353"/>
      <c r="AG12699" s="353"/>
      <c r="AH12699" s="353"/>
      <c r="AI12699" s="353"/>
      <c r="AJ12699" s="353"/>
      <c r="AK12699" s="353"/>
      <c r="AL12699" s="353"/>
    </row>
    <row r="12700" spans="1:38" s="153" customFormat="1" ht="12.5" x14ac:dyDescent="0.25">
      <c r="A12700" s="355"/>
      <c r="L12700" s="353"/>
      <c r="M12700" s="353"/>
      <c r="N12700" s="353"/>
      <c r="O12700" s="353"/>
      <c r="P12700" s="353"/>
      <c r="Q12700" s="353"/>
      <c r="R12700" s="353"/>
      <c r="S12700" s="353"/>
      <c r="T12700" s="353"/>
      <c r="U12700" s="353"/>
      <c r="V12700" s="353"/>
      <c r="W12700" s="353"/>
      <c r="X12700" s="353"/>
      <c r="Y12700" s="353"/>
      <c r="Z12700" s="353"/>
      <c r="AA12700" s="353"/>
      <c r="AB12700" s="353"/>
      <c r="AC12700" s="353"/>
      <c r="AD12700" s="353"/>
      <c r="AE12700" s="353"/>
      <c r="AF12700" s="353"/>
      <c r="AG12700" s="353"/>
      <c r="AH12700" s="353"/>
      <c r="AI12700" s="353"/>
      <c r="AJ12700" s="353"/>
      <c r="AK12700" s="353"/>
      <c r="AL12700" s="353"/>
    </row>
    <row r="12701" spans="1:38" s="153" customFormat="1" ht="12.5" x14ac:dyDescent="0.25">
      <c r="A12701" s="355"/>
      <c r="L12701" s="353"/>
      <c r="M12701" s="353"/>
      <c r="N12701" s="353"/>
      <c r="O12701" s="353"/>
      <c r="P12701" s="353"/>
      <c r="Q12701" s="353"/>
      <c r="R12701" s="353"/>
      <c r="S12701" s="353"/>
      <c r="T12701" s="353"/>
      <c r="U12701" s="353"/>
      <c r="V12701" s="353"/>
      <c r="W12701" s="353"/>
      <c r="X12701" s="353"/>
      <c r="Y12701" s="353"/>
      <c r="Z12701" s="353"/>
      <c r="AA12701" s="353"/>
      <c r="AB12701" s="353"/>
      <c r="AC12701" s="353"/>
      <c r="AD12701" s="353"/>
      <c r="AE12701" s="353"/>
      <c r="AF12701" s="353"/>
      <c r="AG12701" s="353"/>
      <c r="AH12701" s="353"/>
      <c r="AI12701" s="353"/>
      <c r="AJ12701" s="353"/>
      <c r="AK12701" s="353"/>
      <c r="AL12701" s="353"/>
    </row>
    <row r="12702" spans="1:38" s="153" customFormat="1" ht="12.5" x14ac:dyDescent="0.25">
      <c r="A12702" s="355"/>
      <c r="L12702" s="353"/>
      <c r="M12702" s="353"/>
      <c r="N12702" s="353"/>
      <c r="O12702" s="353"/>
      <c r="P12702" s="353"/>
      <c r="Q12702" s="353"/>
      <c r="R12702" s="353"/>
      <c r="S12702" s="353"/>
      <c r="T12702" s="353"/>
      <c r="U12702" s="353"/>
      <c r="V12702" s="353"/>
      <c r="W12702" s="353"/>
      <c r="X12702" s="353"/>
      <c r="Y12702" s="353"/>
      <c r="Z12702" s="353"/>
      <c r="AA12702" s="353"/>
      <c r="AB12702" s="353"/>
      <c r="AC12702" s="353"/>
      <c r="AD12702" s="353"/>
      <c r="AE12702" s="353"/>
      <c r="AF12702" s="353"/>
      <c r="AG12702" s="353"/>
      <c r="AH12702" s="353"/>
      <c r="AI12702" s="353"/>
      <c r="AJ12702" s="353"/>
      <c r="AK12702" s="353"/>
      <c r="AL12702" s="353"/>
    </row>
    <row r="12703" spans="1:38" s="153" customFormat="1" ht="12.5" x14ac:dyDescent="0.25">
      <c r="A12703" s="355"/>
      <c r="L12703" s="353"/>
      <c r="M12703" s="353"/>
      <c r="N12703" s="353"/>
      <c r="O12703" s="353"/>
      <c r="P12703" s="353"/>
      <c r="Q12703" s="353"/>
      <c r="R12703" s="353"/>
      <c r="S12703" s="353"/>
      <c r="T12703" s="353"/>
      <c r="U12703" s="353"/>
      <c r="V12703" s="353"/>
      <c r="W12703" s="353"/>
      <c r="X12703" s="353"/>
      <c r="Y12703" s="353"/>
      <c r="Z12703" s="353"/>
      <c r="AA12703" s="353"/>
      <c r="AB12703" s="353"/>
      <c r="AC12703" s="353"/>
      <c r="AD12703" s="353"/>
      <c r="AE12703" s="353"/>
      <c r="AF12703" s="353"/>
      <c r="AG12703" s="353"/>
      <c r="AH12703" s="353"/>
      <c r="AI12703" s="353"/>
      <c r="AJ12703" s="353"/>
      <c r="AK12703" s="353"/>
      <c r="AL12703" s="353"/>
    </row>
    <row r="12704" spans="1:38" s="153" customFormat="1" ht="12.5" x14ac:dyDescent="0.25">
      <c r="A12704" s="355"/>
      <c r="L12704" s="353"/>
      <c r="M12704" s="353"/>
      <c r="N12704" s="353"/>
      <c r="O12704" s="353"/>
      <c r="P12704" s="353"/>
      <c r="Q12704" s="353"/>
      <c r="R12704" s="353"/>
      <c r="S12704" s="353"/>
      <c r="T12704" s="353"/>
      <c r="U12704" s="353"/>
      <c r="V12704" s="353"/>
      <c r="W12704" s="353"/>
      <c r="X12704" s="353"/>
      <c r="Y12704" s="353"/>
      <c r="Z12704" s="353"/>
      <c r="AA12704" s="353"/>
      <c r="AB12704" s="353"/>
      <c r="AC12704" s="353"/>
      <c r="AD12704" s="353"/>
      <c r="AE12704" s="353"/>
      <c r="AF12704" s="353"/>
      <c r="AG12704" s="353"/>
      <c r="AH12704" s="353"/>
      <c r="AI12704" s="353"/>
      <c r="AJ12704" s="353"/>
      <c r="AK12704" s="353"/>
      <c r="AL12704" s="353"/>
    </row>
    <row r="12705" spans="1:38" s="153" customFormat="1" ht="12.5" x14ac:dyDescent="0.25">
      <c r="A12705" s="355"/>
      <c r="L12705" s="353"/>
      <c r="M12705" s="353"/>
      <c r="N12705" s="353"/>
      <c r="O12705" s="353"/>
      <c r="P12705" s="353"/>
      <c r="Q12705" s="353"/>
      <c r="R12705" s="353"/>
      <c r="S12705" s="353"/>
      <c r="T12705" s="353"/>
      <c r="U12705" s="353"/>
      <c r="V12705" s="353"/>
      <c r="W12705" s="353"/>
      <c r="X12705" s="353"/>
      <c r="Y12705" s="353"/>
      <c r="Z12705" s="353"/>
      <c r="AA12705" s="353"/>
      <c r="AB12705" s="353"/>
      <c r="AC12705" s="353"/>
      <c r="AD12705" s="353"/>
      <c r="AE12705" s="353"/>
      <c r="AF12705" s="353"/>
      <c r="AG12705" s="353"/>
      <c r="AH12705" s="353"/>
      <c r="AI12705" s="353"/>
      <c r="AJ12705" s="353"/>
      <c r="AK12705" s="353"/>
      <c r="AL12705" s="353"/>
    </row>
    <row r="12706" spans="1:38" s="153" customFormat="1" ht="12.5" x14ac:dyDescent="0.25">
      <c r="A12706" s="355"/>
      <c r="L12706" s="353"/>
      <c r="M12706" s="353"/>
      <c r="N12706" s="353"/>
      <c r="O12706" s="353"/>
      <c r="P12706" s="353"/>
      <c r="Q12706" s="353"/>
      <c r="R12706" s="353"/>
      <c r="S12706" s="353"/>
      <c r="T12706" s="353"/>
      <c r="U12706" s="353"/>
      <c r="V12706" s="353"/>
      <c r="W12706" s="353"/>
      <c r="X12706" s="353"/>
      <c r="Y12706" s="353"/>
      <c r="Z12706" s="353"/>
      <c r="AA12706" s="353"/>
      <c r="AB12706" s="353"/>
      <c r="AC12706" s="353"/>
      <c r="AD12706" s="353"/>
      <c r="AE12706" s="353"/>
      <c r="AF12706" s="353"/>
      <c r="AG12706" s="353"/>
      <c r="AH12706" s="353"/>
      <c r="AI12706" s="353"/>
      <c r="AJ12706" s="353"/>
      <c r="AK12706" s="353"/>
      <c r="AL12706" s="353"/>
    </row>
    <row r="12707" spans="1:38" s="153" customFormat="1" ht="12.5" x14ac:dyDescent="0.25">
      <c r="A12707" s="355"/>
      <c r="L12707" s="353"/>
      <c r="M12707" s="353"/>
      <c r="N12707" s="353"/>
      <c r="O12707" s="353"/>
      <c r="P12707" s="353"/>
      <c r="Q12707" s="353"/>
      <c r="R12707" s="353"/>
      <c r="S12707" s="353"/>
      <c r="T12707" s="353"/>
      <c r="U12707" s="353"/>
      <c r="V12707" s="353"/>
      <c r="W12707" s="353"/>
      <c r="X12707" s="353"/>
      <c r="Y12707" s="353"/>
      <c r="Z12707" s="353"/>
      <c r="AA12707" s="353"/>
      <c r="AB12707" s="353"/>
      <c r="AC12707" s="353"/>
      <c r="AD12707" s="353"/>
      <c r="AE12707" s="353"/>
      <c r="AF12707" s="353"/>
      <c r="AG12707" s="353"/>
      <c r="AH12707" s="353"/>
      <c r="AI12707" s="353"/>
      <c r="AJ12707" s="353"/>
      <c r="AK12707" s="353"/>
      <c r="AL12707" s="353"/>
    </row>
    <row r="12708" spans="1:38" s="153" customFormat="1" ht="12.5" x14ac:dyDescent="0.25">
      <c r="A12708" s="355"/>
      <c r="L12708" s="353"/>
      <c r="M12708" s="353"/>
      <c r="N12708" s="353"/>
      <c r="O12708" s="353"/>
      <c r="P12708" s="353"/>
      <c r="Q12708" s="353"/>
      <c r="R12708" s="353"/>
      <c r="S12708" s="353"/>
      <c r="T12708" s="353"/>
      <c r="U12708" s="353"/>
      <c r="V12708" s="353"/>
      <c r="W12708" s="353"/>
      <c r="X12708" s="353"/>
      <c r="Y12708" s="353"/>
      <c r="Z12708" s="353"/>
      <c r="AA12708" s="353"/>
      <c r="AB12708" s="353"/>
      <c r="AC12708" s="353"/>
      <c r="AD12708" s="353"/>
      <c r="AE12708" s="353"/>
      <c r="AF12708" s="353"/>
      <c r="AG12708" s="353"/>
      <c r="AH12708" s="353"/>
      <c r="AI12708" s="353"/>
      <c r="AJ12708" s="353"/>
      <c r="AK12708" s="353"/>
      <c r="AL12708" s="353"/>
    </row>
    <row r="12709" spans="1:38" s="153" customFormat="1" ht="12.5" x14ac:dyDescent="0.25">
      <c r="A12709" s="355"/>
      <c r="L12709" s="353"/>
      <c r="M12709" s="353"/>
      <c r="N12709" s="353"/>
      <c r="O12709" s="353"/>
      <c r="P12709" s="353"/>
      <c r="Q12709" s="353"/>
      <c r="R12709" s="353"/>
      <c r="S12709" s="353"/>
      <c r="T12709" s="353"/>
      <c r="U12709" s="353"/>
      <c r="V12709" s="353"/>
      <c r="W12709" s="353"/>
      <c r="X12709" s="353"/>
      <c r="Y12709" s="353"/>
      <c r="Z12709" s="353"/>
      <c r="AA12709" s="353"/>
      <c r="AB12709" s="353"/>
      <c r="AC12709" s="353"/>
      <c r="AD12709" s="353"/>
      <c r="AE12709" s="353"/>
      <c r="AF12709" s="353"/>
      <c r="AG12709" s="353"/>
      <c r="AH12709" s="353"/>
      <c r="AI12709" s="353"/>
      <c r="AJ12709" s="353"/>
      <c r="AK12709" s="353"/>
      <c r="AL12709" s="353"/>
    </row>
    <row r="12710" spans="1:38" s="153" customFormat="1" ht="12.5" x14ac:dyDescent="0.25">
      <c r="A12710" s="355"/>
      <c r="L12710" s="353"/>
      <c r="M12710" s="353"/>
      <c r="N12710" s="353"/>
      <c r="O12710" s="353"/>
      <c r="P12710" s="353"/>
      <c r="Q12710" s="353"/>
      <c r="R12710" s="353"/>
      <c r="S12710" s="353"/>
      <c r="T12710" s="353"/>
      <c r="U12710" s="353"/>
      <c r="V12710" s="353"/>
      <c r="W12710" s="353"/>
      <c r="X12710" s="353"/>
      <c r="Y12710" s="353"/>
      <c r="Z12710" s="353"/>
      <c r="AA12710" s="353"/>
      <c r="AB12710" s="353"/>
      <c r="AC12710" s="353"/>
      <c r="AD12710" s="353"/>
      <c r="AE12710" s="353"/>
      <c r="AF12710" s="353"/>
      <c r="AG12710" s="353"/>
      <c r="AH12710" s="353"/>
      <c r="AI12710" s="353"/>
      <c r="AJ12710" s="353"/>
      <c r="AK12710" s="353"/>
      <c r="AL12710" s="353"/>
    </row>
    <row r="12711" spans="1:38" s="153" customFormat="1" ht="12.5" x14ac:dyDescent="0.25">
      <c r="A12711" s="355"/>
      <c r="L12711" s="353"/>
      <c r="M12711" s="353"/>
      <c r="N12711" s="353"/>
      <c r="O12711" s="353"/>
      <c r="P12711" s="353"/>
      <c r="Q12711" s="353"/>
      <c r="R12711" s="353"/>
      <c r="S12711" s="353"/>
      <c r="T12711" s="353"/>
      <c r="U12711" s="353"/>
      <c r="V12711" s="353"/>
      <c r="W12711" s="353"/>
      <c r="X12711" s="353"/>
      <c r="Y12711" s="353"/>
      <c r="Z12711" s="353"/>
      <c r="AA12711" s="353"/>
      <c r="AB12711" s="353"/>
      <c r="AC12711" s="353"/>
      <c r="AD12711" s="353"/>
      <c r="AE12711" s="353"/>
      <c r="AF12711" s="353"/>
      <c r="AG12711" s="353"/>
      <c r="AH12711" s="353"/>
      <c r="AI12711" s="353"/>
      <c r="AJ12711" s="353"/>
      <c r="AK12711" s="353"/>
      <c r="AL12711" s="353"/>
    </row>
    <row r="12712" spans="1:38" s="153" customFormat="1" ht="12.5" x14ac:dyDescent="0.25">
      <c r="A12712" s="355"/>
      <c r="L12712" s="353"/>
      <c r="M12712" s="353"/>
      <c r="N12712" s="353"/>
      <c r="O12712" s="353"/>
      <c r="P12712" s="353"/>
      <c r="Q12712" s="353"/>
      <c r="R12712" s="353"/>
      <c r="S12712" s="353"/>
      <c r="T12712" s="353"/>
      <c r="U12712" s="353"/>
      <c r="V12712" s="353"/>
      <c r="W12712" s="353"/>
      <c r="X12712" s="353"/>
      <c r="Y12712" s="353"/>
      <c r="Z12712" s="353"/>
      <c r="AA12712" s="353"/>
      <c r="AB12712" s="353"/>
      <c r="AC12712" s="353"/>
      <c r="AD12712" s="353"/>
      <c r="AE12712" s="353"/>
      <c r="AF12712" s="353"/>
      <c r="AG12712" s="353"/>
      <c r="AH12712" s="353"/>
      <c r="AI12712" s="353"/>
      <c r="AJ12712" s="353"/>
      <c r="AK12712" s="353"/>
      <c r="AL12712" s="353"/>
    </row>
    <row r="12713" spans="1:38" s="153" customFormat="1" ht="12.5" x14ac:dyDescent="0.25">
      <c r="A12713" s="355"/>
      <c r="L12713" s="353"/>
      <c r="M12713" s="353"/>
      <c r="N12713" s="353"/>
      <c r="O12713" s="353"/>
      <c r="P12713" s="353"/>
      <c r="Q12713" s="353"/>
      <c r="R12713" s="353"/>
      <c r="S12713" s="353"/>
      <c r="T12713" s="353"/>
      <c r="U12713" s="353"/>
      <c r="V12713" s="353"/>
      <c r="W12713" s="353"/>
      <c r="X12713" s="353"/>
      <c r="Y12713" s="353"/>
      <c r="Z12713" s="353"/>
      <c r="AA12713" s="353"/>
      <c r="AB12713" s="353"/>
      <c r="AC12713" s="353"/>
      <c r="AD12713" s="353"/>
      <c r="AE12713" s="353"/>
      <c r="AF12713" s="353"/>
      <c r="AG12713" s="353"/>
      <c r="AH12713" s="353"/>
      <c r="AI12713" s="353"/>
      <c r="AJ12713" s="353"/>
      <c r="AK12713" s="353"/>
      <c r="AL12713" s="353"/>
    </row>
    <row r="12714" spans="1:38" s="153" customFormat="1" ht="12.5" x14ac:dyDescent="0.25">
      <c r="A12714" s="355"/>
      <c r="L12714" s="353"/>
      <c r="M12714" s="353"/>
      <c r="N12714" s="353"/>
      <c r="O12714" s="353"/>
      <c r="P12714" s="353"/>
      <c r="Q12714" s="353"/>
      <c r="R12714" s="353"/>
      <c r="S12714" s="353"/>
      <c r="T12714" s="353"/>
      <c r="U12714" s="353"/>
      <c r="V12714" s="353"/>
      <c r="W12714" s="353"/>
      <c r="X12714" s="353"/>
      <c r="Y12714" s="353"/>
      <c r="Z12714" s="353"/>
      <c r="AA12714" s="353"/>
      <c r="AB12714" s="353"/>
      <c r="AC12714" s="353"/>
      <c r="AD12714" s="353"/>
      <c r="AE12714" s="353"/>
      <c r="AF12714" s="353"/>
      <c r="AG12714" s="353"/>
      <c r="AH12714" s="353"/>
      <c r="AI12714" s="353"/>
      <c r="AJ12714" s="353"/>
      <c r="AK12714" s="353"/>
      <c r="AL12714" s="353"/>
    </row>
    <row r="12715" spans="1:38" s="153" customFormat="1" ht="12.5" x14ac:dyDescent="0.25">
      <c r="A12715" s="355"/>
      <c r="L12715" s="353"/>
      <c r="M12715" s="353"/>
      <c r="N12715" s="353"/>
      <c r="O12715" s="353"/>
      <c r="P12715" s="353"/>
      <c r="Q12715" s="353"/>
      <c r="R12715" s="353"/>
      <c r="S12715" s="353"/>
      <c r="T12715" s="353"/>
      <c r="U12715" s="353"/>
      <c r="V12715" s="353"/>
      <c r="W12715" s="353"/>
      <c r="X12715" s="353"/>
      <c r="Y12715" s="353"/>
      <c r="Z12715" s="353"/>
      <c r="AA12715" s="353"/>
      <c r="AB12715" s="353"/>
      <c r="AC12715" s="353"/>
      <c r="AD12715" s="353"/>
      <c r="AE12715" s="353"/>
      <c r="AF12715" s="353"/>
      <c r="AG12715" s="353"/>
      <c r="AH12715" s="353"/>
      <c r="AI12715" s="353"/>
      <c r="AJ12715" s="353"/>
      <c r="AK12715" s="353"/>
      <c r="AL12715" s="353"/>
    </row>
    <row r="12716" spans="1:38" s="153" customFormat="1" ht="12.5" x14ac:dyDescent="0.25">
      <c r="A12716" s="355"/>
      <c r="L12716" s="353"/>
      <c r="M12716" s="353"/>
      <c r="N12716" s="353"/>
      <c r="O12716" s="353"/>
      <c r="P12716" s="353"/>
      <c r="Q12716" s="353"/>
      <c r="R12716" s="353"/>
      <c r="S12716" s="353"/>
      <c r="T12716" s="353"/>
      <c r="U12716" s="353"/>
      <c r="V12716" s="353"/>
      <c r="W12716" s="353"/>
      <c r="X12716" s="353"/>
      <c r="Y12716" s="353"/>
      <c r="Z12716" s="353"/>
      <c r="AA12716" s="353"/>
      <c r="AB12716" s="353"/>
      <c r="AC12716" s="353"/>
      <c r="AD12716" s="353"/>
      <c r="AE12716" s="353"/>
      <c r="AF12716" s="353"/>
      <c r="AG12716" s="353"/>
      <c r="AH12716" s="353"/>
      <c r="AI12716" s="353"/>
      <c r="AJ12716" s="353"/>
      <c r="AK12716" s="353"/>
      <c r="AL12716" s="353"/>
    </row>
    <row r="12717" spans="1:38" s="153" customFormat="1" ht="12.5" x14ac:dyDescent="0.25">
      <c r="A12717" s="355"/>
      <c r="L12717" s="353"/>
      <c r="M12717" s="353"/>
      <c r="N12717" s="353"/>
      <c r="O12717" s="353"/>
      <c r="P12717" s="353"/>
      <c r="Q12717" s="353"/>
      <c r="R12717" s="353"/>
      <c r="S12717" s="353"/>
      <c r="T12717" s="353"/>
      <c r="U12717" s="353"/>
      <c r="V12717" s="353"/>
      <c r="W12717" s="353"/>
      <c r="X12717" s="353"/>
      <c r="Y12717" s="353"/>
      <c r="Z12717" s="353"/>
      <c r="AA12717" s="353"/>
      <c r="AB12717" s="353"/>
      <c r="AC12717" s="353"/>
      <c r="AD12717" s="353"/>
      <c r="AE12717" s="353"/>
      <c r="AF12717" s="353"/>
      <c r="AG12717" s="353"/>
      <c r="AH12717" s="353"/>
      <c r="AI12717" s="353"/>
      <c r="AJ12717" s="353"/>
      <c r="AK12717" s="353"/>
      <c r="AL12717" s="353"/>
    </row>
    <row r="12718" spans="1:38" s="153" customFormat="1" ht="12.5" x14ac:dyDescent="0.25">
      <c r="A12718" s="355"/>
      <c r="L12718" s="353"/>
      <c r="M12718" s="353"/>
      <c r="N12718" s="353"/>
      <c r="O12718" s="353"/>
      <c r="P12718" s="353"/>
      <c r="Q12718" s="353"/>
      <c r="R12718" s="353"/>
      <c r="S12718" s="353"/>
      <c r="T12718" s="353"/>
      <c r="U12718" s="353"/>
      <c r="V12718" s="353"/>
      <c r="W12718" s="353"/>
      <c r="X12718" s="353"/>
      <c r="Y12718" s="353"/>
      <c r="Z12718" s="353"/>
      <c r="AA12718" s="353"/>
      <c r="AB12718" s="353"/>
      <c r="AC12718" s="353"/>
      <c r="AD12718" s="353"/>
      <c r="AE12718" s="353"/>
      <c r="AF12718" s="353"/>
      <c r="AG12718" s="353"/>
      <c r="AH12718" s="353"/>
      <c r="AI12718" s="353"/>
      <c r="AJ12718" s="353"/>
      <c r="AK12718" s="353"/>
      <c r="AL12718" s="353"/>
    </row>
    <row r="12719" spans="1:38" s="153" customFormat="1" ht="12.5" x14ac:dyDescent="0.25">
      <c r="A12719" s="355"/>
      <c r="L12719" s="353"/>
      <c r="M12719" s="353"/>
      <c r="N12719" s="353"/>
      <c r="O12719" s="353"/>
      <c r="P12719" s="353"/>
      <c r="Q12719" s="353"/>
      <c r="R12719" s="353"/>
      <c r="S12719" s="353"/>
      <c r="T12719" s="353"/>
      <c r="U12719" s="353"/>
      <c r="V12719" s="353"/>
      <c r="W12719" s="353"/>
      <c r="X12719" s="353"/>
      <c r="Y12719" s="353"/>
      <c r="Z12719" s="353"/>
      <c r="AA12719" s="353"/>
      <c r="AB12719" s="353"/>
      <c r="AC12719" s="353"/>
      <c r="AD12719" s="353"/>
      <c r="AE12719" s="353"/>
      <c r="AF12719" s="353"/>
      <c r="AG12719" s="353"/>
      <c r="AH12719" s="353"/>
      <c r="AI12719" s="353"/>
      <c r="AJ12719" s="353"/>
      <c r="AK12719" s="353"/>
      <c r="AL12719" s="353"/>
    </row>
    <row r="12720" spans="1:38" s="153" customFormat="1" ht="12.5" x14ac:dyDescent="0.25">
      <c r="A12720" s="355"/>
      <c r="L12720" s="353"/>
      <c r="M12720" s="353"/>
      <c r="N12720" s="353"/>
      <c r="O12720" s="353"/>
      <c r="P12720" s="353"/>
      <c r="Q12720" s="353"/>
      <c r="R12720" s="353"/>
      <c r="S12720" s="353"/>
      <c r="T12720" s="353"/>
      <c r="U12720" s="353"/>
      <c r="V12720" s="353"/>
      <c r="W12720" s="353"/>
      <c r="X12720" s="353"/>
      <c r="Y12720" s="353"/>
      <c r="Z12720" s="353"/>
      <c r="AA12720" s="353"/>
      <c r="AB12720" s="353"/>
      <c r="AC12720" s="353"/>
      <c r="AD12720" s="353"/>
      <c r="AE12720" s="353"/>
      <c r="AF12720" s="353"/>
      <c r="AG12720" s="353"/>
      <c r="AH12720" s="353"/>
      <c r="AI12720" s="353"/>
      <c r="AJ12720" s="353"/>
      <c r="AK12720" s="353"/>
      <c r="AL12720" s="353"/>
    </row>
    <row r="12721" spans="1:38" s="153" customFormat="1" ht="12.5" x14ac:dyDescent="0.25">
      <c r="A12721" s="355"/>
      <c r="L12721" s="353"/>
      <c r="M12721" s="353"/>
      <c r="N12721" s="353"/>
      <c r="O12721" s="353"/>
      <c r="P12721" s="353"/>
      <c r="Q12721" s="353"/>
      <c r="R12721" s="353"/>
      <c r="S12721" s="353"/>
      <c r="T12721" s="353"/>
      <c r="U12721" s="353"/>
      <c r="V12721" s="353"/>
      <c r="W12721" s="353"/>
      <c r="X12721" s="353"/>
      <c r="Y12721" s="353"/>
      <c r="Z12721" s="353"/>
      <c r="AA12721" s="353"/>
      <c r="AB12721" s="353"/>
      <c r="AC12721" s="353"/>
      <c r="AD12721" s="353"/>
      <c r="AE12721" s="353"/>
      <c r="AF12721" s="353"/>
      <c r="AG12721" s="353"/>
      <c r="AH12721" s="353"/>
      <c r="AI12721" s="353"/>
      <c r="AJ12721" s="353"/>
      <c r="AK12721" s="353"/>
      <c r="AL12721" s="353"/>
    </row>
    <row r="12722" spans="1:38" s="153" customFormat="1" ht="12.5" x14ac:dyDescent="0.25">
      <c r="A12722" s="355"/>
      <c r="L12722" s="353"/>
      <c r="M12722" s="353"/>
      <c r="N12722" s="353"/>
      <c r="O12722" s="353"/>
      <c r="P12722" s="353"/>
      <c r="Q12722" s="353"/>
      <c r="R12722" s="353"/>
      <c r="S12722" s="353"/>
      <c r="T12722" s="353"/>
      <c r="U12722" s="353"/>
      <c r="V12722" s="353"/>
      <c r="W12722" s="353"/>
      <c r="X12722" s="353"/>
      <c r="Y12722" s="353"/>
      <c r="Z12722" s="353"/>
      <c r="AA12722" s="353"/>
      <c r="AB12722" s="353"/>
      <c r="AC12722" s="353"/>
      <c r="AD12722" s="353"/>
      <c r="AE12722" s="353"/>
      <c r="AF12722" s="353"/>
      <c r="AG12722" s="353"/>
      <c r="AH12722" s="353"/>
      <c r="AI12722" s="353"/>
      <c r="AJ12722" s="353"/>
      <c r="AK12722" s="353"/>
      <c r="AL12722" s="353"/>
    </row>
    <row r="12723" spans="1:38" s="153" customFormat="1" ht="12.5" x14ac:dyDescent="0.25">
      <c r="A12723" s="355"/>
      <c r="L12723" s="353"/>
      <c r="M12723" s="353"/>
      <c r="N12723" s="353"/>
      <c r="O12723" s="353"/>
      <c r="P12723" s="353"/>
      <c r="Q12723" s="353"/>
      <c r="R12723" s="353"/>
      <c r="S12723" s="353"/>
      <c r="T12723" s="353"/>
      <c r="U12723" s="353"/>
      <c r="V12723" s="353"/>
      <c r="W12723" s="353"/>
      <c r="X12723" s="353"/>
      <c r="Y12723" s="353"/>
      <c r="Z12723" s="353"/>
      <c r="AA12723" s="353"/>
      <c r="AB12723" s="353"/>
      <c r="AC12723" s="353"/>
      <c r="AD12723" s="353"/>
      <c r="AE12723" s="353"/>
      <c r="AF12723" s="353"/>
      <c r="AG12723" s="353"/>
      <c r="AH12723" s="353"/>
      <c r="AI12723" s="353"/>
      <c r="AJ12723" s="353"/>
      <c r="AK12723" s="353"/>
      <c r="AL12723" s="353"/>
    </row>
    <row r="12724" spans="1:38" s="153" customFormat="1" ht="12.5" x14ac:dyDescent="0.25">
      <c r="A12724" s="355"/>
      <c r="L12724" s="353"/>
      <c r="M12724" s="353"/>
      <c r="N12724" s="353"/>
      <c r="O12724" s="353"/>
      <c r="P12724" s="353"/>
      <c r="Q12724" s="353"/>
      <c r="R12724" s="353"/>
      <c r="S12724" s="353"/>
      <c r="T12724" s="353"/>
      <c r="U12724" s="353"/>
      <c r="V12724" s="353"/>
      <c r="W12724" s="353"/>
      <c r="X12724" s="353"/>
      <c r="Y12724" s="353"/>
      <c r="Z12724" s="353"/>
      <c r="AA12724" s="353"/>
      <c r="AB12724" s="353"/>
      <c r="AC12724" s="353"/>
      <c r="AD12724" s="353"/>
      <c r="AE12724" s="353"/>
      <c r="AF12724" s="353"/>
      <c r="AG12724" s="353"/>
      <c r="AH12724" s="353"/>
      <c r="AI12724" s="353"/>
      <c r="AJ12724" s="353"/>
      <c r="AK12724" s="353"/>
      <c r="AL12724" s="353"/>
    </row>
    <row r="12725" spans="1:38" s="153" customFormat="1" ht="12.5" x14ac:dyDescent="0.25">
      <c r="A12725" s="355"/>
      <c r="L12725" s="353"/>
      <c r="M12725" s="353"/>
      <c r="N12725" s="353"/>
      <c r="O12725" s="353"/>
      <c r="P12725" s="353"/>
      <c r="Q12725" s="353"/>
      <c r="R12725" s="353"/>
      <c r="S12725" s="353"/>
      <c r="T12725" s="353"/>
      <c r="U12725" s="353"/>
      <c r="V12725" s="353"/>
      <c r="W12725" s="353"/>
      <c r="X12725" s="353"/>
      <c r="Y12725" s="353"/>
      <c r="Z12725" s="353"/>
      <c r="AA12725" s="353"/>
      <c r="AB12725" s="353"/>
      <c r="AC12725" s="353"/>
      <c r="AD12725" s="353"/>
      <c r="AE12725" s="353"/>
      <c r="AF12725" s="353"/>
      <c r="AG12725" s="353"/>
      <c r="AH12725" s="353"/>
      <c r="AI12725" s="353"/>
      <c r="AJ12725" s="353"/>
      <c r="AK12725" s="353"/>
      <c r="AL12725" s="353"/>
    </row>
    <row r="12726" spans="1:38" s="153" customFormat="1" ht="12.5" x14ac:dyDescent="0.25">
      <c r="A12726" s="355"/>
      <c r="L12726" s="353"/>
      <c r="M12726" s="353"/>
      <c r="N12726" s="353"/>
      <c r="O12726" s="353"/>
      <c r="P12726" s="353"/>
      <c r="Q12726" s="353"/>
      <c r="R12726" s="353"/>
      <c r="S12726" s="353"/>
      <c r="T12726" s="353"/>
      <c r="U12726" s="353"/>
      <c r="V12726" s="353"/>
      <c r="W12726" s="353"/>
      <c r="X12726" s="353"/>
      <c r="Y12726" s="353"/>
      <c r="Z12726" s="353"/>
      <c r="AA12726" s="353"/>
      <c r="AB12726" s="353"/>
      <c r="AC12726" s="353"/>
      <c r="AD12726" s="353"/>
      <c r="AE12726" s="353"/>
      <c r="AF12726" s="353"/>
      <c r="AG12726" s="353"/>
      <c r="AH12726" s="353"/>
      <c r="AI12726" s="353"/>
      <c r="AJ12726" s="353"/>
      <c r="AK12726" s="353"/>
      <c r="AL12726" s="353"/>
    </row>
    <row r="12727" spans="1:38" s="153" customFormat="1" ht="12.5" x14ac:dyDescent="0.25">
      <c r="A12727" s="355"/>
      <c r="L12727" s="353"/>
      <c r="M12727" s="353"/>
      <c r="N12727" s="353"/>
      <c r="O12727" s="353"/>
      <c r="P12727" s="353"/>
      <c r="Q12727" s="353"/>
      <c r="R12727" s="353"/>
      <c r="S12727" s="353"/>
      <c r="T12727" s="353"/>
      <c r="U12727" s="353"/>
      <c r="V12727" s="353"/>
      <c r="W12727" s="353"/>
      <c r="X12727" s="353"/>
      <c r="Y12727" s="353"/>
      <c r="Z12727" s="353"/>
      <c r="AA12727" s="353"/>
      <c r="AB12727" s="353"/>
      <c r="AC12727" s="353"/>
      <c r="AD12727" s="353"/>
      <c r="AE12727" s="353"/>
      <c r="AF12727" s="353"/>
      <c r="AG12727" s="353"/>
      <c r="AH12727" s="353"/>
      <c r="AI12727" s="353"/>
      <c r="AJ12727" s="353"/>
      <c r="AK12727" s="353"/>
      <c r="AL12727" s="353"/>
    </row>
    <row r="12728" spans="1:38" s="153" customFormat="1" ht="12.5" x14ac:dyDescent="0.25">
      <c r="A12728" s="355"/>
      <c r="L12728" s="353"/>
      <c r="M12728" s="353"/>
      <c r="N12728" s="353"/>
      <c r="O12728" s="353"/>
      <c r="P12728" s="353"/>
      <c r="Q12728" s="353"/>
      <c r="R12728" s="353"/>
      <c r="S12728" s="353"/>
      <c r="T12728" s="353"/>
      <c r="U12728" s="353"/>
      <c r="V12728" s="353"/>
      <c r="W12728" s="353"/>
      <c r="X12728" s="353"/>
      <c r="Y12728" s="353"/>
      <c r="Z12728" s="353"/>
      <c r="AA12728" s="353"/>
      <c r="AB12728" s="353"/>
      <c r="AC12728" s="353"/>
      <c r="AD12728" s="353"/>
      <c r="AE12728" s="353"/>
      <c r="AF12728" s="353"/>
      <c r="AG12728" s="353"/>
      <c r="AH12728" s="353"/>
      <c r="AI12728" s="353"/>
      <c r="AJ12728" s="353"/>
      <c r="AK12728" s="353"/>
      <c r="AL12728" s="353"/>
    </row>
    <row r="12729" spans="1:38" s="153" customFormat="1" ht="12.5" x14ac:dyDescent="0.25">
      <c r="A12729" s="355"/>
      <c r="L12729" s="353"/>
      <c r="M12729" s="353"/>
      <c r="N12729" s="353"/>
      <c r="O12729" s="353"/>
      <c r="P12729" s="353"/>
      <c r="Q12729" s="353"/>
      <c r="R12729" s="353"/>
      <c r="S12729" s="353"/>
      <c r="T12729" s="353"/>
      <c r="U12729" s="353"/>
      <c r="V12729" s="353"/>
      <c r="W12729" s="353"/>
      <c r="X12729" s="353"/>
      <c r="Y12729" s="353"/>
      <c r="Z12729" s="353"/>
      <c r="AA12729" s="353"/>
      <c r="AB12729" s="353"/>
      <c r="AC12729" s="353"/>
      <c r="AD12729" s="353"/>
      <c r="AE12729" s="353"/>
      <c r="AF12729" s="353"/>
      <c r="AG12729" s="353"/>
      <c r="AH12729" s="353"/>
      <c r="AI12729" s="353"/>
      <c r="AJ12729" s="353"/>
      <c r="AK12729" s="353"/>
      <c r="AL12729" s="353"/>
    </row>
    <row r="12730" spans="1:38" s="153" customFormat="1" ht="12.5" x14ac:dyDescent="0.25">
      <c r="A12730" s="355"/>
      <c r="L12730" s="353"/>
      <c r="M12730" s="353"/>
      <c r="N12730" s="353"/>
      <c r="O12730" s="353"/>
      <c r="P12730" s="353"/>
      <c r="Q12730" s="353"/>
      <c r="R12730" s="353"/>
      <c r="S12730" s="353"/>
      <c r="T12730" s="353"/>
      <c r="U12730" s="353"/>
      <c r="V12730" s="353"/>
      <c r="W12730" s="353"/>
      <c r="X12730" s="353"/>
      <c r="Y12730" s="353"/>
      <c r="Z12730" s="353"/>
      <c r="AA12730" s="353"/>
      <c r="AB12730" s="353"/>
      <c r="AC12730" s="353"/>
      <c r="AD12730" s="353"/>
      <c r="AE12730" s="353"/>
      <c r="AF12730" s="353"/>
      <c r="AG12730" s="353"/>
      <c r="AH12730" s="353"/>
      <c r="AI12730" s="353"/>
      <c r="AJ12730" s="353"/>
      <c r="AK12730" s="353"/>
      <c r="AL12730" s="353"/>
    </row>
    <row r="12731" spans="1:38" s="153" customFormat="1" ht="12.5" x14ac:dyDescent="0.25">
      <c r="A12731" s="355"/>
      <c r="L12731" s="353"/>
      <c r="M12731" s="353"/>
      <c r="N12731" s="353"/>
      <c r="O12731" s="353"/>
      <c r="P12731" s="353"/>
      <c r="Q12731" s="353"/>
      <c r="R12731" s="353"/>
      <c r="S12731" s="353"/>
      <c r="T12731" s="353"/>
      <c r="U12731" s="353"/>
      <c r="V12731" s="353"/>
      <c r="W12731" s="353"/>
      <c r="X12731" s="353"/>
      <c r="Y12731" s="353"/>
      <c r="Z12731" s="353"/>
      <c r="AA12731" s="353"/>
      <c r="AB12731" s="353"/>
      <c r="AC12731" s="353"/>
      <c r="AD12731" s="353"/>
      <c r="AE12731" s="353"/>
      <c r="AF12731" s="353"/>
      <c r="AG12731" s="353"/>
      <c r="AH12731" s="353"/>
      <c r="AI12731" s="353"/>
      <c r="AJ12731" s="353"/>
      <c r="AK12731" s="353"/>
      <c r="AL12731" s="353"/>
    </row>
    <row r="12732" spans="1:38" s="153" customFormat="1" ht="12.5" x14ac:dyDescent="0.25">
      <c r="A12732" s="355"/>
      <c r="L12732" s="353"/>
      <c r="M12732" s="353"/>
      <c r="N12732" s="353"/>
      <c r="O12732" s="353"/>
      <c r="P12732" s="353"/>
      <c r="Q12732" s="353"/>
      <c r="R12732" s="353"/>
      <c r="S12732" s="353"/>
      <c r="T12732" s="353"/>
      <c r="U12732" s="353"/>
      <c r="V12732" s="353"/>
      <c r="W12732" s="353"/>
      <c r="X12732" s="353"/>
      <c r="Y12732" s="353"/>
      <c r="Z12732" s="353"/>
      <c r="AA12732" s="353"/>
      <c r="AB12732" s="353"/>
      <c r="AC12732" s="353"/>
      <c r="AD12732" s="353"/>
      <c r="AE12732" s="353"/>
      <c r="AF12732" s="353"/>
      <c r="AG12732" s="353"/>
      <c r="AH12732" s="353"/>
      <c r="AI12732" s="353"/>
      <c r="AJ12732" s="353"/>
      <c r="AK12732" s="353"/>
      <c r="AL12732" s="353"/>
    </row>
    <row r="12733" spans="1:38" s="153" customFormat="1" ht="12.5" x14ac:dyDescent="0.25">
      <c r="A12733" s="355"/>
      <c r="L12733" s="353"/>
      <c r="M12733" s="353"/>
      <c r="N12733" s="353"/>
      <c r="O12733" s="353"/>
      <c r="P12733" s="353"/>
      <c r="Q12733" s="353"/>
      <c r="R12733" s="353"/>
      <c r="S12733" s="353"/>
      <c r="T12733" s="353"/>
      <c r="U12733" s="353"/>
      <c r="V12733" s="353"/>
      <c r="W12733" s="353"/>
      <c r="X12733" s="353"/>
      <c r="Y12733" s="353"/>
      <c r="Z12733" s="353"/>
      <c r="AA12733" s="353"/>
      <c r="AB12733" s="353"/>
      <c r="AC12733" s="353"/>
      <c r="AD12733" s="353"/>
      <c r="AE12733" s="353"/>
      <c r="AF12733" s="353"/>
      <c r="AG12733" s="353"/>
      <c r="AH12733" s="353"/>
      <c r="AI12733" s="353"/>
      <c r="AJ12733" s="353"/>
      <c r="AK12733" s="353"/>
      <c r="AL12733" s="353"/>
    </row>
    <row r="12734" spans="1:38" s="153" customFormat="1" ht="12.5" x14ac:dyDescent="0.25">
      <c r="A12734" s="355"/>
      <c r="L12734" s="353"/>
      <c r="M12734" s="353"/>
      <c r="N12734" s="353"/>
      <c r="O12734" s="353"/>
      <c r="P12734" s="353"/>
      <c r="Q12734" s="353"/>
      <c r="R12734" s="353"/>
      <c r="S12734" s="353"/>
      <c r="T12734" s="353"/>
      <c r="U12734" s="353"/>
      <c r="V12734" s="353"/>
      <c r="W12734" s="353"/>
      <c r="X12734" s="353"/>
      <c r="Y12734" s="353"/>
      <c r="Z12734" s="353"/>
      <c r="AA12734" s="353"/>
      <c r="AB12734" s="353"/>
      <c r="AC12734" s="353"/>
      <c r="AD12734" s="353"/>
      <c r="AE12734" s="353"/>
      <c r="AF12734" s="353"/>
      <c r="AG12734" s="353"/>
      <c r="AH12734" s="353"/>
      <c r="AI12734" s="353"/>
      <c r="AJ12734" s="353"/>
      <c r="AK12734" s="353"/>
      <c r="AL12734" s="353"/>
    </row>
    <row r="12735" spans="1:38" s="153" customFormat="1" ht="12.5" x14ac:dyDescent="0.25">
      <c r="A12735" s="355"/>
      <c r="L12735" s="353"/>
      <c r="M12735" s="353"/>
      <c r="N12735" s="353"/>
      <c r="O12735" s="353"/>
      <c r="P12735" s="353"/>
      <c r="Q12735" s="353"/>
      <c r="R12735" s="353"/>
      <c r="S12735" s="353"/>
      <c r="T12735" s="353"/>
      <c r="U12735" s="353"/>
      <c r="V12735" s="353"/>
      <c r="W12735" s="353"/>
      <c r="X12735" s="353"/>
      <c r="Y12735" s="353"/>
      <c r="Z12735" s="353"/>
      <c r="AA12735" s="353"/>
      <c r="AB12735" s="353"/>
      <c r="AC12735" s="353"/>
      <c r="AD12735" s="353"/>
      <c r="AE12735" s="353"/>
      <c r="AF12735" s="353"/>
      <c r="AG12735" s="353"/>
      <c r="AH12735" s="353"/>
      <c r="AI12735" s="353"/>
      <c r="AJ12735" s="353"/>
      <c r="AK12735" s="353"/>
      <c r="AL12735" s="353"/>
    </row>
    <row r="12736" spans="1:38" s="153" customFormat="1" ht="12.5" x14ac:dyDescent="0.25">
      <c r="A12736" s="355"/>
      <c r="L12736" s="353"/>
      <c r="M12736" s="353"/>
      <c r="N12736" s="353"/>
      <c r="O12736" s="353"/>
      <c r="P12736" s="353"/>
      <c r="Q12736" s="353"/>
      <c r="R12736" s="353"/>
      <c r="S12736" s="353"/>
      <c r="T12736" s="353"/>
      <c r="U12736" s="353"/>
      <c r="V12736" s="353"/>
      <c r="W12736" s="353"/>
      <c r="X12736" s="353"/>
      <c r="Y12736" s="353"/>
      <c r="Z12736" s="353"/>
      <c r="AA12736" s="353"/>
      <c r="AB12736" s="353"/>
      <c r="AC12736" s="353"/>
      <c r="AD12736" s="353"/>
      <c r="AE12736" s="353"/>
      <c r="AF12736" s="353"/>
      <c r="AG12736" s="353"/>
      <c r="AH12736" s="353"/>
      <c r="AI12736" s="353"/>
      <c r="AJ12736" s="353"/>
      <c r="AK12736" s="353"/>
      <c r="AL12736" s="353"/>
    </row>
    <row r="12737" spans="1:38" s="153" customFormat="1" ht="12.5" x14ac:dyDescent="0.25">
      <c r="A12737" s="355"/>
      <c r="L12737" s="353"/>
      <c r="M12737" s="353"/>
      <c r="N12737" s="353"/>
      <c r="O12737" s="353"/>
      <c r="P12737" s="353"/>
      <c r="Q12737" s="353"/>
      <c r="R12737" s="353"/>
      <c r="S12737" s="353"/>
      <c r="T12737" s="353"/>
      <c r="U12737" s="353"/>
      <c r="V12737" s="353"/>
      <c r="W12737" s="353"/>
      <c r="X12737" s="353"/>
      <c r="Y12737" s="353"/>
      <c r="Z12737" s="353"/>
      <c r="AA12737" s="353"/>
      <c r="AB12737" s="353"/>
      <c r="AC12737" s="353"/>
      <c r="AD12737" s="353"/>
      <c r="AE12737" s="353"/>
      <c r="AF12737" s="353"/>
      <c r="AG12737" s="353"/>
      <c r="AH12737" s="353"/>
      <c r="AI12737" s="353"/>
      <c r="AJ12737" s="353"/>
      <c r="AK12737" s="353"/>
      <c r="AL12737" s="353"/>
    </row>
    <row r="12738" spans="1:38" s="153" customFormat="1" ht="12.5" x14ac:dyDescent="0.25">
      <c r="A12738" s="355"/>
      <c r="L12738" s="353"/>
      <c r="M12738" s="353"/>
      <c r="N12738" s="353"/>
      <c r="O12738" s="353"/>
      <c r="P12738" s="353"/>
      <c r="Q12738" s="353"/>
      <c r="R12738" s="353"/>
      <c r="S12738" s="353"/>
      <c r="T12738" s="353"/>
      <c r="U12738" s="353"/>
      <c r="V12738" s="353"/>
      <c r="W12738" s="353"/>
      <c r="X12738" s="353"/>
      <c r="Y12738" s="353"/>
      <c r="Z12738" s="353"/>
      <c r="AA12738" s="353"/>
      <c r="AB12738" s="353"/>
      <c r="AC12738" s="353"/>
      <c r="AD12738" s="353"/>
      <c r="AE12738" s="353"/>
      <c r="AF12738" s="353"/>
      <c r="AG12738" s="353"/>
      <c r="AH12738" s="353"/>
      <c r="AI12738" s="353"/>
      <c r="AJ12738" s="353"/>
      <c r="AK12738" s="353"/>
      <c r="AL12738" s="353"/>
    </row>
    <row r="12739" spans="1:38" s="153" customFormat="1" ht="12.5" x14ac:dyDescent="0.25">
      <c r="A12739" s="355"/>
      <c r="L12739" s="353"/>
      <c r="M12739" s="353"/>
      <c r="N12739" s="353"/>
      <c r="O12739" s="353"/>
      <c r="P12739" s="353"/>
      <c r="Q12739" s="353"/>
      <c r="R12739" s="353"/>
      <c r="S12739" s="353"/>
      <c r="T12739" s="353"/>
      <c r="U12739" s="353"/>
      <c r="V12739" s="353"/>
      <c r="W12739" s="353"/>
      <c r="X12739" s="353"/>
      <c r="Y12739" s="353"/>
      <c r="Z12739" s="353"/>
      <c r="AA12739" s="353"/>
      <c r="AB12739" s="353"/>
      <c r="AC12739" s="353"/>
      <c r="AD12739" s="353"/>
      <c r="AE12739" s="353"/>
      <c r="AF12739" s="353"/>
      <c r="AG12739" s="353"/>
      <c r="AH12739" s="353"/>
      <c r="AI12739" s="353"/>
      <c r="AJ12739" s="353"/>
      <c r="AK12739" s="353"/>
      <c r="AL12739" s="353"/>
    </row>
    <row r="12740" spans="1:38" s="153" customFormat="1" ht="12.5" x14ac:dyDescent="0.25">
      <c r="A12740" s="355"/>
      <c r="L12740" s="353"/>
      <c r="M12740" s="353"/>
      <c r="N12740" s="353"/>
      <c r="O12740" s="353"/>
      <c r="P12740" s="353"/>
      <c r="Q12740" s="353"/>
      <c r="R12740" s="353"/>
      <c r="S12740" s="353"/>
      <c r="T12740" s="353"/>
      <c r="U12740" s="353"/>
      <c r="V12740" s="353"/>
      <c r="W12740" s="353"/>
      <c r="X12740" s="353"/>
      <c r="Y12740" s="353"/>
      <c r="Z12740" s="353"/>
      <c r="AA12740" s="353"/>
      <c r="AB12740" s="353"/>
      <c r="AC12740" s="353"/>
      <c r="AD12740" s="353"/>
      <c r="AE12740" s="353"/>
      <c r="AF12740" s="353"/>
      <c r="AG12740" s="353"/>
      <c r="AH12740" s="353"/>
      <c r="AI12740" s="353"/>
      <c r="AJ12740" s="353"/>
      <c r="AK12740" s="353"/>
      <c r="AL12740" s="353"/>
    </row>
    <row r="12741" spans="1:38" s="153" customFormat="1" ht="12.5" x14ac:dyDescent="0.25">
      <c r="A12741" s="355"/>
      <c r="L12741" s="353"/>
      <c r="M12741" s="353"/>
      <c r="N12741" s="353"/>
      <c r="O12741" s="353"/>
      <c r="P12741" s="353"/>
      <c r="Q12741" s="353"/>
      <c r="R12741" s="353"/>
      <c r="S12741" s="353"/>
      <c r="T12741" s="353"/>
      <c r="U12741" s="353"/>
      <c r="V12741" s="353"/>
      <c r="W12741" s="353"/>
      <c r="X12741" s="353"/>
      <c r="Y12741" s="353"/>
      <c r="Z12741" s="353"/>
      <c r="AA12741" s="353"/>
      <c r="AB12741" s="353"/>
      <c r="AC12741" s="353"/>
      <c r="AD12741" s="353"/>
      <c r="AE12741" s="353"/>
      <c r="AF12741" s="353"/>
      <c r="AG12741" s="353"/>
      <c r="AH12741" s="353"/>
      <c r="AI12741" s="353"/>
      <c r="AJ12741" s="353"/>
      <c r="AK12741" s="353"/>
      <c r="AL12741" s="353"/>
    </row>
    <row r="12742" spans="1:38" s="153" customFormat="1" ht="12.5" x14ac:dyDescent="0.25">
      <c r="A12742" s="355"/>
      <c r="L12742" s="353"/>
      <c r="M12742" s="353"/>
      <c r="N12742" s="353"/>
      <c r="O12742" s="353"/>
      <c r="P12742" s="353"/>
      <c r="Q12742" s="353"/>
      <c r="R12742" s="353"/>
      <c r="S12742" s="353"/>
      <c r="T12742" s="353"/>
      <c r="U12742" s="353"/>
      <c r="V12742" s="353"/>
      <c r="W12742" s="353"/>
      <c r="X12742" s="353"/>
      <c r="Y12742" s="353"/>
      <c r="Z12742" s="353"/>
      <c r="AA12742" s="353"/>
      <c r="AB12742" s="353"/>
      <c r="AC12742" s="353"/>
      <c r="AD12742" s="353"/>
      <c r="AE12742" s="353"/>
      <c r="AF12742" s="353"/>
      <c r="AG12742" s="353"/>
      <c r="AH12742" s="353"/>
      <c r="AI12742" s="353"/>
      <c r="AJ12742" s="353"/>
      <c r="AK12742" s="353"/>
      <c r="AL12742" s="353"/>
    </row>
    <row r="12743" spans="1:38" s="153" customFormat="1" ht="12.5" x14ac:dyDescent="0.25">
      <c r="A12743" s="355"/>
      <c r="L12743" s="353"/>
      <c r="M12743" s="353"/>
      <c r="N12743" s="353"/>
      <c r="O12743" s="353"/>
      <c r="P12743" s="353"/>
      <c r="Q12743" s="353"/>
      <c r="R12743" s="353"/>
      <c r="S12743" s="353"/>
      <c r="T12743" s="353"/>
      <c r="U12743" s="353"/>
      <c r="V12743" s="353"/>
      <c r="W12743" s="353"/>
      <c r="X12743" s="353"/>
      <c r="Y12743" s="353"/>
      <c r="Z12743" s="353"/>
      <c r="AA12743" s="353"/>
      <c r="AB12743" s="353"/>
      <c r="AC12743" s="353"/>
      <c r="AD12743" s="353"/>
      <c r="AE12743" s="353"/>
      <c r="AF12743" s="353"/>
      <c r="AG12743" s="353"/>
      <c r="AH12743" s="353"/>
      <c r="AI12743" s="353"/>
      <c r="AJ12743" s="353"/>
      <c r="AK12743" s="353"/>
      <c r="AL12743" s="353"/>
    </row>
    <row r="12744" spans="1:38" s="153" customFormat="1" ht="12.5" x14ac:dyDescent="0.25">
      <c r="A12744" s="355"/>
      <c r="L12744" s="353"/>
      <c r="M12744" s="353"/>
      <c r="N12744" s="353"/>
      <c r="O12744" s="353"/>
      <c r="P12744" s="353"/>
      <c r="Q12744" s="353"/>
      <c r="R12744" s="353"/>
      <c r="S12744" s="353"/>
      <c r="T12744" s="353"/>
      <c r="U12744" s="353"/>
      <c r="V12744" s="353"/>
      <c r="W12744" s="353"/>
      <c r="X12744" s="353"/>
      <c r="Y12744" s="353"/>
      <c r="Z12744" s="353"/>
      <c r="AA12744" s="353"/>
      <c r="AB12744" s="353"/>
      <c r="AC12744" s="353"/>
      <c r="AD12744" s="353"/>
      <c r="AE12744" s="353"/>
      <c r="AF12744" s="353"/>
      <c r="AG12744" s="353"/>
      <c r="AH12744" s="353"/>
      <c r="AI12744" s="353"/>
      <c r="AJ12744" s="353"/>
      <c r="AK12744" s="353"/>
      <c r="AL12744" s="353"/>
    </row>
    <row r="12745" spans="1:38" s="153" customFormat="1" ht="12.5" x14ac:dyDescent="0.25">
      <c r="A12745" s="355"/>
      <c r="L12745" s="353"/>
      <c r="M12745" s="353"/>
      <c r="N12745" s="353"/>
      <c r="O12745" s="353"/>
      <c r="P12745" s="353"/>
      <c r="Q12745" s="353"/>
      <c r="R12745" s="353"/>
      <c r="S12745" s="353"/>
      <c r="T12745" s="353"/>
      <c r="U12745" s="353"/>
      <c r="V12745" s="353"/>
      <c r="W12745" s="353"/>
      <c r="X12745" s="353"/>
      <c r="Y12745" s="353"/>
      <c r="Z12745" s="353"/>
      <c r="AA12745" s="353"/>
      <c r="AB12745" s="353"/>
      <c r="AC12745" s="353"/>
      <c r="AD12745" s="353"/>
      <c r="AE12745" s="353"/>
      <c r="AF12745" s="353"/>
      <c r="AG12745" s="353"/>
      <c r="AH12745" s="353"/>
      <c r="AI12745" s="353"/>
      <c r="AJ12745" s="353"/>
      <c r="AK12745" s="353"/>
      <c r="AL12745" s="353"/>
    </row>
    <row r="12746" spans="1:38" s="153" customFormat="1" ht="12.5" x14ac:dyDescent="0.25">
      <c r="A12746" s="355"/>
      <c r="L12746" s="353"/>
      <c r="M12746" s="353"/>
      <c r="N12746" s="353"/>
      <c r="O12746" s="353"/>
      <c r="P12746" s="353"/>
      <c r="Q12746" s="353"/>
      <c r="R12746" s="353"/>
      <c r="S12746" s="353"/>
      <c r="T12746" s="353"/>
      <c r="U12746" s="353"/>
      <c r="V12746" s="353"/>
      <c r="W12746" s="353"/>
      <c r="X12746" s="353"/>
      <c r="Y12746" s="353"/>
      <c r="Z12746" s="353"/>
      <c r="AA12746" s="353"/>
      <c r="AB12746" s="353"/>
      <c r="AC12746" s="353"/>
      <c r="AD12746" s="353"/>
      <c r="AE12746" s="353"/>
      <c r="AF12746" s="353"/>
      <c r="AG12746" s="353"/>
      <c r="AH12746" s="353"/>
      <c r="AI12746" s="353"/>
      <c r="AJ12746" s="353"/>
      <c r="AK12746" s="353"/>
      <c r="AL12746" s="353"/>
    </row>
    <row r="12747" spans="1:38" s="153" customFormat="1" ht="12.5" x14ac:dyDescent="0.25">
      <c r="A12747" s="355"/>
      <c r="L12747" s="353"/>
      <c r="M12747" s="353"/>
      <c r="N12747" s="353"/>
      <c r="O12747" s="353"/>
      <c r="P12747" s="353"/>
      <c r="Q12747" s="353"/>
      <c r="R12747" s="353"/>
      <c r="S12747" s="353"/>
      <c r="T12747" s="353"/>
      <c r="U12747" s="353"/>
      <c r="V12747" s="353"/>
      <c r="W12747" s="353"/>
      <c r="X12747" s="353"/>
      <c r="Y12747" s="353"/>
      <c r="Z12747" s="353"/>
      <c r="AA12747" s="353"/>
      <c r="AB12747" s="353"/>
      <c r="AC12747" s="353"/>
      <c r="AD12747" s="353"/>
      <c r="AE12747" s="353"/>
      <c r="AF12747" s="353"/>
      <c r="AG12747" s="353"/>
      <c r="AH12747" s="353"/>
      <c r="AI12747" s="353"/>
      <c r="AJ12747" s="353"/>
      <c r="AK12747" s="353"/>
      <c r="AL12747" s="353"/>
    </row>
    <row r="12748" spans="1:38" s="153" customFormat="1" ht="12.5" x14ac:dyDescent="0.25">
      <c r="A12748" s="355"/>
      <c r="L12748" s="353"/>
      <c r="M12748" s="353"/>
      <c r="N12748" s="353"/>
      <c r="O12748" s="353"/>
      <c r="P12748" s="353"/>
      <c r="Q12748" s="353"/>
      <c r="R12748" s="353"/>
      <c r="S12748" s="353"/>
      <c r="T12748" s="353"/>
      <c r="U12748" s="353"/>
      <c r="V12748" s="353"/>
      <c r="W12748" s="353"/>
      <c r="X12748" s="353"/>
      <c r="Y12748" s="353"/>
      <c r="Z12748" s="353"/>
      <c r="AA12748" s="353"/>
      <c r="AB12748" s="353"/>
      <c r="AC12748" s="353"/>
      <c r="AD12748" s="353"/>
      <c r="AE12748" s="353"/>
      <c r="AF12748" s="353"/>
      <c r="AG12748" s="353"/>
      <c r="AH12748" s="353"/>
      <c r="AI12748" s="353"/>
      <c r="AJ12748" s="353"/>
      <c r="AK12748" s="353"/>
      <c r="AL12748" s="353"/>
    </row>
    <row r="12749" spans="1:38" s="153" customFormat="1" ht="12.5" x14ac:dyDescent="0.25">
      <c r="A12749" s="355"/>
      <c r="L12749" s="353"/>
      <c r="M12749" s="353"/>
      <c r="N12749" s="353"/>
      <c r="O12749" s="353"/>
      <c r="P12749" s="353"/>
      <c r="Q12749" s="353"/>
      <c r="R12749" s="353"/>
      <c r="S12749" s="353"/>
      <c r="T12749" s="353"/>
      <c r="U12749" s="353"/>
      <c r="V12749" s="353"/>
      <c r="W12749" s="353"/>
      <c r="X12749" s="353"/>
      <c r="Y12749" s="353"/>
      <c r="Z12749" s="353"/>
      <c r="AA12749" s="353"/>
      <c r="AB12749" s="353"/>
      <c r="AC12749" s="353"/>
      <c r="AD12749" s="353"/>
      <c r="AE12749" s="353"/>
      <c r="AF12749" s="353"/>
      <c r="AG12749" s="353"/>
      <c r="AH12749" s="353"/>
      <c r="AI12749" s="353"/>
      <c r="AJ12749" s="353"/>
      <c r="AK12749" s="353"/>
      <c r="AL12749" s="353"/>
    </row>
    <row r="12750" spans="1:38" s="153" customFormat="1" ht="12.5" x14ac:dyDescent="0.25">
      <c r="A12750" s="355"/>
      <c r="L12750" s="353"/>
      <c r="M12750" s="353"/>
      <c r="N12750" s="353"/>
      <c r="O12750" s="353"/>
      <c r="P12750" s="353"/>
      <c r="Q12750" s="353"/>
      <c r="R12750" s="353"/>
      <c r="S12750" s="353"/>
      <c r="T12750" s="353"/>
      <c r="U12750" s="353"/>
      <c r="V12750" s="353"/>
      <c r="W12750" s="353"/>
      <c r="X12750" s="353"/>
      <c r="Y12750" s="353"/>
      <c r="Z12750" s="353"/>
      <c r="AA12750" s="353"/>
      <c r="AB12750" s="353"/>
      <c r="AC12750" s="353"/>
      <c r="AD12750" s="353"/>
      <c r="AE12750" s="353"/>
      <c r="AF12750" s="353"/>
      <c r="AG12750" s="353"/>
      <c r="AH12750" s="353"/>
      <c r="AI12750" s="353"/>
      <c r="AJ12750" s="353"/>
      <c r="AK12750" s="353"/>
      <c r="AL12750" s="353"/>
    </row>
    <row r="12751" spans="1:38" s="153" customFormat="1" ht="12.5" x14ac:dyDescent="0.25">
      <c r="A12751" s="355"/>
      <c r="L12751" s="353"/>
      <c r="M12751" s="353"/>
      <c r="N12751" s="353"/>
      <c r="O12751" s="353"/>
      <c r="P12751" s="353"/>
      <c r="Q12751" s="353"/>
      <c r="R12751" s="353"/>
      <c r="S12751" s="353"/>
      <c r="T12751" s="353"/>
      <c r="U12751" s="353"/>
      <c r="V12751" s="353"/>
      <c r="W12751" s="353"/>
      <c r="X12751" s="353"/>
      <c r="Y12751" s="353"/>
      <c r="Z12751" s="353"/>
      <c r="AA12751" s="353"/>
      <c r="AB12751" s="353"/>
      <c r="AC12751" s="353"/>
      <c r="AD12751" s="353"/>
      <c r="AE12751" s="353"/>
      <c r="AF12751" s="353"/>
      <c r="AG12751" s="353"/>
      <c r="AH12751" s="353"/>
      <c r="AI12751" s="353"/>
      <c r="AJ12751" s="353"/>
      <c r="AK12751" s="353"/>
      <c r="AL12751" s="353"/>
    </row>
    <row r="12752" spans="1:38" s="153" customFormat="1" ht="12.5" x14ac:dyDescent="0.25">
      <c r="A12752" s="355"/>
      <c r="L12752" s="353"/>
      <c r="M12752" s="353"/>
      <c r="N12752" s="353"/>
      <c r="O12752" s="353"/>
      <c r="P12752" s="353"/>
      <c r="Q12752" s="353"/>
      <c r="R12752" s="353"/>
      <c r="S12752" s="353"/>
      <c r="T12752" s="353"/>
      <c r="U12752" s="353"/>
      <c r="V12752" s="353"/>
      <c r="W12752" s="353"/>
      <c r="X12752" s="353"/>
      <c r="Y12752" s="353"/>
      <c r="Z12752" s="353"/>
      <c r="AA12752" s="353"/>
      <c r="AB12752" s="353"/>
      <c r="AC12752" s="353"/>
      <c r="AD12752" s="353"/>
      <c r="AE12752" s="353"/>
      <c r="AF12752" s="353"/>
      <c r="AG12752" s="353"/>
      <c r="AH12752" s="353"/>
      <c r="AI12752" s="353"/>
      <c r="AJ12752" s="353"/>
      <c r="AK12752" s="353"/>
      <c r="AL12752" s="353"/>
    </row>
    <row r="12753" spans="1:38" s="153" customFormat="1" ht="12.5" x14ac:dyDescent="0.25">
      <c r="A12753" s="355"/>
      <c r="L12753" s="353"/>
      <c r="M12753" s="353"/>
      <c r="N12753" s="353"/>
      <c r="O12753" s="353"/>
      <c r="P12753" s="353"/>
      <c r="Q12753" s="353"/>
      <c r="R12753" s="353"/>
      <c r="S12753" s="353"/>
      <c r="T12753" s="353"/>
      <c r="U12753" s="353"/>
      <c r="V12753" s="353"/>
      <c r="W12753" s="353"/>
      <c r="X12753" s="353"/>
      <c r="Y12753" s="353"/>
      <c r="Z12753" s="353"/>
      <c r="AA12753" s="353"/>
      <c r="AB12753" s="353"/>
      <c r="AC12753" s="353"/>
      <c r="AD12753" s="353"/>
      <c r="AE12753" s="353"/>
      <c r="AF12753" s="353"/>
      <c r="AG12753" s="353"/>
      <c r="AH12753" s="353"/>
      <c r="AI12753" s="353"/>
      <c r="AJ12753" s="353"/>
      <c r="AK12753" s="353"/>
      <c r="AL12753" s="353"/>
    </row>
    <row r="12754" spans="1:38" s="153" customFormat="1" ht="12.5" x14ac:dyDescent="0.25">
      <c r="A12754" s="355"/>
      <c r="L12754" s="353"/>
      <c r="M12754" s="353"/>
      <c r="N12754" s="353"/>
      <c r="O12754" s="353"/>
      <c r="P12754" s="353"/>
      <c r="Q12754" s="353"/>
      <c r="R12754" s="353"/>
      <c r="S12754" s="353"/>
      <c r="T12754" s="353"/>
      <c r="U12754" s="353"/>
      <c r="V12754" s="353"/>
      <c r="W12754" s="353"/>
      <c r="X12754" s="353"/>
      <c r="Y12754" s="353"/>
      <c r="Z12754" s="353"/>
      <c r="AA12754" s="353"/>
      <c r="AB12754" s="353"/>
      <c r="AC12754" s="353"/>
      <c r="AD12754" s="353"/>
      <c r="AE12754" s="353"/>
      <c r="AF12754" s="353"/>
      <c r="AG12754" s="353"/>
      <c r="AH12754" s="353"/>
      <c r="AI12754" s="353"/>
      <c r="AJ12754" s="353"/>
      <c r="AK12754" s="353"/>
      <c r="AL12754" s="353"/>
    </row>
    <row r="12755" spans="1:38" s="153" customFormat="1" ht="12.5" x14ac:dyDescent="0.25">
      <c r="A12755" s="355"/>
      <c r="L12755" s="353"/>
      <c r="M12755" s="353"/>
      <c r="N12755" s="353"/>
      <c r="O12755" s="353"/>
      <c r="P12755" s="353"/>
      <c r="Q12755" s="353"/>
      <c r="R12755" s="353"/>
      <c r="S12755" s="353"/>
      <c r="T12755" s="353"/>
      <c r="U12755" s="353"/>
      <c r="V12755" s="353"/>
      <c r="W12755" s="353"/>
      <c r="X12755" s="353"/>
      <c r="Y12755" s="353"/>
      <c r="Z12755" s="353"/>
      <c r="AA12755" s="353"/>
      <c r="AB12755" s="353"/>
      <c r="AC12755" s="353"/>
      <c r="AD12755" s="353"/>
      <c r="AE12755" s="353"/>
      <c r="AF12755" s="353"/>
      <c r="AG12755" s="353"/>
      <c r="AH12755" s="353"/>
      <c r="AI12755" s="353"/>
      <c r="AJ12755" s="353"/>
      <c r="AK12755" s="353"/>
      <c r="AL12755" s="353"/>
    </row>
    <row r="12756" spans="1:38" s="153" customFormat="1" ht="12.5" x14ac:dyDescent="0.25">
      <c r="A12756" s="355"/>
      <c r="L12756" s="353"/>
      <c r="M12756" s="353"/>
      <c r="N12756" s="353"/>
      <c r="O12756" s="353"/>
      <c r="P12756" s="353"/>
      <c r="Q12756" s="353"/>
      <c r="R12756" s="353"/>
      <c r="S12756" s="353"/>
      <c r="T12756" s="353"/>
      <c r="U12756" s="353"/>
      <c r="V12756" s="353"/>
      <c r="W12756" s="353"/>
      <c r="X12756" s="353"/>
      <c r="Y12756" s="353"/>
      <c r="Z12756" s="353"/>
      <c r="AA12756" s="353"/>
      <c r="AB12756" s="353"/>
      <c r="AC12756" s="353"/>
      <c r="AD12756" s="353"/>
      <c r="AE12756" s="353"/>
      <c r="AF12756" s="353"/>
      <c r="AG12756" s="353"/>
      <c r="AH12756" s="353"/>
      <c r="AI12756" s="353"/>
      <c r="AJ12756" s="353"/>
      <c r="AK12756" s="353"/>
      <c r="AL12756" s="353"/>
    </row>
    <row r="12757" spans="1:38" s="153" customFormat="1" ht="12.5" x14ac:dyDescent="0.25">
      <c r="A12757" s="355"/>
      <c r="L12757" s="353"/>
      <c r="M12757" s="353"/>
      <c r="N12757" s="353"/>
      <c r="O12757" s="353"/>
      <c r="P12757" s="353"/>
      <c r="Q12757" s="353"/>
      <c r="R12757" s="353"/>
      <c r="S12757" s="353"/>
      <c r="T12757" s="353"/>
      <c r="U12757" s="353"/>
      <c r="V12757" s="353"/>
      <c r="W12757" s="353"/>
      <c r="X12757" s="353"/>
      <c r="Y12757" s="353"/>
      <c r="Z12757" s="353"/>
      <c r="AA12757" s="353"/>
      <c r="AB12757" s="353"/>
      <c r="AC12757" s="353"/>
      <c r="AD12757" s="353"/>
      <c r="AE12757" s="353"/>
      <c r="AF12757" s="353"/>
      <c r="AG12757" s="353"/>
      <c r="AH12757" s="353"/>
      <c r="AI12757" s="353"/>
      <c r="AJ12757" s="353"/>
      <c r="AK12757" s="353"/>
      <c r="AL12757" s="353"/>
    </row>
    <row r="12758" spans="1:38" s="153" customFormat="1" ht="12.5" x14ac:dyDescent="0.25">
      <c r="A12758" s="355"/>
      <c r="L12758" s="353"/>
      <c r="M12758" s="353"/>
      <c r="N12758" s="353"/>
      <c r="O12758" s="353"/>
      <c r="P12758" s="353"/>
      <c r="Q12758" s="353"/>
      <c r="R12758" s="353"/>
      <c r="S12758" s="353"/>
      <c r="T12758" s="353"/>
      <c r="U12758" s="353"/>
      <c r="V12758" s="353"/>
      <c r="W12758" s="353"/>
      <c r="X12758" s="353"/>
      <c r="Y12758" s="353"/>
      <c r="Z12758" s="353"/>
      <c r="AA12758" s="353"/>
      <c r="AB12758" s="353"/>
      <c r="AC12758" s="353"/>
      <c r="AD12758" s="353"/>
      <c r="AE12758" s="353"/>
      <c r="AF12758" s="353"/>
      <c r="AG12758" s="353"/>
      <c r="AH12758" s="353"/>
      <c r="AI12758" s="353"/>
      <c r="AJ12758" s="353"/>
      <c r="AK12758" s="353"/>
      <c r="AL12758" s="353"/>
    </row>
    <row r="12759" spans="1:38" s="153" customFormat="1" ht="12.5" x14ac:dyDescent="0.25">
      <c r="A12759" s="355"/>
      <c r="L12759" s="353"/>
      <c r="M12759" s="353"/>
      <c r="N12759" s="353"/>
      <c r="O12759" s="353"/>
      <c r="P12759" s="353"/>
      <c r="Q12759" s="353"/>
      <c r="R12759" s="353"/>
      <c r="S12759" s="353"/>
      <c r="T12759" s="353"/>
      <c r="U12759" s="353"/>
      <c r="V12759" s="353"/>
      <c r="W12759" s="353"/>
      <c r="X12759" s="353"/>
      <c r="Y12759" s="353"/>
      <c r="Z12759" s="353"/>
      <c r="AA12759" s="353"/>
      <c r="AB12759" s="353"/>
      <c r="AC12759" s="353"/>
      <c r="AD12759" s="353"/>
      <c r="AE12759" s="353"/>
      <c r="AF12759" s="353"/>
      <c r="AG12759" s="353"/>
      <c r="AH12759" s="353"/>
      <c r="AI12759" s="353"/>
      <c r="AJ12759" s="353"/>
      <c r="AK12759" s="353"/>
      <c r="AL12759" s="353"/>
    </row>
    <row r="12760" spans="1:38" s="153" customFormat="1" ht="12.5" x14ac:dyDescent="0.25">
      <c r="A12760" s="355"/>
      <c r="L12760" s="353"/>
      <c r="M12760" s="353"/>
      <c r="N12760" s="353"/>
      <c r="O12760" s="353"/>
      <c r="P12760" s="353"/>
      <c r="Q12760" s="353"/>
      <c r="R12760" s="353"/>
      <c r="S12760" s="353"/>
      <c r="T12760" s="353"/>
      <c r="U12760" s="353"/>
      <c r="V12760" s="353"/>
      <c r="W12760" s="353"/>
      <c r="X12760" s="353"/>
      <c r="Y12760" s="353"/>
      <c r="Z12760" s="353"/>
      <c r="AA12760" s="353"/>
      <c r="AB12760" s="353"/>
      <c r="AC12760" s="353"/>
      <c r="AD12760" s="353"/>
      <c r="AE12760" s="353"/>
      <c r="AF12760" s="353"/>
      <c r="AG12760" s="353"/>
      <c r="AH12760" s="353"/>
      <c r="AI12760" s="353"/>
      <c r="AJ12760" s="353"/>
      <c r="AK12760" s="353"/>
      <c r="AL12760" s="353"/>
    </row>
    <row r="12761" spans="1:38" s="153" customFormat="1" ht="12.5" x14ac:dyDescent="0.25">
      <c r="A12761" s="355"/>
      <c r="L12761" s="353"/>
      <c r="M12761" s="353"/>
      <c r="N12761" s="353"/>
      <c r="O12761" s="353"/>
      <c r="P12761" s="353"/>
      <c r="Q12761" s="353"/>
      <c r="R12761" s="353"/>
      <c r="S12761" s="353"/>
      <c r="T12761" s="353"/>
      <c r="U12761" s="353"/>
      <c r="V12761" s="353"/>
      <c r="W12761" s="353"/>
      <c r="X12761" s="353"/>
      <c r="Y12761" s="353"/>
      <c r="Z12761" s="353"/>
      <c r="AA12761" s="353"/>
      <c r="AB12761" s="353"/>
      <c r="AC12761" s="353"/>
      <c r="AD12761" s="353"/>
      <c r="AE12761" s="353"/>
      <c r="AF12761" s="353"/>
      <c r="AG12761" s="353"/>
      <c r="AH12761" s="353"/>
      <c r="AI12761" s="353"/>
      <c r="AJ12761" s="353"/>
      <c r="AK12761" s="353"/>
      <c r="AL12761" s="353"/>
    </row>
    <row r="12762" spans="1:38" s="153" customFormat="1" ht="12.5" x14ac:dyDescent="0.25">
      <c r="A12762" s="355"/>
      <c r="L12762" s="353"/>
      <c r="M12762" s="353"/>
      <c r="N12762" s="353"/>
      <c r="O12762" s="353"/>
      <c r="P12762" s="353"/>
      <c r="Q12762" s="353"/>
      <c r="R12762" s="353"/>
      <c r="S12762" s="353"/>
      <c r="T12762" s="353"/>
      <c r="U12762" s="353"/>
      <c r="V12762" s="353"/>
      <c r="W12762" s="353"/>
      <c r="X12762" s="353"/>
      <c r="Y12762" s="353"/>
      <c r="Z12762" s="353"/>
      <c r="AA12762" s="353"/>
      <c r="AB12762" s="353"/>
      <c r="AC12762" s="353"/>
      <c r="AD12762" s="353"/>
      <c r="AE12762" s="353"/>
      <c r="AF12762" s="353"/>
      <c r="AG12762" s="353"/>
      <c r="AH12762" s="353"/>
      <c r="AI12762" s="353"/>
      <c r="AJ12762" s="353"/>
      <c r="AK12762" s="353"/>
      <c r="AL12762" s="353"/>
    </row>
    <row r="12763" spans="1:38" s="153" customFormat="1" ht="12.5" x14ac:dyDescent="0.25">
      <c r="A12763" s="355"/>
      <c r="L12763" s="353"/>
      <c r="M12763" s="353"/>
      <c r="N12763" s="353"/>
      <c r="O12763" s="353"/>
      <c r="P12763" s="353"/>
      <c r="Q12763" s="353"/>
      <c r="R12763" s="353"/>
      <c r="S12763" s="353"/>
      <c r="T12763" s="353"/>
      <c r="U12763" s="353"/>
      <c r="V12763" s="353"/>
      <c r="W12763" s="353"/>
      <c r="X12763" s="353"/>
      <c r="Y12763" s="353"/>
      <c r="Z12763" s="353"/>
      <c r="AA12763" s="353"/>
      <c r="AB12763" s="353"/>
      <c r="AC12763" s="353"/>
      <c r="AD12763" s="353"/>
      <c r="AE12763" s="353"/>
      <c r="AF12763" s="353"/>
      <c r="AG12763" s="353"/>
      <c r="AH12763" s="353"/>
      <c r="AI12763" s="353"/>
      <c r="AJ12763" s="353"/>
      <c r="AK12763" s="353"/>
      <c r="AL12763" s="353"/>
    </row>
    <row r="12764" spans="1:38" s="153" customFormat="1" ht="12.5" x14ac:dyDescent="0.25">
      <c r="A12764" s="355"/>
      <c r="L12764" s="353"/>
      <c r="M12764" s="353"/>
      <c r="N12764" s="353"/>
      <c r="O12764" s="353"/>
      <c r="P12764" s="353"/>
      <c r="Q12764" s="353"/>
      <c r="R12764" s="353"/>
      <c r="S12764" s="353"/>
      <c r="T12764" s="353"/>
      <c r="U12764" s="353"/>
      <c r="V12764" s="353"/>
      <c r="W12764" s="353"/>
      <c r="X12764" s="353"/>
      <c r="Y12764" s="353"/>
      <c r="Z12764" s="353"/>
      <c r="AA12764" s="353"/>
      <c r="AB12764" s="353"/>
      <c r="AC12764" s="353"/>
      <c r="AD12764" s="353"/>
      <c r="AE12764" s="353"/>
      <c r="AF12764" s="353"/>
      <c r="AG12764" s="353"/>
      <c r="AH12764" s="353"/>
      <c r="AI12764" s="353"/>
      <c r="AJ12764" s="353"/>
      <c r="AK12764" s="353"/>
      <c r="AL12764" s="353"/>
    </row>
    <row r="12765" spans="1:38" s="153" customFormat="1" ht="12.5" x14ac:dyDescent="0.25">
      <c r="A12765" s="355"/>
      <c r="L12765" s="353"/>
      <c r="M12765" s="353"/>
      <c r="N12765" s="353"/>
      <c r="O12765" s="353"/>
      <c r="P12765" s="353"/>
      <c r="Q12765" s="353"/>
      <c r="R12765" s="353"/>
      <c r="S12765" s="353"/>
      <c r="T12765" s="353"/>
      <c r="U12765" s="353"/>
      <c r="V12765" s="353"/>
      <c r="W12765" s="353"/>
      <c r="X12765" s="353"/>
      <c r="Y12765" s="353"/>
      <c r="Z12765" s="353"/>
      <c r="AA12765" s="353"/>
      <c r="AB12765" s="353"/>
      <c r="AC12765" s="353"/>
      <c r="AD12765" s="353"/>
      <c r="AE12765" s="353"/>
      <c r="AF12765" s="353"/>
      <c r="AG12765" s="353"/>
      <c r="AH12765" s="353"/>
      <c r="AI12765" s="353"/>
      <c r="AJ12765" s="353"/>
      <c r="AK12765" s="353"/>
      <c r="AL12765" s="353"/>
    </row>
    <row r="12766" spans="1:38" s="153" customFormat="1" ht="12.5" x14ac:dyDescent="0.25">
      <c r="A12766" s="355"/>
      <c r="L12766" s="353"/>
      <c r="M12766" s="353"/>
      <c r="N12766" s="353"/>
      <c r="O12766" s="353"/>
      <c r="P12766" s="353"/>
      <c r="Q12766" s="353"/>
      <c r="R12766" s="353"/>
      <c r="S12766" s="353"/>
      <c r="T12766" s="353"/>
      <c r="U12766" s="353"/>
      <c r="V12766" s="353"/>
      <c r="W12766" s="353"/>
      <c r="X12766" s="353"/>
      <c r="Y12766" s="353"/>
      <c r="Z12766" s="353"/>
      <c r="AA12766" s="353"/>
      <c r="AB12766" s="353"/>
      <c r="AC12766" s="353"/>
      <c r="AD12766" s="353"/>
      <c r="AE12766" s="353"/>
      <c r="AF12766" s="353"/>
      <c r="AG12766" s="353"/>
      <c r="AH12766" s="353"/>
      <c r="AI12766" s="353"/>
      <c r="AJ12766" s="353"/>
      <c r="AK12766" s="353"/>
      <c r="AL12766" s="353"/>
    </row>
    <row r="12767" spans="1:38" s="153" customFormat="1" ht="12.5" x14ac:dyDescent="0.25">
      <c r="A12767" s="355"/>
      <c r="L12767" s="353"/>
      <c r="M12767" s="353"/>
      <c r="N12767" s="353"/>
      <c r="O12767" s="353"/>
      <c r="P12767" s="353"/>
      <c r="Q12767" s="353"/>
      <c r="R12767" s="353"/>
      <c r="S12767" s="353"/>
      <c r="T12767" s="353"/>
      <c r="U12767" s="353"/>
      <c r="V12767" s="353"/>
      <c r="W12767" s="353"/>
      <c r="X12767" s="353"/>
      <c r="Y12767" s="353"/>
      <c r="Z12767" s="353"/>
      <c r="AA12767" s="353"/>
      <c r="AB12767" s="353"/>
      <c r="AC12767" s="353"/>
      <c r="AD12767" s="353"/>
      <c r="AE12767" s="353"/>
      <c r="AF12767" s="353"/>
      <c r="AG12767" s="353"/>
      <c r="AH12767" s="353"/>
      <c r="AI12767" s="353"/>
      <c r="AJ12767" s="353"/>
      <c r="AK12767" s="353"/>
      <c r="AL12767" s="353"/>
    </row>
    <row r="12768" spans="1:38" s="153" customFormat="1" ht="12.5" x14ac:dyDescent="0.25">
      <c r="A12768" s="355"/>
      <c r="L12768" s="353"/>
      <c r="M12768" s="353"/>
      <c r="N12768" s="353"/>
      <c r="O12768" s="353"/>
      <c r="P12768" s="353"/>
      <c r="Q12768" s="353"/>
      <c r="R12768" s="353"/>
      <c r="S12768" s="353"/>
      <c r="T12768" s="353"/>
      <c r="U12768" s="353"/>
      <c r="V12768" s="353"/>
      <c r="W12768" s="353"/>
      <c r="X12768" s="353"/>
      <c r="Y12768" s="353"/>
      <c r="Z12768" s="353"/>
      <c r="AA12768" s="353"/>
      <c r="AB12768" s="353"/>
      <c r="AC12768" s="353"/>
      <c r="AD12768" s="353"/>
      <c r="AE12768" s="353"/>
      <c r="AF12768" s="353"/>
      <c r="AG12768" s="353"/>
      <c r="AH12768" s="353"/>
      <c r="AI12768" s="353"/>
      <c r="AJ12768" s="353"/>
      <c r="AK12768" s="353"/>
      <c r="AL12768" s="353"/>
    </row>
    <row r="12769" spans="1:38" s="153" customFormat="1" ht="12.5" x14ac:dyDescent="0.25">
      <c r="A12769" s="355"/>
      <c r="L12769" s="353"/>
      <c r="M12769" s="353"/>
      <c r="N12769" s="353"/>
      <c r="O12769" s="353"/>
      <c r="P12769" s="353"/>
      <c r="Q12769" s="353"/>
      <c r="R12769" s="353"/>
      <c r="S12769" s="353"/>
      <c r="T12769" s="353"/>
      <c r="U12769" s="353"/>
      <c r="V12769" s="353"/>
      <c r="W12769" s="353"/>
      <c r="X12769" s="353"/>
      <c r="Y12769" s="353"/>
      <c r="Z12769" s="353"/>
      <c r="AA12769" s="353"/>
      <c r="AB12769" s="353"/>
      <c r="AC12769" s="353"/>
      <c r="AD12769" s="353"/>
      <c r="AE12769" s="353"/>
      <c r="AF12769" s="353"/>
      <c r="AG12769" s="353"/>
      <c r="AH12769" s="353"/>
      <c r="AI12769" s="353"/>
      <c r="AJ12769" s="353"/>
      <c r="AK12769" s="353"/>
      <c r="AL12769" s="353"/>
    </row>
    <row r="12770" spans="1:38" s="153" customFormat="1" ht="12.5" x14ac:dyDescent="0.25">
      <c r="A12770" s="355"/>
      <c r="L12770" s="353"/>
      <c r="M12770" s="353"/>
      <c r="N12770" s="353"/>
      <c r="O12770" s="353"/>
      <c r="P12770" s="353"/>
      <c r="Q12770" s="353"/>
      <c r="R12770" s="353"/>
      <c r="S12770" s="353"/>
      <c r="T12770" s="353"/>
      <c r="U12770" s="353"/>
      <c r="V12770" s="353"/>
      <c r="W12770" s="353"/>
      <c r="X12770" s="353"/>
      <c r="Y12770" s="353"/>
      <c r="Z12770" s="353"/>
      <c r="AA12770" s="353"/>
      <c r="AB12770" s="353"/>
      <c r="AC12770" s="353"/>
      <c r="AD12770" s="353"/>
      <c r="AE12770" s="353"/>
      <c r="AF12770" s="353"/>
      <c r="AG12770" s="353"/>
      <c r="AH12770" s="353"/>
      <c r="AI12770" s="353"/>
      <c r="AJ12770" s="353"/>
      <c r="AK12770" s="353"/>
      <c r="AL12770" s="353"/>
    </row>
    <row r="12771" spans="1:38" s="153" customFormat="1" ht="12.5" x14ac:dyDescent="0.25">
      <c r="A12771" s="355"/>
      <c r="L12771" s="353"/>
      <c r="M12771" s="353"/>
      <c r="N12771" s="353"/>
      <c r="O12771" s="353"/>
      <c r="P12771" s="353"/>
      <c r="Q12771" s="353"/>
      <c r="R12771" s="353"/>
      <c r="S12771" s="353"/>
      <c r="T12771" s="353"/>
      <c r="U12771" s="353"/>
      <c r="V12771" s="353"/>
      <c r="W12771" s="353"/>
      <c r="X12771" s="353"/>
      <c r="Y12771" s="353"/>
      <c r="Z12771" s="353"/>
      <c r="AA12771" s="353"/>
      <c r="AB12771" s="353"/>
      <c r="AC12771" s="353"/>
      <c r="AD12771" s="353"/>
      <c r="AE12771" s="353"/>
      <c r="AF12771" s="353"/>
      <c r="AG12771" s="353"/>
      <c r="AH12771" s="353"/>
      <c r="AI12771" s="353"/>
      <c r="AJ12771" s="353"/>
      <c r="AK12771" s="353"/>
      <c r="AL12771" s="353"/>
    </row>
    <row r="12772" spans="1:38" s="153" customFormat="1" ht="12.5" x14ac:dyDescent="0.25">
      <c r="A12772" s="355"/>
      <c r="L12772" s="353"/>
      <c r="M12772" s="353"/>
      <c r="N12772" s="353"/>
      <c r="O12772" s="353"/>
      <c r="P12772" s="353"/>
      <c r="Q12772" s="353"/>
      <c r="R12772" s="353"/>
      <c r="S12772" s="353"/>
      <c r="T12772" s="353"/>
      <c r="U12772" s="353"/>
      <c r="V12772" s="353"/>
      <c r="W12772" s="353"/>
      <c r="X12772" s="353"/>
      <c r="Y12772" s="353"/>
      <c r="Z12772" s="353"/>
      <c r="AA12772" s="353"/>
      <c r="AB12772" s="353"/>
      <c r="AC12772" s="353"/>
      <c r="AD12772" s="353"/>
      <c r="AE12772" s="353"/>
      <c r="AF12772" s="353"/>
      <c r="AG12772" s="353"/>
      <c r="AH12772" s="353"/>
      <c r="AI12772" s="353"/>
      <c r="AJ12772" s="353"/>
      <c r="AK12772" s="353"/>
      <c r="AL12772" s="353"/>
    </row>
    <row r="12773" spans="1:38" s="153" customFormat="1" ht="12.5" x14ac:dyDescent="0.25">
      <c r="A12773" s="355"/>
      <c r="L12773" s="353"/>
      <c r="M12773" s="353"/>
      <c r="N12773" s="353"/>
      <c r="O12773" s="353"/>
      <c r="P12773" s="353"/>
      <c r="Q12773" s="353"/>
      <c r="R12773" s="353"/>
      <c r="S12773" s="353"/>
      <c r="T12773" s="353"/>
      <c r="U12773" s="353"/>
      <c r="V12773" s="353"/>
      <c r="W12773" s="353"/>
      <c r="X12773" s="353"/>
      <c r="Y12773" s="353"/>
      <c r="Z12773" s="353"/>
      <c r="AA12773" s="353"/>
      <c r="AB12773" s="353"/>
      <c r="AC12773" s="353"/>
      <c r="AD12773" s="353"/>
      <c r="AE12773" s="353"/>
      <c r="AF12773" s="353"/>
      <c r="AG12773" s="353"/>
      <c r="AH12773" s="353"/>
      <c r="AI12773" s="353"/>
      <c r="AJ12773" s="353"/>
      <c r="AK12773" s="353"/>
      <c r="AL12773" s="353"/>
    </row>
    <row r="12774" spans="1:38" s="153" customFormat="1" ht="12.5" x14ac:dyDescent="0.25">
      <c r="A12774" s="355"/>
      <c r="L12774" s="353"/>
      <c r="M12774" s="353"/>
      <c r="N12774" s="353"/>
      <c r="O12774" s="353"/>
      <c r="P12774" s="353"/>
      <c r="Q12774" s="353"/>
      <c r="R12774" s="353"/>
      <c r="S12774" s="353"/>
      <c r="T12774" s="353"/>
      <c r="U12774" s="353"/>
      <c r="V12774" s="353"/>
      <c r="W12774" s="353"/>
      <c r="X12774" s="353"/>
      <c r="Y12774" s="353"/>
      <c r="Z12774" s="353"/>
      <c r="AA12774" s="353"/>
      <c r="AB12774" s="353"/>
      <c r="AC12774" s="353"/>
      <c r="AD12774" s="353"/>
      <c r="AE12774" s="353"/>
      <c r="AF12774" s="353"/>
      <c r="AG12774" s="353"/>
      <c r="AH12774" s="353"/>
      <c r="AI12774" s="353"/>
      <c r="AJ12774" s="353"/>
      <c r="AK12774" s="353"/>
      <c r="AL12774" s="353"/>
    </row>
    <row r="12775" spans="1:38" s="153" customFormat="1" ht="12.5" x14ac:dyDescent="0.25">
      <c r="A12775" s="355"/>
      <c r="L12775" s="353"/>
      <c r="M12775" s="353"/>
      <c r="N12775" s="353"/>
      <c r="O12775" s="353"/>
      <c r="P12775" s="353"/>
      <c r="Q12775" s="353"/>
      <c r="R12775" s="353"/>
      <c r="S12775" s="353"/>
      <c r="T12775" s="353"/>
      <c r="U12775" s="353"/>
      <c r="V12775" s="353"/>
      <c r="W12775" s="353"/>
      <c r="X12775" s="353"/>
      <c r="Y12775" s="353"/>
      <c r="Z12775" s="353"/>
      <c r="AA12775" s="353"/>
      <c r="AB12775" s="353"/>
      <c r="AC12775" s="353"/>
      <c r="AD12775" s="353"/>
      <c r="AE12775" s="353"/>
      <c r="AF12775" s="353"/>
      <c r="AG12775" s="353"/>
      <c r="AH12775" s="353"/>
      <c r="AI12775" s="353"/>
      <c r="AJ12775" s="353"/>
      <c r="AK12775" s="353"/>
      <c r="AL12775" s="353"/>
    </row>
    <row r="12776" spans="1:38" s="153" customFormat="1" ht="12.5" x14ac:dyDescent="0.25">
      <c r="A12776" s="355"/>
      <c r="L12776" s="353"/>
      <c r="M12776" s="353"/>
      <c r="N12776" s="353"/>
      <c r="O12776" s="353"/>
      <c r="P12776" s="353"/>
      <c r="Q12776" s="353"/>
      <c r="R12776" s="353"/>
      <c r="S12776" s="353"/>
      <c r="T12776" s="353"/>
      <c r="U12776" s="353"/>
      <c r="V12776" s="353"/>
      <c r="W12776" s="353"/>
      <c r="X12776" s="353"/>
      <c r="Y12776" s="353"/>
      <c r="Z12776" s="353"/>
      <c r="AA12776" s="353"/>
      <c r="AB12776" s="353"/>
      <c r="AC12776" s="353"/>
      <c r="AD12776" s="353"/>
      <c r="AE12776" s="353"/>
      <c r="AF12776" s="353"/>
      <c r="AG12776" s="353"/>
      <c r="AH12776" s="353"/>
      <c r="AI12776" s="353"/>
      <c r="AJ12776" s="353"/>
      <c r="AK12776" s="353"/>
      <c r="AL12776" s="353"/>
    </row>
    <row r="12777" spans="1:38" s="153" customFormat="1" ht="12.5" x14ac:dyDescent="0.25">
      <c r="A12777" s="355"/>
      <c r="L12777" s="353"/>
      <c r="M12777" s="353"/>
      <c r="N12777" s="353"/>
      <c r="O12777" s="353"/>
      <c r="P12777" s="353"/>
      <c r="Q12777" s="353"/>
      <c r="R12777" s="353"/>
      <c r="S12777" s="353"/>
      <c r="T12777" s="353"/>
      <c r="U12777" s="353"/>
      <c r="V12777" s="353"/>
      <c r="W12777" s="353"/>
      <c r="X12777" s="353"/>
      <c r="Y12777" s="353"/>
      <c r="Z12777" s="353"/>
      <c r="AA12777" s="353"/>
      <c r="AB12777" s="353"/>
      <c r="AC12777" s="353"/>
      <c r="AD12777" s="353"/>
      <c r="AE12777" s="353"/>
      <c r="AF12777" s="353"/>
      <c r="AG12777" s="353"/>
      <c r="AH12777" s="353"/>
      <c r="AI12777" s="353"/>
      <c r="AJ12777" s="353"/>
      <c r="AK12777" s="353"/>
      <c r="AL12777" s="353"/>
    </row>
    <row r="12778" spans="1:38" s="153" customFormat="1" ht="12.5" x14ac:dyDescent="0.25">
      <c r="A12778" s="355"/>
      <c r="L12778" s="353"/>
      <c r="M12778" s="353"/>
      <c r="N12778" s="353"/>
      <c r="O12778" s="353"/>
      <c r="P12778" s="353"/>
      <c r="Q12778" s="353"/>
      <c r="R12778" s="353"/>
      <c r="S12778" s="353"/>
      <c r="T12778" s="353"/>
      <c r="U12778" s="353"/>
      <c r="V12778" s="353"/>
      <c r="W12778" s="353"/>
      <c r="X12778" s="353"/>
      <c r="Y12778" s="353"/>
      <c r="Z12778" s="353"/>
      <c r="AA12778" s="353"/>
      <c r="AB12778" s="353"/>
      <c r="AC12778" s="353"/>
      <c r="AD12778" s="353"/>
      <c r="AE12778" s="353"/>
      <c r="AF12778" s="353"/>
      <c r="AG12778" s="353"/>
      <c r="AH12778" s="353"/>
      <c r="AI12778" s="353"/>
      <c r="AJ12778" s="353"/>
      <c r="AK12778" s="353"/>
      <c r="AL12778" s="353"/>
    </row>
    <row r="12779" spans="1:38" s="153" customFormat="1" ht="12.5" x14ac:dyDescent="0.25">
      <c r="A12779" s="355"/>
      <c r="L12779" s="353"/>
      <c r="M12779" s="353"/>
      <c r="N12779" s="353"/>
      <c r="O12779" s="353"/>
      <c r="P12779" s="353"/>
      <c r="Q12779" s="353"/>
      <c r="R12779" s="353"/>
      <c r="S12779" s="353"/>
      <c r="T12779" s="353"/>
      <c r="U12779" s="353"/>
      <c r="V12779" s="353"/>
      <c r="W12779" s="353"/>
      <c r="X12779" s="353"/>
      <c r="Y12779" s="353"/>
      <c r="Z12779" s="353"/>
      <c r="AA12779" s="353"/>
      <c r="AB12779" s="353"/>
      <c r="AC12779" s="353"/>
      <c r="AD12779" s="353"/>
      <c r="AE12779" s="353"/>
      <c r="AF12779" s="353"/>
      <c r="AG12779" s="353"/>
      <c r="AH12779" s="353"/>
      <c r="AI12779" s="353"/>
      <c r="AJ12779" s="353"/>
      <c r="AK12779" s="353"/>
      <c r="AL12779" s="353"/>
    </row>
    <row r="12780" spans="1:38" s="153" customFormat="1" ht="12.5" x14ac:dyDescent="0.25">
      <c r="A12780" s="355"/>
      <c r="L12780" s="353"/>
      <c r="M12780" s="353"/>
      <c r="N12780" s="353"/>
      <c r="O12780" s="353"/>
      <c r="P12780" s="353"/>
      <c r="Q12780" s="353"/>
      <c r="R12780" s="353"/>
      <c r="S12780" s="353"/>
      <c r="T12780" s="353"/>
      <c r="U12780" s="353"/>
      <c r="V12780" s="353"/>
      <c r="W12780" s="353"/>
      <c r="X12780" s="353"/>
      <c r="Y12780" s="353"/>
      <c r="Z12780" s="353"/>
      <c r="AA12780" s="353"/>
      <c r="AB12780" s="353"/>
      <c r="AC12780" s="353"/>
      <c r="AD12780" s="353"/>
      <c r="AE12780" s="353"/>
      <c r="AF12780" s="353"/>
      <c r="AG12780" s="353"/>
      <c r="AH12780" s="353"/>
      <c r="AI12780" s="353"/>
      <c r="AJ12780" s="353"/>
      <c r="AK12780" s="353"/>
      <c r="AL12780" s="353"/>
    </row>
    <row r="12781" spans="1:38" s="153" customFormat="1" ht="12.5" x14ac:dyDescent="0.25">
      <c r="A12781" s="355"/>
      <c r="L12781" s="353"/>
      <c r="M12781" s="353"/>
      <c r="N12781" s="353"/>
      <c r="O12781" s="353"/>
      <c r="P12781" s="353"/>
      <c r="Q12781" s="353"/>
      <c r="R12781" s="353"/>
      <c r="S12781" s="353"/>
      <c r="T12781" s="353"/>
      <c r="U12781" s="353"/>
      <c r="V12781" s="353"/>
      <c r="W12781" s="353"/>
      <c r="X12781" s="353"/>
      <c r="Y12781" s="353"/>
      <c r="Z12781" s="353"/>
      <c r="AA12781" s="353"/>
      <c r="AB12781" s="353"/>
      <c r="AC12781" s="353"/>
      <c r="AD12781" s="353"/>
      <c r="AE12781" s="353"/>
      <c r="AF12781" s="353"/>
      <c r="AG12781" s="353"/>
      <c r="AH12781" s="353"/>
      <c r="AI12781" s="353"/>
      <c r="AJ12781" s="353"/>
      <c r="AK12781" s="353"/>
      <c r="AL12781" s="353"/>
    </row>
    <row r="12782" spans="1:38" s="153" customFormat="1" ht="12.5" x14ac:dyDescent="0.25">
      <c r="A12782" s="355"/>
      <c r="L12782" s="353"/>
      <c r="M12782" s="353"/>
      <c r="N12782" s="353"/>
      <c r="O12782" s="353"/>
      <c r="P12782" s="353"/>
      <c r="Q12782" s="353"/>
      <c r="R12782" s="353"/>
      <c r="S12782" s="353"/>
      <c r="T12782" s="353"/>
      <c r="U12782" s="353"/>
      <c r="V12782" s="353"/>
      <c r="W12782" s="353"/>
      <c r="X12782" s="353"/>
      <c r="Y12782" s="353"/>
      <c r="Z12782" s="353"/>
      <c r="AA12782" s="353"/>
      <c r="AB12782" s="353"/>
      <c r="AC12782" s="353"/>
      <c r="AD12782" s="353"/>
      <c r="AE12782" s="353"/>
      <c r="AF12782" s="353"/>
      <c r="AG12782" s="353"/>
      <c r="AH12782" s="353"/>
      <c r="AI12782" s="353"/>
      <c r="AJ12782" s="353"/>
      <c r="AK12782" s="353"/>
      <c r="AL12782" s="353"/>
    </row>
    <row r="12783" spans="1:38" s="153" customFormat="1" ht="12.5" x14ac:dyDescent="0.25">
      <c r="A12783" s="355"/>
      <c r="L12783" s="353"/>
      <c r="M12783" s="353"/>
      <c r="N12783" s="353"/>
      <c r="O12783" s="353"/>
      <c r="P12783" s="353"/>
      <c r="Q12783" s="353"/>
      <c r="R12783" s="353"/>
      <c r="S12783" s="353"/>
      <c r="T12783" s="353"/>
      <c r="U12783" s="353"/>
      <c r="V12783" s="353"/>
      <c r="W12783" s="353"/>
      <c r="X12783" s="353"/>
      <c r="Y12783" s="353"/>
      <c r="Z12783" s="353"/>
      <c r="AA12783" s="353"/>
      <c r="AB12783" s="353"/>
      <c r="AC12783" s="353"/>
      <c r="AD12783" s="353"/>
      <c r="AE12783" s="353"/>
      <c r="AF12783" s="353"/>
      <c r="AG12783" s="353"/>
      <c r="AH12783" s="353"/>
      <c r="AI12783" s="353"/>
      <c r="AJ12783" s="353"/>
      <c r="AK12783" s="353"/>
      <c r="AL12783" s="353"/>
    </row>
    <row r="12784" spans="1:38" s="153" customFormat="1" ht="12.5" x14ac:dyDescent="0.25">
      <c r="A12784" s="355"/>
      <c r="L12784" s="353"/>
      <c r="M12784" s="353"/>
      <c r="N12784" s="353"/>
      <c r="O12784" s="353"/>
      <c r="P12784" s="353"/>
      <c r="Q12784" s="353"/>
      <c r="R12784" s="353"/>
      <c r="S12784" s="353"/>
      <c r="T12784" s="353"/>
      <c r="U12784" s="353"/>
      <c r="V12784" s="353"/>
      <c r="W12784" s="353"/>
      <c r="X12784" s="353"/>
      <c r="Y12784" s="353"/>
      <c r="Z12784" s="353"/>
      <c r="AA12784" s="353"/>
      <c r="AB12784" s="353"/>
      <c r="AC12784" s="353"/>
      <c r="AD12784" s="353"/>
      <c r="AE12784" s="353"/>
      <c r="AF12784" s="353"/>
      <c r="AG12784" s="353"/>
      <c r="AH12784" s="353"/>
      <c r="AI12784" s="353"/>
      <c r="AJ12784" s="353"/>
      <c r="AK12784" s="353"/>
      <c r="AL12784" s="353"/>
    </row>
    <row r="12785" spans="1:38" s="153" customFormat="1" ht="12.5" x14ac:dyDescent="0.25">
      <c r="A12785" s="355"/>
      <c r="L12785" s="353"/>
      <c r="M12785" s="353"/>
      <c r="N12785" s="353"/>
      <c r="O12785" s="353"/>
      <c r="P12785" s="353"/>
      <c r="Q12785" s="353"/>
      <c r="R12785" s="353"/>
      <c r="S12785" s="353"/>
      <c r="T12785" s="353"/>
      <c r="U12785" s="353"/>
      <c r="V12785" s="353"/>
      <c r="W12785" s="353"/>
      <c r="X12785" s="353"/>
      <c r="Y12785" s="353"/>
      <c r="Z12785" s="353"/>
      <c r="AA12785" s="353"/>
      <c r="AB12785" s="353"/>
      <c r="AC12785" s="353"/>
      <c r="AD12785" s="353"/>
      <c r="AE12785" s="353"/>
      <c r="AF12785" s="353"/>
      <c r="AG12785" s="353"/>
      <c r="AH12785" s="353"/>
      <c r="AI12785" s="353"/>
      <c r="AJ12785" s="353"/>
      <c r="AK12785" s="353"/>
      <c r="AL12785" s="353"/>
    </row>
    <row r="12786" spans="1:38" s="153" customFormat="1" ht="12.5" x14ac:dyDescent="0.25">
      <c r="A12786" s="355"/>
      <c r="L12786" s="353"/>
      <c r="M12786" s="353"/>
      <c r="N12786" s="353"/>
      <c r="O12786" s="353"/>
      <c r="P12786" s="353"/>
      <c r="Q12786" s="353"/>
      <c r="R12786" s="353"/>
      <c r="S12786" s="353"/>
      <c r="T12786" s="353"/>
      <c r="U12786" s="353"/>
      <c r="V12786" s="353"/>
      <c r="W12786" s="353"/>
      <c r="X12786" s="353"/>
      <c r="Y12786" s="353"/>
      <c r="Z12786" s="353"/>
      <c r="AA12786" s="353"/>
      <c r="AB12786" s="353"/>
      <c r="AC12786" s="353"/>
      <c r="AD12786" s="353"/>
      <c r="AE12786" s="353"/>
      <c r="AF12786" s="353"/>
      <c r="AG12786" s="353"/>
      <c r="AH12786" s="353"/>
      <c r="AI12786" s="353"/>
      <c r="AJ12786" s="353"/>
      <c r="AK12786" s="353"/>
      <c r="AL12786" s="353"/>
    </row>
    <row r="12787" spans="1:38" s="153" customFormat="1" ht="12.5" x14ac:dyDescent="0.25">
      <c r="A12787" s="355"/>
      <c r="L12787" s="353"/>
      <c r="M12787" s="353"/>
      <c r="N12787" s="353"/>
      <c r="O12787" s="353"/>
      <c r="P12787" s="353"/>
      <c r="Q12787" s="353"/>
      <c r="R12787" s="353"/>
      <c r="S12787" s="353"/>
      <c r="T12787" s="353"/>
      <c r="U12787" s="353"/>
      <c r="V12787" s="353"/>
      <c r="W12787" s="353"/>
      <c r="X12787" s="353"/>
      <c r="Y12787" s="353"/>
      <c r="Z12787" s="353"/>
      <c r="AA12787" s="353"/>
      <c r="AB12787" s="353"/>
      <c r="AC12787" s="353"/>
      <c r="AD12787" s="353"/>
      <c r="AE12787" s="353"/>
      <c r="AF12787" s="353"/>
      <c r="AG12787" s="353"/>
      <c r="AH12787" s="353"/>
      <c r="AI12787" s="353"/>
      <c r="AJ12787" s="353"/>
      <c r="AK12787" s="353"/>
      <c r="AL12787" s="353"/>
    </row>
    <row r="12788" spans="1:38" s="153" customFormat="1" ht="12.5" x14ac:dyDescent="0.25">
      <c r="A12788" s="355"/>
      <c r="L12788" s="353"/>
      <c r="M12788" s="353"/>
      <c r="N12788" s="353"/>
      <c r="O12788" s="353"/>
      <c r="P12788" s="353"/>
      <c r="Q12788" s="353"/>
      <c r="R12788" s="353"/>
      <c r="S12788" s="353"/>
      <c r="T12788" s="353"/>
      <c r="U12788" s="353"/>
      <c r="V12788" s="353"/>
      <c r="W12788" s="353"/>
      <c r="X12788" s="353"/>
      <c r="Y12788" s="353"/>
      <c r="Z12788" s="353"/>
      <c r="AA12788" s="353"/>
      <c r="AB12788" s="353"/>
      <c r="AC12788" s="353"/>
      <c r="AD12788" s="353"/>
      <c r="AE12788" s="353"/>
      <c r="AF12788" s="353"/>
      <c r="AG12788" s="353"/>
      <c r="AH12788" s="353"/>
      <c r="AI12788" s="353"/>
      <c r="AJ12788" s="353"/>
      <c r="AK12788" s="353"/>
      <c r="AL12788" s="353"/>
    </row>
    <row r="12789" spans="1:38" s="153" customFormat="1" ht="12.5" x14ac:dyDescent="0.25">
      <c r="A12789" s="355"/>
      <c r="L12789" s="353"/>
      <c r="M12789" s="353"/>
      <c r="N12789" s="353"/>
      <c r="O12789" s="353"/>
      <c r="P12789" s="353"/>
      <c r="Q12789" s="353"/>
      <c r="R12789" s="353"/>
      <c r="S12789" s="353"/>
      <c r="T12789" s="353"/>
      <c r="U12789" s="353"/>
      <c r="V12789" s="353"/>
      <c r="W12789" s="353"/>
      <c r="X12789" s="353"/>
      <c r="Y12789" s="353"/>
      <c r="Z12789" s="353"/>
      <c r="AA12789" s="353"/>
      <c r="AB12789" s="353"/>
      <c r="AC12789" s="353"/>
      <c r="AD12789" s="353"/>
      <c r="AE12789" s="353"/>
      <c r="AF12789" s="353"/>
      <c r="AG12789" s="353"/>
      <c r="AH12789" s="353"/>
      <c r="AI12789" s="353"/>
      <c r="AJ12789" s="353"/>
      <c r="AK12789" s="353"/>
      <c r="AL12789" s="353"/>
    </row>
    <row r="12790" spans="1:38" s="153" customFormat="1" ht="12.5" x14ac:dyDescent="0.25">
      <c r="A12790" s="355"/>
      <c r="L12790" s="353"/>
      <c r="M12790" s="353"/>
      <c r="N12790" s="353"/>
      <c r="O12790" s="353"/>
      <c r="P12790" s="353"/>
      <c r="Q12790" s="353"/>
      <c r="R12790" s="353"/>
      <c r="S12790" s="353"/>
      <c r="T12790" s="353"/>
      <c r="U12790" s="353"/>
      <c r="V12790" s="353"/>
      <c r="W12790" s="353"/>
      <c r="X12790" s="353"/>
      <c r="Y12790" s="353"/>
      <c r="Z12790" s="353"/>
      <c r="AA12790" s="353"/>
      <c r="AB12790" s="353"/>
      <c r="AC12790" s="353"/>
      <c r="AD12790" s="353"/>
      <c r="AE12790" s="353"/>
      <c r="AF12790" s="353"/>
      <c r="AG12790" s="353"/>
      <c r="AH12790" s="353"/>
      <c r="AI12790" s="353"/>
      <c r="AJ12790" s="353"/>
      <c r="AK12790" s="353"/>
      <c r="AL12790" s="353"/>
    </row>
    <row r="12791" spans="1:38" s="153" customFormat="1" ht="12.5" x14ac:dyDescent="0.25">
      <c r="A12791" s="355"/>
      <c r="L12791" s="353"/>
      <c r="M12791" s="353"/>
      <c r="N12791" s="353"/>
      <c r="O12791" s="353"/>
      <c r="P12791" s="353"/>
      <c r="Q12791" s="353"/>
      <c r="R12791" s="353"/>
      <c r="S12791" s="353"/>
      <c r="T12791" s="353"/>
      <c r="U12791" s="353"/>
      <c r="V12791" s="353"/>
      <c r="W12791" s="353"/>
      <c r="X12791" s="353"/>
      <c r="Y12791" s="353"/>
      <c r="Z12791" s="353"/>
      <c r="AA12791" s="353"/>
      <c r="AB12791" s="353"/>
      <c r="AC12791" s="353"/>
      <c r="AD12791" s="353"/>
      <c r="AE12791" s="353"/>
      <c r="AF12791" s="353"/>
      <c r="AG12791" s="353"/>
      <c r="AH12791" s="353"/>
      <c r="AI12791" s="353"/>
      <c r="AJ12791" s="353"/>
      <c r="AK12791" s="353"/>
      <c r="AL12791" s="353"/>
    </row>
    <row r="12792" spans="1:38" s="153" customFormat="1" ht="12.5" x14ac:dyDescent="0.25">
      <c r="A12792" s="355"/>
      <c r="L12792" s="353"/>
      <c r="M12792" s="353"/>
      <c r="N12792" s="353"/>
      <c r="O12792" s="353"/>
      <c r="P12792" s="353"/>
      <c r="Q12792" s="353"/>
      <c r="R12792" s="353"/>
      <c r="S12792" s="353"/>
      <c r="T12792" s="353"/>
      <c r="U12792" s="353"/>
      <c r="V12792" s="353"/>
      <c r="W12792" s="353"/>
      <c r="X12792" s="353"/>
      <c r="Y12792" s="353"/>
      <c r="Z12792" s="353"/>
      <c r="AA12792" s="353"/>
      <c r="AB12792" s="353"/>
      <c r="AC12792" s="353"/>
      <c r="AD12792" s="353"/>
      <c r="AE12792" s="353"/>
      <c r="AF12792" s="353"/>
      <c r="AG12792" s="353"/>
      <c r="AH12792" s="353"/>
      <c r="AI12792" s="353"/>
      <c r="AJ12792" s="353"/>
      <c r="AK12792" s="353"/>
      <c r="AL12792" s="353"/>
    </row>
    <row r="12793" spans="1:38" s="153" customFormat="1" ht="12.5" x14ac:dyDescent="0.25">
      <c r="A12793" s="355"/>
      <c r="L12793" s="353"/>
      <c r="M12793" s="353"/>
      <c r="N12793" s="353"/>
      <c r="O12793" s="353"/>
      <c r="P12793" s="353"/>
      <c r="Q12793" s="353"/>
      <c r="R12793" s="353"/>
      <c r="S12793" s="353"/>
      <c r="T12793" s="353"/>
      <c r="U12793" s="353"/>
      <c r="V12793" s="353"/>
      <c r="W12793" s="353"/>
      <c r="X12793" s="353"/>
      <c r="Y12793" s="353"/>
      <c r="Z12793" s="353"/>
      <c r="AA12793" s="353"/>
      <c r="AB12793" s="353"/>
      <c r="AC12793" s="353"/>
      <c r="AD12793" s="353"/>
      <c r="AE12793" s="353"/>
      <c r="AF12793" s="353"/>
      <c r="AG12793" s="353"/>
      <c r="AH12793" s="353"/>
      <c r="AI12793" s="353"/>
      <c r="AJ12793" s="353"/>
      <c r="AK12793" s="353"/>
      <c r="AL12793" s="353"/>
    </row>
    <row r="12794" spans="1:38" s="153" customFormat="1" ht="12.5" x14ac:dyDescent="0.25">
      <c r="A12794" s="355"/>
      <c r="L12794" s="353"/>
      <c r="M12794" s="353"/>
      <c r="N12794" s="353"/>
      <c r="O12794" s="353"/>
      <c r="P12794" s="353"/>
      <c r="Q12794" s="353"/>
      <c r="R12794" s="353"/>
      <c r="S12794" s="353"/>
      <c r="T12794" s="353"/>
      <c r="U12794" s="353"/>
      <c r="V12794" s="353"/>
      <c r="W12794" s="353"/>
      <c r="X12794" s="353"/>
      <c r="Y12794" s="353"/>
      <c r="Z12794" s="353"/>
      <c r="AA12794" s="353"/>
      <c r="AB12794" s="353"/>
      <c r="AC12794" s="353"/>
      <c r="AD12794" s="353"/>
      <c r="AE12794" s="353"/>
      <c r="AF12794" s="353"/>
      <c r="AG12794" s="353"/>
      <c r="AH12794" s="353"/>
      <c r="AI12794" s="353"/>
      <c r="AJ12794" s="353"/>
      <c r="AK12794" s="353"/>
      <c r="AL12794" s="353"/>
    </row>
    <row r="12795" spans="1:38" s="153" customFormat="1" ht="12.5" x14ac:dyDescent="0.25">
      <c r="A12795" s="355"/>
      <c r="L12795" s="353"/>
      <c r="M12795" s="353"/>
      <c r="N12795" s="353"/>
      <c r="O12795" s="353"/>
      <c r="P12795" s="353"/>
      <c r="Q12795" s="353"/>
      <c r="R12795" s="353"/>
      <c r="S12795" s="353"/>
      <c r="T12795" s="353"/>
      <c r="U12795" s="353"/>
      <c r="V12795" s="353"/>
      <c r="W12795" s="353"/>
      <c r="X12795" s="353"/>
      <c r="Y12795" s="353"/>
      <c r="Z12795" s="353"/>
      <c r="AA12795" s="353"/>
      <c r="AB12795" s="353"/>
      <c r="AC12795" s="353"/>
      <c r="AD12795" s="353"/>
      <c r="AE12795" s="353"/>
      <c r="AF12795" s="353"/>
      <c r="AG12795" s="353"/>
      <c r="AH12795" s="353"/>
      <c r="AI12795" s="353"/>
      <c r="AJ12795" s="353"/>
      <c r="AK12795" s="353"/>
      <c r="AL12795" s="353"/>
    </row>
    <row r="12796" spans="1:38" s="153" customFormat="1" ht="12.5" x14ac:dyDescent="0.25">
      <c r="A12796" s="355"/>
      <c r="L12796" s="353"/>
      <c r="M12796" s="353"/>
      <c r="N12796" s="353"/>
      <c r="O12796" s="353"/>
      <c r="P12796" s="353"/>
      <c r="Q12796" s="353"/>
      <c r="R12796" s="353"/>
      <c r="S12796" s="353"/>
      <c r="T12796" s="353"/>
      <c r="U12796" s="353"/>
      <c r="V12796" s="353"/>
      <c r="W12796" s="353"/>
      <c r="X12796" s="353"/>
      <c r="Y12796" s="353"/>
      <c r="Z12796" s="353"/>
      <c r="AA12796" s="353"/>
      <c r="AB12796" s="353"/>
      <c r="AC12796" s="353"/>
      <c r="AD12796" s="353"/>
      <c r="AE12796" s="353"/>
      <c r="AF12796" s="353"/>
      <c r="AG12796" s="353"/>
      <c r="AH12796" s="353"/>
      <c r="AI12796" s="353"/>
      <c r="AJ12796" s="353"/>
      <c r="AK12796" s="353"/>
      <c r="AL12796" s="353"/>
    </row>
    <row r="12797" spans="1:38" s="153" customFormat="1" ht="12.5" x14ac:dyDescent="0.25">
      <c r="A12797" s="355"/>
      <c r="L12797" s="353"/>
      <c r="M12797" s="353"/>
      <c r="N12797" s="353"/>
      <c r="O12797" s="353"/>
      <c r="P12797" s="353"/>
      <c r="Q12797" s="353"/>
      <c r="R12797" s="353"/>
      <c r="S12797" s="353"/>
      <c r="T12797" s="353"/>
      <c r="U12797" s="353"/>
      <c r="V12797" s="353"/>
      <c r="W12797" s="353"/>
      <c r="X12797" s="353"/>
      <c r="Y12797" s="353"/>
      <c r="Z12797" s="353"/>
      <c r="AA12797" s="353"/>
      <c r="AB12797" s="353"/>
      <c r="AC12797" s="353"/>
      <c r="AD12797" s="353"/>
      <c r="AE12797" s="353"/>
      <c r="AF12797" s="353"/>
      <c r="AG12797" s="353"/>
      <c r="AH12797" s="353"/>
      <c r="AI12797" s="353"/>
      <c r="AJ12797" s="353"/>
      <c r="AK12797" s="353"/>
      <c r="AL12797" s="353"/>
    </row>
    <row r="12798" spans="1:38" s="153" customFormat="1" ht="12.5" x14ac:dyDescent="0.25">
      <c r="A12798" s="355"/>
      <c r="L12798" s="353"/>
      <c r="M12798" s="353"/>
      <c r="N12798" s="353"/>
      <c r="O12798" s="353"/>
      <c r="P12798" s="353"/>
      <c r="Q12798" s="353"/>
      <c r="R12798" s="353"/>
      <c r="S12798" s="353"/>
      <c r="T12798" s="353"/>
      <c r="U12798" s="353"/>
      <c r="V12798" s="353"/>
      <c r="W12798" s="353"/>
      <c r="X12798" s="353"/>
      <c r="Y12798" s="353"/>
      <c r="Z12798" s="353"/>
      <c r="AA12798" s="353"/>
      <c r="AB12798" s="353"/>
      <c r="AC12798" s="353"/>
      <c r="AD12798" s="353"/>
      <c r="AE12798" s="353"/>
      <c r="AF12798" s="353"/>
      <c r="AG12798" s="353"/>
      <c r="AH12798" s="353"/>
      <c r="AI12798" s="353"/>
      <c r="AJ12798" s="353"/>
      <c r="AK12798" s="353"/>
      <c r="AL12798" s="353"/>
    </row>
    <row r="12799" spans="1:38" s="153" customFormat="1" ht="12.5" x14ac:dyDescent="0.25">
      <c r="A12799" s="355"/>
      <c r="L12799" s="353"/>
      <c r="M12799" s="353"/>
      <c r="N12799" s="353"/>
      <c r="O12799" s="353"/>
      <c r="P12799" s="353"/>
      <c r="Q12799" s="353"/>
      <c r="R12799" s="353"/>
      <c r="S12799" s="353"/>
      <c r="T12799" s="353"/>
      <c r="U12799" s="353"/>
      <c r="V12799" s="353"/>
      <c r="W12799" s="353"/>
      <c r="X12799" s="353"/>
      <c r="Y12799" s="353"/>
      <c r="Z12799" s="353"/>
      <c r="AA12799" s="353"/>
      <c r="AB12799" s="353"/>
      <c r="AC12799" s="353"/>
      <c r="AD12799" s="353"/>
      <c r="AE12799" s="353"/>
      <c r="AF12799" s="353"/>
      <c r="AG12799" s="353"/>
      <c r="AH12799" s="353"/>
      <c r="AI12799" s="353"/>
      <c r="AJ12799" s="353"/>
      <c r="AK12799" s="353"/>
      <c r="AL12799" s="353"/>
    </row>
    <row r="12800" spans="1:38" s="153" customFormat="1" ht="12.5" x14ac:dyDescent="0.25">
      <c r="A12800" s="355"/>
      <c r="L12800" s="353"/>
      <c r="M12800" s="353"/>
      <c r="N12800" s="353"/>
      <c r="O12800" s="353"/>
      <c r="P12800" s="353"/>
      <c r="Q12800" s="353"/>
      <c r="R12800" s="353"/>
      <c r="S12800" s="353"/>
      <c r="T12800" s="353"/>
      <c r="U12800" s="353"/>
      <c r="V12800" s="353"/>
      <c r="W12800" s="353"/>
      <c r="X12800" s="353"/>
      <c r="Y12800" s="353"/>
      <c r="Z12800" s="353"/>
      <c r="AA12800" s="353"/>
      <c r="AB12800" s="353"/>
      <c r="AC12800" s="353"/>
      <c r="AD12800" s="353"/>
      <c r="AE12800" s="353"/>
      <c r="AF12800" s="353"/>
      <c r="AG12800" s="353"/>
      <c r="AH12800" s="353"/>
      <c r="AI12800" s="353"/>
      <c r="AJ12800" s="353"/>
      <c r="AK12800" s="353"/>
      <c r="AL12800" s="353"/>
    </row>
    <row r="12801" spans="1:38" s="153" customFormat="1" ht="12.5" x14ac:dyDescent="0.25">
      <c r="A12801" s="355"/>
      <c r="L12801" s="353"/>
      <c r="M12801" s="353"/>
      <c r="N12801" s="353"/>
      <c r="O12801" s="353"/>
      <c r="P12801" s="353"/>
      <c r="Q12801" s="353"/>
      <c r="R12801" s="353"/>
      <c r="S12801" s="353"/>
      <c r="T12801" s="353"/>
      <c r="U12801" s="353"/>
      <c r="V12801" s="353"/>
      <c r="W12801" s="353"/>
      <c r="X12801" s="353"/>
      <c r="Y12801" s="353"/>
      <c r="Z12801" s="353"/>
      <c r="AA12801" s="353"/>
      <c r="AB12801" s="353"/>
      <c r="AC12801" s="353"/>
      <c r="AD12801" s="353"/>
      <c r="AE12801" s="353"/>
      <c r="AF12801" s="353"/>
      <c r="AG12801" s="353"/>
      <c r="AH12801" s="353"/>
      <c r="AI12801" s="353"/>
      <c r="AJ12801" s="353"/>
      <c r="AK12801" s="353"/>
      <c r="AL12801" s="353"/>
    </row>
    <row r="12802" spans="1:38" s="153" customFormat="1" ht="12.5" x14ac:dyDescent="0.25">
      <c r="A12802" s="355"/>
      <c r="L12802" s="353"/>
      <c r="M12802" s="353"/>
      <c r="N12802" s="353"/>
      <c r="O12802" s="353"/>
      <c r="P12802" s="353"/>
      <c r="Q12802" s="353"/>
      <c r="R12802" s="353"/>
      <c r="S12802" s="353"/>
      <c r="T12802" s="353"/>
      <c r="U12802" s="353"/>
      <c r="V12802" s="353"/>
      <c r="W12802" s="353"/>
      <c r="X12802" s="353"/>
      <c r="Y12802" s="353"/>
      <c r="Z12802" s="353"/>
      <c r="AA12802" s="353"/>
      <c r="AB12802" s="353"/>
      <c r="AC12802" s="353"/>
      <c r="AD12802" s="353"/>
      <c r="AE12802" s="353"/>
      <c r="AF12802" s="353"/>
      <c r="AG12802" s="353"/>
      <c r="AH12802" s="353"/>
      <c r="AI12802" s="353"/>
      <c r="AJ12802" s="353"/>
      <c r="AK12802" s="353"/>
      <c r="AL12802" s="353"/>
    </row>
    <row r="12803" spans="1:38" s="153" customFormat="1" ht="12.5" x14ac:dyDescent="0.25">
      <c r="A12803" s="355"/>
      <c r="L12803" s="353"/>
      <c r="M12803" s="353"/>
      <c r="N12803" s="353"/>
      <c r="O12803" s="353"/>
      <c r="P12803" s="353"/>
      <c r="Q12803" s="353"/>
      <c r="R12803" s="353"/>
      <c r="S12803" s="353"/>
      <c r="T12803" s="353"/>
      <c r="U12803" s="353"/>
      <c r="V12803" s="353"/>
      <c r="W12803" s="353"/>
      <c r="X12803" s="353"/>
      <c r="Y12803" s="353"/>
      <c r="Z12803" s="353"/>
      <c r="AA12803" s="353"/>
      <c r="AB12803" s="353"/>
      <c r="AC12803" s="353"/>
      <c r="AD12803" s="353"/>
      <c r="AE12803" s="353"/>
      <c r="AF12803" s="353"/>
      <c r="AG12803" s="353"/>
      <c r="AH12803" s="353"/>
      <c r="AI12803" s="353"/>
      <c r="AJ12803" s="353"/>
      <c r="AK12803" s="353"/>
      <c r="AL12803" s="353"/>
    </row>
    <row r="12804" spans="1:38" s="153" customFormat="1" ht="12.5" x14ac:dyDescent="0.25">
      <c r="A12804" s="355"/>
      <c r="L12804" s="353"/>
      <c r="M12804" s="353"/>
      <c r="N12804" s="353"/>
      <c r="O12804" s="353"/>
      <c r="P12804" s="353"/>
      <c r="Q12804" s="353"/>
      <c r="R12804" s="353"/>
      <c r="S12804" s="353"/>
      <c r="T12804" s="353"/>
      <c r="U12804" s="353"/>
      <c r="V12804" s="353"/>
      <c r="W12804" s="353"/>
      <c r="X12804" s="353"/>
      <c r="Y12804" s="353"/>
      <c r="Z12804" s="353"/>
      <c r="AA12804" s="353"/>
      <c r="AB12804" s="353"/>
      <c r="AC12804" s="353"/>
      <c r="AD12804" s="353"/>
      <c r="AE12804" s="353"/>
      <c r="AF12804" s="353"/>
      <c r="AG12804" s="353"/>
      <c r="AH12804" s="353"/>
      <c r="AI12804" s="353"/>
      <c r="AJ12804" s="353"/>
      <c r="AK12804" s="353"/>
      <c r="AL12804" s="353"/>
    </row>
    <row r="12805" spans="1:38" s="153" customFormat="1" ht="12.5" x14ac:dyDescent="0.25">
      <c r="A12805" s="355"/>
      <c r="L12805" s="353"/>
      <c r="M12805" s="353"/>
      <c r="N12805" s="353"/>
      <c r="O12805" s="353"/>
      <c r="P12805" s="353"/>
      <c r="Q12805" s="353"/>
      <c r="R12805" s="353"/>
      <c r="S12805" s="353"/>
      <c r="T12805" s="353"/>
      <c r="U12805" s="353"/>
      <c r="V12805" s="353"/>
      <c r="W12805" s="353"/>
      <c r="X12805" s="353"/>
      <c r="Y12805" s="353"/>
      <c r="Z12805" s="353"/>
      <c r="AA12805" s="353"/>
      <c r="AB12805" s="353"/>
      <c r="AC12805" s="353"/>
      <c r="AD12805" s="353"/>
      <c r="AE12805" s="353"/>
      <c r="AF12805" s="353"/>
      <c r="AG12805" s="353"/>
      <c r="AH12805" s="353"/>
      <c r="AI12805" s="353"/>
      <c r="AJ12805" s="353"/>
      <c r="AK12805" s="353"/>
      <c r="AL12805" s="353"/>
    </row>
    <row r="12806" spans="1:38" s="153" customFormat="1" ht="12.5" x14ac:dyDescent="0.25">
      <c r="A12806" s="355"/>
      <c r="L12806" s="353"/>
      <c r="M12806" s="353"/>
      <c r="N12806" s="353"/>
      <c r="O12806" s="353"/>
      <c r="P12806" s="353"/>
      <c r="Q12806" s="353"/>
      <c r="R12806" s="353"/>
      <c r="S12806" s="353"/>
      <c r="T12806" s="353"/>
      <c r="U12806" s="353"/>
      <c r="V12806" s="353"/>
      <c r="W12806" s="353"/>
      <c r="X12806" s="353"/>
      <c r="Y12806" s="353"/>
      <c r="Z12806" s="353"/>
      <c r="AA12806" s="353"/>
      <c r="AB12806" s="353"/>
      <c r="AC12806" s="353"/>
      <c r="AD12806" s="353"/>
      <c r="AE12806" s="353"/>
      <c r="AF12806" s="353"/>
      <c r="AG12806" s="353"/>
      <c r="AH12806" s="353"/>
      <c r="AI12806" s="353"/>
      <c r="AJ12806" s="353"/>
      <c r="AK12806" s="353"/>
      <c r="AL12806" s="353"/>
    </row>
    <row r="12807" spans="1:38" s="153" customFormat="1" ht="12.5" x14ac:dyDescent="0.25">
      <c r="A12807" s="355"/>
      <c r="L12807" s="353"/>
      <c r="M12807" s="353"/>
      <c r="N12807" s="353"/>
      <c r="O12807" s="353"/>
      <c r="P12807" s="353"/>
      <c r="Q12807" s="353"/>
      <c r="R12807" s="353"/>
      <c r="S12807" s="353"/>
      <c r="T12807" s="353"/>
      <c r="U12807" s="353"/>
      <c r="V12807" s="353"/>
      <c r="W12807" s="353"/>
      <c r="X12807" s="353"/>
      <c r="Y12807" s="353"/>
      <c r="Z12807" s="353"/>
      <c r="AA12807" s="353"/>
      <c r="AB12807" s="353"/>
      <c r="AC12807" s="353"/>
      <c r="AD12807" s="353"/>
      <c r="AE12807" s="353"/>
      <c r="AF12807" s="353"/>
      <c r="AG12807" s="353"/>
      <c r="AH12807" s="353"/>
      <c r="AI12807" s="353"/>
      <c r="AJ12807" s="353"/>
      <c r="AK12807" s="353"/>
      <c r="AL12807" s="353"/>
    </row>
    <row r="12808" spans="1:38" s="153" customFormat="1" ht="12.5" x14ac:dyDescent="0.25">
      <c r="A12808" s="355"/>
      <c r="L12808" s="353"/>
      <c r="M12808" s="353"/>
      <c r="N12808" s="353"/>
      <c r="O12808" s="353"/>
      <c r="P12808" s="353"/>
      <c r="Q12808" s="353"/>
      <c r="R12808" s="353"/>
      <c r="S12808" s="353"/>
      <c r="T12808" s="353"/>
      <c r="U12808" s="353"/>
      <c r="V12808" s="353"/>
      <c r="W12808" s="353"/>
      <c r="X12808" s="353"/>
      <c r="Y12808" s="353"/>
      <c r="Z12808" s="353"/>
      <c r="AA12808" s="353"/>
      <c r="AB12808" s="353"/>
      <c r="AC12808" s="353"/>
      <c r="AD12808" s="353"/>
      <c r="AE12808" s="353"/>
      <c r="AF12808" s="353"/>
      <c r="AG12808" s="353"/>
      <c r="AH12808" s="353"/>
      <c r="AI12808" s="353"/>
      <c r="AJ12808" s="353"/>
      <c r="AK12808" s="353"/>
      <c r="AL12808" s="353"/>
    </row>
    <row r="12809" spans="1:38" s="153" customFormat="1" ht="12.5" x14ac:dyDescent="0.25">
      <c r="A12809" s="355"/>
      <c r="L12809" s="353"/>
      <c r="M12809" s="353"/>
      <c r="N12809" s="353"/>
      <c r="O12809" s="353"/>
      <c r="P12809" s="353"/>
      <c r="Q12809" s="353"/>
      <c r="R12809" s="353"/>
      <c r="S12809" s="353"/>
      <c r="T12809" s="353"/>
      <c r="U12809" s="353"/>
      <c r="V12809" s="353"/>
      <c r="W12809" s="353"/>
      <c r="X12809" s="353"/>
      <c r="Y12809" s="353"/>
      <c r="Z12809" s="353"/>
      <c r="AA12809" s="353"/>
      <c r="AB12809" s="353"/>
      <c r="AC12809" s="353"/>
      <c r="AD12809" s="353"/>
      <c r="AE12809" s="353"/>
      <c r="AF12809" s="353"/>
      <c r="AG12809" s="353"/>
      <c r="AH12809" s="353"/>
      <c r="AI12809" s="353"/>
      <c r="AJ12809" s="353"/>
      <c r="AK12809" s="353"/>
      <c r="AL12809" s="353"/>
    </row>
    <row r="12810" spans="1:38" s="153" customFormat="1" ht="12.5" x14ac:dyDescent="0.25">
      <c r="A12810" s="355"/>
      <c r="L12810" s="353"/>
      <c r="M12810" s="353"/>
      <c r="N12810" s="353"/>
      <c r="O12810" s="353"/>
      <c r="P12810" s="353"/>
      <c r="Q12810" s="353"/>
      <c r="R12810" s="353"/>
      <c r="S12810" s="353"/>
      <c r="T12810" s="353"/>
      <c r="U12810" s="353"/>
      <c r="V12810" s="353"/>
      <c r="W12810" s="353"/>
      <c r="X12810" s="353"/>
      <c r="Y12810" s="353"/>
      <c r="Z12810" s="353"/>
      <c r="AA12810" s="353"/>
      <c r="AB12810" s="353"/>
      <c r="AC12810" s="353"/>
      <c r="AD12810" s="353"/>
      <c r="AE12810" s="353"/>
      <c r="AF12810" s="353"/>
      <c r="AG12810" s="353"/>
      <c r="AH12810" s="353"/>
      <c r="AI12810" s="353"/>
      <c r="AJ12810" s="353"/>
      <c r="AK12810" s="353"/>
      <c r="AL12810" s="353"/>
    </row>
    <row r="12811" spans="1:38" s="153" customFormat="1" ht="12.5" x14ac:dyDescent="0.25">
      <c r="A12811" s="355"/>
      <c r="L12811" s="353"/>
      <c r="M12811" s="353"/>
      <c r="N12811" s="353"/>
      <c r="O12811" s="353"/>
      <c r="P12811" s="353"/>
      <c r="Q12811" s="353"/>
      <c r="R12811" s="353"/>
      <c r="S12811" s="353"/>
      <c r="T12811" s="353"/>
      <c r="U12811" s="353"/>
      <c r="V12811" s="353"/>
      <c r="W12811" s="353"/>
      <c r="X12811" s="353"/>
      <c r="Y12811" s="353"/>
      <c r="Z12811" s="353"/>
      <c r="AA12811" s="353"/>
      <c r="AB12811" s="353"/>
      <c r="AC12811" s="353"/>
      <c r="AD12811" s="353"/>
      <c r="AE12811" s="353"/>
      <c r="AF12811" s="353"/>
      <c r="AG12811" s="353"/>
      <c r="AH12811" s="353"/>
      <c r="AI12811" s="353"/>
      <c r="AJ12811" s="353"/>
      <c r="AK12811" s="353"/>
      <c r="AL12811" s="353"/>
    </row>
    <row r="12812" spans="1:38" s="153" customFormat="1" ht="12.5" x14ac:dyDescent="0.25">
      <c r="A12812" s="355"/>
      <c r="L12812" s="353"/>
      <c r="M12812" s="353"/>
      <c r="N12812" s="353"/>
      <c r="O12812" s="353"/>
      <c r="P12812" s="353"/>
      <c r="Q12812" s="353"/>
      <c r="R12812" s="353"/>
      <c r="S12812" s="353"/>
      <c r="T12812" s="353"/>
      <c r="U12812" s="353"/>
      <c r="V12812" s="353"/>
      <c r="W12812" s="353"/>
      <c r="X12812" s="353"/>
      <c r="Y12812" s="353"/>
      <c r="Z12812" s="353"/>
      <c r="AA12812" s="353"/>
      <c r="AB12812" s="353"/>
      <c r="AC12812" s="353"/>
      <c r="AD12812" s="353"/>
      <c r="AE12812" s="353"/>
      <c r="AF12812" s="353"/>
      <c r="AG12812" s="353"/>
      <c r="AH12812" s="353"/>
      <c r="AI12812" s="353"/>
      <c r="AJ12812" s="353"/>
      <c r="AK12812" s="353"/>
      <c r="AL12812" s="353"/>
    </row>
    <row r="12813" spans="1:38" s="153" customFormat="1" ht="12.5" x14ac:dyDescent="0.25">
      <c r="A12813" s="355"/>
      <c r="L12813" s="353"/>
      <c r="M12813" s="353"/>
      <c r="N12813" s="353"/>
      <c r="O12813" s="353"/>
      <c r="P12813" s="353"/>
      <c r="Q12813" s="353"/>
      <c r="R12813" s="353"/>
      <c r="S12813" s="353"/>
      <c r="T12813" s="353"/>
      <c r="U12813" s="353"/>
      <c r="V12813" s="353"/>
      <c r="W12813" s="353"/>
      <c r="X12813" s="353"/>
      <c r="Y12813" s="353"/>
      <c r="Z12813" s="353"/>
      <c r="AA12813" s="353"/>
      <c r="AB12813" s="353"/>
      <c r="AC12813" s="353"/>
      <c r="AD12813" s="353"/>
      <c r="AE12813" s="353"/>
      <c r="AF12813" s="353"/>
      <c r="AG12813" s="353"/>
      <c r="AH12813" s="353"/>
      <c r="AI12813" s="353"/>
      <c r="AJ12813" s="353"/>
      <c r="AK12813" s="353"/>
      <c r="AL12813" s="353"/>
    </row>
    <row r="12814" spans="1:38" s="153" customFormat="1" ht="12.5" x14ac:dyDescent="0.25">
      <c r="A12814" s="355"/>
      <c r="L12814" s="353"/>
      <c r="M12814" s="353"/>
      <c r="N12814" s="353"/>
      <c r="O12814" s="353"/>
      <c r="P12814" s="353"/>
      <c r="Q12814" s="353"/>
      <c r="R12814" s="353"/>
      <c r="S12814" s="353"/>
      <c r="T12814" s="353"/>
      <c r="U12814" s="353"/>
      <c r="V12814" s="353"/>
      <c r="W12814" s="353"/>
      <c r="X12814" s="353"/>
      <c r="Y12814" s="353"/>
      <c r="Z12814" s="353"/>
      <c r="AA12814" s="353"/>
      <c r="AB12814" s="353"/>
      <c r="AC12814" s="353"/>
      <c r="AD12814" s="353"/>
      <c r="AE12814" s="353"/>
      <c r="AF12814" s="353"/>
      <c r="AG12814" s="353"/>
      <c r="AH12814" s="353"/>
      <c r="AI12814" s="353"/>
      <c r="AJ12814" s="353"/>
      <c r="AK12814" s="353"/>
      <c r="AL12814" s="353"/>
    </row>
    <row r="12815" spans="1:38" s="153" customFormat="1" ht="12.5" x14ac:dyDescent="0.25">
      <c r="A12815" s="355"/>
      <c r="L12815" s="353"/>
      <c r="M12815" s="353"/>
      <c r="N12815" s="353"/>
      <c r="O12815" s="353"/>
      <c r="P12815" s="353"/>
      <c r="Q12815" s="353"/>
      <c r="R12815" s="353"/>
      <c r="S12815" s="353"/>
      <c r="T12815" s="353"/>
      <c r="U12815" s="353"/>
      <c r="V12815" s="353"/>
      <c r="W12815" s="353"/>
      <c r="X12815" s="353"/>
      <c r="Y12815" s="353"/>
      <c r="Z12815" s="353"/>
      <c r="AA12815" s="353"/>
      <c r="AB12815" s="353"/>
      <c r="AC12815" s="353"/>
      <c r="AD12815" s="353"/>
      <c r="AE12815" s="353"/>
      <c r="AF12815" s="353"/>
      <c r="AG12815" s="353"/>
      <c r="AH12815" s="353"/>
      <c r="AI12815" s="353"/>
      <c r="AJ12815" s="353"/>
      <c r="AK12815" s="353"/>
      <c r="AL12815" s="353"/>
    </row>
    <row r="12816" spans="1:38" s="153" customFormat="1" ht="12.5" x14ac:dyDescent="0.25">
      <c r="A12816" s="355"/>
      <c r="L12816" s="353"/>
      <c r="M12816" s="353"/>
      <c r="N12816" s="353"/>
      <c r="O12816" s="353"/>
      <c r="P12816" s="353"/>
      <c r="Q12816" s="353"/>
      <c r="R12816" s="353"/>
      <c r="S12816" s="353"/>
      <c r="T12816" s="353"/>
      <c r="U12816" s="353"/>
      <c r="V12816" s="353"/>
      <c r="W12816" s="353"/>
      <c r="X12816" s="353"/>
      <c r="Y12816" s="353"/>
      <c r="Z12816" s="353"/>
      <c r="AA12816" s="353"/>
      <c r="AB12816" s="353"/>
      <c r="AC12816" s="353"/>
      <c r="AD12816" s="353"/>
      <c r="AE12816" s="353"/>
      <c r="AF12816" s="353"/>
      <c r="AG12816" s="353"/>
      <c r="AH12816" s="353"/>
      <c r="AI12816" s="353"/>
      <c r="AJ12816" s="353"/>
      <c r="AK12816" s="353"/>
      <c r="AL12816" s="353"/>
    </row>
    <row r="12817" spans="1:38" s="153" customFormat="1" ht="12.5" x14ac:dyDescent="0.25">
      <c r="A12817" s="355"/>
      <c r="L12817" s="353"/>
      <c r="M12817" s="353"/>
      <c r="N12817" s="353"/>
      <c r="O12817" s="353"/>
      <c r="P12817" s="353"/>
      <c r="Q12817" s="353"/>
      <c r="R12817" s="353"/>
      <c r="S12817" s="353"/>
      <c r="T12817" s="353"/>
      <c r="U12817" s="353"/>
      <c r="V12817" s="353"/>
      <c r="W12817" s="353"/>
      <c r="X12817" s="353"/>
      <c r="Y12817" s="353"/>
      <c r="Z12817" s="353"/>
      <c r="AA12817" s="353"/>
      <c r="AB12817" s="353"/>
      <c r="AC12817" s="353"/>
      <c r="AD12817" s="353"/>
      <c r="AE12817" s="353"/>
      <c r="AF12817" s="353"/>
      <c r="AG12817" s="353"/>
      <c r="AH12817" s="353"/>
      <c r="AI12817" s="353"/>
      <c r="AJ12817" s="353"/>
      <c r="AK12817" s="353"/>
      <c r="AL12817" s="353"/>
    </row>
    <row r="12818" spans="1:38" s="153" customFormat="1" ht="12.5" x14ac:dyDescent="0.25">
      <c r="A12818" s="355"/>
      <c r="L12818" s="353"/>
      <c r="M12818" s="353"/>
      <c r="N12818" s="353"/>
      <c r="O12818" s="353"/>
      <c r="P12818" s="353"/>
      <c r="Q12818" s="353"/>
      <c r="R12818" s="353"/>
      <c r="S12818" s="353"/>
      <c r="T12818" s="353"/>
      <c r="U12818" s="353"/>
      <c r="V12818" s="353"/>
      <c r="W12818" s="353"/>
      <c r="X12818" s="353"/>
      <c r="Y12818" s="353"/>
      <c r="Z12818" s="353"/>
      <c r="AA12818" s="353"/>
      <c r="AB12818" s="353"/>
      <c r="AC12818" s="353"/>
      <c r="AD12818" s="353"/>
      <c r="AE12818" s="353"/>
      <c r="AF12818" s="353"/>
      <c r="AG12818" s="353"/>
      <c r="AH12818" s="353"/>
      <c r="AI12818" s="353"/>
      <c r="AJ12818" s="353"/>
      <c r="AK12818" s="353"/>
      <c r="AL12818" s="353"/>
    </row>
    <row r="12819" spans="1:38" s="153" customFormat="1" ht="12.5" x14ac:dyDescent="0.25">
      <c r="A12819" s="355"/>
      <c r="L12819" s="353"/>
      <c r="M12819" s="353"/>
      <c r="N12819" s="353"/>
      <c r="O12819" s="353"/>
      <c r="P12819" s="353"/>
      <c r="Q12819" s="353"/>
      <c r="R12819" s="353"/>
      <c r="S12819" s="353"/>
      <c r="T12819" s="353"/>
      <c r="U12819" s="353"/>
      <c r="V12819" s="353"/>
      <c r="W12819" s="353"/>
      <c r="X12819" s="353"/>
      <c r="Y12819" s="353"/>
      <c r="Z12819" s="353"/>
      <c r="AA12819" s="353"/>
      <c r="AB12819" s="353"/>
      <c r="AC12819" s="353"/>
      <c r="AD12819" s="353"/>
      <c r="AE12819" s="353"/>
      <c r="AF12819" s="353"/>
      <c r="AG12819" s="353"/>
      <c r="AH12819" s="353"/>
      <c r="AI12819" s="353"/>
      <c r="AJ12819" s="353"/>
      <c r="AK12819" s="353"/>
      <c r="AL12819" s="353"/>
    </row>
    <row r="12820" spans="1:38" s="153" customFormat="1" ht="12.5" x14ac:dyDescent="0.25">
      <c r="A12820" s="355"/>
      <c r="L12820" s="353"/>
      <c r="M12820" s="353"/>
      <c r="N12820" s="353"/>
      <c r="O12820" s="353"/>
      <c r="P12820" s="353"/>
      <c r="Q12820" s="353"/>
      <c r="R12820" s="353"/>
      <c r="S12820" s="353"/>
      <c r="T12820" s="353"/>
      <c r="U12820" s="353"/>
      <c r="V12820" s="353"/>
      <c r="W12820" s="353"/>
      <c r="X12820" s="353"/>
      <c r="Y12820" s="353"/>
      <c r="Z12820" s="353"/>
      <c r="AA12820" s="353"/>
      <c r="AB12820" s="353"/>
      <c r="AC12820" s="353"/>
      <c r="AD12820" s="353"/>
      <c r="AE12820" s="353"/>
      <c r="AF12820" s="353"/>
      <c r="AG12820" s="353"/>
      <c r="AH12820" s="353"/>
      <c r="AI12820" s="353"/>
      <c r="AJ12820" s="353"/>
      <c r="AK12820" s="353"/>
      <c r="AL12820" s="353"/>
    </row>
    <row r="12821" spans="1:38" s="153" customFormat="1" ht="12.5" x14ac:dyDescent="0.25">
      <c r="A12821" s="355"/>
      <c r="L12821" s="353"/>
      <c r="M12821" s="353"/>
      <c r="N12821" s="353"/>
      <c r="O12821" s="353"/>
      <c r="P12821" s="353"/>
      <c r="Q12821" s="353"/>
      <c r="R12821" s="353"/>
      <c r="S12821" s="353"/>
      <c r="T12821" s="353"/>
      <c r="U12821" s="353"/>
      <c r="V12821" s="353"/>
      <c r="W12821" s="353"/>
      <c r="X12821" s="353"/>
      <c r="Y12821" s="353"/>
      <c r="Z12821" s="353"/>
      <c r="AA12821" s="353"/>
      <c r="AB12821" s="353"/>
      <c r="AC12821" s="353"/>
      <c r="AD12821" s="353"/>
      <c r="AE12821" s="353"/>
      <c r="AF12821" s="353"/>
      <c r="AG12821" s="353"/>
      <c r="AH12821" s="353"/>
      <c r="AI12821" s="353"/>
      <c r="AJ12821" s="353"/>
      <c r="AK12821" s="353"/>
      <c r="AL12821" s="353"/>
    </row>
    <row r="12822" spans="1:38" s="153" customFormat="1" ht="12.5" x14ac:dyDescent="0.25">
      <c r="A12822" s="355"/>
      <c r="L12822" s="353"/>
      <c r="M12822" s="353"/>
      <c r="N12822" s="353"/>
      <c r="O12822" s="353"/>
      <c r="P12822" s="353"/>
      <c r="Q12822" s="353"/>
      <c r="R12822" s="353"/>
      <c r="S12822" s="353"/>
      <c r="T12822" s="353"/>
      <c r="U12822" s="353"/>
      <c r="V12822" s="353"/>
      <c r="W12822" s="353"/>
      <c r="X12822" s="353"/>
      <c r="Y12822" s="353"/>
      <c r="Z12822" s="353"/>
      <c r="AA12822" s="353"/>
      <c r="AB12822" s="353"/>
      <c r="AC12822" s="353"/>
      <c r="AD12822" s="353"/>
      <c r="AE12822" s="353"/>
      <c r="AF12822" s="353"/>
      <c r="AG12822" s="353"/>
      <c r="AH12822" s="353"/>
      <c r="AI12822" s="353"/>
      <c r="AJ12822" s="353"/>
      <c r="AK12822" s="353"/>
      <c r="AL12822" s="353"/>
    </row>
    <row r="12823" spans="1:38" s="153" customFormat="1" ht="12.5" x14ac:dyDescent="0.25">
      <c r="A12823" s="355"/>
      <c r="L12823" s="353"/>
      <c r="M12823" s="353"/>
      <c r="N12823" s="353"/>
      <c r="O12823" s="353"/>
      <c r="P12823" s="353"/>
      <c r="Q12823" s="353"/>
      <c r="R12823" s="353"/>
      <c r="S12823" s="353"/>
      <c r="T12823" s="353"/>
      <c r="U12823" s="353"/>
      <c r="V12823" s="353"/>
      <c r="W12823" s="353"/>
      <c r="X12823" s="353"/>
      <c r="Y12823" s="353"/>
      <c r="Z12823" s="353"/>
      <c r="AA12823" s="353"/>
      <c r="AB12823" s="353"/>
      <c r="AC12823" s="353"/>
      <c r="AD12823" s="353"/>
      <c r="AE12823" s="353"/>
      <c r="AF12823" s="353"/>
      <c r="AG12823" s="353"/>
      <c r="AH12823" s="353"/>
      <c r="AI12823" s="353"/>
      <c r="AJ12823" s="353"/>
      <c r="AK12823" s="353"/>
      <c r="AL12823" s="353"/>
    </row>
    <row r="12824" spans="1:38" s="153" customFormat="1" ht="12.5" x14ac:dyDescent="0.25">
      <c r="A12824" s="355"/>
      <c r="L12824" s="353"/>
      <c r="M12824" s="353"/>
      <c r="N12824" s="353"/>
      <c r="O12824" s="353"/>
      <c r="P12824" s="353"/>
      <c r="Q12824" s="353"/>
      <c r="R12824" s="353"/>
      <c r="S12824" s="353"/>
      <c r="T12824" s="353"/>
      <c r="U12824" s="353"/>
      <c r="V12824" s="353"/>
      <c r="W12824" s="353"/>
      <c r="X12824" s="353"/>
      <c r="Y12824" s="353"/>
      <c r="Z12824" s="353"/>
      <c r="AA12824" s="353"/>
      <c r="AB12824" s="353"/>
      <c r="AC12824" s="353"/>
      <c r="AD12824" s="353"/>
      <c r="AE12824" s="353"/>
      <c r="AF12824" s="353"/>
      <c r="AG12824" s="353"/>
      <c r="AH12824" s="353"/>
      <c r="AI12824" s="353"/>
      <c r="AJ12824" s="353"/>
      <c r="AK12824" s="353"/>
      <c r="AL12824" s="353"/>
    </row>
    <row r="12825" spans="1:38" s="153" customFormat="1" ht="12.5" x14ac:dyDescent="0.25">
      <c r="A12825" s="355"/>
      <c r="L12825" s="353"/>
      <c r="M12825" s="353"/>
      <c r="N12825" s="353"/>
      <c r="O12825" s="353"/>
      <c r="P12825" s="353"/>
      <c r="Q12825" s="353"/>
      <c r="R12825" s="353"/>
      <c r="S12825" s="353"/>
      <c r="T12825" s="353"/>
      <c r="U12825" s="353"/>
      <c r="V12825" s="353"/>
      <c r="W12825" s="353"/>
      <c r="X12825" s="353"/>
      <c r="Y12825" s="353"/>
      <c r="Z12825" s="353"/>
      <c r="AA12825" s="353"/>
      <c r="AB12825" s="353"/>
      <c r="AC12825" s="353"/>
      <c r="AD12825" s="353"/>
      <c r="AE12825" s="353"/>
      <c r="AF12825" s="353"/>
      <c r="AG12825" s="353"/>
      <c r="AH12825" s="353"/>
      <c r="AI12825" s="353"/>
      <c r="AJ12825" s="353"/>
      <c r="AK12825" s="353"/>
      <c r="AL12825" s="353"/>
    </row>
    <row r="12826" spans="1:38" s="153" customFormat="1" ht="12.5" x14ac:dyDescent="0.25">
      <c r="A12826" s="355"/>
      <c r="L12826" s="353"/>
      <c r="M12826" s="353"/>
      <c r="N12826" s="353"/>
      <c r="O12826" s="353"/>
      <c r="P12826" s="353"/>
      <c r="Q12826" s="353"/>
      <c r="R12826" s="353"/>
      <c r="S12826" s="353"/>
      <c r="T12826" s="353"/>
      <c r="U12826" s="353"/>
      <c r="V12826" s="353"/>
      <c r="W12826" s="353"/>
      <c r="X12826" s="353"/>
      <c r="Y12826" s="353"/>
      <c r="Z12826" s="353"/>
      <c r="AA12826" s="353"/>
      <c r="AB12826" s="353"/>
      <c r="AC12826" s="353"/>
      <c r="AD12826" s="353"/>
      <c r="AE12826" s="353"/>
      <c r="AF12826" s="353"/>
      <c r="AG12826" s="353"/>
      <c r="AH12826" s="353"/>
      <c r="AI12826" s="353"/>
      <c r="AJ12826" s="353"/>
      <c r="AK12826" s="353"/>
      <c r="AL12826" s="353"/>
    </row>
    <row r="12827" spans="1:38" s="153" customFormat="1" ht="12.5" x14ac:dyDescent="0.25">
      <c r="A12827" s="355"/>
      <c r="L12827" s="353"/>
      <c r="M12827" s="353"/>
      <c r="N12827" s="353"/>
      <c r="O12827" s="353"/>
      <c r="P12827" s="353"/>
      <c r="Q12827" s="353"/>
      <c r="R12827" s="353"/>
      <c r="S12827" s="353"/>
      <c r="T12827" s="353"/>
      <c r="U12827" s="353"/>
      <c r="V12827" s="353"/>
      <c r="W12827" s="353"/>
      <c r="X12827" s="353"/>
      <c r="Y12827" s="353"/>
      <c r="Z12827" s="353"/>
      <c r="AA12827" s="353"/>
      <c r="AB12827" s="353"/>
      <c r="AC12827" s="353"/>
      <c r="AD12827" s="353"/>
      <c r="AE12827" s="353"/>
      <c r="AF12827" s="353"/>
      <c r="AG12827" s="353"/>
      <c r="AH12827" s="353"/>
      <c r="AI12827" s="353"/>
      <c r="AJ12827" s="353"/>
      <c r="AK12827" s="353"/>
      <c r="AL12827" s="353"/>
    </row>
    <row r="12828" spans="1:38" s="153" customFormat="1" ht="12.5" x14ac:dyDescent="0.25">
      <c r="A12828" s="355"/>
      <c r="L12828" s="353"/>
      <c r="M12828" s="353"/>
      <c r="N12828" s="353"/>
      <c r="O12828" s="353"/>
      <c r="P12828" s="353"/>
      <c r="Q12828" s="353"/>
      <c r="R12828" s="353"/>
      <c r="S12828" s="353"/>
      <c r="T12828" s="353"/>
      <c r="U12828" s="353"/>
      <c r="V12828" s="353"/>
      <c r="W12828" s="353"/>
      <c r="X12828" s="353"/>
      <c r="Y12828" s="353"/>
      <c r="Z12828" s="353"/>
      <c r="AA12828" s="353"/>
      <c r="AB12828" s="353"/>
      <c r="AC12828" s="353"/>
      <c r="AD12828" s="353"/>
      <c r="AE12828" s="353"/>
      <c r="AF12828" s="353"/>
      <c r="AG12828" s="353"/>
      <c r="AH12828" s="353"/>
      <c r="AI12828" s="353"/>
      <c r="AJ12828" s="353"/>
      <c r="AK12828" s="353"/>
      <c r="AL12828" s="353"/>
    </row>
    <row r="12829" spans="1:38" s="153" customFormat="1" ht="12.5" x14ac:dyDescent="0.25">
      <c r="A12829" s="355"/>
      <c r="L12829" s="353"/>
      <c r="M12829" s="353"/>
      <c r="N12829" s="353"/>
      <c r="O12829" s="353"/>
      <c r="P12829" s="353"/>
      <c r="Q12829" s="353"/>
      <c r="R12829" s="353"/>
      <c r="S12829" s="353"/>
      <c r="T12829" s="353"/>
      <c r="U12829" s="353"/>
      <c r="V12829" s="353"/>
      <c r="W12829" s="353"/>
      <c r="X12829" s="353"/>
      <c r="Y12829" s="353"/>
      <c r="Z12829" s="353"/>
      <c r="AA12829" s="353"/>
      <c r="AB12829" s="353"/>
      <c r="AC12829" s="353"/>
      <c r="AD12829" s="353"/>
      <c r="AE12829" s="353"/>
      <c r="AF12829" s="353"/>
      <c r="AG12829" s="353"/>
      <c r="AH12829" s="353"/>
      <c r="AI12829" s="353"/>
      <c r="AJ12829" s="353"/>
      <c r="AK12829" s="353"/>
      <c r="AL12829" s="353"/>
    </row>
    <row r="12830" spans="1:38" s="153" customFormat="1" ht="12.5" x14ac:dyDescent="0.25">
      <c r="A12830" s="355"/>
      <c r="L12830" s="353"/>
      <c r="M12830" s="353"/>
      <c r="N12830" s="353"/>
      <c r="O12830" s="353"/>
      <c r="P12830" s="353"/>
      <c r="Q12830" s="353"/>
      <c r="R12830" s="353"/>
      <c r="S12830" s="353"/>
      <c r="T12830" s="353"/>
      <c r="U12830" s="353"/>
      <c r="V12830" s="353"/>
      <c r="W12830" s="353"/>
      <c r="X12830" s="353"/>
      <c r="Y12830" s="353"/>
      <c r="Z12830" s="353"/>
      <c r="AA12830" s="353"/>
      <c r="AB12830" s="353"/>
      <c r="AC12830" s="353"/>
      <c r="AD12830" s="353"/>
      <c r="AE12830" s="353"/>
      <c r="AF12830" s="353"/>
      <c r="AG12830" s="353"/>
      <c r="AH12830" s="353"/>
      <c r="AI12830" s="353"/>
      <c r="AJ12830" s="353"/>
      <c r="AK12830" s="353"/>
      <c r="AL12830" s="353"/>
    </row>
    <row r="12831" spans="1:38" s="153" customFormat="1" ht="12.5" x14ac:dyDescent="0.25">
      <c r="A12831" s="355"/>
      <c r="L12831" s="353"/>
      <c r="M12831" s="353"/>
      <c r="N12831" s="353"/>
      <c r="O12831" s="353"/>
      <c r="P12831" s="353"/>
      <c r="Q12831" s="353"/>
      <c r="R12831" s="353"/>
      <c r="S12831" s="353"/>
      <c r="T12831" s="353"/>
      <c r="U12831" s="353"/>
      <c r="V12831" s="353"/>
      <c r="W12831" s="353"/>
      <c r="X12831" s="353"/>
      <c r="Y12831" s="353"/>
      <c r="Z12831" s="353"/>
      <c r="AA12831" s="353"/>
      <c r="AB12831" s="353"/>
      <c r="AC12831" s="353"/>
      <c r="AD12831" s="353"/>
      <c r="AE12831" s="353"/>
      <c r="AF12831" s="353"/>
      <c r="AG12831" s="353"/>
      <c r="AH12831" s="353"/>
      <c r="AI12831" s="353"/>
      <c r="AJ12831" s="353"/>
      <c r="AK12831" s="353"/>
      <c r="AL12831" s="353"/>
    </row>
    <row r="12832" spans="1:38" s="153" customFormat="1" ht="12.5" x14ac:dyDescent="0.25">
      <c r="A12832" s="355"/>
      <c r="L12832" s="353"/>
      <c r="M12832" s="353"/>
      <c r="N12832" s="353"/>
      <c r="O12832" s="353"/>
      <c r="P12832" s="353"/>
      <c r="Q12832" s="353"/>
      <c r="R12832" s="353"/>
      <c r="S12832" s="353"/>
      <c r="T12832" s="353"/>
      <c r="U12832" s="353"/>
      <c r="V12832" s="353"/>
      <c r="W12832" s="353"/>
      <c r="X12832" s="353"/>
      <c r="Y12832" s="353"/>
      <c r="Z12832" s="353"/>
      <c r="AA12832" s="353"/>
      <c r="AB12832" s="353"/>
      <c r="AC12832" s="353"/>
      <c r="AD12832" s="353"/>
      <c r="AE12832" s="353"/>
      <c r="AF12832" s="353"/>
      <c r="AG12832" s="353"/>
      <c r="AH12832" s="353"/>
      <c r="AI12832" s="353"/>
      <c r="AJ12832" s="353"/>
      <c r="AK12832" s="353"/>
      <c r="AL12832" s="353"/>
    </row>
    <row r="12833" spans="1:38" s="153" customFormat="1" ht="12.5" x14ac:dyDescent="0.25">
      <c r="A12833" s="355"/>
      <c r="L12833" s="353"/>
      <c r="M12833" s="353"/>
      <c r="N12833" s="353"/>
      <c r="O12833" s="353"/>
      <c r="P12833" s="353"/>
      <c r="Q12833" s="353"/>
      <c r="R12833" s="353"/>
      <c r="S12833" s="353"/>
      <c r="T12833" s="353"/>
      <c r="U12833" s="353"/>
      <c r="V12833" s="353"/>
      <c r="W12833" s="353"/>
      <c r="X12833" s="353"/>
      <c r="Y12833" s="353"/>
      <c r="Z12833" s="353"/>
      <c r="AA12833" s="353"/>
      <c r="AB12833" s="353"/>
      <c r="AC12833" s="353"/>
      <c r="AD12833" s="353"/>
      <c r="AE12833" s="353"/>
      <c r="AF12833" s="353"/>
      <c r="AG12833" s="353"/>
      <c r="AH12833" s="353"/>
      <c r="AI12833" s="353"/>
      <c r="AJ12833" s="353"/>
      <c r="AK12833" s="353"/>
      <c r="AL12833" s="353"/>
    </row>
    <row r="12834" spans="1:38" s="153" customFormat="1" ht="12.5" x14ac:dyDescent="0.25">
      <c r="A12834" s="355"/>
      <c r="L12834" s="353"/>
      <c r="M12834" s="353"/>
      <c r="N12834" s="353"/>
      <c r="O12834" s="353"/>
      <c r="P12834" s="353"/>
      <c r="Q12834" s="353"/>
      <c r="R12834" s="353"/>
      <c r="S12834" s="353"/>
      <c r="T12834" s="353"/>
      <c r="U12834" s="353"/>
      <c r="V12834" s="353"/>
      <c r="W12834" s="353"/>
      <c r="X12834" s="353"/>
      <c r="Y12834" s="353"/>
      <c r="Z12834" s="353"/>
      <c r="AA12834" s="353"/>
      <c r="AB12834" s="353"/>
      <c r="AC12834" s="353"/>
      <c r="AD12834" s="353"/>
      <c r="AE12834" s="353"/>
      <c r="AF12834" s="353"/>
      <c r="AG12834" s="353"/>
      <c r="AH12834" s="353"/>
      <c r="AI12834" s="353"/>
      <c r="AJ12834" s="353"/>
      <c r="AK12834" s="353"/>
      <c r="AL12834" s="353"/>
    </row>
    <row r="12835" spans="1:38" s="153" customFormat="1" ht="12.5" x14ac:dyDescent="0.25">
      <c r="A12835" s="355"/>
      <c r="L12835" s="353"/>
      <c r="M12835" s="353"/>
      <c r="N12835" s="353"/>
      <c r="O12835" s="353"/>
      <c r="P12835" s="353"/>
      <c r="Q12835" s="353"/>
      <c r="R12835" s="353"/>
      <c r="S12835" s="353"/>
      <c r="T12835" s="353"/>
      <c r="U12835" s="353"/>
      <c r="V12835" s="353"/>
      <c r="W12835" s="353"/>
      <c r="X12835" s="353"/>
      <c r="Y12835" s="353"/>
      <c r="Z12835" s="353"/>
      <c r="AA12835" s="353"/>
      <c r="AB12835" s="353"/>
      <c r="AC12835" s="353"/>
      <c r="AD12835" s="353"/>
      <c r="AE12835" s="353"/>
      <c r="AF12835" s="353"/>
      <c r="AG12835" s="353"/>
      <c r="AH12835" s="353"/>
      <c r="AI12835" s="353"/>
      <c r="AJ12835" s="353"/>
      <c r="AK12835" s="353"/>
      <c r="AL12835" s="353"/>
    </row>
    <row r="12836" spans="1:38" s="153" customFormat="1" ht="12.5" x14ac:dyDescent="0.25">
      <c r="A12836" s="355"/>
      <c r="L12836" s="353"/>
      <c r="M12836" s="353"/>
      <c r="N12836" s="353"/>
      <c r="O12836" s="353"/>
      <c r="P12836" s="353"/>
      <c r="Q12836" s="353"/>
      <c r="R12836" s="353"/>
      <c r="S12836" s="353"/>
      <c r="T12836" s="353"/>
      <c r="U12836" s="353"/>
      <c r="V12836" s="353"/>
      <c r="W12836" s="353"/>
      <c r="X12836" s="353"/>
      <c r="Y12836" s="353"/>
      <c r="Z12836" s="353"/>
      <c r="AA12836" s="353"/>
      <c r="AB12836" s="353"/>
      <c r="AC12836" s="353"/>
      <c r="AD12836" s="353"/>
      <c r="AE12836" s="353"/>
      <c r="AF12836" s="353"/>
      <c r="AG12836" s="353"/>
      <c r="AH12836" s="353"/>
      <c r="AI12836" s="353"/>
      <c r="AJ12836" s="353"/>
      <c r="AK12836" s="353"/>
      <c r="AL12836" s="353"/>
    </row>
    <row r="12837" spans="1:38" s="153" customFormat="1" ht="12.5" x14ac:dyDescent="0.25">
      <c r="A12837" s="355"/>
      <c r="L12837" s="353"/>
      <c r="M12837" s="353"/>
      <c r="N12837" s="353"/>
      <c r="O12837" s="353"/>
      <c r="P12837" s="353"/>
      <c r="Q12837" s="353"/>
      <c r="R12837" s="353"/>
      <c r="S12837" s="353"/>
      <c r="T12837" s="353"/>
      <c r="U12837" s="353"/>
      <c r="V12837" s="353"/>
      <c r="W12837" s="353"/>
      <c r="X12837" s="353"/>
      <c r="Y12837" s="353"/>
      <c r="Z12837" s="353"/>
      <c r="AA12837" s="353"/>
      <c r="AB12837" s="353"/>
      <c r="AC12837" s="353"/>
      <c r="AD12837" s="353"/>
      <c r="AE12837" s="353"/>
      <c r="AF12837" s="353"/>
      <c r="AG12837" s="353"/>
      <c r="AH12837" s="353"/>
      <c r="AI12837" s="353"/>
      <c r="AJ12837" s="353"/>
      <c r="AK12837" s="353"/>
      <c r="AL12837" s="353"/>
    </row>
    <row r="12838" spans="1:38" s="153" customFormat="1" ht="12.5" x14ac:dyDescent="0.25">
      <c r="A12838" s="355"/>
      <c r="L12838" s="353"/>
      <c r="M12838" s="353"/>
      <c r="N12838" s="353"/>
      <c r="O12838" s="353"/>
      <c r="P12838" s="353"/>
      <c r="Q12838" s="353"/>
      <c r="R12838" s="353"/>
      <c r="S12838" s="353"/>
      <c r="T12838" s="353"/>
      <c r="U12838" s="353"/>
      <c r="V12838" s="353"/>
      <c r="W12838" s="353"/>
      <c r="X12838" s="353"/>
      <c r="Y12838" s="353"/>
      <c r="Z12838" s="353"/>
      <c r="AA12838" s="353"/>
      <c r="AB12838" s="353"/>
      <c r="AC12838" s="353"/>
      <c r="AD12838" s="353"/>
      <c r="AE12838" s="353"/>
      <c r="AF12838" s="353"/>
      <c r="AG12838" s="353"/>
      <c r="AH12838" s="353"/>
      <c r="AI12838" s="353"/>
      <c r="AJ12838" s="353"/>
      <c r="AK12838" s="353"/>
      <c r="AL12838" s="353"/>
    </row>
    <row r="12839" spans="1:38" s="153" customFormat="1" ht="12.5" x14ac:dyDescent="0.25">
      <c r="A12839" s="355"/>
      <c r="L12839" s="353"/>
      <c r="M12839" s="353"/>
      <c r="N12839" s="353"/>
      <c r="O12839" s="353"/>
      <c r="P12839" s="353"/>
      <c r="Q12839" s="353"/>
      <c r="R12839" s="353"/>
      <c r="S12839" s="353"/>
      <c r="T12839" s="353"/>
      <c r="U12839" s="353"/>
      <c r="V12839" s="353"/>
      <c r="W12839" s="353"/>
      <c r="X12839" s="353"/>
      <c r="Y12839" s="353"/>
      <c r="Z12839" s="353"/>
      <c r="AA12839" s="353"/>
      <c r="AB12839" s="353"/>
      <c r="AC12839" s="353"/>
      <c r="AD12839" s="353"/>
      <c r="AE12839" s="353"/>
      <c r="AF12839" s="353"/>
      <c r="AG12839" s="353"/>
      <c r="AH12839" s="353"/>
      <c r="AI12839" s="353"/>
      <c r="AJ12839" s="353"/>
      <c r="AK12839" s="353"/>
      <c r="AL12839" s="353"/>
    </row>
    <row r="12840" spans="1:38" s="153" customFormat="1" ht="12.5" x14ac:dyDescent="0.25">
      <c r="A12840" s="355"/>
      <c r="L12840" s="353"/>
      <c r="M12840" s="353"/>
      <c r="N12840" s="353"/>
      <c r="O12840" s="353"/>
      <c r="P12840" s="353"/>
      <c r="Q12840" s="353"/>
      <c r="R12840" s="353"/>
      <c r="S12840" s="353"/>
      <c r="T12840" s="353"/>
      <c r="U12840" s="353"/>
      <c r="V12840" s="353"/>
      <c r="W12840" s="353"/>
      <c r="X12840" s="353"/>
      <c r="Y12840" s="353"/>
      <c r="Z12840" s="353"/>
      <c r="AA12840" s="353"/>
      <c r="AB12840" s="353"/>
      <c r="AC12840" s="353"/>
      <c r="AD12840" s="353"/>
      <c r="AE12840" s="353"/>
      <c r="AF12840" s="353"/>
      <c r="AG12840" s="353"/>
      <c r="AH12840" s="353"/>
      <c r="AI12840" s="353"/>
      <c r="AJ12840" s="353"/>
      <c r="AK12840" s="353"/>
      <c r="AL12840" s="353"/>
    </row>
    <row r="12841" spans="1:38" s="153" customFormat="1" ht="12.5" x14ac:dyDescent="0.25">
      <c r="A12841" s="355"/>
      <c r="L12841" s="353"/>
      <c r="M12841" s="353"/>
      <c r="N12841" s="353"/>
      <c r="O12841" s="353"/>
      <c r="P12841" s="353"/>
      <c r="Q12841" s="353"/>
      <c r="R12841" s="353"/>
      <c r="S12841" s="353"/>
      <c r="T12841" s="353"/>
      <c r="U12841" s="353"/>
      <c r="V12841" s="353"/>
      <c r="W12841" s="353"/>
      <c r="X12841" s="353"/>
      <c r="Y12841" s="353"/>
      <c r="Z12841" s="353"/>
      <c r="AA12841" s="353"/>
      <c r="AB12841" s="353"/>
      <c r="AC12841" s="353"/>
      <c r="AD12841" s="353"/>
      <c r="AE12841" s="353"/>
      <c r="AF12841" s="353"/>
      <c r="AG12841" s="353"/>
      <c r="AH12841" s="353"/>
      <c r="AI12841" s="353"/>
      <c r="AJ12841" s="353"/>
      <c r="AK12841" s="353"/>
      <c r="AL12841" s="353"/>
    </row>
    <row r="12842" spans="1:38" s="153" customFormat="1" ht="12.5" x14ac:dyDescent="0.25">
      <c r="A12842" s="355"/>
      <c r="L12842" s="353"/>
      <c r="M12842" s="353"/>
      <c r="N12842" s="353"/>
      <c r="O12842" s="353"/>
      <c r="P12842" s="353"/>
      <c r="Q12842" s="353"/>
      <c r="R12842" s="353"/>
      <c r="S12842" s="353"/>
      <c r="T12842" s="353"/>
      <c r="U12842" s="353"/>
      <c r="V12842" s="353"/>
      <c r="W12842" s="353"/>
      <c r="X12842" s="353"/>
      <c r="Y12842" s="353"/>
      <c r="Z12842" s="353"/>
      <c r="AA12842" s="353"/>
      <c r="AB12842" s="353"/>
      <c r="AC12842" s="353"/>
      <c r="AD12842" s="353"/>
      <c r="AE12842" s="353"/>
      <c r="AF12842" s="353"/>
      <c r="AG12842" s="353"/>
      <c r="AH12842" s="353"/>
      <c r="AI12842" s="353"/>
      <c r="AJ12842" s="353"/>
      <c r="AK12842" s="353"/>
      <c r="AL12842" s="353"/>
    </row>
    <row r="12843" spans="1:38" s="153" customFormat="1" ht="12.5" x14ac:dyDescent="0.25">
      <c r="A12843" s="355"/>
      <c r="L12843" s="353"/>
      <c r="M12843" s="353"/>
      <c r="N12843" s="353"/>
      <c r="O12843" s="353"/>
      <c r="P12843" s="353"/>
      <c r="Q12843" s="353"/>
      <c r="R12843" s="353"/>
      <c r="S12843" s="353"/>
      <c r="T12843" s="353"/>
      <c r="U12843" s="353"/>
      <c r="V12843" s="353"/>
      <c r="W12843" s="353"/>
      <c r="X12843" s="353"/>
      <c r="Y12843" s="353"/>
      <c r="Z12843" s="353"/>
      <c r="AA12843" s="353"/>
      <c r="AB12843" s="353"/>
      <c r="AC12843" s="353"/>
      <c r="AD12843" s="353"/>
      <c r="AE12843" s="353"/>
      <c r="AF12843" s="353"/>
      <c r="AG12843" s="353"/>
      <c r="AH12843" s="353"/>
      <c r="AI12843" s="353"/>
      <c r="AJ12843" s="353"/>
      <c r="AK12843" s="353"/>
      <c r="AL12843" s="353"/>
    </row>
    <row r="12844" spans="1:38" s="153" customFormat="1" ht="12.5" x14ac:dyDescent="0.25">
      <c r="A12844" s="355"/>
      <c r="L12844" s="353"/>
      <c r="M12844" s="353"/>
      <c r="N12844" s="353"/>
      <c r="O12844" s="353"/>
      <c r="P12844" s="353"/>
      <c r="Q12844" s="353"/>
      <c r="R12844" s="353"/>
      <c r="S12844" s="353"/>
      <c r="T12844" s="353"/>
      <c r="U12844" s="353"/>
      <c r="V12844" s="353"/>
      <c r="W12844" s="353"/>
      <c r="X12844" s="353"/>
      <c r="Y12844" s="353"/>
      <c r="Z12844" s="353"/>
      <c r="AA12844" s="353"/>
      <c r="AB12844" s="353"/>
      <c r="AC12844" s="353"/>
      <c r="AD12844" s="353"/>
      <c r="AE12844" s="353"/>
      <c r="AF12844" s="353"/>
      <c r="AG12844" s="353"/>
      <c r="AH12844" s="353"/>
      <c r="AI12844" s="353"/>
      <c r="AJ12844" s="353"/>
      <c r="AK12844" s="353"/>
      <c r="AL12844" s="353"/>
    </row>
    <row r="12845" spans="1:38" s="153" customFormat="1" ht="12.5" x14ac:dyDescent="0.25">
      <c r="A12845" s="355"/>
      <c r="L12845" s="353"/>
      <c r="M12845" s="353"/>
      <c r="N12845" s="353"/>
      <c r="O12845" s="353"/>
      <c r="P12845" s="353"/>
      <c r="Q12845" s="353"/>
      <c r="R12845" s="353"/>
      <c r="S12845" s="353"/>
      <c r="T12845" s="353"/>
      <c r="U12845" s="353"/>
      <c r="V12845" s="353"/>
      <c r="W12845" s="353"/>
      <c r="X12845" s="353"/>
      <c r="Y12845" s="353"/>
      <c r="Z12845" s="353"/>
      <c r="AA12845" s="353"/>
      <c r="AB12845" s="353"/>
      <c r="AC12845" s="353"/>
      <c r="AD12845" s="353"/>
      <c r="AE12845" s="353"/>
      <c r="AF12845" s="353"/>
      <c r="AG12845" s="353"/>
      <c r="AH12845" s="353"/>
      <c r="AI12845" s="353"/>
      <c r="AJ12845" s="353"/>
      <c r="AK12845" s="353"/>
      <c r="AL12845" s="353"/>
    </row>
    <row r="12846" spans="1:38" s="153" customFormat="1" ht="12.5" x14ac:dyDescent="0.25">
      <c r="A12846" s="355"/>
      <c r="L12846" s="353"/>
      <c r="M12846" s="353"/>
      <c r="N12846" s="353"/>
      <c r="O12846" s="353"/>
      <c r="P12846" s="353"/>
      <c r="Q12846" s="353"/>
      <c r="R12846" s="353"/>
      <c r="S12846" s="353"/>
      <c r="T12846" s="353"/>
      <c r="U12846" s="353"/>
      <c r="V12846" s="353"/>
      <c r="W12846" s="353"/>
      <c r="X12846" s="353"/>
      <c r="Y12846" s="353"/>
      <c r="Z12846" s="353"/>
      <c r="AA12846" s="353"/>
      <c r="AB12846" s="353"/>
      <c r="AC12846" s="353"/>
      <c r="AD12846" s="353"/>
      <c r="AE12846" s="353"/>
      <c r="AF12846" s="353"/>
      <c r="AG12846" s="353"/>
      <c r="AH12846" s="353"/>
      <c r="AI12846" s="353"/>
      <c r="AJ12846" s="353"/>
      <c r="AK12846" s="353"/>
      <c r="AL12846" s="353"/>
    </row>
    <row r="12847" spans="1:38" s="153" customFormat="1" ht="12.5" x14ac:dyDescent="0.25">
      <c r="A12847" s="355"/>
      <c r="L12847" s="353"/>
      <c r="M12847" s="353"/>
      <c r="N12847" s="353"/>
      <c r="O12847" s="353"/>
      <c r="P12847" s="353"/>
      <c r="Q12847" s="353"/>
      <c r="R12847" s="353"/>
      <c r="S12847" s="353"/>
      <c r="T12847" s="353"/>
      <c r="U12847" s="353"/>
      <c r="V12847" s="353"/>
      <c r="W12847" s="353"/>
      <c r="X12847" s="353"/>
      <c r="Y12847" s="353"/>
      <c r="Z12847" s="353"/>
      <c r="AA12847" s="353"/>
      <c r="AB12847" s="353"/>
      <c r="AC12847" s="353"/>
      <c r="AD12847" s="353"/>
      <c r="AE12847" s="353"/>
      <c r="AF12847" s="353"/>
      <c r="AG12847" s="353"/>
      <c r="AH12847" s="353"/>
      <c r="AI12847" s="353"/>
      <c r="AJ12847" s="353"/>
      <c r="AK12847" s="353"/>
      <c r="AL12847" s="353"/>
    </row>
    <row r="12848" spans="1:38" s="153" customFormat="1" ht="12.5" x14ac:dyDescent="0.25">
      <c r="A12848" s="355"/>
      <c r="L12848" s="353"/>
      <c r="M12848" s="353"/>
      <c r="N12848" s="353"/>
      <c r="O12848" s="353"/>
      <c r="P12848" s="353"/>
      <c r="Q12848" s="353"/>
      <c r="R12848" s="353"/>
      <c r="S12848" s="353"/>
      <c r="T12848" s="353"/>
      <c r="U12848" s="353"/>
      <c r="V12848" s="353"/>
      <c r="W12848" s="353"/>
      <c r="X12848" s="353"/>
      <c r="Y12848" s="353"/>
      <c r="Z12848" s="353"/>
      <c r="AA12848" s="353"/>
      <c r="AB12848" s="353"/>
      <c r="AC12848" s="353"/>
      <c r="AD12848" s="353"/>
      <c r="AE12848" s="353"/>
      <c r="AF12848" s="353"/>
      <c r="AG12848" s="353"/>
      <c r="AH12848" s="353"/>
      <c r="AI12848" s="353"/>
      <c r="AJ12848" s="353"/>
      <c r="AK12848" s="353"/>
      <c r="AL12848" s="353"/>
    </row>
    <row r="12849" spans="1:38" s="153" customFormat="1" ht="12.5" x14ac:dyDescent="0.25">
      <c r="A12849" s="355"/>
      <c r="L12849" s="353"/>
      <c r="M12849" s="353"/>
      <c r="N12849" s="353"/>
      <c r="O12849" s="353"/>
      <c r="P12849" s="353"/>
      <c r="Q12849" s="353"/>
      <c r="R12849" s="353"/>
      <c r="S12849" s="353"/>
      <c r="T12849" s="353"/>
      <c r="U12849" s="353"/>
      <c r="V12849" s="353"/>
      <c r="W12849" s="353"/>
      <c r="X12849" s="353"/>
      <c r="Y12849" s="353"/>
      <c r="Z12849" s="353"/>
      <c r="AA12849" s="353"/>
      <c r="AB12849" s="353"/>
      <c r="AC12849" s="353"/>
      <c r="AD12849" s="353"/>
      <c r="AE12849" s="353"/>
      <c r="AF12849" s="353"/>
      <c r="AG12849" s="353"/>
      <c r="AH12849" s="353"/>
      <c r="AI12849" s="353"/>
      <c r="AJ12849" s="353"/>
      <c r="AK12849" s="353"/>
      <c r="AL12849" s="353"/>
    </row>
    <row r="12850" spans="1:38" s="153" customFormat="1" ht="12.5" x14ac:dyDescent="0.25">
      <c r="A12850" s="355"/>
      <c r="L12850" s="353"/>
      <c r="M12850" s="353"/>
      <c r="N12850" s="353"/>
      <c r="O12850" s="353"/>
      <c r="P12850" s="353"/>
      <c r="Q12850" s="353"/>
      <c r="R12850" s="353"/>
      <c r="S12850" s="353"/>
      <c r="T12850" s="353"/>
      <c r="U12850" s="353"/>
      <c r="V12850" s="353"/>
      <c r="W12850" s="353"/>
      <c r="X12850" s="353"/>
      <c r="Y12850" s="353"/>
      <c r="Z12850" s="353"/>
      <c r="AA12850" s="353"/>
      <c r="AB12850" s="353"/>
      <c r="AC12850" s="353"/>
      <c r="AD12850" s="353"/>
      <c r="AE12850" s="353"/>
      <c r="AF12850" s="353"/>
      <c r="AG12850" s="353"/>
      <c r="AH12850" s="353"/>
      <c r="AI12850" s="353"/>
      <c r="AJ12850" s="353"/>
      <c r="AK12850" s="353"/>
      <c r="AL12850" s="353"/>
    </row>
    <row r="12851" spans="1:38" s="153" customFormat="1" ht="12.5" x14ac:dyDescent="0.25">
      <c r="A12851" s="355"/>
      <c r="L12851" s="353"/>
      <c r="M12851" s="353"/>
      <c r="N12851" s="353"/>
      <c r="O12851" s="353"/>
      <c r="P12851" s="353"/>
      <c r="Q12851" s="353"/>
      <c r="R12851" s="353"/>
      <c r="S12851" s="353"/>
      <c r="T12851" s="353"/>
      <c r="U12851" s="353"/>
      <c r="V12851" s="353"/>
      <c r="W12851" s="353"/>
      <c r="X12851" s="353"/>
      <c r="Y12851" s="353"/>
      <c r="Z12851" s="353"/>
      <c r="AA12851" s="353"/>
      <c r="AB12851" s="353"/>
      <c r="AC12851" s="353"/>
      <c r="AD12851" s="353"/>
      <c r="AE12851" s="353"/>
      <c r="AF12851" s="353"/>
      <c r="AG12851" s="353"/>
      <c r="AH12851" s="353"/>
      <c r="AI12851" s="353"/>
      <c r="AJ12851" s="353"/>
      <c r="AK12851" s="353"/>
      <c r="AL12851" s="353"/>
    </row>
    <row r="12852" spans="1:38" s="153" customFormat="1" ht="12.5" x14ac:dyDescent="0.25">
      <c r="A12852" s="355"/>
      <c r="L12852" s="353"/>
      <c r="M12852" s="353"/>
      <c r="N12852" s="353"/>
      <c r="O12852" s="353"/>
      <c r="P12852" s="353"/>
      <c r="Q12852" s="353"/>
      <c r="R12852" s="353"/>
      <c r="S12852" s="353"/>
      <c r="T12852" s="353"/>
      <c r="U12852" s="353"/>
      <c r="V12852" s="353"/>
      <c r="W12852" s="353"/>
      <c r="X12852" s="353"/>
      <c r="Y12852" s="353"/>
      <c r="Z12852" s="353"/>
      <c r="AA12852" s="353"/>
      <c r="AB12852" s="353"/>
      <c r="AC12852" s="353"/>
      <c r="AD12852" s="353"/>
      <c r="AE12852" s="353"/>
      <c r="AF12852" s="353"/>
      <c r="AG12852" s="353"/>
      <c r="AH12852" s="353"/>
      <c r="AI12852" s="353"/>
      <c r="AJ12852" s="353"/>
      <c r="AK12852" s="353"/>
      <c r="AL12852" s="353"/>
    </row>
    <row r="12853" spans="1:38" s="153" customFormat="1" ht="12.5" x14ac:dyDescent="0.25">
      <c r="A12853" s="355"/>
      <c r="L12853" s="353"/>
      <c r="M12853" s="353"/>
      <c r="N12853" s="353"/>
      <c r="O12853" s="353"/>
      <c r="P12853" s="353"/>
      <c r="Q12853" s="353"/>
      <c r="R12853" s="353"/>
      <c r="S12853" s="353"/>
      <c r="T12853" s="353"/>
      <c r="U12853" s="353"/>
      <c r="V12853" s="353"/>
      <c r="W12853" s="353"/>
      <c r="X12853" s="353"/>
      <c r="Y12853" s="353"/>
      <c r="Z12853" s="353"/>
      <c r="AA12853" s="353"/>
      <c r="AB12853" s="353"/>
      <c r="AC12853" s="353"/>
      <c r="AD12853" s="353"/>
      <c r="AE12853" s="353"/>
      <c r="AF12853" s="353"/>
      <c r="AG12853" s="353"/>
      <c r="AH12853" s="353"/>
      <c r="AI12853" s="353"/>
      <c r="AJ12853" s="353"/>
      <c r="AK12853" s="353"/>
      <c r="AL12853" s="353"/>
    </row>
    <row r="12854" spans="1:38" s="153" customFormat="1" ht="12.5" x14ac:dyDescent="0.25">
      <c r="A12854" s="355"/>
      <c r="L12854" s="353"/>
      <c r="M12854" s="353"/>
      <c r="N12854" s="353"/>
      <c r="O12854" s="353"/>
      <c r="P12854" s="353"/>
      <c r="Q12854" s="353"/>
      <c r="R12854" s="353"/>
      <c r="S12854" s="353"/>
      <c r="T12854" s="353"/>
      <c r="U12854" s="353"/>
      <c r="V12854" s="353"/>
      <c r="W12854" s="353"/>
      <c r="X12854" s="353"/>
      <c r="Y12854" s="353"/>
      <c r="Z12854" s="353"/>
      <c r="AA12854" s="353"/>
      <c r="AB12854" s="353"/>
      <c r="AC12854" s="353"/>
      <c r="AD12854" s="353"/>
      <c r="AE12854" s="353"/>
      <c r="AF12854" s="353"/>
      <c r="AG12854" s="353"/>
      <c r="AH12854" s="353"/>
      <c r="AI12854" s="353"/>
      <c r="AJ12854" s="353"/>
      <c r="AK12854" s="353"/>
      <c r="AL12854" s="353"/>
    </row>
    <row r="12855" spans="1:38" s="153" customFormat="1" ht="12.5" x14ac:dyDescent="0.25">
      <c r="A12855" s="355"/>
      <c r="L12855" s="353"/>
      <c r="M12855" s="353"/>
      <c r="N12855" s="353"/>
      <c r="O12855" s="353"/>
      <c r="P12855" s="353"/>
      <c r="Q12855" s="353"/>
      <c r="R12855" s="353"/>
      <c r="S12855" s="353"/>
      <c r="T12855" s="353"/>
      <c r="U12855" s="353"/>
      <c r="V12855" s="353"/>
      <c r="W12855" s="353"/>
      <c r="X12855" s="353"/>
      <c r="Y12855" s="353"/>
      <c r="Z12855" s="353"/>
      <c r="AA12855" s="353"/>
      <c r="AB12855" s="353"/>
      <c r="AC12855" s="353"/>
      <c r="AD12855" s="353"/>
      <c r="AE12855" s="353"/>
      <c r="AF12855" s="353"/>
      <c r="AG12855" s="353"/>
      <c r="AH12855" s="353"/>
      <c r="AI12855" s="353"/>
      <c r="AJ12855" s="353"/>
      <c r="AK12855" s="353"/>
      <c r="AL12855" s="353"/>
    </row>
    <row r="12856" spans="1:38" s="153" customFormat="1" ht="12.5" x14ac:dyDescent="0.25">
      <c r="A12856" s="355"/>
      <c r="L12856" s="353"/>
      <c r="M12856" s="353"/>
      <c r="N12856" s="353"/>
      <c r="O12856" s="353"/>
      <c r="P12856" s="353"/>
      <c r="Q12856" s="353"/>
      <c r="R12856" s="353"/>
      <c r="S12856" s="353"/>
      <c r="T12856" s="353"/>
      <c r="U12856" s="353"/>
      <c r="V12856" s="353"/>
      <c r="W12856" s="353"/>
      <c r="X12856" s="353"/>
      <c r="Y12856" s="353"/>
      <c r="Z12856" s="353"/>
      <c r="AA12856" s="353"/>
      <c r="AB12856" s="353"/>
      <c r="AC12856" s="353"/>
      <c r="AD12856" s="353"/>
      <c r="AE12856" s="353"/>
      <c r="AF12856" s="353"/>
      <c r="AG12856" s="353"/>
      <c r="AH12856" s="353"/>
      <c r="AI12856" s="353"/>
      <c r="AJ12856" s="353"/>
      <c r="AK12856" s="353"/>
      <c r="AL12856" s="353"/>
    </row>
    <row r="12857" spans="1:38" s="153" customFormat="1" ht="12.5" x14ac:dyDescent="0.25">
      <c r="A12857" s="355"/>
      <c r="L12857" s="353"/>
      <c r="M12857" s="353"/>
      <c r="N12857" s="353"/>
      <c r="O12857" s="353"/>
      <c r="P12857" s="353"/>
      <c r="Q12857" s="353"/>
      <c r="R12857" s="353"/>
      <c r="S12857" s="353"/>
      <c r="T12857" s="353"/>
      <c r="U12857" s="353"/>
      <c r="V12857" s="353"/>
      <c r="W12857" s="353"/>
      <c r="X12857" s="353"/>
      <c r="Y12857" s="353"/>
      <c r="Z12857" s="353"/>
      <c r="AA12857" s="353"/>
      <c r="AB12857" s="353"/>
      <c r="AC12857" s="353"/>
      <c r="AD12857" s="353"/>
      <c r="AE12857" s="353"/>
      <c r="AF12857" s="353"/>
      <c r="AG12857" s="353"/>
      <c r="AH12857" s="353"/>
      <c r="AI12857" s="353"/>
      <c r="AJ12857" s="353"/>
      <c r="AK12857" s="353"/>
      <c r="AL12857" s="353"/>
    </row>
    <row r="12858" spans="1:38" s="153" customFormat="1" ht="12.5" x14ac:dyDescent="0.25">
      <c r="A12858" s="355"/>
      <c r="L12858" s="353"/>
      <c r="M12858" s="353"/>
      <c r="N12858" s="353"/>
      <c r="O12858" s="353"/>
      <c r="P12858" s="353"/>
      <c r="Q12858" s="353"/>
      <c r="R12858" s="353"/>
      <c r="S12858" s="353"/>
      <c r="T12858" s="353"/>
      <c r="U12858" s="353"/>
      <c r="V12858" s="353"/>
      <c r="W12858" s="353"/>
      <c r="X12858" s="353"/>
      <c r="Y12858" s="353"/>
      <c r="Z12858" s="353"/>
      <c r="AA12858" s="353"/>
      <c r="AB12858" s="353"/>
      <c r="AC12858" s="353"/>
      <c r="AD12858" s="353"/>
      <c r="AE12858" s="353"/>
      <c r="AF12858" s="353"/>
      <c r="AG12858" s="353"/>
      <c r="AH12858" s="353"/>
      <c r="AI12858" s="353"/>
      <c r="AJ12858" s="353"/>
      <c r="AK12858" s="353"/>
      <c r="AL12858" s="353"/>
    </row>
    <row r="12859" spans="1:38" s="153" customFormat="1" ht="12.5" x14ac:dyDescent="0.25">
      <c r="A12859" s="355"/>
      <c r="L12859" s="353"/>
      <c r="M12859" s="353"/>
      <c r="N12859" s="353"/>
      <c r="O12859" s="353"/>
      <c r="P12859" s="353"/>
      <c r="Q12859" s="353"/>
      <c r="R12859" s="353"/>
      <c r="S12859" s="353"/>
      <c r="T12859" s="353"/>
      <c r="U12859" s="353"/>
      <c r="V12859" s="353"/>
      <c r="W12859" s="353"/>
      <c r="X12859" s="353"/>
      <c r="Y12859" s="353"/>
      <c r="Z12859" s="353"/>
      <c r="AA12859" s="353"/>
      <c r="AB12859" s="353"/>
      <c r="AC12859" s="353"/>
      <c r="AD12859" s="353"/>
      <c r="AE12859" s="353"/>
      <c r="AF12859" s="353"/>
      <c r="AG12859" s="353"/>
      <c r="AH12859" s="353"/>
      <c r="AI12859" s="353"/>
      <c r="AJ12859" s="353"/>
      <c r="AK12859" s="353"/>
      <c r="AL12859" s="353"/>
    </row>
    <row r="12860" spans="1:38" s="153" customFormat="1" ht="12.5" x14ac:dyDescent="0.25">
      <c r="A12860" s="355"/>
      <c r="L12860" s="353"/>
      <c r="M12860" s="353"/>
      <c r="N12860" s="353"/>
      <c r="O12860" s="353"/>
      <c r="P12860" s="353"/>
      <c r="Q12860" s="353"/>
      <c r="R12860" s="353"/>
      <c r="S12860" s="353"/>
      <c r="T12860" s="353"/>
      <c r="U12860" s="353"/>
      <c r="V12860" s="353"/>
      <c r="W12860" s="353"/>
      <c r="X12860" s="353"/>
      <c r="Y12860" s="353"/>
      <c r="Z12860" s="353"/>
      <c r="AA12860" s="353"/>
      <c r="AB12860" s="353"/>
      <c r="AC12860" s="353"/>
      <c r="AD12860" s="353"/>
      <c r="AE12860" s="353"/>
      <c r="AF12860" s="353"/>
      <c r="AG12860" s="353"/>
      <c r="AH12860" s="353"/>
      <c r="AI12860" s="353"/>
      <c r="AJ12860" s="353"/>
      <c r="AK12860" s="353"/>
      <c r="AL12860" s="353"/>
    </row>
    <row r="12861" spans="1:38" s="153" customFormat="1" ht="12.5" x14ac:dyDescent="0.25">
      <c r="A12861" s="355"/>
      <c r="L12861" s="353"/>
      <c r="M12861" s="353"/>
      <c r="N12861" s="353"/>
      <c r="O12861" s="353"/>
      <c r="P12861" s="353"/>
      <c r="Q12861" s="353"/>
      <c r="R12861" s="353"/>
      <c r="S12861" s="353"/>
      <c r="T12861" s="353"/>
      <c r="U12861" s="353"/>
      <c r="V12861" s="353"/>
      <c r="W12861" s="353"/>
      <c r="X12861" s="353"/>
      <c r="Y12861" s="353"/>
      <c r="Z12861" s="353"/>
      <c r="AA12861" s="353"/>
      <c r="AB12861" s="353"/>
      <c r="AC12861" s="353"/>
      <c r="AD12861" s="353"/>
      <c r="AE12861" s="353"/>
      <c r="AF12861" s="353"/>
      <c r="AG12861" s="353"/>
      <c r="AH12861" s="353"/>
      <c r="AI12861" s="353"/>
      <c r="AJ12861" s="353"/>
      <c r="AK12861" s="353"/>
      <c r="AL12861" s="353"/>
    </row>
    <row r="12862" spans="1:38" s="153" customFormat="1" ht="12.5" x14ac:dyDescent="0.25">
      <c r="A12862" s="355"/>
      <c r="L12862" s="353"/>
      <c r="M12862" s="353"/>
      <c r="N12862" s="353"/>
      <c r="O12862" s="353"/>
      <c r="P12862" s="353"/>
      <c r="Q12862" s="353"/>
      <c r="R12862" s="353"/>
      <c r="S12862" s="353"/>
      <c r="T12862" s="353"/>
      <c r="U12862" s="353"/>
      <c r="V12862" s="353"/>
      <c r="W12862" s="353"/>
      <c r="X12862" s="353"/>
      <c r="Y12862" s="353"/>
      <c r="Z12862" s="353"/>
      <c r="AA12862" s="353"/>
      <c r="AB12862" s="353"/>
      <c r="AC12862" s="353"/>
      <c r="AD12862" s="353"/>
      <c r="AE12862" s="353"/>
      <c r="AF12862" s="353"/>
      <c r="AG12862" s="353"/>
      <c r="AH12862" s="353"/>
      <c r="AI12862" s="353"/>
      <c r="AJ12862" s="353"/>
      <c r="AK12862" s="353"/>
      <c r="AL12862" s="353"/>
    </row>
    <row r="12863" spans="1:38" s="153" customFormat="1" ht="12.5" x14ac:dyDescent="0.25">
      <c r="A12863" s="355"/>
      <c r="L12863" s="353"/>
      <c r="M12863" s="353"/>
      <c r="N12863" s="353"/>
      <c r="O12863" s="353"/>
      <c r="P12863" s="353"/>
      <c r="Q12863" s="353"/>
      <c r="R12863" s="353"/>
      <c r="S12863" s="353"/>
      <c r="T12863" s="353"/>
      <c r="U12863" s="353"/>
      <c r="V12863" s="353"/>
      <c r="W12863" s="353"/>
      <c r="X12863" s="353"/>
      <c r="Y12863" s="353"/>
      <c r="Z12863" s="353"/>
      <c r="AA12863" s="353"/>
      <c r="AB12863" s="353"/>
      <c r="AC12863" s="353"/>
      <c r="AD12863" s="353"/>
      <c r="AE12863" s="353"/>
      <c r="AF12863" s="353"/>
      <c r="AG12863" s="353"/>
      <c r="AH12863" s="353"/>
      <c r="AI12863" s="353"/>
      <c r="AJ12863" s="353"/>
      <c r="AK12863" s="353"/>
      <c r="AL12863" s="353"/>
    </row>
    <row r="12864" spans="1:38" s="153" customFormat="1" ht="12.5" x14ac:dyDescent="0.25">
      <c r="A12864" s="355"/>
      <c r="L12864" s="353"/>
      <c r="M12864" s="353"/>
      <c r="N12864" s="353"/>
      <c r="O12864" s="353"/>
      <c r="P12864" s="353"/>
      <c r="Q12864" s="353"/>
      <c r="R12864" s="353"/>
      <c r="S12864" s="353"/>
      <c r="T12864" s="353"/>
      <c r="U12864" s="353"/>
      <c r="V12864" s="353"/>
      <c r="W12864" s="353"/>
      <c r="X12864" s="353"/>
      <c r="Y12864" s="353"/>
      <c r="Z12864" s="353"/>
      <c r="AA12864" s="353"/>
      <c r="AB12864" s="353"/>
      <c r="AC12864" s="353"/>
      <c r="AD12864" s="353"/>
      <c r="AE12864" s="353"/>
      <c r="AF12864" s="353"/>
      <c r="AG12864" s="353"/>
      <c r="AH12864" s="353"/>
      <c r="AI12864" s="353"/>
      <c r="AJ12864" s="353"/>
      <c r="AK12864" s="353"/>
      <c r="AL12864" s="353"/>
    </row>
    <row r="12865" spans="1:38" s="153" customFormat="1" ht="12.5" x14ac:dyDescent="0.25">
      <c r="A12865" s="355"/>
      <c r="L12865" s="353"/>
      <c r="M12865" s="353"/>
      <c r="N12865" s="353"/>
      <c r="O12865" s="353"/>
      <c r="P12865" s="353"/>
      <c r="Q12865" s="353"/>
      <c r="R12865" s="353"/>
      <c r="S12865" s="353"/>
      <c r="T12865" s="353"/>
      <c r="U12865" s="353"/>
      <c r="V12865" s="353"/>
      <c r="W12865" s="353"/>
      <c r="X12865" s="353"/>
      <c r="Y12865" s="353"/>
      <c r="Z12865" s="353"/>
      <c r="AA12865" s="353"/>
      <c r="AB12865" s="353"/>
      <c r="AC12865" s="353"/>
      <c r="AD12865" s="353"/>
      <c r="AE12865" s="353"/>
      <c r="AF12865" s="353"/>
      <c r="AG12865" s="353"/>
      <c r="AH12865" s="353"/>
      <c r="AI12865" s="353"/>
      <c r="AJ12865" s="353"/>
      <c r="AK12865" s="353"/>
      <c r="AL12865" s="353"/>
    </row>
    <row r="12866" spans="1:38" s="153" customFormat="1" ht="12.5" x14ac:dyDescent="0.25">
      <c r="A12866" s="355"/>
      <c r="L12866" s="353"/>
      <c r="M12866" s="353"/>
      <c r="N12866" s="353"/>
      <c r="O12866" s="353"/>
      <c r="P12866" s="353"/>
      <c r="Q12866" s="353"/>
      <c r="R12866" s="353"/>
      <c r="S12866" s="353"/>
      <c r="T12866" s="353"/>
      <c r="U12866" s="353"/>
      <c r="V12866" s="353"/>
      <c r="W12866" s="353"/>
      <c r="X12866" s="353"/>
      <c r="Y12866" s="353"/>
      <c r="Z12866" s="353"/>
      <c r="AA12866" s="353"/>
      <c r="AB12866" s="353"/>
      <c r="AC12866" s="353"/>
      <c r="AD12866" s="353"/>
      <c r="AE12866" s="353"/>
      <c r="AF12866" s="353"/>
      <c r="AG12866" s="353"/>
      <c r="AH12866" s="353"/>
      <c r="AI12866" s="353"/>
      <c r="AJ12866" s="353"/>
      <c r="AK12866" s="353"/>
      <c r="AL12866" s="353"/>
    </row>
    <row r="12867" spans="1:38" s="153" customFormat="1" ht="12.5" x14ac:dyDescent="0.25">
      <c r="A12867" s="355"/>
      <c r="L12867" s="353"/>
      <c r="M12867" s="353"/>
      <c r="N12867" s="353"/>
      <c r="O12867" s="353"/>
      <c r="P12867" s="353"/>
      <c r="Q12867" s="353"/>
      <c r="R12867" s="353"/>
      <c r="S12867" s="353"/>
      <c r="T12867" s="353"/>
      <c r="U12867" s="353"/>
      <c r="V12867" s="353"/>
      <c r="W12867" s="353"/>
      <c r="X12867" s="353"/>
      <c r="Y12867" s="353"/>
      <c r="Z12867" s="353"/>
      <c r="AA12867" s="353"/>
      <c r="AB12867" s="353"/>
      <c r="AC12867" s="353"/>
      <c r="AD12867" s="353"/>
      <c r="AE12867" s="353"/>
      <c r="AF12867" s="353"/>
      <c r="AG12867" s="353"/>
      <c r="AH12867" s="353"/>
      <c r="AI12867" s="353"/>
      <c r="AJ12867" s="353"/>
      <c r="AK12867" s="353"/>
      <c r="AL12867" s="353"/>
    </row>
    <row r="12868" spans="1:38" s="153" customFormat="1" ht="12.5" x14ac:dyDescent="0.25">
      <c r="A12868" s="355"/>
      <c r="L12868" s="353"/>
      <c r="M12868" s="353"/>
      <c r="N12868" s="353"/>
      <c r="O12868" s="353"/>
      <c r="P12868" s="353"/>
      <c r="Q12868" s="353"/>
      <c r="R12868" s="353"/>
      <c r="S12868" s="353"/>
      <c r="T12868" s="353"/>
      <c r="U12868" s="353"/>
      <c r="V12868" s="353"/>
      <c r="W12868" s="353"/>
      <c r="X12868" s="353"/>
      <c r="Y12868" s="353"/>
      <c r="Z12868" s="353"/>
      <c r="AA12868" s="353"/>
      <c r="AB12868" s="353"/>
      <c r="AC12868" s="353"/>
      <c r="AD12868" s="353"/>
      <c r="AE12868" s="353"/>
      <c r="AF12868" s="353"/>
      <c r="AG12868" s="353"/>
      <c r="AH12868" s="353"/>
      <c r="AI12868" s="353"/>
      <c r="AJ12868" s="353"/>
      <c r="AK12868" s="353"/>
      <c r="AL12868" s="353"/>
    </row>
    <row r="12869" spans="1:38" s="153" customFormat="1" ht="12.5" x14ac:dyDescent="0.25">
      <c r="A12869" s="355"/>
      <c r="L12869" s="353"/>
      <c r="M12869" s="353"/>
      <c r="N12869" s="353"/>
      <c r="O12869" s="353"/>
      <c r="P12869" s="353"/>
      <c r="Q12869" s="353"/>
      <c r="R12869" s="353"/>
      <c r="S12869" s="353"/>
      <c r="T12869" s="353"/>
      <c r="U12869" s="353"/>
      <c r="V12869" s="353"/>
      <c r="W12869" s="353"/>
      <c r="X12869" s="353"/>
      <c r="Y12869" s="353"/>
      <c r="Z12869" s="353"/>
      <c r="AA12869" s="353"/>
      <c r="AB12869" s="353"/>
      <c r="AC12869" s="353"/>
      <c r="AD12869" s="353"/>
      <c r="AE12869" s="353"/>
      <c r="AF12869" s="353"/>
      <c r="AG12869" s="353"/>
      <c r="AH12869" s="353"/>
      <c r="AI12869" s="353"/>
      <c r="AJ12869" s="353"/>
      <c r="AK12869" s="353"/>
      <c r="AL12869" s="353"/>
    </row>
    <row r="12870" spans="1:38" s="153" customFormat="1" ht="12.5" x14ac:dyDescent="0.25">
      <c r="A12870" s="355"/>
      <c r="L12870" s="353"/>
      <c r="M12870" s="353"/>
      <c r="N12870" s="353"/>
      <c r="O12870" s="353"/>
      <c r="P12870" s="353"/>
      <c r="Q12870" s="353"/>
      <c r="R12870" s="353"/>
      <c r="S12870" s="353"/>
      <c r="T12870" s="353"/>
      <c r="U12870" s="353"/>
      <c r="V12870" s="353"/>
      <c r="W12870" s="353"/>
      <c r="X12870" s="353"/>
      <c r="Y12870" s="353"/>
      <c r="Z12870" s="353"/>
      <c r="AA12870" s="353"/>
      <c r="AB12870" s="353"/>
      <c r="AC12870" s="353"/>
      <c r="AD12870" s="353"/>
      <c r="AE12870" s="353"/>
      <c r="AF12870" s="353"/>
      <c r="AG12870" s="353"/>
      <c r="AH12870" s="353"/>
      <c r="AI12870" s="353"/>
      <c r="AJ12870" s="353"/>
      <c r="AK12870" s="353"/>
      <c r="AL12870" s="353"/>
    </row>
    <row r="12871" spans="1:38" s="153" customFormat="1" ht="12.5" x14ac:dyDescent="0.25">
      <c r="A12871" s="355"/>
      <c r="L12871" s="353"/>
      <c r="M12871" s="353"/>
      <c r="N12871" s="353"/>
      <c r="O12871" s="353"/>
      <c r="P12871" s="353"/>
      <c r="Q12871" s="353"/>
      <c r="R12871" s="353"/>
      <c r="S12871" s="353"/>
      <c r="T12871" s="353"/>
      <c r="U12871" s="353"/>
      <c r="V12871" s="353"/>
      <c r="W12871" s="353"/>
      <c r="X12871" s="353"/>
      <c r="Y12871" s="353"/>
      <c r="Z12871" s="353"/>
      <c r="AA12871" s="353"/>
      <c r="AB12871" s="353"/>
      <c r="AC12871" s="353"/>
      <c r="AD12871" s="353"/>
      <c r="AE12871" s="353"/>
      <c r="AF12871" s="353"/>
      <c r="AG12871" s="353"/>
      <c r="AH12871" s="353"/>
      <c r="AI12871" s="353"/>
      <c r="AJ12871" s="353"/>
      <c r="AK12871" s="353"/>
      <c r="AL12871" s="353"/>
    </row>
    <row r="12872" spans="1:38" s="153" customFormat="1" ht="12.5" x14ac:dyDescent="0.25">
      <c r="A12872" s="355"/>
      <c r="L12872" s="353"/>
      <c r="M12872" s="353"/>
      <c r="N12872" s="353"/>
      <c r="O12872" s="353"/>
      <c r="P12872" s="353"/>
      <c r="Q12872" s="353"/>
      <c r="R12872" s="353"/>
      <c r="S12872" s="353"/>
      <c r="T12872" s="353"/>
      <c r="U12872" s="353"/>
      <c r="V12872" s="353"/>
      <c r="W12872" s="353"/>
      <c r="X12872" s="353"/>
      <c r="Y12872" s="353"/>
      <c r="Z12872" s="353"/>
      <c r="AA12872" s="353"/>
      <c r="AB12872" s="353"/>
      <c r="AC12872" s="353"/>
      <c r="AD12872" s="353"/>
      <c r="AE12872" s="353"/>
      <c r="AF12872" s="353"/>
      <c r="AG12872" s="353"/>
      <c r="AH12872" s="353"/>
      <c r="AI12872" s="353"/>
      <c r="AJ12872" s="353"/>
      <c r="AK12872" s="353"/>
      <c r="AL12872" s="353"/>
    </row>
    <row r="12873" spans="1:38" s="153" customFormat="1" ht="12.5" x14ac:dyDescent="0.25">
      <c r="A12873" s="355"/>
      <c r="L12873" s="353"/>
      <c r="M12873" s="353"/>
      <c r="N12873" s="353"/>
      <c r="O12873" s="353"/>
      <c r="P12873" s="353"/>
      <c r="Q12873" s="353"/>
      <c r="R12873" s="353"/>
      <c r="S12873" s="353"/>
      <c r="T12873" s="353"/>
      <c r="U12873" s="353"/>
      <c r="V12873" s="353"/>
      <c r="W12873" s="353"/>
      <c r="X12873" s="353"/>
      <c r="Y12873" s="353"/>
      <c r="Z12873" s="353"/>
      <c r="AA12873" s="353"/>
      <c r="AB12873" s="353"/>
      <c r="AC12873" s="353"/>
      <c r="AD12873" s="353"/>
      <c r="AE12873" s="353"/>
      <c r="AF12873" s="353"/>
      <c r="AG12873" s="353"/>
      <c r="AH12873" s="353"/>
      <c r="AI12873" s="353"/>
      <c r="AJ12873" s="353"/>
      <c r="AK12873" s="353"/>
      <c r="AL12873" s="353"/>
    </row>
    <row r="12874" spans="1:38" s="153" customFormat="1" ht="12.5" x14ac:dyDescent="0.25">
      <c r="A12874" s="355"/>
      <c r="L12874" s="353"/>
      <c r="M12874" s="353"/>
      <c r="N12874" s="353"/>
      <c r="O12874" s="353"/>
      <c r="P12874" s="353"/>
      <c r="Q12874" s="353"/>
      <c r="R12874" s="353"/>
      <c r="S12874" s="353"/>
      <c r="T12874" s="353"/>
      <c r="U12874" s="353"/>
      <c r="V12874" s="353"/>
      <c r="W12874" s="353"/>
      <c r="X12874" s="353"/>
      <c r="Y12874" s="353"/>
      <c r="Z12874" s="353"/>
      <c r="AA12874" s="353"/>
      <c r="AB12874" s="353"/>
      <c r="AC12874" s="353"/>
      <c r="AD12874" s="353"/>
      <c r="AE12874" s="353"/>
      <c r="AF12874" s="353"/>
      <c r="AG12874" s="353"/>
      <c r="AH12874" s="353"/>
      <c r="AI12874" s="353"/>
      <c r="AJ12874" s="353"/>
      <c r="AK12874" s="353"/>
      <c r="AL12874" s="353"/>
    </row>
    <row r="12875" spans="1:38" s="153" customFormat="1" ht="12.5" x14ac:dyDescent="0.25">
      <c r="A12875" s="355"/>
      <c r="L12875" s="353"/>
      <c r="M12875" s="353"/>
      <c r="N12875" s="353"/>
      <c r="O12875" s="353"/>
      <c r="P12875" s="353"/>
      <c r="Q12875" s="353"/>
      <c r="R12875" s="353"/>
      <c r="S12875" s="353"/>
      <c r="T12875" s="353"/>
      <c r="U12875" s="353"/>
      <c r="V12875" s="353"/>
      <c r="W12875" s="353"/>
      <c r="X12875" s="353"/>
      <c r="Y12875" s="353"/>
      <c r="Z12875" s="353"/>
      <c r="AA12875" s="353"/>
      <c r="AB12875" s="353"/>
      <c r="AC12875" s="353"/>
      <c r="AD12875" s="353"/>
      <c r="AE12875" s="353"/>
      <c r="AF12875" s="353"/>
      <c r="AG12875" s="353"/>
      <c r="AH12875" s="353"/>
      <c r="AI12875" s="353"/>
      <c r="AJ12875" s="353"/>
      <c r="AK12875" s="353"/>
      <c r="AL12875" s="353"/>
    </row>
    <row r="12876" spans="1:38" s="153" customFormat="1" ht="12.5" x14ac:dyDescent="0.25">
      <c r="A12876" s="355"/>
      <c r="L12876" s="353"/>
      <c r="M12876" s="353"/>
      <c r="N12876" s="353"/>
      <c r="O12876" s="353"/>
      <c r="P12876" s="353"/>
      <c r="Q12876" s="353"/>
      <c r="R12876" s="353"/>
      <c r="S12876" s="353"/>
      <c r="T12876" s="353"/>
      <c r="U12876" s="353"/>
      <c r="V12876" s="353"/>
      <c r="W12876" s="353"/>
      <c r="X12876" s="353"/>
      <c r="Y12876" s="353"/>
      <c r="Z12876" s="353"/>
      <c r="AA12876" s="353"/>
      <c r="AB12876" s="353"/>
      <c r="AC12876" s="353"/>
      <c r="AD12876" s="353"/>
      <c r="AE12876" s="353"/>
      <c r="AF12876" s="353"/>
      <c r="AG12876" s="353"/>
      <c r="AH12876" s="353"/>
      <c r="AI12876" s="353"/>
      <c r="AJ12876" s="353"/>
      <c r="AK12876" s="353"/>
      <c r="AL12876" s="353"/>
    </row>
    <row r="12877" spans="1:38" s="153" customFormat="1" ht="12.5" x14ac:dyDescent="0.25">
      <c r="A12877" s="355"/>
      <c r="L12877" s="353"/>
      <c r="M12877" s="353"/>
      <c r="N12877" s="353"/>
      <c r="O12877" s="353"/>
      <c r="P12877" s="353"/>
      <c r="Q12877" s="353"/>
      <c r="R12877" s="353"/>
      <c r="S12877" s="353"/>
      <c r="T12877" s="353"/>
      <c r="U12877" s="353"/>
      <c r="V12877" s="353"/>
      <c r="W12877" s="353"/>
      <c r="X12877" s="353"/>
      <c r="Y12877" s="353"/>
      <c r="Z12877" s="353"/>
      <c r="AA12877" s="353"/>
      <c r="AB12877" s="353"/>
      <c r="AC12877" s="353"/>
      <c r="AD12877" s="353"/>
      <c r="AE12877" s="353"/>
      <c r="AF12877" s="353"/>
      <c r="AG12877" s="353"/>
      <c r="AH12877" s="353"/>
      <c r="AI12877" s="353"/>
      <c r="AJ12877" s="353"/>
      <c r="AK12877" s="353"/>
      <c r="AL12877" s="353"/>
    </row>
    <row r="12878" spans="1:38" s="153" customFormat="1" ht="12.5" x14ac:dyDescent="0.25">
      <c r="A12878" s="355"/>
      <c r="L12878" s="353"/>
      <c r="M12878" s="353"/>
      <c r="N12878" s="353"/>
      <c r="O12878" s="353"/>
      <c r="P12878" s="353"/>
      <c r="Q12878" s="353"/>
      <c r="R12878" s="353"/>
      <c r="S12878" s="353"/>
      <c r="T12878" s="353"/>
      <c r="U12878" s="353"/>
      <c r="V12878" s="353"/>
      <c r="W12878" s="353"/>
      <c r="X12878" s="353"/>
      <c r="Y12878" s="353"/>
      <c r="Z12878" s="353"/>
      <c r="AA12878" s="353"/>
      <c r="AB12878" s="353"/>
      <c r="AC12878" s="353"/>
      <c r="AD12878" s="353"/>
      <c r="AE12878" s="353"/>
      <c r="AF12878" s="353"/>
      <c r="AG12878" s="353"/>
      <c r="AH12878" s="353"/>
      <c r="AI12878" s="353"/>
      <c r="AJ12878" s="353"/>
      <c r="AK12878" s="353"/>
      <c r="AL12878" s="353"/>
    </row>
    <row r="12879" spans="1:38" s="153" customFormat="1" ht="12.5" x14ac:dyDescent="0.25">
      <c r="A12879" s="355"/>
      <c r="L12879" s="353"/>
      <c r="M12879" s="353"/>
      <c r="N12879" s="353"/>
      <c r="O12879" s="353"/>
      <c r="P12879" s="353"/>
      <c r="Q12879" s="353"/>
      <c r="R12879" s="353"/>
      <c r="S12879" s="353"/>
      <c r="T12879" s="353"/>
      <c r="U12879" s="353"/>
      <c r="V12879" s="353"/>
      <c r="W12879" s="353"/>
      <c r="X12879" s="353"/>
      <c r="Y12879" s="353"/>
      <c r="Z12879" s="353"/>
      <c r="AA12879" s="353"/>
      <c r="AB12879" s="353"/>
      <c r="AC12879" s="353"/>
      <c r="AD12879" s="353"/>
      <c r="AE12879" s="353"/>
      <c r="AF12879" s="353"/>
      <c r="AG12879" s="353"/>
      <c r="AH12879" s="353"/>
      <c r="AI12879" s="353"/>
      <c r="AJ12879" s="353"/>
      <c r="AK12879" s="353"/>
      <c r="AL12879" s="353"/>
    </row>
    <row r="12880" spans="1:38" s="153" customFormat="1" ht="12.5" x14ac:dyDescent="0.25">
      <c r="A12880" s="355"/>
      <c r="L12880" s="353"/>
      <c r="M12880" s="353"/>
      <c r="N12880" s="353"/>
      <c r="O12880" s="353"/>
      <c r="P12880" s="353"/>
      <c r="Q12880" s="353"/>
      <c r="R12880" s="353"/>
      <c r="S12880" s="353"/>
      <c r="T12880" s="353"/>
      <c r="U12880" s="353"/>
      <c r="V12880" s="353"/>
      <c r="W12880" s="353"/>
      <c r="X12880" s="353"/>
      <c r="Y12880" s="353"/>
      <c r="Z12880" s="353"/>
      <c r="AA12880" s="353"/>
      <c r="AB12880" s="353"/>
      <c r="AC12880" s="353"/>
      <c r="AD12880" s="353"/>
      <c r="AE12880" s="353"/>
      <c r="AF12880" s="353"/>
      <c r="AG12880" s="353"/>
      <c r="AH12880" s="353"/>
      <c r="AI12880" s="353"/>
      <c r="AJ12880" s="353"/>
      <c r="AK12880" s="353"/>
      <c r="AL12880" s="353"/>
    </row>
    <row r="12881" spans="1:38" s="153" customFormat="1" ht="12.5" x14ac:dyDescent="0.25">
      <c r="A12881" s="355"/>
      <c r="L12881" s="353"/>
      <c r="M12881" s="353"/>
      <c r="N12881" s="353"/>
      <c r="O12881" s="353"/>
      <c r="P12881" s="353"/>
      <c r="Q12881" s="353"/>
      <c r="R12881" s="353"/>
      <c r="S12881" s="353"/>
      <c r="T12881" s="353"/>
      <c r="U12881" s="353"/>
      <c r="V12881" s="353"/>
      <c r="W12881" s="353"/>
      <c r="X12881" s="353"/>
      <c r="Y12881" s="353"/>
      <c r="Z12881" s="353"/>
      <c r="AA12881" s="353"/>
      <c r="AB12881" s="353"/>
      <c r="AC12881" s="353"/>
      <c r="AD12881" s="353"/>
      <c r="AE12881" s="353"/>
      <c r="AF12881" s="353"/>
      <c r="AG12881" s="353"/>
      <c r="AH12881" s="353"/>
      <c r="AI12881" s="353"/>
      <c r="AJ12881" s="353"/>
      <c r="AK12881" s="353"/>
      <c r="AL12881" s="353"/>
    </row>
    <row r="12882" spans="1:38" s="153" customFormat="1" ht="12.5" x14ac:dyDescent="0.25">
      <c r="A12882" s="355"/>
      <c r="L12882" s="353"/>
      <c r="M12882" s="353"/>
      <c r="N12882" s="353"/>
      <c r="O12882" s="353"/>
      <c r="P12882" s="353"/>
      <c r="Q12882" s="353"/>
      <c r="R12882" s="353"/>
      <c r="S12882" s="353"/>
      <c r="T12882" s="353"/>
      <c r="U12882" s="353"/>
      <c r="V12882" s="353"/>
      <c r="W12882" s="353"/>
      <c r="X12882" s="353"/>
      <c r="Y12882" s="353"/>
      <c r="Z12882" s="353"/>
      <c r="AA12882" s="353"/>
      <c r="AB12882" s="353"/>
      <c r="AC12882" s="353"/>
      <c r="AD12882" s="353"/>
      <c r="AE12882" s="353"/>
      <c r="AF12882" s="353"/>
      <c r="AG12882" s="353"/>
      <c r="AH12882" s="353"/>
      <c r="AI12882" s="353"/>
      <c r="AJ12882" s="353"/>
      <c r="AK12882" s="353"/>
      <c r="AL12882" s="353"/>
    </row>
    <row r="12883" spans="1:38" s="153" customFormat="1" ht="12.5" x14ac:dyDescent="0.25">
      <c r="A12883" s="355"/>
      <c r="L12883" s="353"/>
      <c r="M12883" s="353"/>
      <c r="N12883" s="353"/>
      <c r="O12883" s="353"/>
      <c r="P12883" s="353"/>
      <c r="Q12883" s="353"/>
      <c r="R12883" s="353"/>
      <c r="S12883" s="353"/>
      <c r="T12883" s="353"/>
      <c r="U12883" s="353"/>
      <c r="V12883" s="353"/>
      <c r="W12883" s="353"/>
      <c r="X12883" s="353"/>
      <c r="Y12883" s="353"/>
      <c r="Z12883" s="353"/>
      <c r="AA12883" s="353"/>
      <c r="AB12883" s="353"/>
      <c r="AC12883" s="353"/>
      <c r="AD12883" s="353"/>
      <c r="AE12883" s="353"/>
      <c r="AF12883" s="353"/>
      <c r="AG12883" s="353"/>
      <c r="AH12883" s="353"/>
      <c r="AI12883" s="353"/>
      <c r="AJ12883" s="353"/>
      <c r="AK12883" s="353"/>
      <c r="AL12883" s="353"/>
    </row>
    <row r="12884" spans="1:38" s="153" customFormat="1" ht="12.5" x14ac:dyDescent="0.25">
      <c r="A12884" s="355"/>
      <c r="L12884" s="353"/>
      <c r="M12884" s="353"/>
      <c r="N12884" s="353"/>
      <c r="O12884" s="353"/>
      <c r="P12884" s="353"/>
      <c r="Q12884" s="353"/>
      <c r="R12884" s="353"/>
      <c r="S12884" s="353"/>
      <c r="T12884" s="353"/>
      <c r="U12884" s="353"/>
      <c r="V12884" s="353"/>
      <c r="W12884" s="353"/>
      <c r="X12884" s="353"/>
      <c r="Y12884" s="353"/>
      <c r="Z12884" s="353"/>
      <c r="AA12884" s="353"/>
      <c r="AB12884" s="353"/>
      <c r="AC12884" s="353"/>
      <c r="AD12884" s="353"/>
      <c r="AE12884" s="353"/>
      <c r="AF12884" s="353"/>
      <c r="AG12884" s="353"/>
      <c r="AH12884" s="353"/>
      <c r="AI12884" s="353"/>
      <c r="AJ12884" s="353"/>
      <c r="AK12884" s="353"/>
      <c r="AL12884" s="353"/>
    </row>
    <row r="12885" spans="1:38" s="153" customFormat="1" ht="12.5" x14ac:dyDescent="0.25">
      <c r="A12885" s="355"/>
      <c r="L12885" s="353"/>
      <c r="M12885" s="353"/>
      <c r="N12885" s="353"/>
      <c r="O12885" s="353"/>
      <c r="P12885" s="353"/>
      <c r="Q12885" s="353"/>
      <c r="R12885" s="353"/>
      <c r="S12885" s="353"/>
      <c r="T12885" s="353"/>
      <c r="U12885" s="353"/>
      <c r="V12885" s="353"/>
      <c r="W12885" s="353"/>
      <c r="X12885" s="353"/>
      <c r="Y12885" s="353"/>
      <c r="Z12885" s="353"/>
      <c r="AA12885" s="353"/>
      <c r="AB12885" s="353"/>
      <c r="AC12885" s="353"/>
      <c r="AD12885" s="353"/>
      <c r="AE12885" s="353"/>
      <c r="AF12885" s="353"/>
      <c r="AG12885" s="353"/>
      <c r="AH12885" s="353"/>
      <c r="AI12885" s="353"/>
      <c r="AJ12885" s="353"/>
      <c r="AK12885" s="353"/>
      <c r="AL12885" s="353"/>
    </row>
    <row r="12886" spans="1:38" s="153" customFormat="1" ht="12.5" x14ac:dyDescent="0.25">
      <c r="A12886" s="355"/>
      <c r="L12886" s="353"/>
      <c r="M12886" s="353"/>
      <c r="N12886" s="353"/>
      <c r="O12886" s="353"/>
      <c r="P12886" s="353"/>
      <c r="Q12886" s="353"/>
      <c r="R12886" s="353"/>
      <c r="S12886" s="353"/>
      <c r="T12886" s="353"/>
      <c r="U12886" s="353"/>
      <c r="V12886" s="353"/>
      <c r="W12886" s="353"/>
      <c r="X12886" s="353"/>
      <c r="Y12886" s="353"/>
      <c r="Z12886" s="353"/>
      <c r="AA12886" s="353"/>
      <c r="AB12886" s="353"/>
      <c r="AC12886" s="353"/>
      <c r="AD12886" s="353"/>
      <c r="AE12886" s="353"/>
      <c r="AF12886" s="353"/>
      <c r="AG12886" s="353"/>
      <c r="AH12886" s="353"/>
      <c r="AI12886" s="353"/>
      <c r="AJ12886" s="353"/>
      <c r="AK12886" s="353"/>
      <c r="AL12886" s="353"/>
    </row>
    <row r="12887" spans="1:38" s="153" customFormat="1" ht="12.5" x14ac:dyDescent="0.25">
      <c r="A12887" s="355"/>
      <c r="L12887" s="353"/>
      <c r="M12887" s="353"/>
      <c r="N12887" s="353"/>
      <c r="O12887" s="353"/>
      <c r="P12887" s="353"/>
      <c r="Q12887" s="353"/>
      <c r="R12887" s="353"/>
      <c r="S12887" s="353"/>
      <c r="T12887" s="353"/>
      <c r="U12887" s="353"/>
      <c r="V12887" s="353"/>
      <c r="W12887" s="353"/>
      <c r="X12887" s="353"/>
      <c r="Y12887" s="353"/>
      <c r="Z12887" s="353"/>
      <c r="AA12887" s="353"/>
      <c r="AB12887" s="353"/>
      <c r="AC12887" s="353"/>
      <c r="AD12887" s="353"/>
      <c r="AE12887" s="353"/>
      <c r="AF12887" s="353"/>
      <c r="AG12887" s="353"/>
      <c r="AH12887" s="353"/>
      <c r="AI12887" s="353"/>
      <c r="AJ12887" s="353"/>
      <c r="AK12887" s="353"/>
      <c r="AL12887" s="353"/>
    </row>
    <row r="12888" spans="1:38" s="153" customFormat="1" ht="12.5" x14ac:dyDescent="0.25">
      <c r="A12888" s="355"/>
      <c r="L12888" s="353"/>
      <c r="M12888" s="353"/>
      <c r="N12888" s="353"/>
      <c r="O12888" s="353"/>
      <c r="P12888" s="353"/>
      <c r="Q12888" s="353"/>
      <c r="R12888" s="353"/>
      <c r="S12888" s="353"/>
      <c r="T12888" s="353"/>
      <c r="U12888" s="353"/>
      <c r="V12888" s="353"/>
      <c r="W12888" s="353"/>
      <c r="X12888" s="353"/>
      <c r="Y12888" s="353"/>
      <c r="Z12888" s="353"/>
      <c r="AA12888" s="353"/>
      <c r="AB12888" s="353"/>
      <c r="AC12888" s="353"/>
      <c r="AD12888" s="353"/>
      <c r="AE12888" s="353"/>
      <c r="AF12888" s="353"/>
      <c r="AG12888" s="353"/>
      <c r="AH12888" s="353"/>
      <c r="AI12888" s="353"/>
      <c r="AJ12888" s="353"/>
      <c r="AK12888" s="353"/>
      <c r="AL12888" s="353"/>
    </row>
    <row r="12889" spans="1:38" s="153" customFormat="1" ht="12.5" x14ac:dyDescent="0.25">
      <c r="A12889" s="355"/>
      <c r="L12889" s="353"/>
      <c r="M12889" s="353"/>
      <c r="N12889" s="353"/>
      <c r="O12889" s="353"/>
      <c r="P12889" s="353"/>
      <c r="Q12889" s="353"/>
      <c r="R12889" s="353"/>
      <c r="S12889" s="353"/>
      <c r="T12889" s="353"/>
      <c r="U12889" s="353"/>
      <c r="V12889" s="353"/>
      <c r="W12889" s="353"/>
      <c r="X12889" s="353"/>
      <c r="Y12889" s="353"/>
      <c r="Z12889" s="353"/>
      <c r="AA12889" s="353"/>
      <c r="AB12889" s="353"/>
      <c r="AC12889" s="353"/>
      <c r="AD12889" s="353"/>
      <c r="AE12889" s="353"/>
      <c r="AF12889" s="353"/>
      <c r="AG12889" s="353"/>
      <c r="AH12889" s="353"/>
      <c r="AI12889" s="353"/>
      <c r="AJ12889" s="353"/>
      <c r="AK12889" s="353"/>
      <c r="AL12889" s="353"/>
    </row>
    <row r="12890" spans="1:38" s="153" customFormat="1" ht="12.5" x14ac:dyDescent="0.25">
      <c r="A12890" s="355"/>
      <c r="L12890" s="353"/>
      <c r="M12890" s="353"/>
      <c r="N12890" s="353"/>
      <c r="O12890" s="353"/>
      <c r="P12890" s="353"/>
      <c r="Q12890" s="353"/>
      <c r="R12890" s="353"/>
      <c r="S12890" s="353"/>
      <c r="T12890" s="353"/>
      <c r="U12890" s="353"/>
      <c r="V12890" s="353"/>
      <c r="W12890" s="353"/>
      <c r="X12890" s="353"/>
      <c r="Y12890" s="353"/>
      <c r="Z12890" s="353"/>
      <c r="AA12890" s="353"/>
      <c r="AB12890" s="353"/>
      <c r="AC12890" s="353"/>
      <c r="AD12890" s="353"/>
      <c r="AE12890" s="353"/>
      <c r="AF12890" s="353"/>
      <c r="AG12890" s="353"/>
      <c r="AH12890" s="353"/>
      <c r="AI12890" s="353"/>
      <c r="AJ12890" s="353"/>
      <c r="AK12890" s="353"/>
      <c r="AL12890" s="353"/>
    </row>
    <row r="12891" spans="1:38" s="153" customFormat="1" ht="12.5" x14ac:dyDescent="0.25">
      <c r="A12891" s="355"/>
      <c r="L12891" s="353"/>
      <c r="M12891" s="353"/>
      <c r="N12891" s="353"/>
      <c r="O12891" s="353"/>
      <c r="P12891" s="353"/>
      <c r="Q12891" s="353"/>
      <c r="R12891" s="353"/>
      <c r="S12891" s="353"/>
      <c r="T12891" s="353"/>
      <c r="U12891" s="353"/>
      <c r="V12891" s="353"/>
      <c r="W12891" s="353"/>
      <c r="X12891" s="353"/>
      <c r="Y12891" s="353"/>
      <c r="Z12891" s="353"/>
      <c r="AA12891" s="353"/>
      <c r="AB12891" s="353"/>
      <c r="AC12891" s="353"/>
      <c r="AD12891" s="353"/>
      <c r="AE12891" s="353"/>
      <c r="AF12891" s="353"/>
      <c r="AG12891" s="353"/>
      <c r="AH12891" s="353"/>
      <c r="AI12891" s="353"/>
      <c r="AJ12891" s="353"/>
      <c r="AK12891" s="353"/>
      <c r="AL12891" s="353"/>
    </row>
    <row r="12892" spans="1:38" s="153" customFormat="1" ht="12.5" x14ac:dyDescent="0.25">
      <c r="A12892" s="355"/>
      <c r="L12892" s="353"/>
      <c r="M12892" s="353"/>
      <c r="N12892" s="353"/>
      <c r="O12892" s="353"/>
      <c r="P12892" s="353"/>
      <c r="Q12892" s="353"/>
      <c r="R12892" s="353"/>
      <c r="S12892" s="353"/>
      <c r="T12892" s="353"/>
      <c r="U12892" s="353"/>
      <c r="V12892" s="353"/>
      <c r="W12892" s="353"/>
      <c r="X12892" s="353"/>
      <c r="Y12892" s="353"/>
      <c r="Z12892" s="353"/>
      <c r="AA12892" s="353"/>
      <c r="AB12892" s="353"/>
      <c r="AC12892" s="353"/>
      <c r="AD12892" s="353"/>
      <c r="AE12892" s="353"/>
      <c r="AF12892" s="353"/>
      <c r="AG12892" s="353"/>
      <c r="AH12892" s="353"/>
      <c r="AI12892" s="353"/>
      <c r="AJ12892" s="353"/>
      <c r="AK12892" s="353"/>
      <c r="AL12892" s="353"/>
    </row>
    <row r="12893" spans="1:38" s="153" customFormat="1" ht="12.5" x14ac:dyDescent="0.25">
      <c r="A12893" s="355"/>
      <c r="L12893" s="353"/>
      <c r="M12893" s="353"/>
      <c r="N12893" s="353"/>
      <c r="O12893" s="353"/>
      <c r="P12893" s="353"/>
      <c r="Q12893" s="353"/>
      <c r="R12893" s="353"/>
      <c r="S12893" s="353"/>
      <c r="T12893" s="353"/>
      <c r="U12893" s="353"/>
      <c r="V12893" s="353"/>
      <c r="W12893" s="353"/>
      <c r="X12893" s="353"/>
      <c r="Y12893" s="353"/>
      <c r="Z12893" s="353"/>
      <c r="AA12893" s="353"/>
      <c r="AB12893" s="353"/>
      <c r="AC12893" s="353"/>
      <c r="AD12893" s="353"/>
      <c r="AE12893" s="353"/>
      <c r="AF12893" s="353"/>
      <c r="AG12893" s="353"/>
      <c r="AH12893" s="353"/>
      <c r="AI12893" s="353"/>
      <c r="AJ12893" s="353"/>
      <c r="AK12893" s="353"/>
      <c r="AL12893" s="353"/>
    </row>
    <row r="12894" spans="1:38" s="153" customFormat="1" ht="12.5" x14ac:dyDescent="0.25">
      <c r="A12894" s="355"/>
      <c r="L12894" s="353"/>
      <c r="M12894" s="353"/>
      <c r="N12894" s="353"/>
      <c r="O12894" s="353"/>
      <c r="P12894" s="353"/>
      <c r="Q12894" s="353"/>
      <c r="R12894" s="353"/>
      <c r="S12894" s="353"/>
      <c r="T12894" s="353"/>
      <c r="U12894" s="353"/>
      <c r="V12894" s="353"/>
      <c r="W12894" s="353"/>
      <c r="X12894" s="353"/>
      <c r="Y12894" s="353"/>
      <c r="Z12894" s="353"/>
      <c r="AA12894" s="353"/>
      <c r="AB12894" s="353"/>
      <c r="AC12894" s="353"/>
      <c r="AD12894" s="353"/>
      <c r="AE12894" s="353"/>
      <c r="AF12894" s="353"/>
      <c r="AG12894" s="353"/>
      <c r="AH12894" s="353"/>
      <c r="AI12894" s="353"/>
      <c r="AJ12894" s="353"/>
      <c r="AK12894" s="353"/>
      <c r="AL12894" s="353"/>
    </row>
    <row r="12895" spans="1:38" s="153" customFormat="1" ht="12.5" x14ac:dyDescent="0.25">
      <c r="A12895" s="355"/>
      <c r="L12895" s="353"/>
      <c r="M12895" s="353"/>
      <c r="N12895" s="353"/>
      <c r="O12895" s="353"/>
      <c r="P12895" s="353"/>
      <c r="Q12895" s="353"/>
      <c r="R12895" s="353"/>
      <c r="S12895" s="353"/>
      <c r="T12895" s="353"/>
      <c r="U12895" s="353"/>
      <c r="V12895" s="353"/>
      <c r="W12895" s="353"/>
      <c r="X12895" s="353"/>
      <c r="Y12895" s="353"/>
      <c r="Z12895" s="353"/>
      <c r="AA12895" s="353"/>
      <c r="AB12895" s="353"/>
      <c r="AC12895" s="353"/>
      <c r="AD12895" s="353"/>
      <c r="AE12895" s="353"/>
      <c r="AF12895" s="353"/>
      <c r="AG12895" s="353"/>
      <c r="AH12895" s="353"/>
      <c r="AI12895" s="353"/>
      <c r="AJ12895" s="353"/>
      <c r="AK12895" s="353"/>
      <c r="AL12895" s="353"/>
    </row>
    <row r="12896" spans="1:38" s="153" customFormat="1" ht="12.5" x14ac:dyDescent="0.25">
      <c r="A12896" s="355"/>
      <c r="L12896" s="353"/>
      <c r="M12896" s="353"/>
      <c r="N12896" s="353"/>
      <c r="O12896" s="353"/>
      <c r="P12896" s="353"/>
      <c r="Q12896" s="353"/>
      <c r="R12896" s="353"/>
      <c r="S12896" s="353"/>
      <c r="T12896" s="353"/>
      <c r="U12896" s="353"/>
      <c r="V12896" s="353"/>
      <c r="W12896" s="353"/>
      <c r="X12896" s="353"/>
      <c r="Y12896" s="353"/>
      <c r="Z12896" s="353"/>
      <c r="AA12896" s="353"/>
      <c r="AB12896" s="353"/>
      <c r="AC12896" s="353"/>
      <c r="AD12896" s="353"/>
      <c r="AE12896" s="353"/>
      <c r="AF12896" s="353"/>
      <c r="AG12896" s="353"/>
      <c r="AH12896" s="353"/>
      <c r="AI12896" s="353"/>
      <c r="AJ12896" s="353"/>
      <c r="AK12896" s="353"/>
      <c r="AL12896" s="353"/>
    </row>
    <row r="12897" spans="1:38" s="153" customFormat="1" ht="12.5" x14ac:dyDescent="0.25">
      <c r="A12897" s="355"/>
      <c r="L12897" s="353"/>
      <c r="M12897" s="353"/>
      <c r="N12897" s="353"/>
      <c r="O12897" s="353"/>
      <c r="P12897" s="353"/>
      <c r="Q12897" s="353"/>
      <c r="R12897" s="353"/>
      <c r="S12897" s="353"/>
      <c r="T12897" s="353"/>
      <c r="U12897" s="353"/>
      <c r="V12897" s="353"/>
      <c r="W12897" s="353"/>
      <c r="X12897" s="353"/>
      <c r="Y12897" s="353"/>
      <c r="Z12897" s="353"/>
      <c r="AA12897" s="353"/>
      <c r="AB12897" s="353"/>
      <c r="AC12897" s="353"/>
      <c r="AD12897" s="353"/>
      <c r="AE12897" s="353"/>
      <c r="AF12897" s="353"/>
      <c r="AG12897" s="353"/>
      <c r="AH12897" s="353"/>
      <c r="AI12897" s="353"/>
      <c r="AJ12897" s="353"/>
      <c r="AK12897" s="353"/>
      <c r="AL12897" s="353"/>
    </row>
    <row r="12898" spans="1:38" s="153" customFormat="1" ht="12.5" x14ac:dyDescent="0.25">
      <c r="A12898" s="355"/>
      <c r="L12898" s="353"/>
      <c r="M12898" s="353"/>
      <c r="N12898" s="353"/>
      <c r="O12898" s="353"/>
      <c r="P12898" s="353"/>
      <c r="Q12898" s="353"/>
      <c r="R12898" s="353"/>
      <c r="S12898" s="353"/>
      <c r="T12898" s="353"/>
      <c r="U12898" s="353"/>
      <c r="V12898" s="353"/>
      <c r="W12898" s="353"/>
      <c r="X12898" s="353"/>
      <c r="Y12898" s="353"/>
      <c r="Z12898" s="353"/>
      <c r="AA12898" s="353"/>
      <c r="AB12898" s="353"/>
      <c r="AC12898" s="353"/>
      <c r="AD12898" s="353"/>
      <c r="AE12898" s="353"/>
      <c r="AF12898" s="353"/>
      <c r="AG12898" s="353"/>
      <c r="AH12898" s="353"/>
      <c r="AI12898" s="353"/>
      <c r="AJ12898" s="353"/>
      <c r="AK12898" s="353"/>
      <c r="AL12898" s="353"/>
    </row>
    <row r="12899" spans="1:38" s="153" customFormat="1" ht="12.5" x14ac:dyDescent="0.25">
      <c r="A12899" s="355"/>
      <c r="L12899" s="353"/>
      <c r="M12899" s="353"/>
      <c r="N12899" s="353"/>
      <c r="O12899" s="353"/>
      <c r="P12899" s="353"/>
      <c r="Q12899" s="353"/>
      <c r="R12899" s="353"/>
      <c r="S12899" s="353"/>
      <c r="T12899" s="353"/>
      <c r="U12899" s="353"/>
      <c r="V12899" s="353"/>
      <c r="W12899" s="353"/>
      <c r="X12899" s="353"/>
      <c r="Y12899" s="353"/>
      <c r="Z12899" s="353"/>
      <c r="AA12899" s="353"/>
      <c r="AB12899" s="353"/>
      <c r="AC12899" s="353"/>
      <c r="AD12899" s="353"/>
      <c r="AE12899" s="353"/>
      <c r="AF12899" s="353"/>
      <c r="AG12899" s="353"/>
      <c r="AH12899" s="353"/>
      <c r="AI12899" s="353"/>
      <c r="AJ12899" s="353"/>
      <c r="AK12899" s="353"/>
      <c r="AL12899" s="353"/>
    </row>
    <row r="12900" spans="1:38" s="153" customFormat="1" ht="12.5" x14ac:dyDescent="0.25">
      <c r="A12900" s="355"/>
      <c r="L12900" s="353"/>
      <c r="M12900" s="353"/>
      <c r="N12900" s="353"/>
      <c r="O12900" s="353"/>
      <c r="P12900" s="353"/>
      <c r="Q12900" s="353"/>
      <c r="R12900" s="353"/>
      <c r="S12900" s="353"/>
      <c r="T12900" s="353"/>
      <c r="U12900" s="353"/>
      <c r="V12900" s="353"/>
      <c r="W12900" s="353"/>
      <c r="X12900" s="353"/>
      <c r="Y12900" s="353"/>
      <c r="Z12900" s="353"/>
      <c r="AA12900" s="353"/>
      <c r="AB12900" s="353"/>
      <c r="AC12900" s="353"/>
      <c r="AD12900" s="353"/>
      <c r="AE12900" s="353"/>
      <c r="AF12900" s="353"/>
      <c r="AG12900" s="353"/>
      <c r="AH12900" s="353"/>
      <c r="AI12900" s="353"/>
      <c r="AJ12900" s="353"/>
      <c r="AK12900" s="353"/>
      <c r="AL12900" s="353"/>
    </row>
    <row r="12901" spans="1:38" s="153" customFormat="1" ht="12.5" x14ac:dyDescent="0.25">
      <c r="A12901" s="355"/>
      <c r="L12901" s="353"/>
      <c r="M12901" s="353"/>
      <c r="N12901" s="353"/>
      <c r="O12901" s="353"/>
      <c r="P12901" s="353"/>
      <c r="Q12901" s="353"/>
      <c r="R12901" s="353"/>
      <c r="S12901" s="353"/>
      <c r="T12901" s="353"/>
      <c r="U12901" s="353"/>
      <c r="V12901" s="353"/>
      <c r="W12901" s="353"/>
      <c r="X12901" s="353"/>
      <c r="Y12901" s="353"/>
      <c r="Z12901" s="353"/>
      <c r="AA12901" s="353"/>
      <c r="AB12901" s="353"/>
      <c r="AC12901" s="353"/>
      <c r="AD12901" s="353"/>
      <c r="AE12901" s="353"/>
      <c r="AF12901" s="353"/>
      <c r="AG12901" s="353"/>
      <c r="AH12901" s="353"/>
      <c r="AI12901" s="353"/>
      <c r="AJ12901" s="353"/>
      <c r="AK12901" s="353"/>
      <c r="AL12901" s="353"/>
    </row>
    <row r="12902" spans="1:38" s="153" customFormat="1" ht="12.5" x14ac:dyDescent="0.25">
      <c r="A12902" s="355"/>
      <c r="L12902" s="353"/>
      <c r="M12902" s="353"/>
      <c r="N12902" s="353"/>
      <c r="O12902" s="353"/>
      <c r="P12902" s="353"/>
      <c r="Q12902" s="353"/>
      <c r="R12902" s="353"/>
      <c r="S12902" s="353"/>
      <c r="T12902" s="353"/>
      <c r="U12902" s="353"/>
      <c r="V12902" s="353"/>
      <c r="W12902" s="353"/>
      <c r="X12902" s="353"/>
      <c r="Y12902" s="353"/>
      <c r="Z12902" s="353"/>
      <c r="AA12902" s="353"/>
      <c r="AB12902" s="353"/>
      <c r="AC12902" s="353"/>
      <c r="AD12902" s="353"/>
      <c r="AE12902" s="353"/>
      <c r="AF12902" s="353"/>
      <c r="AG12902" s="353"/>
      <c r="AH12902" s="353"/>
      <c r="AI12902" s="353"/>
      <c r="AJ12902" s="353"/>
      <c r="AK12902" s="353"/>
      <c r="AL12902" s="353"/>
    </row>
    <row r="12903" spans="1:38" s="153" customFormat="1" ht="12.5" x14ac:dyDescent="0.25">
      <c r="A12903" s="355"/>
      <c r="L12903" s="353"/>
      <c r="M12903" s="353"/>
      <c r="N12903" s="353"/>
      <c r="O12903" s="353"/>
      <c r="P12903" s="353"/>
      <c r="Q12903" s="353"/>
      <c r="R12903" s="353"/>
      <c r="S12903" s="353"/>
      <c r="T12903" s="353"/>
      <c r="U12903" s="353"/>
      <c r="V12903" s="353"/>
      <c r="W12903" s="353"/>
      <c r="X12903" s="353"/>
      <c r="Y12903" s="353"/>
      <c r="Z12903" s="353"/>
      <c r="AA12903" s="353"/>
      <c r="AB12903" s="353"/>
      <c r="AC12903" s="353"/>
      <c r="AD12903" s="353"/>
      <c r="AE12903" s="353"/>
      <c r="AF12903" s="353"/>
      <c r="AG12903" s="353"/>
      <c r="AH12903" s="353"/>
      <c r="AI12903" s="353"/>
      <c r="AJ12903" s="353"/>
      <c r="AK12903" s="353"/>
      <c r="AL12903" s="353"/>
    </row>
    <row r="12904" spans="1:38" s="153" customFormat="1" ht="12.5" x14ac:dyDescent="0.25">
      <c r="A12904" s="355"/>
      <c r="L12904" s="353"/>
      <c r="M12904" s="353"/>
      <c r="N12904" s="353"/>
      <c r="O12904" s="353"/>
      <c r="P12904" s="353"/>
      <c r="Q12904" s="353"/>
      <c r="R12904" s="353"/>
      <c r="S12904" s="353"/>
      <c r="T12904" s="353"/>
      <c r="U12904" s="353"/>
      <c r="V12904" s="353"/>
      <c r="W12904" s="353"/>
      <c r="X12904" s="353"/>
      <c r="Y12904" s="353"/>
      <c r="Z12904" s="353"/>
      <c r="AA12904" s="353"/>
      <c r="AB12904" s="353"/>
      <c r="AC12904" s="353"/>
      <c r="AD12904" s="353"/>
      <c r="AE12904" s="353"/>
      <c r="AF12904" s="353"/>
      <c r="AG12904" s="353"/>
      <c r="AH12904" s="353"/>
      <c r="AI12904" s="353"/>
      <c r="AJ12904" s="353"/>
      <c r="AK12904" s="353"/>
      <c r="AL12904" s="353"/>
    </row>
    <row r="12905" spans="1:38" s="153" customFormat="1" ht="12.5" x14ac:dyDescent="0.25">
      <c r="A12905" s="355"/>
      <c r="L12905" s="353"/>
      <c r="M12905" s="353"/>
      <c r="N12905" s="353"/>
      <c r="O12905" s="353"/>
      <c r="P12905" s="353"/>
      <c r="Q12905" s="353"/>
      <c r="R12905" s="353"/>
      <c r="S12905" s="353"/>
      <c r="T12905" s="353"/>
      <c r="U12905" s="353"/>
      <c r="V12905" s="353"/>
      <c r="W12905" s="353"/>
      <c r="X12905" s="353"/>
      <c r="Y12905" s="353"/>
      <c r="Z12905" s="353"/>
      <c r="AA12905" s="353"/>
      <c r="AB12905" s="353"/>
      <c r="AC12905" s="353"/>
      <c r="AD12905" s="353"/>
      <c r="AE12905" s="353"/>
      <c r="AF12905" s="353"/>
      <c r="AG12905" s="353"/>
      <c r="AH12905" s="353"/>
      <c r="AI12905" s="353"/>
      <c r="AJ12905" s="353"/>
      <c r="AK12905" s="353"/>
      <c r="AL12905" s="353"/>
    </row>
    <row r="12906" spans="1:38" s="153" customFormat="1" ht="12.5" x14ac:dyDescent="0.25">
      <c r="A12906" s="355"/>
      <c r="L12906" s="353"/>
      <c r="M12906" s="353"/>
      <c r="N12906" s="353"/>
      <c r="O12906" s="353"/>
      <c r="P12906" s="353"/>
      <c r="Q12906" s="353"/>
      <c r="R12906" s="353"/>
      <c r="S12906" s="353"/>
      <c r="T12906" s="353"/>
      <c r="U12906" s="353"/>
      <c r="V12906" s="353"/>
      <c r="W12906" s="353"/>
      <c r="X12906" s="353"/>
      <c r="Y12906" s="353"/>
      <c r="Z12906" s="353"/>
      <c r="AA12906" s="353"/>
      <c r="AB12906" s="353"/>
      <c r="AC12906" s="353"/>
      <c r="AD12906" s="353"/>
      <c r="AE12906" s="353"/>
      <c r="AF12906" s="353"/>
      <c r="AG12906" s="353"/>
      <c r="AH12906" s="353"/>
      <c r="AI12906" s="353"/>
      <c r="AJ12906" s="353"/>
      <c r="AK12906" s="353"/>
      <c r="AL12906" s="353"/>
    </row>
    <row r="12907" spans="1:38" s="153" customFormat="1" ht="12.5" x14ac:dyDescent="0.25">
      <c r="A12907" s="355"/>
      <c r="L12907" s="353"/>
      <c r="M12907" s="353"/>
      <c r="N12907" s="353"/>
      <c r="O12907" s="353"/>
      <c r="P12907" s="353"/>
      <c r="Q12907" s="353"/>
      <c r="R12907" s="353"/>
      <c r="S12907" s="353"/>
      <c r="T12907" s="353"/>
      <c r="U12907" s="353"/>
      <c r="V12907" s="353"/>
      <c r="W12907" s="353"/>
      <c r="X12907" s="353"/>
      <c r="Y12907" s="353"/>
      <c r="Z12907" s="353"/>
      <c r="AA12907" s="353"/>
      <c r="AB12907" s="353"/>
      <c r="AC12907" s="353"/>
      <c r="AD12907" s="353"/>
      <c r="AE12907" s="353"/>
      <c r="AF12907" s="353"/>
      <c r="AG12907" s="353"/>
      <c r="AH12907" s="353"/>
      <c r="AI12907" s="353"/>
      <c r="AJ12907" s="353"/>
      <c r="AK12907" s="353"/>
      <c r="AL12907" s="353"/>
    </row>
    <row r="12908" spans="1:38" s="153" customFormat="1" ht="12.5" x14ac:dyDescent="0.25">
      <c r="A12908" s="355"/>
      <c r="L12908" s="353"/>
      <c r="M12908" s="353"/>
      <c r="N12908" s="353"/>
      <c r="O12908" s="353"/>
      <c r="P12908" s="353"/>
      <c r="Q12908" s="353"/>
      <c r="R12908" s="353"/>
      <c r="S12908" s="353"/>
      <c r="T12908" s="353"/>
      <c r="U12908" s="353"/>
      <c r="V12908" s="353"/>
      <c r="W12908" s="353"/>
      <c r="X12908" s="353"/>
      <c r="Y12908" s="353"/>
      <c r="Z12908" s="353"/>
      <c r="AA12908" s="353"/>
      <c r="AB12908" s="353"/>
      <c r="AC12908" s="353"/>
      <c r="AD12908" s="353"/>
      <c r="AE12908" s="353"/>
      <c r="AF12908" s="353"/>
      <c r="AG12908" s="353"/>
      <c r="AH12908" s="353"/>
      <c r="AI12908" s="353"/>
      <c r="AJ12908" s="353"/>
      <c r="AK12908" s="353"/>
      <c r="AL12908" s="353"/>
    </row>
    <row r="12909" spans="1:38" s="153" customFormat="1" ht="12.5" x14ac:dyDescent="0.25">
      <c r="A12909" s="355"/>
      <c r="L12909" s="353"/>
      <c r="M12909" s="353"/>
      <c r="N12909" s="353"/>
      <c r="O12909" s="353"/>
      <c r="P12909" s="353"/>
      <c r="Q12909" s="353"/>
      <c r="R12909" s="353"/>
      <c r="S12909" s="353"/>
      <c r="T12909" s="353"/>
      <c r="U12909" s="353"/>
      <c r="V12909" s="353"/>
      <c r="W12909" s="353"/>
      <c r="X12909" s="353"/>
      <c r="Y12909" s="353"/>
      <c r="Z12909" s="353"/>
      <c r="AA12909" s="353"/>
      <c r="AB12909" s="353"/>
      <c r="AC12909" s="353"/>
      <c r="AD12909" s="353"/>
      <c r="AE12909" s="353"/>
      <c r="AF12909" s="353"/>
      <c r="AG12909" s="353"/>
      <c r="AH12909" s="353"/>
      <c r="AI12909" s="353"/>
      <c r="AJ12909" s="353"/>
      <c r="AK12909" s="353"/>
      <c r="AL12909" s="353"/>
    </row>
    <row r="12910" spans="1:38" s="153" customFormat="1" ht="12.5" x14ac:dyDescent="0.25">
      <c r="A12910" s="355"/>
      <c r="L12910" s="353"/>
      <c r="M12910" s="353"/>
      <c r="N12910" s="353"/>
      <c r="O12910" s="353"/>
      <c r="P12910" s="353"/>
      <c r="Q12910" s="353"/>
      <c r="R12910" s="353"/>
      <c r="S12910" s="353"/>
      <c r="T12910" s="353"/>
      <c r="U12910" s="353"/>
      <c r="V12910" s="353"/>
      <c r="W12910" s="353"/>
      <c r="X12910" s="353"/>
      <c r="Y12910" s="353"/>
      <c r="Z12910" s="353"/>
      <c r="AA12910" s="353"/>
      <c r="AB12910" s="353"/>
      <c r="AC12910" s="353"/>
      <c r="AD12910" s="353"/>
      <c r="AE12910" s="353"/>
      <c r="AF12910" s="353"/>
      <c r="AG12910" s="353"/>
      <c r="AH12910" s="353"/>
      <c r="AI12910" s="353"/>
      <c r="AJ12910" s="353"/>
      <c r="AK12910" s="353"/>
      <c r="AL12910" s="353"/>
    </row>
    <row r="12911" spans="1:38" s="153" customFormat="1" ht="12.5" x14ac:dyDescent="0.25">
      <c r="A12911" s="355"/>
      <c r="L12911" s="353"/>
      <c r="M12911" s="353"/>
      <c r="N12911" s="353"/>
      <c r="O12911" s="353"/>
      <c r="P12911" s="353"/>
      <c r="Q12911" s="353"/>
      <c r="R12911" s="353"/>
      <c r="S12911" s="353"/>
      <c r="T12911" s="353"/>
      <c r="U12911" s="353"/>
      <c r="V12911" s="353"/>
      <c r="W12911" s="353"/>
      <c r="X12911" s="353"/>
      <c r="Y12911" s="353"/>
      <c r="Z12911" s="353"/>
      <c r="AA12911" s="353"/>
      <c r="AB12911" s="353"/>
      <c r="AC12911" s="353"/>
      <c r="AD12911" s="353"/>
      <c r="AE12911" s="353"/>
      <c r="AF12911" s="353"/>
      <c r="AG12911" s="353"/>
      <c r="AH12911" s="353"/>
      <c r="AI12911" s="353"/>
      <c r="AJ12911" s="353"/>
      <c r="AK12911" s="353"/>
      <c r="AL12911" s="353"/>
    </row>
    <row r="12912" spans="1:38" s="153" customFormat="1" ht="12.5" x14ac:dyDescent="0.25">
      <c r="A12912" s="355"/>
      <c r="L12912" s="353"/>
      <c r="M12912" s="353"/>
      <c r="N12912" s="353"/>
      <c r="O12912" s="353"/>
      <c r="P12912" s="353"/>
      <c r="Q12912" s="353"/>
      <c r="R12912" s="353"/>
      <c r="S12912" s="353"/>
      <c r="T12912" s="353"/>
      <c r="U12912" s="353"/>
      <c r="V12912" s="353"/>
      <c r="W12912" s="353"/>
      <c r="X12912" s="353"/>
      <c r="Y12912" s="353"/>
      <c r="Z12912" s="353"/>
      <c r="AA12912" s="353"/>
      <c r="AB12912" s="353"/>
      <c r="AC12912" s="353"/>
      <c r="AD12912" s="353"/>
      <c r="AE12912" s="353"/>
      <c r="AF12912" s="353"/>
      <c r="AG12912" s="353"/>
      <c r="AH12912" s="353"/>
      <c r="AI12912" s="353"/>
      <c r="AJ12912" s="353"/>
      <c r="AK12912" s="353"/>
      <c r="AL12912" s="353"/>
    </row>
    <row r="12913" spans="1:38" s="153" customFormat="1" ht="12.5" x14ac:dyDescent="0.25">
      <c r="A12913" s="355"/>
      <c r="L12913" s="353"/>
      <c r="M12913" s="353"/>
      <c r="N12913" s="353"/>
      <c r="O12913" s="353"/>
      <c r="P12913" s="353"/>
      <c r="Q12913" s="353"/>
      <c r="R12913" s="353"/>
      <c r="S12913" s="353"/>
      <c r="T12913" s="353"/>
      <c r="U12913" s="353"/>
      <c r="V12913" s="353"/>
      <c r="W12913" s="353"/>
      <c r="X12913" s="353"/>
      <c r="Y12913" s="353"/>
      <c r="Z12913" s="353"/>
      <c r="AA12913" s="353"/>
      <c r="AB12913" s="353"/>
      <c r="AC12913" s="353"/>
      <c r="AD12913" s="353"/>
      <c r="AE12913" s="353"/>
      <c r="AF12913" s="353"/>
      <c r="AG12913" s="353"/>
      <c r="AH12913" s="353"/>
      <c r="AI12913" s="353"/>
      <c r="AJ12913" s="353"/>
      <c r="AK12913" s="353"/>
      <c r="AL12913" s="353"/>
    </row>
    <row r="12914" spans="1:38" s="153" customFormat="1" ht="12.5" x14ac:dyDescent="0.25">
      <c r="A12914" s="355"/>
      <c r="L12914" s="353"/>
      <c r="M12914" s="353"/>
      <c r="N12914" s="353"/>
      <c r="O12914" s="353"/>
      <c r="P12914" s="353"/>
      <c r="Q12914" s="353"/>
      <c r="R12914" s="353"/>
      <c r="S12914" s="353"/>
      <c r="T12914" s="353"/>
      <c r="U12914" s="353"/>
      <c r="V12914" s="353"/>
      <c r="W12914" s="353"/>
      <c r="X12914" s="353"/>
      <c r="Y12914" s="353"/>
      <c r="Z12914" s="353"/>
      <c r="AA12914" s="353"/>
      <c r="AB12914" s="353"/>
      <c r="AC12914" s="353"/>
      <c r="AD12914" s="353"/>
      <c r="AE12914" s="353"/>
      <c r="AF12914" s="353"/>
      <c r="AG12914" s="353"/>
      <c r="AH12914" s="353"/>
      <c r="AI12914" s="353"/>
      <c r="AJ12914" s="353"/>
      <c r="AK12914" s="353"/>
      <c r="AL12914" s="353"/>
    </row>
    <row r="12915" spans="1:38" s="153" customFormat="1" ht="12.5" x14ac:dyDescent="0.25">
      <c r="A12915" s="355"/>
      <c r="L12915" s="353"/>
      <c r="M12915" s="353"/>
      <c r="N12915" s="353"/>
      <c r="O12915" s="353"/>
      <c r="P12915" s="353"/>
      <c r="Q12915" s="353"/>
      <c r="R12915" s="353"/>
      <c r="S12915" s="353"/>
      <c r="T12915" s="353"/>
      <c r="U12915" s="353"/>
      <c r="V12915" s="353"/>
      <c r="W12915" s="353"/>
      <c r="X12915" s="353"/>
      <c r="Y12915" s="353"/>
      <c r="Z12915" s="353"/>
      <c r="AA12915" s="353"/>
      <c r="AB12915" s="353"/>
      <c r="AC12915" s="353"/>
      <c r="AD12915" s="353"/>
      <c r="AE12915" s="353"/>
      <c r="AF12915" s="353"/>
      <c r="AG12915" s="353"/>
      <c r="AH12915" s="353"/>
      <c r="AI12915" s="353"/>
      <c r="AJ12915" s="353"/>
      <c r="AK12915" s="353"/>
      <c r="AL12915" s="353"/>
    </row>
    <row r="12916" spans="1:38" s="153" customFormat="1" ht="12.5" x14ac:dyDescent="0.25">
      <c r="A12916" s="355"/>
      <c r="L12916" s="353"/>
      <c r="M12916" s="353"/>
      <c r="N12916" s="353"/>
      <c r="O12916" s="353"/>
      <c r="P12916" s="353"/>
      <c r="Q12916" s="353"/>
      <c r="R12916" s="353"/>
      <c r="S12916" s="353"/>
      <c r="T12916" s="353"/>
      <c r="U12916" s="353"/>
      <c r="V12916" s="353"/>
      <c r="W12916" s="353"/>
      <c r="X12916" s="353"/>
      <c r="Y12916" s="353"/>
      <c r="Z12916" s="353"/>
      <c r="AA12916" s="353"/>
      <c r="AB12916" s="353"/>
      <c r="AC12916" s="353"/>
      <c r="AD12916" s="353"/>
      <c r="AE12916" s="353"/>
      <c r="AF12916" s="353"/>
      <c r="AG12916" s="353"/>
      <c r="AH12916" s="353"/>
      <c r="AI12916" s="353"/>
      <c r="AJ12916" s="353"/>
      <c r="AK12916" s="353"/>
      <c r="AL12916" s="353"/>
    </row>
    <row r="12917" spans="1:38" s="153" customFormat="1" ht="12.5" x14ac:dyDescent="0.25">
      <c r="A12917" s="355"/>
      <c r="L12917" s="353"/>
      <c r="M12917" s="353"/>
      <c r="N12917" s="353"/>
      <c r="O12917" s="353"/>
      <c r="P12917" s="353"/>
      <c r="Q12917" s="353"/>
      <c r="R12917" s="353"/>
      <c r="S12917" s="353"/>
      <c r="T12917" s="353"/>
      <c r="U12917" s="353"/>
      <c r="V12917" s="353"/>
      <c r="W12917" s="353"/>
      <c r="X12917" s="353"/>
      <c r="Y12917" s="353"/>
      <c r="Z12917" s="353"/>
      <c r="AA12917" s="353"/>
      <c r="AB12917" s="353"/>
      <c r="AC12917" s="353"/>
      <c r="AD12917" s="353"/>
      <c r="AE12917" s="353"/>
      <c r="AF12917" s="353"/>
      <c r="AG12917" s="353"/>
      <c r="AH12917" s="353"/>
      <c r="AI12917" s="353"/>
      <c r="AJ12917" s="353"/>
      <c r="AK12917" s="353"/>
      <c r="AL12917" s="353"/>
    </row>
    <row r="12918" spans="1:38" s="153" customFormat="1" ht="12.5" x14ac:dyDescent="0.25">
      <c r="A12918" s="355"/>
      <c r="L12918" s="353"/>
      <c r="M12918" s="353"/>
      <c r="N12918" s="353"/>
      <c r="O12918" s="353"/>
      <c r="P12918" s="353"/>
      <c r="Q12918" s="353"/>
      <c r="R12918" s="353"/>
      <c r="S12918" s="353"/>
      <c r="T12918" s="353"/>
      <c r="U12918" s="353"/>
      <c r="V12918" s="353"/>
      <c r="W12918" s="353"/>
      <c r="X12918" s="353"/>
      <c r="Y12918" s="353"/>
      <c r="Z12918" s="353"/>
      <c r="AA12918" s="353"/>
      <c r="AB12918" s="353"/>
      <c r="AC12918" s="353"/>
      <c r="AD12918" s="353"/>
      <c r="AE12918" s="353"/>
      <c r="AF12918" s="353"/>
      <c r="AG12918" s="353"/>
      <c r="AH12918" s="353"/>
      <c r="AI12918" s="353"/>
      <c r="AJ12918" s="353"/>
      <c r="AK12918" s="353"/>
      <c r="AL12918" s="353"/>
    </row>
    <row r="12919" spans="1:38" s="153" customFormat="1" ht="12.5" x14ac:dyDescent="0.25">
      <c r="A12919" s="355"/>
      <c r="L12919" s="353"/>
      <c r="M12919" s="353"/>
      <c r="N12919" s="353"/>
      <c r="O12919" s="353"/>
      <c r="P12919" s="353"/>
      <c r="Q12919" s="353"/>
      <c r="R12919" s="353"/>
      <c r="S12919" s="353"/>
      <c r="T12919" s="353"/>
      <c r="U12919" s="353"/>
      <c r="V12919" s="353"/>
      <c r="W12919" s="353"/>
      <c r="X12919" s="353"/>
      <c r="Y12919" s="353"/>
      <c r="Z12919" s="353"/>
      <c r="AA12919" s="353"/>
      <c r="AB12919" s="353"/>
      <c r="AC12919" s="353"/>
      <c r="AD12919" s="353"/>
      <c r="AE12919" s="353"/>
      <c r="AF12919" s="353"/>
      <c r="AG12919" s="353"/>
      <c r="AH12919" s="353"/>
      <c r="AI12919" s="353"/>
      <c r="AJ12919" s="353"/>
      <c r="AK12919" s="353"/>
      <c r="AL12919" s="353"/>
    </row>
    <row r="12920" spans="1:38" s="153" customFormat="1" ht="12.5" x14ac:dyDescent="0.25">
      <c r="A12920" s="355"/>
      <c r="L12920" s="353"/>
      <c r="M12920" s="353"/>
      <c r="N12920" s="353"/>
      <c r="O12920" s="353"/>
      <c r="P12920" s="353"/>
      <c r="Q12920" s="353"/>
      <c r="R12920" s="353"/>
      <c r="S12920" s="353"/>
      <c r="T12920" s="353"/>
      <c r="U12920" s="353"/>
      <c r="V12920" s="353"/>
      <c r="W12920" s="353"/>
      <c r="X12920" s="353"/>
      <c r="Y12920" s="353"/>
      <c r="Z12920" s="353"/>
      <c r="AA12920" s="353"/>
      <c r="AB12920" s="353"/>
      <c r="AC12920" s="353"/>
      <c r="AD12920" s="353"/>
      <c r="AE12920" s="353"/>
      <c r="AF12920" s="353"/>
      <c r="AG12920" s="353"/>
      <c r="AH12920" s="353"/>
      <c r="AI12920" s="353"/>
      <c r="AJ12920" s="353"/>
      <c r="AK12920" s="353"/>
      <c r="AL12920" s="353"/>
    </row>
    <row r="12921" spans="1:38" s="153" customFormat="1" ht="12.5" x14ac:dyDescent="0.25">
      <c r="A12921" s="355"/>
      <c r="L12921" s="353"/>
      <c r="M12921" s="353"/>
      <c r="N12921" s="353"/>
      <c r="O12921" s="353"/>
      <c r="P12921" s="353"/>
      <c r="Q12921" s="353"/>
      <c r="R12921" s="353"/>
      <c r="S12921" s="353"/>
      <c r="T12921" s="353"/>
      <c r="U12921" s="353"/>
      <c r="V12921" s="353"/>
      <c r="W12921" s="353"/>
      <c r="X12921" s="353"/>
      <c r="Y12921" s="353"/>
      <c r="Z12921" s="353"/>
      <c r="AA12921" s="353"/>
      <c r="AB12921" s="353"/>
      <c r="AC12921" s="353"/>
      <c r="AD12921" s="353"/>
      <c r="AE12921" s="353"/>
      <c r="AF12921" s="353"/>
      <c r="AG12921" s="353"/>
      <c r="AH12921" s="353"/>
      <c r="AI12921" s="353"/>
      <c r="AJ12921" s="353"/>
      <c r="AK12921" s="353"/>
      <c r="AL12921" s="353"/>
    </row>
    <row r="12922" spans="1:38" s="153" customFormat="1" ht="12.5" x14ac:dyDescent="0.25">
      <c r="A12922" s="355"/>
      <c r="L12922" s="353"/>
      <c r="M12922" s="353"/>
      <c r="N12922" s="353"/>
      <c r="O12922" s="353"/>
      <c r="P12922" s="353"/>
      <c r="Q12922" s="353"/>
      <c r="R12922" s="353"/>
      <c r="S12922" s="353"/>
      <c r="T12922" s="353"/>
      <c r="U12922" s="353"/>
      <c r="V12922" s="353"/>
      <c r="W12922" s="353"/>
      <c r="X12922" s="353"/>
      <c r="Y12922" s="353"/>
      <c r="Z12922" s="353"/>
      <c r="AA12922" s="353"/>
      <c r="AB12922" s="353"/>
      <c r="AC12922" s="353"/>
      <c r="AD12922" s="353"/>
      <c r="AE12922" s="353"/>
      <c r="AF12922" s="353"/>
      <c r="AG12922" s="353"/>
      <c r="AH12922" s="353"/>
      <c r="AI12922" s="353"/>
      <c r="AJ12922" s="353"/>
      <c r="AK12922" s="353"/>
      <c r="AL12922" s="353"/>
    </row>
    <row r="12923" spans="1:38" s="153" customFormat="1" ht="12.5" x14ac:dyDescent="0.25">
      <c r="A12923" s="355"/>
      <c r="L12923" s="353"/>
      <c r="M12923" s="353"/>
      <c r="N12923" s="353"/>
      <c r="O12923" s="353"/>
      <c r="P12923" s="353"/>
      <c r="Q12923" s="353"/>
      <c r="R12923" s="353"/>
      <c r="S12923" s="353"/>
      <c r="T12923" s="353"/>
      <c r="U12923" s="353"/>
      <c r="V12923" s="353"/>
      <c r="W12923" s="353"/>
      <c r="X12923" s="353"/>
      <c r="Y12923" s="353"/>
      <c r="Z12923" s="353"/>
      <c r="AA12923" s="353"/>
      <c r="AB12923" s="353"/>
      <c r="AC12923" s="353"/>
      <c r="AD12923" s="353"/>
      <c r="AE12923" s="353"/>
      <c r="AF12923" s="353"/>
      <c r="AG12923" s="353"/>
      <c r="AH12923" s="353"/>
      <c r="AI12923" s="353"/>
      <c r="AJ12923" s="353"/>
      <c r="AK12923" s="353"/>
      <c r="AL12923" s="353"/>
    </row>
    <row r="12924" spans="1:38" s="153" customFormat="1" ht="12.5" x14ac:dyDescent="0.25">
      <c r="A12924" s="355"/>
      <c r="L12924" s="353"/>
      <c r="M12924" s="353"/>
      <c r="N12924" s="353"/>
      <c r="O12924" s="353"/>
      <c r="P12924" s="353"/>
      <c r="Q12924" s="353"/>
      <c r="R12924" s="353"/>
      <c r="S12924" s="353"/>
      <c r="T12924" s="353"/>
      <c r="U12924" s="353"/>
      <c r="V12924" s="353"/>
      <c r="W12924" s="353"/>
      <c r="X12924" s="353"/>
      <c r="Y12924" s="353"/>
      <c r="Z12924" s="353"/>
      <c r="AA12924" s="353"/>
      <c r="AB12924" s="353"/>
      <c r="AC12924" s="353"/>
      <c r="AD12924" s="353"/>
      <c r="AE12924" s="353"/>
      <c r="AF12924" s="353"/>
      <c r="AG12924" s="353"/>
      <c r="AH12924" s="353"/>
      <c r="AI12924" s="353"/>
      <c r="AJ12924" s="353"/>
      <c r="AK12924" s="353"/>
      <c r="AL12924" s="353"/>
    </row>
    <row r="12925" spans="1:38" s="153" customFormat="1" ht="12.5" x14ac:dyDescent="0.25">
      <c r="A12925" s="355"/>
      <c r="L12925" s="353"/>
      <c r="M12925" s="353"/>
      <c r="N12925" s="353"/>
      <c r="O12925" s="353"/>
      <c r="P12925" s="353"/>
      <c r="Q12925" s="353"/>
      <c r="R12925" s="353"/>
      <c r="S12925" s="353"/>
      <c r="T12925" s="353"/>
      <c r="U12925" s="353"/>
      <c r="V12925" s="353"/>
      <c r="W12925" s="353"/>
      <c r="X12925" s="353"/>
      <c r="Y12925" s="353"/>
      <c r="Z12925" s="353"/>
      <c r="AA12925" s="353"/>
      <c r="AB12925" s="353"/>
      <c r="AC12925" s="353"/>
      <c r="AD12925" s="353"/>
      <c r="AE12925" s="353"/>
      <c r="AF12925" s="353"/>
      <c r="AG12925" s="353"/>
      <c r="AH12925" s="353"/>
      <c r="AI12925" s="353"/>
      <c r="AJ12925" s="353"/>
      <c r="AK12925" s="353"/>
      <c r="AL12925" s="353"/>
    </row>
    <row r="12926" spans="1:38" s="153" customFormat="1" ht="12.5" x14ac:dyDescent="0.25">
      <c r="A12926" s="355"/>
      <c r="L12926" s="353"/>
      <c r="M12926" s="353"/>
      <c r="N12926" s="353"/>
      <c r="O12926" s="353"/>
      <c r="P12926" s="353"/>
      <c r="Q12926" s="353"/>
      <c r="R12926" s="353"/>
      <c r="S12926" s="353"/>
      <c r="T12926" s="353"/>
      <c r="U12926" s="353"/>
      <c r="V12926" s="353"/>
      <c r="W12926" s="353"/>
      <c r="X12926" s="353"/>
      <c r="Y12926" s="353"/>
      <c r="Z12926" s="353"/>
      <c r="AA12926" s="353"/>
      <c r="AB12926" s="353"/>
      <c r="AC12926" s="353"/>
      <c r="AD12926" s="353"/>
      <c r="AE12926" s="353"/>
      <c r="AF12926" s="353"/>
      <c r="AG12926" s="353"/>
      <c r="AH12926" s="353"/>
      <c r="AI12926" s="353"/>
      <c r="AJ12926" s="353"/>
      <c r="AK12926" s="353"/>
      <c r="AL12926" s="353"/>
    </row>
    <row r="12927" spans="1:38" s="153" customFormat="1" ht="12.5" x14ac:dyDescent="0.25">
      <c r="A12927" s="355"/>
      <c r="L12927" s="353"/>
      <c r="M12927" s="353"/>
      <c r="N12927" s="353"/>
      <c r="O12927" s="353"/>
      <c r="P12927" s="353"/>
      <c r="Q12927" s="353"/>
      <c r="R12927" s="353"/>
      <c r="S12927" s="353"/>
      <c r="T12927" s="353"/>
      <c r="U12927" s="353"/>
      <c r="V12927" s="353"/>
      <c r="W12927" s="353"/>
      <c r="X12927" s="353"/>
      <c r="Y12927" s="353"/>
      <c r="Z12927" s="353"/>
      <c r="AA12927" s="353"/>
      <c r="AB12927" s="353"/>
      <c r="AC12927" s="353"/>
      <c r="AD12927" s="353"/>
      <c r="AE12927" s="353"/>
      <c r="AF12927" s="353"/>
      <c r="AG12927" s="353"/>
      <c r="AH12927" s="353"/>
      <c r="AI12927" s="353"/>
      <c r="AJ12927" s="353"/>
      <c r="AK12927" s="353"/>
      <c r="AL12927" s="353"/>
    </row>
    <row r="12928" spans="1:38" s="153" customFormat="1" ht="12.5" x14ac:dyDescent="0.25">
      <c r="A12928" s="355"/>
      <c r="L12928" s="353"/>
      <c r="M12928" s="353"/>
      <c r="N12928" s="353"/>
      <c r="O12928" s="353"/>
      <c r="P12928" s="353"/>
      <c r="Q12928" s="353"/>
      <c r="R12928" s="353"/>
      <c r="S12928" s="353"/>
      <c r="T12928" s="353"/>
      <c r="U12928" s="353"/>
      <c r="V12928" s="353"/>
      <c r="W12928" s="353"/>
      <c r="X12928" s="353"/>
      <c r="Y12928" s="353"/>
      <c r="Z12928" s="353"/>
      <c r="AA12928" s="353"/>
      <c r="AB12928" s="353"/>
      <c r="AC12928" s="353"/>
      <c r="AD12928" s="353"/>
      <c r="AE12928" s="353"/>
      <c r="AF12928" s="353"/>
      <c r="AG12928" s="353"/>
      <c r="AH12928" s="353"/>
      <c r="AI12928" s="353"/>
      <c r="AJ12928" s="353"/>
      <c r="AK12928" s="353"/>
      <c r="AL12928" s="353"/>
    </row>
    <row r="12929" spans="1:38" s="153" customFormat="1" ht="12.5" x14ac:dyDescent="0.25">
      <c r="A12929" s="355"/>
      <c r="L12929" s="353"/>
      <c r="M12929" s="353"/>
      <c r="N12929" s="353"/>
      <c r="O12929" s="353"/>
      <c r="P12929" s="353"/>
      <c r="Q12929" s="353"/>
      <c r="R12929" s="353"/>
      <c r="S12929" s="353"/>
      <c r="T12929" s="353"/>
      <c r="U12929" s="353"/>
      <c r="V12929" s="353"/>
      <c r="W12929" s="353"/>
      <c r="X12929" s="353"/>
      <c r="Y12929" s="353"/>
      <c r="Z12929" s="353"/>
      <c r="AA12929" s="353"/>
      <c r="AB12929" s="353"/>
      <c r="AC12929" s="353"/>
      <c r="AD12929" s="353"/>
      <c r="AE12929" s="353"/>
      <c r="AF12929" s="353"/>
      <c r="AG12929" s="353"/>
      <c r="AH12929" s="353"/>
      <c r="AI12929" s="353"/>
      <c r="AJ12929" s="353"/>
      <c r="AK12929" s="353"/>
      <c r="AL12929" s="353"/>
    </row>
    <row r="12930" spans="1:38" s="153" customFormat="1" ht="12.5" x14ac:dyDescent="0.25">
      <c r="A12930" s="355"/>
      <c r="L12930" s="353"/>
      <c r="M12930" s="353"/>
      <c r="N12930" s="353"/>
      <c r="O12930" s="353"/>
      <c r="P12930" s="353"/>
      <c r="Q12930" s="353"/>
      <c r="R12930" s="353"/>
      <c r="S12930" s="353"/>
      <c r="T12930" s="353"/>
      <c r="U12930" s="353"/>
      <c r="V12930" s="353"/>
      <c r="W12930" s="353"/>
      <c r="X12930" s="353"/>
      <c r="Y12930" s="353"/>
      <c r="Z12930" s="353"/>
      <c r="AA12930" s="353"/>
      <c r="AB12930" s="353"/>
      <c r="AC12930" s="353"/>
      <c r="AD12930" s="353"/>
      <c r="AE12930" s="353"/>
      <c r="AF12930" s="353"/>
      <c r="AG12930" s="353"/>
      <c r="AH12930" s="353"/>
      <c r="AI12930" s="353"/>
      <c r="AJ12930" s="353"/>
      <c r="AK12930" s="353"/>
      <c r="AL12930" s="353"/>
    </row>
    <row r="12931" spans="1:38" s="153" customFormat="1" ht="12.5" x14ac:dyDescent="0.25">
      <c r="A12931" s="355"/>
      <c r="L12931" s="353"/>
      <c r="M12931" s="353"/>
      <c r="N12931" s="353"/>
      <c r="O12931" s="353"/>
      <c r="P12931" s="353"/>
      <c r="Q12931" s="353"/>
      <c r="R12931" s="353"/>
      <c r="S12931" s="353"/>
      <c r="T12931" s="353"/>
      <c r="U12931" s="353"/>
      <c r="V12931" s="353"/>
      <c r="W12931" s="353"/>
      <c r="X12931" s="353"/>
      <c r="Y12931" s="353"/>
      <c r="Z12931" s="353"/>
      <c r="AA12931" s="353"/>
      <c r="AB12931" s="353"/>
      <c r="AC12931" s="353"/>
      <c r="AD12931" s="353"/>
      <c r="AE12931" s="353"/>
      <c r="AF12931" s="353"/>
      <c r="AG12931" s="353"/>
      <c r="AH12931" s="353"/>
      <c r="AI12931" s="353"/>
      <c r="AJ12931" s="353"/>
      <c r="AK12931" s="353"/>
      <c r="AL12931" s="353"/>
    </row>
    <row r="12932" spans="1:38" s="153" customFormat="1" ht="12.5" x14ac:dyDescent="0.25">
      <c r="A12932" s="355"/>
      <c r="L12932" s="353"/>
      <c r="M12932" s="353"/>
      <c r="N12932" s="353"/>
      <c r="O12932" s="353"/>
      <c r="P12932" s="353"/>
      <c r="Q12932" s="353"/>
      <c r="R12932" s="353"/>
      <c r="S12932" s="353"/>
      <c r="T12932" s="353"/>
      <c r="U12932" s="353"/>
      <c r="V12932" s="353"/>
      <c r="W12932" s="353"/>
      <c r="X12932" s="353"/>
      <c r="Y12932" s="353"/>
      <c r="Z12932" s="353"/>
      <c r="AA12932" s="353"/>
      <c r="AB12932" s="353"/>
      <c r="AC12932" s="353"/>
      <c r="AD12932" s="353"/>
      <c r="AE12932" s="353"/>
      <c r="AF12932" s="353"/>
      <c r="AG12932" s="353"/>
      <c r="AH12932" s="353"/>
      <c r="AI12932" s="353"/>
      <c r="AJ12932" s="353"/>
      <c r="AK12932" s="353"/>
      <c r="AL12932" s="353"/>
    </row>
    <row r="12933" spans="1:38" s="153" customFormat="1" ht="12.5" x14ac:dyDescent="0.25">
      <c r="A12933" s="355"/>
      <c r="L12933" s="353"/>
      <c r="M12933" s="353"/>
      <c r="N12933" s="353"/>
      <c r="O12933" s="353"/>
      <c r="P12933" s="353"/>
      <c r="Q12933" s="353"/>
      <c r="R12933" s="353"/>
      <c r="S12933" s="353"/>
      <c r="T12933" s="353"/>
      <c r="U12933" s="353"/>
      <c r="V12933" s="353"/>
      <c r="W12933" s="353"/>
      <c r="X12933" s="353"/>
      <c r="Y12933" s="353"/>
      <c r="Z12933" s="353"/>
      <c r="AA12933" s="353"/>
      <c r="AB12933" s="353"/>
      <c r="AC12933" s="353"/>
      <c r="AD12933" s="353"/>
      <c r="AE12933" s="353"/>
      <c r="AF12933" s="353"/>
      <c r="AG12933" s="353"/>
      <c r="AH12933" s="353"/>
      <c r="AI12933" s="353"/>
      <c r="AJ12933" s="353"/>
      <c r="AK12933" s="353"/>
      <c r="AL12933" s="353"/>
    </row>
    <row r="12934" spans="1:38" s="153" customFormat="1" ht="12.5" x14ac:dyDescent="0.25">
      <c r="A12934" s="355"/>
      <c r="L12934" s="353"/>
      <c r="M12934" s="353"/>
      <c r="N12934" s="353"/>
      <c r="O12934" s="353"/>
      <c r="P12934" s="353"/>
      <c r="Q12934" s="353"/>
      <c r="R12934" s="353"/>
      <c r="S12934" s="353"/>
      <c r="T12934" s="353"/>
      <c r="U12934" s="353"/>
      <c r="V12934" s="353"/>
      <c r="W12934" s="353"/>
      <c r="X12934" s="353"/>
      <c r="Y12934" s="353"/>
      <c r="Z12934" s="353"/>
      <c r="AA12934" s="353"/>
      <c r="AB12934" s="353"/>
      <c r="AC12934" s="353"/>
      <c r="AD12934" s="353"/>
      <c r="AE12934" s="353"/>
      <c r="AF12934" s="353"/>
      <c r="AG12934" s="353"/>
      <c r="AH12934" s="353"/>
      <c r="AI12934" s="353"/>
      <c r="AJ12934" s="353"/>
      <c r="AK12934" s="353"/>
      <c r="AL12934" s="353"/>
    </row>
    <row r="12935" spans="1:38" s="153" customFormat="1" ht="12.5" x14ac:dyDescent="0.25">
      <c r="A12935" s="355"/>
      <c r="L12935" s="353"/>
      <c r="M12935" s="353"/>
      <c r="N12935" s="353"/>
      <c r="O12935" s="353"/>
      <c r="P12935" s="353"/>
      <c r="Q12935" s="353"/>
      <c r="R12935" s="353"/>
      <c r="S12935" s="353"/>
      <c r="T12935" s="353"/>
      <c r="U12935" s="353"/>
      <c r="V12935" s="353"/>
      <c r="W12935" s="353"/>
      <c r="X12935" s="353"/>
      <c r="Y12935" s="353"/>
      <c r="Z12935" s="353"/>
      <c r="AA12935" s="353"/>
      <c r="AB12935" s="353"/>
      <c r="AC12935" s="353"/>
      <c r="AD12935" s="353"/>
      <c r="AE12935" s="353"/>
      <c r="AF12935" s="353"/>
      <c r="AG12935" s="353"/>
      <c r="AH12935" s="353"/>
      <c r="AI12935" s="353"/>
      <c r="AJ12935" s="353"/>
      <c r="AK12935" s="353"/>
      <c r="AL12935" s="353"/>
    </row>
    <row r="12936" spans="1:38" s="153" customFormat="1" ht="12.5" x14ac:dyDescent="0.25">
      <c r="A12936" s="355"/>
      <c r="L12936" s="353"/>
      <c r="M12936" s="353"/>
      <c r="N12936" s="353"/>
      <c r="O12936" s="353"/>
      <c r="P12936" s="353"/>
      <c r="Q12936" s="353"/>
      <c r="R12936" s="353"/>
      <c r="S12936" s="353"/>
      <c r="T12936" s="353"/>
      <c r="U12936" s="353"/>
      <c r="V12936" s="353"/>
      <c r="W12936" s="353"/>
      <c r="X12936" s="353"/>
      <c r="Y12936" s="353"/>
      <c r="Z12936" s="353"/>
      <c r="AA12936" s="353"/>
      <c r="AB12936" s="353"/>
      <c r="AC12936" s="353"/>
      <c r="AD12936" s="353"/>
      <c r="AE12936" s="353"/>
      <c r="AF12936" s="353"/>
      <c r="AG12936" s="353"/>
      <c r="AH12936" s="353"/>
      <c r="AI12936" s="353"/>
      <c r="AJ12936" s="353"/>
      <c r="AK12936" s="353"/>
      <c r="AL12936" s="353"/>
    </row>
    <row r="12937" spans="1:38" s="153" customFormat="1" ht="12.5" x14ac:dyDescent="0.25">
      <c r="A12937" s="355"/>
      <c r="L12937" s="353"/>
      <c r="M12937" s="353"/>
      <c r="N12937" s="353"/>
      <c r="O12937" s="353"/>
      <c r="P12937" s="353"/>
      <c r="Q12937" s="353"/>
      <c r="R12937" s="353"/>
      <c r="S12937" s="353"/>
      <c r="T12937" s="353"/>
      <c r="U12937" s="353"/>
      <c r="V12937" s="353"/>
      <c r="W12937" s="353"/>
      <c r="X12937" s="353"/>
      <c r="Y12937" s="353"/>
      <c r="Z12937" s="353"/>
      <c r="AA12937" s="353"/>
      <c r="AB12937" s="353"/>
      <c r="AC12937" s="353"/>
      <c r="AD12937" s="353"/>
      <c r="AE12937" s="353"/>
      <c r="AF12937" s="353"/>
      <c r="AG12937" s="353"/>
      <c r="AH12937" s="353"/>
      <c r="AI12937" s="353"/>
      <c r="AJ12937" s="353"/>
      <c r="AK12937" s="353"/>
      <c r="AL12937" s="353"/>
    </row>
    <row r="12938" spans="1:38" s="153" customFormat="1" ht="12.5" x14ac:dyDescent="0.25">
      <c r="A12938" s="355"/>
      <c r="L12938" s="353"/>
      <c r="M12938" s="353"/>
      <c r="N12938" s="353"/>
      <c r="O12938" s="353"/>
      <c r="P12938" s="353"/>
      <c r="Q12938" s="353"/>
      <c r="R12938" s="353"/>
      <c r="S12938" s="353"/>
      <c r="T12938" s="353"/>
      <c r="U12938" s="353"/>
      <c r="V12938" s="353"/>
      <c r="W12938" s="353"/>
      <c r="X12938" s="353"/>
      <c r="Y12938" s="353"/>
      <c r="Z12938" s="353"/>
      <c r="AA12938" s="353"/>
      <c r="AB12938" s="353"/>
      <c r="AC12938" s="353"/>
      <c r="AD12938" s="353"/>
      <c r="AE12938" s="353"/>
      <c r="AF12938" s="353"/>
      <c r="AG12938" s="353"/>
      <c r="AH12938" s="353"/>
      <c r="AI12938" s="353"/>
      <c r="AJ12938" s="353"/>
      <c r="AK12938" s="353"/>
      <c r="AL12938" s="353"/>
    </row>
    <row r="12939" spans="1:38" s="153" customFormat="1" ht="12.5" x14ac:dyDescent="0.25">
      <c r="A12939" s="355"/>
      <c r="L12939" s="353"/>
      <c r="M12939" s="353"/>
      <c r="N12939" s="353"/>
      <c r="O12939" s="353"/>
      <c r="P12939" s="353"/>
      <c r="Q12939" s="353"/>
      <c r="R12939" s="353"/>
      <c r="S12939" s="353"/>
      <c r="T12939" s="353"/>
      <c r="U12939" s="353"/>
      <c r="V12939" s="353"/>
      <c r="W12939" s="353"/>
      <c r="X12939" s="353"/>
      <c r="Y12939" s="353"/>
      <c r="Z12939" s="353"/>
      <c r="AA12939" s="353"/>
      <c r="AB12939" s="353"/>
      <c r="AC12939" s="353"/>
      <c r="AD12939" s="353"/>
      <c r="AE12939" s="353"/>
      <c r="AF12939" s="353"/>
      <c r="AG12939" s="353"/>
      <c r="AH12939" s="353"/>
      <c r="AI12939" s="353"/>
      <c r="AJ12939" s="353"/>
      <c r="AK12939" s="353"/>
      <c r="AL12939" s="353"/>
    </row>
    <row r="12940" spans="1:38" s="153" customFormat="1" ht="12.5" x14ac:dyDescent="0.25">
      <c r="A12940" s="355"/>
      <c r="L12940" s="353"/>
      <c r="M12940" s="353"/>
      <c r="N12940" s="353"/>
      <c r="O12940" s="353"/>
      <c r="P12940" s="353"/>
      <c r="Q12940" s="353"/>
      <c r="R12940" s="353"/>
      <c r="S12940" s="353"/>
      <c r="T12940" s="353"/>
      <c r="U12940" s="353"/>
      <c r="V12940" s="353"/>
      <c r="W12940" s="353"/>
      <c r="X12940" s="353"/>
      <c r="Y12940" s="353"/>
      <c r="Z12940" s="353"/>
      <c r="AA12940" s="353"/>
      <c r="AB12940" s="353"/>
      <c r="AC12940" s="353"/>
      <c r="AD12940" s="353"/>
      <c r="AE12940" s="353"/>
      <c r="AF12940" s="353"/>
      <c r="AG12940" s="353"/>
      <c r="AH12940" s="353"/>
      <c r="AI12940" s="353"/>
      <c r="AJ12940" s="353"/>
      <c r="AK12940" s="353"/>
      <c r="AL12940" s="353"/>
    </row>
    <row r="12941" spans="1:38" s="153" customFormat="1" ht="12.5" x14ac:dyDescent="0.25">
      <c r="A12941" s="355"/>
      <c r="L12941" s="353"/>
      <c r="M12941" s="353"/>
      <c r="N12941" s="353"/>
      <c r="O12941" s="353"/>
      <c r="P12941" s="353"/>
      <c r="Q12941" s="353"/>
      <c r="R12941" s="353"/>
      <c r="S12941" s="353"/>
      <c r="T12941" s="353"/>
      <c r="U12941" s="353"/>
      <c r="V12941" s="353"/>
      <c r="W12941" s="353"/>
      <c r="X12941" s="353"/>
      <c r="Y12941" s="353"/>
      <c r="Z12941" s="353"/>
      <c r="AA12941" s="353"/>
      <c r="AB12941" s="353"/>
      <c r="AC12941" s="353"/>
      <c r="AD12941" s="353"/>
      <c r="AE12941" s="353"/>
      <c r="AF12941" s="353"/>
      <c r="AG12941" s="353"/>
      <c r="AH12941" s="353"/>
      <c r="AI12941" s="353"/>
      <c r="AJ12941" s="353"/>
      <c r="AK12941" s="353"/>
      <c r="AL12941" s="353"/>
    </row>
    <row r="12942" spans="1:38" s="153" customFormat="1" ht="12.5" x14ac:dyDescent="0.25">
      <c r="A12942" s="355"/>
      <c r="L12942" s="353"/>
      <c r="M12942" s="353"/>
      <c r="N12942" s="353"/>
      <c r="O12942" s="353"/>
      <c r="P12942" s="353"/>
      <c r="Q12942" s="353"/>
      <c r="R12942" s="353"/>
      <c r="S12942" s="353"/>
      <c r="T12942" s="353"/>
      <c r="U12942" s="353"/>
      <c r="V12942" s="353"/>
      <c r="W12942" s="353"/>
      <c r="X12942" s="353"/>
      <c r="Y12942" s="353"/>
      <c r="Z12942" s="353"/>
      <c r="AA12942" s="353"/>
      <c r="AB12942" s="353"/>
      <c r="AC12942" s="353"/>
      <c r="AD12942" s="353"/>
      <c r="AE12942" s="353"/>
      <c r="AF12942" s="353"/>
      <c r="AG12942" s="353"/>
      <c r="AH12942" s="353"/>
      <c r="AI12942" s="353"/>
      <c r="AJ12942" s="353"/>
      <c r="AK12942" s="353"/>
      <c r="AL12942" s="353"/>
    </row>
    <row r="12943" spans="1:38" s="153" customFormat="1" ht="12.5" x14ac:dyDescent="0.25">
      <c r="A12943" s="355"/>
      <c r="L12943" s="353"/>
      <c r="M12943" s="353"/>
      <c r="N12943" s="353"/>
      <c r="O12943" s="353"/>
      <c r="P12943" s="353"/>
      <c r="Q12943" s="353"/>
      <c r="R12943" s="353"/>
      <c r="S12943" s="353"/>
      <c r="T12943" s="353"/>
      <c r="U12943" s="353"/>
      <c r="V12943" s="353"/>
      <c r="W12943" s="353"/>
      <c r="X12943" s="353"/>
      <c r="Y12943" s="353"/>
      <c r="Z12943" s="353"/>
      <c r="AA12943" s="353"/>
      <c r="AB12943" s="353"/>
      <c r="AC12943" s="353"/>
      <c r="AD12943" s="353"/>
      <c r="AE12943" s="353"/>
      <c r="AF12943" s="353"/>
      <c r="AG12943" s="353"/>
      <c r="AH12943" s="353"/>
      <c r="AI12943" s="353"/>
      <c r="AJ12943" s="353"/>
      <c r="AK12943" s="353"/>
      <c r="AL12943" s="353"/>
    </row>
    <row r="12944" spans="1:38" s="153" customFormat="1" ht="12.5" x14ac:dyDescent="0.25">
      <c r="A12944" s="355"/>
      <c r="L12944" s="353"/>
      <c r="M12944" s="353"/>
      <c r="N12944" s="353"/>
      <c r="O12944" s="353"/>
      <c r="P12944" s="353"/>
      <c r="Q12944" s="353"/>
      <c r="R12944" s="353"/>
      <c r="S12944" s="353"/>
      <c r="T12944" s="353"/>
      <c r="U12944" s="353"/>
      <c r="V12944" s="353"/>
      <c r="W12944" s="353"/>
      <c r="X12944" s="353"/>
      <c r="Y12944" s="353"/>
      <c r="Z12944" s="353"/>
      <c r="AA12944" s="353"/>
      <c r="AB12944" s="353"/>
      <c r="AC12944" s="353"/>
      <c r="AD12944" s="353"/>
      <c r="AE12944" s="353"/>
      <c r="AF12944" s="353"/>
      <c r="AG12944" s="353"/>
      <c r="AH12944" s="353"/>
      <c r="AI12944" s="353"/>
      <c r="AJ12944" s="353"/>
      <c r="AK12944" s="353"/>
      <c r="AL12944" s="353"/>
    </row>
    <row r="12945" spans="1:38" s="153" customFormat="1" ht="12.5" x14ac:dyDescent="0.25">
      <c r="A12945" s="355"/>
      <c r="L12945" s="353"/>
      <c r="M12945" s="353"/>
      <c r="N12945" s="353"/>
      <c r="O12945" s="353"/>
      <c r="P12945" s="353"/>
      <c r="Q12945" s="353"/>
      <c r="R12945" s="353"/>
      <c r="S12945" s="353"/>
      <c r="T12945" s="353"/>
      <c r="U12945" s="353"/>
      <c r="V12945" s="353"/>
      <c r="W12945" s="353"/>
      <c r="X12945" s="353"/>
      <c r="Y12945" s="353"/>
      <c r="Z12945" s="353"/>
      <c r="AA12945" s="353"/>
      <c r="AB12945" s="353"/>
      <c r="AC12945" s="353"/>
      <c r="AD12945" s="353"/>
      <c r="AE12945" s="353"/>
      <c r="AF12945" s="353"/>
      <c r="AG12945" s="353"/>
      <c r="AH12945" s="353"/>
      <c r="AI12945" s="353"/>
      <c r="AJ12945" s="353"/>
      <c r="AK12945" s="353"/>
      <c r="AL12945" s="353"/>
    </row>
    <row r="12946" spans="1:38" s="153" customFormat="1" ht="12.5" x14ac:dyDescent="0.25">
      <c r="A12946" s="355"/>
      <c r="L12946" s="353"/>
      <c r="M12946" s="353"/>
      <c r="N12946" s="353"/>
      <c r="O12946" s="353"/>
      <c r="P12946" s="353"/>
      <c r="Q12946" s="353"/>
      <c r="R12946" s="353"/>
      <c r="S12946" s="353"/>
      <c r="T12946" s="353"/>
      <c r="U12946" s="353"/>
      <c r="V12946" s="353"/>
      <c r="W12946" s="353"/>
      <c r="X12946" s="353"/>
      <c r="Y12946" s="353"/>
      <c r="Z12946" s="353"/>
      <c r="AA12946" s="353"/>
      <c r="AB12946" s="353"/>
      <c r="AC12946" s="353"/>
      <c r="AD12946" s="353"/>
      <c r="AE12946" s="353"/>
      <c r="AF12946" s="353"/>
      <c r="AG12946" s="353"/>
      <c r="AH12946" s="353"/>
      <c r="AI12946" s="353"/>
      <c r="AJ12946" s="353"/>
      <c r="AK12946" s="353"/>
      <c r="AL12946" s="353"/>
    </row>
    <row r="12947" spans="1:38" s="153" customFormat="1" ht="12.5" x14ac:dyDescent="0.25">
      <c r="A12947" s="355"/>
      <c r="L12947" s="353"/>
      <c r="M12947" s="353"/>
      <c r="N12947" s="353"/>
      <c r="O12947" s="353"/>
      <c r="P12947" s="353"/>
      <c r="Q12947" s="353"/>
      <c r="R12947" s="353"/>
      <c r="S12947" s="353"/>
      <c r="T12947" s="353"/>
      <c r="U12947" s="353"/>
      <c r="V12947" s="353"/>
      <c r="W12947" s="353"/>
      <c r="X12947" s="353"/>
      <c r="Y12947" s="353"/>
      <c r="Z12947" s="353"/>
      <c r="AA12947" s="353"/>
      <c r="AB12947" s="353"/>
      <c r="AC12947" s="353"/>
      <c r="AD12947" s="353"/>
      <c r="AE12947" s="353"/>
      <c r="AF12947" s="353"/>
      <c r="AG12947" s="353"/>
      <c r="AH12947" s="353"/>
      <c r="AI12947" s="353"/>
      <c r="AJ12947" s="353"/>
      <c r="AK12947" s="353"/>
      <c r="AL12947" s="353"/>
    </row>
    <row r="12948" spans="1:38" s="153" customFormat="1" ht="12.5" x14ac:dyDescent="0.25">
      <c r="A12948" s="355"/>
      <c r="L12948" s="353"/>
      <c r="M12948" s="353"/>
      <c r="N12948" s="353"/>
      <c r="O12948" s="353"/>
      <c r="P12948" s="353"/>
      <c r="Q12948" s="353"/>
      <c r="R12948" s="353"/>
      <c r="S12948" s="353"/>
      <c r="T12948" s="353"/>
      <c r="U12948" s="353"/>
      <c r="V12948" s="353"/>
      <c r="W12948" s="353"/>
      <c r="X12948" s="353"/>
      <c r="Y12948" s="353"/>
      <c r="Z12948" s="353"/>
      <c r="AA12948" s="353"/>
      <c r="AB12948" s="353"/>
      <c r="AC12948" s="353"/>
      <c r="AD12948" s="353"/>
      <c r="AE12948" s="353"/>
      <c r="AF12948" s="353"/>
      <c r="AG12948" s="353"/>
      <c r="AH12948" s="353"/>
      <c r="AI12948" s="353"/>
      <c r="AJ12948" s="353"/>
      <c r="AK12948" s="353"/>
      <c r="AL12948" s="353"/>
    </row>
    <row r="12949" spans="1:38" s="153" customFormat="1" ht="12.5" x14ac:dyDescent="0.25">
      <c r="A12949" s="355"/>
      <c r="L12949" s="353"/>
      <c r="M12949" s="353"/>
      <c r="N12949" s="353"/>
      <c r="O12949" s="353"/>
      <c r="P12949" s="353"/>
      <c r="Q12949" s="353"/>
      <c r="R12949" s="353"/>
      <c r="S12949" s="353"/>
      <c r="T12949" s="353"/>
      <c r="U12949" s="353"/>
      <c r="V12949" s="353"/>
      <c r="W12949" s="353"/>
      <c r="X12949" s="353"/>
      <c r="Y12949" s="353"/>
      <c r="Z12949" s="353"/>
      <c r="AA12949" s="353"/>
      <c r="AB12949" s="353"/>
      <c r="AC12949" s="353"/>
      <c r="AD12949" s="353"/>
      <c r="AE12949" s="353"/>
      <c r="AF12949" s="353"/>
      <c r="AG12949" s="353"/>
      <c r="AH12949" s="353"/>
      <c r="AI12949" s="353"/>
      <c r="AJ12949" s="353"/>
      <c r="AK12949" s="353"/>
      <c r="AL12949" s="353"/>
    </row>
    <row r="12950" spans="1:38" s="153" customFormat="1" ht="12.5" x14ac:dyDescent="0.25">
      <c r="A12950" s="355"/>
      <c r="L12950" s="353"/>
      <c r="M12950" s="353"/>
      <c r="N12950" s="353"/>
      <c r="O12950" s="353"/>
      <c r="P12950" s="353"/>
      <c r="Q12950" s="353"/>
      <c r="R12950" s="353"/>
      <c r="S12950" s="353"/>
      <c r="T12950" s="353"/>
      <c r="U12950" s="353"/>
      <c r="V12950" s="353"/>
      <c r="W12950" s="353"/>
      <c r="X12950" s="353"/>
      <c r="Y12950" s="353"/>
      <c r="Z12950" s="353"/>
      <c r="AA12950" s="353"/>
      <c r="AB12950" s="353"/>
      <c r="AC12950" s="353"/>
      <c r="AD12950" s="353"/>
      <c r="AE12950" s="353"/>
      <c r="AF12950" s="353"/>
      <c r="AG12950" s="353"/>
      <c r="AH12950" s="353"/>
      <c r="AI12950" s="353"/>
      <c r="AJ12950" s="353"/>
      <c r="AK12950" s="353"/>
      <c r="AL12950" s="353"/>
    </row>
    <row r="12951" spans="1:38" s="153" customFormat="1" ht="12.5" x14ac:dyDescent="0.25">
      <c r="A12951" s="355"/>
      <c r="L12951" s="353"/>
      <c r="M12951" s="353"/>
      <c r="N12951" s="353"/>
      <c r="O12951" s="353"/>
      <c r="P12951" s="353"/>
      <c r="Q12951" s="353"/>
      <c r="R12951" s="353"/>
      <c r="S12951" s="353"/>
      <c r="T12951" s="353"/>
      <c r="U12951" s="353"/>
      <c r="V12951" s="353"/>
      <c r="W12951" s="353"/>
      <c r="X12951" s="353"/>
      <c r="Y12951" s="353"/>
      <c r="Z12951" s="353"/>
      <c r="AA12951" s="353"/>
      <c r="AB12951" s="353"/>
      <c r="AC12951" s="353"/>
      <c r="AD12951" s="353"/>
      <c r="AE12951" s="353"/>
      <c r="AF12951" s="353"/>
      <c r="AG12951" s="353"/>
      <c r="AH12951" s="353"/>
      <c r="AI12951" s="353"/>
      <c r="AJ12951" s="353"/>
      <c r="AK12951" s="353"/>
      <c r="AL12951" s="353"/>
    </row>
    <row r="12952" spans="1:38" s="153" customFormat="1" ht="12.5" x14ac:dyDescent="0.25">
      <c r="A12952" s="355"/>
      <c r="L12952" s="353"/>
      <c r="M12952" s="353"/>
      <c r="N12952" s="353"/>
      <c r="O12952" s="353"/>
      <c r="P12952" s="353"/>
      <c r="Q12952" s="353"/>
      <c r="R12952" s="353"/>
      <c r="S12952" s="353"/>
      <c r="T12952" s="353"/>
      <c r="U12952" s="353"/>
      <c r="V12952" s="353"/>
      <c r="W12952" s="353"/>
      <c r="X12952" s="353"/>
      <c r="Y12952" s="353"/>
      <c r="Z12952" s="353"/>
      <c r="AA12952" s="353"/>
      <c r="AB12952" s="353"/>
      <c r="AC12952" s="353"/>
      <c r="AD12952" s="353"/>
      <c r="AE12952" s="353"/>
      <c r="AF12952" s="353"/>
      <c r="AG12952" s="353"/>
      <c r="AH12952" s="353"/>
      <c r="AI12952" s="353"/>
      <c r="AJ12952" s="353"/>
      <c r="AK12952" s="353"/>
      <c r="AL12952" s="353"/>
    </row>
    <row r="12953" spans="1:38" s="153" customFormat="1" ht="12.5" x14ac:dyDescent="0.25">
      <c r="A12953" s="355"/>
      <c r="L12953" s="353"/>
      <c r="M12953" s="353"/>
      <c r="N12953" s="353"/>
      <c r="O12953" s="353"/>
      <c r="P12953" s="353"/>
      <c r="Q12953" s="353"/>
      <c r="R12953" s="353"/>
      <c r="S12953" s="353"/>
      <c r="T12953" s="353"/>
      <c r="U12953" s="353"/>
      <c r="V12953" s="353"/>
      <c r="W12953" s="353"/>
      <c r="X12953" s="353"/>
      <c r="Y12953" s="353"/>
      <c r="Z12953" s="353"/>
      <c r="AA12953" s="353"/>
      <c r="AB12953" s="353"/>
      <c r="AC12953" s="353"/>
      <c r="AD12953" s="353"/>
      <c r="AE12953" s="353"/>
      <c r="AF12953" s="353"/>
      <c r="AG12953" s="353"/>
      <c r="AH12953" s="353"/>
      <c r="AI12953" s="353"/>
      <c r="AJ12953" s="353"/>
      <c r="AK12953" s="353"/>
      <c r="AL12953" s="353"/>
    </row>
    <row r="12954" spans="1:38" s="153" customFormat="1" ht="12.5" x14ac:dyDescent="0.25">
      <c r="A12954" s="355"/>
      <c r="L12954" s="353"/>
      <c r="M12954" s="353"/>
      <c r="N12954" s="353"/>
      <c r="O12954" s="353"/>
      <c r="P12954" s="353"/>
      <c r="Q12954" s="353"/>
      <c r="R12954" s="353"/>
      <c r="S12954" s="353"/>
      <c r="T12954" s="353"/>
      <c r="U12954" s="353"/>
      <c r="V12954" s="353"/>
      <c r="W12954" s="353"/>
      <c r="X12954" s="353"/>
      <c r="Y12954" s="353"/>
      <c r="Z12954" s="353"/>
      <c r="AA12954" s="353"/>
      <c r="AB12954" s="353"/>
      <c r="AC12954" s="353"/>
      <c r="AD12954" s="353"/>
      <c r="AE12954" s="353"/>
      <c r="AF12954" s="353"/>
      <c r="AG12954" s="353"/>
      <c r="AH12954" s="353"/>
      <c r="AI12954" s="353"/>
      <c r="AJ12954" s="353"/>
      <c r="AK12954" s="353"/>
      <c r="AL12954" s="353"/>
    </row>
    <row r="12955" spans="1:38" s="153" customFormat="1" ht="12.5" x14ac:dyDescent="0.25">
      <c r="A12955" s="355"/>
      <c r="L12955" s="353"/>
      <c r="M12955" s="353"/>
      <c r="N12955" s="353"/>
      <c r="O12955" s="353"/>
      <c r="P12955" s="353"/>
      <c r="Q12955" s="353"/>
      <c r="R12955" s="353"/>
      <c r="S12955" s="353"/>
      <c r="T12955" s="353"/>
      <c r="U12955" s="353"/>
      <c r="V12955" s="353"/>
      <c r="W12955" s="353"/>
      <c r="X12955" s="353"/>
      <c r="Y12955" s="353"/>
      <c r="Z12955" s="353"/>
      <c r="AA12955" s="353"/>
      <c r="AB12955" s="353"/>
      <c r="AC12955" s="353"/>
      <c r="AD12955" s="353"/>
      <c r="AE12955" s="353"/>
      <c r="AF12955" s="353"/>
      <c r="AG12955" s="353"/>
      <c r="AH12955" s="353"/>
      <c r="AI12955" s="353"/>
      <c r="AJ12955" s="353"/>
      <c r="AK12955" s="353"/>
      <c r="AL12955" s="353"/>
    </row>
    <row r="12956" spans="1:38" s="153" customFormat="1" ht="12.5" x14ac:dyDescent="0.25">
      <c r="A12956" s="355"/>
      <c r="L12956" s="353"/>
      <c r="M12956" s="353"/>
      <c r="N12956" s="353"/>
      <c r="O12956" s="353"/>
      <c r="P12956" s="353"/>
      <c r="Q12956" s="353"/>
      <c r="R12956" s="353"/>
      <c r="S12956" s="353"/>
      <c r="T12956" s="353"/>
      <c r="U12956" s="353"/>
      <c r="V12956" s="353"/>
      <c r="W12956" s="353"/>
      <c r="X12956" s="353"/>
      <c r="Y12956" s="353"/>
      <c r="Z12956" s="353"/>
      <c r="AA12956" s="353"/>
      <c r="AB12956" s="353"/>
      <c r="AC12956" s="353"/>
      <c r="AD12956" s="353"/>
      <c r="AE12956" s="353"/>
      <c r="AF12956" s="353"/>
      <c r="AG12956" s="353"/>
      <c r="AH12956" s="353"/>
      <c r="AI12956" s="353"/>
      <c r="AJ12956" s="353"/>
      <c r="AK12956" s="353"/>
      <c r="AL12956" s="353"/>
    </row>
    <row r="12957" spans="1:38" s="153" customFormat="1" ht="12.5" x14ac:dyDescent="0.25">
      <c r="A12957" s="355"/>
      <c r="L12957" s="353"/>
      <c r="M12957" s="353"/>
      <c r="N12957" s="353"/>
      <c r="O12957" s="353"/>
      <c r="P12957" s="353"/>
      <c r="Q12957" s="353"/>
      <c r="R12957" s="353"/>
      <c r="S12957" s="353"/>
      <c r="T12957" s="353"/>
      <c r="U12957" s="353"/>
      <c r="V12957" s="353"/>
      <c r="W12957" s="353"/>
      <c r="X12957" s="353"/>
      <c r="Y12957" s="353"/>
      <c r="Z12957" s="353"/>
      <c r="AA12957" s="353"/>
      <c r="AB12957" s="353"/>
      <c r="AC12957" s="353"/>
      <c r="AD12957" s="353"/>
      <c r="AE12957" s="353"/>
      <c r="AF12957" s="353"/>
      <c r="AG12957" s="353"/>
      <c r="AH12957" s="353"/>
      <c r="AI12957" s="353"/>
      <c r="AJ12957" s="353"/>
      <c r="AK12957" s="353"/>
      <c r="AL12957" s="353"/>
    </row>
    <row r="12958" spans="1:38" s="153" customFormat="1" ht="12.5" x14ac:dyDescent="0.25">
      <c r="A12958" s="355"/>
      <c r="L12958" s="353"/>
      <c r="M12958" s="353"/>
      <c r="N12958" s="353"/>
      <c r="O12958" s="353"/>
      <c r="P12958" s="353"/>
      <c r="Q12958" s="353"/>
      <c r="R12958" s="353"/>
      <c r="S12958" s="353"/>
      <c r="T12958" s="353"/>
      <c r="U12958" s="353"/>
      <c r="V12958" s="353"/>
      <c r="W12958" s="353"/>
      <c r="X12958" s="353"/>
      <c r="Y12958" s="353"/>
      <c r="Z12958" s="353"/>
      <c r="AA12958" s="353"/>
      <c r="AB12958" s="353"/>
      <c r="AC12958" s="353"/>
      <c r="AD12958" s="353"/>
      <c r="AE12958" s="353"/>
      <c r="AF12958" s="353"/>
      <c r="AG12958" s="353"/>
      <c r="AH12958" s="353"/>
      <c r="AI12958" s="353"/>
      <c r="AJ12958" s="353"/>
      <c r="AK12958" s="353"/>
      <c r="AL12958" s="353"/>
    </row>
    <row r="12959" spans="1:38" s="153" customFormat="1" ht="12.5" x14ac:dyDescent="0.25">
      <c r="A12959" s="355"/>
      <c r="L12959" s="353"/>
      <c r="M12959" s="353"/>
      <c r="N12959" s="353"/>
      <c r="O12959" s="353"/>
      <c r="P12959" s="353"/>
      <c r="Q12959" s="353"/>
      <c r="R12959" s="353"/>
      <c r="S12959" s="353"/>
      <c r="T12959" s="353"/>
      <c r="U12959" s="353"/>
      <c r="V12959" s="353"/>
      <c r="W12959" s="353"/>
      <c r="X12959" s="353"/>
      <c r="Y12959" s="353"/>
      <c r="Z12959" s="353"/>
      <c r="AA12959" s="353"/>
      <c r="AB12959" s="353"/>
      <c r="AC12959" s="353"/>
      <c r="AD12959" s="353"/>
      <c r="AE12959" s="353"/>
      <c r="AF12959" s="353"/>
      <c r="AG12959" s="353"/>
      <c r="AH12959" s="353"/>
      <c r="AI12959" s="353"/>
      <c r="AJ12959" s="353"/>
      <c r="AK12959" s="353"/>
      <c r="AL12959" s="353"/>
    </row>
    <row r="12960" spans="1:38" s="153" customFormat="1" ht="12.5" x14ac:dyDescent="0.25">
      <c r="A12960" s="355"/>
      <c r="L12960" s="353"/>
      <c r="M12960" s="353"/>
      <c r="N12960" s="353"/>
      <c r="O12960" s="353"/>
      <c r="P12960" s="353"/>
      <c r="Q12960" s="353"/>
      <c r="R12960" s="353"/>
      <c r="S12960" s="353"/>
      <c r="T12960" s="353"/>
      <c r="U12960" s="353"/>
      <c r="V12960" s="353"/>
      <c r="W12960" s="353"/>
      <c r="X12960" s="353"/>
      <c r="Y12960" s="353"/>
      <c r="Z12960" s="353"/>
      <c r="AA12960" s="353"/>
      <c r="AB12960" s="353"/>
      <c r="AC12960" s="353"/>
      <c r="AD12960" s="353"/>
      <c r="AE12960" s="353"/>
      <c r="AF12960" s="353"/>
      <c r="AG12960" s="353"/>
      <c r="AH12960" s="353"/>
      <c r="AI12960" s="353"/>
      <c r="AJ12960" s="353"/>
      <c r="AK12960" s="353"/>
      <c r="AL12960" s="353"/>
    </row>
    <row r="12961" spans="1:38" s="153" customFormat="1" ht="12.5" x14ac:dyDescent="0.25">
      <c r="A12961" s="355"/>
      <c r="L12961" s="353"/>
      <c r="M12961" s="353"/>
      <c r="N12961" s="353"/>
      <c r="O12961" s="353"/>
      <c r="P12961" s="353"/>
      <c r="Q12961" s="353"/>
      <c r="R12961" s="353"/>
      <c r="S12961" s="353"/>
      <c r="T12961" s="353"/>
      <c r="U12961" s="353"/>
      <c r="V12961" s="353"/>
      <c r="W12961" s="353"/>
      <c r="X12961" s="353"/>
      <c r="Y12961" s="353"/>
      <c r="Z12961" s="353"/>
      <c r="AA12961" s="353"/>
      <c r="AB12961" s="353"/>
      <c r="AC12961" s="353"/>
      <c r="AD12961" s="353"/>
      <c r="AE12961" s="353"/>
      <c r="AF12961" s="353"/>
      <c r="AG12961" s="353"/>
      <c r="AH12961" s="353"/>
      <c r="AI12961" s="353"/>
      <c r="AJ12961" s="353"/>
      <c r="AK12961" s="353"/>
      <c r="AL12961" s="353"/>
    </row>
    <row r="12962" spans="1:38" s="153" customFormat="1" ht="12.5" x14ac:dyDescent="0.25">
      <c r="A12962" s="355"/>
      <c r="L12962" s="353"/>
      <c r="M12962" s="353"/>
      <c r="N12962" s="353"/>
      <c r="O12962" s="353"/>
      <c r="P12962" s="353"/>
      <c r="Q12962" s="353"/>
      <c r="R12962" s="353"/>
      <c r="S12962" s="353"/>
      <c r="T12962" s="353"/>
      <c r="U12962" s="353"/>
      <c r="V12962" s="353"/>
      <c r="W12962" s="353"/>
      <c r="X12962" s="353"/>
      <c r="Y12962" s="353"/>
      <c r="Z12962" s="353"/>
      <c r="AA12962" s="353"/>
      <c r="AB12962" s="353"/>
      <c r="AC12962" s="353"/>
      <c r="AD12962" s="353"/>
      <c r="AE12962" s="353"/>
      <c r="AF12962" s="353"/>
      <c r="AG12962" s="353"/>
      <c r="AH12962" s="353"/>
      <c r="AI12962" s="353"/>
      <c r="AJ12962" s="353"/>
      <c r="AK12962" s="353"/>
      <c r="AL12962" s="353"/>
    </row>
    <row r="12963" spans="1:38" s="153" customFormat="1" ht="12.5" x14ac:dyDescent="0.25">
      <c r="A12963" s="355"/>
      <c r="L12963" s="353"/>
      <c r="M12963" s="353"/>
      <c r="N12963" s="353"/>
      <c r="O12963" s="353"/>
      <c r="P12963" s="353"/>
      <c r="Q12963" s="353"/>
      <c r="R12963" s="353"/>
      <c r="S12963" s="353"/>
      <c r="T12963" s="353"/>
      <c r="U12963" s="353"/>
      <c r="V12963" s="353"/>
      <c r="W12963" s="353"/>
      <c r="X12963" s="353"/>
      <c r="Y12963" s="353"/>
      <c r="Z12963" s="353"/>
      <c r="AA12963" s="353"/>
      <c r="AB12963" s="353"/>
      <c r="AC12963" s="353"/>
      <c r="AD12963" s="353"/>
      <c r="AE12963" s="353"/>
      <c r="AF12963" s="353"/>
      <c r="AG12963" s="353"/>
      <c r="AH12963" s="353"/>
      <c r="AI12963" s="353"/>
      <c r="AJ12963" s="353"/>
      <c r="AK12963" s="353"/>
      <c r="AL12963" s="353"/>
    </row>
    <row r="12964" spans="1:38" s="153" customFormat="1" ht="12.5" x14ac:dyDescent="0.25">
      <c r="A12964" s="355"/>
      <c r="L12964" s="353"/>
      <c r="M12964" s="353"/>
      <c r="N12964" s="353"/>
      <c r="O12964" s="353"/>
      <c r="P12964" s="353"/>
      <c r="Q12964" s="353"/>
      <c r="R12964" s="353"/>
      <c r="S12964" s="353"/>
      <c r="T12964" s="353"/>
      <c r="U12964" s="353"/>
      <c r="V12964" s="353"/>
      <c r="W12964" s="353"/>
      <c r="X12964" s="353"/>
      <c r="Y12964" s="353"/>
      <c r="Z12964" s="353"/>
      <c r="AA12964" s="353"/>
      <c r="AB12964" s="353"/>
      <c r="AC12964" s="353"/>
      <c r="AD12964" s="353"/>
      <c r="AE12964" s="353"/>
      <c r="AF12964" s="353"/>
      <c r="AG12964" s="353"/>
      <c r="AH12964" s="353"/>
      <c r="AI12964" s="353"/>
      <c r="AJ12964" s="353"/>
      <c r="AK12964" s="353"/>
      <c r="AL12964" s="353"/>
    </row>
    <row r="12965" spans="1:38" s="153" customFormat="1" ht="12.5" x14ac:dyDescent="0.25">
      <c r="A12965" s="355"/>
      <c r="L12965" s="353"/>
      <c r="M12965" s="353"/>
      <c r="N12965" s="353"/>
      <c r="O12965" s="353"/>
      <c r="P12965" s="353"/>
      <c r="Q12965" s="353"/>
      <c r="R12965" s="353"/>
      <c r="S12965" s="353"/>
      <c r="T12965" s="353"/>
      <c r="U12965" s="353"/>
      <c r="V12965" s="353"/>
      <c r="W12965" s="353"/>
      <c r="X12965" s="353"/>
      <c r="Y12965" s="353"/>
      <c r="Z12965" s="353"/>
      <c r="AA12965" s="353"/>
      <c r="AB12965" s="353"/>
      <c r="AC12965" s="353"/>
      <c r="AD12965" s="353"/>
      <c r="AE12965" s="353"/>
      <c r="AF12965" s="353"/>
      <c r="AG12965" s="353"/>
      <c r="AH12965" s="353"/>
      <c r="AI12965" s="353"/>
      <c r="AJ12965" s="353"/>
      <c r="AK12965" s="353"/>
      <c r="AL12965" s="353"/>
    </row>
    <row r="12966" spans="1:38" s="153" customFormat="1" ht="12.5" x14ac:dyDescent="0.25">
      <c r="A12966" s="355"/>
      <c r="L12966" s="353"/>
      <c r="M12966" s="353"/>
      <c r="N12966" s="353"/>
      <c r="O12966" s="353"/>
      <c r="P12966" s="353"/>
      <c r="Q12966" s="353"/>
      <c r="R12966" s="353"/>
      <c r="S12966" s="353"/>
      <c r="T12966" s="353"/>
      <c r="U12966" s="353"/>
      <c r="V12966" s="353"/>
      <c r="W12966" s="353"/>
      <c r="X12966" s="353"/>
      <c r="Y12966" s="353"/>
      <c r="Z12966" s="353"/>
      <c r="AA12966" s="353"/>
      <c r="AB12966" s="353"/>
      <c r="AC12966" s="353"/>
      <c r="AD12966" s="353"/>
      <c r="AE12966" s="353"/>
      <c r="AF12966" s="353"/>
      <c r="AG12966" s="353"/>
      <c r="AH12966" s="353"/>
      <c r="AI12966" s="353"/>
      <c r="AJ12966" s="353"/>
      <c r="AK12966" s="353"/>
      <c r="AL12966" s="353"/>
    </row>
    <row r="12967" spans="1:38" s="153" customFormat="1" ht="12.5" x14ac:dyDescent="0.25">
      <c r="A12967" s="355"/>
      <c r="L12967" s="353"/>
      <c r="M12967" s="353"/>
      <c r="N12967" s="353"/>
      <c r="O12967" s="353"/>
      <c r="P12967" s="353"/>
      <c r="Q12967" s="353"/>
      <c r="R12967" s="353"/>
      <c r="S12967" s="353"/>
      <c r="T12967" s="353"/>
      <c r="U12967" s="353"/>
      <c r="V12967" s="353"/>
      <c r="W12967" s="353"/>
      <c r="X12967" s="353"/>
      <c r="Y12967" s="353"/>
      <c r="Z12967" s="353"/>
      <c r="AA12967" s="353"/>
      <c r="AB12967" s="353"/>
      <c r="AC12967" s="353"/>
      <c r="AD12967" s="353"/>
      <c r="AE12967" s="353"/>
      <c r="AF12967" s="353"/>
      <c r="AG12967" s="353"/>
      <c r="AH12967" s="353"/>
      <c r="AI12967" s="353"/>
      <c r="AJ12967" s="353"/>
      <c r="AK12967" s="353"/>
      <c r="AL12967" s="353"/>
    </row>
    <row r="12968" spans="1:38" s="153" customFormat="1" ht="12.5" x14ac:dyDescent="0.25">
      <c r="A12968" s="355"/>
      <c r="L12968" s="353"/>
      <c r="M12968" s="353"/>
      <c r="N12968" s="353"/>
      <c r="O12968" s="353"/>
      <c r="P12968" s="353"/>
      <c r="Q12968" s="353"/>
      <c r="R12968" s="353"/>
      <c r="S12968" s="353"/>
      <c r="T12968" s="353"/>
      <c r="U12968" s="353"/>
      <c r="V12968" s="353"/>
      <c r="W12968" s="353"/>
      <c r="X12968" s="353"/>
      <c r="Y12968" s="353"/>
      <c r="Z12968" s="353"/>
      <c r="AA12968" s="353"/>
      <c r="AB12968" s="353"/>
      <c r="AC12968" s="353"/>
      <c r="AD12968" s="353"/>
      <c r="AE12968" s="353"/>
      <c r="AF12968" s="353"/>
      <c r="AG12968" s="353"/>
      <c r="AH12968" s="353"/>
      <c r="AI12968" s="353"/>
      <c r="AJ12968" s="353"/>
      <c r="AK12968" s="353"/>
      <c r="AL12968" s="353"/>
    </row>
    <row r="12969" spans="1:38" s="153" customFormat="1" ht="12.5" x14ac:dyDescent="0.25">
      <c r="A12969" s="355"/>
      <c r="L12969" s="353"/>
      <c r="M12969" s="353"/>
      <c r="N12969" s="353"/>
      <c r="O12969" s="353"/>
      <c r="P12969" s="353"/>
      <c r="Q12969" s="353"/>
      <c r="R12969" s="353"/>
      <c r="S12969" s="353"/>
      <c r="T12969" s="353"/>
      <c r="U12969" s="353"/>
      <c r="V12969" s="353"/>
      <c r="W12969" s="353"/>
      <c r="X12969" s="353"/>
      <c r="Y12969" s="353"/>
      <c r="Z12969" s="353"/>
      <c r="AA12969" s="353"/>
      <c r="AB12969" s="353"/>
      <c r="AC12969" s="353"/>
      <c r="AD12969" s="353"/>
      <c r="AE12969" s="353"/>
      <c r="AF12969" s="353"/>
      <c r="AG12969" s="353"/>
      <c r="AH12969" s="353"/>
      <c r="AI12969" s="353"/>
      <c r="AJ12969" s="353"/>
      <c r="AK12969" s="353"/>
      <c r="AL12969" s="353"/>
    </row>
    <row r="12970" spans="1:38" s="153" customFormat="1" ht="12.5" x14ac:dyDescent="0.25">
      <c r="A12970" s="355"/>
      <c r="L12970" s="353"/>
      <c r="M12970" s="353"/>
      <c r="N12970" s="353"/>
      <c r="O12970" s="353"/>
      <c r="P12970" s="353"/>
      <c r="Q12970" s="353"/>
      <c r="R12970" s="353"/>
      <c r="S12970" s="353"/>
      <c r="T12970" s="353"/>
      <c r="U12970" s="353"/>
      <c r="V12970" s="353"/>
      <c r="W12970" s="353"/>
      <c r="X12970" s="353"/>
      <c r="Y12970" s="353"/>
      <c r="Z12970" s="353"/>
      <c r="AA12970" s="353"/>
      <c r="AB12970" s="353"/>
      <c r="AC12970" s="353"/>
      <c r="AD12970" s="353"/>
      <c r="AE12970" s="353"/>
      <c r="AF12970" s="353"/>
      <c r="AG12970" s="353"/>
      <c r="AH12970" s="353"/>
      <c r="AI12970" s="353"/>
      <c r="AJ12970" s="353"/>
      <c r="AK12970" s="353"/>
      <c r="AL12970" s="353"/>
    </row>
    <row r="12971" spans="1:38" s="153" customFormat="1" ht="12.5" x14ac:dyDescent="0.25">
      <c r="A12971" s="355"/>
      <c r="L12971" s="353"/>
      <c r="M12971" s="353"/>
      <c r="N12971" s="353"/>
      <c r="O12971" s="353"/>
      <c r="P12971" s="353"/>
      <c r="Q12971" s="353"/>
      <c r="R12971" s="353"/>
      <c r="S12971" s="353"/>
      <c r="T12971" s="353"/>
      <c r="U12971" s="353"/>
      <c r="V12971" s="353"/>
      <c r="W12971" s="353"/>
      <c r="X12971" s="353"/>
      <c r="Y12971" s="353"/>
      <c r="Z12971" s="353"/>
      <c r="AA12971" s="353"/>
      <c r="AB12971" s="353"/>
      <c r="AC12971" s="353"/>
      <c r="AD12971" s="353"/>
      <c r="AE12971" s="353"/>
      <c r="AF12971" s="353"/>
      <c r="AG12971" s="353"/>
      <c r="AH12971" s="353"/>
      <c r="AI12971" s="353"/>
      <c r="AJ12971" s="353"/>
      <c r="AK12971" s="353"/>
      <c r="AL12971" s="353"/>
    </row>
    <row r="12972" spans="1:38" s="153" customFormat="1" ht="12.5" x14ac:dyDescent="0.25">
      <c r="A12972" s="355"/>
      <c r="L12972" s="353"/>
      <c r="M12972" s="353"/>
      <c r="N12972" s="353"/>
      <c r="O12972" s="353"/>
      <c r="P12972" s="353"/>
      <c r="Q12972" s="353"/>
      <c r="R12972" s="353"/>
      <c r="S12972" s="353"/>
      <c r="T12972" s="353"/>
      <c r="U12972" s="353"/>
      <c r="V12972" s="353"/>
      <c r="W12972" s="353"/>
      <c r="X12972" s="353"/>
      <c r="Y12972" s="353"/>
      <c r="Z12972" s="353"/>
      <c r="AA12972" s="353"/>
      <c r="AB12972" s="353"/>
      <c r="AC12972" s="353"/>
      <c r="AD12972" s="353"/>
      <c r="AE12972" s="353"/>
      <c r="AF12972" s="353"/>
      <c r="AG12972" s="353"/>
      <c r="AH12972" s="353"/>
      <c r="AI12972" s="353"/>
      <c r="AJ12972" s="353"/>
      <c r="AK12972" s="353"/>
      <c r="AL12972" s="353"/>
    </row>
    <row r="12973" spans="1:38" s="153" customFormat="1" ht="12.5" x14ac:dyDescent="0.25">
      <c r="A12973" s="355"/>
      <c r="L12973" s="353"/>
      <c r="M12973" s="353"/>
      <c r="N12973" s="353"/>
      <c r="O12973" s="353"/>
      <c r="P12973" s="353"/>
      <c r="Q12973" s="353"/>
      <c r="R12973" s="353"/>
      <c r="S12973" s="353"/>
      <c r="T12973" s="353"/>
      <c r="U12973" s="353"/>
      <c r="V12973" s="353"/>
      <c r="W12973" s="353"/>
      <c r="X12973" s="353"/>
      <c r="Y12973" s="353"/>
      <c r="Z12973" s="353"/>
      <c r="AA12973" s="353"/>
      <c r="AB12973" s="353"/>
      <c r="AC12973" s="353"/>
      <c r="AD12973" s="353"/>
      <c r="AE12973" s="353"/>
      <c r="AF12973" s="353"/>
      <c r="AG12973" s="353"/>
      <c r="AH12973" s="353"/>
      <c r="AI12973" s="353"/>
      <c r="AJ12973" s="353"/>
      <c r="AK12973" s="353"/>
      <c r="AL12973" s="353"/>
    </row>
    <row r="12974" spans="1:38" s="153" customFormat="1" ht="12.5" x14ac:dyDescent="0.25">
      <c r="A12974" s="355"/>
      <c r="L12974" s="353"/>
      <c r="M12974" s="353"/>
      <c r="N12974" s="353"/>
      <c r="O12974" s="353"/>
      <c r="P12974" s="353"/>
      <c r="Q12974" s="353"/>
      <c r="R12974" s="353"/>
      <c r="S12974" s="353"/>
      <c r="T12974" s="353"/>
      <c r="U12974" s="353"/>
      <c r="V12974" s="353"/>
      <c r="W12974" s="353"/>
      <c r="X12974" s="353"/>
      <c r="Y12974" s="353"/>
      <c r="Z12974" s="353"/>
      <c r="AA12974" s="353"/>
      <c r="AB12974" s="353"/>
      <c r="AC12974" s="353"/>
      <c r="AD12974" s="353"/>
      <c r="AE12974" s="353"/>
      <c r="AF12974" s="353"/>
      <c r="AG12974" s="353"/>
      <c r="AH12974" s="353"/>
      <c r="AI12974" s="353"/>
      <c r="AJ12974" s="353"/>
      <c r="AK12974" s="353"/>
      <c r="AL12974" s="353"/>
    </row>
    <row r="12975" spans="1:38" s="153" customFormat="1" ht="12.5" x14ac:dyDescent="0.25">
      <c r="A12975" s="355"/>
      <c r="L12975" s="353"/>
      <c r="M12975" s="353"/>
      <c r="N12975" s="353"/>
      <c r="O12975" s="353"/>
      <c r="P12975" s="353"/>
      <c r="Q12975" s="353"/>
      <c r="R12975" s="353"/>
      <c r="S12975" s="353"/>
      <c r="T12975" s="353"/>
      <c r="U12975" s="353"/>
      <c r="V12975" s="353"/>
      <c r="W12975" s="353"/>
      <c r="X12975" s="353"/>
      <c r="Y12975" s="353"/>
      <c r="Z12975" s="353"/>
      <c r="AA12975" s="353"/>
      <c r="AB12975" s="353"/>
      <c r="AC12975" s="353"/>
      <c r="AD12975" s="353"/>
      <c r="AE12975" s="353"/>
      <c r="AF12975" s="353"/>
      <c r="AG12975" s="353"/>
      <c r="AH12975" s="353"/>
      <c r="AI12975" s="353"/>
      <c r="AJ12975" s="353"/>
      <c r="AK12975" s="353"/>
      <c r="AL12975" s="353"/>
    </row>
    <row r="12976" spans="1:38" s="153" customFormat="1" ht="12.5" x14ac:dyDescent="0.25">
      <c r="A12976" s="355"/>
      <c r="L12976" s="353"/>
      <c r="M12976" s="353"/>
      <c r="N12976" s="353"/>
      <c r="O12976" s="353"/>
      <c r="P12976" s="353"/>
      <c r="Q12976" s="353"/>
      <c r="R12976" s="353"/>
      <c r="S12976" s="353"/>
      <c r="T12976" s="353"/>
      <c r="U12976" s="353"/>
      <c r="V12976" s="353"/>
      <c r="W12976" s="353"/>
      <c r="X12976" s="353"/>
      <c r="Y12976" s="353"/>
      <c r="Z12976" s="353"/>
      <c r="AA12976" s="353"/>
      <c r="AB12976" s="353"/>
      <c r="AC12976" s="353"/>
      <c r="AD12976" s="353"/>
      <c r="AE12976" s="353"/>
      <c r="AF12976" s="353"/>
      <c r="AG12976" s="353"/>
      <c r="AH12976" s="353"/>
      <c r="AI12976" s="353"/>
      <c r="AJ12976" s="353"/>
      <c r="AK12976" s="353"/>
      <c r="AL12976" s="353"/>
    </row>
    <row r="12977" spans="1:38" s="153" customFormat="1" ht="12.5" x14ac:dyDescent="0.25">
      <c r="A12977" s="355"/>
      <c r="L12977" s="353"/>
      <c r="M12977" s="353"/>
      <c r="N12977" s="353"/>
      <c r="O12977" s="353"/>
      <c r="P12977" s="353"/>
      <c r="Q12977" s="353"/>
      <c r="R12977" s="353"/>
      <c r="S12977" s="353"/>
      <c r="T12977" s="353"/>
      <c r="U12977" s="353"/>
      <c r="V12977" s="353"/>
      <c r="W12977" s="353"/>
      <c r="X12977" s="353"/>
      <c r="Y12977" s="353"/>
      <c r="Z12977" s="353"/>
      <c r="AA12977" s="353"/>
      <c r="AB12977" s="353"/>
      <c r="AC12977" s="353"/>
      <c r="AD12977" s="353"/>
      <c r="AE12977" s="353"/>
      <c r="AF12977" s="353"/>
      <c r="AG12977" s="353"/>
      <c r="AH12977" s="353"/>
      <c r="AI12977" s="353"/>
      <c r="AJ12977" s="353"/>
      <c r="AK12977" s="353"/>
      <c r="AL12977" s="353"/>
    </row>
    <row r="12978" spans="1:38" s="153" customFormat="1" ht="12.5" x14ac:dyDescent="0.25">
      <c r="A12978" s="355"/>
      <c r="L12978" s="353"/>
      <c r="M12978" s="353"/>
      <c r="N12978" s="353"/>
      <c r="O12978" s="353"/>
      <c r="P12978" s="353"/>
      <c r="Q12978" s="353"/>
      <c r="R12978" s="353"/>
      <c r="S12978" s="353"/>
      <c r="T12978" s="353"/>
      <c r="U12978" s="353"/>
      <c r="V12978" s="353"/>
      <c r="W12978" s="353"/>
      <c r="X12978" s="353"/>
      <c r="Y12978" s="353"/>
      <c r="Z12978" s="353"/>
      <c r="AA12978" s="353"/>
      <c r="AB12978" s="353"/>
      <c r="AC12978" s="353"/>
      <c r="AD12978" s="353"/>
      <c r="AE12978" s="353"/>
      <c r="AF12978" s="353"/>
      <c r="AG12978" s="353"/>
      <c r="AH12978" s="353"/>
      <c r="AI12978" s="353"/>
      <c r="AJ12978" s="353"/>
      <c r="AK12978" s="353"/>
      <c r="AL12978" s="353"/>
    </row>
    <row r="12979" spans="1:38" s="153" customFormat="1" ht="12.5" x14ac:dyDescent="0.25">
      <c r="A12979" s="355"/>
      <c r="L12979" s="353"/>
      <c r="M12979" s="353"/>
      <c r="N12979" s="353"/>
      <c r="O12979" s="353"/>
      <c r="P12979" s="353"/>
      <c r="Q12979" s="353"/>
      <c r="R12979" s="353"/>
      <c r="S12979" s="353"/>
      <c r="T12979" s="353"/>
      <c r="U12979" s="353"/>
      <c r="V12979" s="353"/>
      <c r="W12979" s="353"/>
      <c r="X12979" s="353"/>
      <c r="Y12979" s="353"/>
      <c r="Z12979" s="353"/>
      <c r="AA12979" s="353"/>
      <c r="AB12979" s="353"/>
      <c r="AC12979" s="353"/>
      <c r="AD12979" s="353"/>
      <c r="AE12979" s="353"/>
      <c r="AF12979" s="353"/>
      <c r="AG12979" s="353"/>
      <c r="AH12979" s="353"/>
      <c r="AI12979" s="353"/>
      <c r="AJ12979" s="353"/>
      <c r="AK12979" s="353"/>
      <c r="AL12979" s="353"/>
    </row>
    <row r="12980" spans="1:38" s="153" customFormat="1" ht="12.5" x14ac:dyDescent="0.25">
      <c r="A12980" s="355"/>
      <c r="L12980" s="353"/>
      <c r="M12980" s="353"/>
      <c r="N12980" s="353"/>
      <c r="O12980" s="353"/>
      <c r="P12980" s="353"/>
      <c r="Q12980" s="353"/>
      <c r="R12980" s="353"/>
      <c r="S12980" s="353"/>
      <c r="T12980" s="353"/>
      <c r="U12980" s="353"/>
      <c r="V12980" s="353"/>
      <c r="W12980" s="353"/>
      <c r="X12980" s="353"/>
      <c r="Y12980" s="353"/>
      <c r="Z12980" s="353"/>
      <c r="AA12980" s="353"/>
      <c r="AB12980" s="353"/>
      <c r="AC12980" s="353"/>
      <c r="AD12980" s="353"/>
      <c r="AE12980" s="353"/>
      <c r="AF12980" s="353"/>
      <c r="AG12980" s="353"/>
      <c r="AH12980" s="353"/>
      <c r="AI12980" s="353"/>
      <c r="AJ12980" s="353"/>
      <c r="AK12980" s="353"/>
      <c r="AL12980" s="353"/>
    </row>
    <row r="12981" spans="1:38" s="153" customFormat="1" ht="12.5" x14ac:dyDescent="0.25">
      <c r="A12981" s="355"/>
      <c r="L12981" s="353"/>
      <c r="M12981" s="353"/>
      <c r="N12981" s="353"/>
      <c r="O12981" s="353"/>
      <c r="P12981" s="353"/>
      <c r="Q12981" s="353"/>
      <c r="R12981" s="353"/>
      <c r="S12981" s="353"/>
      <c r="T12981" s="353"/>
      <c r="U12981" s="353"/>
      <c r="V12981" s="353"/>
      <c r="W12981" s="353"/>
      <c r="X12981" s="353"/>
      <c r="Y12981" s="353"/>
      <c r="Z12981" s="353"/>
      <c r="AA12981" s="353"/>
      <c r="AB12981" s="353"/>
      <c r="AC12981" s="353"/>
      <c r="AD12981" s="353"/>
      <c r="AE12981" s="353"/>
      <c r="AF12981" s="353"/>
      <c r="AG12981" s="353"/>
      <c r="AH12981" s="353"/>
      <c r="AI12981" s="353"/>
      <c r="AJ12981" s="353"/>
      <c r="AK12981" s="353"/>
      <c r="AL12981" s="353"/>
    </row>
    <row r="12982" spans="1:38" s="153" customFormat="1" ht="12.5" x14ac:dyDescent="0.25">
      <c r="A12982" s="355"/>
      <c r="L12982" s="353"/>
      <c r="M12982" s="353"/>
      <c r="N12982" s="353"/>
      <c r="O12982" s="353"/>
      <c r="P12982" s="353"/>
      <c r="Q12982" s="353"/>
      <c r="R12982" s="353"/>
      <c r="S12982" s="353"/>
      <c r="T12982" s="353"/>
      <c r="U12982" s="353"/>
      <c r="V12982" s="353"/>
      <c r="W12982" s="353"/>
      <c r="X12982" s="353"/>
      <c r="Y12982" s="353"/>
      <c r="Z12982" s="353"/>
      <c r="AA12982" s="353"/>
      <c r="AB12982" s="353"/>
      <c r="AC12982" s="353"/>
      <c r="AD12982" s="353"/>
      <c r="AE12982" s="353"/>
      <c r="AF12982" s="353"/>
      <c r="AG12982" s="353"/>
      <c r="AH12982" s="353"/>
      <c r="AI12982" s="353"/>
      <c r="AJ12982" s="353"/>
      <c r="AK12982" s="353"/>
      <c r="AL12982" s="353"/>
    </row>
    <row r="12983" spans="1:38" s="153" customFormat="1" ht="12.5" x14ac:dyDescent="0.25">
      <c r="A12983" s="355"/>
      <c r="L12983" s="353"/>
      <c r="M12983" s="353"/>
      <c r="N12983" s="353"/>
      <c r="O12983" s="353"/>
      <c r="P12983" s="353"/>
      <c r="Q12983" s="353"/>
      <c r="R12983" s="353"/>
      <c r="S12983" s="353"/>
      <c r="T12983" s="353"/>
      <c r="U12983" s="353"/>
      <c r="V12983" s="353"/>
      <c r="W12983" s="353"/>
      <c r="X12983" s="353"/>
      <c r="Y12983" s="353"/>
      <c r="Z12983" s="353"/>
      <c r="AA12983" s="353"/>
      <c r="AB12983" s="353"/>
      <c r="AC12983" s="353"/>
      <c r="AD12983" s="353"/>
      <c r="AE12983" s="353"/>
      <c r="AF12983" s="353"/>
      <c r="AG12983" s="353"/>
      <c r="AH12983" s="353"/>
      <c r="AI12983" s="353"/>
      <c r="AJ12983" s="353"/>
      <c r="AK12983" s="353"/>
      <c r="AL12983" s="353"/>
    </row>
    <row r="12984" spans="1:38" s="153" customFormat="1" ht="12.5" x14ac:dyDescent="0.25">
      <c r="A12984" s="355"/>
      <c r="L12984" s="353"/>
      <c r="M12984" s="353"/>
      <c r="N12984" s="353"/>
      <c r="O12984" s="353"/>
      <c r="P12984" s="353"/>
      <c r="Q12984" s="353"/>
      <c r="R12984" s="353"/>
      <c r="S12984" s="353"/>
      <c r="T12984" s="353"/>
      <c r="U12984" s="353"/>
      <c r="V12984" s="353"/>
      <c r="W12984" s="353"/>
      <c r="X12984" s="353"/>
      <c r="Y12984" s="353"/>
      <c r="Z12984" s="353"/>
      <c r="AA12984" s="353"/>
      <c r="AB12984" s="353"/>
      <c r="AC12984" s="353"/>
      <c r="AD12984" s="353"/>
      <c r="AE12984" s="353"/>
      <c r="AF12984" s="353"/>
      <c r="AG12984" s="353"/>
      <c r="AH12984" s="353"/>
      <c r="AI12984" s="353"/>
      <c r="AJ12984" s="353"/>
      <c r="AK12984" s="353"/>
      <c r="AL12984" s="353"/>
    </row>
    <row r="12985" spans="1:38" s="153" customFormat="1" ht="12.5" x14ac:dyDescent="0.25">
      <c r="A12985" s="355"/>
      <c r="L12985" s="353"/>
      <c r="M12985" s="353"/>
      <c r="N12985" s="353"/>
      <c r="O12985" s="353"/>
      <c r="P12985" s="353"/>
      <c r="Q12985" s="353"/>
      <c r="R12985" s="353"/>
      <c r="S12985" s="353"/>
      <c r="T12985" s="353"/>
      <c r="U12985" s="353"/>
      <c r="V12985" s="353"/>
      <c r="W12985" s="353"/>
      <c r="X12985" s="353"/>
      <c r="Y12985" s="353"/>
      <c r="Z12985" s="353"/>
      <c r="AA12985" s="353"/>
      <c r="AB12985" s="353"/>
      <c r="AC12985" s="353"/>
      <c r="AD12985" s="353"/>
      <c r="AE12985" s="353"/>
      <c r="AF12985" s="353"/>
      <c r="AG12985" s="353"/>
      <c r="AH12985" s="353"/>
      <c r="AI12985" s="353"/>
      <c r="AJ12985" s="353"/>
      <c r="AK12985" s="353"/>
      <c r="AL12985" s="353"/>
    </row>
    <row r="12986" spans="1:38" s="153" customFormat="1" ht="12.5" x14ac:dyDescent="0.25">
      <c r="A12986" s="355"/>
      <c r="L12986" s="353"/>
      <c r="M12986" s="353"/>
      <c r="N12986" s="353"/>
      <c r="O12986" s="353"/>
      <c r="P12986" s="353"/>
      <c r="Q12986" s="353"/>
      <c r="R12986" s="353"/>
      <c r="S12986" s="353"/>
      <c r="T12986" s="353"/>
      <c r="U12986" s="353"/>
      <c r="V12986" s="353"/>
      <c r="W12986" s="353"/>
      <c r="X12986" s="353"/>
      <c r="Y12986" s="353"/>
      <c r="Z12986" s="353"/>
      <c r="AA12986" s="353"/>
      <c r="AB12986" s="353"/>
      <c r="AC12986" s="353"/>
      <c r="AD12986" s="353"/>
      <c r="AE12986" s="353"/>
      <c r="AF12986" s="353"/>
      <c r="AG12986" s="353"/>
      <c r="AH12986" s="353"/>
      <c r="AI12986" s="353"/>
      <c r="AJ12986" s="353"/>
      <c r="AK12986" s="353"/>
      <c r="AL12986" s="353"/>
    </row>
    <row r="12987" spans="1:38" s="153" customFormat="1" ht="12.5" x14ac:dyDescent="0.25">
      <c r="A12987" s="355"/>
      <c r="L12987" s="353"/>
      <c r="M12987" s="353"/>
      <c r="N12987" s="353"/>
      <c r="O12987" s="353"/>
      <c r="P12987" s="353"/>
      <c r="Q12987" s="353"/>
      <c r="R12987" s="353"/>
      <c r="S12987" s="353"/>
      <c r="T12987" s="353"/>
      <c r="U12987" s="353"/>
      <c r="V12987" s="353"/>
      <c r="W12987" s="353"/>
      <c r="X12987" s="353"/>
      <c r="Y12987" s="353"/>
      <c r="Z12987" s="353"/>
      <c r="AA12987" s="353"/>
      <c r="AB12987" s="353"/>
      <c r="AC12987" s="353"/>
      <c r="AD12987" s="353"/>
      <c r="AE12987" s="353"/>
      <c r="AF12987" s="353"/>
      <c r="AG12987" s="353"/>
      <c r="AH12987" s="353"/>
      <c r="AI12987" s="353"/>
      <c r="AJ12987" s="353"/>
      <c r="AK12987" s="353"/>
      <c r="AL12987" s="353"/>
    </row>
    <row r="12988" spans="1:38" s="153" customFormat="1" ht="12.5" x14ac:dyDescent="0.25">
      <c r="A12988" s="355"/>
      <c r="L12988" s="353"/>
      <c r="M12988" s="353"/>
      <c r="N12988" s="353"/>
      <c r="O12988" s="353"/>
      <c r="P12988" s="353"/>
      <c r="Q12988" s="353"/>
      <c r="R12988" s="353"/>
      <c r="S12988" s="353"/>
      <c r="T12988" s="353"/>
      <c r="U12988" s="353"/>
      <c r="V12988" s="353"/>
      <c r="W12988" s="353"/>
      <c r="X12988" s="353"/>
      <c r="Y12988" s="353"/>
      <c r="Z12988" s="353"/>
      <c r="AA12988" s="353"/>
      <c r="AB12988" s="353"/>
      <c r="AC12988" s="353"/>
      <c r="AD12988" s="353"/>
      <c r="AE12988" s="353"/>
      <c r="AF12988" s="353"/>
      <c r="AG12988" s="353"/>
      <c r="AH12988" s="353"/>
      <c r="AI12988" s="353"/>
      <c r="AJ12988" s="353"/>
      <c r="AK12988" s="353"/>
      <c r="AL12988" s="353"/>
    </row>
    <row r="12989" spans="1:38" s="153" customFormat="1" ht="12.5" x14ac:dyDescent="0.25">
      <c r="A12989" s="355"/>
      <c r="L12989" s="353"/>
      <c r="M12989" s="353"/>
      <c r="N12989" s="353"/>
      <c r="O12989" s="353"/>
      <c r="P12989" s="353"/>
      <c r="Q12989" s="353"/>
      <c r="R12989" s="353"/>
      <c r="S12989" s="353"/>
      <c r="T12989" s="353"/>
      <c r="U12989" s="353"/>
      <c r="V12989" s="353"/>
      <c r="W12989" s="353"/>
      <c r="X12989" s="353"/>
      <c r="Y12989" s="353"/>
      <c r="Z12989" s="353"/>
      <c r="AA12989" s="353"/>
      <c r="AB12989" s="353"/>
      <c r="AC12989" s="353"/>
      <c r="AD12989" s="353"/>
      <c r="AE12989" s="353"/>
      <c r="AF12989" s="353"/>
      <c r="AG12989" s="353"/>
      <c r="AH12989" s="353"/>
      <c r="AI12989" s="353"/>
      <c r="AJ12989" s="353"/>
      <c r="AK12989" s="353"/>
      <c r="AL12989" s="353"/>
    </row>
    <row r="12990" spans="1:38" s="153" customFormat="1" ht="12.5" x14ac:dyDescent="0.25">
      <c r="A12990" s="355"/>
      <c r="L12990" s="353"/>
      <c r="M12990" s="353"/>
      <c r="N12990" s="353"/>
      <c r="O12990" s="353"/>
      <c r="P12990" s="353"/>
      <c r="Q12990" s="353"/>
      <c r="R12990" s="353"/>
      <c r="S12990" s="353"/>
      <c r="T12990" s="353"/>
      <c r="U12990" s="353"/>
      <c r="V12990" s="353"/>
      <c r="W12990" s="353"/>
      <c r="X12990" s="353"/>
      <c r="Y12990" s="353"/>
      <c r="Z12990" s="353"/>
      <c r="AA12990" s="353"/>
      <c r="AB12990" s="353"/>
      <c r="AC12990" s="353"/>
      <c r="AD12990" s="353"/>
      <c r="AE12990" s="353"/>
      <c r="AF12990" s="353"/>
      <c r="AG12990" s="353"/>
      <c r="AH12990" s="353"/>
      <c r="AI12990" s="353"/>
      <c r="AJ12990" s="353"/>
      <c r="AK12990" s="353"/>
      <c r="AL12990" s="353"/>
    </row>
    <row r="12991" spans="1:38" s="153" customFormat="1" ht="12.5" x14ac:dyDescent="0.25">
      <c r="A12991" s="355"/>
      <c r="L12991" s="353"/>
      <c r="M12991" s="353"/>
      <c r="N12991" s="353"/>
      <c r="O12991" s="353"/>
      <c r="P12991" s="353"/>
      <c r="Q12991" s="353"/>
      <c r="R12991" s="353"/>
      <c r="S12991" s="353"/>
      <c r="T12991" s="353"/>
      <c r="U12991" s="353"/>
      <c r="V12991" s="353"/>
      <c r="W12991" s="353"/>
      <c r="X12991" s="353"/>
      <c r="Y12991" s="353"/>
      <c r="Z12991" s="353"/>
      <c r="AA12991" s="353"/>
      <c r="AB12991" s="353"/>
      <c r="AC12991" s="353"/>
      <c r="AD12991" s="353"/>
      <c r="AE12991" s="353"/>
      <c r="AF12991" s="353"/>
      <c r="AG12991" s="353"/>
      <c r="AH12991" s="353"/>
      <c r="AI12991" s="353"/>
      <c r="AJ12991" s="353"/>
      <c r="AK12991" s="353"/>
      <c r="AL12991" s="353"/>
    </row>
    <row r="12992" spans="1:38" s="153" customFormat="1" ht="12.5" x14ac:dyDescent="0.25">
      <c r="A12992" s="355"/>
      <c r="L12992" s="353"/>
      <c r="M12992" s="353"/>
      <c r="N12992" s="353"/>
      <c r="O12992" s="353"/>
      <c r="P12992" s="353"/>
      <c r="Q12992" s="353"/>
      <c r="R12992" s="353"/>
      <c r="S12992" s="353"/>
      <c r="T12992" s="353"/>
      <c r="U12992" s="353"/>
      <c r="V12992" s="353"/>
      <c r="W12992" s="353"/>
      <c r="X12992" s="353"/>
      <c r="Y12992" s="353"/>
      <c r="Z12992" s="353"/>
      <c r="AA12992" s="353"/>
      <c r="AB12992" s="353"/>
      <c r="AC12992" s="353"/>
      <c r="AD12992" s="353"/>
      <c r="AE12992" s="353"/>
      <c r="AF12992" s="353"/>
      <c r="AG12992" s="353"/>
      <c r="AH12992" s="353"/>
      <c r="AI12992" s="353"/>
      <c r="AJ12992" s="353"/>
      <c r="AK12992" s="353"/>
      <c r="AL12992" s="353"/>
    </row>
    <row r="12993" spans="1:38" s="153" customFormat="1" ht="12.5" x14ac:dyDescent="0.25">
      <c r="A12993" s="355"/>
      <c r="L12993" s="353"/>
      <c r="M12993" s="353"/>
      <c r="N12993" s="353"/>
      <c r="O12993" s="353"/>
      <c r="P12993" s="353"/>
      <c r="Q12993" s="353"/>
      <c r="R12993" s="353"/>
      <c r="S12993" s="353"/>
      <c r="T12993" s="353"/>
      <c r="U12993" s="353"/>
      <c r="V12993" s="353"/>
      <c r="W12993" s="353"/>
      <c r="X12993" s="353"/>
      <c r="Y12993" s="353"/>
      <c r="Z12993" s="353"/>
      <c r="AA12993" s="353"/>
      <c r="AB12993" s="353"/>
      <c r="AC12993" s="353"/>
      <c r="AD12993" s="353"/>
      <c r="AE12993" s="353"/>
      <c r="AF12993" s="353"/>
      <c r="AG12993" s="353"/>
      <c r="AH12993" s="353"/>
      <c r="AI12993" s="353"/>
      <c r="AJ12993" s="353"/>
      <c r="AK12993" s="353"/>
      <c r="AL12993" s="353"/>
    </row>
    <row r="12994" spans="1:38" s="153" customFormat="1" ht="12.5" x14ac:dyDescent="0.25">
      <c r="A12994" s="355"/>
      <c r="L12994" s="353"/>
      <c r="M12994" s="353"/>
      <c r="N12994" s="353"/>
      <c r="O12994" s="353"/>
      <c r="P12994" s="353"/>
      <c r="Q12994" s="353"/>
      <c r="R12994" s="353"/>
      <c r="S12994" s="353"/>
      <c r="T12994" s="353"/>
      <c r="U12994" s="353"/>
      <c r="V12994" s="353"/>
      <c r="W12994" s="353"/>
      <c r="X12994" s="353"/>
      <c r="Y12994" s="353"/>
      <c r="Z12994" s="353"/>
      <c r="AA12994" s="353"/>
      <c r="AB12994" s="353"/>
      <c r="AC12994" s="353"/>
      <c r="AD12994" s="353"/>
      <c r="AE12994" s="353"/>
      <c r="AF12994" s="353"/>
      <c r="AG12994" s="353"/>
      <c r="AH12994" s="353"/>
      <c r="AI12994" s="353"/>
      <c r="AJ12994" s="353"/>
      <c r="AK12994" s="353"/>
      <c r="AL12994" s="353"/>
    </row>
    <row r="12995" spans="1:38" s="153" customFormat="1" ht="12.5" x14ac:dyDescent="0.25">
      <c r="A12995" s="355"/>
      <c r="L12995" s="353"/>
      <c r="M12995" s="353"/>
      <c r="N12995" s="353"/>
      <c r="O12995" s="353"/>
      <c r="P12995" s="353"/>
      <c r="Q12995" s="353"/>
      <c r="R12995" s="353"/>
      <c r="S12995" s="353"/>
      <c r="T12995" s="353"/>
      <c r="U12995" s="353"/>
      <c r="V12995" s="353"/>
      <c r="W12995" s="353"/>
      <c r="X12995" s="353"/>
      <c r="Y12995" s="353"/>
      <c r="Z12995" s="353"/>
      <c r="AA12995" s="353"/>
      <c r="AB12995" s="353"/>
      <c r="AC12995" s="353"/>
      <c r="AD12995" s="353"/>
      <c r="AE12995" s="353"/>
      <c r="AF12995" s="353"/>
      <c r="AG12995" s="353"/>
      <c r="AH12995" s="353"/>
      <c r="AI12995" s="353"/>
      <c r="AJ12995" s="353"/>
      <c r="AK12995" s="353"/>
      <c r="AL12995" s="353"/>
    </row>
    <row r="12996" spans="1:38" s="153" customFormat="1" ht="12.5" x14ac:dyDescent="0.25">
      <c r="A12996" s="355"/>
      <c r="L12996" s="353"/>
      <c r="M12996" s="353"/>
      <c r="N12996" s="353"/>
      <c r="O12996" s="353"/>
      <c r="P12996" s="353"/>
      <c r="Q12996" s="353"/>
      <c r="R12996" s="353"/>
      <c r="S12996" s="353"/>
      <c r="T12996" s="353"/>
      <c r="U12996" s="353"/>
      <c r="V12996" s="353"/>
      <c r="W12996" s="353"/>
      <c r="X12996" s="353"/>
      <c r="Y12996" s="353"/>
      <c r="Z12996" s="353"/>
      <c r="AA12996" s="353"/>
      <c r="AB12996" s="353"/>
      <c r="AC12996" s="353"/>
      <c r="AD12996" s="353"/>
      <c r="AE12996" s="353"/>
      <c r="AF12996" s="353"/>
      <c r="AG12996" s="353"/>
      <c r="AH12996" s="353"/>
      <c r="AI12996" s="353"/>
      <c r="AJ12996" s="353"/>
      <c r="AK12996" s="353"/>
      <c r="AL12996" s="353"/>
    </row>
    <row r="12997" spans="1:38" s="153" customFormat="1" ht="12.5" x14ac:dyDescent="0.25">
      <c r="A12997" s="355"/>
      <c r="L12997" s="353"/>
      <c r="M12997" s="353"/>
      <c r="N12997" s="353"/>
      <c r="O12997" s="353"/>
      <c r="P12997" s="353"/>
      <c r="Q12997" s="353"/>
      <c r="R12997" s="353"/>
      <c r="S12997" s="353"/>
      <c r="T12997" s="353"/>
      <c r="U12997" s="353"/>
      <c r="V12997" s="353"/>
      <c r="W12997" s="353"/>
      <c r="X12997" s="353"/>
      <c r="Y12997" s="353"/>
      <c r="Z12997" s="353"/>
      <c r="AA12997" s="353"/>
      <c r="AB12997" s="353"/>
      <c r="AC12997" s="353"/>
      <c r="AD12997" s="353"/>
      <c r="AE12997" s="353"/>
      <c r="AF12997" s="353"/>
      <c r="AG12997" s="353"/>
      <c r="AH12997" s="353"/>
      <c r="AI12997" s="353"/>
      <c r="AJ12997" s="353"/>
      <c r="AK12997" s="353"/>
      <c r="AL12997" s="353"/>
    </row>
    <row r="12998" spans="1:38" s="153" customFormat="1" ht="12.5" x14ac:dyDescent="0.25">
      <c r="A12998" s="355"/>
      <c r="L12998" s="353"/>
      <c r="M12998" s="353"/>
      <c r="N12998" s="353"/>
      <c r="O12998" s="353"/>
      <c r="P12998" s="353"/>
      <c r="Q12998" s="353"/>
      <c r="R12998" s="353"/>
      <c r="S12998" s="353"/>
      <c r="T12998" s="353"/>
      <c r="U12998" s="353"/>
      <c r="V12998" s="353"/>
      <c r="W12998" s="353"/>
      <c r="X12998" s="353"/>
      <c r="Y12998" s="353"/>
      <c r="Z12998" s="353"/>
      <c r="AA12998" s="353"/>
      <c r="AB12998" s="353"/>
      <c r="AC12998" s="353"/>
      <c r="AD12998" s="353"/>
      <c r="AE12998" s="353"/>
      <c r="AF12998" s="353"/>
      <c r="AG12998" s="353"/>
      <c r="AH12998" s="353"/>
      <c r="AI12998" s="353"/>
      <c r="AJ12998" s="353"/>
      <c r="AK12998" s="353"/>
      <c r="AL12998" s="353"/>
    </row>
    <row r="12999" spans="1:38" s="153" customFormat="1" ht="12.5" x14ac:dyDescent="0.25">
      <c r="A12999" s="355"/>
      <c r="L12999" s="353"/>
      <c r="M12999" s="353"/>
      <c r="N12999" s="353"/>
      <c r="O12999" s="353"/>
      <c r="P12999" s="353"/>
      <c r="Q12999" s="353"/>
      <c r="R12999" s="353"/>
      <c r="S12999" s="353"/>
      <c r="T12999" s="353"/>
      <c r="U12999" s="353"/>
      <c r="V12999" s="353"/>
      <c r="W12999" s="353"/>
      <c r="X12999" s="353"/>
      <c r="Y12999" s="353"/>
      <c r="Z12999" s="353"/>
      <c r="AA12999" s="353"/>
      <c r="AB12999" s="353"/>
      <c r="AC12999" s="353"/>
      <c r="AD12999" s="353"/>
      <c r="AE12999" s="353"/>
      <c r="AF12999" s="353"/>
      <c r="AG12999" s="353"/>
      <c r="AH12999" s="353"/>
      <c r="AI12999" s="353"/>
      <c r="AJ12999" s="353"/>
      <c r="AK12999" s="353"/>
      <c r="AL12999" s="353"/>
    </row>
    <row r="13000" spans="1:38" s="153" customFormat="1" ht="12.5" x14ac:dyDescent="0.25">
      <c r="A13000" s="355"/>
      <c r="L13000" s="353"/>
      <c r="M13000" s="353"/>
      <c r="N13000" s="353"/>
      <c r="O13000" s="353"/>
      <c r="P13000" s="353"/>
      <c r="Q13000" s="353"/>
      <c r="R13000" s="353"/>
      <c r="S13000" s="353"/>
      <c r="T13000" s="353"/>
      <c r="U13000" s="353"/>
      <c r="V13000" s="353"/>
      <c r="W13000" s="353"/>
      <c r="X13000" s="353"/>
      <c r="Y13000" s="353"/>
      <c r="Z13000" s="353"/>
      <c r="AA13000" s="353"/>
      <c r="AB13000" s="353"/>
      <c r="AC13000" s="353"/>
      <c r="AD13000" s="353"/>
      <c r="AE13000" s="353"/>
      <c r="AF13000" s="353"/>
      <c r="AG13000" s="353"/>
      <c r="AH13000" s="353"/>
      <c r="AI13000" s="353"/>
      <c r="AJ13000" s="353"/>
      <c r="AK13000" s="353"/>
      <c r="AL13000" s="353"/>
    </row>
    <row r="13001" spans="1:38" s="153" customFormat="1" ht="12.5" x14ac:dyDescent="0.25">
      <c r="A13001" s="355"/>
      <c r="L13001" s="353"/>
      <c r="M13001" s="353"/>
      <c r="N13001" s="353"/>
      <c r="O13001" s="353"/>
      <c r="P13001" s="353"/>
      <c r="Q13001" s="353"/>
      <c r="R13001" s="353"/>
      <c r="S13001" s="353"/>
      <c r="T13001" s="353"/>
      <c r="U13001" s="353"/>
      <c r="V13001" s="353"/>
      <c r="W13001" s="353"/>
      <c r="X13001" s="353"/>
      <c r="Y13001" s="353"/>
      <c r="Z13001" s="353"/>
      <c r="AA13001" s="353"/>
      <c r="AB13001" s="353"/>
      <c r="AC13001" s="353"/>
      <c r="AD13001" s="353"/>
      <c r="AE13001" s="353"/>
      <c r="AF13001" s="353"/>
      <c r="AG13001" s="353"/>
      <c r="AH13001" s="353"/>
      <c r="AI13001" s="353"/>
      <c r="AJ13001" s="353"/>
      <c r="AK13001" s="353"/>
      <c r="AL13001" s="353"/>
    </row>
    <row r="13002" spans="1:38" s="153" customFormat="1" ht="12.5" x14ac:dyDescent="0.25">
      <c r="A13002" s="355"/>
      <c r="L13002" s="353"/>
      <c r="M13002" s="353"/>
      <c r="N13002" s="353"/>
      <c r="O13002" s="353"/>
      <c r="P13002" s="353"/>
      <c r="Q13002" s="353"/>
      <c r="R13002" s="353"/>
      <c r="S13002" s="353"/>
      <c r="T13002" s="353"/>
      <c r="U13002" s="353"/>
      <c r="V13002" s="353"/>
      <c r="W13002" s="353"/>
      <c r="X13002" s="353"/>
      <c r="Y13002" s="353"/>
      <c r="Z13002" s="353"/>
      <c r="AA13002" s="353"/>
      <c r="AB13002" s="353"/>
      <c r="AC13002" s="353"/>
      <c r="AD13002" s="353"/>
      <c r="AE13002" s="353"/>
      <c r="AF13002" s="353"/>
      <c r="AG13002" s="353"/>
      <c r="AH13002" s="353"/>
      <c r="AI13002" s="353"/>
      <c r="AJ13002" s="353"/>
      <c r="AK13002" s="353"/>
      <c r="AL13002" s="353"/>
    </row>
    <row r="13003" spans="1:38" s="153" customFormat="1" ht="12.5" x14ac:dyDescent="0.25">
      <c r="A13003" s="355"/>
      <c r="L13003" s="353"/>
      <c r="M13003" s="353"/>
      <c r="N13003" s="353"/>
      <c r="O13003" s="353"/>
      <c r="P13003" s="353"/>
      <c r="Q13003" s="353"/>
      <c r="R13003" s="353"/>
      <c r="S13003" s="353"/>
      <c r="T13003" s="353"/>
      <c r="U13003" s="353"/>
      <c r="V13003" s="353"/>
      <c r="W13003" s="353"/>
      <c r="X13003" s="353"/>
      <c r="Y13003" s="353"/>
      <c r="Z13003" s="353"/>
      <c r="AA13003" s="353"/>
      <c r="AB13003" s="353"/>
      <c r="AC13003" s="353"/>
      <c r="AD13003" s="353"/>
      <c r="AE13003" s="353"/>
      <c r="AF13003" s="353"/>
      <c r="AG13003" s="353"/>
      <c r="AH13003" s="353"/>
      <c r="AI13003" s="353"/>
      <c r="AJ13003" s="353"/>
      <c r="AK13003" s="353"/>
      <c r="AL13003" s="353"/>
    </row>
    <row r="13004" spans="1:38" s="153" customFormat="1" ht="12.5" x14ac:dyDescent="0.25">
      <c r="A13004" s="355"/>
      <c r="L13004" s="353"/>
      <c r="M13004" s="353"/>
      <c r="N13004" s="353"/>
      <c r="O13004" s="353"/>
      <c r="P13004" s="353"/>
      <c r="Q13004" s="353"/>
      <c r="R13004" s="353"/>
      <c r="S13004" s="353"/>
      <c r="T13004" s="353"/>
      <c r="U13004" s="353"/>
      <c r="V13004" s="353"/>
      <c r="W13004" s="353"/>
      <c r="X13004" s="353"/>
      <c r="Y13004" s="353"/>
      <c r="Z13004" s="353"/>
      <c r="AA13004" s="353"/>
      <c r="AB13004" s="353"/>
      <c r="AC13004" s="353"/>
      <c r="AD13004" s="353"/>
      <c r="AE13004" s="353"/>
      <c r="AF13004" s="353"/>
      <c r="AG13004" s="353"/>
      <c r="AH13004" s="353"/>
      <c r="AI13004" s="353"/>
      <c r="AJ13004" s="353"/>
      <c r="AK13004" s="353"/>
      <c r="AL13004" s="353"/>
    </row>
    <row r="13005" spans="1:38" s="153" customFormat="1" ht="12.5" x14ac:dyDescent="0.25">
      <c r="A13005" s="355"/>
      <c r="L13005" s="353"/>
      <c r="M13005" s="353"/>
      <c r="N13005" s="353"/>
      <c r="O13005" s="353"/>
      <c r="P13005" s="353"/>
      <c r="Q13005" s="353"/>
      <c r="R13005" s="353"/>
      <c r="S13005" s="353"/>
      <c r="T13005" s="353"/>
      <c r="U13005" s="353"/>
      <c r="V13005" s="353"/>
      <c r="W13005" s="353"/>
      <c r="X13005" s="353"/>
      <c r="Y13005" s="353"/>
      <c r="Z13005" s="353"/>
      <c r="AA13005" s="353"/>
      <c r="AB13005" s="353"/>
      <c r="AC13005" s="353"/>
      <c r="AD13005" s="353"/>
      <c r="AE13005" s="353"/>
      <c r="AF13005" s="353"/>
      <c r="AG13005" s="353"/>
      <c r="AH13005" s="353"/>
      <c r="AI13005" s="353"/>
      <c r="AJ13005" s="353"/>
      <c r="AK13005" s="353"/>
      <c r="AL13005" s="353"/>
    </row>
    <row r="13006" spans="1:38" s="153" customFormat="1" ht="12.5" x14ac:dyDescent="0.25">
      <c r="A13006" s="355"/>
      <c r="L13006" s="353"/>
      <c r="M13006" s="353"/>
      <c r="N13006" s="353"/>
      <c r="O13006" s="353"/>
      <c r="P13006" s="353"/>
      <c r="Q13006" s="353"/>
      <c r="R13006" s="353"/>
      <c r="S13006" s="353"/>
      <c r="T13006" s="353"/>
      <c r="U13006" s="353"/>
      <c r="V13006" s="353"/>
      <c r="W13006" s="353"/>
      <c r="X13006" s="353"/>
      <c r="Y13006" s="353"/>
      <c r="Z13006" s="353"/>
      <c r="AA13006" s="353"/>
      <c r="AB13006" s="353"/>
      <c r="AC13006" s="353"/>
      <c r="AD13006" s="353"/>
      <c r="AE13006" s="353"/>
      <c r="AF13006" s="353"/>
      <c r="AG13006" s="353"/>
      <c r="AH13006" s="353"/>
      <c r="AI13006" s="353"/>
      <c r="AJ13006" s="353"/>
      <c r="AK13006" s="353"/>
      <c r="AL13006" s="353"/>
    </row>
    <row r="13007" spans="1:38" s="153" customFormat="1" ht="12.5" x14ac:dyDescent="0.25">
      <c r="A13007" s="355"/>
      <c r="L13007" s="353"/>
      <c r="M13007" s="353"/>
      <c r="N13007" s="353"/>
      <c r="O13007" s="353"/>
      <c r="P13007" s="353"/>
      <c r="Q13007" s="353"/>
      <c r="R13007" s="353"/>
      <c r="S13007" s="353"/>
      <c r="T13007" s="353"/>
      <c r="U13007" s="353"/>
      <c r="V13007" s="353"/>
      <c r="W13007" s="353"/>
      <c r="X13007" s="353"/>
      <c r="Y13007" s="353"/>
      <c r="Z13007" s="353"/>
      <c r="AA13007" s="353"/>
      <c r="AB13007" s="353"/>
      <c r="AC13007" s="353"/>
      <c r="AD13007" s="353"/>
      <c r="AE13007" s="353"/>
      <c r="AF13007" s="353"/>
      <c r="AG13007" s="353"/>
      <c r="AH13007" s="353"/>
      <c r="AI13007" s="353"/>
      <c r="AJ13007" s="353"/>
      <c r="AK13007" s="353"/>
      <c r="AL13007" s="353"/>
    </row>
    <row r="13008" spans="1:38" s="153" customFormat="1" ht="12.5" x14ac:dyDescent="0.25">
      <c r="A13008" s="355"/>
      <c r="L13008" s="353"/>
      <c r="M13008" s="353"/>
      <c r="N13008" s="353"/>
      <c r="O13008" s="353"/>
      <c r="P13008" s="353"/>
      <c r="Q13008" s="353"/>
      <c r="R13008" s="353"/>
      <c r="S13008" s="353"/>
      <c r="T13008" s="353"/>
      <c r="U13008" s="353"/>
      <c r="V13008" s="353"/>
      <c r="W13008" s="353"/>
      <c r="X13008" s="353"/>
      <c r="Y13008" s="353"/>
      <c r="Z13008" s="353"/>
      <c r="AA13008" s="353"/>
      <c r="AB13008" s="353"/>
      <c r="AC13008" s="353"/>
      <c r="AD13008" s="353"/>
      <c r="AE13008" s="353"/>
      <c r="AF13008" s="353"/>
      <c r="AG13008" s="353"/>
      <c r="AH13008" s="353"/>
      <c r="AI13008" s="353"/>
      <c r="AJ13008" s="353"/>
      <c r="AK13008" s="353"/>
      <c r="AL13008" s="353"/>
    </row>
    <row r="13009" spans="1:38" s="153" customFormat="1" ht="12.5" x14ac:dyDescent="0.25">
      <c r="A13009" s="355"/>
      <c r="L13009" s="353"/>
      <c r="M13009" s="353"/>
      <c r="N13009" s="353"/>
      <c r="O13009" s="353"/>
      <c r="P13009" s="353"/>
      <c r="Q13009" s="353"/>
      <c r="R13009" s="353"/>
      <c r="S13009" s="353"/>
      <c r="T13009" s="353"/>
      <c r="U13009" s="353"/>
      <c r="V13009" s="353"/>
      <c r="W13009" s="353"/>
      <c r="X13009" s="353"/>
      <c r="Y13009" s="353"/>
      <c r="Z13009" s="353"/>
      <c r="AA13009" s="353"/>
      <c r="AB13009" s="353"/>
      <c r="AC13009" s="353"/>
      <c r="AD13009" s="353"/>
      <c r="AE13009" s="353"/>
      <c r="AF13009" s="353"/>
      <c r="AG13009" s="353"/>
      <c r="AH13009" s="353"/>
      <c r="AI13009" s="353"/>
      <c r="AJ13009" s="353"/>
      <c r="AK13009" s="353"/>
      <c r="AL13009" s="353"/>
    </row>
    <row r="13010" spans="1:38" s="153" customFormat="1" ht="12.5" x14ac:dyDescent="0.25">
      <c r="A13010" s="355"/>
      <c r="L13010" s="353"/>
      <c r="M13010" s="353"/>
      <c r="N13010" s="353"/>
      <c r="O13010" s="353"/>
      <c r="P13010" s="353"/>
      <c r="Q13010" s="353"/>
      <c r="R13010" s="353"/>
      <c r="S13010" s="353"/>
      <c r="T13010" s="353"/>
      <c r="U13010" s="353"/>
      <c r="V13010" s="353"/>
      <c r="W13010" s="353"/>
      <c r="X13010" s="353"/>
      <c r="Y13010" s="353"/>
      <c r="Z13010" s="353"/>
      <c r="AA13010" s="353"/>
      <c r="AB13010" s="353"/>
      <c r="AC13010" s="353"/>
      <c r="AD13010" s="353"/>
      <c r="AE13010" s="353"/>
      <c r="AF13010" s="353"/>
      <c r="AG13010" s="353"/>
      <c r="AH13010" s="353"/>
      <c r="AI13010" s="353"/>
      <c r="AJ13010" s="353"/>
      <c r="AK13010" s="353"/>
      <c r="AL13010" s="353"/>
    </row>
    <row r="13011" spans="1:38" s="153" customFormat="1" ht="12.5" x14ac:dyDescent="0.25">
      <c r="A13011" s="355"/>
      <c r="L13011" s="353"/>
      <c r="M13011" s="353"/>
      <c r="N13011" s="353"/>
      <c r="O13011" s="353"/>
      <c r="P13011" s="353"/>
      <c r="Q13011" s="353"/>
      <c r="R13011" s="353"/>
      <c r="S13011" s="353"/>
      <c r="T13011" s="353"/>
      <c r="U13011" s="353"/>
      <c r="V13011" s="353"/>
      <c r="W13011" s="353"/>
      <c r="X13011" s="353"/>
      <c r="Y13011" s="353"/>
      <c r="Z13011" s="353"/>
      <c r="AA13011" s="353"/>
      <c r="AB13011" s="353"/>
      <c r="AC13011" s="353"/>
      <c r="AD13011" s="353"/>
      <c r="AE13011" s="353"/>
      <c r="AF13011" s="353"/>
      <c r="AG13011" s="353"/>
      <c r="AH13011" s="353"/>
      <c r="AI13011" s="353"/>
      <c r="AJ13011" s="353"/>
      <c r="AK13011" s="353"/>
      <c r="AL13011" s="353"/>
    </row>
    <row r="13012" spans="1:38" s="153" customFormat="1" ht="12.5" x14ac:dyDescent="0.25">
      <c r="A13012" s="355"/>
      <c r="L13012" s="353"/>
      <c r="M13012" s="353"/>
      <c r="N13012" s="353"/>
      <c r="O13012" s="353"/>
      <c r="P13012" s="353"/>
      <c r="Q13012" s="353"/>
      <c r="R13012" s="353"/>
      <c r="S13012" s="353"/>
      <c r="T13012" s="353"/>
      <c r="U13012" s="353"/>
      <c r="V13012" s="353"/>
      <c r="W13012" s="353"/>
      <c r="X13012" s="353"/>
      <c r="Y13012" s="353"/>
      <c r="Z13012" s="353"/>
      <c r="AA13012" s="353"/>
      <c r="AB13012" s="353"/>
      <c r="AC13012" s="353"/>
      <c r="AD13012" s="353"/>
      <c r="AE13012" s="353"/>
      <c r="AF13012" s="353"/>
      <c r="AG13012" s="353"/>
      <c r="AH13012" s="353"/>
      <c r="AI13012" s="353"/>
      <c r="AJ13012" s="353"/>
      <c r="AK13012" s="353"/>
      <c r="AL13012" s="353"/>
    </row>
    <row r="13013" spans="1:38" s="153" customFormat="1" ht="12.5" x14ac:dyDescent="0.25">
      <c r="A13013" s="355"/>
      <c r="L13013" s="353"/>
      <c r="M13013" s="353"/>
      <c r="N13013" s="353"/>
      <c r="O13013" s="353"/>
      <c r="P13013" s="353"/>
      <c r="Q13013" s="353"/>
      <c r="R13013" s="353"/>
      <c r="S13013" s="353"/>
      <c r="T13013" s="353"/>
      <c r="U13013" s="353"/>
      <c r="V13013" s="353"/>
      <c r="W13013" s="353"/>
      <c r="X13013" s="353"/>
      <c r="Y13013" s="353"/>
      <c r="Z13013" s="353"/>
      <c r="AA13013" s="353"/>
      <c r="AB13013" s="353"/>
      <c r="AC13013" s="353"/>
      <c r="AD13013" s="353"/>
      <c r="AE13013" s="353"/>
      <c r="AF13013" s="353"/>
      <c r="AG13013" s="353"/>
      <c r="AH13013" s="353"/>
      <c r="AI13013" s="353"/>
      <c r="AJ13013" s="353"/>
      <c r="AK13013" s="353"/>
      <c r="AL13013" s="353"/>
    </row>
    <row r="13014" spans="1:38" s="153" customFormat="1" ht="12.5" x14ac:dyDescent="0.25">
      <c r="A13014" s="355"/>
      <c r="L13014" s="353"/>
      <c r="M13014" s="353"/>
      <c r="N13014" s="353"/>
      <c r="O13014" s="353"/>
      <c r="P13014" s="353"/>
      <c r="Q13014" s="353"/>
      <c r="R13014" s="353"/>
      <c r="S13014" s="353"/>
      <c r="T13014" s="353"/>
      <c r="U13014" s="353"/>
      <c r="V13014" s="353"/>
      <c r="W13014" s="353"/>
      <c r="X13014" s="353"/>
      <c r="Y13014" s="353"/>
      <c r="Z13014" s="353"/>
      <c r="AA13014" s="353"/>
      <c r="AB13014" s="353"/>
      <c r="AC13014" s="353"/>
      <c r="AD13014" s="353"/>
      <c r="AE13014" s="353"/>
      <c r="AF13014" s="353"/>
      <c r="AG13014" s="353"/>
      <c r="AH13014" s="353"/>
      <c r="AI13014" s="353"/>
      <c r="AJ13014" s="353"/>
      <c r="AK13014" s="353"/>
      <c r="AL13014" s="353"/>
    </row>
    <row r="13015" spans="1:38" s="153" customFormat="1" ht="12.5" x14ac:dyDescent="0.25">
      <c r="A13015" s="355"/>
      <c r="L13015" s="353"/>
      <c r="M13015" s="353"/>
      <c r="N13015" s="353"/>
      <c r="O13015" s="353"/>
      <c r="P13015" s="353"/>
      <c r="Q13015" s="353"/>
      <c r="R13015" s="353"/>
      <c r="S13015" s="353"/>
      <c r="T13015" s="353"/>
      <c r="U13015" s="353"/>
      <c r="V13015" s="353"/>
      <c r="W13015" s="353"/>
      <c r="X13015" s="353"/>
      <c r="Y13015" s="353"/>
      <c r="Z13015" s="353"/>
      <c r="AA13015" s="353"/>
      <c r="AB13015" s="353"/>
      <c r="AC13015" s="353"/>
      <c r="AD13015" s="353"/>
      <c r="AE13015" s="353"/>
      <c r="AF13015" s="353"/>
      <c r="AG13015" s="353"/>
      <c r="AH13015" s="353"/>
      <c r="AI13015" s="353"/>
      <c r="AJ13015" s="353"/>
      <c r="AK13015" s="353"/>
      <c r="AL13015" s="353"/>
    </row>
    <row r="13016" spans="1:38" s="153" customFormat="1" ht="12.5" x14ac:dyDescent="0.25">
      <c r="A13016" s="355"/>
      <c r="L13016" s="353"/>
      <c r="M13016" s="353"/>
      <c r="N13016" s="353"/>
      <c r="O13016" s="353"/>
      <c r="P13016" s="353"/>
      <c r="Q13016" s="353"/>
      <c r="R13016" s="353"/>
      <c r="S13016" s="353"/>
      <c r="T13016" s="353"/>
      <c r="U13016" s="353"/>
      <c r="V13016" s="353"/>
      <c r="W13016" s="353"/>
      <c r="X13016" s="353"/>
      <c r="Y13016" s="353"/>
      <c r="Z13016" s="353"/>
      <c r="AA13016" s="353"/>
      <c r="AB13016" s="353"/>
      <c r="AC13016" s="353"/>
      <c r="AD13016" s="353"/>
      <c r="AE13016" s="353"/>
      <c r="AF13016" s="353"/>
      <c r="AG13016" s="353"/>
      <c r="AH13016" s="353"/>
      <c r="AI13016" s="353"/>
      <c r="AJ13016" s="353"/>
      <c r="AK13016" s="353"/>
      <c r="AL13016" s="353"/>
    </row>
    <row r="13017" spans="1:38" s="153" customFormat="1" ht="12.5" x14ac:dyDescent="0.25">
      <c r="A13017" s="355"/>
      <c r="L13017" s="353"/>
      <c r="M13017" s="353"/>
      <c r="N13017" s="353"/>
      <c r="O13017" s="353"/>
      <c r="P13017" s="353"/>
      <c r="Q13017" s="353"/>
      <c r="R13017" s="353"/>
      <c r="S13017" s="353"/>
      <c r="T13017" s="353"/>
      <c r="U13017" s="353"/>
      <c r="V13017" s="353"/>
      <c r="W13017" s="353"/>
      <c r="X13017" s="353"/>
      <c r="Y13017" s="353"/>
      <c r="Z13017" s="353"/>
      <c r="AA13017" s="353"/>
      <c r="AB13017" s="353"/>
      <c r="AC13017" s="353"/>
      <c r="AD13017" s="353"/>
      <c r="AE13017" s="353"/>
      <c r="AF13017" s="353"/>
      <c r="AG13017" s="353"/>
      <c r="AH13017" s="353"/>
      <c r="AI13017" s="353"/>
      <c r="AJ13017" s="353"/>
      <c r="AK13017" s="353"/>
      <c r="AL13017" s="353"/>
    </row>
    <row r="13018" spans="1:38" s="153" customFormat="1" ht="12.5" x14ac:dyDescent="0.25">
      <c r="A13018" s="355"/>
      <c r="L13018" s="353"/>
      <c r="M13018" s="353"/>
      <c r="N13018" s="353"/>
      <c r="O13018" s="353"/>
      <c r="P13018" s="353"/>
      <c r="Q13018" s="353"/>
      <c r="R13018" s="353"/>
      <c r="S13018" s="353"/>
      <c r="T13018" s="353"/>
      <c r="U13018" s="353"/>
      <c r="V13018" s="353"/>
      <c r="W13018" s="353"/>
      <c r="X13018" s="353"/>
      <c r="Y13018" s="353"/>
      <c r="Z13018" s="353"/>
      <c r="AA13018" s="353"/>
      <c r="AB13018" s="353"/>
      <c r="AC13018" s="353"/>
      <c r="AD13018" s="353"/>
      <c r="AE13018" s="353"/>
      <c r="AF13018" s="353"/>
      <c r="AG13018" s="353"/>
      <c r="AH13018" s="353"/>
      <c r="AI13018" s="353"/>
      <c r="AJ13018" s="353"/>
      <c r="AK13018" s="353"/>
      <c r="AL13018" s="353"/>
    </row>
    <row r="13019" spans="1:38" s="153" customFormat="1" ht="12.5" x14ac:dyDescent="0.25">
      <c r="A13019" s="355"/>
      <c r="L13019" s="353"/>
      <c r="M13019" s="353"/>
      <c r="N13019" s="353"/>
      <c r="O13019" s="353"/>
      <c r="P13019" s="353"/>
      <c r="Q13019" s="353"/>
      <c r="R13019" s="353"/>
      <c r="S13019" s="353"/>
      <c r="T13019" s="353"/>
      <c r="U13019" s="353"/>
      <c r="V13019" s="353"/>
      <c r="W13019" s="353"/>
      <c r="X13019" s="353"/>
      <c r="Y13019" s="353"/>
      <c r="Z13019" s="353"/>
      <c r="AA13019" s="353"/>
      <c r="AB13019" s="353"/>
      <c r="AC13019" s="353"/>
      <c r="AD13019" s="353"/>
      <c r="AE13019" s="353"/>
      <c r="AF13019" s="353"/>
      <c r="AG13019" s="353"/>
      <c r="AH13019" s="353"/>
      <c r="AI13019" s="353"/>
      <c r="AJ13019" s="353"/>
      <c r="AK13019" s="353"/>
      <c r="AL13019" s="353"/>
    </row>
    <row r="13020" spans="1:38" s="153" customFormat="1" ht="12.5" x14ac:dyDescent="0.25">
      <c r="A13020" s="355"/>
      <c r="L13020" s="353"/>
      <c r="M13020" s="353"/>
      <c r="N13020" s="353"/>
      <c r="O13020" s="353"/>
      <c r="P13020" s="353"/>
      <c r="Q13020" s="353"/>
      <c r="R13020" s="353"/>
      <c r="S13020" s="353"/>
      <c r="T13020" s="353"/>
      <c r="U13020" s="353"/>
      <c r="V13020" s="353"/>
      <c r="W13020" s="353"/>
      <c r="X13020" s="353"/>
      <c r="Y13020" s="353"/>
      <c r="Z13020" s="353"/>
      <c r="AA13020" s="353"/>
      <c r="AB13020" s="353"/>
      <c r="AC13020" s="353"/>
      <c r="AD13020" s="353"/>
      <c r="AE13020" s="353"/>
      <c r="AF13020" s="353"/>
      <c r="AG13020" s="353"/>
      <c r="AH13020" s="353"/>
      <c r="AI13020" s="353"/>
      <c r="AJ13020" s="353"/>
      <c r="AK13020" s="353"/>
      <c r="AL13020" s="353"/>
    </row>
    <row r="13021" spans="1:38" s="153" customFormat="1" ht="12.5" x14ac:dyDescent="0.25">
      <c r="A13021" s="355"/>
      <c r="L13021" s="353"/>
      <c r="M13021" s="353"/>
      <c r="N13021" s="353"/>
      <c r="O13021" s="353"/>
      <c r="P13021" s="353"/>
      <c r="Q13021" s="353"/>
      <c r="R13021" s="353"/>
      <c r="S13021" s="353"/>
      <c r="T13021" s="353"/>
      <c r="U13021" s="353"/>
      <c r="V13021" s="353"/>
      <c r="W13021" s="353"/>
      <c r="X13021" s="353"/>
      <c r="Y13021" s="353"/>
      <c r="Z13021" s="353"/>
      <c r="AA13021" s="353"/>
      <c r="AB13021" s="353"/>
      <c r="AC13021" s="353"/>
      <c r="AD13021" s="353"/>
      <c r="AE13021" s="353"/>
      <c r="AF13021" s="353"/>
      <c r="AG13021" s="353"/>
      <c r="AH13021" s="353"/>
      <c r="AI13021" s="353"/>
      <c r="AJ13021" s="353"/>
      <c r="AK13021" s="353"/>
      <c r="AL13021" s="353"/>
    </row>
    <row r="13022" spans="1:38" s="153" customFormat="1" ht="12.5" x14ac:dyDescent="0.25">
      <c r="A13022" s="355"/>
      <c r="L13022" s="353"/>
      <c r="M13022" s="353"/>
      <c r="N13022" s="353"/>
      <c r="O13022" s="353"/>
      <c r="P13022" s="353"/>
      <c r="Q13022" s="353"/>
      <c r="R13022" s="353"/>
      <c r="S13022" s="353"/>
      <c r="T13022" s="353"/>
      <c r="U13022" s="353"/>
      <c r="V13022" s="353"/>
      <c r="W13022" s="353"/>
      <c r="X13022" s="353"/>
      <c r="Y13022" s="353"/>
      <c r="Z13022" s="353"/>
      <c r="AA13022" s="353"/>
      <c r="AB13022" s="353"/>
      <c r="AC13022" s="353"/>
      <c r="AD13022" s="353"/>
      <c r="AE13022" s="353"/>
      <c r="AF13022" s="353"/>
      <c r="AG13022" s="353"/>
      <c r="AH13022" s="353"/>
      <c r="AI13022" s="353"/>
      <c r="AJ13022" s="353"/>
      <c r="AK13022" s="353"/>
      <c r="AL13022" s="353"/>
    </row>
    <row r="13023" spans="1:38" s="153" customFormat="1" ht="12.5" x14ac:dyDescent="0.25">
      <c r="A13023" s="355"/>
      <c r="L13023" s="353"/>
      <c r="M13023" s="353"/>
      <c r="N13023" s="353"/>
      <c r="O13023" s="353"/>
      <c r="P13023" s="353"/>
      <c r="Q13023" s="353"/>
      <c r="R13023" s="353"/>
      <c r="S13023" s="353"/>
      <c r="T13023" s="353"/>
      <c r="U13023" s="353"/>
      <c r="V13023" s="353"/>
      <c r="W13023" s="353"/>
      <c r="X13023" s="353"/>
      <c r="Y13023" s="353"/>
      <c r="Z13023" s="353"/>
      <c r="AA13023" s="353"/>
      <c r="AB13023" s="353"/>
      <c r="AC13023" s="353"/>
      <c r="AD13023" s="353"/>
      <c r="AE13023" s="353"/>
      <c r="AF13023" s="353"/>
      <c r="AG13023" s="353"/>
      <c r="AH13023" s="353"/>
      <c r="AI13023" s="353"/>
      <c r="AJ13023" s="353"/>
      <c r="AK13023" s="353"/>
      <c r="AL13023" s="353"/>
    </row>
    <row r="13024" spans="1:38" s="153" customFormat="1" ht="12.5" x14ac:dyDescent="0.25">
      <c r="A13024" s="355"/>
      <c r="L13024" s="353"/>
      <c r="M13024" s="353"/>
      <c r="N13024" s="353"/>
      <c r="O13024" s="353"/>
      <c r="P13024" s="353"/>
      <c r="Q13024" s="353"/>
      <c r="R13024" s="353"/>
      <c r="S13024" s="353"/>
      <c r="T13024" s="353"/>
      <c r="U13024" s="353"/>
      <c r="V13024" s="353"/>
      <c r="W13024" s="353"/>
      <c r="X13024" s="353"/>
      <c r="Y13024" s="353"/>
      <c r="Z13024" s="353"/>
      <c r="AA13024" s="353"/>
      <c r="AB13024" s="353"/>
      <c r="AC13024" s="353"/>
      <c r="AD13024" s="353"/>
      <c r="AE13024" s="353"/>
      <c r="AF13024" s="353"/>
      <c r="AG13024" s="353"/>
      <c r="AH13024" s="353"/>
      <c r="AI13024" s="353"/>
      <c r="AJ13024" s="353"/>
      <c r="AK13024" s="353"/>
      <c r="AL13024" s="353"/>
    </row>
    <row r="13025" spans="1:38" s="153" customFormat="1" ht="12.5" x14ac:dyDescent="0.25">
      <c r="A13025" s="355"/>
      <c r="L13025" s="353"/>
      <c r="M13025" s="353"/>
      <c r="N13025" s="353"/>
      <c r="O13025" s="353"/>
      <c r="P13025" s="353"/>
      <c r="Q13025" s="353"/>
      <c r="R13025" s="353"/>
      <c r="S13025" s="353"/>
      <c r="T13025" s="353"/>
      <c r="U13025" s="353"/>
      <c r="V13025" s="353"/>
      <c r="W13025" s="353"/>
      <c r="X13025" s="353"/>
      <c r="Y13025" s="353"/>
      <c r="Z13025" s="353"/>
      <c r="AA13025" s="353"/>
      <c r="AB13025" s="353"/>
      <c r="AC13025" s="353"/>
      <c r="AD13025" s="353"/>
      <c r="AE13025" s="353"/>
      <c r="AF13025" s="353"/>
      <c r="AG13025" s="353"/>
      <c r="AH13025" s="353"/>
      <c r="AI13025" s="353"/>
      <c r="AJ13025" s="353"/>
      <c r="AK13025" s="353"/>
      <c r="AL13025" s="353"/>
    </row>
    <row r="13026" spans="1:38" s="153" customFormat="1" ht="12.5" x14ac:dyDescent="0.25">
      <c r="A13026" s="355"/>
      <c r="L13026" s="353"/>
      <c r="M13026" s="353"/>
      <c r="N13026" s="353"/>
      <c r="O13026" s="353"/>
      <c r="P13026" s="353"/>
      <c r="Q13026" s="353"/>
      <c r="R13026" s="353"/>
      <c r="S13026" s="353"/>
      <c r="T13026" s="353"/>
      <c r="U13026" s="353"/>
      <c r="V13026" s="353"/>
      <c r="W13026" s="353"/>
      <c r="X13026" s="353"/>
      <c r="Y13026" s="353"/>
      <c r="Z13026" s="353"/>
      <c r="AA13026" s="353"/>
      <c r="AB13026" s="353"/>
      <c r="AC13026" s="353"/>
      <c r="AD13026" s="353"/>
      <c r="AE13026" s="353"/>
      <c r="AF13026" s="353"/>
      <c r="AG13026" s="353"/>
      <c r="AH13026" s="353"/>
      <c r="AI13026" s="353"/>
      <c r="AJ13026" s="353"/>
      <c r="AK13026" s="353"/>
      <c r="AL13026" s="353"/>
    </row>
    <row r="13027" spans="1:38" s="153" customFormat="1" ht="12.5" x14ac:dyDescent="0.25">
      <c r="A13027" s="355"/>
      <c r="L13027" s="353"/>
      <c r="M13027" s="353"/>
      <c r="N13027" s="353"/>
      <c r="O13027" s="353"/>
      <c r="P13027" s="353"/>
      <c r="Q13027" s="353"/>
      <c r="R13027" s="353"/>
      <c r="S13027" s="353"/>
      <c r="T13027" s="353"/>
      <c r="U13027" s="353"/>
      <c r="V13027" s="353"/>
      <c r="W13027" s="353"/>
      <c r="X13027" s="353"/>
      <c r="Y13027" s="353"/>
      <c r="Z13027" s="353"/>
      <c r="AA13027" s="353"/>
      <c r="AB13027" s="353"/>
      <c r="AC13027" s="353"/>
      <c r="AD13027" s="353"/>
      <c r="AE13027" s="353"/>
      <c r="AF13027" s="353"/>
      <c r="AG13027" s="353"/>
      <c r="AH13027" s="353"/>
      <c r="AI13027" s="353"/>
      <c r="AJ13027" s="353"/>
      <c r="AK13027" s="353"/>
      <c r="AL13027" s="353"/>
    </row>
    <row r="13028" spans="1:38" s="153" customFormat="1" ht="12.5" x14ac:dyDescent="0.25">
      <c r="A13028" s="355"/>
      <c r="L13028" s="353"/>
      <c r="M13028" s="353"/>
      <c r="N13028" s="353"/>
      <c r="O13028" s="353"/>
      <c r="P13028" s="353"/>
      <c r="Q13028" s="353"/>
      <c r="R13028" s="353"/>
      <c r="S13028" s="353"/>
      <c r="T13028" s="353"/>
      <c r="U13028" s="353"/>
      <c r="V13028" s="353"/>
      <c r="W13028" s="353"/>
      <c r="X13028" s="353"/>
      <c r="Y13028" s="353"/>
      <c r="Z13028" s="353"/>
      <c r="AA13028" s="353"/>
      <c r="AB13028" s="353"/>
      <c r="AC13028" s="353"/>
      <c r="AD13028" s="353"/>
      <c r="AE13028" s="353"/>
      <c r="AF13028" s="353"/>
      <c r="AG13028" s="353"/>
      <c r="AH13028" s="353"/>
      <c r="AI13028" s="353"/>
      <c r="AJ13028" s="353"/>
      <c r="AK13028" s="353"/>
      <c r="AL13028" s="353"/>
    </row>
    <row r="13029" spans="1:38" s="153" customFormat="1" ht="12.5" x14ac:dyDescent="0.25">
      <c r="A13029" s="355"/>
      <c r="L13029" s="353"/>
      <c r="M13029" s="353"/>
      <c r="N13029" s="353"/>
      <c r="O13029" s="353"/>
      <c r="P13029" s="353"/>
      <c r="Q13029" s="353"/>
      <c r="R13029" s="353"/>
      <c r="S13029" s="353"/>
      <c r="T13029" s="353"/>
      <c r="U13029" s="353"/>
      <c r="V13029" s="353"/>
      <c r="W13029" s="353"/>
      <c r="X13029" s="353"/>
      <c r="Y13029" s="353"/>
      <c r="Z13029" s="353"/>
      <c r="AA13029" s="353"/>
      <c r="AB13029" s="353"/>
      <c r="AC13029" s="353"/>
      <c r="AD13029" s="353"/>
      <c r="AE13029" s="353"/>
      <c r="AF13029" s="353"/>
      <c r="AG13029" s="353"/>
      <c r="AH13029" s="353"/>
      <c r="AI13029" s="353"/>
      <c r="AJ13029" s="353"/>
      <c r="AK13029" s="353"/>
      <c r="AL13029" s="353"/>
    </row>
    <row r="13030" spans="1:38" s="153" customFormat="1" ht="12.5" x14ac:dyDescent="0.25">
      <c r="A13030" s="355"/>
      <c r="L13030" s="353"/>
      <c r="M13030" s="353"/>
      <c r="N13030" s="353"/>
      <c r="O13030" s="353"/>
      <c r="P13030" s="353"/>
      <c r="Q13030" s="353"/>
      <c r="R13030" s="353"/>
      <c r="S13030" s="353"/>
      <c r="T13030" s="353"/>
      <c r="U13030" s="353"/>
      <c r="V13030" s="353"/>
      <c r="W13030" s="353"/>
      <c r="X13030" s="353"/>
      <c r="Y13030" s="353"/>
      <c r="Z13030" s="353"/>
      <c r="AA13030" s="353"/>
      <c r="AB13030" s="353"/>
      <c r="AC13030" s="353"/>
      <c r="AD13030" s="353"/>
      <c r="AE13030" s="353"/>
      <c r="AF13030" s="353"/>
      <c r="AG13030" s="353"/>
      <c r="AH13030" s="353"/>
      <c r="AI13030" s="353"/>
      <c r="AJ13030" s="353"/>
      <c r="AK13030" s="353"/>
      <c r="AL13030" s="353"/>
    </row>
    <row r="13031" spans="1:38" s="153" customFormat="1" ht="12.5" x14ac:dyDescent="0.25">
      <c r="A13031" s="355"/>
      <c r="L13031" s="353"/>
      <c r="M13031" s="353"/>
      <c r="N13031" s="353"/>
      <c r="O13031" s="353"/>
      <c r="P13031" s="353"/>
      <c r="Q13031" s="353"/>
      <c r="R13031" s="353"/>
      <c r="S13031" s="353"/>
      <c r="T13031" s="353"/>
      <c r="U13031" s="353"/>
      <c r="V13031" s="353"/>
      <c r="W13031" s="353"/>
      <c r="X13031" s="353"/>
      <c r="Y13031" s="353"/>
      <c r="Z13031" s="353"/>
      <c r="AA13031" s="353"/>
      <c r="AB13031" s="353"/>
      <c r="AC13031" s="353"/>
      <c r="AD13031" s="353"/>
      <c r="AE13031" s="353"/>
      <c r="AF13031" s="353"/>
      <c r="AG13031" s="353"/>
      <c r="AH13031" s="353"/>
      <c r="AI13031" s="353"/>
      <c r="AJ13031" s="353"/>
      <c r="AK13031" s="353"/>
      <c r="AL13031" s="353"/>
    </row>
    <row r="13032" spans="1:38" s="153" customFormat="1" ht="12.5" x14ac:dyDescent="0.25">
      <c r="A13032" s="355"/>
      <c r="L13032" s="353"/>
      <c r="M13032" s="353"/>
      <c r="N13032" s="353"/>
      <c r="O13032" s="353"/>
      <c r="P13032" s="353"/>
      <c r="Q13032" s="353"/>
      <c r="R13032" s="353"/>
      <c r="S13032" s="353"/>
      <c r="T13032" s="353"/>
      <c r="U13032" s="353"/>
      <c r="V13032" s="353"/>
      <c r="W13032" s="353"/>
      <c r="X13032" s="353"/>
      <c r="Y13032" s="353"/>
      <c r="Z13032" s="353"/>
      <c r="AA13032" s="353"/>
      <c r="AB13032" s="353"/>
      <c r="AC13032" s="353"/>
      <c r="AD13032" s="353"/>
      <c r="AE13032" s="353"/>
      <c r="AF13032" s="353"/>
      <c r="AG13032" s="353"/>
      <c r="AH13032" s="353"/>
      <c r="AI13032" s="353"/>
      <c r="AJ13032" s="353"/>
      <c r="AK13032" s="353"/>
      <c r="AL13032" s="353"/>
    </row>
    <row r="13033" spans="1:38" s="153" customFormat="1" ht="12.5" x14ac:dyDescent="0.25">
      <c r="A13033" s="355"/>
      <c r="L13033" s="353"/>
      <c r="M13033" s="353"/>
      <c r="N13033" s="353"/>
      <c r="O13033" s="353"/>
      <c r="P13033" s="353"/>
      <c r="Q13033" s="353"/>
      <c r="R13033" s="353"/>
      <c r="S13033" s="353"/>
      <c r="T13033" s="353"/>
      <c r="U13033" s="353"/>
      <c r="V13033" s="353"/>
      <c r="W13033" s="353"/>
      <c r="X13033" s="353"/>
      <c r="Y13033" s="353"/>
      <c r="Z13033" s="353"/>
      <c r="AA13033" s="353"/>
      <c r="AB13033" s="353"/>
      <c r="AC13033" s="353"/>
      <c r="AD13033" s="353"/>
      <c r="AE13033" s="353"/>
      <c r="AF13033" s="353"/>
      <c r="AG13033" s="353"/>
      <c r="AH13033" s="353"/>
      <c r="AI13033" s="353"/>
      <c r="AJ13033" s="353"/>
      <c r="AK13033" s="353"/>
      <c r="AL13033" s="353"/>
    </row>
    <row r="13034" spans="1:38" s="153" customFormat="1" ht="12.5" x14ac:dyDescent="0.25">
      <c r="A13034" s="355"/>
      <c r="L13034" s="353"/>
      <c r="M13034" s="353"/>
      <c r="N13034" s="353"/>
      <c r="O13034" s="353"/>
      <c r="P13034" s="353"/>
      <c r="Q13034" s="353"/>
      <c r="R13034" s="353"/>
      <c r="S13034" s="353"/>
      <c r="T13034" s="353"/>
      <c r="U13034" s="353"/>
      <c r="V13034" s="353"/>
      <c r="W13034" s="353"/>
      <c r="X13034" s="353"/>
      <c r="Y13034" s="353"/>
      <c r="Z13034" s="353"/>
      <c r="AA13034" s="353"/>
      <c r="AB13034" s="353"/>
      <c r="AC13034" s="353"/>
      <c r="AD13034" s="353"/>
      <c r="AE13034" s="353"/>
      <c r="AF13034" s="353"/>
      <c r="AG13034" s="353"/>
      <c r="AH13034" s="353"/>
      <c r="AI13034" s="353"/>
      <c r="AJ13034" s="353"/>
      <c r="AK13034" s="353"/>
      <c r="AL13034" s="353"/>
    </row>
    <row r="13035" spans="1:38" s="153" customFormat="1" ht="12.5" x14ac:dyDescent="0.25">
      <c r="A13035" s="355"/>
      <c r="L13035" s="353"/>
      <c r="M13035" s="353"/>
      <c r="N13035" s="353"/>
      <c r="O13035" s="353"/>
      <c r="P13035" s="353"/>
      <c r="Q13035" s="353"/>
      <c r="R13035" s="353"/>
      <c r="S13035" s="353"/>
      <c r="T13035" s="353"/>
      <c r="U13035" s="353"/>
      <c r="V13035" s="353"/>
      <c r="W13035" s="353"/>
      <c r="X13035" s="353"/>
      <c r="Y13035" s="353"/>
      <c r="Z13035" s="353"/>
      <c r="AA13035" s="353"/>
      <c r="AB13035" s="353"/>
      <c r="AC13035" s="353"/>
      <c r="AD13035" s="353"/>
      <c r="AE13035" s="353"/>
      <c r="AF13035" s="353"/>
      <c r="AG13035" s="353"/>
      <c r="AH13035" s="353"/>
      <c r="AI13035" s="353"/>
      <c r="AJ13035" s="353"/>
      <c r="AK13035" s="353"/>
      <c r="AL13035" s="353"/>
    </row>
    <row r="13036" spans="1:38" s="153" customFormat="1" ht="12.5" x14ac:dyDescent="0.25">
      <c r="A13036" s="355"/>
      <c r="L13036" s="353"/>
      <c r="M13036" s="353"/>
      <c r="N13036" s="353"/>
      <c r="O13036" s="353"/>
      <c r="P13036" s="353"/>
      <c r="Q13036" s="353"/>
      <c r="R13036" s="353"/>
      <c r="S13036" s="353"/>
      <c r="T13036" s="353"/>
      <c r="U13036" s="353"/>
      <c r="V13036" s="353"/>
      <c r="W13036" s="353"/>
      <c r="X13036" s="353"/>
      <c r="Y13036" s="353"/>
      <c r="Z13036" s="353"/>
      <c r="AA13036" s="353"/>
      <c r="AB13036" s="353"/>
      <c r="AC13036" s="353"/>
      <c r="AD13036" s="353"/>
      <c r="AE13036" s="353"/>
      <c r="AF13036" s="353"/>
      <c r="AG13036" s="353"/>
      <c r="AH13036" s="353"/>
      <c r="AI13036" s="353"/>
      <c r="AJ13036" s="353"/>
      <c r="AK13036" s="353"/>
      <c r="AL13036" s="353"/>
    </row>
    <row r="13037" spans="1:38" s="153" customFormat="1" ht="12.5" x14ac:dyDescent="0.25">
      <c r="A13037" s="355"/>
      <c r="L13037" s="353"/>
      <c r="M13037" s="353"/>
      <c r="N13037" s="353"/>
      <c r="O13037" s="353"/>
      <c r="P13037" s="353"/>
      <c r="Q13037" s="353"/>
      <c r="R13037" s="353"/>
      <c r="S13037" s="353"/>
      <c r="T13037" s="353"/>
      <c r="U13037" s="353"/>
      <c r="V13037" s="353"/>
      <c r="W13037" s="353"/>
      <c r="X13037" s="353"/>
      <c r="Y13037" s="353"/>
      <c r="Z13037" s="353"/>
      <c r="AA13037" s="353"/>
      <c r="AB13037" s="353"/>
      <c r="AC13037" s="353"/>
      <c r="AD13037" s="353"/>
      <c r="AE13037" s="353"/>
      <c r="AF13037" s="353"/>
      <c r="AG13037" s="353"/>
      <c r="AH13037" s="353"/>
      <c r="AI13037" s="353"/>
      <c r="AJ13037" s="353"/>
      <c r="AK13037" s="353"/>
      <c r="AL13037" s="353"/>
    </row>
    <row r="13038" spans="1:38" s="153" customFormat="1" ht="12.5" x14ac:dyDescent="0.25">
      <c r="A13038" s="355"/>
      <c r="L13038" s="353"/>
      <c r="M13038" s="353"/>
      <c r="N13038" s="353"/>
      <c r="O13038" s="353"/>
      <c r="P13038" s="353"/>
      <c r="Q13038" s="353"/>
      <c r="R13038" s="353"/>
      <c r="S13038" s="353"/>
      <c r="T13038" s="353"/>
      <c r="U13038" s="353"/>
      <c r="V13038" s="353"/>
      <c r="W13038" s="353"/>
      <c r="X13038" s="353"/>
      <c r="Y13038" s="353"/>
      <c r="Z13038" s="353"/>
      <c r="AA13038" s="353"/>
      <c r="AB13038" s="353"/>
      <c r="AC13038" s="353"/>
      <c r="AD13038" s="353"/>
      <c r="AE13038" s="353"/>
      <c r="AF13038" s="353"/>
      <c r="AG13038" s="353"/>
      <c r="AH13038" s="353"/>
      <c r="AI13038" s="353"/>
      <c r="AJ13038" s="353"/>
      <c r="AK13038" s="353"/>
      <c r="AL13038" s="353"/>
    </row>
    <row r="13039" spans="1:38" s="153" customFormat="1" ht="12.5" x14ac:dyDescent="0.25">
      <c r="A13039" s="355"/>
      <c r="L13039" s="353"/>
      <c r="M13039" s="353"/>
      <c r="N13039" s="353"/>
      <c r="O13039" s="353"/>
      <c r="P13039" s="353"/>
      <c r="Q13039" s="353"/>
      <c r="R13039" s="353"/>
      <c r="S13039" s="353"/>
      <c r="T13039" s="353"/>
      <c r="U13039" s="353"/>
      <c r="V13039" s="353"/>
      <c r="W13039" s="353"/>
      <c r="X13039" s="353"/>
      <c r="Y13039" s="353"/>
      <c r="Z13039" s="353"/>
      <c r="AA13039" s="353"/>
      <c r="AB13039" s="353"/>
      <c r="AC13039" s="353"/>
      <c r="AD13039" s="353"/>
      <c r="AE13039" s="353"/>
      <c r="AF13039" s="353"/>
      <c r="AG13039" s="353"/>
      <c r="AH13039" s="353"/>
      <c r="AI13039" s="353"/>
      <c r="AJ13039" s="353"/>
      <c r="AK13039" s="353"/>
      <c r="AL13039" s="353"/>
    </row>
    <row r="13040" spans="1:38" s="153" customFormat="1" ht="12.5" x14ac:dyDescent="0.25">
      <c r="A13040" s="355"/>
      <c r="L13040" s="353"/>
      <c r="M13040" s="353"/>
      <c r="N13040" s="353"/>
      <c r="O13040" s="353"/>
      <c r="P13040" s="353"/>
      <c r="Q13040" s="353"/>
      <c r="R13040" s="353"/>
      <c r="S13040" s="353"/>
      <c r="T13040" s="353"/>
      <c r="U13040" s="353"/>
      <c r="V13040" s="353"/>
      <c r="W13040" s="353"/>
      <c r="X13040" s="353"/>
      <c r="Y13040" s="353"/>
      <c r="Z13040" s="353"/>
      <c r="AA13040" s="353"/>
      <c r="AB13040" s="353"/>
      <c r="AC13040" s="353"/>
      <c r="AD13040" s="353"/>
      <c r="AE13040" s="353"/>
      <c r="AF13040" s="353"/>
      <c r="AG13040" s="353"/>
      <c r="AH13040" s="353"/>
      <c r="AI13040" s="353"/>
      <c r="AJ13040" s="353"/>
      <c r="AK13040" s="353"/>
      <c r="AL13040" s="353"/>
    </row>
    <row r="13041" spans="1:38" s="153" customFormat="1" ht="12.5" x14ac:dyDescent="0.25">
      <c r="A13041" s="355"/>
      <c r="L13041" s="353"/>
      <c r="M13041" s="353"/>
      <c r="N13041" s="353"/>
      <c r="O13041" s="353"/>
      <c r="P13041" s="353"/>
      <c r="Q13041" s="353"/>
      <c r="R13041" s="353"/>
      <c r="S13041" s="353"/>
      <c r="T13041" s="353"/>
      <c r="U13041" s="353"/>
      <c r="V13041" s="353"/>
      <c r="W13041" s="353"/>
      <c r="X13041" s="353"/>
      <c r="Y13041" s="353"/>
      <c r="Z13041" s="353"/>
      <c r="AA13041" s="353"/>
      <c r="AB13041" s="353"/>
      <c r="AC13041" s="353"/>
      <c r="AD13041" s="353"/>
      <c r="AE13041" s="353"/>
      <c r="AF13041" s="353"/>
      <c r="AG13041" s="353"/>
      <c r="AH13041" s="353"/>
      <c r="AI13041" s="353"/>
      <c r="AJ13041" s="353"/>
      <c r="AK13041" s="353"/>
      <c r="AL13041" s="353"/>
    </row>
    <row r="13042" spans="1:38" s="153" customFormat="1" ht="12.5" x14ac:dyDescent="0.25">
      <c r="A13042" s="355"/>
      <c r="L13042" s="353"/>
      <c r="M13042" s="353"/>
      <c r="N13042" s="353"/>
      <c r="O13042" s="353"/>
      <c r="P13042" s="353"/>
      <c r="Q13042" s="353"/>
      <c r="R13042" s="353"/>
      <c r="S13042" s="353"/>
      <c r="T13042" s="353"/>
      <c r="U13042" s="353"/>
      <c r="V13042" s="353"/>
      <c r="W13042" s="353"/>
      <c r="X13042" s="353"/>
      <c r="Y13042" s="353"/>
      <c r="Z13042" s="353"/>
      <c r="AA13042" s="353"/>
      <c r="AB13042" s="353"/>
      <c r="AC13042" s="353"/>
      <c r="AD13042" s="353"/>
      <c r="AE13042" s="353"/>
      <c r="AF13042" s="353"/>
      <c r="AG13042" s="353"/>
      <c r="AH13042" s="353"/>
      <c r="AI13042" s="353"/>
      <c r="AJ13042" s="353"/>
      <c r="AK13042" s="353"/>
      <c r="AL13042" s="353"/>
    </row>
    <row r="13043" spans="1:38" s="153" customFormat="1" ht="12.5" x14ac:dyDescent="0.25">
      <c r="A13043" s="355"/>
      <c r="L13043" s="353"/>
      <c r="M13043" s="353"/>
      <c r="N13043" s="353"/>
      <c r="O13043" s="353"/>
      <c r="P13043" s="353"/>
      <c r="Q13043" s="353"/>
      <c r="R13043" s="353"/>
      <c r="S13043" s="353"/>
      <c r="T13043" s="353"/>
      <c r="U13043" s="353"/>
      <c r="V13043" s="353"/>
      <c r="W13043" s="353"/>
      <c r="X13043" s="353"/>
      <c r="Y13043" s="353"/>
      <c r="Z13043" s="353"/>
      <c r="AA13043" s="353"/>
      <c r="AB13043" s="353"/>
      <c r="AC13043" s="353"/>
      <c r="AD13043" s="353"/>
      <c r="AE13043" s="353"/>
      <c r="AF13043" s="353"/>
      <c r="AG13043" s="353"/>
      <c r="AH13043" s="353"/>
      <c r="AI13043" s="353"/>
      <c r="AJ13043" s="353"/>
      <c r="AK13043" s="353"/>
      <c r="AL13043" s="353"/>
    </row>
    <row r="13044" spans="1:38" s="153" customFormat="1" ht="12.5" x14ac:dyDescent="0.25">
      <c r="A13044" s="355"/>
      <c r="L13044" s="353"/>
      <c r="M13044" s="353"/>
      <c r="N13044" s="353"/>
      <c r="O13044" s="353"/>
      <c r="P13044" s="353"/>
      <c r="Q13044" s="353"/>
      <c r="R13044" s="353"/>
      <c r="S13044" s="353"/>
      <c r="T13044" s="353"/>
      <c r="U13044" s="353"/>
      <c r="V13044" s="353"/>
      <c r="W13044" s="353"/>
      <c r="X13044" s="353"/>
      <c r="Y13044" s="353"/>
      <c r="Z13044" s="353"/>
      <c r="AA13044" s="353"/>
      <c r="AB13044" s="353"/>
      <c r="AC13044" s="353"/>
      <c r="AD13044" s="353"/>
      <c r="AE13044" s="353"/>
      <c r="AF13044" s="353"/>
      <c r="AG13044" s="353"/>
      <c r="AH13044" s="353"/>
      <c r="AI13044" s="353"/>
      <c r="AJ13044" s="353"/>
      <c r="AK13044" s="353"/>
      <c r="AL13044" s="353"/>
    </row>
    <row r="13045" spans="1:38" s="153" customFormat="1" ht="12.5" x14ac:dyDescent="0.25">
      <c r="A13045" s="355"/>
      <c r="L13045" s="353"/>
      <c r="M13045" s="353"/>
      <c r="N13045" s="353"/>
      <c r="O13045" s="353"/>
      <c r="P13045" s="353"/>
      <c r="Q13045" s="353"/>
      <c r="R13045" s="353"/>
      <c r="S13045" s="353"/>
      <c r="T13045" s="353"/>
      <c r="U13045" s="353"/>
      <c r="V13045" s="353"/>
      <c r="W13045" s="353"/>
      <c r="X13045" s="353"/>
      <c r="Y13045" s="353"/>
      <c r="Z13045" s="353"/>
      <c r="AA13045" s="353"/>
      <c r="AB13045" s="353"/>
      <c r="AC13045" s="353"/>
      <c r="AD13045" s="353"/>
      <c r="AE13045" s="353"/>
      <c r="AF13045" s="353"/>
      <c r="AG13045" s="353"/>
      <c r="AH13045" s="353"/>
      <c r="AI13045" s="353"/>
      <c r="AJ13045" s="353"/>
      <c r="AK13045" s="353"/>
      <c r="AL13045" s="353"/>
    </row>
    <row r="13046" spans="1:38" s="153" customFormat="1" ht="12.5" x14ac:dyDescent="0.25">
      <c r="A13046" s="355"/>
      <c r="L13046" s="353"/>
      <c r="M13046" s="353"/>
      <c r="N13046" s="353"/>
      <c r="O13046" s="353"/>
      <c r="P13046" s="353"/>
      <c r="Q13046" s="353"/>
      <c r="R13046" s="353"/>
      <c r="S13046" s="353"/>
      <c r="T13046" s="353"/>
      <c r="U13046" s="353"/>
      <c r="V13046" s="353"/>
      <c r="W13046" s="353"/>
      <c r="X13046" s="353"/>
      <c r="Y13046" s="353"/>
      <c r="Z13046" s="353"/>
      <c r="AA13046" s="353"/>
      <c r="AB13046" s="353"/>
      <c r="AC13046" s="353"/>
      <c r="AD13046" s="353"/>
      <c r="AE13046" s="353"/>
      <c r="AF13046" s="353"/>
      <c r="AG13046" s="353"/>
      <c r="AH13046" s="353"/>
      <c r="AI13046" s="353"/>
      <c r="AJ13046" s="353"/>
      <c r="AK13046" s="353"/>
      <c r="AL13046" s="353"/>
    </row>
    <row r="13047" spans="1:38" s="153" customFormat="1" ht="12.5" x14ac:dyDescent="0.25">
      <c r="A13047" s="355"/>
      <c r="L13047" s="353"/>
      <c r="M13047" s="353"/>
      <c r="N13047" s="353"/>
      <c r="O13047" s="353"/>
      <c r="P13047" s="353"/>
      <c r="Q13047" s="353"/>
      <c r="R13047" s="353"/>
      <c r="S13047" s="353"/>
      <c r="T13047" s="353"/>
      <c r="U13047" s="353"/>
      <c r="V13047" s="353"/>
      <c r="W13047" s="353"/>
      <c r="X13047" s="353"/>
      <c r="Y13047" s="353"/>
      <c r="Z13047" s="353"/>
      <c r="AA13047" s="353"/>
      <c r="AB13047" s="353"/>
      <c r="AC13047" s="353"/>
      <c r="AD13047" s="353"/>
      <c r="AE13047" s="353"/>
      <c r="AF13047" s="353"/>
      <c r="AG13047" s="353"/>
      <c r="AH13047" s="353"/>
      <c r="AI13047" s="353"/>
      <c r="AJ13047" s="353"/>
      <c r="AK13047" s="353"/>
      <c r="AL13047" s="353"/>
    </row>
    <row r="13048" spans="1:38" s="153" customFormat="1" ht="12.5" x14ac:dyDescent="0.25">
      <c r="A13048" s="355"/>
      <c r="L13048" s="353"/>
      <c r="M13048" s="353"/>
      <c r="N13048" s="353"/>
      <c r="O13048" s="353"/>
      <c r="P13048" s="353"/>
      <c r="Q13048" s="353"/>
      <c r="R13048" s="353"/>
      <c r="S13048" s="353"/>
      <c r="T13048" s="353"/>
      <c r="U13048" s="353"/>
      <c r="V13048" s="353"/>
      <c r="W13048" s="353"/>
      <c r="X13048" s="353"/>
      <c r="Y13048" s="353"/>
      <c r="Z13048" s="353"/>
      <c r="AA13048" s="353"/>
      <c r="AB13048" s="353"/>
      <c r="AC13048" s="353"/>
      <c r="AD13048" s="353"/>
      <c r="AE13048" s="353"/>
      <c r="AF13048" s="353"/>
      <c r="AG13048" s="353"/>
      <c r="AH13048" s="353"/>
      <c r="AI13048" s="353"/>
      <c r="AJ13048" s="353"/>
      <c r="AK13048" s="353"/>
      <c r="AL13048" s="353"/>
    </row>
    <row r="13049" spans="1:38" s="153" customFormat="1" ht="12.5" x14ac:dyDescent="0.25">
      <c r="A13049" s="355"/>
      <c r="L13049" s="353"/>
      <c r="M13049" s="353"/>
      <c r="N13049" s="353"/>
      <c r="O13049" s="353"/>
      <c r="P13049" s="353"/>
      <c r="Q13049" s="353"/>
      <c r="R13049" s="353"/>
      <c r="S13049" s="353"/>
      <c r="T13049" s="353"/>
      <c r="U13049" s="353"/>
      <c r="V13049" s="353"/>
      <c r="W13049" s="353"/>
      <c r="X13049" s="353"/>
      <c r="Y13049" s="353"/>
      <c r="Z13049" s="353"/>
      <c r="AA13049" s="353"/>
      <c r="AB13049" s="353"/>
      <c r="AC13049" s="353"/>
      <c r="AD13049" s="353"/>
      <c r="AE13049" s="353"/>
      <c r="AF13049" s="353"/>
      <c r="AG13049" s="353"/>
      <c r="AH13049" s="353"/>
      <c r="AI13049" s="353"/>
      <c r="AJ13049" s="353"/>
      <c r="AK13049" s="353"/>
      <c r="AL13049" s="353"/>
    </row>
    <row r="13050" spans="1:38" s="153" customFormat="1" ht="12.5" x14ac:dyDescent="0.25">
      <c r="A13050" s="355"/>
      <c r="L13050" s="353"/>
      <c r="M13050" s="353"/>
      <c r="N13050" s="353"/>
      <c r="O13050" s="353"/>
      <c r="P13050" s="353"/>
      <c r="Q13050" s="353"/>
      <c r="R13050" s="353"/>
      <c r="S13050" s="353"/>
      <c r="T13050" s="353"/>
      <c r="U13050" s="353"/>
      <c r="V13050" s="353"/>
      <c r="W13050" s="353"/>
      <c r="X13050" s="353"/>
      <c r="Y13050" s="353"/>
      <c r="Z13050" s="353"/>
      <c r="AA13050" s="353"/>
      <c r="AB13050" s="353"/>
      <c r="AC13050" s="353"/>
      <c r="AD13050" s="353"/>
      <c r="AE13050" s="353"/>
      <c r="AF13050" s="353"/>
      <c r="AG13050" s="353"/>
      <c r="AH13050" s="353"/>
      <c r="AI13050" s="353"/>
      <c r="AJ13050" s="353"/>
      <c r="AK13050" s="353"/>
      <c r="AL13050" s="353"/>
    </row>
    <row r="13051" spans="1:38" s="153" customFormat="1" ht="12.5" x14ac:dyDescent="0.25">
      <c r="A13051" s="355"/>
      <c r="L13051" s="353"/>
      <c r="M13051" s="353"/>
      <c r="N13051" s="353"/>
      <c r="O13051" s="353"/>
      <c r="P13051" s="353"/>
      <c r="Q13051" s="353"/>
      <c r="R13051" s="353"/>
      <c r="S13051" s="353"/>
      <c r="T13051" s="353"/>
      <c r="U13051" s="353"/>
      <c r="V13051" s="353"/>
      <c r="W13051" s="353"/>
      <c r="X13051" s="353"/>
      <c r="Y13051" s="353"/>
      <c r="Z13051" s="353"/>
      <c r="AA13051" s="353"/>
      <c r="AB13051" s="353"/>
      <c r="AC13051" s="353"/>
      <c r="AD13051" s="353"/>
      <c r="AE13051" s="353"/>
      <c r="AF13051" s="353"/>
      <c r="AG13051" s="353"/>
      <c r="AH13051" s="353"/>
      <c r="AI13051" s="353"/>
      <c r="AJ13051" s="353"/>
      <c r="AK13051" s="353"/>
      <c r="AL13051" s="353"/>
    </row>
    <row r="13052" spans="1:38" s="153" customFormat="1" ht="12.5" x14ac:dyDescent="0.25">
      <c r="A13052" s="355"/>
      <c r="L13052" s="353"/>
      <c r="M13052" s="353"/>
      <c r="N13052" s="353"/>
      <c r="O13052" s="353"/>
      <c r="P13052" s="353"/>
      <c r="Q13052" s="353"/>
      <c r="R13052" s="353"/>
      <c r="S13052" s="353"/>
      <c r="T13052" s="353"/>
      <c r="U13052" s="353"/>
      <c r="V13052" s="353"/>
      <c r="W13052" s="353"/>
      <c r="X13052" s="353"/>
      <c r="Y13052" s="353"/>
      <c r="Z13052" s="353"/>
      <c r="AA13052" s="353"/>
      <c r="AB13052" s="353"/>
      <c r="AC13052" s="353"/>
      <c r="AD13052" s="353"/>
      <c r="AE13052" s="353"/>
      <c r="AF13052" s="353"/>
      <c r="AG13052" s="353"/>
      <c r="AH13052" s="353"/>
      <c r="AI13052" s="353"/>
      <c r="AJ13052" s="353"/>
      <c r="AK13052" s="353"/>
      <c r="AL13052" s="353"/>
    </row>
    <row r="13053" spans="1:38" s="153" customFormat="1" ht="12.5" x14ac:dyDescent="0.25">
      <c r="A13053" s="355"/>
      <c r="L13053" s="353"/>
      <c r="M13053" s="353"/>
      <c r="N13053" s="353"/>
      <c r="O13053" s="353"/>
      <c r="P13053" s="353"/>
      <c r="Q13053" s="353"/>
      <c r="R13053" s="353"/>
      <c r="S13053" s="353"/>
      <c r="T13053" s="353"/>
      <c r="U13053" s="353"/>
      <c r="V13053" s="353"/>
      <c r="W13053" s="353"/>
      <c r="X13053" s="353"/>
      <c r="Y13053" s="353"/>
      <c r="Z13053" s="353"/>
      <c r="AA13053" s="353"/>
      <c r="AB13053" s="353"/>
      <c r="AC13053" s="353"/>
      <c r="AD13053" s="353"/>
      <c r="AE13053" s="353"/>
      <c r="AF13053" s="353"/>
      <c r="AG13053" s="353"/>
      <c r="AH13053" s="353"/>
      <c r="AI13053" s="353"/>
      <c r="AJ13053" s="353"/>
      <c r="AK13053" s="353"/>
      <c r="AL13053" s="353"/>
    </row>
    <row r="13054" spans="1:38" s="153" customFormat="1" ht="12.5" x14ac:dyDescent="0.25">
      <c r="A13054" s="355"/>
      <c r="L13054" s="353"/>
      <c r="M13054" s="353"/>
      <c r="N13054" s="353"/>
      <c r="O13054" s="353"/>
      <c r="P13054" s="353"/>
      <c r="Q13054" s="353"/>
      <c r="R13054" s="353"/>
      <c r="S13054" s="353"/>
      <c r="T13054" s="353"/>
      <c r="U13054" s="353"/>
      <c r="V13054" s="353"/>
      <c r="W13054" s="353"/>
      <c r="X13054" s="353"/>
      <c r="Y13054" s="353"/>
      <c r="Z13054" s="353"/>
      <c r="AA13054" s="353"/>
      <c r="AB13054" s="353"/>
      <c r="AC13054" s="353"/>
      <c r="AD13054" s="353"/>
      <c r="AE13054" s="353"/>
      <c r="AF13054" s="353"/>
      <c r="AG13054" s="353"/>
      <c r="AH13054" s="353"/>
      <c r="AI13054" s="353"/>
      <c r="AJ13054" s="353"/>
      <c r="AK13054" s="353"/>
      <c r="AL13054" s="353"/>
    </row>
    <row r="13055" spans="1:38" s="153" customFormat="1" ht="12.5" x14ac:dyDescent="0.25">
      <c r="A13055" s="355"/>
      <c r="L13055" s="353"/>
      <c r="M13055" s="353"/>
      <c r="N13055" s="353"/>
      <c r="O13055" s="353"/>
      <c r="P13055" s="353"/>
      <c r="Q13055" s="353"/>
      <c r="R13055" s="353"/>
      <c r="S13055" s="353"/>
      <c r="T13055" s="353"/>
      <c r="U13055" s="353"/>
      <c r="V13055" s="353"/>
      <c r="W13055" s="353"/>
      <c r="X13055" s="353"/>
      <c r="Y13055" s="353"/>
      <c r="Z13055" s="353"/>
      <c r="AA13055" s="353"/>
      <c r="AB13055" s="353"/>
      <c r="AC13055" s="353"/>
      <c r="AD13055" s="353"/>
      <c r="AE13055" s="353"/>
      <c r="AF13055" s="353"/>
      <c r="AG13055" s="353"/>
      <c r="AH13055" s="353"/>
      <c r="AI13055" s="353"/>
      <c r="AJ13055" s="353"/>
      <c r="AK13055" s="353"/>
      <c r="AL13055" s="353"/>
    </row>
    <row r="13056" spans="1:38" s="153" customFormat="1" ht="12.5" x14ac:dyDescent="0.25">
      <c r="A13056" s="355"/>
      <c r="L13056" s="353"/>
      <c r="M13056" s="353"/>
      <c r="N13056" s="353"/>
      <c r="O13056" s="353"/>
      <c r="P13056" s="353"/>
      <c r="Q13056" s="353"/>
      <c r="R13056" s="353"/>
      <c r="S13056" s="353"/>
      <c r="T13056" s="353"/>
      <c r="U13056" s="353"/>
      <c r="V13056" s="353"/>
      <c r="W13056" s="353"/>
      <c r="X13056" s="353"/>
      <c r="Y13056" s="353"/>
      <c r="Z13056" s="353"/>
      <c r="AA13056" s="353"/>
      <c r="AB13056" s="353"/>
      <c r="AC13056" s="353"/>
      <c r="AD13056" s="353"/>
      <c r="AE13056" s="353"/>
      <c r="AF13056" s="353"/>
      <c r="AG13056" s="353"/>
      <c r="AH13056" s="353"/>
      <c r="AI13056" s="353"/>
      <c r="AJ13056" s="353"/>
      <c r="AK13056" s="353"/>
      <c r="AL13056" s="353"/>
    </row>
    <row r="13057" spans="1:38" s="153" customFormat="1" ht="12.5" x14ac:dyDescent="0.25">
      <c r="A13057" s="355"/>
      <c r="L13057" s="353"/>
      <c r="M13057" s="353"/>
      <c r="N13057" s="353"/>
      <c r="O13057" s="353"/>
      <c r="P13057" s="353"/>
      <c r="Q13057" s="353"/>
      <c r="R13057" s="353"/>
      <c r="S13057" s="353"/>
      <c r="T13057" s="353"/>
      <c r="U13057" s="353"/>
      <c r="V13057" s="353"/>
      <c r="W13057" s="353"/>
      <c r="X13057" s="353"/>
      <c r="Y13057" s="353"/>
      <c r="Z13057" s="353"/>
      <c r="AA13057" s="353"/>
      <c r="AB13057" s="353"/>
      <c r="AC13057" s="353"/>
      <c r="AD13057" s="353"/>
      <c r="AE13057" s="353"/>
      <c r="AF13057" s="353"/>
      <c r="AG13057" s="353"/>
      <c r="AH13057" s="353"/>
      <c r="AI13057" s="353"/>
      <c r="AJ13057" s="353"/>
      <c r="AK13057" s="353"/>
      <c r="AL13057" s="353"/>
    </row>
    <row r="13058" spans="1:38" s="153" customFormat="1" ht="12.5" x14ac:dyDescent="0.25">
      <c r="A13058" s="355"/>
      <c r="L13058" s="353"/>
      <c r="M13058" s="353"/>
      <c r="N13058" s="353"/>
      <c r="O13058" s="353"/>
      <c r="P13058" s="353"/>
      <c r="Q13058" s="353"/>
      <c r="R13058" s="353"/>
      <c r="S13058" s="353"/>
      <c r="T13058" s="353"/>
      <c r="U13058" s="353"/>
      <c r="V13058" s="353"/>
      <c r="W13058" s="353"/>
      <c r="X13058" s="353"/>
      <c r="Y13058" s="353"/>
      <c r="Z13058" s="353"/>
      <c r="AA13058" s="353"/>
      <c r="AB13058" s="353"/>
      <c r="AC13058" s="353"/>
      <c r="AD13058" s="353"/>
      <c r="AE13058" s="353"/>
      <c r="AF13058" s="353"/>
      <c r="AG13058" s="353"/>
      <c r="AH13058" s="353"/>
      <c r="AI13058" s="353"/>
      <c r="AJ13058" s="353"/>
      <c r="AK13058" s="353"/>
      <c r="AL13058" s="353"/>
    </row>
    <row r="13059" spans="1:38" s="153" customFormat="1" ht="12.5" x14ac:dyDescent="0.25">
      <c r="A13059" s="355"/>
      <c r="L13059" s="353"/>
      <c r="M13059" s="353"/>
      <c r="N13059" s="353"/>
      <c r="O13059" s="353"/>
      <c r="P13059" s="353"/>
      <c r="Q13059" s="353"/>
      <c r="R13059" s="353"/>
      <c r="S13059" s="353"/>
      <c r="T13059" s="353"/>
      <c r="U13059" s="353"/>
      <c r="V13059" s="353"/>
      <c r="W13059" s="353"/>
      <c r="X13059" s="353"/>
      <c r="Y13059" s="353"/>
      <c r="Z13059" s="353"/>
      <c r="AA13059" s="353"/>
      <c r="AB13059" s="353"/>
      <c r="AC13059" s="353"/>
      <c r="AD13059" s="353"/>
      <c r="AE13059" s="353"/>
      <c r="AF13059" s="353"/>
      <c r="AG13059" s="353"/>
      <c r="AH13059" s="353"/>
      <c r="AI13059" s="353"/>
      <c r="AJ13059" s="353"/>
      <c r="AK13059" s="353"/>
      <c r="AL13059" s="353"/>
    </row>
    <row r="13060" spans="1:38" s="153" customFormat="1" ht="12.5" x14ac:dyDescent="0.25">
      <c r="A13060" s="355"/>
      <c r="L13060" s="353"/>
      <c r="M13060" s="353"/>
      <c r="N13060" s="353"/>
      <c r="O13060" s="353"/>
      <c r="P13060" s="353"/>
      <c r="Q13060" s="353"/>
      <c r="R13060" s="353"/>
      <c r="S13060" s="353"/>
      <c r="T13060" s="353"/>
      <c r="U13060" s="353"/>
      <c r="V13060" s="353"/>
      <c r="W13060" s="353"/>
      <c r="X13060" s="353"/>
      <c r="Y13060" s="353"/>
      <c r="Z13060" s="353"/>
      <c r="AA13060" s="353"/>
      <c r="AB13060" s="353"/>
      <c r="AC13060" s="353"/>
      <c r="AD13060" s="353"/>
      <c r="AE13060" s="353"/>
      <c r="AF13060" s="353"/>
      <c r="AG13060" s="353"/>
      <c r="AH13060" s="353"/>
      <c r="AI13060" s="353"/>
      <c r="AJ13060" s="353"/>
      <c r="AK13060" s="353"/>
      <c r="AL13060" s="353"/>
    </row>
    <row r="13061" spans="1:38" s="153" customFormat="1" ht="12.5" x14ac:dyDescent="0.25">
      <c r="A13061" s="355"/>
      <c r="L13061" s="353"/>
      <c r="M13061" s="353"/>
      <c r="N13061" s="353"/>
      <c r="O13061" s="353"/>
      <c r="P13061" s="353"/>
      <c r="Q13061" s="353"/>
      <c r="R13061" s="353"/>
      <c r="S13061" s="353"/>
      <c r="T13061" s="353"/>
      <c r="U13061" s="353"/>
      <c r="V13061" s="353"/>
      <c r="W13061" s="353"/>
      <c r="X13061" s="353"/>
      <c r="Y13061" s="353"/>
      <c r="Z13061" s="353"/>
      <c r="AA13061" s="353"/>
      <c r="AB13061" s="353"/>
      <c r="AC13061" s="353"/>
      <c r="AD13061" s="353"/>
      <c r="AE13061" s="353"/>
      <c r="AF13061" s="353"/>
      <c r="AG13061" s="353"/>
      <c r="AH13061" s="353"/>
      <c r="AI13061" s="353"/>
      <c r="AJ13061" s="353"/>
      <c r="AK13061" s="353"/>
      <c r="AL13061" s="353"/>
    </row>
    <row r="13062" spans="1:38" s="153" customFormat="1" ht="12.5" x14ac:dyDescent="0.25">
      <c r="A13062" s="355"/>
      <c r="L13062" s="353"/>
      <c r="M13062" s="353"/>
      <c r="N13062" s="353"/>
      <c r="O13062" s="353"/>
      <c r="P13062" s="353"/>
      <c r="Q13062" s="353"/>
      <c r="R13062" s="353"/>
      <c r="S13062" s="353"/>
      <c r="T13062" s="353"/>
      <c r="U13062" s="353"/>
      <c r="V13062" s="353"/>
      <c r="W13062" s="353"/>
      <c r="X13062" s="353"/>
      <c r="Y13062" s="353"/>
      <c r="Z13062" s="353"/>
      <c r="AA13062" s="353"/>
      <c r="AB13062" s="353"/>
      <c r="AC13062" s="353"/>
      <c r="AD13062" s="353"/>
      <c r="AE13062" s="353"/>
      <c r="AF13062" s="353"/>
      <c r="AG13062" s="353"/>
      <c r="AH13062" s="353"/>
      <c r="AI13062" s="353"/>
      <c r="AJ13062" s="353"/>
      <c r="AK13062" s="353"/>
      <c r="AL13062" s="353"/>
    </row>
    <row r="13063" spans="1:38" s="153" customFormat="1" ht="12.5" x14ac:dyDescent="0.25">
      <c r="A13063" s="355"/>
      <c r="L13063" s="353"/>
      <c r="M13063" s="353"/>
      <c r="N13063" s="353"/>
      <c r="O13063" s="353"/>
      <c r="P13063" s="353"/>
      <c r="Q13063" s="353"/>
      <c r="R13063" s="353"/>
      <c r="S13063" s="353"/>
      <c r="T13063" s="353"/>
      <c r="U13063" s="353"/>
      <c r="V13063" s="353"/>
      <c r="W13063" s="353"/>
      <c r="X13063" s="353"/>
      <c r="Y13063" s="353"/>
      <c r="Z13063" s="353"/>
      <c r="AA13063" s="353"/>
      <c r="AB13063" s="353"/>
      <c r="AC13063" s="353"/>
      <c r="AD13063" s="353"/>
      <c r="AE13063" s="353"/>
      <c r="AF13063" s="353"/>
      <c r="AG13063" s="353"/>
      <c r="AH13063" s="353"/>
      <c r="AI13063" s="353"/>
      <c r="AJ13063" s="353"/>
      <c r="AK13063" s="353"/>
      <c r="AL13063" s="353"/>
    </row>
    <row r="13064" spans="1:38" s="153" customFormat="1" ht="12.5" x14ac:dyDescent="0.25">
      <c r="A13064" s="355"/>
      <c r="L13064" s="353"/>
      <c r="M13064" s="353"/>
      <c r="N13064" s="353"/>
      <c r="O13064" s="353"/>
      <c r="P13064" s="353"/>
      <c r="Q13064" s="353"/>
      <c r="R13064" s="353"/>
      <c r="S13064" s="353"/>
      <c r="T13064" s="353"/>
      <c r="U13064" s="353"/>
      <c r="V13064" s="353"/>
      <c r="W13064" s="353"/>
      <c r="X13064" s="353"/>
      <c r="Y13064" s="353"/>
      <c r="Z13064" s="353"/>
      <c r="AA13064" s="353"/>
      <c r="AB13064" s="353"/>
      <c r="AC13064" s="353"/>
      <c r="AD13064" s="353"/>
      <c r="AE13064" s="353"/>
      <c r="AF13064" s="353"/>
      <c r="AG13064" s="353"/>
      <c r="AH13064" s="353"/>
      <c r="AI13064" s="353"/>
      <c r="AJ13064" s="353"/>
      <c r="AK13064" s="353"/>
      <c r="AL13064" s="353"/>
    </row>
    <row r="13065" spans="1:38" s="153" customFormat="1" ht="12.5" x14ac:dyDescent="0.25">
      <c r="A13065" s="355"/>
      <c r="L13065" s="353"/>
      <c r="M13065" s="353"/>
      <c r="N13065" s="353"/>
      <c r="O13065" s="353"/>
      <c r="P13065" s="353"/>
      <c r="Q13065" s="353"/>
      <c r="R13065" s="353"/>
      <c r="S13065" s="353"/>
      <c r="T13065" s="353"/>
      <c r="U13065" s="353"/>
      <c r="V13065" s="353"/>
      <c r="W13065" s="353"/>
      <c r="X13065" s="353"/>
      <c r="Y13065" s="353"/>
      <c r="Z13065" s="353"/>
      <c r="AA13065" s="353"/>
      <c r="AB13065" s="353"/>
      <c r="AC13065" s="353"/>
      <c r="AD13065" s="353"/>
      <c r="AE13065" s="353"/>
      <c r="AF13065" s="353"/>
      <c r="AG13065" s="353"/>
      <c r="AH13065" s="353"/>
      <c r="AI13065" s="353"/>
      <c r="AJ13065" s="353"/>
      <c r="AK13065" s="353"/>
      <c r="AL13065" s="353"/>
    </row>
    <row r="13066" spans="1:38" s="153" customFormat="1" ht="12.5" x14ac:dyDescent="0.25">
      <c r="A13066" s="355"/>
      <c r="L13066" s="353"/>
      <c r="M13066" s="353"/>
      <c r="N13066" s="353"/>
      <c r="O13066" s="353"/>
      <c r="P13066" s="353"/>
      <c r="Q13066" s="353"/>
      <c r="R13066" s="353"/>
      <c r="S13066" s="353"/>
      <c r="T13066" s="353"/>
      <c r="U13066" s="353"/>
      <c r="V13066" s="353"/>
      <c r="W13066" s="353"/>
      <c r="X13066" s="353"/>
      <c r="Y13066" s="353"/>
      <c r="Z13066" s="353"/>
      <c r="AA13066" s="353"/>
      <c r="AB13066" s="353"/>
      <c r="AC13066" s="353"/>
      <c r="AD13066" s="353"/>
      <c r="AE13066" s="353"/>
      <c r="AF13066" s="353"/>
      <c r="AG13066" s="353"/>
      <c r="AH13066" s="353"/>
      <c r="AI13066" s="353"/>
      <c r="AJ13066" s="353"/>
      <c r="AK13066" s="353"/>
      <c r="AL13066" s="353"/>
    </row>
    <row r="13067" spans="1:38" s="153" customFormat="1" ht="12.5" x14ac:dyDescent="0.25">
      <c r="A13067" s="355"/>
      <c r="L13067" s="353"/>
      <c r="M13067" s="353"/>
      <c r="N13067" s="353"/>
      <c r="O13067" s="353"/>
      <c r="P13067" s="353"/>
      <c r="Q13067" s="353"/>
      <c r="R13067" s="353"/>
      <c r="S13067" s="353"/>
      <c r="T13067" s="353"/>
      <c r="U13067" s="353"/>
      <c r="V13067" s="353"/>
      <c r="W13067" s="353"/>
      <c r="X13067" s="353"/>
      <c r="Y13067" s="353"/>
      <c r="Z13067" s="353"/>
      <c r="AA13067" s="353"/>
      <c r="AB13067" s="353"/>
      <c r="AC13067" s="353"/>
      <c r="AD13067" s="353"/>
      <c r="AE13067" s="353"/>
      <c r="AF13067" s="353"/>
      <c r="AG13067" s="353"/>
      <c r="AH13067" s="353"/>
      <c r="AI13067" s="353"/>
      <c r="AJ13067" s="353"/>
      <c r="AK13067" s="353"/>
      <c r="AL13067" s="353"/>
    </row>
    <row r="13068" spans="1:38" s="153" customFormat="1" ht="12.5" x14ac:dyDescent="0.25">
      <c r="A13068" s="355"/>
      <c r="L13068" s="353"/>
      <c r="M13068" s="353"/>
      <c r="N13068" s="353"/>
      <c r="O13068" s="353"/>
      <c r="P13068" s="353"/>
      <c r="Q13068" s="353"/>
      <c r="R13068" s="353"/>
      <c r="S13068" s="353"/>
      <c r="T13068" s="353"/>
      <c r="U13068" s="353"/>
      <c r="V13068" s="353"/>
      <c r="W13068" s="353"/>
      <c r="X13068" s="353"/>
      <c r="Y13068" s="353"/>
      <c r="Z13068" s="353"/>
      <c r="AA13068" s="353"/>
      <c r="AB13068" s="353"/>
      <c r="AC13068" s="353"/>
      <c r="AD13068" s="353"/>
      <c r="AE13068" s="353"/>
      <c r="AF13068" s="353"/>
      <c r="AG13068" s="353"/>
      <c r="AH13068" s="353"/>
      <c r="AI13068" s="353"/>
      <c r="AJ13068" s="353"/>
      <c r="AK13068" s="353"/>
      <c r="AL13068" s="353"/>
    </row>
    <row r="13069" spans="1:38" s="153" customFormat="1" ht="12.5" x14ac:dyDescent="0.25">
      <c r="A13069" s="355"/>
      <c r="L13069" s="353"/>
      <c r="M13069" s="353"/>
      <c r="N13069" s="353"/>
      <c r="O13069" s="353"/>
      <c r="P13069" s="353"/>
      <c r="Q13069" s="353"/>
      <c r="R13069" s="353"/>
      <c r="S13069" s="353"/>
      <c r="T13069" s="353"/>
      <c r="U13069" s="353"/>
      <c r="V13069" s="353"/>
      <c r="W13069" s="353"/>
      <c r="X13069" s="353"/>
      <c r="Y13069" s="353"/>
      <c r="Z13069" s="353"/>
      <c r="AA13069" s="353"/>
      <c r="AB13069" s="353"/>
      <c r="AC13069" s="353"/>
      <c r="AD13069" s="353"/>
      <c r="AE13069" s="353"/>
      <c r="AF13069" s="353"/>
      <c r="AG13069" s="353"/>
      <c r="AH13069" s="353"/>
      <c r="AI13069" s="353"/>
      <c r="AJ13069" s="353"/>
      <c r="AK13069" s="353"/>
      <c r="AL13069" s="353"/>
    </row>
    <row r="13070" spans="1:38" s="153" customFormat="1" ht="12.5" x14ac:dyDescent="0.25">
      <c r="A13070" s="355"/>
      <c r="L13070" s="353"/>
      <c r="M13070" s="353"/>
      <c r="N13070" s="353"/>
      <c r="O13070" s="353"/>
      <c r="P13070" s="353"/>
      <c r="Q13070" s="353"/>
      <c r="R13070" s="353"/>
      <c r="S13070" s="353"/>
      <c r="T13070" s="353"/>
      <c r="U13070" s="353"/>
      <c r="V13070" s="353"/>
      <c r="W13070" s="353"/>
      <c r="X13070" s="353"/>
      <c r="Y13070" s="353"/>
      <c r="Z13070" s="353"/>
      <c r="AA13070" s="353"/>
      <c r="AB13070" s="353"/>
      <c r="AC13070" s="353"/>
      <c r="AD13070" s="353"/>
      <c r="AE13070" s="353"/>
      <c r="AF13070" s="353"/>
      <c r="AG13070" s="353"/>
      <c r="AH13070" s="353"/>
      <c r="AI13070" s="353"/>
      <c r="AJ13070" s="353"/>
      <c r="AK13070" s="353"/>
      <c r="AL13070" s="353"/>
    </row>
    <row r="13071" spans="1:38" s="153" customFormat="1" ht="12.5" x14ac:dyDescent="0.25">
      <c r="A13071" s="355"/>
      <c r="L13071" s="353"/>
      <c r="M13071" s="353"/>
      <c r="N13071" s="353"/>
      <c r="O13071" s="353"/>
      <c r="P13071" s="353"/>
      <c r="Q13071" s="353"/>
      <c r="R13071" s="353"/>
      <c r="S13071" s="353"/>
      <c r="T13071" s="353"/>
      <c r="U13071" s="353"/>
      <c r="V13071" s="353"/>
      <c r="W13071" s="353"/>
      <c r="X13071" s="353"/>
      <c r="Y13071" s="353"/>
      <c r="Z13071" s="353"/>
      <c r="AA13071" s="353"/>
      <c r="AB13071" s="353"/>
      <c r="AC13071" s="353"/>
      <c r="AD13071" s="353"/>
      <c r="AE13071" s="353"/>
      <c r="AF13071" s="353"/>
      <c r="AG13071" s="353"/>
      <c r="AH13071" s="353"/>
      <c r="AI13071" s="353"/>
      <c r="AJ13071" s="353"/>
      <c r="AK13071" s="353"/>
      <c r="AL13071" s="353"/>
    </row>
    <row r="13072" spans="1:38" s="153" customFormat="1" ht="12.5" x14ac:dyDescent="0.25">
      <c r="A13072" s="355"/>
      <c r="L13072" s="353"/>
      <c r="M13072" s="353"/>
      <c r="N13072" s="353"/>
      <c r="O13072" s="353"/>
      <c r="P13072" s="353"/>
      <c r="Q13072" s="353"/>
      <c r="R13072" s="353"/>
      <c r="S13072" s="353"/>
      <c r="T13072" s="353"/>
      <c r="U13072" s="353"/>
      <c r="V13072" s="353"/>
      <c r="W13072" s="353"/>
      <c r="X13072" s="353"/>
      <c r="Y13072" s="353"/>
      <c r="Z13072" s="353"/>
      <c r="AA13072" s="353"/>
      <c r="AB13072" s="353"/>
      <c r="AC13072" s="353"/>
      <c r="AD13072" s="353"/>
      <c r="AE13072" s="353"/>
      <c r="AF13072" s="353"/>
      <c r="AG13072" s="353"/>
      <c r="AH13072" s="353"/>
      <c r="AI13072" s="353"/>
      <c r="AJ13072" s="353"/>
      <c r="AK13072" s="353"/>
      <c r="AL13072" s="353"/>
    </row>
    <row r="13073" spans="1:38" s="153" customFormat="1" ht="12.5" x14ac:dyDescent="0.25">
      <c r="A13073" s="355"/>
      <c r="L13073" s="353"/>
      <c r="M13073" s="353"/>
      <c r="N13073" s="353"/>
      <c r="O13073" s="353"/>
      <c r="P13073" s="353"/>
      <c r="Q13073" s="353"/>
      <c r="R13073" s="353"/>
      <c r="S13073" s="353"/>
      <c r="T13073" s="353"/>
      <c r="U13073" s="353"/>
      <c r="V13073" s="353"/>
      <c r="W13073" s="353"/>
      <c r="X13073" s="353"/>
      <c r="Y13073" s="353"/>
      <c r="Z13073" s="353"/>
      <c r="AA13073" s="353"/>
      <c r="AB13073" s="353"/>
      <c r="AC13073" s="353"/>
      <c r="AD13073" s="353"/>
      <c r="AE13073" s="353"/>
      <c r="AF13073" s="353"/>
      <c r="AG13073" s="353"/>
      <c r="AH13073" s="353"/>
      <c r="AI13073" s="353"/>
      <c r="AJ13073" s="353"/>
      <c r="AK13073" s="353"/>
      <c r="AL13073" s="353"/>
    </row>
    <row r="13074" spans="1:38" s="153" customFormat="1" ht="12.5" x14ac:dyDescent="0.25">
      <c r="A13074" s="355"/>
      <c r="L13074" s="353"/>
      <c r="M13074" s="353"/>
      <c r="N13074" s="353"/>
      <c r="O13074" s="353"/>
      <c r="P13074" s="353"/>
      <c r="Q13074" s="353"/>
      <c r="R13074" s="353"/>
      <c r="S13074" s="353"/>
      <c r="T13074" s="353"/>
      <c r="U13074" s="353"/>
      <c r="V13074" s="353"/>
      <c r="W13074" s="353"/>
      <c r="X13074" s="353"/>
      <c r="Y13074" s="353"/>
      <c r="Z13074" s="353"/>
      <c r="AA13074" s="353"/>
      <c r="AB13074" s="353"/>
      <c r="AC13074" s="353"/>
      <c r="AD13074" s="353"/>
      <c r="AE13074" s="353"/>
      <c r="AF13074" s="353"/>
      <c r="AG13074" s="353"/>
      <c r="AH13074" s="353"/>
      <c r="AI13074" s="353"/>
      <c r="AJ13074" s="353"/>
      <c r="AK13074" s="353"/>
      <c r="AL13074" s="353"/>
    </row>
    <row r="13075" spans="1:38" s="153" customFormat="1" ht="12.5" x14ac:dyDescent="0.25">
      <c r="A13075" s="355"/>
      <c r="L13075" s="353"/>
      <c r="M13075" s="353"/>
      <c r="N13075" s="353"/>
      <c r="O13075" s="353"/>
      <c r="P13075" s="353"/>
      <c r="Q13075" s="353"/>
      <c r="R13075" s="353"/>
      <c r="S13075" s="353"/>
      <c r="T13075" s="353"/>
      <c r="U13075" s="353"/>
      <c r="V13075" s="353"/>
      <c r="W13075" s="353"/>
      <c r="X13075" s="353"/>
      <c r="Y13075" s="353"/>
      <c r="Z13075" s="353"/>
      <c r="AA13075" s="353"/>
      <c r="AB13075" s="353"/>
      <c r="AC13075" s="353"/>
      <c r="AD13075" s="353"/>
      <c r="AE13075" s="353"/>
      <c r="AF13075" s="353"/>
      <c r="AG13075" s="353"/>
      <c r="AH13075" s="353"/>
      <c r="AI13075" s="353"/>
      <c r="AJ13075" s="353"/>
      <c r="AK13075" s="353"/>
      <c r="AL13075" s="353"/>
    </row>
    <row r="13076" spans="1:38" s="153" customFormat="1" ht="12.5" x14ac:dyDescent="0.25">
      <c r="A13076" s="355"/>
      <c r="L13076" s="353"/>
      <c r="M13076" s="353"/>
      <c r="N13076" s="353"/>
      <c r="O13076" s="353"/>
      <c r="P13076" s="353"/>
      <c r="Q13076" s="353"/>
      <c r="R13076" s="353"/>
      <c r="S13076" s="353"/>
      <c r="T13076" s="353"/>
      <c r="U13076" s="353"/>
      <c r="V13076" s="353"/>
      <c r="W13076" s="353"/>
      <c r="X13076" s="353"/>
      <c r="Y13076" s="353"/>
      <c r="Z13076" s="353"/>
      <c r="AA13076" s="353"/>
      <c r="AB13076" s="353"/>
      <c r="AC13076" s="353"/>
      <c r="AD13076" s="353"/>
      <c r="AE13076" s="353"/>
      <c r="AF13076" s="353"/>
      <c r="AG13076" s="353"/>
      <c r="AH13076" s="353"/>
      <c r="AI13076" s="353"/>
      <c r="AJ13076" s="353"/>
      <c r="AK13076" s="353"/>
      <c r="AL13076" s="353"/>
    </row>
    <row r="13077" spans="1:38" s="153" customFormat="1" ht="12.5" x14ac:dyDescent="0.25">
      <c r="A13077" s="355"/>
      <c r="L13077" s="353"/>
      <c r="M13077" s="353"/>
      <c r="N13077" s="353"/>
      <c r="O13077" s="353"/>
      <c r="P13077" s="353"/>
      <c r="Q13077" s="353"/>
      <c r="R13077" s="353"/>
      <c r="S13077" s="353"/>
      <c r="T13077" s="353"/>
      <c r="U13077" s="353"/>
      <c r="V13077" s="353"/>
      <c r="W13077" s="353"/>
      <c r="X13077" s="353"/>
      <c r="Y13077" s="353"/>
      <c r="Z13077" s="353"/>
      <c r="AA13077" s="353"/>
      <c r="AB13077" s="353"/>
      <c r="AC13077" s="353"/>
      <c r="AD13077" s="353"/>
      <c r="AE13077" s="353"/>
      <c r="AF13077" s="353"/>
      <c r="AG13077" s="353"/>
      <c r="AH13077" s="353"/>
      <c r="AI13077" s="353"/>
      <c r="AJ13077" s="353"/>
      <c r="AK13077" s="353"/>
      <c r="AL13077" s="353"/>
    </row>
    <row r="13078" spans="1:38" s="153" customFormat="1" ht="12.5" x14ac:dyDescent="0.25">
      <c r="A13078" s="355"/>
      <c r="L13078" s="353"/>
      <c r="M13078" s="353"/>
      <c r="N13078" s="353"/>
      <c r="O13078" s="353"/>
      <c r="P13078" s="353"/>
      <c r="Q13078" s="353"/>
      <c r="R13078" s="353"/>
      <c r="S13078" s="353"/>
      <c r="T13078" s="353"/>
      <c r="U13078" s="353"/>
      <c r="V13078" s="353"/>
      <c r="W13078" s="353"/>
      <c r="X13078" s="353"/>
      <c r="Y13078" s="353"/>
      <c r="Z13078" s="353"/>
      <c r="AA13078" s="353"/>
      <c r="AB13078" s="353"/>
      <c r="AC13078" s="353"/>
      <c r="AD13078" s="353"/>
      <c r="AE13078" s="353"/>
      <c r="AF13078" s="353"/>
      <c r="AG13078" s="353"/>
      <c r="AH13078" s="353"/>
      <c r="AI13078" s="353"/>
      <c r="AJ13078" s="353"/>
      <c r="AK13078" s="353"/>
      <c r="AL13078" s="353"/>
    </row>
    <row r="13079" spans="1:38" s="153" customFormat="1" ht="12.5" x14ac:dyDescent="0.25">
      <c r="A13079" s="355"/>
      <c r="L13079" s="353"/>
      <c r="M13079" s="353"/>
      <c r="N13079" s="353"/>
      <c r="O13079" s="353"/>
      <c r="P13079" s="353"/>
      <c r="Q13079" s="353"/>
      <c r="R13079" s="353"/>
      <c r="S13079" s="353"/>
      <c r="T13079" s="353"/>
      <c r="U13079" s="353"/>
      <c r="V13079" s="353"/>
      <c r="W13079" s="353"/>
      <c r="X13079" s="353"/>
      <c r="Y13079" s="353"/>
      <c r="Z13079" s="353"/>
      <c r="AA13079" s="353"/>
      <c r="AB13079" s="353"/>
      <c r="AC13079" s="353"/>
      <c r="AD13079" s="353"/>
      <c r="AE13079" s="353"/>
      <c r="AF13079" s="353"/>
      <c r="AG13079" s="353"/>
      <c r="AH13079" s="353"/>
      <c r="AI13079" s="353"/>
      <c r="AJ13079" s="353"/>
      <c r="AK13079" s="353"/>
      <c r="AL13079" s="353"/>
    </row>
    <row r="13080" spans="1:38" s="153" customFormat="1" ht="12.5" x14ac:dyDescent="0.25">
      <c r="A13080" s="355"/>
      <c r="L13080" s="353"/>
      <c r="M13080" s="353"/>
      <c r="N13080" s="353"/>
      <c r="O13080" s="353"/>
      <c r="P13080" s="353"/>
      <c r="Q13080" s="353"/>
      <c r="R13080" s="353"/>
      <c r="S13080" s="353"/>
      <c r="T13080" s="353"/>
      <c r="U13080" s="353"/>
      <c r="V13080" s="353"/>
      <c r="W13080" s="353"/>
      <c r="X13080" s="353"/>
      <c r="Y13080" s="353"/>
      <c r="Z13080" s="353"/>
      <c r="AA13080" s="353"/>
      <c r="AB13080" s="353"/>
      <c r="AC13080" s="353"/>
      <c r="AD13080" s="353"/>
      <c r="AE13080" s="353"/>
      <c r="AF13080" s="353"/>
      <c r="AG13080" s="353"/>
      <c r="AH13080" s="353"/>
      <c r="AI13080" s="353"/>
      <c r="AJ13080" s="353"/>
      <c r="AK13080" s="353"/>
      <c r="AL13080" s="353"/>
    </row>
    <row r="13081" spans="1:38" s="153" customFormat="1" ht="12.5" x14ac:dyDescent="0.25">
      <c r="A13081" s="355"/>
      <c r="L13081" s="353"/>
      <c r="M13081" s="353"/>
      <c r="N13081" s="353"/>
      <c r="O13081" s="353"/>
      <c r="P13081" s="353"/>
      <c r="Q13081" s="353"/>
      <c r="R13081" s="353"/>
      <c r="S13081" s="353"/>
      <c r="T13081" s="353"/>
      <c r="U13081" s="353"/>
      <c r="V13081" s="353"/>
      <c r="W13081" s="353"/>
      <c r="X13081" s="353"/>
      <c r="Y13081" s="353"/>
      <c r="Z13081" s="353"/>
      <c r="AA13081" s="353"/>
      <c r="AB13081" s="353"/>
      <c r="AC13081" s="353"/>
      <c r="AD13081" s="353"/>
      <c r="AE13081" s="353"/>
      <c r="AF13081" s="353"/>
      <c r="AG13081" s="353"/>
      <c r="AH13081" s="353"/>
      <c r="AI13081" s="353"/>
      <c r="AJ13081" s="353"/>
      <c r="AK13081" s="353"/>
      <c r="AL13081" s="353"/>
    </row>
    <row r="13082" spans="1:38" s="153" customFormat="1" ht="12.5" x14ac:dyDescent="0.25">
      <c r="A13082" s="355"/>
      <c r="L13082" s="353"/>
      <c r="M13082" s="353"/>
      <c r="N13082" s="353"/>
      <c r="O13082" s="353"/>
      <c r="P13082" s="353"/>
      <c r="Q13082" s="353"/>
      <c r="R13082" s="353"/>
      <c r="S13082" s="353"/>
      <c r="T13082" s="353"/>
      <c r="U13082" s="353"/>
      <c r="V13082" s="353"/>
      <c r="W13082" s="353"/>
      <c r="X13082" s="353"/>
      <c r="Y13082" s="353"/>
      <c r="Z13082" s="353"/>
      <c r="AA13082" s="353"/>
      <c r="AB13082" s="353"/>
      <c r="AC13082" s="353"/>
      <c r="AD13082" s="353"/>
      <c r="AE13082" s="353"/>
      <c r="AF13082" s="353"/>
      <c r="AG13082" s="353"/>
      <c r="AH13082" s="353"/>
      <c r="AI13082" s="353"/>
      <c r="AJ13082" s="353"/>
      <c r="AK13082" s="353"/>
      <c r="AL13082" s="353"/>
    </row>
    <row r="13083" spans="1:38" s="153" customFormat="1" ht="12.5" x14ac:dyDescent="0.25">
      <c r="A13083" s="355"/>
      <c r="L13083" s="353"/>
      <c r="M13083" s="353"/>
      <c r="N13083" s="353"/>
      <c r="O13083" s="353"/>
      <c r="P13083" s="353"/>
      <c r="Q13083" s="353"/>
      <c r="R13083" s="353"/>
      <c r="S13083" s="353"/>
      <c r="T13083" s="353"/>
      <c r="U13083" s="353"/>
      <c r="V13083" s="353"/>
      <c r="W13083" s="353"/>
      <c r="X13083" s="353"/>
      <c r="Y13083" s="353"/>
      <c r="Z13083" s="353"/>
      <c r="AA13083" s="353"/>
      <c r="AB13083" s="353"/>
      <c r="AC13083" s="353"/>
      <c r="AD13083" s="353"/>
      <c r="AE13083" s="353"/>
      <c r="AF13083" s="353"/>
      <c r="AG13083" s="353"/>
      <c r="AH13083" s="353"/>
      <c r="AI13083" s="353"/>
      <c r="AJ13083" s="353"/>
      <c r="AK13083" s="353"/>
      <c r="AL13083" s="353"/>
    </row>
    <row r="13084" spans="1:38" s="153" customFormat="1" ht="12.5" x14ac:dyDescent="0.25">
      <c r="A13084" s="355"/>
      <c r="L13084" s="353"/>
      <c r="M13084" s="353"/>
      <c r="N13084" s="353"/>
      <c r="O13084" s="353"/>
      <c r="P13084" s="353"/>
      <c r="Q13084" s="353"/>
      <c r="R13084" s="353"/>
      <c r="S13084" s="353"/>
      <c r="T13084" s="353"/>
      <c r="U13084" s="353"/>
      <c r="V13084" s="353"/>
      <c r="W13084" s="353"/>
      <c r="X13084" s="353"/>
      <c r="Y13084" s="353"/>
      <c r="Z13084" s="353"/>
      <c r="AA13084" s="353"/>
      <c r="AB13084" s="353"/>
      <c r="AC13084" s="353"/>
      <c r="AD13084" s="353"/>
      <c r="AE13084" s="353"/>
      <c r="AF13084" s="353"/>
      <c r="AG13084" s="353"/>
      <c r="AH13084" s="353"/>
      <c r="AI13084" s="353"/>
      <c r="AJ13084" s="353"/>
      <c r="AK13084" s="353"/>
      <c r="AL13084" s="353"/>
    </row>
    <row r="13085" spans="1:38" s="153" customFormat="1" ht="12.5" x14ac:dyDescent="0.25">
      <c r="A13085" s="355"/>
      <c r="L13085" s="353"/>
      <c r="M13085" s="353"/>
      <c r="N13085" s="353"/>
      <c r="O13085" s="353"/>
      <c r="P13085" s="353"/>
      <c r="Q13085" s="353"/>
      <c r="R13085" s="353"/>
      <c r="S13085" s="353"/>
      <c r="T13085" s="353"/>
      <c r="U13085" s="353"/>
      <c r="V13085" s="353"/>
      <c r="W13085" s="353"/>
      <c r="X13085" s="353"/>
      <c r="Y13085" s="353"/>
      <c r="Z13085" s="353"/>
      <c r="AA13085" s="353"/>
      <c r="AB13085" s="353"/>
      <c r="AC13085" s="353"/>
      <c r="AD13085" s="353"/>
      <c r="AE13085" s="353"/>
      <c r="AF13085" s="353"/>
      <c r="AG13085" s="353"/>
      <c r="AH13085" s="353"/>
      <c r="AI13085" s="353"/>
      <c r="AJ13085" s="353"/>
      <c r="AK13085" s="353"/>
      <c r="AL13085" s="353"/>
    </row>
    <row r="13086" spans="1:38" s="153" customFormat="1" ht="12.5" x14ac:dyDescent="0.25">
      <c r="A13086" s="355"/>
      <c r="L13086" s="353"/>
      <c r="M13086" s="353"/>
      <c r="N13086" s="353"/>
      <c r="O13086" s="353"/>
      <c r="P13086" s="353"/>
      <c r="Q13086" s="353"/>
      <c r="R13086" s="353"/>
      <c r="S13086" s="353"/>
      <c r="T13086" s="353"/>
      <c r="U13086" s="353"/>
      <c r="V13086" s="353"/>
      <c r="W13086" s="353"/>
      <c r="X13086" s="353"/>
      <c r="Y13086" s="353"/>
      <c r="Z13086" s="353"/>
      <c r="AA13086" s="353"/>
      <c r="AB13086" s="353"/>
      <c r="AC13086" s="353"/>
      <c r="AD13086" s="353"/>
      <c r="AE13086" s="353"/>
      <c r="AF13086" s="353"/>
      <c r="AG13086" s="353"/>
      <c r="AH13086" s="353"/>
      <c r="AI13086" s="353"/>
      <c r="AJ13086" s="353"/>
      <c r="AK13086" s="353"/>
      <c r="AL13086" s="353"/>
    </row>
    <row r="13087" spans="1:38" s="153" customFormat="1" ht="12.5" x14ac:dyDescent="0.25">
      <c r="A13087" s="355"/>
      <c r="L13087" s="353"/>
      <c r="M13087" s="353"/>
      <c r="N13087" s="353"/>
      <c r="O13087" s="353"/>
      <c r="P13087" s="353"/>
      <c r="Q13087" s="353"/>
      <c r="R13087" s="353"/>
      <c r="S13087" s="353"/>
      <c r="T13087" s="353"/>
      <c r="U13087" s="353"/>
      <c r="V13087" s="353"/>
      <c r="W13087" s="353"/>
      <c r="X13087" s="353"/>
      <c r="Y13087" s="353"/>
      <c r="Z13087" s="353"/>
      <c r="AA13087" s="353"/>
      <c r="AB13087" s="353"/>
      <c r="AC13087" s="353"/>
      <c r="AD13087" s="353"/>
      <c r="AE13087" s="353"/>
      <c r="AF13087" s="353"/>
      <c r="AG13087" s="353"/>
      <c r="AH13087" s="353"/>
      <c r="AI13087" s="353"/>
      <c r="AJ13087" s="353"/>
      <c r="AK13087" s="353"/>
      <c r="AL13087" s="353"/>
    </row>
    <row r="13088" spans="1:38" s="153" customFormat="1" ht="12.5" x14ac:dyDescent="0.25">
      <c r="A13088" s="355"/>
      <c r="L13088" s="353"/>
      <c r="M13088" s="353"/>
      <c r="N13088" s="353"/>
      <c r="O13088" s="353"/>
      <c r="P13088" s="353"/>
      <c r="Q13088" s="353"/>
      <c r="R13088" s="353"/>
      <c r="S13088" s="353"/>
      <c r="T13088" s="353"/>
      <c r="U13088" s="353"/>
      <c r="V13088" s="353"/>
      <c r="W13088" s="353"/>
      <c r="X13088" s="353"/>
      <c r="Y13088" s="353"/>
      <c r="Z13088" s="353"/>
      <c r="AA13088" s="353"/>
      <c r="AB13088" s="353"/>
      <c r="AC13088" s="353"/>
      <c r="AD13088" s="353"/>
      <c r="AE13088" s="353"/>
      <c r="AF13088" s="353"/>
      <c r="AG13088" s="353"/>
      <c r="AH13088" s="353"/>
      <c r="AI13088" s="353"/>
      <c r="AJ13088" s="353"/>
      <c r="AK13088" s="353"/>
      <c r="AL13088" s="353"/>
    </row>
    <row r="13089" spans="1:38" s="153" customFormat="1" ht="12.5" x14ac:dyDescent="0.25">
      <c r="A13089" s="355"/>
      <c r="L13089" s="353"/>
      <c r="M13089" s="353"/>
      <c r="N13089" s="353"/>
      <c r="O13089" s="353"/>
      <c r="P13089" s="353"/>
      <c r="Q13089" s="353"/>
      <c r="R13089" s="353"/>
      <c r="S13089" s="353"/>
      <c r="T13089" s="353"/>
      <c r="U13089" s="353"/>
      <c r="V13089" s="353"/>
      <c r="W13089" s="353"/>
      <c r="X13089" s="353"/>
      <c r="Y13089" s="353"/>
      <c r="Z13089" s="353"/>
      <c r="AA13089" s="353"/>
      <c r="AB13089" s="353"/>
      <c r="AC13089" s="353"/>
      <c r="AD13089" s="353"/>
      <c r="AE13089" s="353"/>
      <c r="AF13089" s="353"/>
      <c r="AG13089" s="353"/>
      <c r="AH13089" s="353"/>
      <c r="AI13089" s="353"/>
      <c r="AJ13089" s="353"/>
      <c r="AK13089" s="353"/>
      <c r="AL13089" s="353"/>
    </row>
    <row r="13090" spans="1:38" s="153" customFormat="1" ht="12.5" x14ac:dyDescent="0.25">
      <c r="A13090" s="355"/>
      <c r="L13090" s="353"/>
      <c r="M13090" s="353"/>
      <c r="N13090" s="353"/>
      <c r="O13090" s="353"/>
      <c r="P13090" s="353"/>
      <c r="Q13090" s="353"/>
      <c r="R13090" s="353"/>
      <c r="S13090" s="353"/>
      <c r="T13090" s="353"/>
      <c r="U13090" s="353"/>
      <c r="V13090" s="353"/>
      <c r="W13090" s="353"/>
      <c r="X13090" s="353"/>
      <c r="Y13090" s="353"/>
      <c r="Z13090" s="353"/>
      <c r="AA13090" s="353"/>
      <c r="AB13090" s="353"/>
      <c r="AC13090" s="353"/>
      <c r="AD13090" s="353"/>
      <c r="AE13090" s="353"/>
      <c r="AF13090" s="353"/>
      <c r="AG13090" s="353"/>
      <c r="AH13090" s="353"/>
      <c r="AI13090" s="353"/>
      <c r="AJ13090" s="353"/>
      <c r="AK13090" s="353"/>
      <c r="AL13090" s="353"/>
    </row>
    <row r="13091" spans="1:38" s="153" customFormat="1" ht="12.5" x14ac:dyDescent="0.25">
      <c r="A13091" s="355"/>
      <c r="L13091" s="353"/>
      <c r="M13091" s="353"/>
      <c r="N13091" s="353"/>
      <c r="O13091" s="353"/>
      <c r="P13091" s="353"/>
      <c r="Q13091" s="353"/>
      <c r="R13091" s="353"/>
      <c r="S13091" s="353"/>
      <c r="T13091" s="353"/>
      <c r="U13091" s="353"/>
      <c r="V13091" s="353"/>
      <c r="W13091" s="353"/>
      <c r="X13091" s="353"/>
      <c r="Y13091" s="353"/>
      <c r="Z13091" s="353"/>
      <c r="AA13091" s="353"/>
      <c r="AB13091" s="353"/>
      <c r="AC13091" s="353"/>
      <c r="AD13091" s="353"/>
      <c r="AE13091" s="353"/>
      <c r="AF13091" s="353"/>
      <c r="AG13091" s="353"/>
      <c r="AH13091" s="353"/>
      <c r="AI13091" s="353"/>
      <c r="AJ13091" s="353"/>
      <c r="AK13091" s="353"/>
      <c r="AL13091" s="353"/>
    </row>
    <row r="13092" spans="1:38" s="153" customFormat="1" ht="12.5" x14ac:dyDescent="0.25">
      <c r="A13092" s="355"/>
      <c r="L13092" s="353"/>
      <c r="M13092" s="353"/>
      <c r="N13092" s="353"/>
      <c r="O13092" s="353"/>
      <c r="P13092" s="353"/>
      <c r="Q13092" s="353"/>
      <c r="R13092" s="353"/>
      <c r="S13092" s="353"/>
      <c r="T13092" s="353"/>
      <c r="U13092" s="353"/>
      <c r="V13092" s="353"/>
      <c r="W13092" s="353"/>
      <c r="X13092" s="353"/>
      <c r="Y13092" s="353"/>
      <c r="Z13092" s="353"/>
      <c r="AA13092" s="353"/>
      <c r="AB13092" s="353"/>
      <c r="AC13092" s="353"/>
      <c r="AD13092" s="353"/>
      <c r="AE13092" s="353"/>
      <c r="AF13092" s="353"/>
      <c r="AG13092" s="353"/>
      <c r="AH13092" s="353"/>
      <c r="AI13092" s="353"/>
      <c r="AJ13092" s="353"/>
      <c r="AK13092" s="353"/>
      <c r="AL13092" s="353"/>
    </row>
    <row r="13093" spans="1:38" s="153" customFormat="1" ht="12.5" x14ac:dyDescent="0.25">
      <c r="A13093" s="355"/>
      <c r="L13093" s="353"/>
      <c r="M13093" s="353"/>
      <c r="N13093" s="353"/>
      <c r="O13093" s="353"/>
      <c r="P13093" s="353"/>
      <c r="Q13093" s="353"/>
      <c r="R13093" s="353"/>
      <c r="S13093" s="353"/>
      <c r="T13093" s="353"/>
      <c r="U13093" s="353"/>
      <c r="V13093" s="353"/>
      <c r="W13093" s="353"/>
      <c r="X13093" s="353"/>
      <c r="Y13093" s="353"/>
      <c r="Z13093" s="353"/>
      <c r="AA13093" s="353"/>
      <c r="AB13093" s="353"/>
      <c r="AC13093" s="353"/>
      <c r="AD13093" s="353"/>
      <c r="AE13093" s="353"/>
      <c r="AF13093" s="353"/>
      <c r="AG13093" s="353"/>
      <c r="AH13093" s="353"/>
      <c r="AI13093" s="353"/>
      <c r="AJ13093" s="353"/>
      <c r="AK13093" s="353"/>
      <c r="AL13093" s="353"/>
    </row>
    <row r="13094" spans="1:38" s="153" customFormat="1" ht="12.5" x14ac:dyDescent="0.25">
      <c r="A13094" s="355"/>
      <c r="L13094" s="353"/>
      <c r="M13094" s="353"/>
      <c r="N13094" s="353"/>
      <c r="O13094" s="353"/>
      <c r="P13094" s="353"/>
      <c r="Q13094" s="353"/>
      <c r="R13094" s="353"/>
      <c r="S13094" s="353"/>
      <c r="T13094" s="353"/>
      <c r="U13094" s="353"/>
      <c r="V13094" s="353"/>
      <c r="W13094" s="353"/>
      <c r="X13094" s="353"/>
      <c r="Y13094" s="353"/>
      <c r="Z13094" s="353"/>
      <c r="AA13094" s="353"/>
      <c r="AB13094" s="353"/>
      <c r="AC13094" s="353"/>
      <c r="AD13094" s="353"/>
      <c r="AE13094" s="353"/>
      <c r="AF13094" s="353"/>
      <c r="AG13094" s="353"/>
      <c r="AH13094" s="353"/>
      <c r="AI13094" s="353"/>
      <c r="AJ13094" s="353"/>
      <c r="AK13094" s="353"/>
      <c r="AL13094" s="353"/>
    </row>
    <row r="13095" spans="1:38" s="153" customFormat="1" ht="12.5" x14ac:dyDescent="0.25">
      <c r="A13095" s="355"/>
      <c r="L13095" s="353"/>
      <c r="M13095" s="353"/>
      <c r="N13095" s="353"/>
      <c r="O13095" s="353"/>
      <c r="P13095" s="353"/>
      <c r="Q13095" s="353"/>
      <c r="R13095" s="353"/>
      <c r="S13095" s="353"/>
      <c r="T13095" s="353"/>
      <c r="U13095" s="353"/>
      <c r="V13095" s="353"/>
      <c r="W13095" s="353"/>
      <c r="X13095" s="353"/>
      <c r="Y13095" s="353"/>
      <c r="Z13095" s="353"/>
      <c r="AA13095" s="353"/>
      <c r="AB13095" s="353"/>
      <c r="AC13095" s="353"/>
      <c r="AD13095" s="353"/>
      <c r="AE13095" s="353"/>
      <c r="AF13095" s="353"/>
      <c r="AG13095" s="353"/>
      <c r="AH13095" s="353"/>
      <c r="AI13095" s="353"/>
      <c r="AJ13095" s="353"/>
      <c r="AK13095" s="353"/>
      <c r="AL13095" s="353"/>
    </row>
    <row r="13096" spans="1:38" s="153" customFormat="1" ht="12.5" x14ac:dyDescent="0.25">
      <c r="A13096" s="355"/>
      <c r="L13096" s="353"/>
      <c r="M13096" s="353"/>
      <c r="N13096" s="353"/>
      <c r="O13096" s="353"/>
      <c r="P13096" s="353"/>
      <c r="Q13096" s="353"/>
      <c r="R13096" s="353"/>
      <c r="S13096" s="353"/>
      <c r="T13096" s="353"/>
      <c r="U13096" s="353"/>
      <c r="V13096" s="353"/>
      <c r="W13096" s="353"/>
      <c r="X13096" s="353"/>
      <c r="Y13096" s="353"/>
      <c r="Z13096" s="353"/>
      <c r="AA13096" s="353"/>
      <c r="AB13096" s="353"/>
      <c r="AC13096" s="353"/>
      <c r="AD13096" s="353"/>
      <c r="AE13096" s="353"/>
      <c r="AF13096" s="353"/>
      <c r="AG13096" s="353"/>
      <c r="AH13096" s="353"/>
      <c r="AI13096" s="353"/>
      <c r="AJ13096" s="353"/>
      <c r="AK13096" s="353"/>
      <c r="AL13096" s="353"/>
    </row>
    <row r="13097" spans="1:38" s="153" customFormat="1" ht="12.5" x14ac:dyDescent="0.25">
      <c r="A13097" s="355"/>
      <c r="L13097" s="353"/>
      <c r="M13097" s="353"/>
      <c r="N13097" s="353"/>
      <c r="O13097" s="353"/>
      <c r="P13097" s="353"/>
      <c r="Q13097" s="353"/>
      <c r="R13097" s="353"/>
      <c r="S13097" s="353"/>
      <c r="T13097" s="353"/>
      <c r="U13097" s="353"/>
      <c r="V13097" s="353"/>
      <c r="W13097" s="353"/>
      <c r="X13097" s="353"/>
      <c r="Y13097" s="353"/>
      <c r="Z13097" s="353"/>
      <c r="AA13097" s="353"/>
      <c r="AB13097" s="353"/>
      <c r="AC13097" s="353"/>
      <c r="AD13097" s="353"/>
      <c r="AE13097" s="353"/>
      <c r="AF13097" s="353"/>
      <c r="AG13097" s="353"/>
      <c r="AH13097" s="353"/>
      <c r="AI13097" s="353"/>
      <c r="AJ13097" s="353"/>
      <c r="AK13097" s="353"/>
      <c r="AL13097" s="353"/>
    </row>
    <row r="13098" spans="1:38" s="153" customFormat="1" ht="12.5" x14ac:dyDescent="0.25">
      <c r="A13098" s="355"/>
      <c r="L13098" s="353"/>
      <c r="M13098" s="353"/>
      <c r="N13098" s="353"/>
      <c r="O13098" s="353"/>
      <c r="P13098" s="353"/>
      <c r="Q13098" s="353"/>
      <c r="R13098" s="353"/>
      <c r="S13098" s="353"/>
      <c r="T13098" s="353"/>
      <c r="U13098" s="353"/>
      <c r="V13098" s="353"/>
      <c r="W13098" s="353"/>
      <c r="X13098" s="353"/>
      <c r="Y13098" s="353"/>
      <c r="Z13098" s="353"/>
      <c r="AA13098" s="353"/>
      <c r="AB13098" s="353"/>
      <c r="AC13098" s="353"/>
      <c r="AD13098" s="353"/>
      <c r="AE13098" s="353"/>
      <c r="AF13098" s="353"/>
      <c r="AG13098" s="353"/>
      <c r="AH13098" s="353"/>
      <c r="AI13098" s="353"/>
      <c r="AJ13098" s="353"/>
      <c r="AK13098" s="353"/>
      <c r="AL13098" s="353"/>
    </row>
    <row r="13099" spans="1:38" s="153" customFormat="1" ht="12.5" x14ac:dyDescent="0.25">
      <c r="A13099" s="355"/>
      <c r="L13099" s="353"/>
      <c r="M13099" s="353"/>
      <c r="N13099" s="353"/>
      <c r="O13099" s="353"/>
      <c r="P13099" s="353"/>
      <c r="Q13099" s="353"/>
      <c r="R13099" s="353"/>
      <c r="S13099" s="353"/>
      <c r="T13099" s="353"/>
      <c r="U13099" s="353"/>
      <c r="V13099" s="353"/>
      <c r="W13099" s="353"/>
      <c r="X13099" s="353"/>
      <c r="Y13099" s="353"/>
      <c r="Z13099" s="353"/>
      <c r="AA13099" s="353"/>
      <c r="AB13099" s="353"/>
      <c r="AC13099" s="353"/>
      <c r="AD13099" s="353"/>
      <c r="AE13099" s="353"/>
      <c r="AF13099" s="353"/>
      <c r="AG13099" s="353"/>
      <c r="AH13099" s="353"/>
      <c r="AI13099" s="353"/>
      <c r="AJ13099" s="353"/>
      <c r="AK13099" s="353"/>
      <c r="AL13099" s="353"/>
    </row>
    <row r="13100" spans="1:38" s="153" customFormat="1" ht="12.5" x14ac:dyDescent="0.25">
      <c r="A13100" s="355"/>
      <c r="L13100" s="353"/>
      <c r="M13100" s="353"/>
      <c r="N13100" s="353"/>
      <c r="O13100" s="353"/>
      <c r="P13100" s="353"/>
      <c r="Q13100" s="353"/>
      <c r="R13100" s="353"/>
      <c r="S13100" s="353"/>
      <c r="T13100" s="353"/>
      <c r="U13100" s="353"/>
      <c r="V13100" s="353"/>
      <c r="W13100" s="353"/>
      <c r="X13100" s="353"/>
      <c r="Y13100" s="353"/>
      <c r="Z13100" s="353"/>
      <c r="AA13100" s="353"/>
      <c r="AB13100" s="353"/>
      <c r="AC13100" s="353"/>
      <c r="AD13100" s="353"/>
      <c r="AE13100" s="353"/>
      <c r="AF13100" s="353"/>
      <c r="AG13100" s="353"/>
      <c r="AH13100" s="353"/>
      <c r="AI13100" s="353"/>
      <c r="AJ13100" s="353"/>
      <c r="AK13100" s="353"/>
      <c r="AL13100" s="353"/>
    </row>
    <row r="13101" spans="1:38" s="153" customFormat="1" ht="12.5" x14ac:dyDescent="0.25">
      <c r="A13101" s="355"/>
      <c r="L13101" s="353"/>
      <c r="M13101" s="353"/>
      <c r="N13101" s="353"/>
      <c r="O13101" s="353"/>
      <c r="P13101" s="353"/>
      <c r="Q13101" s="353"/>
      <c r="R13101" s="353"/>
      <c r="S13101" s="353"/>
      <c r="T13101" s="353"/>
      <c r="U13101" s="353"/>
      <c r="V13101" s="353"/>
      <c r="W13101" s="353"/>
      <c r="X13101" s="353"/>
      <c r="Y13101" s="353"/>
      <c r="Z13101" s="353"/>
      <c r="AA13101" s="353"/>
      <c r="AB13101" s="353"/>
      <c r="AC13101" s="353"/>
      <c r="AD13101" s="353"/>
      <c r="AE13101" s="353"/>
      <c r="AF13101" s="353"/>
      <c r="AG13101" s="353"/>
      <c r="AH13101" s="353"/>
      <c r="AI13101" s="353"/>
      <c r="AJ13101" s="353"/>
      <c r="AK13101" s="353"/>
      <c r="AL13101" s="353"/>
    </row>
    <row r="13102" spans="1:38" s="153" customFormat="1" ht="12.5" x14ac:dyDescent="0.25">
      <c r="A13102" s="355"/>
      <c r="L13102" s="353"/>
      <c r="M13102" s="353"/>
      <c r="N13102" s="353"/>
      <c r="O13102" s="353"/>
      <c r="P13102" s="353"/>
      <c r="Q13102" s="353"/>
      <c r="R13102" s="353"/>
      <c r="S13102" s="353"/>
      <c r="T13102" s="353"/>
      <c r="U13102" s="353"/>
      <c r="V13102" s="353"/>
      <c r="W13102" s="353"/>
      <c r="X13102" s="353"/>
      <c r="Y13102" s="353"/>
      <c r="Z13102" s="353"/>
      <c r="AA13102" s="353"/>
      <c r="AB13102" s="353"/>
      <c r="AC13102" s="353"/>
      <c r="AD13102" s="353"/>
      <c r="AE13102" s="353"/>
      <c r="AF13102" s="353"/>
      <c r="AG13102" s="353"/>
      <c r="AH13102" s="353"/>
      <c r="AI13102" s="353"/>
      <c r="AJ13102" s="353"/>
      <c r="AK13102" s="353"/>
      <c r="AL13102" s="353"/>
    </row>
    <row r="13103" spans="1:38" s="153" customFormat="1" ht="12.5" x14ac:dyDescent="0.25">
      <c r="A13103" s="355"/>
      <c r="L13103" s="353"/>
      <c r="M13103" s="353"/>
      <c r="N13103" s="353"/>
      <c r="O13103" s="353"/>
      <c r="P13103" s="353"/>
      <c r="Q13103" s="353"/>
      <c r="R13103" s="353"/>
      <c r="S13103" s="353"/>
      <c r="T13103" s="353"/>
      <c r="U13103" s="353"/>
      <c r="V13103" s="353"/>
      <c r="W13103" s="353"/>
      <c r="X13103" s="353"/>
      <c r="Y13103" s="353"/>
      <c r="Z13103" s="353"/>
      <c r="AA13103" s="353"/>
      <c r="AB13103" s="353"/>
      <c r="AC13103" s="353"/>
      <c r="AD13103" s="353"/>
      <c r="AE13103" s="353"/>
      <c r="AF13103" s="353"/>
      <c r="AG13103" s="353"/>
      <c r="AH13103" s="353"/>
      <c r="AI13103" s="353"/>
      <c r="AJ13103" s="353"/>
      <c r="AK13103" s="353"/>
      <c r="AL13103" s="353"/>
    </row>
    <row r="13104" spans="1:38" s="153" customFormat="1" ht="12.5" x14ac:dyDescent="0.25">
      <c r="A13104" s="355"/>
      <c r="L13104" s="353"/>
      <c r="M13104" s="353"/>
      <c r="N13104" s="353"/>
      <c r="O13104" s="353"/>
      <c r="P13104" s="353"/>
      <c r="Q13104" s="353"/>
      <c r="R13104" s="353"/>
      <c r="S13104" s="353"/>
      <c r="T13104" s="353"/>
      <c r="U13104" s="353"/>
      <c r="V13104" s="353"/>
      <c r="W13104" s="353"/>
      <c r="X13104" s="353"/>
      <c r="Y13104" s="353"/>
      <c r="Z13104" s="353"/>
      <c r="AA13104" s="353"/>
      <c r="AB13104" s="353"/>
      <c r="AC13104" s="353"/>
      <c r="AD13104" s="353"/>
      <c r="AE13104" s="353"/>
      <c r="AF13104" s="353"/>
      <c r="AG13104" s="353"/>
      <c r="AH13104" s="353"/>
      <c r="AI13104" s="353"/>
      <c r="AJ13104" s="353"/>
      <c r="AK13104" s="353"/>
      <c r="AL13104" s="353"/>
    </row>
    <row r="13105" spans="1:38" s="153" customFormat="1" ht="12.5" x14ac:dyDescent="0.25">
      <c r="A13105" s="355"/>
      <c r="L13105" s="353"/>
      <c r="M13105" s="353"/>
      <c r="N13105" s="353"/>
      <c r="O13105" s="353"/>
      <c r="P13105" s="353"/>
      <c r="Q13105" s="353"/>
      <c r="R13105" s="353"/>
      <c r="S13105" s="353"/>
      <c r="T13105" s="353"/>
      <c r="U13105" s="353"/>
      <c r="V13105" s="353"/>
      <c r="W13105" s="353"/>
      <c r="X13105" s="353"/>
      <c r="Y13105" s="353"/>
      <c r="Z13105" s="353"/>
      <c r="AA13105" s="353"/>
      <c r="AB13105" s="353"/>
      <c r="AC13105" s="353"/>
      <c r="AD13105" s="353"/>
      <c r="AE13105" s="353"/>
      <c r="AF13105" s="353"/>
      <c r="AG13105" s="353"/>
      <c r="AH13105" s="353"/>
      <c r="AI13105" s="353"/>
      <c r="AJ13105" s="353"/>
      <c r="AK13105" s="353"/>
      <c r="AL13105" s="353"/>
    </row>
    <row r="13106" spans="1:38" s="153" customFormat="1" ht="12.5" x14ac:dyDescent="0.25">
      <c r="A13106" s="355"/>
      <c r="L13106" s="353"/>
      <c r="M13106" s="353"/>
      <c r="N13106" s="353"/>
      <c r="O13106" s="353"/>
      <c r="P13106" s="353"/>
      <c r="Q13106" s="353"/>
      <c r="R13106" s="353"/>
      <c r="S13106" s="353"/>
      <c r="T13106" s="353"/>
      <c r="U13106" s="353"/>
      <c r="V13106" s="353"/>
      <c r="W13106" s="353"/>
      <c r="X13106" s="353"/>
      <c r="Y13106" s="353"/>
      <c r="Z13106" s="353"/>
      <c r="AA13106" s="353"/>
      <c r="AB13106" s="353"/>
      <c r="AC13106" s="353"/>
      <c r="AD13106" s="353"/>
      <c r="AE13106" s="353"/>
      <c r="AF13106" s="353"/>
      <c r="AG13106" s="353"/>
      <c r="AH13106" s="353"/>
      <c r="AI13106" s="353"/>
      <c r="AJ13106" s="353"/>
      <c r="AK13106" s="353"/>
      <c r="AL13106" s="353"/>
    </row>
    <row r="13107" spans="1:38" s="153" customFormat="1" ht="12.5" x14ac:dyDescent="0.25">
      <c r="A13107" s="355"/>
      <c r="L13107" s="353"/>
      <c r="M13107" s="353"/>
      <c r="N13107" s="353"/>
      <c r="O13107" s="353"/>
      <c r="P13107" s="353"/>
      <c r="Q13107" s="353"/>
      <c r="R13107" s="353"/>
      <c r="S13107" s="353"/>
      <c r="T13107" s="353"/>
      <c r="U13107" s="353"/>
      <c r="V13107" s="353"/>
      <c r="W13107" s="353"/>
      <c r="X13107" s="353"/>
      <c r="Y13107" s="353"/>
      <c r="Z13107" s="353"/>
      <c r="AA13107" s="353"/>
      <c r="AB13107" s="353"/>
      <c r="AC13107" s="353"/>
      <c r="AD13107" s="353"/>
      <c r="AE13107" s="353"/>
      <c r="AF13107" s="353"/>
      <c r="AG13107" s="353"/>
      <c r="AH13107" s="353"/>
      <c r="AI13107" s="353"/>
      <c r="AJ13107" s="353"/>
      <c r="AK13107" s="353"/>
      <c r="AL13107" s="353"/>
    </row>
    <row r="13108" spans="1:38" s="153" customFormat="1" ht="12.5" x14ac:dyDescent="0.25">
      <c r="A13108" s="355"/>
      <c r="L13108" s="353"/>
      <c r="M13108" s="353"/>
      <c r="N13108" s="353"/>
      <c r="O13108" s="353"/>
      <c r="P13108" s="353"/>
      <c r="Q13108" s="353"/>
      <c r="R13108" s="353"/>
      <c r="S13108" s="353"/>
      <c r="T13108" s="353"/>
      <c r="U13108" s="353"/>
      <c r="V13108" s="353"/>
      <c r="W13108" s="353"/>
      <c r="X13108" s="353"/>
      <c r="Y13108" s="353"/>
      <c r="Z13108" s="353"/>
      <c r="AA13108" s="353"/>
      <c r="AB13108" s="353"/>
      <c r="AC13108" s="353"/>
      <c r="AD13108" s="353"/>
      <c r="AE13108" s="353"/>
      <c r="AF13108" s="353"/>
      <c r="AG13108" s="353"/>
      <c r="AH13108" s="353"/>
      <c r="AI13108" s="353"/>
      <c r="AJ13108" s="353"/>
      <c r="AK13108" s="353"/>
      <c r="AL13108" s="353"/>
    </row>
    <row r="13109" spans="1:38" s="153" customFormat="1" ht="12.5" x14ac:dyDescent="0.25">
      <c r="A13109" s="355"/>
      <c r="L13109" s="353"/>
      <c r="M13109" s="353"/>
      <c r="N13109" s="353"/>
      <c r="O13109" s="353"/>
      <c r="P13109" s="353"/>
      <c r="Q13109" s="353"/>
      <c r="R13109" s="353"/>
      <c r="S13109" s="353"/>
      <c r="T13109" s="353"/>
      <c r="U13109" s="353"/>
      <c r="V13109" s="353"/>
      <c r="W13109" s="353"/>
      <c r="X13109" s="353"/>
      <c r="Y13109" s="353"/>
      <c r="Z13109" s="353"/>
      <c r="AA13109" s="353"/>
      <c r="AB13109" s="353"/>
      <c r="AC13109" s="353"/>
      <c r="AD13109" s="353"/>
      <c r="AE13109" s="353"/>
      <c r="AF13109" s="353"/>
      <c r="AG13109" s="353"/>
      <c r="AH13109" s="353"/>
      <c r="AI13109" s="353"/>
      <c r="AJ13109" s="353"/>
      <c r="AK13109" s="353"/>
      <c r="AL13109" s="353"/>
    </row>
    <row r="13110" spans="1:38" s="153" customFormat="1" ht="12.5" x14ac:dyDescent="0.25">
      <c r="A13110" s="355"/>
      <c r="L13110" s="353"/>
      <c r="M13110" s="353"/>
      <c r="N13110" s="353"/>
      <c r="O13110" s="353"/>
      <c r="P13110" s="353"/>
      <c r="Q13110" s="353"/>
      <c r="R13110" s="353"/>
      <c r="S13110" s="353"/>
      <c r="T13110" s="353"/>
      <c r="U13110" s="353"/>
      <c r="V13110" s="353"/>
      <c r="W13110" s="353"/>
      <c r="X13110" s="353"/>
      <c r="Y13110" s="353"/>
      <c r="Z13110" s="353"/>
      <c r="AA13110" s="353"/>
      <c r="AB13110" s="353"/>
      <c r="AC13110" s="353"/>
      <c r="AD13110" s="353"/>
      <c r="AE13110" s="353"/>
      <c r="AF13110" s="353"/>
      <c r="AG13110" s="353"/>
      <c r="AH13110" s="353"/>
      <c r="AI13110" s="353"/>
      <c r="AJ13110" s="353"/>
      <c r="AK13110" s="353"/>
      <c r="AL13110" s="353"/>
    </row>
    <row r="13111" spans="1:38" s="153" customFormat="1" ht="12.5" x14ac:dyDescent="0.25">
      <c r="A13111" s="355"/>
      <c r="L13111" s="353"/>
      <c r="M13111" s="353"/>
      <c r="N13111" s="353"/>
      <c r="O13111" s="353"/>
      <c r="P13111" s="353"/>
      <c r="Q13111" s="353"/>
      <c r="R13111" s="353"/>
      <c r="S13111" s="353"/>
      <c r="T13111" s="353"/>
      <c r="U13111" s="353"/>
      <c r="V13111" s="353"/>
      <c r="W13111" s="353"/>
      <c r="X13111" s="353"/>
      <c r="Y13111" s="353"/>
      <c r="Z13111" s="353"/>
      <c r="AA13111" s="353"/>
      <c r="AB13111" s="353"/>
      <c r="AC13111" s="353"/>
      <c r="AD13111" s="353"/>
      <c r="AE13111" s="353"/>
      <c r="AF13111" s="353"/>
      <c r="AG13111" s="353"/>
      <c r="AH13111" s="353"/>
      <c r="AI13111" s="353"/>
      <c r="AJ13111" s="353"/>
      <c r="AK13111" s="353"/>
      <c r="AL13111" s="353"/>
    </row>
    <row r="13112" spans="1:38" s="153" customFormat="1" ht="12.5" x14ac:dyDescent="0.25">
      <c r="A13112" s="355"/>
      <c r="L13112" s="353"/>
      <c r="M13112" s="353"/>
      <c r="N13112" s="353"/>
      <c r="O13112" s="353"/>
      <c r="P13112" s="353"/>
      <c r="Q13112" s="353"/>
      <c r="R13112" s="353"/>
      <c r="S13112" s="353"/>
      <c r="T13112" s="353"/>
      <c r="U13112" s="353"/>
      <c r="V13112" s="353"/>
      <c r="W13112" s="353"/>
      <c r="X13112" s="353"/>
      <c r="Y13112" s="353"/>
      <c r="Z13112" s="353"/>
      <c r="AA13112" s="353"/>
      <c r="AB13112" s="353"/>
      <c r="AC13112" s="353"/>
      <c r="AD13112" s="353"/>
      <c r="AE13112" s="353"/>
      <c r="AF13112" s="353"/>
      <c r="AG13112" s="353"/>
      <c r="AH13112" s="353"/>
      <c r="AI13112" s="353"/>
      <c r="AJ13112" s="353"/>
      <c r="AK13112" s="353"/>
      <c r="AL13112" s="353"/>
    </row>
    <row r="13113" spans="1:38" s="153" customFormat="1" ht="12.5" x14ac:dyDescent="0.25">
      <c r="A13113" s="355"/>
      <c r="L13113" s="353"/>
      <c r="M13113" s="353"/>
      <c r="N13113" s="353"/>
      <c r="O13113" s="353"/>
      <c r="P13113" s="353"/>
      <c r="Q13113" s="353"/>
      <c r="R13113" s="353"/>
      <c r="S13113" s="353"/>
      <c r="T13113" s="353"/>
      <c r="U13113" s="353"/>
      <c r="V13113" s="353"/>
      <c r="W13113" s="353"/>
      <c r="X13113" s="353"/>
      <c r="Y13113" s="353"/>
      <c r="Z13113" s="353"/>
      <c r="AA13113" s="353"/>
      <c r="AB13113" s="353"/>
      <c r="AC13113" s="353"/>
      <c r="AD13113" s="353"/>
      <c r="AE13113" s="353"/>
      <c r="AF13113" s="353"/>
      <c r="AG13113" s="353"/>
      <c r="AH13113" s="353"/>
      <c r="AI13113" s="353"/>
      <c r="AJ13113" s="353"/>
      <c r="AK13113" s="353"/>
      <c r="AL13113" s="353"/>
    </row>
    <row r="13114" spans="1:38" s="153" customFormat="1" ht="12.5" x14ac:dyDescent="0.25">
      <c r="A13114" s="355"/>
      <c r="L13114" s="353"/>
      <c r="M13114" s="353"/>
      <c r="N13114" s="353"/>
      <c r="O13114" s="353"/>
      <c r="P13114" s="353"/>
      <c r="Q13114" s="353"/>
      <c r="R13114" s="353"/>
      <c r="S13114" s="353"/>
      <c r="T13114" s="353"/>
      <c r="U13114" s="353"/>
      <c r="V13114" s="353"/>
      <c r="W13114" s="353"/>
      <c r="X13114" s="353"/>
      <c r="Y13114" s="353"/>
      <c r="Z13114" s="353"/>
      <c r="AA13114" s="353"/>
      <c r="AB13114" s="353"/>
      <c r="AC13114" s="353"/>
      <c r="AD13114" s="353"/>
      <c r="AE13114" s="353"/>
      <c r="AF13114" s="353"/>
      <c r="AG13114" s="353"/>
      <c r="AH13114" s="353"/>
      <c r="AI13114" s="353"/>
      <c r="AJ13114" s="353"/>
      <c r="AK13114" s="353"/>
      <c r="AL13114" s="353"/>
    </row>
    <row r="13115" spans="1:38" s="153" customFormat="1" ht="12.5" x14ac:dyDescent="0.25">
      <c r="A13115" s="355"/>
      <c r="L13115" s="353"/>
      <c r="M13115" s="353"/>
      <c r="N13115" s="353"/>
      <c r="O13115" s="353"/>
      <c r="P13115" s="353"/>
      <c r="Q13115" s="353"/>
      <c r="R13115" s="353"/>
      <c r="S13115" s="353"/>
      <c r="T13115" s="353"/>
      <c r="U13115" s="353"/>
      <c r="V13115" s="353"/>
      <c r="W13115" s="353"/>
      <c r="X13115" s="353"/>
      <c r="Y13115" s="353"/>
      <c r="Z13115" s="353"/>
      <c r="AA13115" s="353"/>
      <c r="AB13115" s="353"/>
      <c r="AC13115" s="353"/>
      <c r="AD13115" s="353"/>
      <c r="AE13115" s="353"/>
      <c r="AF13115" s="353"/>
      <c r="AG13115" s="353"/>
      <c r="AH13115" s="353"/>
      <c r="AI13115" s="353"/>
      <c r="AJ13115" s="353"/>
      <c r="AK13115" s="353"/>
      <c r="AL13115" s="353"/>
    </row>
    <row r="13116" spans="1:38" s="153" customFormat="1" ht="12.5" x14ac:dyDescent="0.25">
      <c r="A13116" s="355"/>
      <c r="L13116" s="353"/>
      <c r="M13116" s="353"/>
      <c r="N13116" s="353"/>
      <c r="O13116" s="353"/>
      <c r="P13116" s="353"/>
      <c r="Q13116" s="353"/>
      <c r="R13116" s="353"/>
      <c r="S13116" s="353"/>
      <c r="T13116" s="353"/>
      <c r="U13116" s="353"/>
      <c r="V13116" s="353"/>
      <c r="W13116" s="353"/>
      <c r="X13116" s="353"/>
      <c r="Y13116" s="353"/>
      <c r="Z13116" s="353"/>
      <c r="AA13116" s="353"/>
      <c r="AB13116" s="353"/>
      <c r="AC13116" s="353"/>
      <c r="AD13116" s="353"/>
      <c r="AE13116" s="353"/>
      <c r="AF13116" s="353"/>
      <c r="AG13116" s="353"/>
      <c r="AH13116" s="353"/>
      <c r="AI13116" s="353"/>
      <c r="AJ13116" s="353"/>
      <c r="AK13116" s="353"/>
      <c r="AL13116" s="353"/>
    </row>
    <row r="13117" spans="1:38" s="153" customFormat="1" ht="12.5" x14ac:dyDescent="0.25">
      <c r="A13117" s="355"/>
      <c r="L13117" s="353"/>
      <c r="M13117" s="353"/>
      <c r="N13117" s="353"/>
      <c r="O13117" s="353"/>
      <c r="P13117" s="353"/>
      <c r="Q13117" s="353"/>
      <c r="R13117" s="353"/>
      <c r="S13117" s="353"/>
      <c r="T13117" s="353"/>
      <c r="U13117" s="353"/>
      <c r="V13117" s="353"/>
      <c r="W13117" s="353"/>
      <c r="X13117" s="353"/>
      <c r="Y13117" s="353"/>
      <c r="Z13117" s="353"/>
      <c r="AA13117" s="353"/>
      <c r="AB13117" s="353"/>
      <c r="AC13117" s="353"/>
      <c r="AD13117" s="353"/>
      <c r="AE13117" s="353"/>
      <c r="AF13117" s="353"/>
      <c r="AG13117" s="353"/>
      <c r="AH13117" s="353"/>
      <c r="AI13117" s="353"/>
      <c r="AJ13117" s="353"/>
      <c r="AK13117" s="353"/>
      <c r="AL13117" s="353"/>
    </row>
    <row r="13118" spans="1:38" s="153" customFormat="1" ht="12.5" x14ac:dyDescent="0.25">
      <c r="A13118" s="355"/>
      <c r="L13118" s="353"/>
      <c r="M13118" s="353"/>
      <c r="N13118" s="353"/>
      <c r="O13118" s="353"/>
      <c r="P13118" s="353"/>
      <c r="Q13118" s="353"/>
      <c r="R13118" s="353"/>
      <c r="S13118" s="353"/>
      <c r="T13118" s="353"/>
      <c r="U13118" s="353"/>
      <c r="V13118" s="353"/>
      <c r="W13118" s="353"/>
      <c r="X13118" s="353"/>
      <c r="Y13118" s="353"/>
      <c r="Z13118" s="353"/>
      <c r="AA13118" s="353"/>
      <c r="AB13118" s="353"/>
      <c r="AC13118" s="353"/>
      <c r="AD13118" s="353"/>
      <c r="AE13118" s="353"/>
      <c r="AF13118" s="353"/>
      <c r="AG13118" s="353"/>
      <c r="AH13118" s="353"/>
      <c r="AI13118" s="353"/>
      <c r="AJ13118" s="353"/>
      <c r="AK13118" s="353"/>
      <c r="AL13118" s="353"/>
    </row>
    <row r="13119" spans="1:38" s="153" customFormat="1" ht="12.5" x14ac:dyDescent="0.25">
      <c r="A13119" s="355"/>
      <c r="L13119" s="353"/>
      <c r="M13119" s="353"/>
      <c r="N13119" s="353"/>
      <c r="O13119" s="353"/>
      <c r="P13119" s="353"/>
      <c r="Q13119" s="353"/>
      <c r="R13119" s="353"/>
      <c r="S13119" s="353"/>
      <c r="T13119" s="353"/>
      <c r="U13119" s="353"/>
      <c r="V13119" s="353"/>
      <c r="W13119" s="353"/>
      <c r="X13119" s="353"/>
      <c r="Y13119" s="353"/>
      <c r="Z13119" s="353"/>
      <c r="AA13119" s="353"/>
      <c r="AB13119" s="353"/>
      <c r="AC13119" s="353"/>
      <c r="AD13119" s="353"/>
      <c r="AE13119" s="353"/>
      <c r="AF13119" s="353"/>
      <c r="AG13119" s="353"/>
      <c r="AH13119" s="353"/>
      <c r="AI13119" s="353"/>
      <c r="AJ13119" s="353"/>
      <c r="AK13119" s="353"/>
      <c r="AL13119" s="353"/>
    </row>
    <row r="13120" spans="1:38" s="153" customFormat="1" ht="12.5" x14ac:dyDescent="0.25">
      <c r="A13120" s="355"/>
      <c r="L13120" s="353"/>
      <c r="M13120" s="353"/>
      <c r="N13120" s="353"/>
      <c r="O13120" s="353"/>
      <c r="P13120" s="353"/>
      <c r="Q13120" s="353"/>
      <c r="R13120" s="353"/>
      <c r="S13120" s="353"/>
      <c r="T13120" s="353"/>
      <c r="U13120" s="353"/>
      <c r="V13120" s="353"/>
      <c r="W13120" s="353"/>
      <c r="X13120" s="353"/>
      <c r="Y13120" s="353"/>
      <c r="Z13120" s="353"/>
      <c r="AA13120" s="353"/>
      <c r="AB13120" s="353"/>
      <c r="AC13120" s="353"/>
      <c r="AD13120" s="353"/>
      <c r="AE13120" s="353"/>
      <c r="AF13120" s="353"/>
      <c r="AG13120" s="353"/>
      <c r="AH13120" s="353"/>
      <c r="AI13120" s="353"/>
      <c r="AJ13120" s="353"/>
      <c r="AK13120" s="353"/>
      <c r="AL13120" s="353"/>
    </row>
    <row r="13121" spans="1:38" s="153" customFormat="1" ht="12.5" x14ac:dyDescent="0.25">
      <c r="A13121" s="355"/>
      <c r="L13121" s="353"/>
      <c r="M13121" s="353"/>
      <c r="N13121" s="353"/>
      <c r="O13121" s="353"/>
      <c r="P13121" s="353"/>
      <c r="Q13121" s="353"/>
      <c r="R13121" s="353"/>
      <c r="S13121" s="353"/>
      <c r="T13121" s="353"/>
      <c r="U13121" s="353"/>
      <c r="V13121" s="353"/>
      <c r="W13121" s="353"/>
      <c r="X13121" s="353"/>
      <c r="Y13121" s="353"/>
      <c r="Z13121" s="353"/>
      <c r="AA13121" s="353"/>
      <c r="AB13121" s="353"/>
      <c r="AC13121" s="353"/>
      <c r="AD13121" s="353"/>
      <c r="AE13121" s="353"/>
      <c r="AF13121" s="353"/>
      <c r="AG13121" s="353"/>
      <c r="AH13121" s="353"/>
      <c r="AI13121" s="353"/>
      <c r="AJ13121" s="353"/>
      <c r="AK13121" s="353"/>
      <c r="AL13121" s="353"/>
    </row>
    <row r="13122" spans="1:38" s="153" customFormat="1" ht="12.5" x14ac:dyDescent="0.25">
      <c r="A13122" s="355"/>
      <c r="L13122" s="353"/>
      <c r="M13122" s="353"/>
      <c r="N13122" s="353"/>
      <c r="O13122" s="353"/>
      <c r="P13122" s="353"/>
      <c r="Q13122" s="353"/>
      <c r="R13122" s="353"/>
      <c r="S13122" s="353"/>
      <c r="T13122" s="353"/>
      <c r="U13122" s="353"/>
      <c r="V13122" s="353"/>
      <c r="W13122" s="353"/>
      <c r="X13122" s="353"/>
      <c r="Y13122" s="353"/>
      <c r="Z13122" s="353"/>
      <c r="AA13122" s="353"/>
      <c r="AB13122" s="353"/>
      <c r="AC13122" s="353"/>
      <c r="AD13122" s="353"/>
      <c r="AE13122" s="353"/>
      <c r="AF13122" s="353"/>
      <c r="AG13122" s="353"/>
      <c r="AH13122" s="353"/>
      <c r="AI13122" s="353"/>
      <c r="AJ13122" s="353"/>
      <c r="AK13122" s="353"/>
      <c r="AL13122" s="353"/>
    </row>
    <row r="13123" spans="1:38" s="153" customFormat="1" ht="12.5" x14ac:dyDescent="0.25">
      <c r="A13123" s="355"/>
      <c r="L13123" s="353"/>
      <c r="M13123" s="353"/>
      <c r="N13123" s="353"/>
      <c r="O13123" s="353"/>
      <c r="P13123" s="353"/>
      <c r="Q13123" s="353"/>
      <c r="R13123" s="353"/>
      <c r="S13123" s="353"/>
      <c r="T13123" s="353"/>
      <c r="U13123" s="353"/>
      <c r="V13123" s="353"/>
      <c r="W13123" s="353"/>
      <c r="X13123" s="353"/>
      <c r="Y13123" s="353"/>
      <c r="Z13123" s="353"/>
      <c r="AA13123" s="353"/>
      <c r="AB13123" s="353"/>
      <c r="AC13123" s="353"/>
      <c r="AD13123" s="353"/>
      <c r="AE13123" s="353"/>
      <c r="AF13123" s="353"/>
      <c r="AG13123" s="353"/>
      <c r="AH13123" s="353"/>
      <c r="AI13123" s="353"/>
      <c r="AJ13123" s="353"/>
      <c r="AK13123" s="353"/>
      <c r="AL13123" s="353"/>
    </row>
    <row r="13124" spans="1:38" s="153" customFormat="1" ht="12.5" x14ac:dyDescent="0.25">
      <c r="A13124" s="355"/>
      <c r="L13124" s="353"/>
      <c r="M13124" s="353"/>
      <c r="N13124" s="353"/>
      <c r="O13124" s="353"/>
      <c r="P13124" s="353"/>
      <c r="Q13124" s="353"/>
      <c r="R13124" s="353"/>
      <c r="S13124" s="353"/>
      <c r="T13124" s="353"/>
      <c r="U13124" s="353"/>
      <c r="V13124" s="353"/>
      <c r="W13124" s="353"/>
      <c r="X13124" s="353"/>
      <c r="Y13124" s="353"/>
      <c r="Z13124" s="353"/>
      <c r="AA13124" s="353"/>
      <c r="AB13124" s="353"/>
      <c r="AC13124" s="353"/>
      <c r="AD13124" s="353"/>
      <c r="AE13124" s="353"/>
      <c r="AF13124" s="353"/>
      <c r="AG13124" s="353"/>
      <c r="AH13124" s="353"/>
      <c r="AI13124" s="353"/>
      <c r="AJ13124" s="353"/>
      <c r="AK13124" s="353"/>
      <c r="AL13124" s="353"/>
    </row>
    <row r="13125" spans="1:38" s="153" customFormat="1" ht="12.5" x14ac:dyDescent="0.25">
      <c r="A13125" s="355"/>
      <c r="L13125" s="353"/>
      <c r="M13125" s="353"/>
      <c r="N13125" s="353"/>
      <c r="O13125" s="353"/>
      <c r="P13125" s="353"/>
      <c r="Q13125" s="353"/>
      <c r="R13125" s="353"/>
      <c r="S13125" s="353"/>
      <c r="T13125" s="353"/>
      <c r="U13125" s="353"/>
      <c r="V13125" s="353"/>
      <c r="W13125" s="353"/>
      <c r="X13125" s="353"/>
      <c r="Y13125" s="353"/>
      <c r="Z13125" s="353"/>
      <c r="AA13125" s="353"/>
      <c r="AB13125" s="353"/>
      <c r="AC13125" s="353"/>
      <c r="AD13125" s="353"/>
      <c r="AE13125" s="353"/>
      <c r="AF13125" s="353"/>
      <c r="AG13125" s="353"/>
      <c r="AH13125" s="353"/>
      <c r="AI13125" s="353"/>
      <c r="AJ13125" s="353"/>
      <c r="AK13125" s="353"/>
      <c r="AL13125" s="353"/>
    </row>
    <row r="13126" spans="1:38" s="153" customFormat="1" ht="12.5" x14ac:dyDescent="0.25">
      <c r="A13126" s="355"/>
      <c r="L13126" s="353"/>
      <c r="M13126" s="353"/>
      <c r="N13126" s="353"/>
      <c r="O13126" s="353"/>
      <c r="P13126" s="353"/>
      <c r="Q13126" s="353"/>
      <c r="R13126" s="353"/>
      <c r="S13126" s="353"/>
      <c r="T13126" s="353"/>
      <c r="U13126" s="353"/>
      <c r="V13126" s="353"/>
      <c r="W13126" s="353"/>
      <c r="X13126" s="353"/>
      <c r="Y13126" s="353"/>
      <c r="Z13126" s="353"/>
      <c r="AA13126" s="353"/>
      <c r="AB13126" s="353"/>
      <c r="AC13126" s="353"/>
      <c r="AD13126" s="353"/>
      <c r="AE13126" s="353"/>
      <c r="AF13126" s="353"/>
      <c r="AG13126" s="353"/>
      <c r="AH13126" s="353"/>
      <c r="AI13126" s="353"/>
      <c r="AJ13126" s="353"/>
      <c r="AK13126" s="353"/>
      <c r="AL13126" s="353"/>
    </row>
    <row r="13127" spans="1:38" s="153" customFormat="1" ht="12.5" x14ac:dyDescent="0.25">
      <c r="A13127" s="355"/>
      <c r="L13127" s="353"/>
      <c r="M13127" s="353"/>
      <c r="N13127" s="353"/>
      <c r="O13127" s="353"/>
      <c r="P13127" s="353"/>
      <c r="Q13127" s="353"/>
      <c r="R13127" s="353"/>
      <c r="S13127" s="353"/>
      <c r="T13127" s="353"/>
      <c r="U13127" s="353"/>
      <c r="V13127" s="353"/>
      <c r="W13127" s="353"/>
      <c r="X13127" s="353"/>
      <c r="Y13127" s="353"/>
      <c r="Z13127" s="353"/>
      <c r="AA13127" s="353"/>
      <c r="AB13127" s="353"/>
      <c r="AC13127" s="353"/>
      <c r="AD13127" s="353"/>
      <c r="AE13127" s="353"/>
      <c r="AF13127" s="353"/>
      <c r="AG13127" s="353"/>
      <c r="AH13127" s="353"/>
      <c r="AI13127" s="353"/>
      <c r="AJ13127" s="353"/>
      <c r="AK13127" s="353"/>
      <c r="AL13127" s="353"/>
    </row>
    <row r="13128" spans="1:38" s="153" customFormat="1" ht="12.5" x14ac:dyDescent="0.25">
      <c r="A13128" s="355"/>
      <c r="L13128" s="353"/>
      <c r="M13128" s="353"/>
      <c r="N13128" s="353"/>
      <c r="O13128" s="353"/>
      <c r="P13128" s="353"/>
      <c r="Q13128" s="353"/>
      <c r="R13128" s="353"/>
      <c r="S13128" s="353"/>
      <c r="T13128" s="353"/>
      <c r="U13128" s="353"/>
      <c r="V13128" s="353"/>
      <c r="W13128" s="353"/>
      <c r="X13128" s="353"/>
      <c r="Y13128" s="353"/>
      <c r="Z13128" s="353"/>
      <c r="AA13128" s="353"/>
      <c r="AB13128" s="353"/>
      <c r="AC13128" s="353"/>
      <c r="AD13128" s="353"/>
      <c r="AE13128" s="353"/>
      <c r="AF13128" s="353"/>
      <c r="AG13128" s="353"/>
      <c r="AH13128" s="353"/>
      <c r="AI13128" s="353"/>
      <c r="AJ13128" s="353"/>
      <c r="AK13128" s="353"/>
      <c r="AL13128" s="353"/>
    </row>
    <row r="13129" spans="1:38" s="153" customFormat="1" ht="12.5" x14ac:dyDescent="0.25">
      <c r="A13129" s="355"/>
      <c r="L13129" s="353"/>
      <c r="M13129" s="353"/>
      <c r="N13129" s="353"/>
      <c r="O13129" s="353"/>
      <c r="P13129" s="353"/>
      <c r="Q13129" s="353"/>
      <c r="R13129" s="353"/>
      <c r="S13129" s="353"/>
      <c r="T13129" s="353"/>
      <c r="U13129" s="353"/>
      <c r="V13129" s="353"/>
      <c r="W13129" s="353"/>
      <c r="X13129" s="353"/>
      <c r="Y13129" s="353"/>
      <c r="Z13129" s="353"/>
      <c r="AA13129" s="353"/>
      <c r="AB13129" s="353"/>
      <c r="AC13129" s="353"/>
      <c r="AD13129" s="353"/>
      <c r="AE13129" s="353"/>
      <c r="AF13129" s="353"/>
      <c r="AG13129" s="353"/>
      <c r="AH13129" s="353"/>
      <c r="AI13129" s="353"/>
      <c r="AJ13129" s="353"/>
      <c r="AK13129" s="353"/>
      <c r="AL13129" s="353"/>
    </row>
    <row r="13130" spans="1:38" s="153" customFormat="1" ht="12.5" x14ac:dyDescent="0.25">
      <c r="A13130" s="355"/>
      <c r="L13130" s="353"/>
      <c r="M13130" s="353"/>
      <c r="N13130" s="353"/>
      <c r="O13130" s="353"/>
      <c r="P13130" s="353"/>
      <c r="Q13130" s="353"/>
      <c r="R13130" s="353"/>
      <c r="S13130" s="353"/>
      <c r="T13130" s="353"/>
      <c r="U13130" s="353"/>
      <c r="V13130" s="353"/>
      <c r="W13130" s="353"/>
      <c r="X13130" s="353"/>
      <c r="Y13130" s="353"/>
      <c r="Z13130" s="353"/>
      <c r="AA13130" s="353"/>
      <c r="AB13130" s="353"/>
      <c r="AC13130" s="353"/>
      <c r="AD13130" s="353"/>
      <c r="AE13130" s="353"/>
      <c r="AF13130" s="353"/>
      <c r="AG13130" s="353"/>
      <c r="AH13130" s="353"/>
      <c r="AI13130" s="353"/>
      <c r="AJ13130" s="353"/>
      <c r="AK13130" s="353"/>
      <c r="AL13130" s="353"/>
    </row>
    <row r="13131" spans="1:38" s="153" customFormat="1" ht="12.5" x14ac:dyDescent="0.25">
      <c r="A13131" s="355"/>
      <c r="L13131" s="353"/>
      <c r="M13131" s="353"/>
      <c r="N13131" s="353"/>
      <c r="O13131" s="353"/>
      <c r="P13131" s="353"/>
      <c r="Q13131" s="353"/>
      <c r="R13131" s="353"/>
      <c r="S13131" s="353"/>
      <c r="T13131" s="353"/>
      <c r="U13131" s="353"/>
      <c r="V13131" s="353"/>
      <c r="W13131" s="353"/>
      <c r="X13131" s="353"/>
      <c r="Y13131" s="353"/>
      <c r="Z13131" s="353"/>
      <c r="AA13131" s="353"/>
      <c r="AB13131" s="353"/>
      <c r="AC13131" s="353"/>
      <c r="AD13131" s="353"/>
      <c r="AE13131" s="353"/>
      <c r="AF13131" s="353"/>
      <c r="AG13131" s="353"/>
      <c r="AH13131" s="353"/>
      <c r="AI13131" s="353"/>
      <c r="AJ13131" s="353"/>
      <c r="AK13131" s="353"/>
      <c r="AL13131" s="353"/>
    </row>
    <row r="13132" spans="1:38" s="153" customFormat="1" ht="12.5" x14ac:dyDescent="0.25">
      <c r="A13132" s="355"/>
      <c r="L13132" s="353"/>
      <c r="M13132" s="353"/>
      <c r="N13132" s="353"/>
      <c r="O13132" s="353"/>
      <c r="P13132" s="353"/>
      <c r="Q13132" s="353"/>
      <c r="R13132" s="353"/>
      <c r="S13132" s="353"/>
      <c r="T13132" s="353"/>
      <c r="U13132" s="353"/>
      <c r="V13132" s="353"/>
      <c r="W13132" s="353"/>
      <c r="X13132" s="353"/>
      <c r="Y13132" s="353"/>
      <c r="Z13132" s="353"/>
      <c r="AA13132" s="353"/>
      <c r="AB13132" s="353"/>
      <c r="AC13132" s="353"/>
      <c r="AD13132" s="353"/>
      <c r="AE13132" s="353"/>
      <c r="AF13132" s="353"/>
      <c r="AG13132" s="353"/>
      <c r="AH13132" s="353"/>
      <c r="AI13132" s="353"/>
      <c r="AJ13132" s="353"/>
      <c r="AK13132" s="353"/>
      <c r="AL13132" s="353"/>
    </row>
    <row r="13133" spans="1:38" s="153" customFormat="1" ht="12.5" x14ac:dyDescent="0.25">
      <c r="A13133" s="355"/>
      <c r="L13133" s="353"/>
      <c r="M13133" s="353"/>
      <c r="N13133" s="353"/>
      <c r="O13133" s="353"/>
      <c r="P13133" s="353"/>
      <c r="Q13133" s="353"/>
      <c r="R13133" s="353"/>
      <c r="S13133" s="353"/>
      <c r="T13133" s="353"/>
      <c r="U13133" s="353"/>
      <c r="V13133" s="353"/>
      <c r="W13133" s="353"/>
      <c r="X13133" s="353"/>
      <c r="Y13133" s="353"/>
      <c r="Z13133" s="353"/>
      <c r="AA13133" s="353"/>
      <c r="AB13133" s="353"/>
      <c r="AC13133" s="353"/>
      <c r="AD13133" s="353"/>
      <c r="AE13133" s="353"/>
      <c r="AF13133" s="353"/>
      <c r="AG13133" s="353"/>
      <c r="AH13133" s="353"/>
      <c r="AI13133" s="353"/>
      <c r="AJ13133" s="353"/>
      <c r="AK13133" s="353"/>
      <c r="AL13133" s="353"/>
    </row>
    <row r="13134" spans="1:38" s="153" customFormat="1" ht="12.5" x14ac:dyDescent="0.25">
      <c r="A13134" s="355"/>
      <c r="L13134" s="353"/>
      <c r="M13134" s="353"/>
      <c r="N13134" s="353"/>
      <c r="O13134" s="353"/>
      <c r="P13134" s="353"/>
      <c r="Q13134" s="353"/>
      <c r="R13134" s="353"/>
      <c r="S13134" s="353"/>
      <c r="T13134" s="353"/>
      <c r="U13134" s="353"/>
      <c r="V13134" s="353"/>
      <c r="W13134" s="353"/>
      <c r="X13134" s="353"/>
      <c r="Y13134" s="353"/>
      <c r="Z13134" s="353"/>
      <c r="AA13134" s="353"/>
      <c r="AB13134" s="353"/>
      <c r="AC13134" s="353"/>
      <c r="AD13134" s="353"/>
      <c r="AE13134" s="353"/>
      <c r="AF13134" s="353"/>
      <c r="AG13134" s="353"/>
      <c r="AH13134" s="353"/>
      <c r="AI13134" s="353"/>
      <c r="AJ13134" s="353"/>
      <c r="AK13134" s="353"/>
      <c r="AL13134" s="353"/>
    </row>
    <row r="13135" spans="1:38" s="153" customFormat="1" ht="12.5" x14ac:dyDescent="0.25">
      <c r="A13135" s="355"/>
      <c r="L13135" s="353"/>
      <c r="M13135" s="353"/>
      <c r="N13135" s="353"/>
      <c r="O13135" s="353"/>
      <c r="P13135" s="353"/>
      <c r="Q13135" s="353"/>
      <c r="R13135" s="353"/>
      <c r="S13135" s="353"/>
      <c r="T13135" s="353"/>
      <c r="U13135" s="353"/>
      <c r="V13135" s="353"/>
      <c r="W13135" s="353"/>
      <c r="X13135" s="353"/>
      <c r="Y13135" s="353"/>
      <c r="Z13135" s="353"/>
      <c r="AA13135" s="353"/>
      <c r="AB13135" s="353"/>
      <c r="AC13135" s="353"/>
      <c r="AD13135" s="353"/>
      <c r="AE13135" s="353"/>
      <c r="AF13135" s="353"/>
      <c r="AG13135" s="353"/>
      <c r="AH13135" s="353"/>
      <c r="AI13135" s="353"/>
      <c r="AJ13135" s="353"/>
      <c r="AK13135" s="353"/>
      <c r="AL13135" s="353"/>
    </row>
    <row r="13136" spans="1:38" s="153" customFormat="1" ht="12.5" x14ac:dyDescent="0.25">
      <c r="A13136" s="355"/>
      <c r="L13136" s="353"/>
      <c r="M13136" s="353"/>
      <c r="N13136" s="353"/>
      <c r="O13136" s="353"/>
      <c r="P13136" s="353"/>
      <c r="Q13136" s="353"/>
      <c r="R13136" s="353"/>
      <c r="S13136" s="353"/>
      <c r="T13136" s="353"/>
      <c r="U13136" s="353"/>
      <c r="V13136" s="353"/>
      <c r="W13136" s="353"/>
      <c r="X13136" s="353"/>
      <c r="Y13136" s="353"/>
      <c r="Z13136" s="353"/>
      <c r="AA13136" s="353"/>
      <c r="AB13136" s="353"/>
      <c r="AC13136" s="353"/>
      <c r="AD13136" s="353"/>
      <c r="AE13136" s="353"/>
      <c r="AF13136" s="353"/>
      <c r="AG13136" s="353"/>
      <c r="AH13136" s="353"/>
      <c r="AI13136" s="353"/>
      <c r="AJ13136" s="353"/>
      <c r="AK13136" s="353"/>
      <c r="AL13136" s="353"/>
    </row>
    <row r="13137" spans="1:38" s="153" customFormat="1" ht="12.5" x14ac:dyDescent="0.25">
      <c r="A13137" s="355"/>
      <c r="L13137" s="353"/>
      <c r="M13137" s="353"/>
      <c r="N13137" s="353"/>
      <c r="O13137" s="353"/>
      <c r="P13137" s="353"/>
      <c r="Q13137" s="353"/>
      <c r="R13137" s="353"/>
      <c r="S13137" s="353"/>
      <c r="T13137" s="353"/>
      <c r="U13137" s="353"/>
      <c r="V13137" s="353"/>
      <c r="W13137" s="353"/>
      <c r="X13137" s="353"/>
      <c r="Y13137" s="353"/>
      <c r="Z13137" s="353"/>
      <c r="AA13137" s="353"/>
      <c r="AB13137" s="353"/>
      <c r="AC13137" s="353"/>
      <c r="AD13137" s="353"/>
      <c r="AE13137" s="353"/>
      <c r="AF13137" s="353"/>
      <c r="AG13137" s="353"/>
      <c r="AH13137" s="353"/>
      <c r="AI13137" s="353"/>
      <c r="AJ13137" s="353"/>
      <c r="AK13137" s="353"/>
      <c r="AL13137" s="353"/>
    </row>
    <row r="13138" spans="1:38" s="153" customFormat="1" ht="12.5" x14ac:dyDescent="0.25">
      <c r="A13138" s="355"/>
      <c r="L13138" s="353"/>
      <c r="M13138" s="353"/>
      <c r="N13138" s="353"/>
      <c r="O13138" s="353"/>
      <c r="P13138" s="353"/>
      <c r="Q13138" s="353"/>
      <c r="R13138" s="353"/>
      <c r="S13138" s="353"/>
      <c r="T13138" s="353"/>
      <c r="U13138" s="353"/>
      <c r="V13138" s="353"/>
      <c r="W13138" s="353"/>
      <c r="X13138" s="353"/>
      <c r="Y13138" s="353"/>
      <c r="Z13138" s="353"/>
      <c r="AA13138" s="353"/>
      <c r="AB13138" s="353"/>
      <c r="AC13138" s="353"/>
      <c r="AD13138" s="353"/>
      <c r="AE13138" s="353"/>
      <c r="AF13138" s="353"/>
      <c r="AG13138" s="353"/>
      <c r="AH13138" s="353"/>
      <c r="AI13138" s="353"/>
      <c r="AJ13138" s="353"/>
      <c r="AK13138" s="353"/>
      <c r="AL13138" s="353"/>
    </row>
    <row r="13139" spans="1:38" s="153" customFormat="1" ht="12.5" x14ac:dyDescent="0.25">
      <c r="A13139" s="355"/>
      <c r="L13139" s="353"/>
      <c r="M13139" s="353"/>
      <c r="N13139" s="353"/>
      <c r="O13139" s="353"/>
      <c r="P13139" s="353"/>
      <c r="Q13139" s="353"/>
      <c r="R13139" s="353"/>
      <c r="S13139" s="353"/>
      <c r="T13139" s="353"/>
      <c r="U13139" s="353"/>
      <c r="V13139" s="353"/>
      <c r="W13139" s="353"/>
      <c r="X13139" s="353"/>
      <c r="Y13139" s="353"/>
      <c r="Z13139" s="353"/>
      <c r="AA13139" s="353"/>
      <c r="AB13139" s="353"/>
      <c r="AC13139" s="353"/>
      <c r="AD13139" s="353"/>
      <c r="AE13139" s="353"/>
      <c r="AF13139" s="353"/>
      <c r="AG13139" s="353"/>
      <c r="AH13139" s="353"/>
      <c r="AI13139" s="353"/>
      <c r="AJ13139" s="353"/>
      <c r="AK13139" s="353"/>
      <c r="AL13139" s="353"/>
    </row>
    <row r="13140" spans="1:38" s="153" customFormat="1" ht="12.5" x14ac:dyDescent="0.25">
      <c r="A13140" s="355"/>
      <c r="L13140" s="353"/>
      <c r="M13140" s="353"/>
      <c r="N13140" s="353"/>
      <c r="O13140" s="353"/>
      <c r="P13140" s="353"/>
      <c r="Q13140" s="353"/>
      <c r="R13140" s="353"/>
      <c r="S13140" s="353"/>
      <c r="T13140" s="353"/>
      <c r="U13140" s="353"/>
      <c r="V13140" s="353"/>
      <c r="W13140" s="353"/>
      <c r="X13140" s="353"/>
      <c r="Y13140" s="353"/>
      <c r="Z13140" s="353"/>
      <c r="AA13140" s="353"/>
      <c r="AB13140" s="353"/>
      <c r="AC13140" s="353"/>
      <c r="AD13140" s="353"/>
      <c r="AE13140" s="353"/>
      <c r="AF13140" s="353"/>
      <c r="AG13140" s="353"/>
      <c r="AH13140" s="353"/>
      <c r="AI13140" s="353"/>
      <c r="AJ13140" s="353"/>
      <c r="AK13140" s="353"/>
      <c r="AL13140" s="353"/>
    </row>
    <row r="13141" spans="1:38" s="153" customFormat="1" ht="12.5" x14ac:dyDescent="0.25">
      <c r="A13141" s="355"/>
      <c r="L13141" s="353"/>
      <c r="M13141" s="353"/>
      <c r="N13141" s="353"/>
      <c r="O13141" s="353"/>
      <c r="P13141" s="353"/>
      <c r="Q13141" s="353"/>
      <c r="R13141" s="353"/>
      <c r="S13141" s="353"/>
      <c r="T13141" s="353"/>
      <c r="U13141" s="353"/>
      <c r="V13141" s="353"/>
      <c r="W13141" s="353"/>
      <c r="X13141" s="353"/>
      <c r="Y13141" s="353"/>
      <c r="Z13141" s="353"/>
      <c r="AA13141" s="353"/>
      <c r="AB13141" s="353"/>
      <c r="AC13141" s="353"/>
      <c r="AD13141" s="353"/>
      <c r="AE13141" s="353"/>
      <c r="AF13141" s="353"/>
      <c r="AG13141" s="353"/>
      <c r="AH13141" s="353"/>
      <c r="AI13141" s="353"/>
      <c r="AJ13141" s="353"/>
      <c r="AK13141" s="353"/>
      <c r="AL13141" s="353"/>
    </row>
    <row r="13142" spans="1:38" s="153" customFormat="1" ht="12.5" x14ac:dyDescent="0.25">
      <c r="A13142" s="355"/>
      <c r="L13142" s="353"/>
      <c r="M13142" s="353"/>
      <c r="N13142" s="353"/>
      <c r="O13142" s="353"/>
      <c r="P13142" s="353"/>
      <c r="Q13142" s="353"/>
      <c r="R13142" s="353"/>
      <c r="S13142" s="353"/>
      <c r="T13142" s="353"/>
      <c r="U13142" s="353"/>
      <c r="V13142" s="353"/>
      <c r="W13142" s="353"/>
      <c r="X13142" s="353"/>
      <c r="Y13142" s="353"/>
      <c r="Z13142" s="353"/>
      <c r="AA13142" s="353"/>
      <c r="AB13142" s="353"/>
      <c r="AC13142" s="353"/>
      <c r="AD13142" s="353"/>
      <c r="AE13142" s="353"/>
      <c r="AF13142" s="353"/>
      <c r="AG13142" s="353"/>
      <c r="AH13142" s="353"/>
      <c r="AI13142" s="353"/>
      <c r="AJ13142" s="353"/>
      <c r="AK13142" s="353"/>
      <c r="AL13142" s="353"/>
    </row>
    <row r="13143" spans="1:38" s="153" customFormat="1" ht="12.5" x14ac:dyDescent="0.25">
      <c r="A13143" s="355"/>
      <c r="L13143" s="353"/>
      <c r="M13143" s="353"/>
      <c r="N13143" s="353"/>
      <c r="O13143" s="353"/>
      <c r="P13143" s="353"/>
      <c r="Q13143" s="353"/>
      <c r="R13143" s="353"/>
      <c r="S13143" s="353"/>
      <c r="T13143" s="353"/>
      <c r="U13143" s="353"/>
      <c r="V13143" s="353"/>
      <c r="W13143" s="353"/>
      <c r="X13143" s="353"/>
      <c r="Y13143" s="353"/>
      <c r="Z13143" s="353"/>
      <c r="AA13143" s="353"/>
      <c r="AB13143" s="353"/>
      <c r="AC13143" s="353"/>
      <c r="AD13143" s="353"/>
      <c r="AE13143" s="353"/>
      <c r="AF13143" s="353"/>
      <c r="AG13143" s="353"/>
      <c r="AH13143" s="353"/>
      <c r="AI13143" s="353"/>
      <c r="AJ13143" s="353"/>
      <c r="AK13143" s="353"/>
      <c r="AL13143" s="353"/>
    </row>
    <row r="13144" spans="1:38" s="153" customFormat="1" ht="12.5" x14ac:dyDescent="0.25">
      <c r="A13144" s="355"/>
      <c r="L13144" s="353"/>
      <c r="M13144" s="353"/>
      <c r="N13144" s="353"/>
      <c r="O13144" s="353"/>
      <c r="P13144" s="353"/>
      <c r="Q13144" s="353"/>
      <c r="R13144" s="353"/>
      <c r="S13144" s="353"/>
      <c r="T13144" s="353"/>
      <c r="U13144" s="353"/>
      <c r="V13144" s="353"/>
      <c r="W13144" s="353"/>
      <c r="X13144" s="353"/>
      <c r="Y13144" s="353"/>
      <c r="Z13144" s="353"/>
      <c r="AA13144" s="353"/>
      <c r="AB13144" s="353"/>
      <c r="AC13144" s="353"/>
      <c r="AD13144" s="353"/>
      <c r="AE13144" s="353"/>
      <c r="AF13144" s="353"/>
      <c r="AG13144" s="353"/>
      <c r="AH13144" s="353"/>
      <c r="AI13144" s="353"/>
      <c r="AJ13144" s="353"/>
      <c r="AK13144" s="353"/>
      <c r="AL13144" s="353"/>
    </row>
    <row r="13145" spans="1:38" s="153" customFormat="1" ht="12.5" x14ac:dyDescent="0.25">
      <c r="A13145" s="355"/>
      <c r="L13145" s="353"/>
      <c r="M13145" s="353"/>
      <c r="N13145" s="353"/>
      <c r="O13145" s="353"/>
      <c r="P13145" s="353"/>
      <c r="Q13145" s="353"/>
      <c r="R13145" s="353"/>
      <c r="S13145" s="353"/>
      <c r="T13145" s="353"/>
      <c r="U13145" s="353"/>
      <c r="V13145" s="353"/>
      <c r="W13145" s="353"/>
      <c r="X13145" s="353"/>
      <c r="Y13145" s="353"/>
      <c r="Z13145" s="353"/>
      <c r="AA13145" s="353"/>
      <c r="AB13145" s="353"/>
      <c r="AC13145" s="353"/>
      <c r="AD13145" s="353"/>
      <c r="AE13145" s="353"/>
      <c r="AF13145" s="353"/>
      <c r="AG13145" s="353"/>
      <c r="AH13145" s="353"/>
      <c r="AI13145" s="353"/>
      <c r="AJ13145" s="353"/>
      <c r="AK13145" s="353"/>
      <c r="AL13145" s="353"/>
    </row>
    <row r="13146" spans="1:38" s="153" customFormat="1" ht="12.5" x14ac:dyDescent="0.25">
      <c r="A13146" s="355"/>
      <c r="L13146" s="353"/>
      <c r="M13146" s="353"/>
      <c r="N13146" s="353"/>
      <c r="O13146" s="353"/>
      <c r="P13146" s="353"/>
      <c r="Q13146" s="353"/>
      <c r="R13146" s="353"/>
      <c r="S13146" s="353"/>
      <c r="T13146" s="353"/>
      <c r="U13146" s="353"/>
      <c r="V13146" s="353"/>
      <c r="W13146" s="353"/>
      <c r="X13146" s="353"/>
      <c r="Y13146" s="353"/>
      <c r="Z13146" s="353"/>
      <c r="AA13146" s="353"/>
      <c r="AB13146" s="353"/>
      <c r="AC13146" s="353"/>
      <c r="AD13146" s="353"/>
      <c r="AE13146" s="353"/>
      <c r="AF13146" s="353"/>
      <c r="AG13146" s="353"/>
      <c r="AH13146" s="353"/>
      <c r="AI13146" s="353"/>
      <c r="AJ13146" s="353"/>
      <c r="AK13146" s="353"/>
      <c r="AL13146" s="353"/>
    </row>
    <row r="13147" spans="1:38" s="153" customFormat="1" ht="12.5" x14ac:dyDescent="0.25">
      <c r="A13147" s="355"/>
      <c r="L13147" s="353"/>
      <c r="M13147" s="353"/>
      <c r="N13147" s="353"/>
      <c r="O13147" s="353"/>
      <c r="P13147" s="353"/>
      <c r="Q13147" s="353"/>
      <c r="R13147" s="353"/>
      <c r="S13147" s="353"/>
      <c r="T13147" s="353"/>
      <c r="U13147" s="353"/>
      <c r="V13147" s="353"/>
      <c r="W13147" s="353"/>
      <c r="X13147" s="353"/>
      <c r="Y13147" s="353"/>
      <c r="Z13147" s="353"/>
      <c r="AA13147" s="353"/>
      <c r="AB13147" s="353"/>
      <c r="AC13147" s="353"/>
      <c r="AD13147" s="353"/>
      <c r="AE13147" s="353"/>
      <c r="AF13147" s="353"/>
      <c r="AG13147" s="353"/>
      <c r="AH13147" s="353"/>
      <c r="AI13147" s="353"/>
      <c r="AJ13147" s="353"/>
      <c r="AK13147" s="353"/>
      <c r="AL13147" s="353"/>
    </row>
    <row r="13148" spans="1:38" s="153" customFormat="1" ht="12.5" x14ac:dyDescent="0.25">
      <c r="A13148" s="355"/>
      <c r="L13148" s="353"/>
      <c r="M13148" s="353"/>
      <c r="N13148" s="353"/>
      <c r="O13148" s="353"/>
      <c r="P13148" s="353"/>
      <c r="Q13148" s="353"/>
      <c r="R13148" s="353"/>
      <c r="S13148" s="353"/>
      <c r="T13148" s="353"/>
      <c r="U13148" s="353"/>
      <c r="V13148" s="353"/>
      <c r="W13148" s="353"/>
      <c r="X13148" s="353"/>
      <c r="Y13148" s="353"/>
      <c r="Z13148" s="353"/>
      <c r="AA13148" s="353"/>
      <c r="AB13148" s="353"/>
      <c r="AC13148" s="353"/>
      <c r="AD13148" s="353"/>
      <c r="AE13148" s="353"/>
      <c r="AF13148" s="353"/>
      <c r="AG13148" s="353"/>
      <c r="AH13148" s="353"/>
      <c r="AI13148" s="353"/>
      <c r="AJ13148" s="353"/>
      <c r="AK13148" s="353"/>
      <c r="AL13148" s="353"/>
    </row>
    <row r="13149" spans="1:38" s="153" customFormat="1" ht="12.5" x14ac:dyDescent="0.25">
      <c r="A13149" s="355"/>
      <c r="L13149" s="353"/>
      <c r="M13149" s="353"/>
      <c r="N13149" s="353"/>
      <c r="O13149" s="353"/>
      <c r="P13149" s="353"/>
      <c r="Q13149" s="353"/>
      <c r="R13149" s="353"/>
      <c r="S13149" s="353"/>
      <c r="T13149" s="353"/>
      <c r="U13149" s="353"/>
      <c r="V13149" s="353"/>
      <c r="W13149" s="353"/>
      <c r="X13149" s="353"/>
      <c r="Y13149" s="353"/>
      <c r="Z13149" s="353"/>
      <c r="AA13149" s="353"/>
      <c r="AB13149" s="353"/>
      <c r="AC13149" s="353"/>
      <c r="AD13149" s="353"/>
      <c r="AE13149" s="353"/>
      <c r="AF13149" s="353"/>
      <c r="AG13149" s="353"/>
      <c r="AH13149" s="353"/>
      <c r="AI13149" s="353"/>
      <c r="AJ13149" s="353"/>
      <c r="AK13149" s="353"/>
      <c r="AL13149" s="353"/>
    </row>
    <row r="13150" spans="1:38" s="153" customFormat="1" ht="12.5" x14ac:dyDescent="0.25">
      <c r="A13150" s="355"/>
      <c r="L13150" s="353"/>
      <c r="M13150" s="353"/>
      <c r="N13150" s="353"/>
      <c r="O13150" s="353"/>
      <c r="P13150" s="353"/>
      <c r="Q13150" s="353"/>
      <c r="R13150" s="353"/>
      <c r="S13150" s="353"/>
      <c r="T13150" s="353"/>
      <c r="U13150" s="353"/>
      <c r="V13150" s="353"/>
      <c r="W13150" s="353"/>
      <c r="X13150" s="353"/>
      <c r="Y13150" s="353"/>
      <c r="Z13150" s="353"/>
      <c r="AA13150" s="353"/>
      <c r="AB13150" s="353"/>
      <c r="AC13150" s="353"/>
      <c r="AD13150" s="353"/>
      <c r="AE13150" s="353"/>
      <c r="AF13150" s="353"/>
      <c r="AG13150" s="353"/>
      <c r="AH13150" s="353"/>
      <c r="AI13150" s="353"/>
      <c r="AJ13150" s="353"/>
      <c r="AK13150" s="353"/>
      <c r="AL13150" s="353"/>
    </row>
    <row r="13151" spans="1:38" s="153" customFormat="1" ht="12.5" x14ac:dyDescent="0.25">
      <c r="A13151" s="355"/>
      <c r="L13151" s="353"/>
      <c r="M13151" s="353"/>
      <c r="N13151" s="353"/>
      <c r="O13151" s="353"/>
      <c r="P13151" s="353"/>
      <c r="Q13151" s="353"/>
      <c r="R13151" s="353"/>
      <c r="S13151" s="353"/>
      <c r="T13151" s="353"/>
      <c r="U13151" s="353"/>
      <c r="V13151" s="353"/>
      <c r="W13151" s="353"/>
      <c r="X13151" s="353"/>
      <c r="Y13151" s="353"/>
      <c r="Z13151" s="353"/>
      <c r="AA13151" s="353"/>
      <c r="AB13151" s="353"/>
      <c r="AC13151" s="353"/>
      <c r="AD13151" s="353"/>
      <c r="AE13151" s="353"/>
      <c r="AF13151" s="353"/>
      <c r="AG13151" s="353"/>
      <c r="AH13151" s="353"/>
      <c r="AI13151" s="353"/>
      <c r="AJ13151" s="353"/>
      <c r="AK13151" s="353"/>
      <c r="AL13151" s="353"/>
    </row>
    <row r="13152" spans="1:38" s="153" customFormat="1" ht="12.5" x14ac:dyDescent="0.25">
      <c r="A13152" s="355"/>
      <c r="L13152" s="353"/>
      <c r="M13152" s="353"/>
      <c r="N13152" s="353"/>
      <c r="O13152" s="353"/>
      <c r="P13152" s="353"/>
      <c r="Q13152" s="353"/>
      <c r="R13152" s="353"/>
      <c r="S13152" s="353"/>
      <c r="T13152" s="353"/>
      <c r="U13152" s="353"/>
      <c r="V13152" s="353"/>
      <c r="W13152" s="353"/>
      <c r="X13152" s="353"/>
      <c r="Y13152" s="353"/>
      <c r="Z13152" s="353"/>
      <c r="AA13152" s="353"/>
      <c r="AB13152" s="353"/>
      <c r="AC13152" s="353"/>
      <c r="AD13152" s="353"/>
      <c r="AE13152" s="353"/>
      <c r="AF13152" s="353"/>
      <c r="AG13152" s="353"/>
      <c r="AH13152" s="353"/>
      <c r="AI13152" s="353"/>
      <c r="AJ13152" s="353"/>
      <c r="AK13152" s="353"/>
      <c r="AL13152" s="353"/>
    </row>
    <row r="13153" spans="1:38" s="153" customFormat="1" ht="12.5" x14ac:dyDescent="0.25">
      <c r="A13153" s="355"/>
      <c r="L13153" s="353"/>
      <c r="M13153" s="353"/>
      <c r="N13153" s="353"/>
      <c r="O13153" s="353"/>
      <c r="P13153" s="353"/>
      <c r="Q13153" s="353"/>
      <c r="R13153" s="353"/>
      <c r="S13153" s="353"/>
      <c r="T13153" s="353"/>
      <c r="U13153" s="353"/>
      <c r="V13153" s="353"/>
      <c r="W13153" s="353"/>
      <c r="X13153" s="353"/>
      <c r="Y13153" s="353"/>
      <c r="Z13153" s="353"/>
      <c r="AA13153" s="353"/>
      <c r="AB13153" s="353"/>
      <c r="AC13153" s="353"/>
      <c r="AD13153" s="353"/>
      <c r="AE13153" s="353"/>
      <c r="AF13153" s="353"/>
      <c r="AG13153" s="353"/>
      <c r="AH13153" s="353"/>
      <c r="AI13153" s="353"/>
      <c r="AJ13153" s="353"/>
      <c r="AK13153" s="353"/>
      <c r="AL13153" s="353"/>
    </row>
    <row r="13154" spans="1:38" s="153" customFormat="1" ht="12.5" x14ac:dyDescent="0.25">
      <c r="A13154" s="355"/>
      <c r="L13154" s="353"/>
      <c r="M13154" s="353"/>
      <c r="N13154" s="353"/>
      <c r="O13154" s="353"/>
      <c r="P13154" s="353"/>
      <c r="Q13154" s="353"/>
      <c r="R13154" s="353"/>
      <c r="S13154" s="353"/>
      <c r="T13154" s="353"/>
      <c r="U13154" s="353"/>
      <c r="V13154" s="353"/>
      <c r="W13154" s="353"/>
      <c r="X13154" s="353"/>
      <c r="Y13154" s="353"/>
      <c r="Z13154" s="353"/>
      <c r="AA13154" s="353"/>
      <c r="AB13154" s="353"/>
      <c r="AC13154" s="353"/>
      <c r="AD13154" s="353"/>
      <c r="AE13154" s="353"/>
      <c r="AF13154" s="353"/>
      <c r="AG13154" s="353"/>
      <c r="AH13154" s="353"/>
      <c r="AI13154" s="353"/>
      <c r="AJ13154" s="353"/>
      <c r="AK13154" s="353"/>
      <c r="AL13154" s="353"/>
    </row>
    <row r="13155" spans="1:38" s="153" customFormat="1" ht="12.5" x14ac:dyDescent="0.25">
      <c r="A13155" s="355"/>
      <c r="L13155" s="353"/>
      <c r="M13155" s="353"/>
      <c r="N13155" s="353"/>
      <c r="O13155" s="353"/>
      <c r="P13155" s="353"/>
      <c r="Q13155" s="353"/>
      <c r="R13155" s="353"/>
      <c r="S13155" s="353"/>
      <c r="T13155" s="353"/>
      <c r="U13155" s="353"/>
      <c r="V13155" s="353"/>
      <c r="W13155" s="353"/>
      <c r="X13155" s="353"/>
      <c r="Y13155" s="353"/>
      <c r="Z13155" s="353"/>
      <c r="AA13155" s="353"/>
      <c r="AB13155" s="353"/>
      <c r="AC13155" s="353"/>
      <c r="AD13155" s="353"/>
      <c r="AE13155" s="353"/>
      <c r="AF13155" s="353"/>
      <c r="AG13155" s="353"/>
      <c r="AH13155" s="353"/>
      <c r="AI13155" s="353"/>
      <c r="AJ13155" s="353"/>
      <c r="AK13155" s="353"/>
      <c r="AL13155" s="353"/>
    </row>
    <row r="13156" spans="1:38" s="153" customFormat="1" ht="12.5" x14ac:dyDescent="0.25">
      <c r="A13156" s="355"/>
      <c r="L13156" s="353"/>
      <c r="M13156" s="353"/>
      <c r="N13156" s="353"/>
      <c r="O13156" s="353"/>
      <c r="P13156" s="353"/>
      <c r="Q13156" s="353"/>
      <c r="R13156" s="353"/>
      <c r="S13156" s="353"/>
      <c r="T13156" s="353"/>
      <c r="U13156" s="353"/>
      <c r="V13156" s="353"/>
      <c r="W13156" s="353"/>
      <c r="X13156" s="353"/>
      <c r="Y13156" s="353"/>
      <c r="Z13156" s="353"/>
      <c r="AA13156" s="353"/>
      <c r="AB13156" s="353"/>
      <c r="AC13156" s="353"/>
      <c r="AD13156" s="353"/>
      <c r="AE13156" s="353"/>
      <c r="AF13156" s="353"/>
      <c r="AG13156" s="353"/>
      <c r="AH13156" s="353"/>
      <c r="AI13156" s="353"/>
      <c r="AJ13156" s="353"/>
      <c r="AK13156" s="353"/>
      <c r="AL13156" s="353"/>
    </row>
    <row r="13157" spans="1:38" s="153" customFormat="1" ht="12.5" x14ac:dyDescent="0.25">
      <c r="A13157" s="355"/>
      <c r="L13157" s="353"/>
      <c r="M13157" s="353"/>
      <c r="N13157" s="353"/>
      <c r="O13157" s="353"/>
      <c r="P13157" s="353"/>
      <c r="Q13157" s="353"/>
      <c r="R13157" s="353"/>
      <c r="S13157" s="353"/>
      <c r="T13157" s="353"/>
      <c r="U13157" s="353"/>
      <c r="V13157" s="353"/>
      <c r="W13157" s="353"/>
      <c r="X13157" s="353"/>
      <c r="Y13157" s="353"/>
      <c r="Z13157" s="353"/>
      <c r="AA13157" s="353"/>
      <c r="AB13157" s="353"/>
      <c r="AC13157" s="353"/>
      <c r="AD13157" s="353"/>
      <c r="AE13157" s="353"/>
      <c r="AF13157" s="353"/>
      <c r="AG13157" s="353"/>
      <c r="AH13157" s="353"/>
      <c r="AI13157" s="353"/>
      <c r="AJ13157" s="353"/>
      <c r="AK13157" s="353"/>
      <c r="AL13157" s="353"/>
    </row>
    <row r="13158" spans="1:38" s="153" customFormat="1" ht="12.5" x14ac:dyDescent="0.25">
      <c r="A13158" s="355"/>
      <c r="L13158" s="353"/>
      <c r="M13158" s="353"/>
      <c r="N13158" s="353"/>
      <c r="O13158" s="353"/>
      <c r="P13158" s="353"/>
      <c r="Q13158" s="353"/>
      <c r="R13158" s="353"/>
      <c r="S13158" s="353"/>
      <c r="T13158" s="353"/>
      <c r="U13158" s="353"/>
      <c r="V13158" s="353"/>
      <c r="W13158" s="353"/>
      <c r="X13158" s="353"/>
      <c r="Y13158" s="353"/>
      <c r="Z13158" s="353"/>
      <c r="AA13158" s="353"/>
      <c r="AB13158" s="353"/>
      <c r="AC13158" s="353"/>
      <c r="AD13158" s="353"/>
      <c r="AE13158" s="353"/>
      <c r="AF13158" s="353"/>
      <c r="AG13158" s="353"/>
      <c r="AH13158" s="353"/>
      <c r="AI13158" s="353"/>
      <c r="AJ13158" s="353"/>
      <c r="AK13158" s="353"/>
      <c r="AL13158" s="353"/>
    </row>
    <row r="13159" spans="1:38" s="153" customFormat="1" ht="12.5" x14ac:dyDescent="0.25">
      <c r="A13159" s="355"/>
      <c r="L13159" s="353"/>
      <c r="M13159" s="353"/>
      <c r="N13159" s="353"/>
      <c r="O13159" s="353"/>
      <c r="P13159" s="353"/>
      <c r="Q13159" s="353"/>
      <c r="R13159" s="353"/>
      <c r="S13159" s="353"/>
      <c r="T13159" s="353"/>
      <c r="U13159" s="353"/>
      <c r="V13159" s="353"/>
      <c r="W13159" s="353"/>
      <c r="X13159" s="353"/>
      <c r="Y13159" s="353"/>
      <c r="Z13159" s="353"/>
      <c r="AA13159" s="353"/>
      <c r="AB13159" s="353"/>
      <c r="AC13159" s="353"/>
      <c r="AD13159" s="353"/>
      <c r="AE13159" s="353"/>
      <c r="AF13159" s="353"/>
      <c r="AG13159" s="353"/>
      <c r="AH13159" s="353"/>
      <c r="AI13159" s="353"/>
      <c r="AJ13159" s="353"/>
      <c r="AK13159" s="353"/>
      <c r="AL13159" s="353"/>
    </row>
    <row r="13160" spans="1:38" s="153" customFormat="1" ht="12.5" x14ac:dyDescent="0.25">
      <c r="A13160" s="355"/>
      <c r="L13160" s="353"/>
      <c r="M13160" s="353"/>
      <c r="N13160" s="353"/>
      <c r="O13160" s="353"/>
      <c r="P13160" s="353"/>
      <c r="Q13160" s="353"/>
      <c r="R13160" s="353"/>
      <c r="S13160" s="353"/>
      <c r="T13160" s="353"/>
      <c r="U13160" s="353"/>
      <c r="V13160" s="353"/>
      <c r="W13160" s="353"/>
      <c r="X13160" s="353"/>
      <c r="Y13160" s="353"/>
      <c r="Z13160" s="353"/>
      <c r="AA13160" s="353"/>
      <c r="AB13160" s="353"/>
      <c r="AC13160" s="353"/>
      <c r="AD13160" s="353"/>
      <c r="AE13160" s="353"/>
      <c r="AF13160" s="353"/>
      <c r="AG13160" s="353"/>
      <c r="AH13160" s="353"/>
      <c r="AI13160" s="353"/>
      <c r="AJ13160" s="353"/>
      <c r="AK13160" s="353"/>
      <c r="AL13160" s="353"/>
    </row>
    <row r="13161" spans="1:38" s="153" customFormat="1" ht="12.5" x14ac:dyDescent="0.25">
      <c r="A13161" s="355"/>
      <c r="L13161" s="353"/>
      <c r="M13161" s="353"/>
      <c r="N13161" s="353"/>
      <c r="O13161" s="353"/>
      <c r="P13161" s="353"/>
      <c r="Q13161" s="353"/>
      <c r="R13161" s="353"/>
      <c r="S13161" s="353"/>
      <c r="T13161" s="353"/>
      <c r="U13161" s="353"/>
      <c r="V13161" s="353"/>
      <c r="W13161" s="353"/>
      <c r="X13161" s="353"/>
      <c r="Y13161" s="353"/>
      <c r="Z13161" s="353"/>
      <c r="AA13161" s="353"/>
      <c r="AB13161" s="353"/>
      <c r="AC13161" s="353"/>
      <c r="AD13161" s="353"/>
      <c r="AE13161" s="353"/>
      <c r="AF13161" s="353"/>
      <c r="AG13161" s="353"/>
      <c r="AH13161" s="353"/>
      <c r="AI13161" s="353"/>
      <c r="AJ13161" s="353"/>
      <c r="AK13161" s="353"/>
      <c r="AL13161" s="353"/>
    </row>
    <row r="13162" spans="1:38" s="153" customFormat="1" ht="12.5" x14ac:dyDescent="0.25">
      <c r="A13162" s="355"/>
      <c r="L13162" s="353"/>
      <c r="M13162" s="353"/>
      <c r="N13162" s="353"/>
      <c r="O13162" s="353"/>
      <c r="P13162" s="353"/>
      <c r="Q13162" s="353"/>
      <c r="R13162" s="353"/>
      <c r="S13162" s="353"/>
      <c r="T13162" s="353"/>
      <c r="U13162" s="353"/>
      <c r="V13162" s="353"/>
      <c r="W13162" s="353"/>
      <c r="X13162" s="353"/>
      <c r="Y13162" s="353"/>
      <c r="Z13162" s="353"/>
      <c r="AA13162" s="353"/>
      <c r="AB13162" s="353"/>
      <c r="AC13162" s="353"/>
      <c r="AD13162" s="353"/>
      <c r="AE13162" s="353"/>
      <c r="AF13162" s="353"/>
      <c r="AG13162" s="353"/>
      <c r="AH13162" s="353"/>
      <c r="AI13162" s="353"/>
      <c r="AJ13162" s="353"/>
      <c r="AK13162" s="353"/>
      <c r="AL13162" s="353"/>
    </row>
    <row r="13163" spans="1:38" s="153" customFormat="1" ht="12.5" x14ac:dyDescent="0.25">
      <c r="A13163" s="355"/>
      <c r="L13163" s="353"/>
      <c r="M13163" s="353"/>
      <c r="N13163" s="353"/>
      <c r="O13163" s="353"/>
      <c r="P13163" s="353"/>
      <c r="Q13163" s="353"/>
      <c r="R13163" s="353"/>
      <c r="S13163" s="353"/>
      <c r="T13163" s="353"/>
      <c r="U13163" s="353"/>
      <c r="V13163" s="353"/>
      <c r="W13163" s="353"/>
      <c r="X13163" s="353"/>
      <c r="Y13163" s="353"/>
      <c r="Z13163" s="353"/>
      <c r="AA13163" s="353"/>
      <c r="AB13163" s="353"/>
      <c r="AC13163" s="353"/>
      <c r="AD13163" s="353"/>
      <c r="AE13163" s="353"/>
      <c r="AF13163" s="353"/>
      <c r="AG13163" s="353"/>
      <c r="AH13163" s="353"/>
      <c r="AI13163" s="353"/>
      <c r="AJ13163" s="353"/>
      <c r="AK13163" s="353"/>
      <c r="AL13163" s="353"/>
    </row>
    <row r="13164" spans="1:38" s="153" customFormat="1" ht="12.5" x14ac:dyDescent="0.25">
      <c r="A13164" s="355"/>
      <c r="L13164" s="353"/>
      <c r="M13164" s="353"/>
      <c r="N13164" s="353"/>
      <c r="O13164" s="353"/>
      <c r="P13164" s="353"/>
      <c r="Q13164" s="353"/>
      <c r="R13164" s="353"/>
      <c r="S13164" s="353"/>
      <c r="T13164" s="353"/>
      <c r="U13164" s="353"/>
      <c r="V13164" s="353"/>
      <c r="W13164" s="353"/>
      <c r="X13164" s="353"/>
      <c r="Y13164" s="353"/>
      <c r="Z13164" s="353"/>
      <c r="AA13164" s="353"/>
      <c r="AB13164" s="353"/>
      <c r="AC13164" s="353"/>
      <c r="AD13164" s="353"/>
      <c r="AE13164" s="353"/>
      <c r="AF13164" s="353"/>
      <c r="AG13164" s="353"/>
      <c r="AH13164" s="353"/>
      <c r="AI13164" s="353"/>
      <c r="AJ13164" s="353"/>
      <c r="AK13164" s="353"/>
      <c r="AL13164" s="353"/>
    </row>
    <row r="13165" spans="1:38" s="153" customFormat="1" ht="12.5" x14ac:dyDescent="0.25">
      <c r="A13165" s="355"/>
      <c r="L13165" s="353"/>
      <c r="M13165" s="353"/>
      <c r="N13165" s="353"/>
      <c r="O13165" s="353"/>
      <c r="P13165" s="353"/>
      <c r="Q13165" s="353"/>
      <c r="R13165" s="353"/>
      <c r="S13165" s="353"/>
      <c r="T13165" s="353"/>
      <c r="U13165" s="353"/>
      <c r="V13165" s="353"/>
      <c r="W13165" s="353"/>
      <c r="X13165" s="353"/>
      <c r="Y13165" s="353"/>
      <c r="Z13165" s="353"/>
      <c r="AA13165" s="353"/>
      <c r="AB13165" s="353"/>
      <c r="AC13165" s="353"/>
      <c r="AD13165" s="353"/>
      <c r="AE13165" s="353"/>
      <c r="AF13165" s="353"/>
      <c r="AG13165" s="353"/>
      <c r="AH13165" s="353"/>
      <c r="AI13165" s="353"/>
      <c r="AJ13165" s="353"/>
      <c r="AK13165" s="353"/>
      <c r="AL13165" s="353"/>
    </row>
    <row r="13166" spans="1:38" s="153" customFormat="1" ht="12.5" x14ac:dyDescent="0.25">
      <c r="A13166" s="355"/>
      <c r="L13166" s="353"/>
      <c r="M13166" s="353"/>
      <c r="N13166" s="353"/>
      <c r="O13166" s="353"/>
      <c r="P13166" s="353"/>
      <c r="Q13166" s="353"/>
      <c r="R13166" s="353"/>
      <c r="S13166" s="353"/>
      <c r="T13166" s="353"/>
      <c r="U13166" s="353"/>
      <c r="V13166" s="353"/>
      <c r="W13166" s="353"/>
      <c r="X13166" s="353"/>
      <c r="Y13166" s="353"/>
      <c r="Z13166" s="353"/>
      <c r="AA13166" s="353"/>
      <c r="AB13166" s="353"/>
      <c r="AC13166" s="353"/>
      <c r="AD13166" s="353"/>
      <c r="AE13166" s="353"/>
      <c r="AF13166" s="353"/>
      <c r="AG13166" s="353"/>
      <c r="AH13166" s="353"/>
      <c r="AI13166" s="353"/>
      <c r="AJ13166" s="353"/>
      <c r="AK13166" s="353"/>
      <c r="AL13166" s="353"/>
    </row>
    <row r="13167" spans="1:38" s="153" customFormat="1" ht="12.5" x14ac:dyDescent="0.25">
      <c r="A13167" s="355"/>
      <c r="L13167" s="353"/>
      <c r="M13167" s="353"/>
      <c r="N13167" s="353"/>
      <c r="O13167" s="353"/>
      <c r="P13167" s="353"/>
      <c r="Q13167" s="353"/>
      <c r="R13167" s="353"/>
      <c r="S13167" s="353"/>
      <c r="T13167" s="353"/>
      <c r="U13167" s="353"/>
      <c r="V13167" s="353"/>
      <c r="W13167" s="353"/>
      <c r="X13167" s="353"/>
      <c r="Y13167" s="353"/>
      <c r="Z13167" s="353"/>
      <c r="AA13167" s="353"/>
      <c r="AB13167" s="353"/>
      <c r="AC13167" s="353"/>
      <c r="AD13167" s="353"/>
      <c r="AE13167" s="353"/>
      <c r="AF13167" s="353"/>
      <c r="AG13167" s="353"/>
      <c r="AH13167" s="353"/>
      <c r="AI13167" s="353"/>
      <c r="AJ13167" s="353"/>
      <c r="AK13167" s="353"/>
      <c r="AL13167" s="353"/>
    </row>
    <row r="13168" spans="1:38" s="153" customFormat="1" ht="12.5" x14ac:dyDescent="0.25">
      <c r="A13168" s="355"/>
      <c r="L13168" s="353"/>
      <c r="M13168" s="353"/>
      <c r="N13168" s="353"/>
      <c r="O13168" s="353"/>
      <c r="P13168" s="353"/>
      <c r="Q13168" s="353"/>
      <c r="R13168" s="353"/>
      <c r="S13168" s="353"/>
      <c r="T13168" s="353"/>
      <c r="U13168" s="353"/>
      <c r="V13168" s="353"/>
      <c r="W13168" s="353"/>
      <c r="X13168" s="353"/>
      <c r="Y13168" s="353"/>
      <c r="Z13168" s="353"/>
      <c r="AA13168" s="353"/>
      <c r="AB13168" s="353"/>
      <c r="AC13168" s="353"/>
      <c r="AD13168" s="353"/>
      <c r="AE13168" s="353"/>
      <c r="AF13168" s="353"/>
      <c r="AG13168" s="353"/>
      <c r="AH13168" s="353"/>
      <c r="AI13168" s="353"/>
      <c r="AJ13168" s="353"/>
      <c r="AK13168" s="353"/>
      <c r="AL13168" s="353"/>
    </row>
    <row r="13169" spans="1:38" s="153" customFormat="1" ht="12.5" x14ac:dyDescent="0.25">
      <c r="A13169" s="355"/>
      <c r="L13169" s="353"/>
      <c r="M13169" s="353"/>
      <c r="N13169" s="353"/>
      <c r="O13169" s="353"/>
      <c r="P13169" s="353"/>
      <c r="Q13169" s="353"/>
      <c r="R13169" s="353"/>
      <c r="S13169" s="353"/>
      <c r="T13169" s="353"/>
      <c r="U13169" s="353"/>
      <c r="V13169" s="353"/>
      <c r="W13169" s="353"/>
      <c r="X13169" s="353"/>
      <c r="Y13169" s="353"/>
      <c r="Z13169" s="353"/>
      <c r="AA13169" s="353"/>
      <c r="AB13169" s="353"/>
      <c r="AC13169" s="353"/>
      <c r="AD13169" s="353"/>
      <c r="AE13169" s="353"/>
      <c r="AF13169" s="353"/>
      <c r="AG13169" s="353"/>
      <c r="AH13169" s="353"/>
      <c r="AI13169" s="353"/>
      <c r="AJ13169" s="353"/>
      <c r="AK13169" s="353"/>
      <c r="AL13169" s="353"/>
    </row>
    <row r="13170" spans="1:38" s="153" customFormat="1" ht="12.5" x14ac:dyDescent="0.25">
      <c r="A13170" s="355"/>
      <c r="L13170" s="353"/>
      <c r="M13170" s="353"/>
      <c r="N13170" s="353"/>
      <c r="O13170" s="353"/>
      <c r="P13170" s="353"/>
      <c r="Q13170" s="353"/>
      <c r="R13170" s="353"/>
      <c r="S13170" s="353"/>
      <c r="T13170" s="353"/>
      <c r="U13170" s="353"/>
      <c r="V13170" s="353"/>
      <c r="W13170" s="353"/>
      <c r="X13170" s="353"/>
      <c r="Y13170" s="353"/>
      <c r="Z13170" s="353"/>
      <c r="AA13170" s="353"/>
      <c r="AB13170" s="353"/>
      <c r="AC13170" s="353"/>
      <c r="AD13170" s="353"/>
      <c r="AE13170" s="353"/>
      <c r="AF13170" s="353"/>
      <c r="AG13170" s="353"/>
      <c r="AH13170" s="353"/>
      <c r="AI13170" s="353"/>
      <c r="AJ13170" s="353"/>
      <c r="AK13170" s="353"/>
      <c r="AL13170" s="353"/>
    </row>
    <row r="13171" spans="1:38" s="153" customFormat="1" ht="12.5" x14ac:dyDescent="0.25">
      <c r="A13171" s="355"/>
      <c r="L13171" s="353"/>
      <c r="M13171" s="353"/>
      <c r="N13171" s="353"/>
      <c r="O13171" s="353"/>
      <c r="P13171" s="353"/>
      <c r="Q13171" s="353"/>
      <c r="R13171" s="353"/>
      <c r="S13171" s="353"/>
      <c r="T13171" s="353"/>
      <c r="U13171" s="353"/>
      <c r="V13171" s="353"/>
      <c r="W13171" s="353"/>
      <c r="X13171" s="353"/>
      <c r="Y13171" s="353"/>
      <c r="Z13171" s="353"/>
      <c r="AA13171" s="353"/>
      <c r="AB13171" s="353"/>
      <c r="AC13171" s="353"/>
      <c r="AD13171" s="353"/>
      <c r="AE13171" s="353"/>
      <c r="AF13171" s="353"/>
      <c r="AG13171" s="353"/>
      <c r="AH13171" s="353"/>
      <c r="AI13171" s="353"/>
      <c r="AJ13171" s="353"/>
      <c r="AK13171" s="353"/>
      <c r="AL13171" s="353"/>
    </row>
    <row r="13172" spans="1:38" s="153" customFormat="1" ht="12.5" x14ac:dyDescent="0.25">
      <c r="A13172" s="355"/>
      <c r="L13172" s="353"/>
      <c r="M13172" s="353"/>
      <c r="N13172" s="353"/>
      <c r="O13172" s="353"/>
      <c r="P13172" s="353"/>
      <c r="Q13172" s="353"/>
      <c r="R13172" s="353"/>
      <c r="S13172" s="353"/>
      <c r="T13172" s="353"/>
      <c r="U13172" s="353"/>
      <c r="V13172" s="353"/>
      <c r="W13172" s="353"/>
      <c r="X13172" s="353"/>
      <c r="Y13172" s="353"/>
      <c r="Z13172" s="353"/>
      <c r="AA13172" s="353"/>
      <c r="AB13172" s="353"/>
      <c r="AC13172" s="353"/>
      <c r="AD13172" s="353"/>
      <c r="AE13172" s="353"/>
      <c r="AF13172" s="353"/>
      <c r="AG13172" s="353"/>
      <c r="AH13172" s="353"/>
      <c r="AI13172" s="353"/>
      <c r="AJ13172" s="353"/>
      <c r="AK13172" s="353"/>
      <c r="AL13172" s="353"/>
    </row>
    <row r="13173" spans="1:38" s="153" customFormat="1" ht="12.5" x14ac:dyDescent="0.25">
      <c r="A13173" s="355"/>
      <c r="L13173" s="353"/>
      <c r="M13173" s="353"/>
      <c r="N13173" s="353"/>
      <c r="O13173" s="353"/>
      <c r="P13173" s="353"/>
      <c r="Q13173" s="353"/>
      <c r="R13173" s="353"/>
      <c r="S13173" s="353"/>
      <c r="T13173" s="353"/>
      <c r="U13173" s="353"/>
      <c r="V13173" s="353"/>
      <c r="W13173" s="353"/>
      <c r="X13173" s="353"/>
      <c r="Y13173" s="353"/>
      <c r="Z13173" s="353"/>
      <c r="AA13173" s="353"/>
      <c r="AB13173" s="353"/>
      <c r="AC13173" s="353"/>
      <c r="AD13173" s="353"/>
      <c r="AE13173" s="353"/>
      <c r="AF13173" s="353"/>
      <c r="AG13173" s="353"/>
      <c r="AH13173" s="353"/>
      <c r="AI13173" s="353"/>
      <c r="AJ13173" s="353"/>
      <c r="AK13173" s="353"/>
      <c r="AL13173" s="353"/>
    </row>
    <row r="13174" spans="1:38" s="153" customFormat="1" ht="12.5" x14ac:dyDescent="0.25">
      <c r="A13174" s="355"/>
      <c r="L13174" s="353"/>
      <c r="M13174" s="353"/>
      <c r="N13174" s="353"/>
      <c r="O13174" s="353"/>
      <c r="P13174" s="353"/>
      <c r="Q13174" s="353"/>
      <c r="R13174" s="353"/>
      <c r="S13174" s="353"/>
      <c r="T13174" s="353"/>
      <c r="U13174" s="353"/>
      <c r="V13174" s="353"/>
      <c r="W13174" s="353"/>
      <c r="X13174" s="353"/>
      <c r="Y13174" s="353"/>
      <c r="Z13174" s="353"/>
      <c r="AA13174" s="353"/>
      <c r="AB13174" s="353"/>
      <c r="AC13174" s="353"/>
      <c r="AD13174" s="353"/>
      <c r="AE13174" s="353"/>
      <c r="AF13174" s="353"/>
      <c r="AG13174" s="353"/>
      <c r="AH13174" s="353"/>
      <c r="AI13174" s="353"/>
      <c r="AJ13174" s="353"/>
      <c r="AK13174" s="353"/>
      <c r="AL13174" s="353"/>
    </row>
    <row r="13175" spans="1:38" s="153" customFormat="1" ht="12.5" x14ac:dyDescent="0.25">
      <c r="A13175" s="355"/>
      <c r="L13175" s="353"/>
      <c r="M13175" s="353"/>
      <c r="N13175" s="353"/>
      <c r="O13175" s="353"/>
      <c r="P13175" s="353"/>
      <c r="Q13175" s="353"/>
      <c r="R13175" s="353"/>
      <c r="S13175" s="353"/>
      <c r="T13175" s="353"/>
      <c r="U13175" s="353"/>
      <c r="V13175" s="353"/>
      <c r="W13175" s="353"/>
      <c r="X13175" s="353"/>
      <c r="Y13175" s="353"/>
      <c r="Z13175" s="353"/>
      <c r="AA13175" s="353"/>
      <c r="AB13175" s="353"/>
      <c r="AC13175" s="353"/>
      <c r="AD13175" s="353"/>
      <c r="AE13175" s="353"/>
      <c r="AF13175" s="353"/>
      <c r="AG13175" s="353"/>
      <c r="AH13175" s="353"/>
      <c r="AI13175" s="353"/>
      <c r="AJ13175" s="353"/>
      <c r="AK13175" s="353"/>
      <c r="AL13175" s="353"/>
    </row>
    <row r="13176" spans="1:38" s="153" customFormat="1" ht="12.5" x14ac:dyDescent="0.25">
      <c r="A13176" s="355"/>
      <c r="L13176" s="353"/>
      <c r="M13176" s="353"/>
      <c r="N13176" s="353"/>
      <c r="O13176" s="353"/>
      <c r="P13176" s="353"/>
      <c r="Q13176" s="353"/>
      <c r="R13176" s="353"/>
      <c r="S13176" s="353"/>
      <c r="T13176" s="353"/>
      <c r="U13176" s="353"/>
      <c r="V13176" s="353"/>
      <c r="W13176" s="353"/>
      <c r="X13176" s="353"/>
      <c r="Y13176" s="353"/>
      <c r="Z13176" s="353"/>
      <c r="AA13176" s="353"/>
      <c r="AB13176" s="353"/>
      <c r="AC13176" s="353"/>
      <c r="AD13176" s="353"/>
      <c r="AE13176" s="353"/>
      <c r="AF13176" s="353"/>
      <c r="AG13176" s="353"/>
      <c r="AH13176" s="353"/>
      <c r="AI13176" s="353"/>
      <c r="AJ13176" s="353"/>
      <c r="AK13176" s="353"/>
      <c r="AL13176" s="353"/>
    </row>
    <row r="13177" spans="1:38" s="153" customFormat="1" ht="12.5" x14ac:dyDescent="0.25">
      <c r="A13177" s="355"/>
      <c r="L13177" s="353"/>
      <c r="M13177" s="353"/>
      <c r="N13177" s="353"/>
      <c r="O13177" s="353"/>
      <c r="P13177" s="353"/>
      <c r="Q13177" s="353"/>
      <c r="R13177" s="353"/>
      <c r="S13177" s="353"/>
      <c r="T13177" s="353"/>
      <c r="U13177" s="353"/>
      <c r="V13177" s="353"/>
      <c r="W13177" s="353"/>
      <c r="X13177" s="353"/>
      <c r="Y13177" s="353"/>
      <c r="Z13177" s="353"/>
      <c r="AA13177" s="353"/>
      <c r="AB13177" s="353"/>
      <c r="AC13177" s="353"/>
      <c r="AD13177" s="353"/>
      <c r="AE13177" s="353"/>
      <c r="AF13177" s="353"/>
      <c r="AG13177" s="353"/>
      <c r="AH13177" s="353"/>
      <c r="AI13177" s="353"/>
      <c r="AJ13177" s="353"/>
      <c r="AK13177" s="353"/>
      <c r="AL13177" s="353"/>
    </row>
    <row r="13178" spans="1:38" s="153" customFormat="1" ht="12.5" x14ac:dyDescent="0.25">
      <c r="A13178" s="355"/>
      <c r="L13178" s="353"/>
      <c r="M13178" s="353"/>
      <c r="N13178" s="353"/>
      <c r="O13178" s="353"/>
      <c r="P13178" s="353"/>
      <c r="Q13178" s="353"/>
      <c r="R13178" s="353"/>
      <c r="S13178" s="353"/>
      <c r="T13178" s="353"/>
      <c r="U13178" s="353"/>
      <c r="V13178" s="353"/>
      <c r="W13178" s="353"/>
      <c r="X13178" s="353"/>
      <c r="Y13178" s="353"/>
      <c r="Z13178" s="353"/>
      <c r="AA13178" s="353"/>
      <c r="AB13178" s="353"/>
      <c r="AC13178" s="353"/>
      <c r="AD13178" s="353"/>
      <c r="AE13178" s="353"/>
      <c r="AF13178" s="353"/>
      <c r="AG13178" s="353"/>
      <c r="AH13178" s="353"/>
      <c r="AI13178" s="353"/>
      <c r="AJ13178" s="353"/>
      <c r="AK13178" s="353"/>
      <c r="AL13178" s="353"/>
    </row>
    <row r="13179" spans="1:38" s="153" customFormat="1" ht="12.5" x14ac:dyDescent="0.25">
      <c r="A13179" s="355"/>
      <c r="L13179" s="353"/>
      <c r="M13179" s="353"/>
      <c r="N13179" s="353"/>
      <c r="O13179" s="353"/>
      <c r="P13179" s="353"/>
      <c r="Q13179" s="353"/>
      <c r="R13179" s="353"/>
      <c r="S13179" s="353"/>
      <c r="T13179" s="353"/>
      <c r="U13179" s="353"/>
      <c r="V13179" s="353"/>
      <c r="W13179" s="353"/>
      <c r="X13179" s="353"/>
      <c r="Y13179" s="353"/>
      <c r="Z13179" s="353"/>
      <c r="AA13179" s="353"/>
      <c r="AB13179" s="353"/>
      <c r="AC13179" s="353"/>
      <c r="AD13179" s="353"/>
      <c r="AE13179" s="353"/>
      <c r="AF13179" s="353"/>
      <c r="AG13179" s="353"/>
      <c r="AH13179" s="353"/>
      <c r="AI13179" s="353"/>
      <c r="AJ13179" s="353"/>
      <c r="AK13179" s="353"/>
      <c r="AL13179" s="353"/>
    </row>
    <row r="13180" spans="1:38" s="153" customFormat="1" ht="12.5" x14ac:dyDescent="0.25">
      <c r="A13180" s="355"/>
      <c r="L13180" s="353"/>
      <c r="M13180" s="353"/>
      <c r="N13180" s="353"/>
      <c r="O13180" s="353"/>
      <c r="P13180" s="353"/>
      <c r="Q13180" s="353"/>
      <c r="R13180" s="353"/>
      <c r="S13180" s="353"/>
      <c r="T13180" s="353"/>
      <c r="U13180" s="353"/>
      <c r="V13180" s="353"/>
      <c r="W13180" s="353"/>
      <c r="X13180" s="353"/>
      <c r="Y13180" s="353"/>
      <c r="Z13180" s="353"/>
      <c r="AA13180" s="353"/>
      <c r="AB13180" s="353"/>
      <c r="AC13180" s="353"/>
      <c r="AD13180" s="353"/>
      <c r="AE13180" s="353"/>
      <c r="AF13180" s="353"/>
      <c r="AG13180" s="353"/>
      <c r="AH13180" s="353"/>
      <c r="AI13180" s="353"/>
      <c r="AJ13180" s="353"/>
      <c r="AK13180" s="353"/>
      <c r="AL13180" s="353"/>
    </row>
    <row r="13181" spans="1:38" s="153" customFormat="1" ht="12.5" x14ac:dyDescent="0.25">
      <c r="A13181" s="355"/>
      <c r="L13181" s="353"/>
      <c r="M13181" s="353"/>
      <c r="N13181" s="353"/>
      <c r="O13181" s="353"/>
      <c r="P13181" s="353"/>
      <c r="Q13181" s="353"/>
      <c r="R13181" s="353"/>
      <c r="S13181" s="353"/>
      <c r="T13181" s="353"/>
      <c r="U13181" s="353"/>
      <c r="V13181" s="353"/>
      <c r="W13181" s="353"/>
      <c r="X13181" s="353"/>
      <c r="Y13181" s="353"/>
      <c r="Z13181" s="353"/>
      <c r="AA13181" s="353"/>
      <c r="AB13181" s="353"/>
      <c r="AC13181" s="353"/>
      <c r="AD13181" s="353"/>
      <c r="AE13181" s="353"/>
      <c r="AF13181" s="353"/>
      <c r="AG13181" s="353"/>
      <c r="AH13181" s="353"/>
      <c r="AI13181" s="353"/>
      <c r="AJ13181" s="353"/>
      <c r="AK13181" s="353"/>
      <c r="AL13181" s="353"/>
    </row>
    <row r="13182" spans="1:38" s="153" customFormat="1" ht="12.5" x14ac:dyDescent="0.25">
      <c r="A13182" s="355"/>
      <c r="L13182" s="353"/>
      <c r="M13182" s="353"/>
      <c r="N13182" s="353"/>
      <c r="O13182" s="353"/>
      <c r="P13182" s="353"/>
      <c r="Q13182" s="353"/>
      <c r="R13182" s="353"/>
      <c r="S13182" s="353"/>
      <c r="T13182" s="353"/>
      <c r="U13182" s="353"/>
      <c r="V13182" s="353"/>
      <c r="W13182" s="353"/>
      <c r="X13182" s="353"/>
      <c r="Y13182" s="353"/>
      <c r="Z13182" s="353"/>
      <c r="AA13182" s="353"/>
      <c r="AB13182" s="353"/>
      <c r="AC13182" s="353"/>
      <c r="AD13182" s="353"/>
      <c r="AE13182" s="353"/>
      <c r="AF13182" s="353"/>
      <c r="AG13182" s="353"/>
      <c r="AH13182" s="353"/>
      <c r="AI13182" s="353"/>
      <c r="AJ13182" s="353"/>
      <c r="AK13182" s="353"/>
      <c r="AL13182" s="353"/>
    </row>
    <row r="13183" spans="1:38" s="153" customFormat="1" ht="12.5" x14ac:dyDescent="0.25">
      <c r="A13183" s="355"/>
      <c r="L13183" s="353"/>
      <c r="M13183" s="353"/>
      <c r="N13183" s="353"/>
      <c r="O13183" s="353"/>
      <c r="P13183" s="353"/>
      <c r="Q13183" s="353"/>
      <c r="R13183" s="353"/>
      <c r="S13183" s="353"/>
      <c r="T13183" s="353"/>
      <c r="U13183" s="353"/>
      <c r="V13183" s="353"/>
      <c r="W13183" s="353"/>
      <c r="X13183" s="353"/>
      <c r="Y13183" s="353"/>
      <c r="Z13183" s="353"/>
      <c r="AA13183" s="353"/>
      <c r="AB13183" s="353"/>
      <c r="AC13183" s="353"/>
      <c r="AD13183" s="353"/>
      <c r="AE13183" s="353"/>
      <c r="AF13183" s="353"/>
      <c r="AG13183" s="353"/>
      <c r="AH13183" s="353"/>
      <c r="AI13183" s="353"/>
      <c r="AJ13183" s="353"/>
      <c r="AK13183" s="353"/>
      <c r="AL13183" s="353"/>
    </row>
    <row r="13184" spans="1:38" s="153" customFormat="1" ht="12.5" x14ac:dyDescent="0.25">
      <c r="A13184" s="355"/>
      <c r="L13184" s="353"/>
      <c r="M13184" s="353"/>
      <c r="N13184" s="353"/>
      <c r="O13184" s="353"/>
      <c r="P13184" s="353"/>
      <c r="Q13184" s="353"/>
      <c r="R13184" s="353"/>
      <c r="S13184" s="353"/>
      <c r="T13184" s="353"/>
      <c r="U13184" s="353"/>
      <c r="V13184" s="353"/>
      <c r="W13184" s="353"/>
      <c r="X13184" s="353"/>
      <c r="Y13184" s="353"/>
      <c r="Z13184" s="353"/>
      <c r="AA13184" s="353"/>
      <c r="AB13184" s="353"/>
      <c r="AC13184" s="353"/>
      <c r="AD13184" s="353"/>
      <c r="AE13184" s="353"/>
      <c r="AF13184" s="353"/>
      <c r="AG13184" s="353"/>
      <c r="AH13184" s="353"/>
      <c r="AI13184" s="353"/>
      <c r="AJ13184" s="353"/>
      <c r="AK13184" s="353"/>
      <c r="AL13184" s="353"/>
    </row>
    <row r="13185" spans="1:38" s="153" customFormat="1" ht="12.5" x14ac:dyDescent="0.25">
      <c r="A13185" s="355"/>
      <c r="L13185" s="353"/>
      <c r="M13185" s="353"/>
      <c r="N13185" s="353"/>
      <c r="O13185" s="353"/>
      <c r="P13185" s="353"/>
      <c r="Q13185" s="353"/>
      <c r="R13185" s="353"/>
      <c r="S13185" s="353"/>
      <c r="T13185" s="353"/>
      <c r="U13185" s="353"/>
      <c r="V13185" s="353"/>
      <c r="W13185" s="353"/>
      <c r="X13185" s="353"/>
      <c r="Y13185" s="353"/>
      <c r="Z13185" s="353"/>
      <c r="AA13185" s="353"/>
      <c r="AB13185" s="353"/>
      <c r="AC13185" s="353"/>
      <c r="AD13185" s="353"/>
      <c r="AE13185" s="353"/>
      <c r="AF13185" s="353"/>
      <c r="AG13185" s="353"/>
      <c r="AH13185" s="353"/>
      <c r="AI13185" s="353"/>
      <c r="AJ13185" s="353"/>
      <c r="AK13185" s="353"/>
      <c r="AL13185" s="353"/>
    </row>
    <row r="13186" spans="1:38" s="153" customFormat="1" ht="12.5" x14ac:dyDescent="0.25">
      <c r="A13186" s="355"/>
      <c r="L13186" s="353"/>
      <c r="M13186" s="353"/>
      <c r="N13186" s="353"/>
      <c r="O13186" s="353"/>
      <c r="P13186" s="353"/>
      <c r="Q13186" s="353"/>
      <c r="R13186" s="353"/>
      <c r="S13186" s="353"/>
      <c r="T13186" s="353"/>
      <c r="U13186" s="353"/>
      <c r="V13186" s="353"/>
      <c r="W13186" s="353"/>
      <c r="X13186" s="353"/>
      <c r="Y13186" s="353"/>
      <c r="Z13186" s="353"/>
      <c r="AA13186" s="353"/>
      <c r="AB13186" s="353"/>
      <c r="AC13186" s="353"/>
      <c r="AD13186" s="353"/>
      <c r="AE13186" s="353"/>
      <c r="AF13186" s="353"/>
      <c r="AG13186" s="353"/>
      <c r="AH13186" s="353"/>
      <c r="AI13186" s="353"/>
      <c r="AJ13186" s="353"/>
      <c r="AK13186" s="353"/>
      <c r="AL13186" s="353"/>
    </row>
    <row r="13187" spans="1:38" s="153" customFormat="1" ht="12.5" x14ac:dyDescent="0.25">
      <c r="A13187" s="355"/>
      <c r="L13187" s="353"/>
      <c r="M13187" s="353"/>
      <c r="N13187" s="353"/>
      <c r="O13187" s="353"/>
      <c r="P13187" s="353"/>
      <c r="Q13187" s="353"/>
      <c r="R13187" s="353"/>
      <c r="S13187" s="353"/>
      <c r="T13187" s="353"/>
      <c r="U13187" s="353"/>
      <c r="V13187" s="353"/>
      <c r="W13187" s="353"/>
      <c r="X13187" s="353"/>
      <c r="Y13187" s="353"/>
      <c r="Z13187" s="353"/>
      <c r="AA13187" s="353"/>
      <c r="AB13187" s="353"/>
      <c r="AC13187" s="353"/>
      <c r="AD13187" s="353"/>
      <c r="AE13187" s="353"/>
      <c r="AF13187" s="353"/>
      <c r="AG13187" s="353"/>
      <c r="AH13187" s="353"/>
      <c r="AI13187" s="353"/>
      <c r="AJ13187" s="353"/>
      <c r="AK13187" s="353"/>
      <c r="AL13187" s="353"/>
    </row>
    <row r="13188" spans="1:38" s="153" customFormat="1" ht="12.5" x14ac:dyDescent="0.25">
      <c r="A13188" s="355"/>
      <c r="L13188" s="353"/>
      <c r="M13188" s="353"/>
      <c r="N13188" s="353"/>
      <c r="O13188" s="353"/>
      <c r="P13188" s="353"/>
      <c r="Q13188" s="353"/>
      <c r="R13188" s="353"/>
      <c r="S13188" s="353"/>
      <c r="T13188" s="353"/>
      <c r="U13188" s="353"/>
      <c r="V13188" s="353"/>
      <c r="W13188" s="353"/>
      <c r="X13188" s="353"/>
      <c r="Y13188" s="353"/>
      <c r="Z13188" s="353"/>
      <c r="AA13188" s="353"/>
      <c r="AB13188" s="353"/>
      <c r="AC13188" s="353"/>
      <c r="AD13188" s="353"/>
      <c r="AE13188" s="353"/>
      <c r="AF13188" s="353"/>
      <c r="AG13188" s="353"/>
      <c r="AH13188" s="353"/>
      <c r="AI13188" s="353"/>
      <c r="AJ13188" s="353"/>
      <c r="AK13188" s="353"/>
      <c r="AL13188" s="353"/>
    </row>
    <row r="13189" spans="1:38" s="153" customFormat="1" ht="12.5" x14ac:dyDescent="0.25">
      <c r="A13189" s="355"/>
      <c r="L13189" s="353"/>
      <c r="M13189" s="353"/>
      <c r="N13189" s="353"/>
      <c r="O13189" s="353"/>
      <c r="P13189" s="353"/>
      <c r="Q13189" s="353"/>
      <c r="R13189" s="353"/>
      <c r="S13189" s="353"/>
      <c r="T13189" s="353"/>
      <c r="U13189" s="353"/>
      <c r="V13189" s="353"/>
      <c r="W13189" s="353"/>
      <c r="X13189" s="353"/>
      <c r="Y13189" s="353"/>
      <c r="Z13189" s="353"/>
      <c r="AA13189" s="353"/>
      <c r="AB13189" s="353"/>
      <c r="AC13189" s="353"/>
      <c r="AD13189" s="353"/>
      <c r="AE13189" s="353"/>
      <c r="AF13189" s="353"/>
      <c r="AG13189" s="353"/>
      <c r="AH13189" s="353"/>
      <c r="AI13189" s="353"/>
      <c r="AJ13189" s="353"/>
      <c r="AK13189" s="353"/>
      <c r="AL13189" s="353"/>
    </row>
    <row r="13190" spans="1:38" s="153" customFormat="1" ht="12.5" x14ac:dyDescent="0.25">
      <c r="A13190" s="355"/>
      <c r="L13190" s="353"/>
      <c r="M13190" s="353"/>
      <c r="N13190" s="353"/>
      <c r="O13190" s="353"/>
      <c r="P13190" s="353"/>
      <c r="Q13190" s="353"/>
      <c r="R13190" s="353"/>
      <c r="S13190" s="353"/>
      <c r="T13190" s="353"/>
      <c r="U13190" s="353"/>
      <c r="V13190" s="353"/>
      <c r="W13190" s="353"/>
      <c r="X13190" s="353"/>
      <c r="Y13190" s="353"/>
      <c r="Z13190" s="353"/>
      <c r="AA13190" s="353"/>
      <c r="AB13190" s="353"/>
      <c r="AC13190" s="353"/>
      <c r="AD13190" s="353"/>
      <c r="AE13190" s="353"/>
      <c r="AF13190" s="353"/>
      <c r="AG13190" s="353"/>
      <c r="AH13190" s="353"/>
      <c r="AI13190" s="353"/>
      <c r="AJ13190" s="353"/>
      <c r="AK13190" s="353"/>
      <c r="AL13190" s="353"/>
    </row>
    <row r="13191" spans="1:38" s="153" customFormat="1" ht="12.5" x14ac:dyDescent="0.25">
      <c r="A13191" s="355"/>
      <c r="L13191" s="353"/>
      <c r="M13191" s="353"/>
      <c r="N13191" s="353"/>
      <c r="O13191" s="353"/>
      <c r="P13191" s="353"/>
      <c r="Q13191" s="353"/>
      <c r="R13191" s="353"/>
      <c r="S13191" s="353"/>
      <c r="T13191" s="353"/>
      <c r="U13191" s="353"/>
      <c r="V13191" s="353"/>
      <c r="W13191" s="353"/>
      <c r="X13191" s="353"/>
      <c r="Y13191" s="353"/>
      <c r="Z13191" s="353"/>
      <c r="AA13191" s="353"/>
      <c r="AB13191" s="353"/>
      <c r="AC13191" s="353"/>
      <c r="AD13191" s="353"/>
      <c r="AE13191" s="353"/>
      <c r="AF13191" s="353"/>
      <c r="AG13191" s="353"/>
      <c r="AH13191" s="353"/>
      <c r="AI13191" s="353"/>
      <c r="AJ13191" s="353"/>
      <c r="AK13191" s="353"/>
      <c r="AL13191" s="353"/>
    </row>
    <row r="13192" spans="1:38" s="153" customFormat="1" ht="12.5" x14ac:dyDescent="0.25">
      <c r="A13192" s="355"/>
      <c r="L13192" s="353"/>
      <c r="M13192" s="353"/>
      <c r="N13192" s="353"/>
      <c r="O13192" s="353"/>
      <c r="P13192" s="353"/>
      <c r="Q13192" s="353"/>
      <c r="R13192" s="353"/>
      <c r="S13192" s="353"/>
      <c r="T13192" s="353"/>
      <c r="U13192" s="353"/>
      <c r="V13192" s="353"/>
      <c r="W13192" s="353"/>
      <c r="X13192" s="353"/>
      <c r="Y13192" s="353"/>
      <c r="Z13192" s="353"/>
      <c r="AA13192" s="353"/>
      <c r="AB13192" s="353"/>
      <c r="AC13192" s="353"/>
      <c r="AD13192" s="353"/>
      <c r="AE13192" s="353"/>
      <c r="AF13192" s="353"/>
      <c r="AG13192" s="353"/>
      <c r="AH13192" s="353"/>
      <c r="AI13192" s="353"/>
      <c r="AJ13192" s="353"/>
      <c r="AK13192" s="353"/>
      <c r="AL13192" s="353"/>
    </row>
    <row r="13193" spans="1:38" s="153" customFormat="1" ht="12.5" x14ac:dyDescent="0.25">
      <c r="A13193" s="355"/>
      <c r="L13193" s="353"/>
      <c r="M13193" s="353"/>
      <c r="N13193" s="353"/>
      <c r="O13193" s="353"/>
      <c r="P13193" s="353"/>
      <c r="Q13193" s="353"/>
      <c r="R13193" s="353"/>
      <c r="S13193" s="353"/>
      <c r="T13193" s="353"/>
      <c r="U13193" s="353"/>
      <c r="V13193" s="353"/>
      <c r="W13193" s="353"/>
      <c r="X13193" s="353"/>
      <c r="Y13193" s="353"/>
      <c r="Z13193" s="353"/>
      <c r="AA13193" s="353"/>
      <c r="AB13193" s="353"/>
      <c r="AC13193" s="353"/>
      <c r="AD13193" s="353"/>
      <c r="AE13193" s="353"/>
      <c r="AF13193" s="353"/>
      <c r="AG13193" s="353"/>
      <c r="AH13193" s="353"/>
      <c r="AI13193" s="353"/>
      <c r="AJ13193" s="353"/>
      <c r="AK13193" s="353"/>
      <c r="AL13193" s="353"/>
    </row>
    <row r="13194" spans="1:38" s="153" customFormat="1" ht="12.5" x14ac:dyDescent="0.25">
      <c r="A13194" s="355"/>
      <c r="L13194" s="353"/>
      <c r="M13194" s="353"/>
      <c r="N13194" s="353"/>
      <c r="O13194" s="353"/>
      <c r="P13194" s="353"/>
      <c r="Q13194" s="353"/>
      <c r="R13194" s="353"/>
      <c r="S13194" s="353"/>
      <c r="T13194" s="353"/>
      <c r="U13194" s="353"/>
      <c r="V13194" s="353"/>
      <c r="W13194" s="353"/>
      <c r="X13194" s="353"/>
      <c r="Y13194" s="353"/>
      <c r="Z13194" s="353"/>
      <c r="AA13194" s="353"/>
      <c r="AB13194" s="353"/>
      <c r="AC13194" s="353"/>
      <c r="AD13194" s="353"/>
      <c r="AE13194" s="353"/>
      <c r="AF13194" s="353"/>
      <c r="AG13194" s="353"/>
      <c r="AH13194" s="353"/>
      <c r="AI13194" s="353"/>
      <c r="AJ13194" s="353"/>
      <c r="AK13194" s="353"/>
      <c r="AL13194" s="353"/>
    </row>
    <row r="13195" spans="1:38" s="153" customFormat="1" ht="12.5" x14ac:dyDescent="0.25">
      <c r="A13195" s="355"/>
      <c r="L13195" s="353"/>
      <c r="M13195" s="353"/>
      <c r="N13195" s="353"/>
      <c r="O13195" s="353"/>
      <c r="P13195" s="353"/>
      <c r="Q13195" s="353"/>
      <c r="R13195" s="353"/>
      <c r="S13195" s="353"/>
      <c r="T13195" s="353"/>
      <c r="U13195" s="353"/>
      <c r="V13195" s="353"/>
      <c r="W13195" s="353"/>
      <c r="X13195" s="353"/>
      <c r="Y13195" s="353"/>
      <c r="Z13195" s="353"/>
      <c r="AA13195" s="353"/>
      <c r="AB13195" s="353"/>
      <c r="AC13195" s="353"/>
      <c r="AD13195" s="353"/>
      <c r="AE13195" s="353"/>
      <c r="AF13195" s="353"/>
      <c r="AG13195" s="353"/>
      <c r="AH13195" s="353"/>
      <c r="AI13195" s="353"/>
      <c r="AJ13195" s="353"/>
      <c r="AK13195" s="353"/>
      <c r="AL13195" s="353"/>
    </row>
    <row r="13196" spans="1:38" s="153" customFormat="1" ht="12.5" x14ac:dyDescent="0.25">
      <c r="A13196" s="355"/>
      <c r="L13196" s="353"/>
      <c r="M13196" s="353"/>
      <c r="N13196" s="353"/>
      <c r="O13196" s="353"/>
      <c r="P13196" s="353"/>
      <c r="Q13196" s="353"/>
      <c r="R13196" s="353"/>
      <c r="S13196" s="353"/>
      <c r="T13196" s="353"/>
      <c r="U13196" s="353"/>
      <c r="V13196" s="353"/>
      <c r="W13196" s="353"/>
      <c r="X13196" s="353"/>
      <c r="Y13196" s="353"/>
      <c r="Z13196" s="353"/>
      <c r="AA13196" s="353"/>
      <c r="AB13196" s="353"/>
      <c r="AC13196" s="353"/>
      <c r="AD13196" s="353"/>
      <c r="AE13196" s="353"/>
      <c r="AF13196" s="353"/>
      <c r="AG13196" s="353"/>
      <c r="AH13196" s="353"/>
      <c r="AI13196" s="353"/>
      <c r="AJ13196" s="353"/>
      <c r="AK13196" s="353"/>
      <c r="AL13196" s="353"/>
    </row>
    <row r="13197" spans="1:38" s="153" customFormat="1" ht="12.5" x14ac:dyDescent="0.25">
      <c r="A13197" s="355"/>
      <c r="L13197" s="353"/>
      <c r="M13197" s="353"/>
      <c r="N13197" s="353"/>
      <c r="O13197" s="353"/>
      <c r="P13197" s="353"/>
      <c r="Q13197" s="353"/>
      <c r="R13197" s="353"/>
      <c r="S13197" s="353"/>
      <c r="T13197" s="353"/>
      <c r="U13197" s="353"/>
      <c r="V13197" s="353"/>
      <c r="W13197" s="353"/>
      <c r="X13197" s="353"/>
      <c r="Y13197" s="353"/>
      <c r="Z13197" s="353"/>
      <c r="AA13197" s="353"/>
      <c r="AB13197" s="353"/>
      <c r="AC13197" s="353"/>
      <c r="AD13197" s="353"/>
      <c r="AE13197" s="353"/>
      <c r="AF13197" s="353"/>
      <c r="AG13197" s="353"/>
      <c r="AH13197" s="353"/>
      <c r="AI13197" s="353"/>
      <c r="AJ13197" s="353"/>
      <c r="AK13197" s="353"/>
      <c r="AL13197" s="353"/>
    </row>
    <row r="13198" spans="1:38" s="153" customFormat="1" ht="12.5" x14ac:dyDescent="0.25">
      <c r="A13198" s="355"/>
      <c r="L13198" s="353"/>
      <c r="M13198" s="353"/>
      <c r="N13198" s="353"/>
      <c r="O13198" s="353"/>
      <c r="P13198" s="353"/>
      <c r="Q13198" s="353"/>
      <c r="R13198" s="353"/>
      <c r="S13198" s="353"/>
      <c r="T13198" s="353"/>
      <c r="U13198" s="353"/>
      <c r="V13198" s="353"/>
      <c r="W13198" s="353"/>
      <c r="X13198" s="353"/>
      <c r="Y13198" s="353"/>
      <c r="Z13198" s="353"/>
      <c r="AA13198" s="353"/>
      <c r="AB13198" s="353"/>
      <c r="AC13198" s="353"/>
      <c r="AD13198" s="353"/>
      <c r="AE13198" s="353"/>
      <c r="AF13198" s="353"/>
      <c r="AG13198" s="353"/>
      <c r="AH13198" s="353"/>
      <c r="AI13198" s="353"/>
      <c r="AJ13198" s="353"/>
      <c r="AK13198" s="353"/>
      <c r="AL13198" s="353"/>
    </row>
    <row r="13199" spans="1:38" s="153" customFormat="1" ht="12.5" x14ac:dyDescent="0.25">
      <c r="A13199" s="355"/>
      <c r="L13199" s="353"/>
      <c r="M13199" s="353"/>
      <c r="N13199" s="353"/>
      <c r="O13199" s="353"/>
      <c r="P13199" s="353"/>
      <c r="Q13199" s="353"/>
      <c r="R13199" s="353"/>
      <c r="S13199" s="353"/>
      <c r="T13199" s="353"/>
      <c r="U13199" s="353"/>
      <c r="V13199" s="353"/>
      <c r="W13199" s="353"/>
      <c r="X13199" s="353"/>
      <c r="Y13199" s="353"/>
      <c r="Z13199" s="353"/>
      <c r="AA13199" s="353"/>
      <c r="AB13199" s="353"/>
      <c r="AC13199" s="353"/>
      <c r="AD13199" s="353"/>
      <c r="AE13199" s="353"/>
      <c r="AF13199" s="353"/>
      <c r="AG13199" s="353"/>
      <c r="AH13199" s="353"/>
      <c r="AI13199" s="353"/>
      <c r="AJ13199" s="353"/>
      <c r="AK13199" s="353"/>
      <c r="AL13199" s="353"/>
    </row>
    <row r="13200" spans="1:38" s="153" customFormat="1" ht="12.5" x14ac:dyDescent="0.25">
      <c r="A13200" s="355"/>
      <c r="L13200" s="353"/>
      <c r="M13200" s="353"/>
      <c r="N13200" s="353"/>
      <c r="O13200" s="353"/>
      <c r="P13200" s="353"/>
      <c r="Q13200" s="353"/>
      <c r="R13200" s="353"/>
      <c r="S13200" s="353"/>
      <c r="T13200" s="353"/>
      <c r="U13200" s="353"/>
      <c r="V13200" s="353"/>
      <c r="W13200" s="353"/>
      <c r="X13200" s="353"/>
      <c r="Y13200" s="353"/>
      <c r="Z13200" s="353"/>
      <c r="AA13200" s="353"/>
      <c r="AB13200" s="353"/>
      <c r="AC13200" s="353"/>
      <c r="AD13200" s="353"/>
      <c r="AE13200" s="353"/>
      <c r="AF13200" s="353"/>
      <c r="AG13200" s="353"/>
      <c r="AH13200" s="353"/>
      <c r="AI13200" s="353"/>
      <c r="AJ13200" s="353"/>
      <c r="AK13200" s="353"/>
      <c r="AL13200" s="353"/>
    </row>
    <row r="13201" spans="1:38" s="153" customFormat="1" ht="12.5" x14ac:dyDescent="0.25">
      <c r="A13201" s="355"/>
      <c r="L13201" s="353"/>
      <c r="M13201" s="353"/>
      <c r="N13201" s="353"/>
      <c r="O13201" s="353"/>
      <c r="P13201" s="353"/>
      <c r="Q13201" s="353"/>
      <c r="R13201" s="353"/>
      <c r="S13201" s="353"/>
      <c r="T13201" s="353"/>
      <c r="U13201" s="353"/>
      <c r="V13201" s="353"/>
      <c r="W13201" s="353"/>
      <c r="X13201" s="353"/>
      <c r="Y13201" s="353"/>
      <c r="Z13201" s="353"/>
      <c r="AA13201" s="353"/>
      <c r="AB13201" s="353"/>
      <c r="AC13201" s="353"/>
      <c r="AD13201" s="353"/>
      <c r="AE13201" s="353"/>
      <c r="AF13201" s="353"/>
      <c r="AG13201" s="353"/>
      <c r="AH13201" s="353"/>
      <c r="AI13201" s="353"/>
      <c r="AJ13201" s="353"/>
      <c r="AK13201" s="353"/>
      <c r="AL13201" s="353"/>
    </row>
    <row r="13202" spans="1:38" s="153" customFormat="1" ht="12.5" x14ac:dyDescent="0.25">
      <c r="A13202" s="355"/>
      <c r="L13202" s="353"/>
      <c r="M13202" s="353"/>
      <c r="N13202" s="353"/>
      <c r="O13202" s="353"/>
      <c r="P13202" s="353"/>
      <c r="Q13202" s="353"/>
      <c r="R13202" s="353"/>
      <c r="S13202" s="353"/>
      <c r="T13202" s="353"/>
      <c r="U13202" s="353"/>
      <c r="V13202" s="353"/>
      <c r="W13202" s="353"/>
      <c r="X13202" s="353"/>
      <c r="Y13202" s="353"/>
      <c r="Z13202" s="353"/>
      <c r="AA13202" s="353"/>
      <c r="AB13202" s="353"/>
      <c r="AC13202" s="353"/>
      <c r="AD13202" s="353"/>
      <c r="AE13202" s="353"/>
      <c r="AF13202" s="353"/>
      <c r="AG13202" s="353"/>
      <c r="AH13202" s="353"/>
      <c r="AI13202" s="353"/>
      <c r="AJ13202" s="353"/>
      <c r="AK13202" s="353"/>
      <c r="AL13202" s="353"/>
    </row>
    <row r="13203" spans="1:38" s="153" customFormat="1" ht="12.5" x14ac:dyDescent="0.25">
      <c r="A13203" s="355"/>
      <c r="L13203" s="353"/>
      <c r="M13203" s="353"/>
      <c r="N13203" s="353"/>
      <c r="O13203" s="353"/>
      <c r="P13203" s="353"/>
      <c r="Q13203" s="353"/>
      <c r="R13203" s="353"/>
      <c r="S13203" s="353"/>
      <c r="T13203" s="353"/>
      <c r="U13203" s="353"/>
      <c r="V13203" s="353"/>
      <c r="W13203" s="353"/>
      <c r="X13203" s="353"/>
      <c r="Y13203" s="353"/>
      <c r="Z13203" s="353"/>
      <c r="AA13203" s="353"/>
      <c r="AB13203" s="353"/>
      <c r="AC13203" s="353"/>
      <c r="AD13203" s="353"/>
      <c r="AE13203" s="353"/>
      <c r="AF13203" s="353"/>
      <c r="AG13203" s="353"/>
      <c r="AH13203" s="353"/>
      <c r="AI13203" s="353"/>
      <c r="AJ13203" s="353"/>
      <c r="AK13203" s="353"/>
      <c r="AL13203" s="353"/>
    </row>
    <row r="13204" spans="1:38" s="153" customFormat="1" ht="12.5" x14ac:dyDescent="0.25">
      <c r="A13204" s="355"/>
      <c r="L13204" s="353"/>
      <c r="M13204" s="353"/>
      <c r="N13204" s="353"/>
      <c r="O13204" s="353"/>
      <c r="P13204" s="353"/>
      <c r="Q13204" s="353"/>
      <c r="R13204" s="353"/>
      <c r="S13204" s="353"/>
      <c r="T13204" s="353"/>
      <c r="U13204" s="353"/>
      <c r="V13204" s="353"/>
      <c r="W13204" s="353"/>
      <c r="X13204" s="353"/>
      <c r="Y13204" s="353"/>
      <c r="Z13204" s="353"/>
      <c r="AA13204" s="353"/>
      <c r="AB13204" s="353"/>
      <c r="AC13204" s="353"/>
      <c r="AD13204" s="353"/>
      <c r="AE13204" s="353"/>
      <c r="AF13204" s="353"/>
      <c r="AG13204" s="353"/>
      <c r="AH13204" s="353"/>
      <c r="AI13204" s="353"/>
      <c r="AJ13204" s="353"/>
      <c r="AK13204" s="353"/>
      <c r="AL13204" s="353"/>
    </row>
    <row r="13205" spans="1:38" s="153" customFormat="1" ht="12.5" x14ac:dyDescent="0.25">
      <c r="A13205" s="355"/>
      <c r="L13205" s="353"/>
      <c r="M13205" s="353"/>
      <c r="N13205" s="353"/>
      <c r="O13205" s="353"/>
      <c r="P13205" s="353"/>
      <c r="Q13205" s="353"/>
      <c r="R13205" s="353"/>
      <c r="S13205" s="353"/>
      <c r="T13205" s="353"/>
      <c r="U13205" s="353"/>
      <c r="V13205" s="353"/>
      <c r="W13205" s="353"/>
      <c r="X13205" s="353"/>
      <c r="Y13205" s="353"/>
      <c r="Z13205" s="353"/>
      <c r="AA13205" s="353"/>
      <c r="AB13205" s="353"/>
      <c r="AC13205" s="353"/>
      <c r="AD13205" s="353"/>
      <c r="AE13205" s="353"/>
      <c r="AF13205" s="353"/>
      <c r="AG13205" s="353"/>
      <c r="AH13205" s="353"/>
      <c r="AI13205" s="353"/>
      <c r="AJ13205" s="353"/>
      <c r="AK13205" s="353"/>
      <c r="AL13205" s="353"/>
    </row>
    <row r="13206" spans="1:38" s="153" customFormat="1" ht="12.5" x14ac:dyDescent="0.25">
      <c r="A13206" s="355"/>
      <c r="L13206" s="353"/>
      <c r="M13206" s="353"/>
      <c r="N13206" s="353"/>
      <c r="O13206" s="353"/>
      <c r="P13206" s="353"/>
      <c r="Q13206" s="353"/>
      <c r="R13206" s="353"/>
      <c r="S13206" s="353"/>
      <c r="T13206" s="353"/>
      <c r="U13206" s="353"/>
      <c r="V13206" s="353"/>
      <c r="W13206" s="353"/>
      <c r="X13206" s="353"/>
      <c r="Y13206" s="353"/>
      <c r="Z13206" s="353"/>
      <c r="AA13206" s="353"/>
      <c r="AB13206" s="353"/>
      <c r="AC13206" s="353"/>
      <c r="AD13206" s="353"/>
      <c r="AE13206" s="353"/>
      <c r="AF13206" s="353"/>
      <c r="AG13206" s="353"/>
      <c r="AH13206" s="353"/>
      <c r="AI13206" s="353"/>
      <c r="AJ13206" s="353"/>
      <c r="AK13206" s="353"/>
      <c r="AL13206" s="353"/>
    </row>
    <row r="13207" spans="1:38" s="153" customFormat="1" ht="12.5" x14ac:dyDescent="0.25">
      <c r="A13207" s="355"/>
      <c r="L13207" s="353"/>
      <c r="M13207" s="353"/>
      <c r="N13207" s="353"/>
      <c r="O13207" s="353"/>
      <c r="P13207" s="353"/>
      <c r="Q13207" s="353"/>
      <c r="R13207" s="353"/>
      <c r="S13207" s="353"/>
      <c r="T13207" s="353"/>
      <c r="U13207" s="353"/>
      <c r="V13207" s="353"/>
      <c r="W13207" s="353"/>
      <c r="X13207" s="353"/>
      <c r="Y13207" s="353"/>
      <c r="Z13207" s="353"/>
      <c r="AA13207" s="353"/>
      <c r="AB13207" s="353"/>
      <c r="AC13207" s="353"/>
      <c r="AD13207" s="353"/>
      <c r="AE13207" s="353"/>
      <c r="AF13207" s="353"/>
      <c r="AG13207" s="353"/>
      <c r="AH13207" s="353"/>
      <c r="AI13207" s="353"/>
      <c r="AJ13207" s="353"/>
      <c r="AK13207" s="353"/>
      <c r="AL13207" s="353"/>
    </row>
    <row r="13208" spans="1:38" s="153" customFormat="1" ht="12.5" x14ac:dyDescent="0.25">
      <c r="A13208" s="355"/>
      <c r="L13208" s="353"/>
      <c r="M13208" s="353"/>
      <c r="N13208" s="353"/>
      <c r="O13208" s="353"/>
      <c r="P13208" s="353"/>
      <c r="Q13208" s="353"/>
      <c r="R13208" s="353"/>
      <c r="S13208" s="353"/>
      <c r="T13208" s="353"/>
      <c r="U13208" s="353"/>
      <c r="V13208" s="353"/>
      <c r="W13208" s="353"/>
      <c r="X13208" s="353"/>
      <c r="Y13208" s="353"/>
      <c r="Z13208" s="353"/>
      <c r="AA13208" s="353"/>
      <c r="AB13208" s="353"/>
      <c r="AC13208" s="353"/>
      <c r="AD13208" s="353"/>
      <c r="AE13208" s="353"/>
      <c r="AF13208" s="353"/>
      <c r="AG13208" s="353"/>
      <c r="AH13208" s="353"/>
      <c r="AI13208" s="353"/>
      <c r="AJ13208" s="353"/>
      <c r="AK13208" s="353"/>
      <c r="AL13208" s="353"/>
    </row>
    <row r="13209" spans="1:38" s="153" customFormat="1" ht="12.5" x14ac:dyDescent="0.25">
      <c r="A13209" s="355"/>
      <c r="L13209" s="353"/>
      <c r="M13209" s="353"/>
      <c r="N13209" s="353"/>
      <c r="O13209" s="353"/>
      <c r="P13209" s="353"/>
      <c r="Q13209" s="353"/>
      <c r="R13209" s="353"/>
      <c r="S13209" s="353"/>
      <c r="T13209" s="353"/>
      <c r="U13209" s="353"/>
      <c r="V13209" s="353"/>
      <c r="W13209" s="353"/>
      <c r="X13209" s="353"/>
      <c r="Y13209" s="353"/>
      <c r="Z13209" s="353"/>
      <c r="AA13209" s="353"/>
      <c r="AB13209" s="353"/>
      <c r="AC13209" s="353"/>
      <c r="AD13209" s="353"/>
      <c r="AE13209" s="353"/>
      <c r="AF13209" s="353"/>
      <c r="AG13209" s="353"/>
      <c r="AH13209" s="353"/>
      <c r="AI13209" s="353"/>
      <c r="AJ13209" s="353"/>
      <c r="AK13209" s="353"/>
      <c r="AL13209" s="353"/>
    </row>
    <row r="13210" spans="1:38" s="153" customFormat="1" ht="12.5" x14ac:dyDescent="0.25">
      <c r="A13210" s="355"/>
      <c r="L13210" s="353"/>
      <c r="M13210" s="353"/>
      <c r="N13210" s="353"/>
      <c r="O13210" s="353"/>
      <c r="P13210" s="353"/>
      <c r="Q13210" s="353"/>
      <c r="R13210" s="353"/>
      <c r="S13210" s="353"/>
      <c r="T13210" s="353"/>
      <c r="U13210" s="353"/>
      <c r="V13210" s="353"/>
      <c r="W13210" s="353"/>
      <c r="X13210" s="353"/>
      <c r="Y13210" s="353"/>
      <c r="Z13210" s="353"/>
      <c r="AA13210" s="353"/>
      <c r="AB13210" s="353"/>
      <c r="AC13210" s="353"/>
      <c r="AD13210" s="353"/>
      <c r="AE13210" s="353"/>
      <c r="AF13210" s="353"/>
      <c r="AG13210" s="353"/>
      <c r="AH13210" s="353"/>
      <c r="AI13210" s="353"/>
      <c r="AJ13210" s="353"/>
      <c r="AK13210" s="353"/>
      <c r="AL13210" s="353"/>
    </row>
    <row r="13211" spans="1:38" s="153" customFormat="1" ht="12.5" x14ac:dyDescent="0.25">
      <c r="A13211" s="355"/>
      <c r="L13211" s="353"/>
      <c r="M13211" s="353"/>
      <c r="N13211" s="353"/>
      <c r="O13211" s="353"/>
      <c r="P13211" s="353"/>
      <c r="Q13211" s="353"/>
      <c r="R13211" s="353"/>
      <c r="S13211" s="353"/>
      <c r="T13211" s="353"/>
      <c r="U13211" s="353"/>
      <c r="V13211" s="353"/>
      <c r="W13211" s="353"/>
      <c r="X13211" s="353"/>
      <c r="Y13211" s="353"/>
      <c r="Z13211" s="353"/>
      <c r="AA13211" s="353"/>
      <c r="AB13211" s="353"/>
      <c r="AC13211" s="353"/>
      <c r="AD13211" s="353"/>
      <c r="AE13211" s="353"/>
      <c r="AF13211" s="353"/>
      <c r="AG13211" s="353"/>
      <c r="AH13211" s="353"/>
      <c r="AI13211" s="353"/>
      <c r="AJ13211" s="353"/>
      <c r="AK13211" s="353"/>
      <c r="AL13211" s="353"/>
    </row>
    <row r="13212" spans="1:38" s="153" customFormat="1" ht="12.5" x14ac:dyDescent="0.25">
      <c r="A13212" s="355"/>
      <c r="L13212" s="353"/>
      <c r="M13212" s="353"/>
      <c r="N13212" s="353"/>
      <c r="O13212" s="353"/>
      <c r="P13212" s="353"/>
      <c r="Q13212" s="353"/>
      <c r="R13212" s="353"/>
      <c r="S13212" s="353"/>
      <c r="T13212" s="353"/>
      <c r="U13212" s="353"/>
      <c r="V13212" s="353"/>
      <c r="W13212" s="353"/>
      <c r="X13212" s="353"/>
      <c r="Y13212" s="353"/>
      <c r="Z13212" s="353"/>
      <c r="AA13212" s="353"/>
      <c r="AB13212" s="353"/>
      <c r="AC13212" s="353"/>
      <c r="AD13212" s="353"/>
      <c r="AE13212" s="353"/>
      <c r="AF13212" s="353"/>
      <c r="AG13212" s="353"/>
      <c r="AH13212" s="353"/>
      <c r="AI13212" s="353"/>
      <c r="AJ13212" s="353"/>
      <c r="AK13212" s="353"/>
      <c r="AL13212" s="353"/>
    </row>
    <row r="13213" spans="1:38" s="153" customFormat="1" ht="12.5" x14ac:dyDescent="0.25">
      <c r="A13213" s="355"/>
      <c r="L13213" s="353"/>
      <c r="M13213" s="353"/>
      <c r="N13213" s="353"/>
      <c r="O13213" s="353"/>
      <c r="P13213" s="353"/>
      <c r="Q13213" s="353"/>
      <c r="R13213" s="353"/>
      <c r="S13213" s="353"/>
      <c r="T13213" s="353"/>
      <c r="U13213" s="353"/>
      <c r="V13213" s="353"/>
      <c r="W13213" s="353"/>
      <c r="X13213" s="353"/>
      <c r="Y13213" s="353"/>
      <c r="Z13213" s="353"/>
      <c r="AA13213" s="353"/>
      <c r="AB13213" s="353"/>
      <c r="AC13213" s="353"/>
      <c r="AD13213" s="353"/>
      <c r="AE13213" s="353"/>
      <c r="AF13213" s="353"/>
      <c r="AG13213" s="353"/>
      <c r="AH13213" s="353"/>
      <c r="AI13213" s="353"/>
      <c r="AJ13213" s="353"/>
      <c r="AK13213" s="353"/>
      <c r="AL13213" s="353"/>
    </row>
    <row r="13214" spans="1:38" s="153" customFormat="1" ht="12.5" x14ac:dyDescent="0.25">
      <c r="A13214" s="355"/>
      <c r="L13214" s="353"/>
      <c r="M13214" s="353"/>
      <c r="N13214" s="353"/>
      <c r="O13214" s="353"/>
      <c r="P13214" s="353"/>
      <c r="Q13214" s="353"/>
      <c r="R13214" s="353"/>
      <c r="S13214" s="353"/>
      <c r="T13214" s="353"/>
      <c r="U13214" s="353"/>
      <c r="V13214" s="353"/>
      <c r="W13214" s="353"/>
      <c r="X13214" s="353"/>
      <c r="Y13214" s="353"/>
      <c r="Z13214" s="353"/>
      <c r="AA13214" s="353"/>
      <c r="AB13214" s="353"/>
      <c r="AC13214" s="353"/>
      <c r="AD13214" s="353"/>
      <c r="AE13214" s="353"/>
      <c r="AF13214" s="353"/>
      <c r="AG13214" s="353"/>
      <c r="AH13214" s="353"/>
      <c r="AI13214" s="353"/>
      <c r="AJ13214" s="353"/>
      <c r="AK13214" s="353"/>
      <c r="AL13214" s="353"/>
    </row>
    <row r="13215" spans="1:38" s="153" customFormat="1" ht="12.5" x14ac:dyDescent="0.25">
      <c r="A13215" s="355"/>
      <c r="L13215" s="353"/>
      <c r="M13215" s="353"/>
      <c r="N13215" s="353"/>
      <c r="O13215" s="353"/>
      <c r="P13215" s="353"/>
      <c r="Q13215" s="353"/>
      <c r="R13215" s="353"/>
      <c r="S13215" s="353"/>
      <c r="T13215" s="353"/>
      <c r="U13215" s="353"/>
      <c r="V13215" s="353"/>
      <c r="W13215" s="353"/>
      <c r="X13215" s="353"/>
      <c r="Y13215" s="353"/>
      <c r="Z13215" s="353"/>
      <c r="AA13215" s="353"/>
      <c r="AB13215" s="353"/>
      <c r="AC13215" s="353"/>
      <c r="AD13215" s="353"/>
      <c r="AE13215" s="353"/>
      <c r="AF13215" s="353"/>
      <c r="AG13215" s="353"/>
      <c r="AH13215" s="353"/>
      <c r="AI13215" s="353"/>
      <c r="AJ13215" s="353"/>
      <c r="AK13215" s="353"/>
      <c r="AL13215" s="353"/>
    </row>
    <row r="13216" spans="1:38" s="153" customFormat="1" ht="12.5" x14ac:dyDescent="0.25">
      <c r="A13216" s="355"/>
      <c r="L13216" s="353"/>
      <c r="M13216" s="353"/>
      <c r="N13216" s="353"/>
      <c r="O13216" s="353"/>
      <c r="P13216" s="353"/>
      <c r="Q13216" s="353"/>
      <c r="R13216" s="353"/>
      <c r="S13216" s="353"/>
      <c r="T13216" s="353"/>
      <c r="U13216" s="353"/>
      <c r="V13216" s="353"/>
      <c r="W13216" s="353"/>
      <c r="X13216" s="353"/>
      <c r="Y13216" s="353"/>
      <c r="Z13216" s="353"/>
      <c r="AA13216" s="353"/>
      <c r="AB13216" s="353"/>
      <c r="AC13216" s="353"/>
      <c r="AD13216" s="353"/>
      <c r="AE13216" s="353"/>
      <c r="AF13216" s="353"/>
      <c r="AG13216" s="353"/>
      <c r="AH13216" s="353"/>
      <c r="AI13216" s="353"/>
      <c r="AJ13216" s="353"/>
      <c r="AK13216" s="353"/>
      <c r="AL13216" s="353"/>
    </row>
    <row r="13217" spans="1:38" s="153" customFormat="1" ht="12.5" x14ac:dyDescent="0.25">
      <c r="A13217" s="355"/>
      <c r="L13217" s="353"/>
      <c r="M13217" s="353"/>
      <c r="N13217" s="353"/>
      <c r="O13217" s="353"/>
      <c r="P13217" s="353"/>
      <c r="Q13217" s="353"/>
      <c r="R13217" s="353"/>
      <c r="S13217" s="353"/>
      <c r="T13217" s="353"/>
      <c r="U13217" s="353"/>
      <c r="V13217" s="353"/>
      <c r="W13217" s="353"/>
      <c r="X13217" s="353"/>
      <c r="Y13217" s="353"/>
      <c r="Z13217" s="353"/>
      <c r="AA13217" s="353"/>
      <c r="AB13217" s="353"/>
      <c r="AC13217" s="353"/>
      <c r="AD13217" s="353"/>
      <c r="AE13217" s="353"/>
      <c r="AF13217" s="353"/>
      <c r="AG13217" s="353"/>
      <c r="AH13217" s="353"/>
      <c r="AI13217" s="353"/>
      <c r="AJ13217" s="353"/>
      <c r="AK13217" s="353"/>
      <c r="AL13217" s="353"/>
    </row>
    <row r="13218" spans="1:38" s="153" customFormat="1" ht="12.5" x14ac:dyDescent="0.25">
      <c r="A13218" s="355"/>
      <c r="L13218" s="353"/>
      <c r="M13218" s="353"/>
      <c r="N13218" s="353"/>
      <c r="O13218" s="353"/>
      <c r="P13218" s="353"/>
      <c r="Q13218" s="353"/>
      <c r="R13218" s="353"/>
      <c r="S13218" s="353"/>
      <c r="T13218" s="353"/>
      <c r="U13218" s="353"/>
      <c r="V13218" s="353"/>
      <c r="W13218" s="353"/>
      <c r="X13218" s="353"/>
      <c r="Y13218" s="353"/>
      <c r="Z13218" s="353"/>
      <c r="AA13218" s="353"/>
      <c r="AB13218" s="353"/>
      <c r="AC13218" s="353"/>
      <c r="AD13218" s="353"/>
      <c r="AE13218" s="353"/>
      <c r="AF13218" s="353"/>
      <c r="AG13218" s="353"/>
      <c r="AH13218" s="353"/>
      <c r="AI13218" s="353"/>
      <c r="AJ13218" s="353"/>
      <c r="AK13218" s="353"/>
      <c r="AL13218" s="353"/>
    </row>
    <row r="13219" spans="1:38" s="153" customFormat="1" ht="12.5" x14ac:dyDescent="0.25">
      <c r="A13219" s="355"/>
      <c r="L13219" s="353"/>
      <c r="M13219" s="353"/>
      <c r="N13219" s="353"/>
      <c r="O13219" s="353"/>
      <c r="P13219" s="353"/>
      <c r="Q13219" s="353"/>
      <c r="R13219" s="353"/>
      <c r="S13219" s="353"/>
      <c r="T13219" s="353"/>
      <c r="U13219" s="353"/>
      <c r="V13219" s="353"/>
      <c r="W13219" s="353"/>
      <c r="X13219" s="353"/>
      <c r="Y13219" s="353"/>
      <c r="Z13219" s="353"/>
      <c r="AA13219" s="353"/>
      <c r="AB13219" s="353"/>
      <c r="AC13219" s="353"/>
      <c r="AD13219" s="353"/>
      <c r="AE13219" s="353"/>
      <c r="AF13219" s="353"/>
      <c r="AG13219" s="353"/>
      <c r="AH13219" s="353"/>
      <c r="AI13219" s="353"/>
      <c r="AJ13219" s="353"/>
      <c r="AK13219" s="353"/>
      <c r="AL13219" s="353"/>
    </row>
    <row r="13220" spans="1:38" s="153" customFormat="1" ht="12.5" x14ac:dyDescent="0.25">
      <c r="A13220" s="355"/>
      <c r="L13220" s="353"/>
      <c r="M13220" s="353"/>
      <c r="N13220" s="353"/>
      <c r="O13220" s="353"/>
      <c r="P13220" s="353"/>
      <c r="Q13220" s="353"/>
      <c r="R13220" s="353"/>
      <c r="S13220" s="353"/>
      <c r="T13220" s="353"/>
      <c r="U13220" s="353"/>
      <c r="V13220" s="353"/>
      <c r="W13220" s="353"/>
      <c r="X13220" s="353"/>
      <c r="Y13220" s="353"/>
      <c r="Z13220" s="353"/>
      <c r="AA13220" s="353"/>
      <c r="AB13220" s="353"/>
      <c r="AC13220" s="353"/>
      <c r="AD13220" s="353"/>
      <c r="AE13220" s="353"/>
      <c r="AF13220" s="353"/>
      <c r="AG13220" s="353"/>
      <c r="AH13220" s="353"/>
      <c r="AI13220" s="353"/>
      <c r="AJ13220" s="353"/>
      <c r="AK13220" s="353"/>
      <c r="AL13220" s="353"/>
    </row>
    <row r="13221" spans="1:38" s="153" customFormat="1" ht="12.5" x14ac:dyDescent="0.25">
      <c r="A13221" s="355"/>
      <c r="L13221" s="353"/>
      <c r="M13221" s="353"/>
      <c r="N13221" s="353"/>
      <c r="O13221" s="353"/>
      <c r="P13221" s="353"/>
      <c r="Q13221" s="353"/>
      <c r="R13221" s="353"/>
      <c r="S13221" s="353"/>
      <c r="T13221" s="353"/>
      <c r="U13221" s="353"/>
      <c r="V13221" s="353"/>
      <c r="W13221" s="353"/>
      <c r="X13221" s="353"/>
      <c r="Y13221" s="353"/>
      <c r="Z13221" s="353"/>
      <c r="AA13221" s="353"/>
      <c r="AB13221" s="353"/>
      <c r="AC13221" s="353"/>
      <c r="AD13221" s="353"/>
      <c r="AE13221" s="353"/>
      <c r="AF13221" s="353"/>
      <c r="AG13221" s="353"/>
      <c r="AH13221" s="353"/>
      <c r="AI13221" s="353"/>
      <c r="AJ13221" s="353"/>
      <c r="AK13221" s="353"/>
      <c r="AL13221" s="353"/>
    </row>
    <row r="13222" spans="1:38" s="153" customFormat="1" ht="12.5" x14ac:dyDescent="0.25">
      <c r="A13222" s="355"/>
      <c r="L13222" s="353"/>
      <c r="M13222" s="353"/>
      <c r="N13222" s="353"/>
      <c r="O13222" s="353"/>
      <c r="P13222" s="353"/>
      <c r="Q13222" s="353"/>
      <c r="R13222" s="353"/>
      <c r="S13222" s="353"/>
      <c r="T13222" s="353"/>
      <c r="U13222" s="353"/>
      <c r="V13222" s="353"/>
      <c r="W13222" s="353"/>
      <c r="X13222" s="353"/>
      <c r="Y13222" s="353"/>
      <c r="Z13222" s="353"/>
      <c r="AA13222" s="353"/>
      <c r="AB13222" s="353"/>
      <c r="AC13222" s="353"/>
      <c r="AD13222" s="353"/>
      <c r="AE13222" s="353"/>
      <c r="AF13222" s="353"/>
      <c r="AG13222" s="353"/>
      <c r="AH13222" s="353"/>
      <c r="AI13222" s="353"/>
      <c r="AJ13222" s="353"/>
      <c r="AK13222" s="353"/>
      <c r="AL13222" s="353"/>
    </row>
    <row r="13223" spans="1:38" s="153" customFormat="1" ht="12.5" x14ac:dyDescent="0.25">
      <c r="A13223" s="355"/>
      <c r="L13223" s="353"/>
      <c r="M13223" s="353"/>
      <c r="N13223" s="353"/>
      <c r="O13223" s="353"/>
      <c r="P13223" s="353"/>
      <c r="Q13223" s="353"/>
      <c r="R13223" s="353"/>
      <c r="S13223" s="353"/>
      <c r="T13223" s="353"/>
      <c r="U13223" s="353"/>
      <c r="V13223" s="353"/>
      <c r="W13223" s="353"/>
      <c r="X13223" s="353"/>
      <c r="Y13223" s="353"/>
      <c r="Z13223" s="353"/>
      <c r="AA13223" s="353"/>
      <c r="AB13223" s="353"/>
      <c r="AC13223" s="353"/>
      <c r="AD13223" s="353"/>
      <c r="AE13223" s="353"/>
      <c r="AF13223" s="353"/>
      <c r="AG13223" s="353"/>
      <c r="AH13223" s="353"/>
      <c r="AI13223" s="353"/>
      <c r="AJ13223" s="353"/>
      <c r="AK13223" s="353"/>
      <c r="AL13223" s="353"/>
    </row>
    <row r="13224" spans="1:38" s="153" customFormat="1" ht="12.5" x14ac:dyDescent="0.25">
      <c r="A13224" s="355"/>
      <c r="L13224" s="353"/>
      <c r="M13224" s="353"/>
      <c r="N13224" s="353"/>
      <c r="O13224" s="353"/>
      <c r="P13224" s="353"/>
      <c r="Q13224" s="353"/>
      <c r="R13224" s="353"/>
      <c r="S13224" s="353"/>
      <c r="T13224" s="353"/>
      <c r="U13224" s="353"/>
      <c r="V13224" s="353"/>
      <c r="W13224" s="353"/>
      <c r="X13224" s="353"/>
      <c r="Y13224" s="353"/>
      <c r="Z13224" s="353"/>
      <c r="AA13224" s="353"/>
      <c r="AB13224" s="353"/>
      <c r="AC13224" s="353"/>
      <c r="AD13224" s="353"/>
      <c r="AE13224" s="353"/>
      <c r="AF13224" s="353"/>
      <c r="AG13224" s="353"/>
      <c r="AH13224" s="353"/>
      <c r="AI13224" s="353"/>
      <c r="AJ13224" s="353"/>
      <c r="AK13224" s="353"/>
      <c r="AL13224" s="353"/>
    </row>
    <row r="13225" spans="1:38" s="153" customFormat="1" ht="12.5" x14ac:dyDescent="0.25">
      <c r="A13225" s="355"/>
      <c r="L13225" s="353"/>
      <c r="M13225" s="353"/>
      <c r="N13225" s="353"/>
      <c r="O13225" s="353"/>
      <c r="P13225" s="353"/>
      <c r="Q13225" s="353"/>
      <c r="R13225" s="353"/>
      <c r="S13225" s="353"/>
      <c r="T13225" s="353"/>
      <c r="U13225" s="353"/>
      <c r="V13225" s="353"/>
      <c r="W13225" s="353"/>
      <c r="X13225" s="353"/>
      <c r="Y13225" s="353"/>
      <c r="Z13225" s="353"/>
      <c r="AA13225" s="353"/>
      <c r="AB13225" s="353"/>
      <c r="AC13225" s="353"/>
      <c r="AD13225" s="353"/>
      <c r="AE13225" s="353"/>
      <c r="AF13225" s="353"/>
      <c r="AG13225" s="353"/>
      <c r="AH13225" s="353"/>
      <c r="AI13225" s="353"/>
      <c r="AJ13225" s="353"/>
      <c r="AK13225" s="353"/>
      <c r="AL13225" s="353"/>
    </row>
    <row r="13226" spans="1:38" s="153" customFormat="1" ht="12.5" x14ac:dyDescent="0.25">
      <c r="A13226" s="355"/>
      <c r="L13226" s="353"/>
      <c r="M13226" s="353"/>
      <c r="N13226" s="353"/>
      <c r="O13226" s="353"/>
      <c r="P13226" s="353"/>
      <c r="Q13226" s="353"/>
      <c r="R13226" s="353"/>
      <c r="S13226" s="353"/>
      <c r="T13226" s="353"/>
      <c r="U13226" s="353"/>
      <c r="V13226" s="353"/>
      <c r="W13226" s="353"/>
      <c r="X13226" s="353"/>
      <c r="Y13226" s="353"/>
      <c r="Z13226" s="353"/>
      <c r="AA13226" s="353"/>
      <c r="AB13226" s="353"/>
      <c r="AC13226" s="353"/>
      <c r="AD13226" s="353"/>
      <c r="AE13226" s="353"/>
      <c r="AF13226" s="353"/>
      <c r="AG13226" s="353"/>
      <c r="AH13226" s="353"/>
      <c r="AI13226" s="353"/>
      <c r="AJ13226" s="353"/>
      <c r="AK13226" s="353"/>
      <c r="AL13226" s="353"/>
    </row>
    <row r="13227" spans="1:38" s="153" customFormat="1" ht="12.5" x14ac:dyDescent="0.25">
      <c r="A13227" s="355"/>
      <c r="L13227" s="353"/>
      <c r="M13227" s="353"/>
      <c r="N13227" s="353"/>
      <c r="O13227" s="353"/>
      <c r="P13227" s="353"/>
      <c r="Q13227" s="353"/>
      <c r="R13227" s="353"/>
      <c r="S13227" s="353"/>
      <c r="T13227" s="353"/>
      <c r="U13227" s="353"/>
      <c r="V13227" s="353"/>
      <c r="W13227" s="353"/>
      <c r="X13227" s="353"/>
      <c r="Y13227" s="353"/>
      <c r="Z13227" s="353"/>
      <c r="AA13227" s="353"/>
      <c r="AB13227" s="353"/>
      <c r="AC13227" s="353"/>
      <c r="AD13227" s="353"/>
      <c r="AE13227" s="353"/>
      <c r="AF13227" s="353"/>
      <c r="AG13227" s="353"/>
      <c r="AH13227" s="353"/>
      <c r="AI13227" s="353"/>
      <c r="AJ13227" s="353"/>
      <c r="AK13227" s="353"/>
      <c r="AL13227" s="353"/>
    </row>
    <row r="13228" spans="1:38" s="153" customFormat="1" ht="12.5" x14ac:dyDescent="0.25">
      <c r="A13228" s="355"/>
      <c r="L13228" s="353"/>
      <c r="M13228" s="353"/>
      <c r="N13228" s="353"/>
      <c r="O13228" s="353"/>
      <c r="P13228" s="353"/>
      <c r="Q13228" s="353"/>
      <c r="R13228" s="353"/>
      <c r="S13228" s="353"/>
      <c r="T13228" s="353"/>
      <c r="U13228" s="353"/>
      <c r="V13228" s="353"/>
      <c r="W13228" s="353"/>
      <c r="X13228" s="353"/>
      <c r="Y13228" s="353"/>
      <c r="Z13228" s="353"/>
      <c r="AA13228" s="353"/>
      <c r="AB13228" s="353"/>
      <c r="AC13228" s="353"/>
      <c r="AD13228" s="353"/>
      <c r="AE13228" s="353"/>
      <c r="AF13228" s="353"/>
      <c r="AG13228" s="353"/>
      <c r="AH13228" s="353"/>
      <c r="AI13228" s="353"/>
      <c r="AJ13228" s="353"/>
      <c r="AK13228" s="353"/>
      <c r="AL13228" s="353"/>
    </row>
    <row r="13229" spans="1:38" s="153" customFormat="1" ht="12.5" x14ac:dyDescent="0.25">
      <c r="A13229" s="355"/>
      <c r="L13229" s="353"/>
      <c r="M13229" s="353"/>
      <c r="N13229" s="353"/>
      <c r="O13229" s="353"/>
      <c r="P13229" s="353"/>
      <c r="Q13229" s="353"/>
      <c r="R13229" s="353"/>
      <c r="S13229" s="353"/>
      <c r="T13229" s="353"/>
      <c r="U13229" s="353"/>
      <c r="V13229" s="353"/>
      <c r="W13229" s="353"/>
      <c r="X13229" s="353"/>
      <c r="Y13229" s="353"/>
      <c r="Z13229" s="353"/>
      <c r="AA13229" s="353"/>
      <c r="AB13229" s="353"/>
      <c r="AC13229" s="353"/>
      <c r="AD13229" s="353"/>
      <c r="AE13229" s="353"/>
      <c r="AF13229" s="353"/>
      <c r="AG13229" s="353"/>
      <c r="AH13229" s="353"/>
      <c r="AI13229" s="353"/>
      <c r="AJ13229" s="353"/>
      <c r="AK13229" s="353"/>
      <c r="AL13229" s="353"/>
    </row>
    <row r="13230" spans="1:38" s="153" customFormat="1" ht="12.5" x14ac:dyDescent="0.25">
      <c r="A13230" s="355"/>
      <c r="L13230" s="353"/>
      <c r="M13230" s="353"/>
      <c r="N13230" s="353"/>
      <c r="O13230" s="353"/>
      <c r="P13230" s="353"/>
      <c r="Q13230" s="353"/>
      <c r="R13230" s="353"/>
      <c r="S13230" s="353"/>
      <c r="T13230" s="353"/>
      <c r="U13230" s="353"/>
      <c r="V13230" s="353"/>
      <c r="W13230" s="353"/>
      <c r="X13230" s="353"/>
      <c r="Y13230" s="353"/>
      <c r="Z13230" s="353"/>
      <c r="AA13230" s="353"/>
      <c r="AB13230" s="353"/>
      <c r="AC13230" s="353"/>
      <c r="AD13230" s="353"/>
      <c r="AE13230" s="353"/>
      <c r="AF13230" s="353"/>
      <c r="AG13230" s="353"/>
      <c r="AH13230" s="353"/>
      <c r="AI13230" s="353"/>
      <c r="AJ13230" s="353"/>
      <c r="AK13230" s="353"/>
      <c r="AL13230" s="353"/>
    </row>
    <row r="13231" spans="1:38" s="153" customFormat="1" ht="12.5" x14ac:dyDescent="0.25">
      <c r="A13231" s="355"/>
      <c r="L13231" s="353"/>
      <c r="M13231" s="353"/>
      <c r="N13231" s="353"/>
      <c r="O13231" s="353"/>
      <c r="P13231" s="353"/>
      <c r="Q13231" s="353"/>
      <c r="R13231" s="353"/>
      <c r="S13231" s="353"/>
      <c r="T13231" s="353"/>
      <c r="U13231" s="353"/>
      <c r="V13231" s="353"/>
      <c r="W13231" s="353"/>
      <c r="X13231" s="353"/>
      <c r="Y13231" s="353"/>
      <c r="Z13231" s="353"/>
      <c r="AA13231" s="353"/>
      <c r="AB13231" s="353"/>
      <c r="AC13231" s="353"/>
      <c r="AD13231" s="353"/>
      <c r="AE13231" s="353"/>
      <c r="AF13231" s="353"/>
      <c r="AG13231" s="353"/>
      <c r="AH13231" s="353"/>
      <c r="AI13231" s="353"/>
      <c r="AJ13231" s="353"/>
      <c r="AK13231" s="353"/>
      <c r="AL13231" s="353"/>
    </row>
    <row r="13232" spans="1:38" s="153" customFormat="1" ht="12.5" x14ac:dyDescent="0.25">
      <c r="A13232" s="355"/>
      <c r="L13232" s="353"/>
      <c r="M13232" s="353"/>
      <c r="N13232" s="353"/>
      <c r="O13232" s="353"/>
      <c r="P13232" s="353"/>
      <c r="Q13232" s="353"/>
      <c r="R13232" s="353"/>
      <c r="S13232" s="353"/>
      <c r="T13232" s="353"/>
      <c r="U13232" s="353"/>
      <c r="V13232" s="353"/>
      <c r="W13232" s="353"/>
      <c r="X13232" s="353"/>
      <c r="Y13232" s="353"/>
      <c r="Z13232" s="353"/>
      <c r="AA13232" s="353"/>
      <c r="AB13232" s="353"/>
      <c r="AC13232" s="353"/>
      <c r="AD13232" s="353"/>
      <c r="AE13232" s="353"/>
      <c r="AF13232" s="353"/>
      <c r="AG13232" s="353"/>
      <c r="AH13232" s="353"/>
      <c r="AI13232" s="353"/>
      <c r="AJ13232" s="353"/>
      <c r="AK13232" s="353"/>
      <c r="AL13232" s="353"/>
    </row>
    <row r="13233" spans="1:38" s="153" customFormat="1" ht="12.5" x14ac:dyDescent="0.25">
      <c r="A13233" s="355"/>
      <c r="L13233" s="353"/>
      <c r="M13233" s="353"/>
      <c r="N13233" s="353"/>
      <c r="O13233" s="353"/>
      <c r="P13233" s="353"/>
      <c r="Q13233" s="353"/>
      <c r="R13233" s="353"/>
      <c r="S13233" s="353"/>
      <c r="T13233" s="353"/>
      <c r="U13233" s="353"/>
      <c r="V13233" s="353"/>
      <c r="W13233" s="353"/>
      <c r="X13233" s="353"/>
      <c r="Y13233" s="353"/>
      <c r="Z13233" s="353"/>
      <c r="AA13233" s="353"/>
      <c r="AB13233" s="353"/>
      <c r="AC13233" s="353"/>
      <c r="AD13233" s="353"/>
      <c r="AE13233" s="353"/>
      <c r="AF13233" s="353"/>
      <c r="AG13233" s="353"/>
      <c r="AH13233" s="353"/>
      <c r="AI13233" s="353"/>
      <c r="AJ13233" s="353"/>
      <c r="AK13233" s="353"/>
      <c r="AL13233" s="353"/>
    </row>
    <row r="13234" spans="1:38" s="153" customFormat="1" ht="12.5" x14ac:dyDescent="0.25">
      <c r="A13234" s="355"/>
      <c r="L13234" s="353"/>
      <c r="M13234" s="353"/>
      <c r="N13234" s="353"/>
      <c r="O13234" s="353"/>
      <c r="P13234" s="353"/>
      <c r="Q13234" s="353"/>
      <c r="R13234" s="353"/>
      <c r="S13234" s="353"/>
      <c r="T13234" s="353"/>
      <c r="U13234" s="353"/>
      <c r="V13234" s="353"/>
      <c r="W13234" s="353"/>
      <c r="X13234" s="353"/>
      <c r="Y13234" s="353"/>
      <c r="Z13234" s="353"/>
      <c r="AA13234" s="353"/>
      <c r="AB13234" s="353"/>
      <c r="AC13234" s="353"/>
      <c r="AD13234" s="353"/>
      <c r="AE13234" s="353"/>
      <c r="AF13234" s="353"/>
      <c r="AG13234" s="353"/>
      <c r="AH13234" s="353"/>
      <c r="AI13234" s="353"/>
      <c r="AJ13234" s="353"/>
      <c r="AK13234" s="353"/>
      <c r="AL13234" s="353"/>
    </row>
    <row r="13235" spans="1:38" s="153" customFormat="1" ht="12.5" x14ac:dyDescent="0.25">
      <c r="A13235" s="355"/>
      <c r="L13235" s="353"/>
      <c r="M13235" s="353"/>
      <c r="N13235" s="353"/>
      <c r="O13235" s="353"/>
      <c r="P13235" s="353"/>
      <c r="Q13235" s="353"/>
      <c r="R13235" s="353"/>
      <c r="S13235" s="353"/>
      <c r="T13235" s="353"/>
      <c r="U13235" s="353"/>
      <c r="V13235" s="353"/>
      <c r="W13235" s="353"/>
      <c r="X13235" s="353"/>
      <c r="Y13235" s="353"/>
      <c r="Z13235" s="353"/>
      <c r="AA13235" s="353"/>
      <c r="AB13235" s="353"/>
      <c r="AC13235" s="353"/>
      <c r="AD13235" s="353"/>
      <c r="AE13235" s="353"/>
      <c r="AF13235" s="353"/>
      <c r="AG13235" s="353"/>
      <c r="AH13235" s="353"/>
      <c r="AI13235" s="353"/>
      <c r="AJ13235" s="353"/>
      <c r="AK13235" s="353"/>
      <c r="AL13235" s="353"/>
    </row>
    <row r="13236" spans="1:38" s="153" customFormat="1" ht="12.5" x14ac:dyDescent="0.25">
      <c r="A13236" s="355"/>
      <c r="L13236" s="353"/>
      <c r="M13236" s="353"/>
      <c r="N13236" s="353"/>
      <c r="O13236" s="353"/>
      <c r="P13236" s="353"/>
      <c r="Q13236" s="353"/>
      <c r="R13236" s="353"/>
      <c r="S13236" s="353"/>
      <c r="T13236" s="353"/>
      <c r="U13236" s="353"/>
      <c r="V13236" s="353"/>
      <c r="W13236" s="353"/>
      <c r="X13236" s="353"/>
      <c r="Y13236" s="353"/>
      <c r="Z13236" s="353"/>
      <c r="AA13236" s="353"/>
      <c r="AB13236" s="353"/>
      <c r="AC13236" s="353"/>
      <c r="AD13236" s="353"/>
      <c r="AE13236" s="353"/>
      <c r="AF13236" s="353"/>
      <c r="AG13236" s="353"/>
      <c r="AH13236" s="353"/>
      <c r="AI13236" s="353"/>
      <c r="AJ13236" s="353"/>
      <c r="AK13236" s="353"/>
      <c r="AL13236" s="353"/>
    </row>
    <row r="13237" spans="1:38" s="153" customFormat="1" ht="12.5" x14ac:dyDescent="0.25">
      <c r="A13237" s="355"/>
      <c r="L13237" s="353"/>
      <c r="M13237" s="353"/>
      <c r="N13237" s="353"/>
      <c r="O13237" s="353"/>
      <c r="P13237" s="353"/>
      <c r="Q13237" s="353"/>
      <c r="R13237" s="353"/>
      <c r="S13237" s="353"/>
      <c r="T13237" s="353"/>
      <c r="U13237" s="353"/>
      <c r="V13237" s="353"/>
      <c r="W13237" s="353"/>
      <c r="X13237" s="353"/>
      <c r="Y13237" s="353"/>
      <c r="Z13237" s="353"/>
      <c r="AA13237" s="353"/>
      <c r="AB13237" s="353"/>
      <c r="AC13237" s="353"/>
      <c r="AD13237" s="353"/>
      <c r="AE13237" s="353"/>
      <c r="AF13237" s="353"/>
      <c r="AG13237" s="353"/>
      <c r="AH13237" s="353"/>
      <c r="AI13237" s="353"/>
      <c r="AJ13237" s="353"/>
      <c r="AK13237" s="353"/>
      <c r="AL13237" s="353"/>
    </row>
    <row r="13238" spans="1:38" s="153" customFormat="1" ht="12.5" x14ac:dyDescent="0.25">
      <c r="A13238" s="355"/>
      <c r="L13238" s="353"/>
      <c r="M13238" s="353"/>
      <c r="N13238" s="353"/>
      <c r="O13238" s="353"/>
      <c r="P13238" s="353"/>
      <c r="Q13238" s="353"/>
      <c r="R13238" s="353"/>
      <c r="S13238" s="353"/>
      <c r="T13238" s="353"/>
      <c r="U13238" s="353"/>
      <c r="V13238" s="353"/>
      <c r="W13238" s="353"/>
      <c r="X13238" s="353"/>
      <c r="Y13238" s="353"/>
      <c r="Z13238" s="353"/>
      <c r="AA13238" s="353"/>
      <c r="AB13238" s="353"/>
      <c r="AC13238" s="353"/>
      <c r="AD13238" s="353"/>
      <c r="AE13238" s="353"/>
      <c r="AF13238" s="353"/>
      <c r="AG13238" s="353"/>
      <c r="AH13238" s="353"/>
      <c r="AI13238" s="353"/>
      <c r="AJ13238" s="353"/>
      <c r="AK13238" s="353"/>
      <c r="AL13238" s="353"/>
    </row>
    <row r="13239" spans="1:38" s="153" customFormat="1" ht="12.5" x14ac:dyDescent="0.25">
      <c r="A13239" s="355"/>
      <c r="L13239" s="353"/>
      <c r="M13239" s="353"/>
      <c r="N13239" s="353"/>
      <c r="O13239" s="353"/>
      <c r="P13239" s="353"/>
      <c r="Q13239" s="353"/>
      <c r="R13239" s="353"/>
      <c r="S13239" s="353"/>
      <c r="T13239" s="353"/>
      <c r="U13239" s="353"/>
      <c r="V13239" s="353"/>
      <c r="W13239" s="353"/>
      <c r="X13239" s="353"/>
      <c r="Y13239" s="353"/>
      <c r="Z13239" s="353"/>
      <c r="AA13239" s="353"/>
      <c r="AB13239" s="353"/>
      <c r="AC13239" s="353"/>
      <c r="AD13239" s="353"/>
      <c r="AE13239" s="353"/>
      <c r="AF13239" s="353"/>
      <c r="AG13239" s="353"/>
      <c r="AH13239" s="353"/>
      <c r="AI13239" s="353"/>
      <c r="AJ13239" s="353"/>
      <c r="AK13239" s="353"/>
      <c r="AL13239" s="353"/>
    </row>
    <row r="13240" spans="1:38" s="153" customFormat="1" ht="12.5" x14ac:dyDescent="0.25">
      <c r="A13240" s="355"/>
      <c r="L13240" s="353"/>
      <c r="M13240" s="353"/>
      <c r="N13240" s="353"/>
      <c r="O13240" s="353"/>
      <c r="P13240" s="353"/>
      <c r="Q13240" s="353"/>
      <c r="R13240" s="353"/>
      <c r="S13240" s="353"/>
      <c r="T13240" s="353"/>
      <c r="U13240" s="353"/>
      <c r="V13240" s="353"/>
      <c r="W13240" s="353"/>
      <c r="X13240" s="353"/>
      <c r="Y13240" s="353"/>
      <c r="Z13240" s="353"/>
      <c r="AA13240" s="353"/>
      <c r="AB13240" s="353"/>
      <c r="AC13240" s="353"/>
      <c r="AD13240" s="353"/>
      <c r="AE13240" s="353"/>
      <c r="AF13240" s="353"/>
      <c r="AG13240" s="353"/>
      <c r="AH13240" s="353"/>
      <c r="AI13240" s="353"/>
      <c r="AJ13240" s="353"/>
      <c r="AK13240" s="353"/>
      <c r="AL13240" s="353"/>
    </row>
    <row r="13241" spans="1:38" s="153" customFormat="1" ht="12.5" x14ac:dyDescent="0.25">
      <c r="A13241" s="355"/>
      <c r="L13241" s="353"/>
      <c r="M13241" s="353"/>
      <c r="N13241" s="353"/>
      <c r="O13241" s="353"/>
      <c r="P13241" s="353"/>
      <c r="Q13241" s="353"/>
      <c r="R13241" s="353"/>
      <c r="S13241" s="353"/>
      <c r="T13241" s="353"/>
      <c r="U13241" s="353"/>
      <c r="V13241" s="353"/>
      <c r="W13241" s="353"/>
      <c r="X13241" s="353"/>
      <c r="Y13241" s="353"/>
      <c r="Z13241" s="353"/>
      <c r="AA13241" s="353"/>
      <c r="AB13241" s="353"/>
      <c r="AC13241" s="353"/>
      <c r="AD13241" s="353"/>
      <c r="AE13241" s="353"/>
      <c r="AF13241" s="353"/>
      <c r="AG13241" s="353"/>
      <c r="AH13241" s="353"/>
      <c r="AI13241" s="353"/>
      <c r="AJ13241" s="353"/>
      <c r="AK13241" s="353"/>
      <c r="AL13241" s="353"/>
    </row>
    <row r="13242" spans="1:38" s="153" customFormat="1" ht="12.5" x14ac:dyDescent="0.25">
      <c r="A13242" s="355"/>
      <c r="L13242" s="353"/>
      <c r="M13242" s="353"/>
      <c r="N13242" s="353"/>
      <c r="O13242" s="353"/>
      <c r="P13242" s="353"/>
      <c r="Q13242" s="353"/>
      <c r="R13242" s="353"/>
      <c r="S13242" s="353"/>
      <c r="T13242" s="353"/>
      <c r="U13242" s="353"/>
      <c r="V13242" s="353"/>
      <c r="W13242" s="353"/>
      <c r="X13242" s="353"/>
      <c r="Y13242" s="353"/>
      <c r="Z13242" s="353"/>
      <c r="AA13242" s="353"/>
      <c r="AB13242" s="353"/>
      <c r="AC13242" s="353"/>
      <c r="AD13242" s="353"/>
      <c r="AE13242" s="353"/>
      <c r="AF13242" s="353"/>
      <c r="AG13242" s="353"/>
      <c r="AH13242" s="353"/>
      <c r="AI13242" s="353"/>
      <c r="AJ13242" s="353"/>
      <c r="AK13242" s="353"/>
      <c r="AL13242" s="353"/>
    </row>
    <row r="13243" spans="1:38" s="153" customFormat="1" ht="12.5" x14ac:dyDescent="0.25">
      <c r="A13243" s="355"/>
      <c r="L13243" s="353"/>
      <c r="M13243" s="353"/>
      <c r="N13243" s="353"/>
      <c r="O13243" s="353"/>
      <c r="P13243" s="353"/>
      <c r="Q13243" s="353"/>
      <c r="R13243" s="353"/>
      <c r="S13243" s="353"/>
      <c r="T13243" s="353"/>
      <c r="U13243" s="353"/>
      <c r="V13243" s="353"/>
      <c r="W13243" s="353"/>
      <c r="X13243" s="353"/>
      <c r="Y13243" s="353"/>
      <c r="Z13243" s="353"/>
      <c r="AA13243" s="353"/>
      <c r="AB13243" s="353"/>
      <c r="AC13243" s="353"/>
      <c r="AD13243" s="353"/>
      <c r="AE13243" s="353"/>
      <c r="AF13243" s="353"/>
      <c r="AG13243" s="353"/>
      <c r="AH13243" s="353"/>
      <c r="AI13243" s="353"/>
      <c r="AJ13243" s="353"/>
      <c r="AK13243" s="353"/>
      <c r="AL13243" s="353"/>
    </row>
    <row r="13244" spans="1:38" s="153" customFormat="1" ht="12.5" x14ac:dyDescent="0.25">
      <c r="A13244" s="355"/>
      <c r="L13244" s="353"/>
      <c r="M13244" s="353"/>
      <c r="N13244" s="353"/>
      <c r="O13244" s="353"/>
      <c r="P13244" s="353"/>
      <c r="Q13244" s="353"/>
      <c r="R13244" s="353"/>
      <c r="S13244" s="353"/>
      <c r="T13244" s="353"/>
      <c r="U13244" s="353"/>
      <c r="V13244" s="353"/>
      <c r="W13244" s="353"/>
      <c r="X13244" s="353"/>
      <c r="Y13244" s="353"/>
      <c r="Z13244" s="353"/>
      <c r="AA13244" s="353"/>
      <c r="AB13244" s="353"/>
      <c r="AC13244" s="353"/>
      <c r="AD13244" s="353"/>
      <c r="AE13244" s="353"/>
      <c r="AF13244" s="353"/>
      <c r="AG13244" s="353"/>
      <c r="AH13244" s="353"/>
      <c r="AI13244" s="353"/>
      <c r="AJ13244" s="353"/>
      <c r="AK13244" s="353"/>
      <c r="AL13244" s="353"/>
    </row>
    <row r="13245" spans="1:38" s="153" customFormat="1" ht="12.5" x14ac:dyDescent="0.25">
      <c r="A13245" s="355"/>
      <c r="L13245" s="353"/>
      <c r="M13245" s="353"/>
      <c r="N13245" s="353"/>
      <c r="O13245" s="353"/>
      <c r="P13245" s="353"/>
      <c r="Q13245" s="353"/>
      <c r="R13245" s="353"/>
      <c r="S13245" s="353"/>
      <c r="T13245" s="353"/>
      <c r="U13245" s="353"/>
      <c r="V13245" s="353"/>
      <c r="W13245" s="353"/>
      <c r="X13245" s="353"/>
      <c r="Y13245" s="353"/>
      <c r="Z13245" s="353"/>
      <c r="AA13245" s="353"/>
      <c r="AB13245" s="353"/>
      <c r="AC13245" s="353"/>
      <c r="AD13245" s="353"/>
      <c r="AE13245" s="353"/>
      <c r="AF13245" s="353"/>
      <c r="AG13245" s="353"/>
      <c r="AH13245" s="353"/>
      <c r="AI13245" s="353"/>
      <c r="AJ13245" s="353"/>
      <c r="AK13245" s="353"/>
      <c r="AL13245" s="353"/>
    </row>
    <row r="13246" spans="1:38" s="153" customFormat="1" ht="12.5" x14ac:dyDescent="0.25">
      <c r="A13246" s="355"/>
      <c r="L13246" s="353"/>
      <c r="M13246" s="353"/>
      <c r="N13246" s="353"/>
      <c r="O13246" s="353"/>
      <c r="P13246" s="353"/>
      <c r="Q13246" s="353"/>
      <c r="R13246" s="353"/>
      <c r="S13246" s="353"/>
      <c r="T13246" s="353"/>
      <c r="U13246" s="353"/>
      <c r="V13246" s="353"/>
      <c r="W13246" s="353"/>
      <c r="X13246" s="353"/>
      <c r="Y13246" s="353"/>
      <c r="Z13246" s="353"/>
      <c r="AA13246" s="353"/>
      <c r="AB13246" s="353"/>
      <c r="AC13246" s="353"/>
      <c r="AD13246" s="353"/>
      <c r="AE13246" s="353"/>
      <c r="AF13246" s="353"/>
      <c r="AG13246" s="353"/>
      <c r="AH13246" s="353"/>
      <c r="AI13246" s="353"/>
      <c r="AJ13246" s="353"/>
      <c r="AK13246" s="353"/>
      <c r="AL13246" s="353"/>
    </row>
    <row r="13247" spans="1:38" s="153" customFormat="1" ht="12.5" x14ac:dyDescent="0.25">
      <c r="A13247" s="355"/>
      <c r="L13247" s="353"/>
      <c r="M13247" s="353"/>
      <c r="N13247" s="353"/>
      <c r="O13247" s="353"/>
      <c r="P13247" s="353"/>
      <c r="Q13247" s="353"/>
      <c r="R13247" s="353"/>
      <c r="S13247" s="353"/>
      <c r="T13247" s="353"/>
      <c r="U13247" s="353"/>
      <c r="V13247" s="353"/>
      <c r="W13247" s="353"/>
      <c r="X13247" s="353"/>
      <c r="Y13247" s="353"/>
      <c r="Z13247" s="353"/>
      <c r="AA13247" s="353"/>
      <c r="AB13247" s="353"/>
      <c r="AC13247" s="353"/>
      <c r="AD13247" s="353"/>
      <c r="AE13247" s="353"/>
      <c r="AF13247" s="353"/>
      <c r="AG13247" s="353"/>
      <c r="AH13247" s="353"/>
      <c r="AI13247" s="353"/>
      <c r="AJ13247" s="353"/>
      <c r="AK13247" s="353"/>
      <c r="AL13247" s="353"/>
    </row>
    <row r="13248" spans="1:38" s="153" customFormat="1" ht="12.5" x14ac:dyDescent="0.25">
      <c r="A13248" s="355"/>
      <c r="L13248" s="353"/>
      <c r="M13248" s="353"/>
      <c r="N13248" s="353"/>
      <c r="O13248" s="353"/>
      <c r="P13248" s="353"/>
      <c r="Q13248" s="353"/>
      <c r="R13248" s="353"/>
      <c r="S13248" s="353"/>
      <c r="T13248" s="353"/>
      <c r="U13248" s="353"/>
      <c r="V13248" s="353"/>
      <c r="W13248" s="353"/>
      <c r="X13248" s="353"/>
      <c r="Y13248" s="353"/>
      <c r="Z13248" s="353"/>
      <c r="AA13248" s="353"/>
      <c r="AB13248" s="353"/>
      <c r="AC13248" s="353"/>
      <c r="AD13248" s="353"/>
      <c r="AE13248" s="353"/>
      <c r="AF13248" s="353"/>
      <c r="AG13248" s="353"/>
      <c r="AH13248" s="353"/>
      <c r="AI13248" s="353"/>
      <c r="AJ13248" s="353"/>
      <c r="AK13248" s="353"/>
      <c r="AL13248" s="353"/>
    </row>
    <row r="13249" spans="1:38" s="153" customFormat="1" ht="12.5" x14ac:dyDescent="0.25">
      <c r="A13249" s="355"/>
      <c r="L13249" s="353"/>
      <c r="M13249" s="353"/>
      <c r="N13249" s="353"/>
      <c r="O13249" s="353"/>
      <c r="P13249" s="353"/>
      <c r="Q13249" s="353"/>
      <c r="R13249" s="353"/>
      <c r="S13249" s="353"/>
      <c r="T13249" s="353"/>
      <c r="U13249" s="353"/>
      <c r="V13249" s="353"/>
      <c r="W13249" s="353"/>
      <c r="X13249" s="353"/>
      <c r="Y13249" s="353"/>
      <c r="Z13249" s="353"/>
      <c r="AA13249" s="353"/>
      <c r="AB13249" s="353"/>
      <c r="AC13249" s="353"/>
      <c r="AD13249" s="353"/>
      <c r="AE13249" s="353"/>
      <c r="AF13249" s="353"/>
      <c r="AG13249" s="353"/>
      <c r="AH13249" s="353"/>
      <c r="AI13249" s="353"/>
      <c r="AJ13249" s="353"/>
      <c r="AK13249" s="353"/>
      <c r="AL13249" s="353"/>
    </row>
    <row r="13250" spans="1:38" s="153" customFormat="1" ht="12.5" x14ac:dyDescent="0.25">
      <c r="A13250" s="355"/>
      <c r="L13250" s="353"/>
      <c r="M13250" s="353"/>
      <c r="N13250" s="353"/>
      <c r="O13250" s="353"/>
      <c r="P13250" s="353"/>
      <c r="Q13250" s="353"/>
      <c r="R13250" s="353"/>
      <c r="S13250" s="353"/>
      <c r="T13250" s="353"/>
      <c r="U13250" s="353"/>
      <c r="V13250" s="353"/>
      <c r="W13250" s="353"/>
      <c r="X13250" s="353"/>
      <c r="Y13250" s="353"/>
      <c r="Z13250" s="353"/>
      <c r="AA13250" s="353"/>
      <c r="AB13250" s="353"/>
      <c r="AC13250" s="353"/>
      <c r="AD13250" s="353"/>
      <c r="AE13250" s="353"/>
      <c r="AF13250" s="353"/>
      <c r="AG13250" s="353"/>
      <c r="AH13250" s="353"/>
      <c r="AI13250" s="353"/>
      <c r="AJ13250" s="353"/>
      <c r="AK13250" s="353"/>
      <c r="AL13250" s="353"/>
    </row>
    <row r="13251" spans="1:38" s="153" customFormat="1" ht="12.5" x14ac:dyDescent="0.25">
      <c r="A13251" s="355"/>
      <c r="L13251" s="353"/>
      <c r="M13251" s="353"/>
      <c r="N13251" s="353"/>
      <c r="O13251" s="353"/>
      <c r="P13251" s="353"/>
      <c r="Q13251" s="353"/>
      <c r="R13251" s="353"/>
      <c r="S13251" s="353"/>
      <c r="T13251" s="353"/>
      <c r="U13251" s="353"/>
      <c r="V13251" s="353"/>
      <c r="W13251" s="353"/>
      <c r="X13251" s="353"/>
      <c r="Y13251" s="353"/>
      <c r="Z13251" s="353"/>
      <c r="AA13251" s="353"/>
      <c r="AB13251" s="353"/>
      <c r="AC13251" s="353"/>
      <c r="AD13251" s="353"/>
      <c r="AE13251" s="353"/>
      <c r="AF13251" s="353"/>
      <c r="AG13251" s="353"/>
      <c r="AH13251" s="353"/>
      <c r="AI13251" s="353"/>
      <c r="AJ13251" s="353"/>
      <c r="AK13251" s="353"/>
      <c r="AL13251" s="353"/>
    </row>
    <row r="13252" spans="1:38" s="153" customFormat="1" ht="12.5" x14ac:dyDescent="0.25">
      <c r="A13252" s="355"/>
      <c r="L13252" s="353"/>
      <c r="M13252" s="353"/>
      <c r="N13252" s="353"/>
      <c r="O13252" s="353"/>
      <c r="P13252" s="353"/>
      <c r="Q13252" s="353"/>
      <c r="R13252" s="353"/>
      <c r="S13252" s="353"/>
      <c r="T13252" s="353"/>
      <c r="U13252" s="353"/>
      <c r="V13252" s="353"/>
      <c r="W13252" s="353"/>
      <c r="X13252" s="353"/>
      <c r="Y13252" s="353"/>
      <c r="Z13252" s="353"/>
      <c r="AA13252" s="353"/>
      <c r="AB13252" s="353"/>
      <c r="AC13252" s="353"/>
      <c r="AD13252" s="353"/>
      <c r="AE13252" s="353"/>
      <c r="AF13252" s="353"/>
      <c r="AG13252" s="353"/>
      <c r="AH13252" s="353"/>
      <c r="AI13252" s="353"/>
      <c r="AJ13252" s="353"/>
      <c r="AK13252" s="353"/>
      <c r="AL13252" s="353"/>
    </row>
    <row r="13253" spans="1:38" s="153" customFormat="1" ht="12.5" x14ac:dyDescent="0.25">
      <c r="A13253" s="355"/>
      <c r="L13253" s="353"/>
      <c r="M13253" s="353"/>
      <c r="N13253" s="353"/>
      <c r="O13253" s="353"/>
      <c r="P13253" s="353"/>
      <c r="Q13253" s="353"/>
      <c r="R13253" s="353"/>
      <c r="S13253" s="353"/>
      <c r="T13253" s="353"/>
      <c r="U13253" s="353"/>
      <c r="V13253" s="353"/>
      <c r="W13253" s="353"/>
      <c r="X13253" s="353"/>
      <c r="Y13253" s="353"/>
      <c r="Z13253" s="353"/>
      <c r="AA13253" s="353"/>
      <c r="AB13253" s="353"/>
      <c r="AC13253" s="353"/>
      <c r="AD13253" s="353"/>
      <c r="AE13253" s="353"/>
      <c r="AF13253" s="353"/>
      <c r="AG13253" s="353"/>
      <c r="AH13253" s="353"/>
      <c r="AI13253" s="353"/>
      <c r="AJ13253" s="353"/>
      <c r="AK13253" s="353"/>
      <c r="AL13253" s="353"/>
    </row>
    <row r="13254" spans="1:38" s="153" customFormat="1" ht="12.5" x14ac:dyDescent="0.25">
      <c r="A13254" s="355"/>
      <c r="L13254" s="353"/>
      <c r="M13254" s="353"/>
      <c r="N13254" s="353"/>
      <c r="O13254" s="353"/>
      <c r="P13254" s="353"/>
      <c r="Q13254" s="353"/>
      <c r="R13254" s="353"/>
      <c r="S13254" s="353"/>
      <c r="T13254" s="353"/>
      <c r="U13254" s="353"/>
      <c r="V13254" s="353"/>
      <c r="W13254" s="353"/>
      <c r="X13254" s="353"/>
      <c r="Y13254" s="353"/>
      <c r="Z13254" s="353"/>
      <c r="AA13254" s="353"/>
      <c r="AB13254" s="353"/>
      <c r="AC13254" s="353"/>
      <c r="AD13254" s="353"/>
      <c r="AE13254" s="353"/>
      <c r="AF13254" s="353"/>
      <c r="AG13254" s="353"/>
      <c r="AH13254" s="353"/>
      <c r="AI13254" s="353"/>
      <c r="AJ13254" s="353"/>
      <c r="AK13254" s="353"/>
      <c r="AL13254" s="353"/>
    </row>
    <row r="13255" spans="1:38" s="153" customFormat="1" ht="12.5" x14ac:dyDescent="0.25">
      <c r="A13255" s="355"/>
      <c r="L13255" s="353"/>
      <c r="M13255" s="353"/>
      <c r="N13255" s="353"/>
      <c r="O13255" s="353"/>
      <c r="P13255" s="353"/>
      <c r="Q13255" s="353"/>
      <c r="R13255" s="353"/>
      <c r="S13255" s="353"/>
      <c r="T13255" s="353"/>
      <c r="U13255" s="353"/>
      <c r="V13255" s="353"/>
      <c r="W13255" s="353"/>
      <c r="X13255" s="353"/>
      <c r="Y13255" s="353"/>
      <c r="Z13255" s="353"/>
      <c r="AA13255" s="353"/>
      <c r="AB13255" s="353"/>
      <c r="AC13255" s="353"/>
      <c r="AD13255" s="353"/>
      <c r="AE13255" s="353"/>
      <c r="AF13255" s="353"/>
      <c r="AG13255" s="353"/>
      <c r="AH13255" s="353"/>
      <c r="AI13255" s="353"/>
      <c r="AJ13255" s="353"/>
      <c r="AK13255" s="353"/>
      <c r="AL13255" s="353"/>
    </row>
    <row r="13256" spans="1:38" s="153" customFormat="1" ht="12.5" x14ac:dyDescent="0.25">
      <c r="A13256" s="355"/>
      <c r="L13256" s="353"/>
      <c r="M13256" s="353"/>
      <c r="N13256" s="353"/>
      <c r="O13256" s="353"/>
      <c r="P13256" s="353"/>
      <c r="Q13256" s="353"/>
      <c r="R13256" s="353"/>
      <c r="S13256" s="353"/>
      <c r="T13256" s="353"/>
      <c r="U13256" s="353"/>
      <c r="V13256" s="353"/>
      <c r="W13256" s="353"/>
      <c r="X13256" s="353"/>
      <c r="Y13256" s="353"/>
      <c r="Z13256" s="353"/>
      <c r="AA13256" s="353"/>
      <c r="AB13256" s="353"/>
      <c r="AC13256" s="353"/>
      <c r="AD13256" s="353"/>
      <c r="AE13256" s="353"/>
      <c r="AF13256" s="353"/>
      <c r="AG13256" s="353"/>
      <c r="AH13256" s="353"/>
      <c r="AI13256" s="353"/>
      <c r="AJ13256" s="353"/>
      <c r="AK13256" s="353"/>
      <c r="AL13256" s="353"/>
    </row>
    <row r="13257" spans="1:38" s="153" customFormat="1" ht="12.5" x14ac:dyDescent="0.25">
      <c r="A13257" s="355"/>
      <c r="L13257" s="353"/>
      <c r="M13257" s="353"/>
      <c r="N13257" s="353"/>
      <c r="O13257" s="353"/>
      <c r="P13257" s="353"/>
      <c r="Q13257" s="353"/>
      <c r="R13257" s="353"/>
      <c r="S13257" s="353"/>
      <c r="T13257" s="353"/>
      <c r="U13257" s="353"/>
      <c r="V13257" s="353"/>
      <c r="W13257" s="353"/>
      <c r="X13257" s="353"/>
      <c r="Y13257" s="353"/>
      <c r="Z13257" s="353"/>
      <c r="AA13257" s="353"/>
      <c r="AB13257" s="353"/>
      <c r="AC13257" s="353"/>
      <c r="AD13257" s="353"/>
      <c r="AE13257" s="353"/>
      <c r="AF13257" s="353"/>
      <c r="AG13257" s="353"/>
      <c r="AH13257" s="353"/>
      <c r="AI13257" s="353"/>
      <c r="AJ13257" s="353"/>
      <c r="AK13257" s="353"/>
      <c r="AL13257" s="353"/>
    </row>
    <row r="13258" spans="1:38" s="153" customFormat="1" ht="12.5" x14ac:dyDescent="0.25">
      <c r="A13258" s="355"/>
      <c r="L13258" s="353"/>
      <c r="M13258" s="353"/>
      <c r="N13258" s="353"/>
      <c r="O13258" s="353"/>
      <c r="P13258" s="353"/>
      <c r="Q13258" s="353"/>
      <c r="R13258" s="353"/>
      <c r="S13258" s="353"/>
      <c r="T13258" s="353"/>
      <c r="U13258" s="353"/>
      <c r="V13258" s="353"/>
      <c r="W13258" s="353"/>
      <c r="X13258" s="353"/>
      <c r="Y13258" s="353"/>
      <c r="Z13258" s="353"/>
      <c r="AA13258" s="353"/>
      <c r="AB13258" s="353"/>
      <c r="AC13258" s="353"/>
      <c r="AD13258" s="353"/>
      <c r="AE13258" s="353"/>
      <c r="AF13258" s="353"/>
      <c r="AG13258" s="353"/>
      <c r="AH13258" s="353"/>
      <c r="AI13258" s="353"/>
      <c r="AJ13258" s="353"/>
      <c r="AK13258" s="353"/>
      <c r="AL13258" s="353"/>
    </row>
    <row r="13259" spans="1:38" s="153" customFormat="1" ht="12.5" x14ac:dyDescent="0.25">
      <c r="A13259" s="355"/>
      <c r="L13259" s="353"/>
      <c r="M13259" s="353"/>
      <c r="N13259" s="353"/>
      <c r="O13259" s="353"/>
      <c r="P13259" s="353"/>
      <c r="Q13259" s="353"/>
      <c r="R13259" s="353"/>
      <c r="S13259" s="353"/>
      <c r="T13259" s="353"/>
      <c r="U13259" s="353"/>
      <c r="V13259" s="353"/>
      <c r="W13259" s="353"/>
      <c r="X13259" s="353"/>
      <c r="Y13259" s="353"/>
      <c r="Z13259" s="353"/>
      <c r="AA13259" s="353"/>
      <c r="AB13259" s="353"/>
      <c r="AC13259" s="353"/>
      <c r="AD13259" s="353"/>
      <c r="AE13259" s="353"/>
      <c r="AF13259" s="353"/>
      <c r="AG13259" s="353"/>
      <c r="AH13259" s="353"/>
      <c r="AI13259" s="353"/>
      <c r="AJ13259" s="353"/>
      <c r="AK13259" s="353"/>
      <c r="AL13259" s="353"/>
    </row>
    <row r="13260" spans="1:38" s="153" customFormat="1" ht="12.5" x14ac:dyDescent="0.25">
      <c r="A13260" s="355"/>
      <c r="L13260" s="353"/>
      <c r="M13260" s="353"/>
      <c r="N13260" s="353"/>
      <c r="O13260" s="353"/>
      <c r="P13260" s="353"/>
      <c r="Q13260" s="353"/>
      <c r="R13260" s="353"/>
      <c r="S13260" s="353"/>
      <c r="T13260" s="353"/>
      <c r="U13260" s="353"/>
      <c r="V13260" s="353"/>
      <c r="W13260" s="353"/>
      <c r="X13260" s="353"/>
      <c r="Y13260" s="353"/>
      <c r="Z13260" s="353"/>
      <c r="AA13260" s="353"/>
      <c r="AB13260" s="353"/>
      <c r="AC13260" s="353"/>
      <c r="AD13260" s="353"/>
      <c r="AE13260" s="353"/>
      <c r="AF13260" s="353"/>
      <c r="AG13260" s="353"/>
      <c r="AH13260" s="353"/>
      <c r="AI13260" s="353"/>
      <c r="AJ13260" s="353"/>
      <c r="AK13260" s="353"/>
      <c r="AL13260" s="353"/>
    </row>
    <row r="13261" spans="1:38" s="153" customFormat="1" ht="12.5" x14ac:dyDescent="0.25">
      <c r="A13261" s="355"/>
      <c r="L13261" s="353"/>
      <c r="M13261" s="353"/>
      <c r="N13261" s="353"/>
      <c r="O13261" s="353"/>
      <c r="P13261" s="353"/>
      <c r="Q13261" s="353"/>
      <c r="R13261" s="353"/>
      <c r="S13261" s="353"/>
      <c r="T13261" s="353"/>
      <c r="U13261" s="353"/>
      <c r="V13261" s="353"/>
      <c r="W13261" s="353"/>
      <c r="X13261" s="353"/>
      <c r="Y13261" s="353"/>
      <c r="Z13261" s="353"/>
      <c r="AA13261" s="353"/>
      <c r="AB13261" s="353"/>
      <c r="AC13261" s="353"/>
      <c r="AD13261" s="353"/>
      <c r="AE13261" s="353"/>
      <c r="AF13261" s="353"/>
      <c r="AG13261" s="353"/>
      <c r="AH13261" s="353"/>
      <c r="AI13261" s="353"/>
      <c r="AJ13261" s="353"/>
      <c r="AK13261" s="353"/>
      <c r="AL13261" s="353"/>
    </row>
    <row r="13262" spans="1:38" s="153" customFormat="1" ht="12.5" x14ac:dyDescent="0.25">
      <c r="A13262" s="355"/>
      <c r="L13262" s="353"/>
      <c r="M13262" s="353"/>
      <c r="N13262" s="353"/>
      <c r="O13262" s="353"/>
      <c r="P13262" s="353"/>
      <c r="Q13262" s="353"/>
      <c r="R13262" s="353"/>
      <c r="S13262" s="353"/>
      <c r="T13262" s="353"/>
      <c r="U13262" s="353"/>
      <c r="V13262" s="353"/>
      <c r="W13262" s="353"/>
      <c r="X13262" s="353"/>
      <c r="Y13262" s="353"/>
      <c r="Z13262" s="353"/>
      <c r="AA13262" s="353"/>
      <c r="AB13262" s="353"/>
      <c r="AC13262" s="353"/>
      <c r="AD13262" s="353"/>
      <c r="AE13262" s="353"/>
      <c r="AF13262" s="353"/>
      <c r="AG13262" s="353"/>
      <c r="AH13262" s="353"/>
      <c r="AI13262" s="353"/>
      <c r="AJ13262" s="353"/>
      <c r="AK13262" s="353"/>
      <c r="AL13262" s="353"/>
    </row>
    <row r="13263" spans="1:38" s="153" customFormat="1" ht="12.5" x14ac:dyDescent="0.25">
      <c r="A13263" s="355"/>
      <c r="L13263" s="353"/>
      <c r="M13263" s="353"/>
      <c r="N13263" s="353"/>
      <c r="O13263" s="353"/>
      <c r="P13263" s="353"/>
      <c r="Q13263" s="353"/>
      <c r="R13263" s="353"/>
      <c r="S13263" s="353"/>
      <c r="T13263" s="353"/>
      <c r="U13263" s="353"/>
      <c r="V13263" s="353"/>
      <c r="W13263" s="353"/>
      <c r="X13263" s="353"/>
      <c r="Y13263" s="353"/>
      <c r="Z13263" s="353"/>
      <c r="AA13263" s="353"/>
      <c r="AB13263" s="353"/>
      <c r="AC13263" s="353"/>
      <c r="AD13263" s="353"/>
      <c r="AE13263" s="353"/>
      <c r="AF13263" s="353"/>
      <c r="AG13263" s="353"/>
      <c r="AH13263" s="353"/>
      <c r="AI13263" s="353"/>
      <c r="AJ13263" s="353"/>
      <c r="AK13263" s="353"/>
      <c r="AL13263" s="353"/>
    </row>
    <row r="13264" spans="1:38" s="153" customFormat="1" ht="12.5" x14ac:dyDescent="0.25">
      <c r="A13264" s="355"/>
      <c r="L13264" s="353"/>
      <c r="M13264" s="353"/>
      <c r="N13264" s="353"/>
      <c r="O13264" s="353"/>
      <c r="P13264" s="353"/>
      <c r="Q13264" s="353"/>
      <c r="R13264" s="353"/>
      <c r="S13264" s="353"/>
      <c r="T13264" s="353"/>
      <c r="U13264" s="353"/>
      <c r="V13264" s="353"/>
      <c r="W13264" s="353"/>
      <c r="X13264" s="353"/>
      <c r="Y13264" s="353"/>
      <c r="Z13264" s="353"/>
      <c r="AA13264" s="353"/>
      <c r="AB13264" s="353"/>
      <c r="AC13264" s="353"/>
      <c r="AD13264" s="353"/>
      <c r="AE13264" s="353"/>
      <c r="AF13264" s="353"/>
      <c r="AG13264" s="353"/>
      <c r="AH13264" s="353"/>
      <c r="AI13264" s="353"/>
      <c r="AJ13264" s="353"/>
      <c r="AK13264" s="353"/>
      <c r="AL13264" s="353"/>
    </row>
    <row r="13265" spans="1:38" s="153" customFormat="1" ht="12.5" x14ac:dyDescent="0.25">
      <c r="A13265" s="355"/>
      <c r="L13265" s="353"/>
      <c r="M13265" s="353"/>
      <c r="N13265" s="353"/>
      <c r="O13265" s="353"/>
      <c r="P13265" s="353"/>
      <c r="Q13265" s="353"/>
      <c r="R13265" s="353"/>
      <c r="S13265" s="353"/>
      <c r="T13265" s="353"/>
      <c r="U13265" s="353"/>
      <c r="V13265" s="353"/>
      <c r="W13265" s="353"/>
      <c r="X13265" s="353"/>
      <c r="Y13265" s="353"/>
      <c r="Z13265" s="353"/>
      <c r="AA13265" s="353"/>
      <c r="AB13265" s="353"/>
      <c r="AC13265" s="353"/>
      <c r="AD13265" s="353"/>
      <c r="AE13265" s="353"/>
      <c r="AF13265" s="353"/>
      <c r="AG13265" s="353"/>
      <c r="AH13265" s="353"/>
      <c r="AI13265" s="353"/>
      <c r="AJ13265" s="353"/>
      <c r="AK13265" s="353"/>
      <c r="AL13265" s="353"/>
    </row>
    <row r="13266" spans="1:38" s="153" customFormat="1" ht="12.5" x14ac:dyDescent="0.25">
      <c r="A13266" s="355"/>
      <c r="L13266" s="353"/>
      <c r="M13266" s="353"/>
      <c r="N13266" s="353"/>
      <c r="O13266" s="353"/>
      <c r="P13266" s="353"/>
      <c r="Q13266" s="353"/>
      <c r="R13266" s="353"/>
      <c r="S13266" s="353"/>
      <c r="T13266" s="353"/>
      <c r="U13266" s="353"/>
      <c r="V13266" s="353"/>
      <c r="W13266" s="353"/>
      <c r="X13266" s="353"/>
      <c r="Y13266" s="353"/>
      <c r="Z13266" s="353"/>
      <c r="AA13266" s="353"/>
      <c r="AB13266" s="353"/>
      <c r="AC13266" s="353"/>
      <c r="AD13266" s="353"/>
      <c r="AE13266" s="353"/>
      <c r="AF13266" s="353"/>
      <c r="AG13266" s="353"/>
      <c r="AH13266" s="353"/>
      <c r="AI13266" s="353"/>
      <c r="AJ13266" s="353"/>
      <c r="AK13266" s="353"/>
      <c r="AL13266" s="353"/>
    </row>
    <row r="13267" spans="1:38" s="153" customFormat="1" ht="12.5" x14ac:dyDescent="0.25">
      <c r="A13267" s="355"/>
      <c r="L13267" s="353"/>
      <c r="M13267" s="353"/>
      <c r="N13267" s="353"/>
      <c r="O13267" s="353"/>
      <c r="P13267" s="353"/>
      <c r="Q13267" s="353"/>
      <c r="R13267" s="353"/>
      <c r="S13267" s="353"/>
      <c r="T13267" s="353"/>
      <c r="U13267" s="353"/>
      <c r="V13267" s="353"/>
      <c r="W13267" s="353"/>
      <c r="X13267" s="353"/>
      <c r="Y13267" s="353"/>
      <c r="Z13267" s="353"/>
      <c r="AA13267" s="353"/>
      <c r="AB13267" s="353"/>
      <c r="AC13267" s="353"/>
      <c r="AD13267" s="353"/>
      <c r="AE13267" s="353"/>
      <c r="AF13267" s="353"/>
      <c r="AG13267" s="353"/>
      <c r="AH13267" s="353"/>
      <c r="AI13267" s="353"/>
      <c r="AJ13267" s="353"/>
      <c r="AK13267" s="353"/>
      <c r="AL13267" s="353"/>
    </row>
    <row r="13268" spans="1:38" s="153" customFormat="1" ht="12.5" x14ac:dyDescent="0.25">
      <c r="A13268" s="355"/>
      <c r="L13268" s="353"/>
      <c r="M13268" s="353"/>
      <c r="N13268" s="353"/>
      <c r="O13268" s="353"/>
      <c r="P13268" s="353"/>
      <c r="Q13268" s="353"/>
      <c r="R13268" s="353"/>
      <c r="S13268" s="353"/>
      <c r="T13268" s="353"/>
      <c r="U13268" s="353"/>
      <c r="V13268" s="353"/>
      <c r="W13268" s="353"/>
      <c r="X13268" s="353"/>
      <c r="Y13268" s="353"/>
      <c r="Z13268" s="353"/>
      <c r="AA13268" s="353"/>
      <c r="AB13268" s="353"/>
      <c r="AC13268" s="353"/>
      <c r="AD13268" s="353"/>
      <c r="AE13268" s="353"/>
      <c r="AF13268" s="353"/>
      <c r="AG13268" s="353"/>
      <c r="AH13268" s="353"/>
      <c r="AI13268" s="353"/>
      <c r="AJ13268" s="353"/>
      <c r="AK13268" s="353"/>
      <c r="AL13268" s="353"/>
    </row>
    <row r="13269" spans="1:38" s="153" customFormat="1" ht="12.5" x14ac:dyDescent="0.25">
      <c r="A13269" s="355"/>
      <c r="L13269" s="353"/>
      <c r="M13269" s="353"/>
      <c r="N13269" s="353"/>
      <c r="O13269" s="353"/>
      <c r="P13269" s="353"/>
      <c r="Q13269" s="353"/>
      <c r="R13269" s="353"/>
      <c r="S13269" s="353"/>
      <c r="T13269" s="353"/>
      <c r="U13269" s="353"/>
      <c r="V13269" s="353"/>
      <c r="W13269" s="353"/>
      <c r="X13269" s="353"/>
      <c r="Y13269" s="353"/>
      <c r="Z13269" s="353"/>
      <c r="AA13269" s="353"/>
      <c r="AB13269" s="353"/>
      <c r="AC13269" s="353"/>
      <c r="AD13269" s="353"/>
      <c r="AE13269" s="353"/>
      <c r="AF13269" s="353"/>
      <c r="AG13269" s="353"/>
      <c r="AH13269" s="353"/>
      <c r="AI13269" s="353"/>
      <c r="AJ13269" s="353"/>
      <c r="AK13269" s="353"/>
      <c r="AL13269" s="353"/>
    </row>
    <row r="13270" spans="1:38" s="153" customFormat="1" ht="12.5" x14ac:dyDescent="0.25">
      <c r="A13270" s="355"/>
      <c r="L13270" s="353"/>
      <c r="M13270" s="353"/>
      <c r="N13270" s="353"/>
      <c r="O13270" s="353"/>
      <c r="P13270" s="353"/>
      <c r="Q13270" s="353"/>
      <c r="R13270" s="353"/>
      <c r="S13270" s="353"/>
      <c r="T13270" s="353"/>
      <c r="U13270" s="353"/>
      <c r="V13270" s="353"/>
      <c r="W13270" s="353"/>
      <c r="X13270" s="353"/>
      <c r="Y13270" s="353"/>
      <c r="Z13270" s="353"/>
      <c r="AA13270" s="353"/>
      <c r="AB13270" s="353"/>
      <c r="AC13270" s="353"/>
      <c r="AD13270" s="353"/>
      <c r="AE13270" s="353"/>
      <c r="AF13270" s="353"/>
      <c r="AG13270" s="353"/>
      <c r="AH13270" s="353"/>
      <c r="AI13270" s="353"/>
      <c r="AJ13270" s="353"/>
      <c r="AK13270" s="353"/>
      <c r="AL13270" s="353"/>
    </row>
    <row r="13271" spans="1:38" s="153" customFormat="1" ht="12.5" x14ac:dyDescent="0.25">
      <c r="A13271" s="355"/>
      <c r="L13271" s="353"/>
      <c r="M13271" s="353"/>
      <c r="N13271" s="353"/>
      <c r="O13271" s="353"/>
      <c r="P13271" s="353"/>
      <c r="Q13271" s="353"/>
      <c r="R13271" s="353"/>
      <c r="S13271" s="353"/>
      <c r="T13271" s="353"/>
      <c r="U13271" s="353"/>
      <c r="V13271" s="353"/>
      <c r="W13271" s="353"/>
      <c r="X13271" s="353"/>
      <c r="Y13271" s="353"/>
      <c r="Z13271" s="353"/>
      <c r="AA13271" s="353"/>
      <c r="AB13271" s="353"/>
      <c r="AC13271" s="353"/>
      <c r="AD13271" s="353"/>
      <c r="AE13271" s="353"/>
      <c r="AF13271" s="353"/>
      <c r="AG13271" s="353"/>
      <c r="AH13271" s="353"/>
      <c r="AI13271" s="353"/>
      <c r="AJ13271" s="353"/>
      <c r="AK13271" s="353"/>
      <c r="AL13271" s="353"/>
    </row>
    <row r="13272" spans="1:38" s="153" customFormat="1" ht="12.5" x14ac:dyDescent="0.25">
      <c r="A13272" s="355"/>
      <c r="L13272" s="353"/>
      <c r="M13272" s="353"/>
      <c r="N13272" s="353"/>
      <c r="O13272" s="353"/>
      <c r="P13272" s="353"/>
      <c r="Q13272" s="353"/>
      <c r="R13272" s="353"/>
      <c r="S13272" s="353"/>
      <c r="T13272" s="353"/>
      <c r="U13272" s="353"/>
      <c r="V13272" s="353"/>
      <c r="W13272" s="353"/>
      <c r="X13272" s="353"/>
      <c r="Y13272" s="353"/>
      <c r="Z13272" s="353"/>
      <c r="AA13272" s="353"/>
      <c r="AB13272" s="353"/>
      <c r="AC13272" s="353"/>
      <c r="AD13272" s="353"/>
      <c r="AE13272" s="353"/>
      <c r="AF13272" s="353"/>
      <c r="AG13272" s="353"/>
      <c r="AH13272" s="353"/>
      <c r="AI13272" s="353"/>
      <c r="AJ13272" s="353"/>
      <c r="AK13272" s="353"/>
      <c r="AL13272" s="353"/>
    </row>
    <row r="13273" spans="1:38" s="153" customFormat="1" ht="12.5" x14ac:dyDescent="0.25">
      <c r="A13273" s="355"/>
      <c r="L13273" s="353"/>
      <c r="M13273" s="353"/>
      <c r="N13273" s="353"/>
      <c r="O13273" s="353"/>
      <c r="P13273" s="353"/>
      <c r="Q13273" s="353"/>
      <c r="R13273" s="353"/>
      <c r="S13273" s="353"/>
      <c r="T13273" s="353"/>
      <c r="U13273" s="353"/>
      <c r="V13273" s="353"/>
      <c r="W13273" s="353"/>
      <c r="X13273" s="353"/>
      <c r="Y13273" s="353"/>
      <c r="Z13273" s="353"/>
      <c r="AA13273" s="353"/>
      <c r="AB13273" s="353"/>
      <c r="AC13273" s="353"/>
      <c r="AD13273" s="353"/>
      <c r="AE13273" s="353"/>
      <c r="AF13273" s="353"/>
      <c r="AG13273" s="353"/>
      <c r="AH13273" s="353"/>
      <c r="AI13273" s="353"/>
      <c r="AJ13273" s="353"/>
      <c r="AK13273" s="353"/>
      <c r="AL13273" s="353"/>
    </row>
    <row r="13274" spans="1:38" s="153" customFormat="1" ht="12.5" x14ac:dyDescent="0.25">
      <c r="A13274" s="355"/>
      <c r="L13274" s="353"/>
      <c r="M13274" s="353"/>
      <c r="N13274" s="353"/>
      <c r="O13274" s="353"/>
      <c r="P13274" s="353"/>
      <c r="Q13274" s="353"/>
      <c r="R13274" s="353"/>
      <c r="S13274" s="353"/>
      <c r="T13274" s="353"/>
      <c r="U13274" s="353"/>
      <c r="V13274" s="353"/>
      <c r="W13274" s="353"/>
      <c r="X13274" s="353"/>
      <c r="Y13274" s="353"/>
      <c r="Z13274" s="353"/>
      <c r="AA13274" s="353"/>
      <c r="AB13274" s="353"/>
      <c r="AC13274" s="353"/>
      <c r="AD13274" s="353"/>
      <c r="AE13274" s="353"/>
      <c r="AF13274" s="353"/>
      <c r="AG13274" s="353"/>
      <c r="AH13274" s="353"/>
      <c r="AI13274" s="353"/>
      <c r="AJ13274" s="353"/>
      <c r="AK13274" s="353"/>
      <c r="AL13274" s="353"/>
    </row>
    <row r="13275" spans="1:38" s="153" customFormat="1" ht="12.5" x14ac:dyDescent="0.25">
      <c r="A13275" s="355"/>
      <c r="L13275" s="353"/>
      <c r="M13275" s="353"/>
      <c r="N13275" s="353"/>
      <c r="O13275" s="353"/>
      <c r="P13275" s="353"/>
      <c r="Q13275" s="353"/>
      <c r="R13275" s="353"/>
      <c r="S13275" s="353"/>
      <c r="T13275" s="353"/>
      <c r="U13275" s="353"/>
      <c r="V13275" s="353"/>
      <c r="W13275" s="353"/>
      <c r="X13275" s="353"/>
      <c r="Y13275" s="353"/>
      <c r="Z13275" s="353"/>
      <c r="AA13275" s="353"/>
      <c r="AB13275" s="353"/>
      <c r="AC13275" s="353"/>
      <c r="AD13275" s="353"/>
      <c r="AE13275" s="353"/>
      <c r="AF13275" s="353"/>
      <c r="AG13275" s="353"/>
      <c r="AH13275" s="353"/>
      <c r="AI13275" s="353"/>
      <c r="AJ13275" s="353"/>
      <c r="AK13275" s="353"/>
      <c r="AL13275" s="353"/>
    </row>
    <row r="13276" spans="1:38" s="153" customFormat="1" ht="12.5" x14ac:dyDescent="0.25">
      <c r="A13276" s="355"/>
      <c r="L13276" s="353"/>
      <c r="M13276" s="353"/>
      <c r="N13276" s="353"/>
      <c r="O13276" s="353"/>
      <c r="P13276" s="353"/>
      <c r="Q13276" s="353"/>
      <c r="R13276" s="353"/>
      <c r="S13276" s="353"/>
      <c r="T13276" s="353"/>
      <c r="U13276" s="353"/>
      <c r="V13276" s="353"/>
      <c r="W13276" s="353"/>
      <c r="X13276" s="353"/>
      <c r="Y13276" s="353"/>
      <c r="Z13276" s="353"/>
      <c r="AA13276" s="353"/>
      <c r="AB13276" s="353"/>
      <c r="AC13276" s="353"/>
      <c r="AD13276" s="353"/>
      <c r="AE13276" s="353"/>
      <c r="AF13276" s="353"/>
      <c r="AG13276" s="353"/>
      <c r="AH13276" s="353"/>
      <c r="AI13276" s="353"/>
      <c r="AJ13276" s="353"/>
      <c r="AK13276" s="353"/>
      <c r="AL13276" s="353"/>
    </row>
    <row r="13277" spans="1:38" s="153" customFormat="1" ht="12.5" x14ac:dyDescent="0.25">
      <c r="A13277" s="355"/>
      <c r="L13277" s="353"/>
      <c r="M13277" s="353"/>
      <c r="N13277" s="353"/>
      <c r="O13277" s="353"/>
      <c r="P13277" s="353"/>
      <c r="Q13277" s="353"/>
      <c r="R13277" s="353"/>
      <c r="S13277" s="353"/>
      <c r="T13277" s="353"/>
      <c r="U13277" s="353"/>
      <c r="V13277" s="353"/>
      <c r="W13277" s="353"/>
      <c r="X13277" s="353"/>
      <c r="Y13277" s="353"/>
      <c r="Z13277" s="353"/>
      <c r="AA13277" s="353"/>
      <c r="AB13277" s="353"/>
      <c r="AC13277" s="353"/>
      <c r="AD13277" s="353"/>
      <c r="AE13277" s="353"/>
      <c r="AF13277" s="353"/>
      <c r="AG13277" s="353"/>
      <c r="AH13277" s="353"/>
      <c r="AI13277" s="353"/>
      <c r="AJ13277" s="353"/>
      <c r="AK13277" s="353"/>
      <c r="AL13277" s="353"/>
    </row>
    <row r="13278" spans="1:38" s="153" customFormat="1" ht="12.5" x14ac:dyDescent="0.25">
      <c r="A13278" s="355"/>
      <c r="L13278" s="353"/>
      <c r="M13278" s="353"/>
      <c r="N13278" s="353"/>
      <c r="O13278" s="353"/>
      <c r="P13278" s="353"/>
      <c r="Q13278" s="353"/>
      <c r="R13278" s="353"/>
      <c r="S13278" s="353"/>
      <c r="T13278" s="353"/>
      <c r="U13278" s="353"/>
      <c r="V13278" s="353"/>
      <c r="W13278" s="353"/>
      <c r="X13278" s="353"/>
      <c r="Y13278" s="353"/>
      <c r="Z13278" s="353"/>
      <c r="AA13278" s="353"/>
      <c r="AB13278" s="353"/>
      <c r="AC13278" s="353"/>
      <c r="AD13278" s="353"/>
      <c r="AE13278" s="353"/>
      <c r="AF13278" s="353"/>
      <c r="AG13278" s="353"/>
      <c r="AH13278" s="353"/>
      <c r="AI13278" s="353"/>
      <c r="AJ13278" s="353"/>
      <c r="AK13278" s="353"/>
      <c r="AL13278" s="353"/>
    </row>
    <row r="13279" spans="1:38" s="153" customFormat="1" ht="12.5" x14ac:dyDescent="0.25">
      <c r="A13279" s="355"/>
      <c r="L13279" s="353"/>
      <c r="M13279" s="353"/>
      <c r="N13279" s="353"/>
      <c r="O13279" s="353"/>
      <c r="P13279" s="353"/>
      <c r="Q13279" s="353"/>
      <c r="R13279" s="353"/>
      <c r="S13279" s="353"/>
      <c r="T13279" s="353"/>
      <c r="U13279" s="353"/>
      <c r="V13279" s="353"/>
      <c r="W13279" s="353"/>
      <c r="X13279" s="353"/>
      <c r="Y13279" s="353"/>
      <c r="Z13279" s="353"/>
      <c r="AA13279" s="353"/>
      <c r="AB13279" s="353"/>
      <c r="AC13279" s="353"/>
      <c r="AD13279" s="353"/>
      <c r="AE13279" s="353"/>
      <c r="AF13279" s="353"/>
      <c r="AG13279" s="353"/>
      <c r="AH13279" s="353"/>
      <c r="AI13279" s="353"/>
      <c r="AJ13279" s="353"/>
      <c r="AK13279" s="353"/>
      <c r="AL13279" s="353"/>
    </row>
    <row r="13280" spans="1:38" s="153" customFormat="1" ht="12.5" x14ac:dyDescent="0.25">
      <c r="A13280" s="355"/>
      <c r="L13280" s="353"/>
      <c r="M13280" s="353"/>
      <c r="N13280" s="353"/>
      <c r="O13280" s="353"/>
      <c r="P13280" s="353"/>
      <c r="Q13280" s="353"/>
      <c r="R13280" s="353"/>
      <c r="S13280" s="353"/>
      <c r="T13280" s="353"/>
      <c r="U13280" s="353"/>
      <c r="V13280" s="353"/>
      <c r="W13280" s="353"/>
      <c r="X13280" s="353"/>
      <c r="Y13280" s="353"/>
      <c r="Z13280" s="353"/>
      <c r="AA13280" s="353"/>
      <c r="AB13280" s="353"/>
      <c r="AC13280" s="353"/>
      <c r="AD13280" s="353"/>
      <c r="AE13280" s="353"/>
      <c r="AF13280" s="353"/>
      <c r="AG13280" s="353"/>
      <c r="AH13280" s="353"/>
      <c r="AI13280" s="353"/>
      <c r="AJ13280" s="353"/>
      <c r="AK13280" s="353"/>
      <c r="AL13280" s="353"/>
    </row>
    <row r="13281" spans="1:38" s="153" customFormat="1" ht="12.5" x14ac:dyDescent="0.25">
      <c r="A13281" s="355"/>
      <c r="L13281" s="353"/>
      <c r="M13281" s="353"/>
      <c r="N13281" s="353"/>
      <c r="O13281" s="353"/>
      <c r="P13281" s="353"/>
      <c r="Q13281" s="353"/>
      <c r="R13281" s="353"/>
      <c r="S13281" s="353"/>
      <c r="T13281" s="353"/>
      <c r="U13281" s="353"/>
      <c r="V13281" s="353"/>
      <c r="W13281" s="353"/>
      <c r="X13281" s="353"/>
      <c r="Y13281" s="353"/>
      <c r="Z13281" s="353"/>
      <c r="AA13281" s="353"/>
      <c r="AB13281" s="353"/>
      <c r="AC13281" s="353"/>
      <c r="AD13281" s="353"/>
      <c r="AE13281" s="353"/>
      <c r="AF13281" s="353"/>
      <c r="AG13281" s="353"/>
      <c r="AH13281" s="353"/>
      <c r="AI13281" s="353"/>
      <c r="AJ13281" s="353"/>
      <c r="AK13281" s="353"/>
      <c r="AL13281" s="353"/>
    </row>
    <row r="13282" spans="1:38" s="153" customFormat="1" ht="12.5" x14ac:dyDescent="0.25">
      <c r="A13282" s="355"/>
      <c r="L13282" s="353"/>
      <c r="M13282" s="353"/>
      <c r="N13282" s="353"/>
      <c r="O13282" s="353"/>
      <c r="P13282" s="353"/>
      <c r="Q13282" s="353"/>
      <c r="R13282" s="353"/>
      <c r="S13282" s="353"/>
      <c r="T13282" s="353"/>
      <c r="U13282" s="353"/>
      <c r="V13282" s="353"/>
      <c r="W13282" s="353"/>
      <c r="X13282" s="353"/>
      <c r="Y13282" s="353"/>
      <c r="Z13282" s="353"/>
      <c r="AA13282" s="353"/>
      <c r="AB13282" s="353"/>
      <c r="AC13282" s="353"/>
      <c r="AD13282" s="353"/>
      <c r="AE13282" s="353"/>
      <c r="AF13282" s="353"/>
      <c r="AG13282" s="353"/>
      <c r="AH13282" s="353"/>
      <c r="AI13282" s="353"/>
      <c r="AJ13282" s="353"/>
      <c r="AK13282" s="353"/>
      <c r="AL13282" s="353"/>
    </row>
    <row r="13283" spans="1:38" s="153" customFormat="1" ht="12.5" x14ac:dyDescent="0.25">
      <c r="A13283" s="355"/>
      <c r="L13283" s="353"/>
      <c r="M13283" s="353"/>
      <c r="N13283" s="353"/>
      <c r="O13283" s="353"/>
      <c r="P13283" s="353"/>
      <c r="Q13283" s="353"/>
      <c r="R13283" s="353"/>
      <c r="S13283" s="353"/>
      <c r="T13283" s="353"/>
      <c r="U13283" s="353"/>
      <c r="V13283" s="353"/>
      <c r="W13283" s="353"/>
      <c r="X13283" s="353"/>
      <c r="Y13283" s="353"/>
      <c r="Z13283" s="353"/>
      <c r="AA13283" s="353"/>
      <c r="AB13283" s="353"/>
      <c r="AC13283" s="353"/>
      <c r="AD13283" s="353"/>
      <c r="AE13283" s="353"/>
      <c r="AF13283" s="353"/>
      <c r="AG13283" s="353"/>
      <c r="AH13283" s="353"/>
      <c r="AI13283" s="353"/>
      <c r="AJ13283" s="353"/>
      <c r="AK13283" s="353"/>
      <c r="AL13283" s="353"/>
    </row>
    <row r="13284" spans="1:38" s="153" customFormat="1" ht="12.5" x14ac:dyDescent="0.25">
      <c r="A13284" s="355"/>
      <c r="L13284" s="353"/>
      <c r="M13284" s="353"/>
      <c r="N13284" s="353"/>
      <c r="O13284" s="353"/>
      <c r="P13284" s="353"/>
      <c r="Q13284" s="353"/>
      <c r="R13284" s="353"/>
      <c r="S13284" s="353"/>
      <c r="T13284" s="353"/>
      <c r="U13284" s="353"/>
      <c r="V13284" s="353"/>
      <c r="W13284" s="353"/>
      <c r="X13284" s="353"/>
      <c r="Y13284" s="353"/>
      <c r="Z13284" s="353"/>
      <c r="AA13284" s="353"/>
      <c r="AB13284" s="353"/>
      <c r="AC13284" s="353"/>
      <c r="AD13284" s="353"/>
      <c r="AE13284" s="353"/>
      <c r="AF13284" s="353"/>
      <c r="AG13284" s="353"/>
      <c r="AH13284" s="353"/>
      <c r="AI13284" s="353"/>
      <c r="AJ13284" s="353"/>
      <c r="AK13284" s="353"/>
      <c r="AL13284" s="353"/>
    </row>
    <row r="13285" spans="1:38" s="153" customFormat="1" ht="12.5" x14ac:dyDescent="0.25">
      <c r="A13285" s="355"/>
      <c r="L13285" s="353"/>
      <c r="M13285" s="353"/>
      <c r="N13285" s="353"/>
      <c r="O13285" s="353"/>
      <c r="P13285" s="353"/>
      <c r="Q13285" s="353"/>
      <c r="R13285" s="353"/>
      <c r="S13285" s="353"/>
      <c r="T13285" s="353"/>
      <c r="U13285" s="353"/>
      <c r="V13285" s="353"/>
      <c r="W13285" s="353"/>
      <c r="X13285" s="353"/>
      <c r="Y13285" s="353"/>
      <c r="Z13285" s="353"/>
      <c r="AA13285" s="353"/>
      <c r="AB13285" s="353"/>
      <c r="AC13285" s="353"/>
      <c r="AD13285" s="353"/>
      <c r="AE13285" s="353"/>
      <c r="AF13285" s="353"/>
      <c r="AG13285" s="353"/>
      <c r="AH13285" s="353"/>
      <c r="AI13285" s="353"/>
      <c r="AJ13285" s="353"/>
      <c r="AK13285" s="353"/>
      <c r="AL13285" s="353"/>
    </row>
    <row r="13286" spans="1:38" s="153" customFormat="1" ht="12.5" x14ac:dyDescent="0.25">
      <c r="A13286" s="355"/>
      <c r="L13286" s="353"/>
      <c r="M13286" s="353"/>
      <c r="N13286" s="353"/>
      <c r="O13286" s="353"/>
      <c r="P13286" s="353"/>
      <c r="Q13286" s="353"/>
      <c r="R13286" s="353"/>
      <c r="S13286" s="353"/>
      <c r="T13286" s="353"/>
      <c r="U13286" s="353"/>
      <c r="V13286" s="353"/>
      <c r="W13286" s="353"/>
      <c r="X13286" s="353"/>
      <c r="Y13286" s="353"/>
      <c r="Z13286" s="353"/>
      <c r="AA13286" s="353"/>
      <c r="AB13286" s="353"/>
      <c r="AC13286" s="353"/>
      <c r="AD13286" s="353"/>
      <c r="AE13286" s="353"/>
      <c r="AF13286" s="353"/>
      <c r="AG13286" s="353"/>
      <c r="AH13286" s="353"/>
      <c r="AI13286" s="353"/>
      <c r="AJ13286" s="353"/>
      <c r="AK13286" s="353"/>
      <c r="AL13286" s="353"/>
    </row>
    <row r="13287" spans="1:38" s="153" customFormat="1" ht="12.5" x14ac:dyDescent="0.25">
      <c r="A13287" s="355"/>
      <c r="L13287" s="353"/>
      <c r="M13287" s="353"/>
      <c r="N13287" s="353"/>
      <c r="O13287" s="353"/>
      <c r="P13287" s="353"/>
      <c r="Q13287" s="353"/>
      <c r="R13287" s="353"/>
      <c r="S13287" s="353"/>
      <c r="T13287" s="353"/>
      <c r="U13287" s="353"/>
      <c r="V13287" s="353"/>
      <c r="W13287" s="353"/>
      <c r="X13287" s="353"/>
      <c r="Y13287" s="353"/>
      <c r="Z13287" s="353"/>
      <c r="AA13287" s="353"/>
      <c r="AB13287" s="353"/>
      <c r="AC13287" s="353"/>
      <c r="AD13287" s="353"/>
      <c r="AE13287" s="353"/>
      <c r="AF13287" s="353"/>
      <c r="AG13287" s="353"/>
      <c r="AH13287" s="353"/>
      <c r="AI13287" s="353"/>
      <c r="AJ13287" s="353"/>
      <c r="AK13287" s="353"/>
      <c r="AL13287" s="353"/>
    </row>
    <row r="13288" spans="1:38" s="153" customFormat="1" ht="12.5" x14ac:dyDescent="0.25">
      <c r="A13288" s="355"/>
      <c r="L13288" s="353"/>
      <c r="M13288" s="353"/>
      <c r="N13288" s="353"/>
      <c r="O13288" s="353"/>
      <c r="P13288" s="353"/>
      <c r="Q13288" s="353"/>
      <c r="R13288" s="353"/>
      <c r="S13288" s="353"/>
      <c r="T13288" s="353"/>
      <c r="U13288" s="353"/>
      <c r="V13288" s="353"/>
      <c r="W13288" s="353"/>
      <c r="X13288" s="353"/>
      <c r="Y13288" s="353"/>
      <c r="Z13288" s="353"/>
      <c r="AA13288" s="353"/>
      <c r="AB13288" s="353"/>
      <c r="AC13288" s="353"/>
      <c r="AD13288" s="353"/>
      <c r="AE13288" s="353"/>
      <c r="AF13288" s="353"/>
      <c r="AG13288" s="353"/>
      <c r="AH13288" s="353"/>
      <c r="AI13288" s="353"/>
      <c r="AJ13288" s="353"/>
      <c r="AK13288" s="353"/>
      <c r="AL13288" s="353"/>
    </row>
    <row r="13289" spans="1:38" s="153" customFormat="1" ht="12.5" x14ac:dyDescent="0.25">
      <c r="A13289" s="355"/>
      <c r="L13289" s="353"/>
      <c r="M13289" s="353"/>
      <c r="N13289" s="353"/>
      <c r="O13289" s="353"/>
      <c r="P13289" s="353"/>
      <c r="Q13289" s="353"/>
      <c r="R13289" s="353"/>
      <c r="S13289" s="353"/>
      <c r="T13289" s="353"/>
      <c r="U13289" s="353"/>
      <c r="V13289" s="353"/>
      <c r="W13289" s="353"/>
      <c r="X13289" s="353"/>
      <c r="Y13289" s="353"/>
      <c r="Z13289" s="353"/>
      <c r="AA13289" s="353"/>
      <c r="AB13289" s="353"/>
      <c r="AC13289" s="353"/>
      <c r="AD13289" s="353"/>
      <c r="AE13289" s="353"/>
      <c r="AF13289" s="353"/>
      <c r="AG13289" s="353"/>
      <c r="AH13289" s="353"/>
      <c r="AI13289" s="353"/>
      <c r="AJ13289" s="353"/>
      <c r="AK13289" s="353"/>
      <c r="AL13289" s="353"/>
    </row>
    <row r="13290" spans="1:38" s="153" customFormat="1" ht="12.5" x14ac:dyDescent="0.25">
      <c r="A13290" s="355"/>
      <c r="L13290" s="353"/>
      <c r="M13290" s="353"/>
      <c r="N13290" s="353"/>
      <c r="O13290" s="353"/>
      <c r="P13290" s="353"/>
      <c r="Q13290" s="353"/>
      <c r="R13290" s="353"/>
      <c r="S13290" s="353"/>
      <c r="T13290" s="353"/>
      <c r="U13290" s="353"/>
      <c r="V13290" s="353"/>
      <c r="W13290" s="353"/>
      <c r="X13290" s="353"/>
      <c r="Y13290" s="353"/>
      <c r="Z13290" s="353"/>
      <c r="AA13290" s="353"/>
      <c r="AB13290" s="353"/>
      <c r="AC13290" s="353"/>
      <c r="AD13290" s="353"/>
      <c r="AE13290" s="353"/>
      <c r="AF13290" s="353"/>
      <c r="AG13290" s="353"/>
      <c r="AH13290" s="353"/>
      <c r="AI13290" s="353"/>
      <c r="AJ13290" s="353"/>
      <c r="AK13290" s="353"/>
      <c r="AL13290" s="353"/>
    </row>
    <row r="13291" spans="1:38" s="153" customFormat="1" ht="12.5" x14ac:dyDescent="0.25">
      <c r="A13291" s="355"/>
      <c r="L13291" s="353"/>
      <c r="M13291" s="353"/>
      <c r="N13291" s="353"/>
      <c r="O13291" s="353"/>
      <c r="P13291" s="353"/>
      <c r="Q13291" s="353"/>
      <c r="R13291" s="353"/>
      <c r="S13291" s="353"/>
      <c r="T13291" s="353"/>
      <c r="U13291" s="353"/>
      <c r="V13291" s="353"/>
      <c r="W13291" s="353"/>
      <c r="X13291" s="353"/>
      <c r="Y13291" s="353"/>
      <c r="Z13291" s="353"/>
      <c r="AA13291" s="353"/>
      <c r="AB13291" s="353"/>
      <c r="AC13291" s="353"/>
      <c r="AD13291" s="353"/>
      <c r="AE13291" s="353"/>
      <c r="AF13291" s="353"/>
      <c r="AG13291" s="353"/>
      <c r="AH13291" s="353"/>
      <c r="AI13291" s="353"/>
      <c r="AJ13291" s="353"/>
      <c r="AK13291" s="353"/>
      <c r="AL13291" s="353"/>
    </row>
    <row r="13292" spans="1:38" s="153" customFormat="1" ht="12.5" x14ac:dyDescent="0.25">
      <c r="A13292" s="355"/>
      <c r="L13292" s="353"/>
      <c r="M13292" s="353"/>
      <c r="N13292" s="353"/>
      <c r="O13292" s="353"/>
      <c r="P13292" s="353"/>
      <c r="Q13292" s="353"/>
      <c r="R13292" s="353"/>
      <c r="S13292" s="353"/>
      <c r="T13292" s="353"/>
      <c r="U13292" s="353"/>
      <c r="V13292" s="353"/>
      <c r="W13292" s="353"/>
      <c r="X13292" s="353"/>
      <c r="Y13292" s="353"/>
      <c r="Z13292" s="353"/>
      <c r="AA13292" s="353"/>
      <c r="AB13292" s="353"/>
      <c r="AC13292" s="353"/>
      <c r="AD13292" s="353"/>
      <c r="AE13292" s="353"/>
      <c r="AF13292" s="353"/>
      <c r="AG13292" s="353"/>
      <c r="AH13292" s="353"/>
      <c r="AI13292" s="353"/>
      <c r="AJ13292" s="353"/>
      <c r="AK13292" s="353"/>
      <c r="AL13292" s="353"/>
    </row>
    <row r="13293" spans="1:38" s="153" customFormat="1" ht="12.5" x14ac:dyDescent="0.25">
      <c r="A13293" s="355"/>
      <c r="L13293" s="353"/>
      <c r="M13293" s="353"/>
      <c r="N13293" s="353"/>
      <c r="O13293" s="353"/>
      <c r="P13293" s="353"/>
      <c r="Q13293" s="353"/>
      <c r="R13293" s="353"/>
      <c r="S13293" s="353"/>
      <c r="T13293" s="353"/>
      <c r="U13293" s="353"/>
      <c r="V13293" s="353"/>
      <c r="W13293" s="353"/>
      <c r="X13293" s="353"/>
      <c r="Y13293" s="353"/>
      <c r="Z13293" s="353"/>
      <c r="AA13293" s="353"/>
      <c r="AB13293" s="353"/>
      <c r="AC13293" s="353"/>
      <c r="AD13293" s="353"/>
      <c r="AE13293" s="353"/>
      <c r="AF13293" s="353"/>
      <c r="AG13293" s="353"/>
      <c r="AH13293" s="353"/>
      <c r="AI13293" s="353"/>
      <c r="AJ13293" s="353"/>
      <c r="AK13293" s="353"/>
      <c r="AL13293" s="353"/>
    </row>
    <row r="13294" spans="1:38" s="153" customFormat="1" ht="12.5" x14ac:dyDescent="0.25">
      <c r="A13294" s="355"/>
      <c r="L13294" s="353"/>
      <c r="M13294" s="353"/>
      <c r="N13294" s="353"/>
      <c r="O13294" s="353"/>
      <c r="P13294" s="353"/>
      <c r="Q13294" s="353"/>
      <c r="R13294" s="353"/>
      <c r="S13294" s="353"/>
      <c r="T13294" s="353"/>
      <c r="U13294" s="353"/>
      <c r="V13294" s="353"/>
      <c r="W13294" s="353"/>
      <c r="X13294" s="353"/>
      <c r="Y13294" s="353"/>
      <c r="Z13294" s="353"/>
      <c r="AA13294" s="353"/>
      <c r="AB13294" s="353"/>
      <c r="AC13294" s="353"/>
      <c r="AD13294" s="353"/>
      <c r="AE13294" s="353"/>
      <c r="AF13294" s="353"/>
      <c r="AG13294" s="353"/>
      <c r="AH13294" s="353"/>
      <c r="AI13294" s="353"/>
      <c r="AJ13294" s="353"/>
      <c r="AK13294" s="353"/>
      <c r="AL13294" s="353"/>
    </row>
    <row r="13295" spans="1:38" s="153" customFormat="1" ht="12.5" x14ac:dyDescent="0.25">
      <c r="A13295" s="355"/>
      <c r="L13295" s="353"/>
      <c r="M13295" s="353"/>
      <c r="N13295" s="353"/>
      <c r="O13295" s="353"/>
      <c r="P13295" s="353"/>
      <c r="Q13295" s="353"/>
      <c r="R13295" s="353"/>
      <c r="S13295" s="353"/>
      <c r="T13295" s="353"/>
      <c r="U13295" s="353"/>
      <c r="V13295" s="353"/>
      <c r="W13295" s="353"/>
      <c r="X13295" s="353"/>
      <c r="Y13295" s="353"/>
      <c r="Z13295" s="353"/>
      <c r="AA13295" s="353"/>
      <c r="AB13295" s="353"/>
      <c r="AC13295" s="353"/>
      <c r="AD13295" s="353"/>
      <c r="AE13295" s="353"/>
      <c r="AF13295" s="353"/>
      <c r="AG13295" s="353"/>
      <c r="AH13295" s="353"/>
      <c r="AI13295" s="353"/>
      <c r="AJ13295" s="353"/>
      <c r="AK13295" s="353"/>
      <c r="AL13295" s="353"/>
    </row>
    <row r="13296" spans="1:38" s="153" customFormat="1" ht="12.5" x14ac:dyDescent="0.25">
      <c r="A13296" s="355"/>
      <c r="L13296" s="353"/>
      <c r="M13296" s="353"/>
      <c r="N13296" s="353"/>
      <c r="O13296" s="353"/>
      <c r="P13296" s="353"/>
      <c r="Q13296" s="353"/>
      <c r="R13296" s="353"/>
      <c r="S13296" s="353"/>
      <c r="T13296" s="353"/>
      <c r="U13296" s="353"/>
      <c r="V13296" s="353"/>
      <c r="W13296" s="353"/>
      <c r="X13296" s="353"/>
      <c r="Y13296" s="353"/>
      <c r="Z13296" s="353"/>
      <c r="AA13296" s="353"/>
      <c r="AB13296" s="353"/>
      <c r="AC13296" s="353"/>
      <c r="AD13296" s="353"/>
      <c r="AE13296" s="353"/>
      <c r="AF13296" s="353"/>
      <c r="AG13296" s="353"/>
      <c r="AH13296" s="353"/>
      <c r="AI13296" s="353"/>
      <c r="AJ13296" s="353"/>
      <c r="AK13296" s="353"/>
      <c r="AL13296" s="353"/>
    </row>
    <row r="13297" spans="1:38" s="153" customFormat="1" ht="12.5" x14ac:dyDescent="0.25">
      <c r="A13297" s="355"/>
      <c r="L13297" s="353"/>
      <c r="M13297" s="353"/>
      <c r="N13297" s="353"/>
      <c r="O13297" s="353"/>
      <c r="P13297" s="353"/>
      <c r="Q13297" s="353"/>
      <c r="R13297" s="353"/>
      <c r="S13297" s="353"/>
      <c r="T13297" s="353"/>
      <c r="U13297" s="353"/>
      <c r="V13297" s="353"/>
      <c r="W13297" s="353"/>
      <c r="X13297" s="353"/>
      <c r="Y13297" s="353"/>
      <c r="Z13297" s="353"/>
      <c r="AA13297" s="353"/>
      <c r="AB13297" s="353"/>
      <c r="AC13297" s="353"/>
      <c r="AD13297" s="353"/>
      <c r="AE13297" s="353"/>
      <c r="AF13297" s="353"/>
      <c r="AG13297" s="353"/>
      <c r="AH13297" s="353"/>
      <c r="AI13297" s="353"/>
      <c r="AJ13297" s="353"/>
      <c r="AK13297" s="353"/>
      <c r="AL13297" s="353"/>
    </row>
    <row r="13298" spans="1:38" s="153" customFormat="1" ht="12.5" x14ac:dyDescent="0.25">
      <c r="A13298" s="355"/>
      <c r="L13298" s="353"/>
      <c r="M13298" s="353"/>
      <c r="N13298" s="353"/>
      <c r="O13298" s="353"/>
      <c r="P13298" s="353"/>
      <c r="Q13298" s="353"/>
      <c r="R13298" s="353"/>
      <c r="S13298" s="353"/>
      <c r="T13298" s="353"/>
      <c r="U13298" s="353"/>
      <c r="V13298" s="353"/>
      <c r="W13298" s="353"/>
      <c r="X13298" s="353"/>
      <c r="Y13298" s="353"/>
      <c r="Z13298" s="353"/>
      <c r="AA13298" s="353"/>
      <c r="AB13298" s="353"/>
      <c r="AC13298" s="353"/>
      <c r="AD13298" s="353"/>
      <c r="AE13298" s="353"/>
      <c r="AF13298" s="353"/>
      <c r="AG13298" s="353"/>
      <c r="AH13298" s="353"/>
      <c r="AI13298" s="353"/>
      <c r="AJ13298" s="353"/>
      <c r="AK13298" s="353"/>
      <c r="AL13298" s="353"/>
    </row>
    <row r="13299" spans="1:38" s="153" customFormat="1" ht="12.5" x14ac:dyDescent="0.25">
      <c r="A13299" s="355"/>
      <c r="L13299" s="353"/>
      <c r="M13299" s="353"/>
      <c r="N13299" s="353"/>
      <c r="O13299" s="353"/>
      <c r="P13299" s="353"/>
      <c r="Q13299" s="353"/>
      <c r="R13299" s="353"/>
      <c r="S13299" s="353"/>
      <c r="T13299" s="353"/>
      <c r="U13299" s="353"/>
      <c r="V13299" s="353"/>
      <c r="W13299" s="353"/>
      <c r="X13299" s="353"/>
      <c r="Y13299" s="353"/>
      <c r="Z13299" s="353"/>
      <c r="AA13299" s="353"/>
      <c r="AB13299" s="353"/>
      <c r="AC13299" s="353"/>
      <c r="AD13299" s="353"/>
      <c r="AE13299" s="353"/>
      <c r="AF13299" s="353"/>
      <c r="AG13299" s="353"/>
      <c r="AH13299" s="353"/>
      <c r="AI13299" s="353"/>
      <c r="AJ13299" s="353"/>
      <c r="AK13299" s="353"/>
      <c r="AL13299" s="353"/>
    </row>
    <row r="13300" spans="1:38" s="153" customFormat="1" ht="12.5" x14ac:dyDescent="0.25">
      <c r="A13300" s="355"/>
      <c r="L13300" s="353"/>
      <c r="M13300" s="353"/>
      <c r="N13300" s="353"/>
      <c r="O13300" s="353"/>
      <c r="P13300" s="353"/>
      <c r="Q13300" s="353"/>
      <c r="R13300" s="353"/>
      <c r="S13300" s="353"/>
      <c r="T13300" s="353"/>
      <c r="U13300" s="353"/>
      <c r="V13300" s="353"/>
      <c r="W13300" s="353"/>
      <c r="X13300" s="353"/>
      <c r="Y13300" s="353"/>
      <c r="Z13300" s="353"/>
      <c r="AA13300" s="353"/>
      <c r="AB13300" s="353"/>
      <c r="AC13300" s="353"/>
      <c r="AD13300" s="353"/>
      <c r="AE13300" s="353"/>
      <c r="AF13300" s="353"/>
      <c r="AG13300" s="353"/>
      <c r="AH13300" s="353"/>
      <c r="AI13300" s="353"/>
      <c r="AJ13300" s="353"/>
      <c r="AK13300" s="353"/>
      <c r="AL13300" s="353"/>
    </row>
    <row r="13301" spans="1:38" s="153" customFormat="1" ht="12.5" x14ac:dyDescent="0.25">
      <c r="A13301" s="355"/>
      <c r="L13301" s="353"/>
      <c r="M13301" s="353"/>
      <c r="N13301" s="353"/>
      <c r="O13301" s="353"/>
      <c r="P13301" s="353"/>
      <c r="Q13301" s="353"/>
      <c r="R13301" s="353"/>
      <c r="S13301" s="353"/>
      <c r="T13301" s="353"/>
      <c r="U13301" s="353"/>
      <c r="V13301" s="353"/>
      <c r="W13301" s="353"/>
      <c r="X13301" s="353"/>
      <c r="Y13301" s="353"/>
      <c r="Z13301" s="353"/>
      <c r="AA13301" s="353"/>
      <c r="AB13301" s="353"/>
      <c r="AC13301" s="353"/>
      <c r="AD13301" s="353"/>
      <c r="AE13301" s="353"/>
      <c r="AF13301" s="353"/>
      <c r="AG13301" s="353"/>
      <c r="AH13301" s="353"/>
      <c r="AI13301" s="353"/>
      <c r="AJ13301" s="353"/>
      <c r="AK13301" s="353"/>
      <c r="AL13301" s="353"/>
    </row>
    <row r="13302" spans="1:38" s="153" customFormat="1" ht="12.5" x14ac:dyDescent="0.25">
      <c r="A13302" s="355"/>
      <c r="L13302" s="353"/>
      <c r="M13302" s="353"/>
      <c r="N13302" s="353"/>
      <c r="O13302" s="353"/>
      <c r="P13302" s="353"/>
      <c r="Q13302" s="353"/>
      <c r="R13302" s="353"/>
      <c r="S13302" s="353"/>
      <c r="T13302" s="353"/>
      <c r="U13302" s="353"/>
      <c r="V13302" s="353"/>
      <c r="W13302" s="353"/>
      <c r="X13302" s="353"/>
      <c r="Y13302" s="353"/>
      <c r="Z13302" s="353"/>
      <c r="AA13302" s="353"/>
      <c r="AB13302" s="353"/>
      <c r="AC13302" s="353"/>
      <c r="AD13302" s="353"/>
      <c r="AE13302" s="353"/>
      <c r="AF13302" s="353"/>
      <c r="AG13302" s="353"/>
      <c r="AH13302" s="353"/>
      <c r="AI13302" s="353"/>
      <c r="AJ13302" s="353"/>
      <c r="AK13302" s="353"/>
      <c r="AL13302" s="353"/>
    </row>
    <row r="13303" spans="1:38" s="153" customFormat="1" ht="12.5" x14ac:dyDescent="0.25">
      <c r="A13303" s="355"/>
      <c r="L13303" s="353"/>
      <c r="M13303" s="353"/>
      <c r="N13303" s="353"/>
      <c r="O13303" s="353"/>
      <c r="P13303" s="353"/>
      <c r="Q13303" s="353"/>
      <c r="R13303" s="353"/>
      <c r="S13303" s="353"/>
      <c r="T13303" s="353"/>
      <c r="U13303" s="353"/>
      <c r="V13303" s="353"/>
      <c r="W13303" s="353"/>
      <c r="X13303" s="353"/>
      <c r="Y13303" s="353"/>
      <c r="Z13303" s="353"/>
      <c r="AA13303" s="353"/>
      <c r="AB13303" s="353"/>
      <c r="AC13303" s="353"/>
      <c r="AD13303" s="353"/>
      <c r="AE13303" s="353"/>
      <c r="AF13303" s="353"/>
      <c r="AG13303" s="353"/>
      <c r="AH13303" s="353"/>
      <c r="AI13303" s="353"/>
      <c r="AJ13303" s="353"/>
      <c r="AK13303" s="353"/>
      <c r="AL13303" s="353"/>
    </row>
    <row r="13304" spans="1:38" s="153" customFormat="1" ht="12.5" x14ac:dyDescent="0.25">
      <c r="A13304" s="355"/>
      <c r="L13304" s="353"/>
      <c r="M13304" s="353"/>
      <c r="N13304" s="353"/>
      <c r="O13304" s="353"/>
      <c r="P13304" s="353"/>
      <c r="Q13304" s="353"/>
      <c r="R13304" s="353"/>
      <c r="S13304" s="353"/>
      <c r="T13304" s="353"/>
      <c r="U13304" s="353"/>
      <c r="V13304" s="353"/>
      <c r="W13304" s="353"/>
      <c r="X13304" s="353"/>
      <c r="Y13304" s="353"/>
      <c r="Z13304" s="353"/>
      <c r="AA13304" s="353"/>
      <c r="AB13304" s="353"/>
      <c r="AC13304" s="353"/>
      <c r="AD13304" s="353"/>
      <c r="AE13304" s="353"/>
      <c r="AF13304" s="353"/>
      <c r="AG13304" s="353"/>
      <c r="AH13304" s="353"/>
      <c r="AI13304" s="353"/>
      <c r="AJ13304" s="353"/>
      <c r="AK13304" s="353"/>
      <c r="AL13304" s="353"/>
    </row>
    <row r="13305" spans="1:38" s="153" customFormat="1" ht="12.5" x14ac:dyDescent="0.25">
      <c r="A13305" s="355"/>
      <c r="L13305" s="353"/>
      <c r="M13305" s="353"/>
      <c r="N13305" s="353"/>
      <c r="O13305" s="353"/>
      <c r="P13305" s="353"/>
      <c r="Q13305" s="353"/>
      <c r="R13305" s="353"/>
      <c r="S13305" s="353"/>
      <c r="T13305" s="353"/>
      <c r="U13305" s="353"/>
      <c r="V13305" s="353"/>
      <c r="W13305" s="353"/>
      <c r="X13305" s="353"/>
      <c r="Y13305" s="353"/>
      <c r="Z13305" s="353"/>
      <c r="AA13305" s="353"/>
      <c r="AB13305" s="353"/>
      <c r="AC13305" s="353"/>
      <c r="AD13305" s="353"/>
      <c r="AE13305" s="353"/>
      <c r="AF13305" s="353"/>
      <c r="AG13305" s="353"/>
      <c r="AH13305" s="353"/>
      <c r="AI13305" s="353"/>
      <c r="AJ13305" s="353"/>
      <c r="AK13305" s="353"/>
      <c r="AL13305" s="353"/>
    </row>
    <row r="13306" spans="1:38" s="153" customFormat="1" ht="12.5" x14ac:dyDescent="0.25">
      <c r="A13306" s="355"/>
      <c r="L13306" s="353"/>
      <c r="M13306" s="353"/>
      <c r="N13306" s="353"/>
      <c r="O13306" s="353"/>
      <c r="P13306" s="353"/>
      <c r="Q13306" s="353"/>
      <c r="R13306" s="353"/>
      <c r="S13306" s="353"/>
      <c r="T13306" s="353"/>
      <c r="U13306" s="353"/>
      <c r="V13306" s="353"/>
      <c r="W13306" s="353"/>
      <c r="X13306" s="353"/>
      <c r="Y13306" s="353"/>
      <c r="Z13306" s="353"/>
      <c r="AA13306" s="353"/>
      <c r="AB13306" s="353"/>
      <c r="AC13306" s="353"/>
      <c r="AD13306" s="353"/>
      <c r="AE13306" s="353"/>
      <c r="AF13306" s="353"/>
      <c r="AG13306" s="353"/>
      <c r="AH13306" s="353"/>
      <c r="AI13306" s="353"/>
      <c r="AJ13306" s="353"/>
      <c r="AK13306" s="353"/>
      <c r="AL13306" s="353"/>
    </row>
    <row r="13307" spans="1:38" s="153" customFormat="1" ht="12.5" x14ac:dyDescent="0.25">
      <c r="A13307" s="355"/>
      <c r="L13307" s="353"/>
      <c r="M13307" s="353"/>
      <c r="N13307" s="353"/>
      <c r="O13307" s="353"/>
      <c r="P13307" s="353"/>
      <c r="Q13307" s="353"/>
      <c r="R13307" s="353"/>
      <c r="S13307" s="353"/>
      <c r="T13307" s="353"/>
      <c r="U13307" s="353"/>
      <c r="V13307" s="353"/>
      <c r="W13307" s="353"/>
      <c r="X13307" s="353"/>
      <c r="Y13307" s="353"/>
      <c r="Z13307" s="353"/>
      <c r="AA13307" s="353"/>
      <c r="AB13307" s="353"/>
      <c r="AC13307" s="353"/>
      <c r="AD13307" s="353"/>
      <c r="AE13307" s="353"/>
      <c r="AF13307" s="353"/>
      <c r="AG13307" s="353"/>
      <c r="AH13307" s="353"/>
      <c r="AI13307" s="353"/>
      <c r="AJ13307" s="353"/>
      <c r="AK13307" s="353"/>
      <c r="AL13307" s="353"/>
    </row>
    <row r="13308" spans="1:38" s="153" customFormat="1" ht="12.5" x14ac:dyDescent="0.25">
      <c r="A13308" s="355"/>
      <c r="L13308" s="353"/>
      <c r="M13308" s="353"/>
      <c r="N13308" s="353"/>
      <c r="O13308" s="353"/>
      <c r="P13308" s="353"/>
      <c r="Q13308" s="353"/>
      <c r="R13308" s="353"/>
      <c r="S13308" s="353"/>
      <c r="T13308" s="353"/>
      <c r="U13308" s="353"/>
      <c r="V13308" s="353"/>
      <c r="W13308" s="353"/>
      <c r="X13308" s="353"/>
      <c r="Y13308" s="353"/>
      <c r="Z13308" s="353"/>
      <c r="AA13308" s="353"/>
      <c r="AB13308" s="353"/>
      <c r="AC13308" s="353"/>
      <c r="AD13308" s="353"/>
      <c r="AE13308" s="353"/>
      <c r="AF13308" s="353"/>
      <c r="AG13308" s="353"/>
      <c r="AH13308" s="353"/>
      <c r="AI13308" s="353"/>
      <c r="AJ13308" s="353"/>
      <c r="AK13308" s="353"/>
      <c r="AL13308" s="353"/>
    </row>
    <row r="13309" spans="1:38" s="153" customFormat="1" ht="12.5" x14ac:dyDescent="0.25">
      <c r="A13309" s="355"/>
      <c r="L13309" s="353"/>
      <c r="M13309" s="353"/>
      <c r="N13309" s="353"/>
      <c r="O13309" s="353"/>
      <c r="P13309" s="353"/>
      <c r="Q13309" s="353"/>
      <c r="R13309" s="353"/>
      <c r="S13309" s="353"/>
      <c r="T13309" s="353"/>
      <c r="U13309" s="353"/>
      <c r="V13309" s="353"/>
      <c r="W13309" s="353"/>
      <c r="X13309" s="353"/>
      <c r="Y13309" s="353"/>
      <c r="Z13309" s="353"/>
      <c r="AA13309" s="353"/>
      <c r="AB13309" s="353"/>
      <c r="AC13309" s="353"/>
      <c r="AD13309" s="353"/>
      <c r="AE13309" s="353"/>
      <c r="AF13309" s="353"/>
      <c r="AG13309" s="353"/>
      <c r="AH13309" s="353"/>
      <c r="AI13309" s="353"/>
      <c r="AJ13309" s="353"/>
      <c r="AK13309" s="353"/>
      <c r="AL13309" s="353"/>
    </row>
    <row r="13310" spans="1:38" s="153" customFormat="1" ht="12.5" x14ac:dyDescent="0.25">
      <c r="A13310" s="355"/>
      <c r="L13310" s="353"/>
      <c r="M13310" s="353"/>
      <c r="N13310" s="353"/>
      <c r="O13310" s="353"/>
      <c r="P13310" s="353"/>
      <c r="Q13310" s="353"/>
      <c r="R13310" s="353"/>
      <c r="S13310" s="353"/>
      <c r="T13310" s="353"/>
      <c r="U13310" s="353"/>
      <c r="V13310" s="353"/>
      <c r="W13310" s="353"/>
      <c r="X13310" s="353"/>
      <c r="Y13310" s="353"/>
      <c r="Z13310" s="353"/>
      <c r="AA13310" s="353"/>
      <c r="AB13310" s="353"/>
      <c r="AC13310" s="353"/>
      <c r="AD13310" s="353"/>
      <c r="AE13310" s="353"/>
      <c r="AF13310" s="353"/>
      <c r="AG13310" s="353"/>
      <c r="AH13310" s="353"/>
      <c r="AI13310" s="353"/>
      <c r="AJ13310" s="353"/>
      <c r="AK13310" s="353"/>
      <c r="AL13310" s="353"/>
    </row>
    <row r="13311" spans="1:38" s="153" customFormat="1" ht="12.5" x14ac:dyDescent="0.25">
      <c r="A13311" s="355"/>
      <c r="L13311" s="353"/>
      <c r="M13311" s="353"/>
      <c r="N13311" s="353"/>
      <c r="O13311" s="353"/>
      <c r="P13311" s="353"/>
      <c r="Q13311" s="353"/>
      <c r="R13311" s="353"/>
      <c r="S13311" s="353"/>
      <c r="T13311" s="353"/>
      <c r="U13311" s="353"/>
      <c r="V13311" s="353"/>
      <c r="W13311" s="353"/>
      <c r="X13311" s="353"/>
      <c r="Y13311" s="353"/>
      <c r="Z13311" s="353"/>
      <c r="AA13311" s="353"/>
      <c r="AB13311" s="353"/>
      <c r="AC13311" s="353"/>
      <c r="AD13311" s="353"/>
      <c r="AE13311" s="353"/>
      <c r="AF13311" s="353"/>
      <c r="AG13311" s="353"/>
      <c r="AH13311" s="353"/>
      <c r="AI13311" s="353"/>
      <c r="AJ13311" s="353"/>
      <c r="AK13311" s="353"/>
      <c r="AL13311" s="353"/>
    </row>
    <row r="13312" spans="1:38" s="153" customFormat="1" ht="12.5" x14ac:dyDescent="0.25">
      <c r="A13312" s="355"/>
      <c r="L13312" s="353"/>
      <c r="M13312" s="353"/>
      <c r="N13312" s="353"/>
      <c r="O13312" s="353"/>
      <c r="P13312" s="353"/>
      <c r="Q13312" s="353"/>
      <c r="R13312" s="353"/>
      <c r="S13312" s="353"/>
      <c r="T13312" s="353"/>
      <c r="U13312" s="353"/>
      <c r="V13312" s="353"/>
      <c r="W13312" s="353"/>
      <c r="X13312" s="353"/>
      <c r="Y13312" s="353"/>
      <c r="Z13312" s="353"/>
      <c r="AA13312" s="353"/>
      <c r="AB13312" s="353"/>
      <c r="AC13312" s="353"/>
      <c r="AD13312" s="353"/>
      <c r="AE13312" s="353"/>
      <c r="AF13312" s="353"/>
      <c r="AG13312" s="353"/>
      <c r="AH13312" s="353"/>
      <c r="AI13312" s="353"/>
      <c r="AJ13312" s="353"/>
      <c r="AK13312" s="353"/>
      <c r="AL13312" s="353"/>
    </row>
    <row r="13313" spans="1:38" s="153" customFormat="1" ht="12.5" x14ac:dyDescent="0.25">
      <c r="A13313" s="355"/>
      <c r="L13313" s="353"/>
      <c r="M13313" s="353"/>
      <c r="N13313" s="353"/>
      <c r="O13313" s="353"/>
      <c r="P13313" s="353"/>
      <c r="Q13313" s="353"/>
      <c r="R13313" s="353"/>
      <c r="S13313" s="353"/>
      <c r="T13313" s="353"/>
      <c r="U13313" s="353"/>
      <c r="V13313" s="353"/>
      <c r="W13313" s="353"/>
      <c r="X13313" s="353"/>
      <c r="Y13313" s="353"/>
      <c r="Z13313" s="353"/>
      <c r="AA13313" s="353"/>
      <c r="AB13313" s="353"/>
      <c r="AC13313" s="353"/>
      <c r="AD13313" s="353"/>
      <c r="AE13313" s="353"/>
      <c r="AF13313" s="353"/>
      <c r="AG13313" s="353"/>
      <c r="AH13313" s="353"/>
      <c r="AI13313" s="353"/>
      <c r="AJ13313" s="353"/>
      <c r="AK13313" s="353"/>
      <c r="AL13313" s="353"/>
    </row>
    <row r="13314" spans="1:38" s="153" customFormat="1" ht="12.5" x14ac:dyDescent="0.25">
      <c r="A13314" s="355"/>
      <c r="L13314" s="353"/>
      <c r="M13314" s="353"/>
      <c r="N13314" s="353"/>
      <c r="O13314" s="353"/>
      <c r="P13314" s="353"/>
      <c r="Q13314" s="353"/>
      <c r="R13314" s="353"/>
      <c r="S13314" s="353"/>
      <c r="T13314" s="353"/>
      <c r="U13314" s="353"/>
      <c r="V13314" s="353"/>
      <c r="W13314" s="353"/>
      <c r="X13314" s="353"/>
      <c r="Y13314" s="353"/>
      <c r="Z13314" s="353"/>
      <c r="AA13314" s="353"/>
      <c r="AB13314" s="353"/>
      <c r="AC13314" s="353"/>
      <c r="AD13314" s="353"/>
      <c r="AE13314" s="353"/>
      <c r="AF13314" s="353"/>
      <c r="AG13314" s="353"/>
      <c r="AH13314" s="353"/>
      <c r="AI13314" s="353"/>
      <c r="AJ13314" s="353"/>
      <c r="AK13314" s="353"/>
      <c r="AL13314" s="353"/>
    </row>
    <row r="13315" spans="1:38" s="153" customFormat="1" ht="12.5" x14ac:dyDescent="0.25">
      <c r="A13315" s="355"/>
      <c r="L13315" s="353"/>
      <c r="M13315" s="353"/>
      <c r="N13315" s="353"/>
      <c r="O13315" s="353"/>
      <c r="P13315" s="353"/>
      <c r="Q13315" s="353"/>
      <c r="R13315" s="353"/>
      <c r="S13315" s="353"/>
      <c r="T13315" s="353"/>
      <c r="U13315" s="353"/>
      <c r="V13315" s="353"/>
      <c r="W13315" s="353"/>
      <c r="X13315" s="353"/>
      <c r="Y13315" s="353"/>
      <c r="Z13315" s="353"/>
      <c r="AA13315" s="353"/>
      <c r="AB13315" s="353"/>
      <c r="AC13315" s="353"/>
      <c r="AD13315" s="353"/>
      <c r="AE13315" s="353"/>
      <c r="AF13315" s="353"/>
      <c r="AG13315" s="353"/>
      <c r="AH13315" s="353"/>
      <c r="AI13315" s="353"/>
      <c r="AJ13315" s="353"/>
      <c r="AK13315" s="353"/>
      <c r="AL13315" s="353"/>
    </row>
    <row r="13316" spans="1:38" s="153" customFormat="1" ht="12.5" x14ac:dyDescent="0.25">
      <c r="A13316" s="355"/>
      <c r="L13316" s="353"/>
      <c r="M13316" s="353"/>
      <c r="N13316" s="353"/>
      <c r="O13316" s="353"/>
      <c r="P13316" s="353"/>
      <c r="Q13316" s="353"/>
      <c r="R13316" s="353"/>
      <c r="S13316" s="353"/>
      <c r="T13316" s="353"/>
      <c r="U13316" s="353"/>
      <c r="V13316" s="353"/>
      <c r="W13316" s="353"/>
      <c r="X13316" s="353"/>
      <c r="Y13316" s="353"/>
      <c r="Z13316" s="353"/>
      <c r="AA13316" s="353"/>
      <c r="AB13316" s="353"/>
      <c r="AC13316" s="353"/>
      <c r="AD13316" s="353"/>
      <c r="AE13316" s="353"/>
      <c r="AF13316" s="353"/>
      <c r="AG13316" s="353"/>
      <c r="AH13316" s="353"/>
      <c r="AI13316" s="353"/>
      <c r="AJ13316" s="353"/>
      <c r="AK13316" s="353"/>
      <c r="AL13316" s="353"/>
    </row>
    <row r="13317" spans="1:38" s="153" customFormat="1" ht="12.5" x14ac:dyDescent="0.25">
      <c r="A13317" s="355"/>
      <c r="L13317" s="353"/>
      <c r="M13317" s="353"/>
      <c r="N13317" s="353"/>
      <c r="O13317" s="353"/>
      <c r="P13317" s="353"/>
      <c r="Q13317" s="353"/>
      <c r="R13317" s="353"/>
      <c r="S13317" s="353"/>
      <c r="T13317" s="353"/>
      <c r="U13317" s="353"/>
      <c r="V13317" s="353"/>
      <c r="W13317" s="353"/>
      <c r="X13317" s="353"/>
      <c r="Y13317" s="353"/>
      <c r="Z13317" s="353"/>
      <c r="AA13317" s="353"/>
      <c r="AB13317" s="353"/>
      <c r="AC13317" s="353"/>
      <c r="AD13317" s="353"/>
      <c r="AE13317" s="353"/>
      <c r="AF13317" s="353"/>
      <c r="AG13317" s="353"/>
      <c r="AH13317" s="353"/>
      <c r="AI13317" s="353"/>
      <c r="AJ13317" s="353"/>
      <c r="AK13317" s="353"/>
      <c r="AL13317" s="353"/>
    </row>
    <row r="13318" spans="1:38" s="153" customFormat="1" ht="12.5" x14ac:dyDescent="0.25">
      <c r="A13318" s="355"/>
      <c r="L13318" s="353"/>
      <c r="M13318" s="353"/>
      <c r="N13318" s="353"/>
      <c r="O13318" s="353"/>
      <c r="P13318" s="353"/>
      <c r="Q13318" s="353"/>
      <c r="R13318" s="353"/>
      <c r="S13318" s="353"/>
      <c r="T13318" s="353"/>
      <c r="U13318" s="353"/>
      <c r="V13318" s="353"/>
      <c r="W13318" s="353"/>
      <c r="X13318" s="353"/>
      <c r="Y13318" s="353"/>
      <c r="Z13318" s="353"/>
      <c r="AA13318" s="353"/>
      <c r="AB13318" s="353"/>
      <c r="AC13318" s="353"/>
      <c r="AD13318" s="353"/>
      <c r="AE13318" s="353"/>
      <c r="AF13318" s="353"/>
      <c r="AG13318" s="353"/>
      <c r="AH13318" s="353"/>
      <c r="AI13318" s="353"/>
      <c r="AJ13318" s="353"/>
      <c r="AK13318" s="353"/>
      <c r="AL13318" s="353"/>
    </row>
    <row r="13319" spans="1:38" s="153" customFormat="1" ht="12.5" x14ac:dyDescent="0.25">
      <c r="A13319" s="355"/>
      <c r="L13319" s="353"/>
      <c r="M13319" s="353"/>
      <c r="N13319" s="353"/>
      <c r="O13319" s="353"/>
      <c r="P13319" s="353"/>
      <c r="Q13319" s="353"/>
      <c r="R13319" s="353"/>
      <c r="S13319" s="353"/>
      <c r="T13319" s="353"/>
      <c r="U13319" s="353"/>
      <c r="V13319" s="353"/>
      <c r="W13319" s="353"/>
      <c r="X13319" s="353"/>
      <c r="Y13319" s="353"/>
      <c r="Z13319" s="353"/>
      <c r="AA13319" s="353"/>
      <c r="AB13319" s="353"/>
      <c r="AC13319" s="353"/>
      <c r="AD13319" s="353"/>
      <c r="AE13319" s="353"/>
      <c r="AF13319" s="353"/>
      <c r="AG13319" s="353"/>
      <c r="AH13319" s="353"/>
      <c r="AI13319" s="353"/>
      <c r="AJ13319" s="353"/>
      <c r="AK13319" s="353"/>
      <c r="AL13319" s="353"/>
    </row>
    <row r="13320" spans="1:38" s="153" customFormat="1" ht="12.5" x14ac:dyDescent="0.25">
      <c r="A13320" s="355"/>
      <c r="L13320" s="353"/>
      <c r="M13320" s="353"/>
      <c r="N13320" s="353"/>
      <c r="O13320" s="353"/>
      <c r="P13320" s="353"/>
      <c r="Q13320" s="353"/>
      <c r="R13320" s="353"/>
      <c r="S13320" s="353"/>
      <c r="T13320" s="353"/>
      <c r="U13320" s="353"/>
      <c r="V13320" s="353"/>
      <c r="W13320" s="353"/>
      <c r="X13320" s="353"/>
      <c r="Y13320" s="353"/>
      <c r="Z13320" s="353"/>
      <c r="AA13320" s="353"/>
      <c r="AB13320" s="353"/>
      <c r="AC13320" s="353"/>
      <c r="AD13320" s="353"/>
      <c r="AE13320" s="353"/>
      <c r="AF13320" s="353"/>
      <c r="AG13320" s="353"/>
      <c r="AH13320" s="353"/>
      <c r="AI13320" s="353"/>
      <c r="AJ13320" s="353"/>
      <c r="AK13320" s="353"/>
      <c r="AL13320" s="353"/>
    </row>
    <row r="13321" spans="1:38" s="153" customFormat="1" ht="12.5" x14ac:dyDescent="0.25">
      <c r="A13321" s="355"/>
      <c r="L13321" s="353"/>
      <c r="M13321" s="353"/>
      <c r="N13321" s="353"/>
      <c r="O13321" s="353"/>
      <c r="P13321" s="353"/>
      <c r="Q13321" s="353"/>
      <c r="R13321" s="353"/>
      <c r="S13321" s="353"/>
      <c r="T13321" s="353"/>
      <c r="U13321" s="353"/>
      <c r="V13321" s="353"/>
      <c r="W13321" s="353"/>
      <c r="X13321" s="353"/>
      <c r="Y13321" s="353"/>
      <c r="Z13321" s="353"/>
      <c r="AA13321" s="353"/>
      <c r="AB13321" s="353"/>
      <c r="AC13321" s="353"/>
      <c r="AD13321" s="353"/>
      <c r="AE13321" s="353"/>
      <c r="AF13321" s="353"/>
      <c r="AG13321" s="353"/>
      <c r="AH13321" s="353"/>
      <c r="AI13321" s="353"/>
      <c r="AJ13321" s="353"/>
      <c r="AK13321" s="353"/>
      <c r="AL13321" s="353"/>
    </row>
    <row r="13322" spans="1:38" s="153" customFormat="1" ht="12.5" x14ac:dyDescent="0.25">
      <c r="A13322" s="355"/>
      <c r="L13322" s="353"/>
      <c r="M13322" s="353"/>
      <c r="N13322" s="353"/>
      <c r="O13322" s="353"/>
      <c r="P13322" s="353"/>
      <c r="Q13322" s="353"/>
      <c r="R13322" s="353"/>
      <c r="S13322" s="353"/>
      <c r="T13322" s="353"/>
      <c r="U13322" s="353"/>
      <c r="V13322" s="353"/>
      <c r="W13322" s="353"/>
      <c r="X13322" s="353"/>
      <c r="Y13322" s="353"/>
      <c r="Z13322" s="353"/>
      <c r="AA13322" s="353"/>
      <c r="AB13322" s="353"/>
      <c r="AC13322" s="353"/>
      <c r="AD13322" s="353"/>
      <c r="AE13322" s="353"/>
      <c r="AF13322" s="353"/>
      <c r="AG13322" s="353"/>
      <c r="AH13322" s="353"/>
      <c r="AI13322" s="353"/>
      <c r="AJ13322" s="353"/>
      <c r="AK13322" s="353"/>
      <c r="AL13322" s="353"/>
    </row>
    <row r="13323" spans="1:38" s="153" customFormat="1" ht="12.5" x14ac:dyDescent="0.25">
      <c r="A13323" s="355"/>
      <c r="L13323" s="353"/>
      <c r="M13323" s="353"/>
      <c r="N13323" s="353"/>
      <c r="O13323" s="353"/>
      <c r="P13323" s="353"/>
      <c r="Q13323" s="353"/>
      <c r="R13323" s="353"/>
      <c r="S13323" s="353"/>
      <c r="T13323" s="353"/>
      <c r="U13323" s="353"/>
      <c r="V13323" s="353"/>
      <c r="W13323" s="353"/>
      <c r="X13323" s="353"/>
      <c r="Y13323" s="353"/>
      <c r="Z13323" s="353"/>
      <c r="AA13323" s="353"/>
      <c r="AB13323" s="353"/>
      <c r="AC13323" s="353"/>
      <c r="AD13323" s="353"/>
      <c r="AE13323" s="353"/>
      <c r="AF13323" s="353"/>
      <c r="AG13323" s="353"/>
      <c r="AH13323" s="353"/>
      <c r="AI13323" s="353"/>
      <c r="AJ13323" s="353"/>
      <c r="AK13323" s="353"/>
      <c r="AL13323" s="353"/>
    </row>
    <row r="13324" spans="1:38" s="153" customFormat="1" ht="12.5" x14ac:dyDescent="0.25">
      <c r="A13324" s="355"/>
      <c r="L13324" s="353"/>
      <c r="M13324" s="353"/>
      <c r="N13324" s="353"/>
      <c r="O13324" s="353"/>
      <c r="P13324" s="353"/>
      <c r="Q13324" s="353"/>
      <c r="R13324" s="353"/>
      <c r="S13324" s="353"/>
      <c r="T13324" s="353"/>
      <c r="U13324" s="353"/>
      <c r="V13324" s="353"/>
      <c r="W13324" s="353"/>
      <c r="X13324" s="353"/>
      <c r="Y13324" s="353"/>
      <c r="Z13324" s="353"/>
      <c r="AA13324" s="353"/>
      <c r="AB13324" s="353"/>
      <c r="AC13324" s="353"/>
      <c r="AD13324" s="353"/>
      <c r="AE13324" s="353"/>
      <c r="AF13324" s="353"/>
      <c r="AG13324" s="353"/>
      <c r="AH13324" s="353"/>
      <c r="AI13324" s="353"/>
      <c r="AJ13324" s="353"/>
      <c r="AK13324" s="353"/>
      <c r="AL13324" s="353"/>
    </row>
    <row r="13325" spans="1:38" s="153" customFormat="1" ht="12.5" x14ac:dyDescent="0.25">
      <c r="A13325" s="355"/>
      <c r="L13325" s="353"/>
      <c r="M13325" s="353"/>
      <c r="N13325" s="353"/>
      <c r="O13325" s="353"/>
      <c r="P13325" s="353"/>
      <c r="Q13325" s="353"/>
      <c r="R13325" s="353"/>
      <c r="S13325" s="353"/>
      <c r="T13325" s="353"/>
      <c r="U13325" s="353"/>
      <c r="V13325" s="353"/>
      <c r="W13325" s="353"/>
      <c r="X13325" s="353"/>
      <c r="Y13325" s="353"/>
      <c r="Z13325" s="353"/>
      <c r="AA13325" s="353"/>
      <c r="AB13325" s="353"/>
      <c r="AC13325" s="353"/>
      <c r="AD13325" s="353"/>
      <c r="AE13325" s="353"/>
      <c r="AF13325" s="353"/>
      <c r="AG13325" s="353"/>
      <c r="AH13325" s="353"/>
      <c r="AI13325" s="353"/>
      <c r="AJ13325" s="353"/>
      <c r="AK13325" s="353"/>
      <c r="AL13325" s="353"/>
    </row>
    <row r="13326" spans="1:38" s="153" customFormat="1" ht="12.5" x14ac:dyDescent="0.25">
      <c r="A13326" s="355"/>
      <c r="L13326" s="353"/>
      <c r="M13326" s="353"/>
      <c r="N13326" s="353"/>
      <c r="O13326" s="353"/>
      <c r="P13326" s="353"/>
      <c r="Q13326" s="353"/>
      <c r="R13326" s="353"/>
      <c r="S13326" s="353"/>
      <c r="T13326" s="353"/>
      <c r="U13326" s="353"/>
      <c r="V13326" s="353"/>
      <c r="W13326" s="353"/>
      <c r="X13326" s="353"/>
      <c r="Y13326" s="353"/>
      <c r="Z13326" s="353"/>
      <c r="AA13326" s="353"/>
      <c r="AB13326" s="353"/>
      <c r="AC13326" s="353"/>
      <c r="AD13326" s="353"/>
      <c r="AE13326" s="353"/>
      <c r="AF13326" s="353"/>
      <c r="AG13326" s="353"/>
      <c r="AH13326" s="353"/>
      <c r="AI13326" s="353"/>
      <c r="AJ13326" s="353"/>
      <c r="AK13326" s="353"/>
      <c r="AL13326" s="353"/>
    </row>
    <row r="13327" spans="1:38" s="153" customFormat="1" ht="12.5" x14ac:dyDescent="0.25">
      <c r="A13327" s="355"/>
      <c r="L13327" s="353"/>
      <c r="M13327" s="353"/>
      <c r="N13327" s="353"/>
      <c r="O13327" s="353"/>
      <c r="P13327" s="353"/>
      <c r="Q13327" s="353"/>
      <c r="R13327" s="353"/>
      <c r="S13327" s="353"/>
      <c r="T13327" s="353"/>
      <c r="U13327" s="353"/>
      <c r="V13327" s="353"/>
      <c r="W13327" s="353"/>
      <c r="X13327" s="353"/>
      <c r="Y13327" s="353"/>
      <c r="Z13327" s="353"/>
      <c r="AA13327" s="353"/>
      <c r="AB13327" s="353"/>
      <c r="AC13327" s="353"/>
      <c r="AD13327" s="353"/>
      <c r="AE13327" s="353"/>
      <c r="AF13327" s="353"/>
      <c r="AG13327" s="353"/>
      <c r="AH13327" s="353"/>
      <c r="AI13327" s="353"/>
      <c r="AJ13327" s="353"/>
      <c r="AK13327" s="353"/>
      <c r="AL13327" s="353"/>
    </row>
    <row r="13328" spans="1:38" s="153" customFormat="1" ht="12.5" x14ac:dyDescent="0.25">
      <c r="A13328" s="355"/>
      <c r="L13328" s="353"/>
      <c r="M13328" s="353"/>
      <c r="N13328" s="353"/>
      <c r="O13328" s="353"/>
      <c r="P13328" s="353"/>
      <c r="Q13328" s="353"/>
      <c r="R13328" s="353"/>
      <c r="S13328" s="353"/>
      <c r="T13328" s="353"/>
      <c r="U13328" s="353"/>
      <c r="V13328" s="353"/>
      <c r="W13328" s="353"/>
      <c r="X13328" s="353"/>
      <c r="Y13328" s="353"/>
      <c r="Z13328" s="353"/>
      <c r="AA13328" s="353"/>
      <c r="AB13328" s="353"/>
      <c r="AC13328" s="353"/>
      <c r="AD13328" s="353"/>
      <c r="AE13328" s="353"/>
      <c r="AF13328" s="353"/>
      <c r="AG13328" s="353"/>
      <c r="AH13328" s="353"/>
      <c r="AI13328" s="353"/>
      <c r="AJ13328" s="353"/>
      <c r="AK13328" s="353"/>
      <c r="AL13328" s="353"/>
    </row>
    <row r="13329" spans="1:38" s="153" customFormat="1" ht="12.5" x14ac:dyDescent="0.25">
      <c r="A13329" s="355"/>
      <c r="L13329" s="353"/>
      <c r="M13329" s="353"/>
      <c r="N13329" s="353"/>
      <c r="O13329" s="353"/>
      <c r="P13329" s="353"/>
      <c r="Q13329" s="353"/>
      <c r="R13329" s="353"/>
      <c r="S13329" s="353"/>
      <c r="T13329" s="353"/>
      <c r="U13329" s="353"/>
      <c r="V13329" s="353"/>
      <c r="W13329" s="353"/>
      <c r="X13329" s="353"/>
      <c r="Y13329" s="353"/>
      <c r="Z13329" s="353"/>
      <c r="AA13329" s="353"/>
      <c r="AB13329" s="353"/>
      <c r="AC13329" s="353"/>
      <c r="AD13329" s="353"/>
      <c r="AE13329" s="353"/>
      <c r="AF13329" s="353"/>
      <c r="AG13329" s="353"/>
      <c r="AH13329" s="353"/>
      <c r="AI13329" s="353"/>
      <c r="AJ13329" s="353"/>
      <c r="AK13329" s="353"/>
      <c r="AL13329" s="353"/>
    </row>
    <row r="13330" spans="1:38" s="153" customFormat="1" ht="12.5" x14ac:dyDescent="0.25">
      <c r="A13330" s="355"/>
      <c r="L13330" s="353"/>
      <c r="M13330" s="353"/>
      <c r="N13330" s="353"/>
      <c r="O13330" s="353"/>
      <c r="P13330" s="353"/>
      <c r="Q13330" s="353"/>
      <c r="R13330" s="353"/>
      <c r="S13330" s="353"/>
      <c r="T13330" s="353"/>
      <c r="U13330" s="353"/>
      <c r="V13330" s="353"/>
      <c r="W13330" s="353"/>
      <c r="X13330" s="353"/>
      <c r="Y13330" s="353"/>
      <c r="Z13330" s="353"/>
      <c r="AA13330" s="353"/>
      <c r="AB13330" s="353"/>
      <c r="AC13330" s="353"/>
      <c r="AD13330" s="353"/>
      <c r="AE13330" s="353"/>
      <c r="AF13330" s="353"/>
      <c r="AG13330" s="353"/>
      <c r="AH13330" s="353"/>
      <c r="AI13330" s="353"/>
      <c r="AJ13330" s="353"/>
      <c r="AK13330" s="353"/>
      <c r="AL13330" s="353"/>
    </row>
    <row r="13331" spans="1:38" s="153" customFormat="1" ht="12.5" x14ac:dyDescent="0.25">
      <c r="A13331" s="355"/>
      <c r="L13331" s="353"/>
      <c r="M13331" s="353"/>
      <c r="N13331" s="353"/>
      <c r="O13331" s="353"/>
      <c r="P13331" s="353"/>
      <c r="Q13331" s="353"/>
      <c r="R13331" s="353"/>
      <c r="S13331" s="353"/>
      <c r="T13331" s="353"/>
      <c r="U13331" s="353"/>
      <c r="V13331" s="353"/>
      <c r="W13331" s="353"/>
      <c r="X13331" s="353"/>
      <c r="Y13331" s="353"/>
      <c r="Z13331" s="353"/>
      <c r="AA13331" s="353"/>
      <c r="AB13331" s="353"/>
      <c r="AC13331" s="353"/>
      <c r="AD13331" s="353"/>
      <c r="AE13331" s="353"/>
      <c r="AF13331" s="353"/>
      <c r="AG13331" s="353"/>
      <c r="AH13331" s="353"/>
      <c r="AI13331" s="353"/>
      <c r="AJ13331" s="353"/>
      <c r="AK13331" s="353"/>
      <c r="AL13331" s="353"/>
    </row>
    <row r="13332" spans="1:38" s="153" customFormat="1" ht="12.5" x14ac:dyDescent="0.25">
      <c r="A13332" s="355"/>
      <c r="L13332" s="353"/>
      <c r="M13332" s="353"/>
      <c r="N13332" s="353"/>
      <c r="O13332" s="353"/>
      <c r="P13332" s="353"/>
      <c r="Q13332" s="353"/>
      <c r="R13332" s="353"/>
      <c r="S13332" s="353"/>
      <c r="T13332" s="353"/>
      <c r="U13332" s="353"/>
      <c r="V13332" s="353"/>
      <c r="W13332" s="353"/>
      <c r="X13332" s="353"/>
      <c r="Y13332" s="353"/>
      <c r="Z13332" s="353"/>
      <c r="AA13332" s="353"/>
      <c r="AB13332" s="353"/>
      <c r="AC13332" s="353"/>
      <c r="AD13332" s="353"/>
      <c r="AE13332" s="353"/>
      <c r="AF13332" s="353"/>
      <c r="AG13332" s="353"/>
      <c r="AH13332" s="353"/>
      <c r="AI13332" s="353"/>
      <c r="AJ13332" s="353"/>
      <c r="AK13332" s="353"/>
      <c r="AL13332" s="353"/>
    </row>
    <row r="13333" spans="1:38" s="153" customFormat="1" ht="12.5" x14ac:dyDescent="0.25">
      <c r="A13333" s="355"/>
      <c r="L13333" s="353"/>
      <c r="M13333" s="353"/>
      <c r="N13333" s="353"/>
      <c r="O13333" s="353"/>
      <c r="P13333" s="353"/>
      <c r="Q13333" s="353"/>
      <c r="R13333" s="353"/>
      <c r="S13333" s="353"/>
      <c r="T13333" s="353"/>
      <c r="U13333" s="353"/>
      <c r="V13333" s="353"/>
      <c r="W13333" s="353"/>
      <c r="X13333" s="353"/>
      <c r="Y13333" s="353"/>
      <c r="Z13333" s="353"/>
      <c r="AA13333" s="353"/>
      <c r="AB13333" s="353"/>
      <c r="AC13333" s="353"/>
      <c r="AD13333" s="353"/>
      <c r="AE13333" s="353"/>
      <c r="AF13333" s="353"/>
      <c r="AG13333" s="353"/>
      <c r="AH13333" s="353"/>
      <c r="AI13333" s="353"/>
      <c r="AJ13333" s="353"/>
      <c r="AK13333" s="353"/>
      <c r="AL13333" s="353"/>
    </row>
    <row r="13334" spans="1:38" s="153" customFormat="1" ht="12.5" x14ac:dyDescent="0.25">
      <c r="A13334" s="355"/>
      <c r="L13334" s="353"/>
      <c r="M13334" s="353"/>
      <c r="N13334" s="353"/>
      <c r="O13334" s="353"/>
      <c r="P13334" s="353"/>
      <c r="Q13334" s="353"/>
      <c r="R13334" s="353"/>
      <c r="S13334" s="353"/>
      <c r="T13334" s="353"/>
      <c r="U13334" s="353"/>
      <c r="V13334" s="353"/>
      <c r="W13334" s="353"/>
      <c r="X13334" s="353"/>
      <c r="Y13334" s="353"/>
      <c r="Z13334" s="353"/>
      <c r="AA13334" s="353"/>
      <c r="AB13334" s="353"/>
      <c r="AC13334" s="353"/>
      <c r="AD13334" s="353"/>
      <c r="AE13334" s="353"/>
      <c r="AF13334" s="353"/>
      <c r="AG13334" s="353"/>
      <c r="AH13334" s="353"/>
      <c r="AI13334" s="353"/>
      <c r="AJ13334" s="353"/>
      <c r="AK13334" s="353"/>
      <c r="AL13334" s="353"/>
    </row>
    <row r="13335" spans="1:38" s="153" customFormat="1" ht="12.5" x14ac:dyDescent="0.25">
      <c r="A13335" s="355"/>
      <c r="L13335" s="353"/>
      <c r="M13335" s="353"/>
      <c r="N13335" s="353"/>
      <c r="O13335" s="353"/>
      <c r="P13335" s="353"/>
      <c r="Q13335" s="353"/>
      <c r="R13335" s="353"/>
      <c r="S13335" s="353"/>
      <c r="T13335" s="353"/>
      <c r="U13335" s="353"/>
      <c r="V13335" s="353"/>
      <c r="W13335" s="353"/>
      <c r="X13335" s="353"/>
      <c r="Y13335" s="353"/>
      <c r="Z13335" s="353"/>
      <c r="AA13335" s="353"/>
      <c r="AB13335" s="353"/>
      <c r="AC13335" s="353"/>
      <c r="AD13335" s="353"/>
      <c r="AE13335" s="353"/>
      <c r="AF13335" s="353"/>
      <c r="AG13335" s="353"/>
      <c r="AH13335" s="353"/>
      <c r="AI13335" s="353"/>
      <c r="AJ13335" s="353"/>
      <c r="AK13335" s="353"/>
      <c r="AL13335" s="353"/>
    </row>
    <row r="13336" spans="1:38" s="153" customFormat="1" ht="12.5" x14ac:dyDescent="0.25">
      <c r="A13336" s="355"/>
      <c r="L13336" s="353"/>
      <c r="M13336" s="353"/>
      <c r="N13336" s="353"/>
      <c r="O13336" s="353"/>
      <c r="P13336" s="353"/>
      <c r="Q13336" s="353"/>
      <c r="R13336" s="353"/>
      <c r="S13336" s="353"/>
      <c r="T13336" s="353"/>
      <c r="U13336" s="353"/>
      <c r="V13336" s="353"/>
      <c r="W13336" s="353"/>
      <c r="X13336" s="353"/>
      <c r="Y13336" s="353"/>
      <c r="Z13336" s="353"/>
      <c r="AA13336" s="353"/>
      <c r="AB13336" s="353"/>
      <c r="AC13336" s="353"/>
      <c r="AD13336" s="353"/>
      <c r="AE13336" s="353"/>
      <c r="AF13336" s="353"/>
      <c r="AG13336" s="353"/>
      <c r="AH13336" s="353"/>
      <c r="AI13336" s="353"/>
      <c r="AJ13336" s="353"/>
      <c r="AK13336" s="353"/>
      <c r="AL13336" s="353"/>
    </row>
    <row r="13337" spans="1:38" s="153" customFormat="1" ht="12.5" x14ac:dyDescent="0.25">
      <c r="A13337" s="355"/>
      <c r="L13337" s="353"/>
      <c r="M13337" s="353"/>
      <c r="N13337" s="353"/>
      <c r="O13337" s="353"/>
      <c r="P13337" s="353"/>
      <c r="Q13337" s="353"/>
      <c r="R13337" s="353"/>
      <c r="S13337" s="353"/>
      <c r="T13337" s="353"/>
      <c r="U13337" s="353"/>
      <c r="V13337" s="353"/>
      <c r="W13337" s="353"/>
      <c r="X13337" s="353"/>
      <c r="Y13337" s="353"/>
      <c r="Z13337" s="353"/>
      <c r="AA13337" s="353"/>
      <c r="AB13337" s="353"/>
      <c r="AC13337" s="353"/>
      <c r="AD13337" s="353"/>
      <c r="AE13337" s="353"/>
      <c r="AF13337" s="353"/>
      <c r="AG13337" s="353"/>
      <c r="AH13337" s="353"/>
      <c r="AI13337" s="353"/>
      <c r="AJ13337" s="353"/>
      <c r="AK13337" s="353"/>
      <c r="AL13337" s="353"/>
    </row>
    <row r="13338" spans="1:38" s="153" customFormat="1" ht="12.5" x14ac:dyDescent="0.25">
      <c r="A13338" s="355"/>
      <c r="L13338" s="353"/>
      <c r="M13338" s="353"/>
      <c r="N13338" s="353"/>
      <c r="O13338" s="353"/>
      <c r="P13338" s="353"/>
      <c r="Q13338" s="353"/>
      <c r="R13338" s="353"/>
      <c r="S13338" s="353"/>
      <c r="T13338" s="353"/>
      <c r="U13338" s="353"/>
      <c r="V13338" s="353"/>
      <c r="W13338" s="353"/>
      <c r="X13338" s="353"/>
      <c r="Y13338" s="353"/>
      <c r="Z13338" s="353"/>
      <c r="AA13338" s="353"/>
      <c r="AB13338" s="353"/>
      <c r="AC13338" s="353"/>
      <c r="AD13338" s="353"/>
      <c r="AE13338" s="353"/>
      <c r="AF13338" s="353"/>
      <c r="AG13338" s="353"/>
      <c r="AH13338" s="353"/>
      <c r="AI13338" s="353"/>
      <c r="AJ13338" s="353"/>
      <c r="AK13338" s="353"/>
      <c r="AL13338" s="353"/>
    </row>
    <row r="13339" spans="1:38" s="153" customFormat="1" ht="12.5" x14ac:dyDescent="0.25">
      <c r="A13339" s="355"/>
      <c r="L13339" s="353"/>
      <c r="M13339" s="353"/>
      <c r="N13339" s="353"/>
      <c r="O13339" s="353"/>
      <c r="P13339" s="353"/>
      <c r="Q13339" s="353"/>
      <c r="R13339" s="353"/>
      <c r="S13339" s="353"/>
      <c r="T13339" s="353"/>
      <c r="U13339" s="353"/>
      <c r="V13339" s="353"/>
      <c r="W13339" s="353"/>
      <c r="X13339" s="353"/>
      <c r="Y13339" s="353"/>
      <c r="Z13339" s="353"/>
      <c r="AA13339" s="353"/>
      <c r="AB13339" s="353"/>
      <c r="AC13339" s="353"/>
      <c r="AD13339" s="353"/>
      <c r="AE13339" s="353"/>
      <c r="AF13339" s="353"/>
      <c r="AG13339" s="353"/>
      <c r="AH13339" s="353"/>
      <c r="AI13339" s="353"/>
      <c r="AJ13339" s="353"/>
      <c r="AK13339" s="353"/>
      <c r="AL13339" s="353"/>
    </row>
    <row r="13340" spans="1:38" s="153" customFormat="1" ht="12.5" x14ac:dyDescent="0.25">
      <c r="A13340" s="355"/>
      <c r="L13340" s="353"/>
      <c r="M13340" s="353"/>
      <c r="N13340" s="353"/>
      <c r="O13340" s="353"/>
      <c r="P13340" s="353"/>
      <c r="Q13340" s="353"/>
      <c r="R13340" s="353"/>
      <c r="S13340" s="353"/>
      <c r="T13340" s="353"/>
      <c r="U13340" s="353"/>
      <c r="V13340" s="353"/>
      <c r="W13340" s="353"/>
      <c r="X13340" s="353"/>
      <c r="Y13340" s="353"/>
      <c r="Z13340" s="353"/>
      <c r="AA13340" s="353"/>
      <c r="AB13340" s="353"/>
      <c r="AC13340" s="353"/>
      <c r="AD13340" s="353"/>
      <c r="AE13340" s="353"/>
      <c r="AF13340" s="353"/>
      <c r="AG13340" s="353"/>
      <c r="AH13340" s="353"/>
      <c r="AI13340" s="353"/>
      <c r="AJ13340" s="353"/>
      <c r="AK13340" s="353"/>
      <c r="AL13340" s="353"/>
    </row>
    <row r="13341" spans="1:38" s="153" customFormat="1" ht="12.5" x14ac:dyDescent="0.25">
      <c r="A13341" s="355"/>
      <c r="L13341" s="353"/>
      <c r="M13341" s="353"/>
      <c r="N13341" s="353"/>
      <c r="O13341" s="353"/>
      <c r="P13341" s="353"/>
      <c r="Q13341" s="353"/>
      <c r="R13341" s="353"/>
      <c r="S13341" s="353"/>
      <c r="T13341" s="353"/>
      <c r="U13341" s="353"/>
      <c r="V13341" s="353"/>
      <c r="W13341" s="353"/>
      <c r="X13341" s="353"/>
      <c r="Y13341" s="353"/>
      <c r="Z13341" s="353"/>
      <c r="AA13341" s="353"/>
      <c r="AB13341" s="353"/>
      <c r="AC13341" s="353"/>
      <c r="AD13341" s="353"/>
      <c r="AE13341" s="353"/>
      <c r="AF13341" s="353"/>
      <c r="AG13341" s="353"/>
      <c r="AH13341" s="353"/>
      <c r="AI13341" s="353"/>
      <c r="AJ13341" s="353"/>
      <c r="AK13341" s="353"/>
      <c r="AL13341" s="353"/>
    </row>
    <row r="13342" spans="1:38" s="153" customFormat="1" ht="12.5" x14ac:dyDescent="0.25">
      <c r="A13342" s="355"/>
      <c r="L13342" s="353"/>
      <c r="M13342" s="353"/>
      <c r="N13342" s="353"/>
      <c r="O13342" s="353"/>
      <c r="P13342" s="353"/>
      <c r="Q13342" s="353"/>
      <c r="R13342" s="353"/>
      <c r="S13342" s="353"/>
      <c r="T13342" s="353"/>
      <c r="U13342" s="353"/>
      <c r="V13342" s="353"/>
      <c r="W13342" s="353"/>
      <c r="X13342" s="353"/>
      <c r="Y13342" s="353"/>
      <c r="Z13342" s="353"/>
      <c r="AA13342" s="353"/>
      <c r="AB13342" s="353"/>
      <c r="AC13342" s="353"/>
      <c r="AD13342" s="353"/>
      <c r="AE13342" s="353"/>
      <c r="AF13342" s="353"/>
      <c r="AG13342" s="353"/>
      <c r="AH13342" s="353"/>
      <c r="AI13342" s="353"/>
      <c r="AJ13342" s="353"/>
      <c r="AK13342" s="353"/>
      <c r="AL13342" s="353"/>
    </row>
    <row r="13343" spans="1:38" s="153" customFormat="1" ht="12.5" x14ac:dyDescent="0.25">
      <c r="A13343" s="355"/>
      <c r="L13343" s="353"/>
      <c r="M13343" s="353"/>
      <c r="N13343" s="353"/>
      <c r="O13343" s="353"/>
      <c r="P13343" s="353"/>
      <c r="Q13343" s="353"/>
      <c r="R13343" s="353"/>
      <c r="S13343" s="353"/>
      <c r="T13343" s="353"/>
      <c r="U13343" s="353"/>
      <c r="V13343" s="353"/>
      <c r="W13343" s="353"/>
      <c r="X13343" s="353"/>
      <c r="Y13343" s="353"/>
      <c r="Z13343" s="353"/>
      <c r="AA13343" s="353"/>
      <c r="AB13343" s="353"/>
      <c r="AC13343" s="353"/>
      <c r="AD13343" s="353"/>
      <c r="AE13343" s="353"/>
      <c r="AF13343" s="353"/>
      <c r="AG13343" s="353"/>
      <c r="AH13343" s="353"/>
      <c r="AI13343" s="353"/>
      <c r="AJ13343" s="353"/>
      <c r="AK13343" s="353"/>
      <c r="AL13343" s="353"/>
    </row>
    <row r="13344" spans="1:38" s="153" customFormat="1" ht="12.5" x14ac:dyDescent="0.25">
      <c r="A13344" s="355"/>
      <c r="L13344" s="353"/>
      <c r="M13344" s="353"/>
      <c r="N13344" s="353"/>
      <c r="O13344" s="353"/>
      <c r="P13344" s="353"/>
      <c r="Q13344" s="353"/>
      <c r="R13344" s="353"/>
      <c r="S13344" s="353"/>
      <c r="T13344" s="353"/>
      <c r="U13344" s="353"/>
      <c r="V13344" s="353"/>
      <c r="W13344" s="353"/>
      <c r="X13344" s="353"/>
      <c r="Y13344" s="353"/>
      <c r="Z13344" s="353"/>
      <c r="AA13344" s="353"/>
      <c r="AB13344" s="353"/>
      <c r="AC13344" s="353"/>
      <c r="AD13344" s="353"/>
      <c r="AE13344" s="353"/>
      <c r="AF13344" s="353"/>
      <c r="AG13344" s="353"/>
      <c r="AH13344" s="353"/>
      <c r="AI13344" s="353"/>
      <c r="AJ13344" s="353"/>
      <c r="AK13344" s="353"/>
      <c r="AL13344" s="353"/>
    </row>
    <row r="13345" spans="1:38" s="153" customFormat="1" ht="12.5" x14ac:dyDescent="0.25">
      <c r="A13345" s="355"/>
      <c r="L13345" s="353"/>
      <c r="M13345" s="353"/>
      <c r="N13345" s="353"/>
      <c r="O13345" s="353"/>
      <c r="P13345" s="353"/>
      <c r="Q13345" s="353"/>
      <c r="R13345" s="353"/>
      <c r="S13345" s="353"/>
      <c r="T13345" s="353"/>
      <c r="U13345" s="353"/>
      <c r="V13345" s="353"/>
      <c r="W13345" s="353"/>
      <c r="X13345" s="353"/>
      <c r="Y13345" s="353"/>
      <c r="Z13345" s="353"/>
      <c r="AA13345" s="353"/>
      <c r="AB13345" s="353"/>
      <c r="AC13345" s="353"/>
      <c r="AD13345" s="353"/>
      <c r="AE13345" s="353"/>
      <c r="AF13345" s="353"/>
      <c r="AG13345" s="353"/>
      <c r="AH13345" s="353"/>
      <c r="AI13345" s="353"/>
      <c r="AJ13345" s="353"/>
      <c r="AK13345" s="353"/>
      <c r="AL13345" s="353"/>
    </row>
    <row r="13346" spans="1:38" s="153" customFormat="1" ht="12.5" x14ac:dyDescent="0.25">
      <c r="A13346" s="355"/>
      <c r="L13346" s="353"/>
      <c r="M13346" s="353"/>
      <c r="N13346" s="353"/>
      <c r="O13346" s="353"/>
      <c r="P13346" s="353"/>
      <c r="Q13346" s="353"/>
      <c r="R13346" s="353"/>
      <c r="S13346" s="353"/>
      <c r="T13346" s="353"/>
      <c r="U13346" s="353"/>
      <c r="V13346" s="353"/>
      <c r="W13346" s="353"/>
      <c r="X13346" s="353"/>
      <c r="Y13346" s="353"/>
      <c r="Z13346" s="353"/>
      <c r="AA13346" s="353"/>
      <c r="AB13346" s="353"/>
      <c r="AC13346" s="353"/>
      <c r="AD13346" s="353"/>
      <c r="AE13346" s="353"/>
      <c r="AF13346" s="353"/>
      <c r="AG13346" s="353"/>
      <c r="AH13346" s="353"/>
      <c r="AI13346" s="353"/>
      <c r="AJ13346" s="353"/>
      <c r="AK13346" s="353"/>
      <c r="AL13346" s="353"/>
    </row>
    <row r="13347" spans="1:38" s="153" customFormat="1" ht="12.5" x14ac:dyDescent="0.25">
      <c r="A13347" s="355"/>
      <c r="L13347" s="353"/>
      <c r="M13347" s="353"/>
      <c r="N13347" s="353"/>
      <c r="O13347" s="353"/>
      <c r="P13347" s="353"/>
      <c r="Q13347" s="353"/>
      <c r="R13347" s="353"/>
      <c r="S13347" s="353"/>
      <c r="T13347" s="353"/>
      <c r="U13347" s="353"/>
      <c r="V13347" s="353"/>
      <c r="W13347" s="353"/>
      <c r="X13347" s="353"/>
      <c r="Y13347" s="353"/>
      <c r="Z13347" s="353"/>
      <c r="AA13347" s="353"/>
      <c r="AB13347" s="353"/>
      <c r="AC13347" s="353"/>
      <c r="AD13347" s="353"/>
      <c r="AE13347" s="353"/>
      <c r="AF13347" s="353"/>
      <c r="AG13347" s="353"/>
      <c r="AH13347" s="353"/>
      <c r="AI13347" s="353"/>
      <c r="AJ13347" s="353"/>
      <c r="AK13347" s="353"/>
      <c r="AL13347" s="353"/>
    </row>
    <row r="13348" spans="1:38" s="153" customFormat="1" ht="12.5" x14ac:dyDescent="0.25">
      <c r="A13348" s="355"/>
      <c r="L13348" s="353"/>
      <c r="M13348" s="353"/>
      <c r="N13348" s="353"/>
      <c r="O13348" s="353"/>
      <c r="P13348" s="353"/>
      <c r="Q13348" s="353"/>
      <c r="R13348" s="353"/>
      <c r="S13348" s="353"/>
      <c r="T13348" s="353"/>
      <c r="U13348" s="353"/>
      <c r="V13348" s="353"/>
      <c r="W13348" s="353"/>
      <c r="X13348" s="353"/>
      <c r="Y13348" s="353"/>
      <c r="Z13348" s="353"/>
      <c r="AA13348" s="353"/>
      <c r="AB13348" s="353"/>
      <c r="AC13348" s="353"/>
      <c r="AD13348" s="353"/>
      <c r="AE13348" s="353"/>
      <c r="AF13348" s="353"/>
      <c r="AG13348" s="353"/>
      <c r="AH13348" s="353"/>
      <c r="AI13348" s="353"/>
      <c r="AJ13348" s="353"/>
      <c r="AK13348" s="353"/>
      <c r="AL13348" s="353"/>
    </row>
    <row r="13349" spans="1:38" s="153" customFormat="1" ht="12.5" x14ac:dyDescent="0.25">
      <c r="A13349" s="355"/>
      <c r="L13349" s="353"/>
      <c r="M13349" s="353"/>
      <c r="N13349" s="353"/>
      <c r="O13349" s="353"/>
      <c r="P13349" s="353"/>
      <c r="Q13349" s="353"/>
      <c r="R13349" s="353"/>
      <c r="S13349" s="353"/>
      <c r="T13349" s="353"/>
      <c r="U13349" s="353"/>
      <c r="V13349" s="353"/>
      <c r="W13349" s="353"/>
      <c r="X13349" s="353"/>
      <c r="Y13349" s="353"/>
      <c r="Z13349" s="353"/>
      <c r="AA13349" s="353"/>
      <c r="AB13349" s="353"/>
      <c r="AC13349" s="353"/>
      <c r="AD13349" s="353"/>
      <c r="AE13349" s="353"/>
      <c r="AF13349" s="353"/>
      <c r="AG13349" s="353"/>
      <c r="AH13349" s="353"/>
      <c r="AI13349" s="353"/>
      <c r="AJ13349" s="353"/>
      <c r="AK13349" s="353"/>
      <c r="AL13349" s="353"/>
    </row>
    <row r="13350" spans="1:38" s="153" customFormat="1" ht="12.5" x14ac:dyDescent="0.25">
      <c r="A13350" s="355"/>
      <c r="L13350" s="353"/>
      <c r="M13350" s="353"/>
      <c r="N13350" s="353"/>
      <c r="O13350" s="353"/>
      <c r="P13350" s="353"/>
      <c r="Q13350" s="353"/>
      <c r="R13350" s="353"/>
      <c r="S13350" s="353"/>
      <c r="T13350" s="353"/>
      <c r="U13350" s="353"/>
      <c r="V13350" s="353"/>
      <c r="W13350" s="353"/>
      <c r="X13350" s="353"/>
      <c r="Y13350" s="353"/>
      <c r="Z13350" s="353"/>
      <c r="AA13350" s="353"/>
      <c r="AB13350" s="353"/>
      <c r="AC13350" s="353"/>
      <c r="AD13350" s="353"/>
      <c r="AE13350" s="353"/>
      <c r="AF13350" s="353"/>
      <c r="AG13350" s="353"/>
      <c r="AH13350" s="353"/>
      <c r="AI13350" s="353"/>
      <c r="AJ13350" s="353"/>
      <c r="AK13350" s="353"/>
      <c r="AL13350" s="353"/>
    </row>
    <row r="13351" spans="1:38" s="153" customFormat="1" ht="12.5" x14ac:dyDescent="0.25">
      <c r="A13351" s="355"/>
      <c r="L13351" s="353"/>
      <c r="M13351" s="353"/>
      <c r="N13351" s="353"/>
      <c r="O13351" s="353"/>
      <c r="P13351" s="353"/>
      <c r="Q13351" s="353"/>
      <c r="R13351" s="353"/>
      <c r="S13351" s="353"/>
      <c r="T13351" s="353"/>
      <c r="U13351" s="353"/>
      <c r="V13351" s="353"/>
      <c r="W13351" s="353"/>
      <c r="X13351" s="353"/>
      <c r="Y13351" s="353"/>
      <c r="Z13351" s="353"/>
      <c r="AA13351" s="353"/>
      <c r="AB13351" s="353"/>
      <c r="AC13351" s="353"/>
      <c r="AD13351" s="353"/>
      <c r="AE13351" s="353"/>
      <c r="AF13351" s="353"/>
      <c r="AG13351" s="353"/>
      <c r="AH13351" s="353"/>
      <c r="AI13351" s="353"/>
      <c r="AJ13351" s="353"/>
      <c r="AK13351" s="353"/>
      <c r="AL13351" s="353"/>
    </row>
    <row r="13352" spans="1:38" s="153" customFormat="1" ht="12.5" x14ac:dyDescent="0.25">
      <c r="A13352" s="355"/>
      <c r="L13352" s="353"/>
      <c r="M13352" s="353"/>
      <c r="N13352" s="353"/>
      <c r="O13352" s="353"/>
      <c r="P13352" s="353"/>
      <c r="Q13352" s="353"/>
      <c r="R13352" s="353"/>
      <c r="S13352" s="353"/>
      <c r="T13352" s="353"/>
      <c r="U13352" s="353"/>
      <c r="V13352" s="353"/>
      <c r="W13352" s="353"/>
      <c r="X13352" s="353"/>
      <c r="Y13352" s="353"/>
      <c r="Z13352" s="353"/>
      <c r="AA13352" s="353"/>
      <c r="AB13352" s="353"/>
      <c r="AC13352" s="353"/>
      <c r="AD13352" s="353"/>
      <c r="AE13352" s="353"/>
      <c r="AF13352" s="353"/>
      <c r="AG13352" s="353"/>
      <c r="AH13352" s="353"/>
      <c r="AI13352" s="353"/>
      <c r="AJ13352" s="353"/>
      <c r="AK13352" s="353"/>
      <c r="AL13352" s="353"/>
    </row>
    <row r="13353" spans="1:38" s="153" customFormat="1" ht="12.5" x14ac:dyDescent="0.25">
      <c r="A13353" s="355"/>
      <c r="L13353" s="353"/>
      <c r="M13353" s="353"/>
      <c r="N13353" s="353"/>
      <c r="O13353" s="353"/>
      <c r="P13353" s="353"/>
      <c r="Q13353" s="353"/>
      <c r="R13353" s="353"/>
      <c r="S13353" s="353"/>
      <c r="T13353" s="353"/>
      <c r="U13353" s="353"/>
      <c r="V13353" s="353"/>
      <c r="W13353" s="353"/>
      <c r="X13353" s="353"/>
      <c r="Y13353" s="353"/>
      <c r="Z13353" s="353"/>
      <c r="AA13353" s="353"/>
      <c r="AB13353" s="353"/>
      <c r="AC13353" s="353"/>
      <c r="AD13353" s="353"/>
      <c r="AE13353" s="353"/>
      <c r="AF13353" s="353"/>
      <c r="AG13353" s="353"/>
      <c r="AH13353" s="353"/>
      <c r="AI13353" s="353"/>
      <c r="AJ13353" s="353"/>
      <c r="AK13353" s="353"/>
      <c r="AL13353" s="353"/>
    </row>
    <row r="13354" spans="1:38" s="153" customFormat="1" ht="12.5" x14ac:dyDescent="0.25">
      <c r="A13354" s="355"/>
      <c r="L13354" s="353"/>
      <c r="M13354" s="353"/>
      <c r="N13354" s="353"/>
      <c r="O13354" s="353"/>
      <c r="P13354" s="353"/>
      <c r="Q13354" s="353"/>
      <c r="R13354" s="353"/>
      <c r="S13354" s="353"/>
      <c r="T13354" s="353"/>
      <c r="U13354" s="353"/>
      <c r="V13354" s="353"/>
      <c r="W13354" s="353"/>
      <c r="X13354" s="353"/>
      <c r="Y13354" s="353"/>
      <c r="Z13354" s="353"/>
      <c r="AA13354" s="353"/>
      <c r="AB13354" s="353"/>
      <c r="AC13354" s="353"/>
      <c r="AD13354" s="353"/>
      <c r="AE13354" s="353"/>
      <c r="AF13354" s="353"/>
      <c r="AG13354" s="353"/>
      <c r="AH13354" s="353"/>
      <c r="AI13354" s="353"/>
      <c r="AJ13354" s="353"/>
      <c r="AK13354" s="353"/>
      <c r="AL13354" s="353"/>
    </row>
    <row r="13355" spans="1:38" s="153" customFormat="1" ht="12.5" x14ac:dyDescent="0.25">
      <c r="A13355" s="355"/>
      <c r="L13355" s="353"/>
      <c r="M13355" s="353"/>
      <c r="N13355" s="353"/>
      <c r="O13355" s="353"/>
      <c r="P13355" s="353"/>
      <c r="Q13355" s="353"/>
      <c r="R13355" s="353"/>
      <c r="S13355" s="353"/>
      <c r="T13355" s="353"/>
      <c r="U13355" s="353"/>
      <c r="V13355" s="353"/>
      <c r="W13355" s="353"/>
      <c r="X13355" s="353"/>
      <c r="Y13355" s="353"/>
      <c r="Z13355" s="353"/>
      <c r="AA13355" s="353"/>
      <c r="AB13355" s="353"/>
      <c r="AC13355" s="353"/>
      <c r="AD13355" s="353"/>
      <c r="AE13355" s="353"/>
      <c r="AF13355" s="353"/>
      <c r="AG13355" s="353"/>
      <c r="AH13355" s="353"/>
      <c r="AI13355" s="353"/>
      <c r="AJ13355" s="353"/>
      <c r="AK13355" s="353"/>
      <c r="AL13355" s="353"/>
    </row>
    <row r="13356" spans="1:38" s="153" customFormat="1" ht="12.5" x14ac:dyDescent="0.25">
      <c r="A13356" s="355"/>
      <c r="L13356" s="353"/>
      <c r="M13356" s="353"/>
      <c r="N13356" s="353"/>
      <c r="O13356" s="353"/>
      <c r="P13356" s="353"/>
      <c r="Q13356" s="353"/>
      <c r="R13356" s="353"/>
      <c r="S13356" s="353"/>
      <c r="T13356" s="353"/>
      <c r="U13356" s="353"/>
      <c r="V13356" s="353"/>
      <c r="W13356" s="353"/>
      <c r="X13356" s="353"/>
      <c r="Y13356" s="353"/>
      <c r="Z13356" s="353"/>
      <c r="AA13356" s="353"/>
      <c r="AB13356" s="353"/>
      <c r="AC13356" s="353"/>
      <c r="AD13356" s="353"/>
      <c r="AE13356" s="353"/>
      <c r="AF13356" s="353"/>
      <c r="AG13356" s="353"/>
      <c r="AH13356" s="353"/>
      <c r="AI13356" s="353"/>
      <c r="AJ13356" s="353"/>
      <c r="AK13356" s="353"/>
      <c r="AL13356" s="353"/>
    </row>
    <row r="13357" spans="1:38" s="153" customFormat="1" ht="12.5" x14ac:dyDescent="0.25">
      <c r="A13357" s="355"/>
      <c r="L13357" s="353"/>
      <c r="M13357" s="353"/>
      <c r="N13357" s="353"/>
      <c r="O13357" s="353"/>
      <c r="P13357" s="353"/>
      <c r="Q13357" s="353"/>
      <c r="R13357" s="353"/>
      <c r="S13357" s="353"/>
      <c r="T13357" s="353"/>
      <c r="U13357" s="353"/>
      <c r="V13357" s="353"/>
      <c r="W13357" s="353"/>
      <c r="X13357" s="353"/>
      <c r="Y13357" s="353"/>
      <c r="Z13357" s="353"/>
      <c r="AA13357" s="353"/>
      <c r="AB13357" s="353"/>
      <c r="AC13357" s="353"/>
      <c r="AD13357" s="353"/>
      <c r="AE13357" s="353"/>
      <c r="AF13357" s="353"/>
      <c r="AG13357" s="353"/>
      <c r="AH13357" s="353"/>
      <c r="AI13357" s="353"/>
      <c r="AJ13357" s="353"/>
      <c r="AK13357" s="353"/>
      <c r="AL13357" s="353"/>
    </row>
    <row r="13358" spans="1:38" s="153" customFormat="1" ht="12.5" x14ac:dyDescent="0.25">
      <c r="A13358" s="355"/>
      <c r="L13358" s="353"/>
      <c r="M13358" s="353"/>
      <c r="N13358" s="353"/>
      <c r="O13358" s="353"/>
      <c r="P13358" s="353"/>
      <c r="Q13358" s="353"/>
      <c r="R13358" s="353"/>
      <c r="S13358" s="353"/>
      <c r="T13358" s="353"/>
      <c r="U13358" s="353"/>
      <c r="V13358" s="353"/>
      <c r="W13358" s="353"/>
      <c r="X13358" s="353"/>
      <c r="Y13358" s="353"/>
      <c r="Z13358" s="353"/>
      <c r="AA13358" s="353"/>
      <c r="AB13358" s="353"/>
      <c r="AC13358" s="353"/>
      <c r="AD13358" s="353"/>
      <c r="AE13358" s="353"/>
      <c r="AF13358" s="353"/>
      <c r="AG13358" s="353"/>
      <c r="AH13358" s="353"/>
      <c r="AI13358" s="353"/>
      <c r="AJ13358" s="353"/>
      <c r="AK13358" s="353"/>
      <c r="AL13358" s="353"/>
    </row>
    <row r="13359" spans="1:38" s="153" customFormat="1" ht="12.5" x14ac:dyDescent="0.25">
      <c r="A13359" s="355"/>
      <c r="L13359" s="353"/>
      <c r="M13359" s="353"/>
      <c r="N13359" s="353"/>
      <c r="O13359" s="353"/>
      <c r="P13359" s="353"/>
      <c r="Q13359" s="353"/>
      <c r="R13359" s="353"/>
      <c r="S13359" s="353"/>
      <c r="T13359" s="353"/>
      <c r="U13359" s="353"/>
      <c r="V13359" s="353"/>
      <c r="W13359" s="353"/>
      <c r="X13359" s="353"/>
      <c r="Y13359" s="353"/>
      <c r="Z13359" s="353"/>
      <c r="AA13359" s="353"/>
      <c r="AB13359" s="353"/>
      <c r="AC13359" s="353"/>
      <c r="AD13359" s="353"/>
      <c r="AE13359" s="353"/>
      <c r="AF13359" s="353"/>
      <c r="AG13359" s="353"/>
      <c r="AH13359" s="353"/>
      <c r="AI13359" s="353"/>
      <c r="AJ13359" s="353"/>
      <c r="AK13359" s="353"/>
      <c r="AL13359" s="353"/>
    </row>
    <row r="13360" spans="1:38" s="153" customFormat="1" ht="12.5" x14ac:dyDescent="0.25">
      <c r="A13360" s="355"/>
      <c r="L13360" s="353"/>
      <c r="M13360" s="353"/>
      <c r="N13360" s="353"/>
      <c r="O13360" s="353"/>
      <c r="P13360" s="353"/>
      <c r="Q13360" s="353"/>
      <c r="R13360" s="353"/>
      <c r="S13360" s="353"/>
      <c r="T13360" s="353"/>
      <c r="U13360" s="353"/>
      <c r="V13360" s="353"/>
      <c r="W13360" s="353"/>
      <c r="X13360" s="353"/>
      <c r="Y13360" s="353"/>
      <c r="Z13360" s="353"/>
      <c r="AA13360" s="353"/>
      <c r="AB13360" s="353"/>
      <c r="AC13360" s="353"/>
      <c r="AD13360" s="353"/>
      <c r="AE13360" s="353"/>
      <c r="AF13360" s="353"/>
      <c r="AG13360" s="353"/>
      <c r="AH13360" s="353"/>
      <c r="AI13360" s="353"/>
      <c r="AJ13360" s="353"/>
      <c r="AK13360" s="353"/>
      <c r="AL13360" s="353"/>
    </row>
    <row r="13361" spans="1:38" s="153" customFormat="1" ht="12.5" x14ac:dyDescent="0.25">
      <c r="A13361" s="355"/>
      <c r="L13361" s="353"/>
      <c r="M13361" s="353"/>
      <c r="N13361" s="353"/>
      <c r="O13361" s="353"/>
      <c r="P13361" s="353"/>
      <c r="Q13361" s="353"/>
      <c r="R13361" s="353"/>
      <c r="S13361" s="353"/>
      <c r="T13361" s="353"/>
      <c r="U13361" s="353"/>
      <c r="V13361" s="353"/>
      <c r="W13361" s="353"/>
      <c r="X13361" s="353"/>
      <c r="Y13361" s="353"/>
      <c r="Z13361" s="353"/>
      <c r="AA13361" s="353"/>
      <c r="AB13361" s="353"/>
      <c r="AC13361" s="353"/>
      <c r="AD13361" s="353"/>
      <c r="AE13361" s="353"/>
      <c r="AF13361" s="353"/>
      <c r="AG13361" s="353"/>
      <c r="AH13361" s="353"/>
      <c r="AI13361" s="353"/>
      <c r="AJ13361" s="353"/>
      <c r="AK13361" s="353"/>
      <c r="AL13361" s="353"/>
    </row>
    <row r="13362" spans="1:38" s="153" customFormat="1" ht="12.5" x14ac:dyDescent="0.25">
      <c r="A13362" s="355"/>
      <c r="L13362" s="353"/>
      <c r="M13362" s="353"/>
      <c r="N13362" s="353"/>
      <c r="O13362" s="353"/>
      <c r="P13362" s="353"/>
      <c r="Q13362" s="353"/>
      <c r="R13362" s="353"/>
      <c r="S13362" s="353"/>
      <c r="T13362" s="353"/>
      <c r="U13362" s="353"/>
      <c r="V13362" s="353"/>
      <c r="W13362" s="353"/>
      <c r="X13362" s="353"/>
      <c r="Y13362" s="353"/>
      <c r="Z13362" s="353"/>
      <c r="AA13362" s="353"/>
      <c r="AB13362" s="353"/>
      <c r="AC13362" s="353"/>
      <c r="AD13362" s="353"/>
      <c r="AE13362" s="353"/>
      <c r="AF13362" s="353"/>
      <c r="AG13362" s="353"/>
      <c r="AH13362" s="353"/>
      <c r="AI13362" s="353"/>
      <c r="AJ13362" s="353"/>
      <c r="AK13362" s="353"/>
      <c r="AL13362" s="353"/>
    </row>
  </sheetData>
  <sheetProtection algorithmName="SHA-512" hashValue="RiG8bFRxbI4J8DPiGOvry5ewxCBRB58wuw+JU1YjIgjwJOAmPYuJ+A7izC5YXbq8eq76opfGzwFQJrW5KxHMHQ==" saltValue="OEX4TFTOfOO2O1os2yfNpA==" spinCount="100000" sheet="1" objects="1" scenarios="1"/>
  <mergeCells count="16">
    <mergeCell ref="D56:F56"/>
    <mergeCell ref="D67:F67"/>
    <mergeCell ref="D69:F69"/>
    <mergeCell ref="D70:F70"/>
    <mergeCell ref="D57:F57"/>
    <mergeCell ref="D58:F58"/>
    <mergeCell ref="D59:F59"/>
    <mergeCell ref="D65:F65"/>
    <mergeCell ref="D66:F66"/>
    <mergeCell ref="D71:F71"/>
    <mergeCell ref="D68:F68"/>
    <mergeCell ref="D60:F60"/>
    <mergeCell ref="D61:F61"/>
    <mergeCell ref="D62:F62"/>
    <mergeCell ref="D63:F63"/>
    <mergeCell ref="D64:F64"/>
  </mergeCells>
  <conditionalFormatting sqref="B56:B71">
    <cfRule type="expression" dxfId="34" priority="92">
      <formula>OR(YearsAvailableForCF=0,YearsAvailableForCF="0")</formula>
    </cfRule>
  </conditionalFormatting>
  <conditionalFormatting sqref="G56:H71">
    <cfRule type="expression" dxfId="29" priority="34">
      <formula>OR(YearsAvailableForCF=0,YearsAvailableForCF="0")</formula>
    </cfRule>
  </conditionalFormatting>
  <conditionalFormatting sqref="I56:I71 K56:K71">
    <cfRule type="expression" dxfId="27" priority="75">
      <formula>AND(ISNUMBER($G56),$G56&lt;&gt;0,I56="")</formula>
    </cfRule>
  </conditionalFormatting>
  <conditionalFormatting sqref="I71">
    <cfRule type="expression" dxfId="26" priority="32">
      <formula>OR(YearsAvailableForCF=0,YearsAvailableForCF="0")</formula>
    </cfRule>
  </conditionalFormatting>
  <conditionalFormatting sqref="J56:J71">
    <cfRule type="expression" dxfId="25" priority="144">
      <formula>OR(YearsAvailableForCF=0,YearsAvailableForCF="0")</formula>
    </cfRule>
  </conditionalFormatting>
  <conditionalFormatting sqref="K48">
    <cfRule type="expression" dxfId="19" priority="149">
      <formula>TRUE</formula>
    </cfRule>
  </conditionalFormatting>
  <conditionalFormatting sqref="K50">
    <cfRule type="expression" dxfId="17" priority="147">
      <formula>TRUE</formula>
    </cfRule>
  </conditionalFormatting>
  <pageMargins left="0.7" right="0.7" top="0.75" bottom="0.75" header="0.3" footer="0.3"/>
  <pageSetup orientation="portrait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00000000-000E-0000-0300-00000C000000}">
            <xm:f>UPPER(teachOutOnly)='input data - hide'!$A$26</xm:f>
            <x14:dxf>
              <font>
                <color theme="0"/>
              </font>
            </x14:dxf>
          </x14:cfRule>
          <xm:sqref>B19:B22</xm:sqref>
        </x14:conditionalFormatting>
        <x14:conditionalFormatting xmlns:xm="http://schemas.microsoft.com/office/excel/2006/main">
          <x14:cfRule type="expression" priority="93" id="{00000000-000E-0000-0300-00005D000000}">
            <xm:f>AND(OR('Gwybodaeth darparwyr + dilysu'!$D$60&lt;&gt;'input data - hide'!$A$36,AND(ISNUMBER($G56),$G56&lt;&gt;0)),B56='input data - hide'!$C$45)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B56:B71</xm:sqref>
        </x14:conditionalFormatting>
        <x14:conditionalFormatting xmlns:xm="http://schemas.microsoft.com/office/excel/2006/main">
          <x14:cfRule type="expression" priority="71" id="{00000000-000E-0000-0300-000047000000}">
            <xm:f>AND(SUM($D$43:$K$43)=0,$C$43='input data - hide'!$B$45)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C43</xm:sqref>
        </x14:conditionalFormatting>
        <x14:conditionalFormatting xmlns:xm="http://schemas.microsoft.com/office/excel/2006/main">
          <x14:cfRule type="expression" priority="76" id="{00000000-000E-0000-0300-00004C000000}">
            <xm:f>D56='input data - hide'!$D$54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D56:D71</xm:sqref>
        </x14:conditionalFormatting>
        <x14:conditionalFormatting xmlns:xm="http://schemas.microsoft.com/office/excel/2006/main">
          <x14:cfRule type="expression" priority="152" id="{00000000-000E-0000-0300-000098000000}">
            <xm:f>NOT(AND('Gwybodaeth darparwyr + dilysu'!$E$13='input data - hide'!$D$28,'Gwybodaeth darparwyr + dilysu'!$E$14='input data - hide'!$A$26,'Gwybodaeth darparwyr + dilysu'!$E$15='input data - hide'!$A$26))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D48:J48</xm:sqref>
        </x14:conditionalFormatting>
        <x14:conditionalFormatting xmlns:xm="http://schemas.microsoft.com/office/excel/2006/main">
          <x14:cfRule type="expression" priority="99" id="{00000000-000E-0000-0300-000063000000}">
            <xm:f>AND(OR('Gwybodaeth darparwyr + dilysu'!$D$60&lt;&gt;'input data - hide'!$A$36,AND(ISNUMBER($G56),$G56&lt;&gt;0)),H56='input data - hide'!$C$57)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H56:H71</xm:sqref>
        </x14:conditionalFormatting>
        <x14:conditionalFormatting xmlns:xm="http://schemas.microsoft.com/office/excel/2006/main">
          <x14:cfRule type="expression" priority="145" id="{00000000-000E-0000-0300-000091000000}">
            <xm:f>AND(OR('Gwybodaeth darparwyr + dilysu'!$D$60&lt;&gt;'input data - hide'!$A$36,AND(ISNUMBER($G56),$G56&lt;&gt;0)),J56='input data - hide'!$E$57)</xm:f>
            <x14:dxf>
              <font>
                <color rgb="FF000000"/>
              </font>
              <fill>
                <patternFill patternType="solid">
                  <bgColor rgb="FFFFEB8F"/>
                </patternFill>
              </fill>
            </x14:dxf>
          </x14:cfRule>
          <xm:sqref>J56:J71</xm:sqref>
        </x14:conditionalFormatting>
        <x14:conditionalFormatting xmlns:xm="http://schemas.microsoft.com/office/excel/2006/main">
          <x14:cfRule type="expression" priority="127" id="{00000000-000E-0000-0300-00007F000000}">
            <xm:f>OR(MedrRegulationType='input data - hide'!$D$25,MedrRegulationType='input data - hide'!$D$27,MedrRegulationType='input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K1:K5</xm:sqref>
        </x14:conditionalFormatting>
        <x14:conditionalFormatting xmlns:xm="http://schemas.microsoft.com/office/excel/2006/main">
          <x14:cfRule type="expression" priority="132" id="{00000000-000E-0000-0300-000084000000}">
            <xm:f>OR('Gwybodaeth darparwyr + dilysu'!$E$13='input data - hide'!$D$25,'Gwybodaeth darparwyr + dilysu'!$E$13='input data - hide'!$D$27,'Gwybodaeth darparwyr + dilysu'!$E$13='input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K6 K39</xm:sqref>
        </x14:conditionalFormatting>
        <x14:conditionalFormatting xmlns:xm="http://schemas.microsoft.com/office/excel/2006/main">
          <x14:cfRule type="expression" priority="6" id="{00000000-000E-0000-0300-000006000000}">
            <xm:f>OR(MedrRegulationType='input data - hide'!$D$25,MedrRegulationType='input data - hide'!$D$27,MedrRegulationType='input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K7:K38</xm:sqref>
        </x14:conditionalFormatting>
        <x14:conditionalFormatting xmlns:xm="http://schemas.microsoft.com/office/excel/2006/main">
          <x14:cfRule type="expression" priority="3" id="{00000000-000E-0000-0300-000003000000}">
            <xm:f>OR(MedrRegulationType='input data - hide'!$D$25,MedrRegulationType='input data - hide'!$D$27,MedrRegulationType='input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K40:K47</xm:sqref>
        </x14:conditionalFormatting>
        <x14:conditionalFormatting xmlns:xm="http://schemas.microsoft.com/office/excel/2006/main">
          <x14:cfRule type="expression" priority="11" id="{00000000-000E-0000-0300-00000B000000}">
            <xm:f>OR(MedrRegulationType='input data - hide'!$D$25,MedrRegulationType='input data - hide'!$D$27,MedrRegulationType='input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1" id="{00000000-000E-0000-0300-000001000000}">
            <xm:f>OR(MedrRegulationType='input data - hide'!$D$25,MedrRegulationType='input data - hide'!$D$27,MedrRegulationType='input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K51:K52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'input data - hide'!$B$45:$B$46</xm:f>
          </x14:formula1>
          <xm:sqref>C43</xm:sqref>
        </x14:dataValidation>
        <x14:dataValidation type="list" allowBlank="1" showInputMessage="1" showErrorMessage="1" xr:uid="{00000000-0002-0000-0300-000001000000}">
          <x14:formula1>
            <xm:f>'input data - hide'!$C$45:$C$54</xm:f>
          </x14:formula1>
          <xm:sqref>B56:B71</xm:sqref>
        </x14:dataValidation>
        <x14:dataValidation type="list" allowBlank="1" showInputMessage="1" showErrorMessage="1" xr:uid="{00000000-0002-0000-0300-000002000000}">
          <x14:formula1>
            <xm:f>'input data - hide'!$C$57:$C$59</xm:f>
          </x14:formula1>
          <xm:sqref>H56:H71</xm:sqref>
        </x14:dataValidation>
        <x14:dataValidation type="list" allowBlank="1" showInputMessage="1" showErrorMessage="1" xr:uid="{00000000-0002-0000-0300-000003000000}">
          <x14:formula1>
            <xm:f>'input data - hide'!$E$57:$E$59</xm:f>
          </x14:formula1>
          <xm:sqref>J56:J71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73D0B-8E84-4FED-A45D-AA13A99E9318}">
  <sheetPr>
    <pageSetUpPr fitToPage="1"/>
  </sheetPr>
  <dimension ref="A1:BE510"/>
  <sheetViews>
    <sheetView zoomScale="120" zoomScaleNormal="120" zoomScaleSheetLayoutView="85" workbookViewId="0">
      <pane xSplit="3" ySplit="7" topLeftCell="I10" activePane="bottomRight" state="frozen"/>
      <selection pane="topRight" activeCell="D1" sqref="D1"/>
      <selection pane="bottomLeft" activeCell="A8" sqref="A8"/>
      <selection pane="bottomRight" activeCell="B99" sqref="B99"/>
    </sheetView>
  </sheetViews>
  <sheetFormatPr defaultColWidth="9.1796875" defaultRowHeight="12.5" x14ac:dyDescent="0.35"/>
  <cols>
    <col min="1" max="1" width="2.54296875" style="6" customWidth="1"/>
    <col min="2" max="2" width="6.7265625" style="26" customWidth="1"/>
    <col min="3" max="3" width="63.81640625" style="24" bestFit="1" customWidth="1"/>
    <col min="4" max="8" width="13" style="20" bestFit="1" customWidth="1"/>
    <col min="9" max="10" width="17.7265625" style="20" bestFit="1" customWidth="1"/>
    <col min="11" max="11" width="14.54296875" style="20" customWidth="1"/>
    <col min="12" max="12" width="6.7265625" style="109" customWidth="1"/>
    <col min="13" max="13" width="11.453125" style="21" customWidth="1"/>
    <col min="14" max="14" width="12.26953125" style="21" customWidth="1"/>
    <col min="15" max="15" width="12.453125" style="21" customWidth="1"/>
    <col min="16" max="16" width="11.453125" style="21" customWidth="1"/>
    <col min="17" max="19" width="8.26953125" style="21" customWidth="1"/>
    <col min="20" max="41" width="9.1796875" style="21"/>
    <col min="42" max="16384" width="9.1796875" style="6"/>
  </cols>
  <sheetData>
    <row r="1" spans="1:57" s="19" customFormat="1" ht="18" x14ac:dyDescent="0.35">
      <c r="A1" s="52"/>
      <c r="B1" s="5" t="str">
        <f>+'Gwybodaeth darparwyr + dilysu'!A1</f>
        <v>Llyfr gwaith y ffurflen gyllid</v>
      </c>
      <c r="C1" s="91"/>
      <c r="D1" s="7"/>
      <c r="E1" s="53"/>
      <c r="F1" s="28"/>
      <c r="G1" s="98"/>
      <c r="H1" s="54"/>
      <c r="I1" s="54"/>
      <c r="J1" s="54"/>
      <c r="K1" s="54"/>
      <c r="L1" s="28"/>
      <c r="M1" s="126"/>
      <c r="N1" s="126"/>
      <c r="O1" s="126"/>
      <c r="P1" s="127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57" s="19" customFormat="1" ht="18" x14ac:dyDescent="0.35">
      <c r="A2" s="52"/>
      <c r="B2" s="5" t="str">
        <f>+'Gwybodaeth darparwyr + dilysu'!A2</f>
        <v xml:space="preserve">Atodiad B </v>
      </c>
      <c r="C2" s="91"/>
      <c r="D2" s="104"/>
      <c r="E2" s="54"/>
      <c r="F2" s="98"/>
      <c r="G2" s="98"/>
      <c r="H2" s="54"/>
      <c r="I2" s="54"/>
      <c r="J2" s="54"/>
      <c r="K2" s="54"/>
      <c r="L2" s="98"/>
      <c r="M2" s="126"/>
      <c r="N2" s="126"/>
      <c r="O2" s="126"/>
      <c r="P2" s="127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57" s="19" customFormat="1" ht="18" x14ac:dyDescent="0.35">
      <c r="A3" s="52"/>
      <c r="B3" s="5"/>
      <c r="C3" s="91"/>
      <c r="D3" s="104"/>
      <c r="E3" s="54"/>
      <c r="F3" s="98"/>
      <c r="G3" s="98"/>
      <c r="H3" s="54"/>
      <c r="I3" s="54"/>
      <c r="J3" s="54"/>
      <c r="K3" s="54"/>
      <c r="L3" s="98"/>
      <c r="M3" s="126"/>
      <c r="N3" s="126"/>
      <c r="O3" s="126"/>
      <c r="P3" s="127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</row>
    <row r="4" spans="1:57" s="19" customFormat="1" ht="15.75" customHeight="1" x14ac:dyDescent="0.4">
      <c r="A4" s="52"/>
      <c r="B4" s="5">
        <f>+'Gwybodaeth darparwyr + dilysu'!E8</f>
        <v>0</v>
      </c>
      <c r="C4" s="91"/>
      <c r="D4" s="22"/>
      <c r="E4" s="54"/>
      <c r="F4" s="29"/>
      <c r="G4" s="29"/>
      <c r="H4" s="54"/>
      <c r="I4" s="54"/>
      <c r="J4" s="54"/>
      <c r="K4" s="54"/>
      <c r="L4" s="105"/>
      <c r="M4" s="126"/>
      <c r="N4" s="126"/>
      <c r="O4" s="126"/>
      <c r="P4" s="127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</row>
    <row r="5" spans="1:57" s="19" customFormat="1" ht="15.75" customHeight="1" x14ac:dyDescent="0.4">
      <c r="A5" s="52"/>
      <c r="B5" s="5"/>
      <c r="C5" s="91"/>
      <c r="D5" s="22"/>
      <c r="E5" s="54"/>
      <c r="F5" s="29"/>
      <c r="G5" s="29"/>
      <c r="H5" s="54"/>
      <c r="I5" s="54"/>
      <c r="J5" s="54"/>
      <c r="K5" s="54"/>
      <c r="L5" s="105"/>
      <c r="M5" s="126"/>
      <c r="N5" s="126"/>
      <c r="O5" s="126"/>
      <c r="P5" s="127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</row>
    <row r="6" spans="1:57" s="19" customFormat="1" ht="15.75" customHeight="1" x14ac:dyDescent="0.4">
      <c r="A6" s="52"/>
      <c r="B6" s="222" t="s">
        <v>373</v>
      </c>
      <c r="C6" s="91"/>
      <c r="D6" s="22"/>
      <c r="E6" s="54"/>
      <c r="F6" s="29"/>
      <c r="G6" s="29"/>
      <c r="H6" s="54"/>
      <c r="I6" s="54"/>
      <c r="J6" s="54"/>
      <c r="K6" s="54"/>
      <c r="L6" s="105"/>
      <c r="M6" s="126"/>
      <c r="N6" s="126"/>
      <c r="O6" s="126"/>
      <c r="P6" s="127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</row>
    <row r="7" spans="1:57" s="19" customFormat="1" ht="15.75" customHeight="1" x14ac:dyDescent="0.35">
      <c r="A7" s="55"/>
      <c r="B7" s="46"/>
      <c r="C7" s="23"/>
      <c r="D7" s="182" t="str">
        <f>'Tablau ariannol'!D$8</f>
        <v>Blwyddyn 1</v>
      </c>
      <c r="E7" s="182" t="str">
        <f>'Tablau ariannol'!E$8</f>
        <v>Blwyddyn 2</v>
      </c>
      <c r="F7" s="182" t="str">
        <f>'Tablau ariannol'!F$8</f>
        <v>Blwyddyn 3</v>
      </c>
      <c r="G7" s="182" t="str">
        <f>'Tablau ariannol'!G$8</f>
        <v>Blwyddyn 4</v>
      </c>
      <c r="H7" s="182" t="str">
        <f>'Tablau ariannol'!H$8</f>
        <v>Blwyddyn 5</v>
      </c>
      <c r="I7" s="182" t="str">
        <f>+H7</f>
        <v>Blwyddyn 5</v>
      </c>
      <c r="J7" s="182" t="str">
        <f>+H7</f>
        <v>Blwyddyn 5</v>
      </c>
      <c r="K7" s="182"/>
      <c r="L7" s="106"/>
      <c r="M7" s="126"/>
      <c r="N7" s="126"/>
      <c r="O7" s="126"/>
      <c r="P7" s="127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</row>
    <row r="8" spans="1:57" s="19" customFormat="1" ht="30" customHeight="1" x14ac:dyDescent="0.3">
      <c r="A8" s="56"/>
      <c r="B8" s="92" t="s">
        <v>66</v>
      </c>
      <c r="C8" s="31"/>
      <c r="D8" s="188" t="str">
        <f>+'Tablau ariannol'!D$9</f>
        <v/>
      </c>
      <c r="E8" s="188" t="str">
        <f>+'Tablau ariannol'!E$9</f>
        <v/>
      </c>
      <c r="F8" s="188" t="str">
        <f>+'Tablau ariannol'!F$9</f>
        <v/>
      </c>
      <c r="G8" s="188" t="str">
        <f>+'Tablau ariannol'!G$9</f>
        <v xml:space="preserve">Cyfredol </v>
      </c>
      <c r="H8" s="188" t="str">
        <f>+'Tablau ariannol'!H$9</f>
        <v>Rhagolwg 1</v>
      </c>
      <c r="I8" s="188" t="s">
        <v>474</v>
      </c>
      <c r="J8" s="188" t="s">
        <v>475</v>
      </c>
      <c r="K8" s="378" t="s">
        <v>263</v>
      </c>
      <c r="L8" s="356" t="s">
        <v>264</v>
      </c>
      <c r="M8" s="131"/>
      <c r="N8" s="131"/>
      <c r="O8" s="131"/>
      <c r="P8" s="132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</row>
    <row r="9" spans="1:57" s="19" customFormat="1" ht="13" x14ac:dyDescent="0.35">
      <c r="A9" s="59"/>
      <c r="B9" s="92" t="s">
        <v>265</v>
      </c>
      <c r="C9" s="23"/>
      <c r="D9" s="71" t="str">
        <f>+'Tablau ariannol'!D$10</f>
        <v/>
      </c>
      <c r="E9" s="71" t="str">
        <f>+'Tablau ariannol'!E$10</f>
        <v/>
      </c>
      <c r="F9" s="71" t="str">
        <f>+'Tablau ariannol'!F$10</f>
        <v/>
      </c>
      <c r="G9" s="71" t="str">
        <f>+'Tablau ariannol'!G$10</f>
        <v/>
      </c>
      <c r="H9" s="71" t="str">
        <f>+'Tablau ariannol'!H$10</f>
        <v/>
      </c>
      <c r="I9" s="71" t="str">
        <f>+'Tablau ariannol'!H$10</f>
        <v/>
      </c>
      <c r="J9" s="71" t="str">
        <f>+'Tablau ariannol'!H$10</f>
        <v/>
      </c>
      <c r="K9" s="379"/>
      <c r="L9" s="138"/>
      <c r="M9" s="126"/>
      <c r="N9" s="126"/>
      <c r="O9" s="126"/>
      <c r="P9" s="127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</row>
    <row r="10" spans="1:57" customFormat="1" ht="14.5" x14ac:dyDescent="0.35">
      <c r="A10" s="74"/>
      <c r="B10" s="94">
        <v>1</v>
      </c>
      <c r="C10" s="357" t="s">
        <v>229</v>
      </c>
      <c r="D10" s="71"/>
      <c r="E10" s="71"/>
      <c r="F10" s="71"/>
      <c r="G10" s="71"/>
      <c r="H10" s="71"/>
      <c r="I10" s="71"/>
      <c r="J10" s="71"/>
      <c r="K10" s="71"/>
      <c r="L10" s="133"/>
      <c r="M10" s="126"/>
      <c r="N10" s="126"/>
      <c r="O10" s="126"/>
      <c r="P10" s="127"/>
      <c r="Q10" s="353"/>
      <c r="R10" s="353"/>
      <c r="S10" s="353"/>
      <c r="T10" s="353"/>
      <c r="U10" s="353"/>
      <c r="V10" s="353"/>
      <c r="W10" s="353"/>
      <c r="X10" s="353"/>
      <c r="Y10" s="353"/>
      <c r="Z10" s="353"/>
      <c r="AA10" s="353"/>
      <c r="AB10" s="353"/>
      <c r="AC10" s="353"/>
      <c r="AD10" s="353"/>
      <c r="AE10" s="353"/>
      <c r="AF10" s="353"/>
      <c r="AG10" s="353"/>
      <c r="AH10" s="353"/>
      <c r="AI10" s="353"/>
      <c r="AJ10" s="353"/>
      <c r="AK10" s="3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</row>
    <row r="11" spans="1:57" customFormat="1" ht="14.5" x14ac:dyDescent="0.35">
      <c r="A11" s="74"/>
      <c r="B11" s="320" t="s">
        <v>397</v>
      </c>
      <c r="C11" s="328" t="s">
        <v>227</v>
      </c>
      <c r="D11" s="48">
        <f>+'Data cyd-destunol'!D10</f>
        <v>0</v>
      </c>
      <c r="E11" s="48">
        <f>+'Data cyd-destunol'!E10</f>
        <v>0</v>
      </c>
      <c r="F11" s="48">
        <f>+'Data cyd-destunol'!F10</f>
        <v>0</v>
      </c>
      <c r="G11" s="48">
        <f>+'Data cyd-destunol'!G10</f>
        <v>0</v>
      </c>
      <c r="H11" s="48">
        <f>+'Data cyd-destunol'!H10</f>
        <v>0</v>
      </c>
      <c r="I11" s="48">
        <f>G11</f>
        <v>0</v>
      </c>
      <c r="J11" s="48">
        <f>H11</f>
        <v>0</v>
      </c>
      <c r="K11" s="48"/>
      <c r="L11" s="329" t="s">
        <v>398</v>
      </c>
      <c r="M11" s="126"/>
      <c r="N11" s="126"/>
      <c r="O11" s="126"/>
      <c r="P11" s="127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</row>
    <row r="12" spans="1:57" customFormat="1" ht="14.5" x14ac:dyDescent="0.35">
      <c r="A12" s="74"/>
      <c r="B12" s="320" t="s">
        <v>70</v>
      </c>
      <c r="C12" s="328" t="s">
        <v>69</v>
      </c>
      <c r="D12" s="48">
        <f>+'Data cyd-destunol'!D11</f>
        <v>0</v>
      </c>
      <c r="E12" s="48">
        <f>+'Data cyd-destunol'!E11</f>
        <v>0</v>
      </c>
      <c r="F12" s="48">
        <f>+'Data cyd-destunol'!F11</f>
        <v>0</v>
      </c>
      <c r="G12" s="48">
        <f>+'Data cyd-destunol'!G11</f>
        <v>0</v>
      </c>
      <c r="H12" s="48">
        <f>+'Data cyd-destunol'!H11</f>
        <v>0</v>
      </c>
      <c r="I12" s="48">
        <f>G12</f>
        <v>0</v>
      </c>
      <c r="J12" s="48">
        <f>H12</f>
        <v>0</v>
      </c>
      <c r="K12" s="48"/>
      <c r="L12" s="329" t="s">
        <v>398</v>
      </c>
      <c r="M12" s="126"/>
      <c r="N12" s="126"/>
      <c r="O12" s="126"/>
      <c r="P12" s="127"/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3"/>
      <c r="AK12" s="3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</row>
    <row r="13" spans="1:57" customFormat="1" ht="14.5" x14ac:dyDescent="0.35">
      <c r="A13" s="74"/>
      <c r="B13" s="320" t="s">
        <v>2</v>
      </c>
      <c r="C13" s="316" t="s">
        <v>68</v>
      </c>
      <c r="D13" s="48">
        <f>+'Data cyd-destunol'!D12</f>
        <v>0</v>
      </c>
      <c r="E13" s="48">
        <f>+'Data cyd-destunol'!E12</f>
        <v>0</v>
      </c>
      <c r="F13" s="48">
        <f>+'Data cyd-destunol'!F12</f>
        <v>0</v>
      </c>
      <c r="G13" s="48">
        <f>+'Data cyd-destunol'!G12</f>
        <v>0</v>
      </c>
      <c r="H13" s="48">
        <f>+'Data cyd-destunol'!H12</f>
        <v>0</v>
      </c>
      <c r="I13" s="48">
        <f t="shared" ref="I13" si="0">G13</f>
        <v>0</v>
      </c>
      <c r="J13" s="48">
        <f>IF(OR(K13="",K13=0),0,(G13/K13)*(100%-L13))</f>
        <v>0</v>
      </c>
      <c r="K13" s="180">
        <v>0</v>
      </c>
      <c r="L13" s="134">
        <v>-0.05</v>
      </c>
      <c r="M13" s="126"/>
      <c r="N13" s="126"/>
      <c r="O13" s="126"/>
      <c r="P13" s="127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53"/>
      <c r="AB13" s="353"/>
      <c r="AC13" s="353"/>
      <c r="AD13" s="353"/>
      <c r="AE13" s="353"/>
      <c r="AF13" s="353"/>
      <c r="AG13" s="353"/>
      <c r="AH13" s="353"/>
      <c r="AI13" s="353"/>
      <c r="AJ13" s="353"/>
      <c r="AK13" s="3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</row>
    <row r="14" spans="1:57" customFormat="1" ht="14.5" x14ac:dyDescent="0.35">
      <c r="A14" s="74"/>
      <c r="B14" s="320" t="s">
        <v>369</v>
      </c>
      <c r="C14" s="316" t="s">
        <v>67</v>
      </c>
      <c r="D14" s="48">
        <f>+'Data cyd-destunol'!D13</f>
        <v>0</v>
      </c>
      <c r="E14" s="48">
        <f>+'Data cyd-destunol'!E13</f>
        <v>0</v>
      </c>
      <c r="F14" s="48">
        <f>+'Data cyd-destunol'!F13</f>
        <v>0</v>
      </c>
      <c r="G14" s="48">
        <f>+'Data cyd-destunol'!G13</f>
        <v>0</v>
      </c>
      <c r="H14" s="48">
        <f>+'Data cyd-destunol'!H13</f>
        <v>0</v>
      </c>
      <c r="I14" s="48">
        <f>G14</f>
        <v>0</v>
      </c>
      <c r="J14" s="48">
        <f>H14</f>
        <v>0</v>
      </c>
      <c r="K14" s="180">
        <v>0</v>
      </c>
      <c r="L14" s="134">
        <v>-0.05</v>
      </c>
      <c r="M14" s="126"/>
      <c r="N14" s="126"/>
      <c r="O14" s="126"/>
      <c r="P14" s="127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3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</row>
    <row r="15" spans="1:57" customFormat="1" ht="14.5" x14ac:dyDescent="0.35">
      <c r="A15" s="74"/>
      <c r="B15" s="320" t="s">
        <v>92</v>
      </c>
      <c r="C15" s="316" t="s">
        <v>400</v>
      </c>
      <c r="D15" s="48">
        <f>+'Data cyd-destunol'!D14</f>
        <v>0</v>
      </c>
      <c r="E15" s="48">
        <f>+'Data cyd-destunol'!E14</f>
        <v>0</v>
      </c>
      <c r="F15" s="48">
        <f>+'Data cyd-destunol'!F14</f>
        <v>0</v>
      </c>
      <c r="G15" s="48">
        <f>+'Data cyd-destunol'!G14</f>
        <v>0</v>
      </c>
      <c r="H15" s="48">
        <f>+'Data cyd-destunol'!H14</f>
        <v>0</v>
      </c>
      <c r="I15" s="48">
        <f t="shared" ref="I15:I24" si="1">G15</f>
        <v>0</v>
      </c>
      <c r="J15" s="48">
        <f>IF(OR(K15="",K15=0),0,(G15/K15)*(100%-L15))</f>
        <v>0</v>
      </c>
      <c r="K15" s="180">
        <v>0</v>
      </c>
      <c r="L15" s="134">
        <v>-0.05</v>
      </c>
      <c r="M15" s="126"/>
      <c r="N15" s="126"/>
      <c r="O15" s="126"/>
      <c r="P15" s="127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3"/>
      <c r="AH15" s="353"/>
      <c r="AI15" s="353"/>
      <c r="AJ15" s="353"/>
      <c r="AK15" s="3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</row>
    <row r="16" spans="1:57" customFormat="1" ht="14.5" x14ac:dyDescent="0.35">
      <c r="A16" s="74"/>
      <c r="B16" s="320" t="s">
        <v>91</v>
      </c>
      <c r="C16" s="328" t="s">
        <v>65</v>
      </c>
      <c r="D16" s="48">
        <f>+'Data cyd-destunol'!D15</f>
        <v>0</v>
      </c>
      <c r="E16" s="48">
        <f>+'Data cyd-destunol'!E15</f>
        <v>0</v>
      </c>
      <c r="F16" s="48">
        <f>+'Data cyd-destunol'!F15</f>
        <v>0</v>
      </c>
      <c r="G16" s="48">
        <f>+'Data cyd-destunol'!G15</f>
        <v>0</v>
      </c>
      <c r="H16" s="48">
        <f>+'Data cyd-destunol'!H15</f>
        <v>0</v>
      </c>
      <c r="I16" s="48">
        <f t="shared" si="1"/>
        <v>0</v>
      </c>
      <c r="J16" s="48">
        <f>IF(OR(K16="",K16=0),0,(G16/K16)*(100%-L16))</f>
        <v>0</v>
      </c>
      <c r="K16" s="180">
        <v>0</v>
      </c>
      <c r="L16" s="134">
        <v>-0.05</v>
      </c>
      <c r="M16" s="126"/>
      <c r="N16" s="126"/>
      <c r="O16" s="126"/>
      <c r="P16" s="127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</row>
    <row r="17" spans="1:57" customFormat="1" ht="14.5" x14ac:dyDescent="0.35">
      <c r="A17" s="74"/>
      <c r="B17" s="320" t="s">
        <v>374</v>
      </c>
      <c r="C17" s="328" t="s">
        <v>198</v>
      </c>
      <c r="D17" s="48">
        <f>+'Data cyd-destunol'!D16</f>
        <v>0</v>
      </c>
      <c r="E17" s="48">
        <f>+'Data cyd-destunol'!E16</f>
        <v>0</v>
      </c>
      <c r="F17" s="48">
        <f>+'Data cyd-destunol'!F16</f>
        <v>0</v>
      </c>
      <c r="G17" s="48">
        <f>+'Data cyd-destunol'!G16</f>
        <v>0</v>
      </c>
      <c r="H17" s="48">
        <f>+'Data cyd-destunol'!H16</f>
        <v>0</v>
      </c>
      <c r="I17" s="48">
        <f t="shared" si="1"/>
        <v>0</v>
      </c>
      <c r="J17" s="99">
        <f>MIN(F17:H17)</f>
        <v>0</v>
      </c>
      <c r="K17" s="48"/>
      <c r="L17" s="330" t="s">
        <v>399</v>
      </c>
      <c r="M17" s="126"/>
      <c r="N17" s="126"/>
      <c r="O17" s="126"/>
      <c r="P17" s="127"/>
      <c r="Q17" s="353"/>
      <c r="R17" s="353"/>
      <c r="S17" s="353"/>
      <c r="T17" s="353"/>
      <c r="U17" s="353"/>
      <c r="V17" s="353"/>
      <c r="W17" s="353"/>
      <c r="X17" s="353"/>
      <c r="Y17" s="353"/>
      <c r="Z17" s="353"/>
      <c r="AA17" s="353"/>
      <c r="AB17" s="353"/>
      <c r="AC17" s="353"/>
      <c r="AD17" s="353"/>
      <c r="AE17" s="353"/>
      <c r="AF17" s="353"/>
      <c r="AG17" s="353"/>
      <c r="AH17" s="353"/>
      <c r="AI17" s="353"/>
      <c r="AJ17" s="353"/>
      <c r="AK17" s="3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</row>
    <row r="18" spans="1:57" customFormat="1" ht="14.5" x14ac:dyDescent="0.35">
      <c r="A18" s="74"/>
      <c r="B18" s="320" t="s">
        <v>87</v>
      </c>
      <c r="C18" s="328" t="s">
        <v>63</v>
      </c>
      <c r="D18" s="48">
        <f>+'Data cyd-destunol'!D17</f>
        <v>0</v>
      </c>
      <c r="E18" s="48">
        <f>+'Data cyd-destunol'!E17</f>
        <v>0</v>
      </c>
      <c r="F18" s="48">
        <f>+'Data cyd-destunol'!F17</f>
        <v>0</v>
      </c>
      <c r="G18" s="48">
        <f>+'Data cyd-destunol'!G17</f>
        <v>0</v>
      </c>
      <c r="H18" s="48">
        <f>+'Data cyd-destunol'!H17</f>
        <v>0</v>
      </c>
      <c r="I18" s="48">
        <f>G18</f>
        <v>0</v>
      </c>
      <c r="J18" s="48">
        <f>MIN(F18:H18)</f>
        <v>0</v>
      </c>
      <c r="K18" s="48"/>
      <c r="L18" s="330" t="s">
        <v>399</v>
      </c>
      <c r="M18" s="126"/>
      <c r="N18" s="126"/>
      <c r="O18" s="126"/>
      <c r="P18" s="127"/>
      <c r="Q18" s="353"/>
      <c r="R18" s="353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</row>
    <row r="19" spans="1:57" customFormat="1" ht="14.5" x14ac:dyDescent="0.35">
      <c r="A19" s="74"/>
      <c r="B19" s="320" t="s">
        <v>459</v>
      </c>
      <c r="C19" s="328" t="s">
        <v>63</v>
      </c>
      <c r="D19" s="48">
        <f>+'Data cyd-destunol'!D18</f>
        <v>0</v>
      </c>
      <c r="E19" s="48">
        <f>+'Data cyd-destunol'!E18</f>
        <v>0</v>
      </c>
      <c r="F19" s="48">
        <f>+'Data cyd-destunol'!F18</f>
        <v>0</v>
      </c>
      <c r="G19" s="48">
        <f>+'Data cyd-destunol'!G18</f>
        <v>0</v>
      </c>
      <c r="H19" s="48">
        <f>+'Data cyd-destunol'!H18</f>
        <v>0</v>
      </c>
      <c r="I19" s="48">
        <f>G19</f>
        <v>0</v>
      </c>
      <c r="J19" s="48">
        <f>MIN(F19:H19)</f>
        <v>0</v>
      </c>
      <c r="K19" s="48"/>
      <c r="L19" s="330" t="s">
        <v>399</v>
      </c>
      <c r="M19" s="126"/>
      <c r="N19" s="126"/>
      <c r="O19" s="126"/>
      <c r="P19" s="127"/>
      <c r="Q19" s="353"/>
      <c r="R19" s="353"/>
      <c r="S19" s="353"/>
      <c r="T19" s="353"/>
      <c r="U19" s="353"/>
      <c r="V19" s="353"/>
      <c r="W19" s="353"/>
      <c r="X19" s="353"/>
      <c r="Y19" s="353"/>
      <c r="Z19" s="353"/>
      <c r="AA19" s="353"/>
      <c r="AB19" s="353"/>
      <c r="AC19" s="353"/>
      <c r="AD19" s="353"/>
      <c r="AE19" s="353"/>
      <c r="AF19" s="353"/>
      <c r="AG19" s="353"/>
      <c r="AH19" s="353"/>
      <c r="AI19" s="353"/>
      <c r="AJ19" s="353"/>
      <c r="AK19" s="3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</row>
    <row r="20" spans="1:57" customFormat="1" ht="14.5" x14ac:dyDescent="0.35">
      <c r="A20" s="74"/>
      <c r="B20" s="320" t="s">
        <v>460</v>
      </c>
      <c r="C20" s="328" t="s">
        <v>61</v>
      </c>
      <c r="D20" s="48">
        <f>+'Data cyd-destunol'!D19</f>
        <v>0</v>
      </c>
      <c r="E20" s="48">
        <f>+'Data cyd-destunol'!E19</f>
        <v>0</v>
      </c>
      <c r="F20" s="48">
        <f>+'Data cyd-destunol'!F19</f>
        <v>0</v>
      </c>
      <c r="G20" s="48">
        <f>+'Data cyd-destunol'!G19</f>
        <v>0</v>
      </c>
      <c r="H20" s="48">
        <f>+'Data cyd-destunol'!H19</f>
        <v>0</v>
      </c>
      <c r="I20" s="48">
        <f t="shared" si="1"/>
        <v>0</v>
      </c>
      <c r="J20" s="48">
        <f>MIN(F20:H20)</f>
        <v>0</v>
      </c>
      <c r="K20" s="48"/>
      <c r="L20" s="330" t="s">
        <v>399</v>
      </c>
      <c r="M20" s="126"/>
      <c r="N20" s="126"/>
      <c r="O20" s="126"/>
      <c r="P20" s="127"/>
      <c r="Q20" s="353"/>
      <c r="R20" s="353"/>
      <c r="S20" s="353"/>
      <c r="T20" s="353"/>
      <c r="U20" s="353"/>
      <c r="V20" s="353"/>
      <c r="W20" s="353"/>
      <c r="X20" s="353"/>
      <c r="Y20" s="353"/>
      <c r="Z20" s="353"/>
      <c r="AA20" s="353"/>
      <c r="AB20" s="353"/>
      <c r="AC20" s="353"/>
      <c r="AD20" s="353"/>
      <c r="AE20" s="353"/>
      <c r="AF20" s="353"/>
      <c r="AG20" s="353"/>
      <c r="AH20" s="353"/>
      <c r="AI20" s="353"/>
      <c r="AJ20" s="353"/>
      <c r="AK20" s="3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</row>
    <row r="21" spans="1:57" customFormat="1" ht="14.5" x14ac:dyDescent="0.35">
      <c r="A21" s="74"/>
      <c r="B21" s="320" t="s">
        <v>461</v>
      </c>
      <c r="C21" s="328" t="s">
        <v>60</v>
      </c>
      <c r="D21" s="48">
        <f>+'Data cyd-destunol'!D20</f>
        <v>0</v>
      </c>
      <c r="E21" s="48">
        <f>+'Data cyd-destunol'!E20</f>
        <v>0</v>
      </c>
      <c r="F21" s="48">
        <f>+'Data cyd-destunol'!F20</f>
        <v>0</v>
      </c>
      <c r="G21" s="48">
        <f>+'Data cyd-destunol'!G20</f>
        <v>0</v>
      </c>
      <c r="H21" s="48">
        <f>+'Data cyd-destunol'!H20</f>
        <v>0</v>
      </c>
      <c r="I21" s="48">
        <f t="shared" si="1"/>
        <v>0</v>
      </c>
      <c r="J21" s="48">
        <f>IF(OR(K21="",K21=0),0,(G21/K21)*(100%-L21))</f>
        <v>0</v>
      </c>
      <c r="K21" s="48"/>
      <c r="L21" s="134">
        <v>-0.1</v>
      </c>
      <c r="M21" s="126"/>
      <c r="N21" s="126"/>
      <c r="O21" s="126"/>
      <c r="P21" s="127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</row>
    <row r="22" spans="1:57" customFormat="1" ht="14.5" x14ac:dyDescent="0.35">
      <c r="A22" s="74"/>
      <c r="B22" s="320" t="s">
        <v>462</v>
      </c>
      <c r="C22" s="328" t="s">
        <v>59</v>
      </c>
      <c r="D22" s="48">
        <f>+'Data cyd-destunol'!D21</f>
        <v>0</v>
      </c>
      <c r="E22" s="48">
        <f>+'Data cyd-destunol'!E21</f>
        <v>0</v>
      </c>
      <c r="F22" s="48">
        <f>+'Data cyd-destunol'!F21</f>
        <v>0</v>
      </c>
      <c r="G22" s="48">
        <f>+'Data cyd-destunol'!G21</f>
        <v>0</v>
      </c>
      <c r="H22" s="48">
        <f>+'Data cyd-destunol'!H21</f>
        <v>0</v>
      </c>
      <c r="I22" s="48">
        <f>G22</f>
        <v>0</v>
      </c>
      <c r="J22" s="48">
        <f>MIN(F22:H22)</f>
        <v>0</v>
      </c>
      <c r="K22" s="48"/>
      <c r="L22" s="330" t="s">
        <v>399</v>
      </c>
      <c r="M22" s="126"/>
      <c r="N22" s="126"/>
      <c r="O22" s="126"/>
      <c r="P22" s="127"/>
      <c r="Q22" s="353"/>
      <c r="R22" s="353"/>
      <c r="S22" s="353"/>
      <c r="T22" s="353"/>
      <c r="U22" s="353"/>
      <c r="V22" s="353"/>
      <c r="W22" s="353"/>
      <c r="X22" s="353"/>
      <c r="Y22" s="353"/>
      <c r="Z22" s="353"/>
      <c r="AA22" s="353"/>
      <c r="AB22" s="353"/>
      <c r="AC22" s="353"/>
      <c r="AD22" s="353"/>
      <c r="AE22" s="353"/>
      <c r="AF22" s="353"/>
      <c r="AG22" s="353"/>
      <c r="AH22" s="353"/>
      <c r="AI22" s="353"/>
      <c r="AJ22" s="353"/>
      <c r="AK22" s="3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</row>
    <row r="23" spans="1:57" customFormat="1" ht="14.5" x14ac:dyDescent="0.35">
      <c r="A23" s="74"/>
      <c r="B23" s="320" t="s">
        <v>463</v>
      </c>
      <c r="C23" s="328" t="s">
        <v>59</v>
      </c>
      <c r="D23" s="48">
        <f>+'Data cyd-destunol'!D22</f>
        <v>0</v>
      </c>
      <c r="E23" s="48">
        <f>+'Data cyd-destunol'!E22</f>
        <v>0</v>
      </c>
      <c r="F23" s="48">
        <f>+'Data cyd-destunol'!F22</f>
        <v>0</v>
      </c>
      <c r="G23" s="48">
        <f>+'Data cyd-destunol'!G22</f>
        <v>0</v>
      </c>
      <c r="H23" s="48">
        <f>+'Data cyd-destunol'!H22</f>
        <v>0</v>
      </c>
      <c r="I23" s="48">
        <f>G23</f>
        <v>0</v>
      </c>
      <c r="J23" s="48">
        <f>MIN(F23:H23)</f>
        <v>0</v>
      </c>
      <c r="K23" s="48"/>
      <c r="L23" s="330" t="s">
        <v>399</v>
      </c>
      <c r="M23" s="126"/>
      <c r="N23" s="126"/>
      <c r="O23" s="126"/>
      <c r="P23" s="127"/>
      <c r="Q23" s="353"/>
      <c r="R23" s="353"/>
      <c r="S23" s="353"/>
      <c r="T23" s="353"/>
      <c r="U23" s="353"/>
      <c r="V23" s="353"/>
      <c r="W23" s="353"/>
      <c r="X23" s="353"/>
      <c r="Y23" s="353"/>
      <c r="Z23" s="353"/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</row>
    <row r="24" spans="1:57" customFormat="1" ht="14.5" x14ac:dyDescent="0.35">
      <c r="A24" s="74"/>
      <c r="B24" s="320" t="s">
        <v>435</v>
      </c>
      <c r="C24" s="328" t="s">
        <v>46</v>
      </c>
      <c r="D24" s="48">
        <f>+'Data cyd-destunol'!D23</f>
        <v>0</v>
      </c>
      <c r="E24" s="48">
        <f>+'Data cyd-destunol'!E23</f>
        <v>0</v>
      </c>
      <c r="F24" s="48">
        <f>+'Data cyd-destunol'!F23</f>
        <v>0</v>
      </c>
      <c r="G24" s="48">
        <f>+'Data cyd-destunol'!G23</f>
        <v>0</v>
      </c>
      <c r="H24" s="48">
        <f>+'Data cyd-destunol'!H23</f>
        <v>0</v>
      </c>
      <c r="I24" s="48">
        <f t="shared" si="1"/>
        <v>0</v>
      </c>
      <c r="J24" s="48">
        <f t="shared" ref="J24" si="2">MIN(F24:H24)</f>
        <v>0</v>
      </c>
      <c r="K24" s="48"/>
      <c r="L24" s="330" t="s">
        <v>399</v>
      </c>
      <c r="M24" s="126"/>
      <c r="N24" s="126"/>
      <c r="O24" s="126"/>
      <c r="P24" s="127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3"/>
      <c r="AD24" s="353"/>
      <c r="AE24" s="353"/>
      <c r="AF24" s="353"/>
      <c r="AG24" s="353"/>
      <c r="AH24" s="353"/>
      <c r="AI24" s="353"/>
      <c r="AJ24" s="353"/>
      <c r="AK24" s="3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</row>
    <row r="25" spans="1:57" customFormat="1" ht="14.5" x14ac:dyDescent="0.35">
      <c r="A25" s="75"/>
      <c r="B25" s="92" t="s">
        <v>44</v>
      </c>
      <c r="C25" s="309" t="s">
        <v>402</v>
      </c>
      <c r="D25" s="76">
        <f>SUM(D10:D24)</f>
        <v>0</v>
      </c>
      <c r="E25" s="76">
        <f t="shared" ref="E25:J25" si="3">SUM(E10:E24)</f>
        <v>0</v>
      </c>
      <c r="F25" s="76">
        <f t="shared" si="3"/>
        <v>0</v>
      </c>
      <c r="G25" s="76">
        <f t="shared" si="3"/>
        <v>0</v>
      </c>
      <c r="H25" s="76">
        <f t="shared" si="3"/>
        <v>0</v>
      </c>
      <c r="I25" s="76">
        <f t="shared" si="3"/>
        <v>0</v>
      </c>
      <c r="J25" s="76">
        <f t="shared" si="3"/>
        <v>0</v>
      </c>
      <c r="K25" s="8"/>
      <c r="L25" s="135"/>
      <c r="M25" s="126"/>
      <c r="N25" s="126"/>
      <c r="O25" s="126"/>
      <c r="P25" s="127"/>
      <c r="Q25" s="353"/>
      <c r="R25" s="353"/>
      <c r="S25" s="353"/>
      <c r="T25" s="353"/>
      <c r="U25" s="353"/>
      <c r="V25" s="353"/>
      <c r="W25" s="353"/>
      <c r="X25" s="353"/>
      <c r="Y25" s="353"/>
      <c r="Z25" s="353"/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</row>
    <row r="26" spans="1:57" customFormat="1" ht="14.5" x14ac:dyDescent="0.35">
      <c r="A26" s="75"/>
      <c r="B26" s="97"/>
      <c r="C26" s="95"/>
      <c r="D26" s="33"/>
      <c r="E26" s="33"/>
      <c r="F26" s="33"/>
      <c r="G26" s="33"/>
      <c r="H26" s="33"/>
      <c r="I26" s="8"/>
      <c r="J26" s="8"/>
      <c r="K26" s="8"/>
      <c r="L26" s="135"/>
      <c r="M26" s="126"/>
      <c r="N26" s="126"/>
      <c r="O26" s="126"/>
      <c r="P26" s="127"/>
      <c r="Q26" s="353"/>
      <c r="R26" s="353"/>
      <c r="S26" s="353"/>
      <c r="T26" s="353"/>
      <c r="U26" s="353"/>
      <c r="V26" s="353"/>
      <c r="W26" s="353"/>
      <c r="X26" s="353"/>
      <c r="Y26" s="353"/>
      <c r="Z26" s="353"/>
      <c r="AA26" s="353"/>
      <c r="AB26" s="353"/>
      <c r="AC26" s="353"/>
      <c r="AD26" s="353"/>
      <c r="AE26" s="353"/>
      <c r="AF26" s="353"/>
      <c r="AG26" s="353"/>
      <c r="AH26" s="353"/>
      <c r="AI26" s="353"/>
      <c r="AJ26" s="353"/>
      <c r="AK26" s="3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</row>
    <row r="27" spans="1:57" customFormat="1" ht="14.5" x14ac:dyDescent="0.35">
      <c r="A27" s="75"/>
      <c r="B27" s="97"/>
      <c r="C27" s="95"/>
      <c r="D27" s="33"/>
      <c r="E27" s="33"/>
      <c r="F27" s="33"/>
      <c r="G27" s="33"/>
      <c r="H27" s="33"/>
      <c r="I27" s="8"/>
      <c r="J27" s="8"/>
      <c r="K27" s="8"/>
      <c r="L27" s="135"/>
      <c r="M27" s="126"/>
      <c r="N27" s="126"/>
      <c r="O27" s="126"/>
      <c r="P27" s="127"/>
      <c r="Q27" s="353"/>
      <c r="R27" s="353"/>
      <c r="S27" s="353"/>
      <c r="T27" s="353"/>
      <c r="U27" s="353"/>
      <c r="V27" s="353"/>
      <c r="W27" s="353"/>
      <c r="X27" s="353"/>
      <c r="Y27" s="353"/>
      <c r="Z27" s="353"/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</row>
    <row r="28" spans="1:57" customFormat="1" ht="42" customHeight="1" x14ac:dyDescent="0.35">
      <c r="A28" s="75"/>
      <c r="B28" s="97"/>
      <c r="C28" s="95"/>
      <c r="D28" s="186" t="str">
        <f t="shared" ref="D28:K28" si="4">+D8</f>
        <v/>
      </c>
      <c r="E28" s="186" t="str">
        <f t="shared" si="4"/>
        <v/>
      </c>
      <c r="F28" s="186" t="str">
        <f t="shared" si="4"/>
        <v/>
      </c>
      <c r="G28" s="186" t="str">
        <f t="shared" si="4"/>
        <v xml:space="preserve">Cyfredol </v>
      </c>
      <c r="H28" s="186" t="str">
        <f t="shared" si="4"/>
        <v>Rhagolwg 1</v>
      </c>
      <c r="I28" s="187" t="str">
        <f t="shared" si="4"/>
        <v>Senario anffafriol 1 – dim twf</v>
      </c>
      <c r="J28" s="187" t="str">
        <f t="shared" si="4"/>
        <v>Senario anffafriol 2 – safonol</v>
      </c>
      <c r="K28" s="380" t="str">
        <f t="shared" si="4"/>
        <v>Hyd cwrs ar gyfartaledd (blynyddoedd)</v>
      </c>
      <c r="L28" s="135"/>
      <c r="M28" s="126"/>
      <c r="N28" s="126"/>
      <c r="O28" s="126"/>
      <c r="P28" s="127"/>
      <c r="Q28" s="353"/>
      <c r="R28" s="353"/>
      <c r="S28" s="353"/>
      <c r="T28" s="353"/>
      <c r="U28" s="353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</row>
    <row r="29" spans="1:57" customFormat="1" ht="14.5" x14ac:dyDescent="0.35">
      <c r="A29" s="75"/>
      <c r="B29" s="30"/>
      <c r="C29" s="95"/>
      <c r="D29" s="71" t="str">
        <f>+'Tablau ariannol'!D$10</f>
        <v/>
      </c>
      <c r="E29" s="71" t="str">
        <f>+'Tablau ariannol'!E$10</f>
        <v/>
      </c>
      <c r="F29" s="71" t="str">
        <f>+'Tablau ariannol'!F$10</f>
        <v/>
      </c>
      <c r="G29" s="71" t="str">
        <f>+'Tablau ariannol'!G$10</f>
        <v/>
      </c>
      <c r="H29" s="71" t="str">
        <f>+'Tablau ariannol'!H$10</f>
        <v/>
      </c>
      <c r="I29" s="71" t="str">
        <f>+'Tablau ariannol'!H$10</f>
        <v/>
      </c>
      <c r="J29" s="71" t="str">
        <f>+'Tablau ariannol'!H$10</f>
        <v/>
      </c>
      <c r="K29" s="380"/>
      <c r="L29" s="135"/>
      <c r="M29" s="126"/>
      <c r="N29" s="126"/>
      <c r="O29" s="126"/>
      <c r="P29" s="127"/>
      <c r="Q29" s="353"/>
      <c r="R29" s="353"/>
      <c r="S29" s="353"/>
      <c r="T29" s="353"/>
      <c r="U29" s="353"/>
      <c r="V29" s="353"/>
      <c r="W29" s="353"/>
      <c r="X29" s="353"/>
      <c r="Y29" s="353"/>
      <c r="Z29" s="353"/>
      <c r="AA29" s="353"/>
      <c r="AB29" s="353"/>
      <c r="AC29" s="353"/>
      <c r="AD29" s="353"/>
      <c r="AE29" s="353"/>
      <c r="AF29" s="353"/>
      <c r="AG29" s="353"/>
      <c r="AH29" s="353"/>
      <c r="AI29" s="353"/>
      <c r="AJ29" s="353"/>
      <c r="AK29" s="3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</row>
    <row r="30" spans="1:57" s="19" customFormat="1" ht="14.5" x14ac:dyDescent="0.35">
      <c r="A30" s="59"/>
      <c r="B30" s="92" t="s">
        <v>403</v>
      </c>
      <c r="C30" s="23"/>
      <c r="D30" s="77" t="str">
        <f>+'Tablau ariannol'!D$11</f>
        <v>dewiswch</v>
      </c>
      <c r="E30" s="77" t="str">
        <f>+'Tablau ariannol'!E$11</f>
        <v>dewiswch</v>
      </c>
      <c r="F30" s="77" t="str">
        <f>+'Tablau ariannol'!F$11</f>
        <v>dewiswch</v>
      </c>
      <c r="G30" s="77" t="str">
        <f>+'Tablau ariannol'!G$11</f>
        <v>dewiswch</v>
      </c>
      <c r="H30" s="77" t="str">
        <f>+'Tablau ariannol'!H$11</f>
        <v>dewiswch</v>
      </c>
      <c r="I30" s="77" t="str">
        <f>+'Tablau ariannol'!I$11</f>
        <v>dewiswch</v>
      </c>
      <c r="J30" s="77" t="str">
        <f>+'Tablau ariannol'!J$11</f>
        <v>dewiswch</v>
      </c>
      <c r="K30" s="77"/>
      <c r="L30" s="136"/>
      <c r="M30" s="126"/>
      <c r="N30" s="126"/>
      <c r="O30" s="126"/>
      <c r="P30" s="127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</row>
    <row r="31" spans="1:57" s="19" customFormat="1" ht="13" x14ac:dyDescent="0.35">
      <c r="A31" s="59"/>
      <c r="B31" s="92">
        <v>1.1000000000000001</v>
      </c>
      <c r="C31" s="271" t="s">
        <v>381</v>
      </c>
      <c r="D31" s="60"/>
      <c r="E31" s="60"/>
      <c r="F31" s="60"/>
      <c r="G31" s="60"/>
      <c r="H31" s="60"/>
      <c r="I31" s="61"/>
      <c r="J31" s="61"/>
      <c r="K31" s="61"/>
      <c r="L31" s="137"/>
      <c r="M31" s="126"/>
      <c r="N31" s="126"/>
      <c r="O31" s="126"/>
      <c r="P31" s="127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</row>
    <row r="32" spans="1:57" s="19" customFormat="1" x14ac:dyDescent="0.35">
      <c r="A32" s="59"/>
      <c r="B32" s="331" t="s">
        <v>404</v>
      </c>
      <c r="C32" s="316" t="s">
        <v>95</v>
      </c>
      <c r="D32" s="48">
        <f>+'Tablau ariannol'!D13</f>
        <v>0</v>
      </c>
      <c r="E32" s="48">
        <f>+'Tablau ariannol'!E13</f>
        <v>0</v>
      </c>
      <c r="F32" s="48">
        <f>+'Tablau ariannol'!F13</f>
        <v>0</v>
      </c>
      <c r="G32" s="48">
        <f>+'Tablau ariannol'!G13</f>
        <v>0</v>
      </c>
      <c r="H32" s="48">
        <f>+'Tablau ariannol'!H13</f>
        <v>0</v>
      </c>
      <c r="I32" s="48">
        <f>G32</f>
        <v>0</v>
      </c>
      <c r="J32" s="48">
        <f>G32*(100%-L32)</f>
        <v>0</v>
      </c>
      <c r="K32" s="48"/>
      <c r="L32" s="134">
        <v>-0.05</v>
      </c>
      <c r="M32" s="126"/>
      <c r="N32" s="126"/>
      <c r="O32" s="126"/>
      <c r="P32" s="127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</row>
    <row r="33" spans="1:41" s="19" customFormat="1" x14ac:dyDescent="0.35">
      <c r="A33" s="59"/>
      <c r="B33" s="319" t="s">
        <v>405</v>
      </c>
      <c r="C33" s="316" t="s">
        <v>378</v>
      </c>
      <c r="D33" s="48">
        <f>+'Tablau ariannol'!D14</f>
        <v>0</v>
      </c>
      <c r="E33" s="48">
        <f>+'Tablau ariannol'!E14</f>
        <v>0</v>
      </c>
      <c r="F33" s="48">
        <f>+'Tablau ariannol'!F14</f>
        <v>0</v>
      </c>
      <c r="G33" s="48">
        <f>+'Tablau ariannol'!G14</f>
        <v>0</v>
      </c>
      <c r="H33" s="48">
        <f>+'Tablau ariannol'!H14</f>
        <v>0</v>
      </c>
      <c r="I33" s="48">
        <f t="shared" ref="I33:I35" si="5">G33</f>
        <v>0</v>
      </c>
      <c r="J33" s="48">
        <f t="shared" ref="J33:J36" si="6">IF(OR(K33="",K33=0),0,(G33/K33)*(100%-L33))</f>
        <v>0</v>
      </c>
      <c r="K33" s="181">
        <f>K13</f>
        <v>0</v>
      </c>
      <c r="L33" s="134">
        <f>L13</f>
        <v>-0.05</v>
      </c>
      <c r="M33" s="126"/>
      <c r="N33" s="126"/>
      <c r="O33" s="126"/>
      <c r="P33" s="127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</row>
    <row r="34" spans="1:41" s="19" customFormat="1" x14ac:dyDescent="0.35">
      <c r="A34" s="59"/>
      <c r="B34" s="319" t="s">
        <v>406</v>
      </c>
      <c r="C34" s="316" t="s">
        <v>377</v>
      </c>
      <c r="D34" s="48">
        <f>+'Tablau ariannol'!D15</f>
        <v>0</v>
      </c>
      <c r="E34" s="48">
        <f>+'Tablau ariannol'!E15</f>
        <v>0</v>
      </c>
      <c r="F34" s="48">
        <f>+'Tablau ariannol'!F15</f>
        <v>0</v>
      </c>
      <c r="G34" s="48">
        <f>+'Tablau ariannol'!G15</f>
        <v>0</v>
      </c>
      <c r="H34" s="48">
        <f>+'Tablau ariannol'!H15</f>
        <v>0</v>
      </c>
      <c r="I34" s="48">
        <f t="shared" si="5"/>
        <v>0</v>
      </c>
      <c r="J34" s="48">
        <f t="shared" si="6"/>
        <v>0</v>
      </c>
      <c r="K34" s="181">
        <f t="shared" ref="K34:L34" si="7">K14</f>
        <v>0</v>
      </c>
      <c r="L34" s="134">
        <f t="shared" si="7"/>
        <v>-0.05</v>
      </c>
      <c r="M34" s="126"/>
      <c r="N34" s="126"/>
      <c r="O34" s="126"/>
      <c r="P34" s="127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</row>
    <row r="35" spans="1:41" s="19" customFormat="1" x14ac:dyDescent="0.35">
      <c r="A35" s="59"/>
      <c r="B35" s="319" t="s">
        <v>407</v>
      </c>
      <c r="C35" s="316" t="s">
        <v>408</v>
      </c>
      <c r="D35" s="48">
        <f>+'Tablau ariannol'!D16</f>
        <v>0</v>
      </c>
      <c r="E35" s="48">
        <f>+'Tablau ariannol'!E16</f>
        <v>0</v>
      </c>
      <c r="F35" s="48">
        <f>+'Tablau ariannol'!F16</f>
        <v>0</v>
      </c>
      <c r="G35" s="48">
        <f>+'Tablau ariannol'!G16</f>
        <v>0</v>
      </c>
      <c r="H35" s="48">
        <f>+'Tablau ariannol'!H16</f>
        <v>0</v>
      </c>
      <c r="I35" s="48">
        <f t="shared" si="5"/>
        <v>0</v>
      </c>
      <c r="J35" s="48">
        <f t="shared" si="6"/>
        <v>0</v>
      </c>
      <c r="K35" s="181">
        <f t="shared" ref="K35:L35" si="8">K15</f>
        <v>0</v>
      </c>
      <c r="L35" s="134">
        <f t="shared" si="8"/>
        <v>-0.05</v>
      </c>
      <c r="M35" s="126"/>
      <c r="N35" s="126"/>
      <c r="O35" s="126"/>
      <c r="P35" s="127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</row>
    <row r="36" spans="1:41" s="19" customFormat="1" x14ac:dyDescent="0.25">
      <c r="A36" s="59"/>
      <c r="B36" s="320" t="s">
        <v>91</v>
      </c>
      <c r="C36" s="328" t="s">
        <v>65</v>
      </c>
      <c r="D36" s="48">
        <f>+'Tablau ariannol'!D17</f>
        <v>0</v>
      </c>
      <c r="E36" s="48">
        <f>+'Tablau ariannol'!E17</f>
        <v>0</v>
      </c>
      <c r="F36" s="48">
        <f>+'Tablau ariannol'!F17</f>
        <v>0</v>
      </c>
      <c r="G36" s="48">
        <f>+'Tablau ariannol'!G17</f>
        <v>0</v>
      </c>
      <c r="H36" s="48">
        <f>+'Tablau ariannol'!H17</f>
        <v>0</v>
      </c>
      <c r="I36" s="48">
        <f t="shared" ref="I36:I43" si="9">G36</f>
        <v>0</v>
      </c>
      <c r="J36" s="48">
        <f t="shared" si="6"/>
        <v>0</v>
      </c>
      <c r="K36" s="181">
        <f t="shared" ref="K36:L36" si="10">K16</f>
        <v>0</v>
      </c>
      <c r="L36" s="134">
        <f t="shared" si="10"/>
        <v>-0.05</v>
      </c>
      <c r="M36" s="126"/>
      <c r="N36" s="126"/>
      <c r="O36" s="126"/>
      <c r="P36" s="127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</row>
    <row r="37" spans="1:41" s="19" customFormat="1" x14ac:dyDescent="0.25">
      <c r="A37" s="59"/>
      <c r="B37" s="320" t="s">
        <v>374</v>
      </c>
      <c r="C37" s="328" t="s">
        <v>198</v>
      </c>
      <c r="D37" s="48">
        <f>+'Tablau ariannol'!D18</f>
        <v>0</v>
      </c>
      <c r="E37" s="48">
        <f>+'Tablau ariannol'!E18</f>
        <v>0</v>
      </c>
      <c r="F37" s="48">
        <f>+'Tablau ariannol'!F18</f>
        <v>0</v>
      </c>
      <c r="G37" s="48">
        <f>+'Tablau ariannol'!G18</f>
        <v>0</v>
      </c>
      <c r="H37" s="48">
        <f>+'Tablau ariannol'!H18</f>
        <v>0</v>
      </c>
      <c r="I37" s="48">
        <f t="shared" si="9"/>
        <v>0</v>
      </c>
      <c r="J37" s="48">
        <f>MIN(F37:H37)</f>
        <v>0</v>
      </c>
      <c r="K37" s="181"/>
      <c r="L37" s="134" t="str">
        <f t="shared" ref="L37:L39" si="11">L17</f>
        <v>Yr isaf o flwyddyn 3 i flwyddyn 5</v>
      </c>
      <c r="M37" s="126"/>
      <c r="N37" s="126"/>
      <c r="O37" s="126"/>
      <c r="P37" s="127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</row>
    <row r="38" spans="1:41" s="19" customFormat="1" x14ac:dyDescent="0.25">
      <c r="A38" s="59"/>
      <c r="B38" s="320" t="s">
        <v>87</v>
      </c>
      <c r="C38" s="328" t="s">
        <v>63</v>
      </c>
      <c r="D38" s="48">
        <f>+'Tablau ariannol'!D19</f>
        <v>0</v>
      </c>
      <c r="E38" s="48">
        <f>+'Tablau ariannol'!E19</f>
        <v>0</v>
      </c>
      <c r="F38" s="48">
        <f>+'Tablau ariannol'!F19</f>
        <v>0</v>
      </c>
      <c r="G38" s="48">
        <f>+'Tablau ariannol'!G19</f>
        <v>0</v>
      </c>
      <c r="H38" s="48">
        <f>+'Tablau ariannol'!H19</f>
        <v>0</v>
      </c>
      <c r="I38" s="48">
        <f t="shared" ref="I38:I39" si="12">G38</f>
        <v>0</v>
      </c>
      <c r="J38" s="48">
        <f t="shared" ref="J38:J39" si="13">MIN(F38:H38)</f>
        <v>0</v>
      </c>
      <c r="K38" s="181"/>
      <c r="L38" s="134" t="str">
        <f t="shared" si="11"/>
        <v>Yr isaf o flwyddyn 3 i flwyddyn 5</v>
      </c>
      <c r="M38" s="126"/>
      <c r="N38" s="126"/>
      <c r="O38" s="126"/>
      <c r="P38" s="127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</row>
    <row r="39" spans="1:41" s="19" customFormat="1" x14ac:dyDescent="0.25">
      <c r="A39" s="59"/>
      <c r="B39" s="320" t="s">
        <v>459</v>
      </c>
      <c r="C39" s="328" t="s">
        <v>63</v>
      </c>
      <c r="D39" s="48">
        <f>+'Tablau ariannol'!D20</f>
        <v>0</v>
      </c>
      <c r="E39" s="48">
        <f>+'Tablau ariannol'!E20</f>
        <v>0</v>
      </c>
      <c r="F39" s="48">
        <f>+'Tablau ariannol'!F20</f>
        <v>0</v>
      </c>
      <c r="G39" s="48">
        <f>+'Tablau ariannol'!G20</f>
        <v>0</v>
      </c>
      <c r="H39" s="48">
        <f>+'Tablau ariannol'!H20</f>
        <v>0</v>
      </c>
      <c r="I39" s="48">
        <f t="shared" si="12"/>
        <v>0</v>
      </c>
      <c r="J39" s="48">
        <f t="shared" si="13"/>
        <v>0</v>
      </c>
      <c r="K39" s="181"/>
      <c r="L39" s="134" t="str">
        <f t="shared" si="11"/>
        <v>Yr isaf o flwyddyn 3 i flwyddyn 5</v>
      </c>
      <c r="M39" s="126"/>
      <c r="N39" s="126"/>
      <c r="O39" s="126"/>
      <c r="P39" s="127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</row>
    <row r="40" spans="1:41" s="19" customFormat="1" x14ac:dyDescent="0.25">
      <c r="A40" s="59"/>
      <c r="B40" s="320" t="s">
        <v>460</v>
      </c>
      <c r="C40" s="328" t="s">
        <v>61</v>
      </c>
      <c r="D40" s="48">
        <f>+'Tablau ariannol'!D21</f>
        <v>0</v>
      </c>
      <c r="E40" s="48">
        <f>+'Tablau ariannol'!E21</f>
        <v>0</v>
      </c>
      <c r="F40" s="48">
        <f>+'Tablau ariannol'!F21</f>
        <v>0</v>
      </c>
      <c r="G40" s="48">
        <f>+'Tablau ariannol'!G21</f>
        <v>0</v>
      </c>
      <c r="H40" s="48">
        <f>+'Tablau ariannol'!H21</f>
        <v>0</v>
      </c>
      <c r="I40" s="48">
        <f t="shared" si="9"/>
        <v>0</v>
      </c>
      <c r="J40" s="48">
        <f>MIN(F40:H40)</f>
        <v>0</v>
      </c>
      <c r="K40" s="181"/>
      <c r="L40" s="134" t="str">
        <f t="shared" ref="L40" si="14">L20</f>
        <v>Yr isaf o flwyddyn 3 i flwyddyn 5</v>
      </c>
      <c r="M40" s="126"/>
      <c r="N40" s="126"/>
      <c r="O40" s="126"/>
      <c r="P40" s="127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</row>
    <row r="41" spans="1:41" s="19" customFormat="1" x14ac:dyDescent="0.25">
      <c r="A41" s="59"/>
      <c r="B41" s="320" t="s">
        <v>461</v>
      </c>
      <c r="C41" s="328" t="s">
        <v>60</v>
      </c>
      <c r="D41" s="48">
        <f>+'Tablau ariannol'!D22</f>
        <v>0</v>
      </c>
      <c r="E41" s="48">
        <f>+'Tablau ariannol'!E22</f>
        <v>0</v>
      </c>
      <c r="F41" s="48">
        <f>+'Tablau ariannol'!F22</f>
        <v>0</v>
      </c>
      <c r="G41" s="48">
        <f>+'Tablau ariannol'!G22</f>
        <v>0</v>
      </c>
      <c r="H41" s="48">
        <f>+'Tablau ariannol'!H22</f>
        <v>0</v>
      </c>
      <c r="I41" s="48">
        <f t="shared" si="9"/>
        <v>0</v>
      </c>
      <c r="J41" s="48">
        <f>IF(OR(K41="",K41=0),0,(G41/K41)*(100%-L41))</f>
        <v>0</v>
      </c>
      <c r="K41" s="181">
        <f t="shared" ref="K41:L41" si="15">K21</f>
        <v>0</v>
      </c>
      <c r="L41" s="134">
        <f t="shared" si="15"/>
        <v>-0.1</v>
      </c>
      <c r="M41" s="126"/>
      <c r="N41" s="126"/>
      <c r="O41" s="126"/>
      <c r="P41" s="127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</row>
    <row r="42" spans="1:41" s="19" customFormat="1" x14ac:dyDescent="0.25">
      <c r="A42" s="59"/>
      <c r="B42" s="320" t="s">
        <v>462</v>
      </c>
      <c r="C42" s="328" t="s">
        <v>59</v>
      </c>
      <c r="D42" s="48">
        <f>+'Tablau ariannol'!D23</f>
        <v>0</v>
      </c>
      <c r="E42" s="48">
        <f>+'Tablau ariannol'!E23</f>
        <v>0</v>
      </c>
      <c r="F42" s="48">
        <f>+'Tablau ariannol'!F23</f>
        <v>0</v>
      </c>
      <c r="G42" s="48">
        <f>+'Tablau ariannol'!G23</f>
        <v>0</v>
      </c>
      <c r="H42" s="48">
        <f>+'Tablau ariannol'!H23</f>
        <v>0</v>
      </c>
      <c r="I42" s="48">
        <f t="shared" si="9"/>
        <v>0</v>
      </c>
      <c r="J42" s="48">
        <f t="shared" ref="J42:J43" si="16">MIN(F42:H42)</f>
        <v>0</v>
      </c>
      <c r="K42" s="181"/>
      <c r="L42" s="134" t="str">
        <f t="shared" ref="L42:L44" si="17">L22</f>
        <v>Yr isaf o flwyddyn 3 i flwyddyn 5</v>
      </c>
      <c r="M42" s="126"/>
      <c r="N42" s="126"/>
      <c r="O42" s="126"/>
      <c r="P42" s="127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</row>
    <row r="43" spans="1:41" s="19" customFormat="1" x14ac:dyDescent="0.25">
      <c r="A43" s="59"/>
      <c r="B43" s="320" t="s">
        <v>463</v>
      </c>
      <c r="C43" s="328" t="s">
        <v>59</v>
      </c>
      <c r="D43" s="48">
        <f>+'Tablau ariannol'!D24</f>
        <v>0</v>
      </c>
      <c r="E43" s="48">
        <f>+'Tablau ariannol'!E24</f>
        <v>0</v>
      </c>
      <c r="F43" s="48">
        <f>+'Tablau ariannol'!F24</f>
        <v>0</v>
      </c>
      <c r="G43" s="48">
        <f>+'Tablau ariannol'!G24</f>
        <v>0</v>
      </c>
      <c r="H43" s="48">
        <f>+'Tablau ariannol'!H24</f>
        <v>0</v>
      </c>
      <c r="I43" s="48">
        <f t="shared" si="9"/>
        <v>0</v>
      </c>
      <c r="J43" s="48">
        <f t="shared" si="16"/>
        <v>0</v>
      </c>
      <c r="K43" s="181"/>
      <c r="L43" s="134" t="str">
        <f t="shared" si="17"/>
        <v>Yr isaf o flwyddyn 3 i flwyddyn 5</v>
      </c>
      <c r="M43" s="126"/>
      <c r="N43" s="126"/>
      <c r="O43" s="126"/>
      <c r="P43" s="127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</row>
    <row r="44" spans="1:41" s="19" customFormat="1" x14ac:dyDescent="0.25">
      <c r="A44" s="59"/>
      <c r="B44" s="320" t="s">
        <v>435</v>
      </c>
      <c r="C44" s="328" t="s">
        <v>46</v>
      </c>
      <c r="D44" s="48">
        <f>+'Tablau ariannol'!D25</f>
        <v>0</v>
      </c>
      <c r="E44" s="48">
        <f>+'Tablau ariannol'!E25</f>
        <v>0</v>
      </c>
      <c r="F44" s="48">
        <f>+'Tablau ariannol'!F25</f>
        <v>0</v>
      </c>
      <c r="G44" s="48">
        <f>+'Tablau ariannol'!G25</f>
        <v>0</v>
      </c>
      <c r="H44" s="48">
        <f>+'Tablau ariannol'!H25</f>
        <v>0</v>
      </c>
      <c r="I44" s="48">
        <f>G44</f>
        <v>0</v>
      </c>
      <c r="J44" s="48">
        <f>MIN(F44:H44)</f>
        <v>0</v>
      </c>
      <c r="K44" s="181"/>
      <c r="L44" s="134" t="str">
        <f t="shared" si="17"/>
        <v>Yr isaf o flwyddyn 3 i flwyddyn 5</v>
      </c>
      <c r="M44" s="126"/>
      <c r="N44" s="126"/>
      <c r="O44" s="126"/>
      <c r="P44" s="127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</row>
    <row r="45" spans="1:41" s="19" customFormat="1" x14ac:dyDescent="0.35">
      <c r="A45" s="59"/>
      <c r="B45" s="319" t="s">
        <v>409</v>
      </c>
      <c r="C45" s="316" t="s">
        <v>261</v>
      </c>
      <c r="D45" s="48">
        <f>+'Tablau ariannol'!D26</f>
        <v>0</v>
      </c>
      <c r="E45" s="48">
        <f>+'Tablau ariannol'!E26</f>
        <v>0</v>
      </c>
      <c r="F45" s="48">
        <f>+'Tablau ariannol'!F26</f>
        <v>0</v>
      </c>
      <c r="G45" s="48">
        <f>+'Tablau ariannol'!G26</f>
        <v>0</v>
      </c>
      <c r="H45" s="48">
        <f>+'Tablau ariannol'!H26</f>
        <v>0</v>
      </c>
      <c r="I45" s="48">
        <f>H45</f>
        <v>0</v>
      </c>
      <c r="J45" s="99">
        <f>H45</f>
        <v>0</v>
      </c>
      <c r="K45" s="48"/>
      <c r="L45" s="330" t="s">
        <v>401</v>
      </c>
      <c r="M45" s="126"/>
      <c r="N45" s="126"/>
      <c r="O45" s="126"/>
      <c r="P45" s="127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</row>
    <row r="46" spans="1:41" s="19" customFormat="1" x14ac:dyDescent="0.35">
      <c r="A46" s="59"/>
      <c r="B46" s="331" t="s">
        <v>410</v>
      </c>
      <c r="C46" s="316" t="s">
        <v>15</v>
      </c>
      <c r="D46" s="48">
        <f>+'Tablau ariannol'!D27</f>
        <v>0</v>
      </c>
      <c r="E46" s="48">
        <f>+'Tablau ariannol'!E27</f>
        <v>0</v>
      </c>
      <c r="F46" s="48">
        <f>+'Tablau ariannol'!F27</f>
        <v>0</v>
      </c>
      <c r="G46" s="48">
        <f>+'Tablau ariannol'!G27</f>
        <v>0</v>
      </c>
      <c r="H46" s="48">
        <f>+'Tablau ariannol'!H27</f>
        <v>0</v>
      </c>
      <c r="I46" s="48">
        <f>H46</f>
        <v>0</v>
      </c>
      <c r="J46" s="48">
        <f>H46</f>
        <v>0</v>
      </c>
      <c r="K46" s="48"/>
      <c r="L46" s="330" t="s">
        <v>401</v>
      </c>
      <c r="M46" s="126"/>
      <c r="N46" s="126"/>
      <c r="O46" s="126"/>
      <c r="P46" s="127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</row>
    <row r="47" spans="1:41" s="19" customFormat="1" x14ac:dyDescent="0.35">
      <c r="A47" s="59"/>
      <c r="B47" s="331" t="s">
        <v>411</v>
      </c>
      <c r="C47" s="316" t="s">
        <v>97</v>
      </c>
      <c r="D47" s="48">
        <f>+'Tablau ariannol'!D28</f>
        <v>0</v>
      </c>
      <c r="E47" s="48">
        <f>+'Tablau ariannol'!E28</f>
        <v>0</v>
      </c>
      <c r="F47" s="48">
        <f>+'Tablau ariannol'!F28</f>
        <v>0</v>
      </c>
      <c r="G47" s="48">
        <f>+'Tablau ariannol'!G28</f>
        <v>0</v>
      </c>
      <c r="H47" s="48">
        <f>+'Tablau ariannol'!H28</f>
        <v>0</v>
      </c>
      <c r="I47" s="48">
        <f t="shared" ref="I47:I49" si="18">H47</f>
        <v>0</v>
      </c>
      <c r="J47" s="48">
        <f>H47</f>
        <v>0</v>
      </c>
      <c r="K47" s="48"/>
      <c r="L47" s="330" t="s">
        <v>401</v>
      </c>
      <c r="M47" s="126"/>
      <c r="N47" s="126"/>
      <c r="O47" s="126"/>
      <c r="P47" s="127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</row>
    <row r="48" spans="1:41" s="19" customFormat="1" x14ac:dyDescent="0.35">
      <c r="A48" s="59"/>
      <c r="B48" s="331" t="s">
        <v>412</v>
      </c>
      <c r="C48" s="316" t="s">
        <v>19</v>
      </c>
      <c r="D48" s="48">
        <f>+'Tablau ariannol'!D29</f>
        <v>0</v>
      </c>
      <c r="E48" s="48">
        <f>+'Tablau ariannol'!E29</f>
        <v>0</v>
      </c>
      <c r="F48" s="48">
        <f>+'Tablau ariannol'!F29</f>
        <v>0</v>
      </c>
      <c r="G48" s="48">
        <f>+'Tablau ariannol'!G29</f>
        <v>0</v>
      </c>
      <c r="H48" s="48">
        <f>+'Tablau ariannol'!H29</f>
        <v>0</v>
      </c>
      <c r="I48" s="48">
        <f t="shared" si="18"/>
        <v>0</v>
      </c>
      <c r="J48" s="48">
        <f>H48</f>
        <v>0</v>
      </c>
      <c r="K48" s="48"/>
      <c r="L48" s="330" t="s">
        <v>401</v>
      </c>
      <c r="M48" s="126"/>
      <c r="N48" s="126"/>
      <c r="O48" s="126"/>
      <c r="P48" s="127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</row>
    <row r="49" spans="1:41" s="19" customFormat="1" x14ac:dyDescent="0.35">
      <c r="A49" s="59"/>
      <c r="B49" s="331" t="s">
        <v>413</v>
      </c>
      <c r="C49" s="316" t="s">
        <v>137</v>
      </c>
      <c r="D49" s="48">
        <f>+'Tablau ariannol'!D30</f>
        <v>0</v>
      </c>
      <c r="E49" s="48">
        <f>+'Tablau ariannol'!E30</f>
        <v>0</v>
      </c>
      <c r="F49" s="48">
        <f>+'Tablau ariannol'!F30</f>
        <v>0</v>
      </c>
      <c r="G49" s="48">
        <f>+'Tablau ariannol'!G30</f>
        <v>0</v>
      </c>
      <c r="H49" s="48">
        <f>+'Tablau ariannol'!H30</f>
        <v>0</v>
      </c>
      <c r="I49" s="48">
        <f t="shared" si="18"/>
        <v>0</v>
      </c>
      <c r="J49" s="48">
        <f>H49</f>
        <v>0</v>
      </c>
      <c r="K49" s="48"/>
      <c r="L49" s="330" t="s">
        <v>401</v>
      </c>
      <c r="M49" s="126"/>
      <c r="N49" s="126"/>
      <c r="O49" s="126"/>
      <c r="P49" s="127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</row>
    <row r="50" spans="1:41" s="19" customFormat="1" x14ac:dyDescent="0.35">
      <c r="A50" s="59"/>
      <c r="B50" s="331" t="s">
        <v>414</v>
      </c>
      <c r="C50" s="316" t="s">
        <v>465</v>
      </c>
      <c r="D50" s="34">
        <f t="shared" ref="D50:J50" si="19">ROUND(SUM(D32:D49),0)</f>
        <v>0</v>
      </c>
      <c r="E50" s="34">
        <f>ROUND(SUM(E32:E49),0)</f>
        <v>0</v>
      </c>
      <c r="F50" s="34">
        <f t="shared" si="19"/>
        <v>0</v>
      </c>
      <c r="G50" s="34">
        <f t="shared" si="19"/>
        <v>0</v>
      </c>
      <c r="H50" s="34">
        <f t="shared" si="19"/>
        <v>0</v>
      </c>
      <c r="I50" s="34">
        <f t="shared" si="19"/>
        <v>0</v>
      </c>
      <c r="J50" s="34">
        <f t="shared" si="19"/>
        <v>0</v>
      </c>
      <c r="K50" s="107"/>
      <c r="L50" s="125"/>
      <c r="M50" s="126"/>
      <c r="N50" s="126"/>
      <c r="O50" s="126"/>
      <c r="P50" s="127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</row>
    <row r="51" spans="1:41" s="19" customFormat="1" x14ac:dyDescent="0.35">
      <c r="A51" s="59"/>
      <c r="B51" s="46"/>
      <c r="C51" s="79"/>
      <c r="D51" s="48"/>
      <c r="E51" s="48"/>
      <c r="F51" s="48"/>
      <c r="G51" s="48"/>
      <c r="H51" s="48"/>
      <c r="I51" s="49"/>
      <c r="J51" s="49"/>
      <c r="K51" s="107"/>
      <c r="L51" s="125"/>
      <c r="M51" s="126"/>
      <c r="N51" s="126"/>
      <c r="O51" s="126"/>
      <c r="P51" s="127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</row>
    <row r="52" spans="1:41" s="19" customFormat="1" ht="13" x14ac:dyDescent="0.35">
      <c r="A52" s="59"/>
      <c r="B52" s="92">
        <v>1.2</v>
      </c>
      <c r="C52" s="23" t="s">
        <v>466</v>
      </c>
      <c r="D52" s="48"/>
      <c r="E52" s="48"/>
      <c r="F52" s="48"/>
      <c r="G52" s="48"/>
      <c r="H52" s="48"/>
      <c r="I52" s="49"/>
      <c r="J52" s="49"/>
      <c r="K52" s="107"/>
      <c r="L52" s="125"/>
      <c r="M52" s="126"/>
      <c r="N52" s="126"/>
      <c r="O52" s="126"/>
      <c r="P52" s="127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</row>
    <row r="53" spans="1:41" s="19" customFormat="1" x14ac:dyDescent="0.35">
      <c r="A53" s="59"/>
      <c r="B53" s="331" t="s">
        <v>415</v>
      </c>
      <c r="C53" s="316" t="s">
        <v>467</v>
      </c>
      <c r="D53" s="48">
        <f>+'Tablau ariannol'!D34</f>
        <v>0</v>
      </c>
      <c r="E53" s="48">
        <f>+'Tablau ariannol'!E34</f>
        <v>0</v>
      </c>
      <c r="F53" s="48">
        <f>+'Tablau ariannol'!F34</f>
        <v>0</v>
      </c>
      <c r="G53" s="48">
        <f>+'Tablau ariannol'!G34</f>
        <v>0</v>
      </c>
      <c r="H53" s="48">
        <f>+'Tablau ariannol'!H34</f>
        <v>0</v>
      </c>
      <c r="I53" s="49">
        <f>H53</f>
        <v>0</v>
      </c>
      <c r="J53" s="49">
        <f>H53</f>
        <v>0</v>
      </c>
      <c r="K53" s="107"/>
      <c r="L53" s="125"/>
      <c r="M53" s="126"/>
      <c r="N53" s="126"/>
      <c r="O53" s="126"/>
      <c r="P53" s="127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</row>
    <row r="54" spans="1:41" s="19" customFormat="1" x14ac:dyDescent="0.35">
      <c r="A54" s="59"/>
      <c r="B54" s="331" t="s">
        <v>416</v>
      </c>
      <c r="C54" s="316" t="s">
        <v>468</v>
      </c>
      <c r="D54" s="48">
        <f>+'Tablau ariannol'!D35</f>
        <v>0</v>
      </c>
      <c r="E54" s="48">
        <f>+'Tablau ariannol'!E35</f>
        <v>0</v>
      </c>
      <c r="F54" s="48">
        <f>+'Tablau ariannol'!F35</f>
        <v>0</v>
      </c>
      <c r="G54" s="48">
        <f>+'Tablau ariannol'!G35</f>
        <v>0</v>
      </c>
      <c r="H54" s="48">
        <f>+'Tablau ariannol'!H35</f>
        <v>0</v>
      </c>
      <c r="I54" s="49">
        <f t="shared" ref="I54:I58" si="20">H54</f>
        <v>0</v>
      </c>
      <c r="J54" s="49">
        <f t="shared" ref="J54:J58" si="21">H54</f>
        <v>0</v>
      </c>
      <c r="K54" s="107"/>
      <c r="L54" s="125"/>
      <c r="M54" s="126"/>
      <c r="N54" s="126"/>
      <c r="O54" s="126"/>
      <c r="P54" s="127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</row>
    <row r="55" spans="1:41" s="19" customFormat="1" x14ac:dyDescent="0.35">
      <c r="A55" s="59"/>
      <c r="B55" s="331" t="s">
        <v>417</v>
      </c>
      <c r="C55" s="316" t="s">
        <v>469</v>
      </c>
      <c r="D55" s="48">
        <f>+'Tablau ariannol'!D36</f>
        <v>0</v>
      </c>
      <c r="E55" s="48">
        <f>+'Tablau ariannol'!E36</f>
        <v>0</v>
      </c>
      <c r="F55" s="48">
        <f>+'Tablau ariannol'!F36</f>
        <v>0</v>
      </c>
      <c r="G55" s="48">
        <f>+'Tablau ariannol'!G36</f>
        <v>0</v>
      </c>
      <c r="H55" s="48">
        <f>+'Tablau ariannol'!H36</f>
        <v>0</v>
      </c>
      <c r="I55" s="49">
        <f t="shared" si="20"/>
        <v>0</v>
      </c>
      <c r="J55" s="49">
        <f t="shared" si="21"/>
        <v>0</v>
      </c>
      <c r="K55" s="107"/>
      <c r="L55" s="125"/>
      <c r="M55" s="126"/>
      <c r="N55" s="126"/>
      <c r="O55" s="126"/>
      <c r="P55" s="127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</row>
    <row r="56" spans="1:41" s="19" customFormat="1" x14ac:dyDescent="0.35">
      <c r="A56" s="59"/>
      <c r="B56" s="331" t="s">
        <v>418</v>
      </c>
      <c r="C56" s="316" t="s">
        <v>470</v>
      </c>
      <c r="D56" s="48">
        <f>+'Tablau ariannol'!D37</f>
        <v>0</v>
      </c>
      <c r="E56" s="48">
        <f>+'Tablau ariannol'!E37</f>
        <v>0</v>
      </c>
      <c r="F56" s="48">
        <f>+'Tablau ariannol'!F37</f>
        <v>0</v>
      </c>
      <c r="G56" s="48">
        <f>+'Tablau ariannol'!G37</f>
        <v>0</v>
      </c>
      <c r="H56" s="48">
        <f>+'Tablau ariannol'!H37</f>
        <v>0</v>
      </c>
      <c r="I56" s="49">
        <f t="shared" si="20"/>
        <v>0</v>
      </c>
      <c r="J56" s="49">
        <f t="shared" si="21"/>
        <v>0</v>
      </c>
      <c r="K56" s="107"/>
      <c r="L56" s="125"/>
      <c r="M56" s="126"/>
      <c r="N56" s="126"/>
      <c r="O56" s="126"/>
      <c r="P56" s="127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</row>
    <row r="57" spans="1:41" s="19" customFormat="1" x14ac:dyDescent="0.35">
      <c r="A57" s="59"/>
      <c r="B57" s="331" t="s">
        <v>419</v>
      </c>
      <c r="C57" s="316" t="s">
        <v>471</v>
      </c>
      <c r="D57" s="48">
        <f>+'Tablau ariannol'!D38</f>
        <v>0</v>
      </c>
      <c r="E57" s="48">
        <f>+'Tablau ariannol'!E38</f>
        <v>0</v>
      </c>
      <c r="F57" s="48">
        <f>+'Tablau ariannol'!F38</f>
        <v>0</v>
      </c>
      <c r="G57" s="48">
        <f>+'Tablau ariannol'!G38</f>
        <v>0</v>
      </c>
      <c r="H57" s="48">
        <f>+'Tablau ariannol'!H38</f>
        <v>0</v>
      </c>
      <c r="I57" s="49">
        <f t="shared" si="20"/>
        <v>0</v>
      </c>
      <c r="J57" s="49">
        <f t="shared" si="21"/>
        <v>0</v>
      </c>
      <c r="K57" s="107"/>
      <c r="L57" s="125"/>
      <c r="M57" s="126"/>
      <c r="N57" s="126"/>
      <c r="O57" s="126"/>
      <c r="P57" s="127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</row>
    <row r="58" spans="1:41" s="19" customFormat="1" x14ac:dyDescent="0.35">
      <c r="A58" s="59"/>
      <c r="B58" s="331" t="s">
        <v>420</v>
      </c>
      <c r="C58" s="316" t="s">
        <v>421</v>
      </c>
      <c r="D58" s="48">
        <f>+'Tablau ariannol'!D39</f>
        <v>0</v>
      </c>
      <c r="E58" s="48">
        <f>+'Tablau ariannol'!E39</f>
        <v>0</v>
      </c>
      <c r="F58" s="48">
        <f>+'Tablau ariannol'!F39</f>
        <v>0</v>
      </c>
      <c r="G58" s="48">
        <f>+'Tablau ariannol'!G39</f>
        <v>0</v>
      </c>
      <c r="H58" s="48">
        <f>+'Tablau ariannol'!H39</f>
        <v>0</v>
      </c>
      <c r="I58" s="49">
        <f t="shared" si="20"/>
        <v>0</v>
      </c>
      <c r="J58" s="49">
        <f t="shared" si="21"/>
        <v>0</v>
      </c>
      <c r="K58" s="107"/>
      <c r="L58" s="125"/>
      <c r="M58" s="126"/>
      <c r="N58" s="126"/>
      <c r="O58" s="126"/>
      <c r="P58" s="127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</row>
    <row r="59" spans="1:41" s="19" customFormat="1" x14ac:dyDescent="0.35">
      <c r="A59" s="59"/>
      <c r="B59" s="331" t="s">
        <v>422</v>
      </c>
      <c r="C59" s="316" t="s">
        <v>473</v>
      </c>
      <c r="D59" s="50">
        <f t="shared" ref="D59:J59" si="22">SUM(D53:D58)</f>
        <v>0</v>
      </c>
      <c r="E59" s="50">
        <f t="shared" si="22"/>
        <v>0</v>
      </c>
      <c r="F59" s="50">
        <f t="shared" si="22"/>
        <v>0</v>
      </c>
      <c r="G59" s="50">
        <f t="shared" si="22"/>
        <v>0</v>
      </c>
      <c r="H59" s="50">
        <f t="shared" ref="H59" si="23">SUM(H53:H58)</f>
        <v>0</v>
      </c>
      <c r="I59" s="62">
        <f t="shared" si="22"/>
        <v>0</v>
      </c>
      <c r="J59" s="62">
        <f t="shared" si="22"/>
        <v>0</v>
      </c>
      <c r="K59" s="107"/>
      <c r="L59" s="125"/>
      <c r="M59" s="126"/>
      <c r="N59" s="126"/>
      <c r="O59" s="126"/>
      <c r="P59" s="127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</row>
    <row r="60" spans="1:41" s="19" customFormat="1" x14ac:dyDescent="0.35">
      <c r="A60" s="59"/>
      <c r="B60" s="46"/>
      <c r="C60" s="79"/>
      <c r="D60" s="48"/>
      <c r="E60" s="48"/>
      <c r="F60" s="48"/>
      <c r="G60" s="48"/>
      <c r="H60" s="48"/>
      <c r="I60" s="49"/>
      <c r="J60" s="49"/>
      <c r="K60" s="107"/>
      <c r="L60" s="125"/>
      <c r="M60" s="126"/>
      <c r="N60" s="126"/>
      <c r="O60" s="126"/>
      <c r="P60" s="127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</row>
    <row r="61" spans="1:41" s="19" customFormat="1" ht="13" x14ac:dyDescent="0.35">
      <c r="A61" s="59"/>
      <c r="B61" s="92">
        <v>1.3</v>
      </c>
      <c r="C61" s="23" t="s">
        <v>266</v>
      </c>
      <c r="D61" s="37">
        <f t="shared" ref="D61:J61" si="24">D50-D59</f>
        <v>0</v>
      </c>
      <c r="E61" s="37">
        <f t="shared" si="24"/>
        <v>0</v>
      </c>
      <c r="F61" s="37">
        <f t="shared" si="24"/>
        <v>0</v>
      </c>
      <c r="G61" s="37">
        <f t="shared" si="24"/>
        <v>0</v>
      </c>
      <c r="H61" s="37">
        <f t="shared" ref="H61" si="25">H50-H59</f>
        <v>0</v>
      </c>
      <c r="I61" s="15">
        <f t="shared" si="24"/>
        <v>0</v>
      </c>
      <c r="J61" s="15">
        <f t="shared" si="24"/>
        <v>0</v>
      </c>
      <c r="K61" s="107"/>
      <c r="L61" s="125"/>
      <c r="M61" s="126"/>
      <c r="N61" s="126"/>
      <c r="O61" s="126"/>
      <c r="P61" s="127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</row>
    <row r="62" spans="1:41" s="19" customFormat="1" x14ac:dyDescent="0.35">
      <c r="A62" s="58"/>
      <c r="B62" s="66"/>
      <c r="C62" s="63"/>
      <c r="D62" s="70"/>
      <c r="E62" s="70"/>
      <c r="F62" s="70"/>
      <c r="G62" s="70"/>
      <c r="H62" s="70"/>
      <c r="I62" s="78"/>
      <c r="J62" s="78"/>
      <c r="K62" s="107"/>
      <c r="L62" s="125"/>
      <c r="M62" s="126"/>
      <c r="N62" s="126"/>
      <c r="O62" s="126"/>
      <c r="P62" s="127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</row>
    <row r="63" spans="1:41" s="19" customFormat="1" x14ac:dyDescent="0.35">
      <c r="A63" s="59"/>
      <c r="B63" s="46"/>
      <c r="C63" s="79"/>
      <c r="D63" s="48"/>
      <c r="E63" s="48"/>
      <c r="F63" s="48"/>
      <c r="G63" s="48"/>
      <c r="H63" s="48"/>
      <c r="I63" s="49"/>
      <c r="J63" s="49"/>
      <c r="K63" s="107"/>
      <c r="L63" s="125"/>
      <c r="M63" s="126"/>
      <c r="N63" s="126"/>
      <c r="O63" s="126"/>
      <c r="P63" s="127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</row>
    <row r="64" spans="1:41" s="19" customFormat="1" ht="26.5" customHeight="1" x14ac:dyDescent="0.3">
      <c r="A64" s="59"/>
      <c r="B64" s="46"/>
      <c r="C64" s="79"/>
      <c r="D64" s="189" t="str">
        <f>+D28</f>
        <v/>
      </c>
      <c r="E64" s="189" t="str">
        <f t="shared" ref="E64:J64" si="26">+E28</f>
        <v/>
      </c>
      <c r="F64" s="189" t="str">
        <f t="shared" si="26"/>
        <v/>
      </c>
      <c r="G64" s="189" t="str">
        <f t="shared" si="26"/>
        <v xml:space="preserve">Cyfredol </v>
      </c>
      <c r="H64" s="189" t="str">
        <f t="shared" si="26"/>
        <v>Rhagolwg 1</v>
      </c>
      <c r="I64" s="190" t="str">
        <f t="shared" si="26"/>
        <v>Senario anffafriol 1 – dim twf</v>
      </c>
      <c r="J64" s="190" t="str">
        <f t="shared" si="26"/>
        <v>Senario anffafriol 2 – safonol</v>
      </c>
      <c r="K64" s="107"/>
      <c r="L64" s="125"/>
      <c r="M64" s="126"/>
      <c r="N64" s="126"/>
      <c r="O64" s="126"/>
      <c r="P64" s="127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</row>
    <row r="65" spans="1:41" s="19" customFormat="1" ht="13" x14ac:dyDescent="0.35">
      <c r="A65" s="59"/>
      <c r="B65" s="46"/>
      <c r="C65" s="79"/>
      <c r="D65" s="71" t="str">
        <f>+'Tablau ariannol'!D$10</f>
        <v/>
      </c>
      <c r="E65" s="71" t="str">
        <f>+'Tablau ariannol'!E$10</f>
        <v/>
      </c>
      <c r="F65" s="71" t="str">
        <f>+'Tablau ariannol'!F$10</f>
        <v/>
      </c>
      <c r="G65" s="71" t="str">
        <f>+'Tablau ariannol'!G$10</f>
        <v/>
      </c>
      <c r="H65" s="71" t="str">
        <f>+'Tablau ariannol'!H$10</f>
        <v/>
      </c>
      <c r="I65" s="71" t="str">
        <f>+'Tablau ariannol'!H$10</f>
        <v/>
      </c>
      <c r="J65" s="71" t="str">
        <f>+'Tablau ariannol'!H$10</f>
        <v/>
      </c>
      <c r="K65" s="107"/>
      <c r="L65" s="125"/>
      <c r="M65" s="126"/>
      <c r="N65" s="126"/>
      <c r="O65" s="126"/>
      <c r="P65" s="127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</row>
    <row r="66" spans="1:41" s="19" customFormat="1" ht="14.5" x14ac:dyDescent="0.35">
      <c r="A66" s="59"/>
      <c r="B66" s="92" t="s">
        <v>423</v>
      </c>
      <c r="C66" s="79"/>
      <c r="D66" s="77" t="str">
        <f>+'Tablau ariannol'!D$11</f>
        <v>dewiswch</v>
      </c>
      <c r="E66" s="77" t="str">
        <f>+'Tablau ariannol'!E$11</f>
        <v>dewiswch</v>
      </c>
      <c r="F66" s="77" t="str">
        <f>+'Tablau ariannol'!F$11</f>
        <v>dewiswch</v>
      </c>
      <c r="G66" s="77" t="str">
        <f>+'Tablau ariannol'!G$11</f>
        <v>dewiswch</v>
      </c>
      <c r="H66" s="77" t="str">
        <f>+'Tablau ariannol'!H$11</f>
        <v>dewiswch</v>
      </c>
      <c r="I66" s="77" t="str">
        <f>+'Tablau ariannol'!I$11</f>
        <v>dewiswch</v>
      </c>
      <c r="J66" s="77" t="str">
        <f>+'Tablau ariannol'!J$11</f>
        <v>dewiswch</v>
      </c>
      <c r="K66" s="107"/>
      <c r="L66" s="125"/>
      <c r="M66" s="126"/>
      <c r="N66" s="126"/>
      <c r="O66" s="126"/>
      <c r="P66" s="127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</row>
    <row r="67" spans="1:41" s="19" customFormat="1" x14ac:dyDescent="0.35">
      <c r="A67" s="59"/>
      <c r="B67" s="331" t="s">
        <v>424</v>
      </c>
      <c r="C67" s="316" t="s">
        <v>391</v>
      </c>
      <c r="D67" s="48">
        <f>+'Tablau ariannol'!D74</f>
        <v>0</v>
      </c>
      <c r="E67" s="48">
        <f>+'Tablau ariannol'!E74</f>
        <v>0</v>
      </c>
      <c r="F67" s="48">
        <f>+'Tablau ariannol'!F74</f>
        <v>0</v>
      </c>
      <c r="G67" s="48">
        <f>+'Tablau ariannol'!G74</f>
        <v>0</v>
      </c>
      <c r="H67" s="48">
        <f>+'Tablau ariannol'!H74</f>
        <v>0</v>
      </c>
      <c r="I67" s="11">
        <v>0</v>
      </c>
      <c r="J67" s="11">
        <v>0</v>
      </c>
      <c r="K67" s="107"/>
      <c r="L67" s="125"/>
      <c r="M67" s="126"/>
      <c r="N67" s="126"/>
      <c r="O67" s="126"/>
      <c r="P67" s="127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</row>
    <row r="68" spans="1:41" s="19" customFormat="1" x14ac:dyDescent="0.35">
      <c r="A68" s="59"/>
      <c r="B68" s="331" t="s">
        <v>425</v>
      </c>
      <c r="C68" s="316" t="s">
        <v>392</v>
      </c>
      <c r="D68" s="48">
        <f>+'Tablau ariannol'!D75</f>
        <v>0</v>
      </c>
      <c r="E68" s="48">
        <f>+'Tablau ariannol'!E75</f>
        <v>0</v>
      </c>
      <c r="F68" s="48">
        <f>+'Tablau ariannol'!F75</f>
        <v>0</v>
      </c>
      <c r="G68" s="48">
        <f>+'Tablau ariannol'!G75</f>
        <v>0</v>
      </c>
      <c r="H68" s="48">
        <f>+'Tablau ariannol'!H75</f>
        <v>0</v>
      </c>
      <c r="I68" s="11">
        <v>0</v>
      </c>
      <c r="J68" s="11">
        <v>0</v>
      </c>
      <c r="K68" s="107"/>
      <c r="L68" s="125"/>
      <c r="M68" s="126"/>
      <c r="N68" s="126"/>
      <c r="O68" s="126"/>
      <c r="P68" s="127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</row>
    <row r="69" spans="1:41" s="19" customFormat="1" x14ac:dyDescent="0.35">
      <c r="A69" s="59"/>
      <c r="B69" s="331" t="s">
        <v>426</v>
      </c>
      <c r="C69" s="316" t="s">
        <v>394</v>
      </c>
      <c r="D69" s="48">
        <f>+'Tablau ariannol'!D80</f>
        <v>0</v>
      </c>
      <c r="E69" s="48">
        <f>+'Tablau ariannol'!E80</f>
        <v>0</v>
      </c>
      <c r="F69" s="48">
        <f>+'Tablau ariannol'!F80</f>
        <v>0</v>
      </c>
      <c r="G69" s="48">
        <f>+'Tablau ariannol'!G80</f>
        <v>0</v>
      </c>
      <c r="H69" s="48">
        <f>+'Tablau ariannol'!H80</f>
        <v>0</v>
      </c>
      <c r="I69" s="11">
        <v>0</v>
      </c>
      <c r="J69" s="11">
        <v>0</v>
      </c>
      <c r="K69" s="107"/>
      <c r="L69" s="125"/>
      <c r="M69" s="126"/>
      <c r="N69" s="126"/>
      <c r="O69" s="126"/>
      <c r="P69" s="127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</row>
    <row r="70" spans="1:41" s="19" customFormat="1" ht="13" x14ac:dyDescent="0.35">
      <c r="A70" s="59"/>
      <c r="B70" s="92"/>
      <c r="C70" s="23" t="s">
        <v>427</v>
      </c>
      <c r="D70" s="50">
        <f>SUM(D67:D69)</f>
        <v>0</v>
      </c>
      <c r="E70" s="50">
        <f t="shared" ref="E70:J70" si="27">SUM(E67:E69)</f>
        <v>0</v>
      </c>
      <c r="F70" s="50">
        <f t="shared" si="27"/>
        <v>0</v>
      </c>
      <c r="G70" s="50">
        <f t="shared" si="27"/>
        <v>0</v>
      </c>
      <c r="H70" s="50">
        <f t="shared" si="27"/>
        <v>0</v>
      </c>
      <c r="I70" s="50">
        <f t="shared" si="27"/>
        <v>0</v>
      </c>
      <c r="J70" s="50">
        <f t="shared" si="27"/>
        <v>0</v>
      </c>
      <c r="K70" s="107"/>
      <c r="L70" s="125"/>
      <c r="M70" s="126"/>
      <c r="N70" s="126"/>
      <c r="O70" s="126"/>
      <c r="P70" s="127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</row>
    <row r="71" spans="1:41" s="19" customFormat="1" ht="13" x14ac:dyDescent="0.35">
      <c r="A71" s="58"/>
      <c r="B71" s="25"/>
      <c r="C71" s="42"/>
      <c r="D71" s="70"/>
      <c r="E71" s="70"/>
      <c r="F71" s="70"/>
      <c r="G71" s="70"/>
      <c r="H71" s="70"/>
      <c r="I71" s="78"/>
      <c r="J71" s="78"/>
      <c r="K71" s="110"/>
      <c r="L71" s="125"/>
      <c r="M71" s="126"/>
      <c r="N71" s="126"/>
      <c r="O71" s="126"/>
      <c r="P71" s="127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</row>
    <row r="72" spans="1:41" s="19" customFormat="1" ht="13" x14ac:dyDescent="0.35">
      <c r="A72" s="59"/>
      <c r="B72" s="92"/>
      <c r="C72" s="23"/>
      <c r="D72" s="48"/>
      <c r="E72" s="48"/>
      <c r="F72" s="48"/>
      <c r="G72" s="48"/>
      <c r="H72" s="48"/>
      <c r="I72" s="49"/>
      <c r="J72" s="49"/>
      <c r="K72" s="110"/>
      <c r="L72" s="125"/>
      <c r="M72" s="126"/>
      <c r="N72" s="126"/>
      <c r="O72" s="126"/>
      <c r="P72" s="127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</row>
    <row r="73" spans="1:41" s="19" customFormat="1" ht="26" x14ac:dyDescent="0.3">
      <c r="A73" s="59"/>
      <c r="B73" s="92"/>
      <c r="C73" s="23"/>
      <c r="D73" s="48"/>
      <c r="E73" s="48"/>
      <c r="F73" s="48"/>
      <c r="G73" s="48"/>
      <c r="H73" s="48"/>
      <c r="I73" s="190" t="str">
        <f>+I64</f>
        <v>Senario anffafriol 1 – dim twf</v>
      </c>
      <c r="J73" s="190" t="str">
        <f>+J64</f>
        <v>Senario anffafriol 2 – safonol</v>
      </c>
      <c r="K73" s="110"/>
      <c r="L73" s="125"/>
      <c r="M73" s="126"/>
      <c r="N73" s="126"/>
      <c r="O73" s="126"/>
      <c r="P73" s="127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</row>
    <row r="74" spans="1:41" s="19" customFormat="1" ht="13" x14ac:dyDescent="0.35">
      <c r="A74" s="59"/>
      <c r="B74" s="92"/>
      <c r="C74" s="23"/>
      <c r="D74" s="48"/>
      <c r="E74" s="48"/>
      <c r="F74" s="48"/>
      <c r="G74" s="48"/>
      <c r="H74" s="48"/>
      <c r="I74" s="71" t="str">
        <f>+'Tablau ariannol'!H$10</f>
        <v/>
      </c>
      <c r="J74" s="71" t="str">
        <f>+'Tablau ariannol'!H$10</f>
        <v/>
      </c>
      <c r="K74" s="110"/>
      <c r="L74" s="125"/>
      <c r="M74" s="126"/>
      <c r="N74" s="126"/>
      <c r="O74" s="126"/>
      <c r="P74" s="127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</row>
    <row r="75" spans="1:41" s="19" customFormat="1" ht="13" x14ac:dyDescent="0.35">
      <c r="A75" s="59"/>
      <c r="B75" s="92">
        <v>6</v>
      </c>
      <c r="C75" s="23" t="s">
        <v>267</v>
      </c>
      <c r="D75" s="48"/>
      <c r="E75" s="48"/>
      <c r="F75" s="48"/>
      <c r="G75" s="48"/>
      <c r="H75" s="48"/>
      <c r="I75" s="15" t="str">
        <f>+I30</f>
        <v>dewiswch</v>
      </c>
      <c r="J75" s="15" t="str">
        <f>+J30</f>
        <v>dewiswch</v>
      </c>
      <c r="K75" s="110"/>
      <c r="L75" s="125"/>
      <c r="M75" s="126"/>
      <c r="N75" s="126"/>
      <c r="O75" s="126"/>
      <c r="P75" s="127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</row>
    <row r="76" spans="1:41" s="19" customFormat="1" x14ac:dyDescent="0.35">
      <c r="A76" s="59"/>
      <c r="B76" s="331" t="s">
        <v>268</v>
      </c>
      <c r="C76" s="316" t="s">
        <v>269</v>
      </c>
      <c r="D76" s="48"/>
      <c r="E76" s="48"/>
      <c r="F76" s="48"/>
      <c r="G76" s="48"/>
      <c r="H76" s="48"/>
      <c r="I76" s="11">
        <v>0</v>
      </c>
      <c r="J76" s="11">
        <v>0</v>
      </c>
      <c r="K76" s="110"/>
      <c r="L76" s="125"/>
      <c r="M76" s="126"/>
      <c r="N76" s="126"/>
      <c r="O76" s="126"/>
      <c r="P76" s="127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</row>
    <row r="77" spans="1:41" s="19" customFormat="1" x14ac:dyDescent="0.35">
      <c r="A77" s="59"/>
      <c r="B77" s="331" t="s">
        <v>270</v>
      </c>
      <c r="C77" s="316" t="s">
        <v>271</v>
      </c>
      <c r="D77" s="48"/>
      <c r="E77" s="48"/>
      <c r="F77" s="48"/>
      <c r="G77" s="48"/>
      <c r="H77" s="48"/>
      <c r="I77" s="11">
        <v>0</v>
      </c>
      <c r="J77" s="11">
        <v>0</v>
      </c>
      <c r="K77" s="110"/>
      <c r="L77" s="125"/>
      <c r="M77" s="126"/>
      <c r="N77" s="126"/>
      <c r="O77" s="126"/>
      <c r="P77" s="127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</row>
    <row r="78" spans="1:41" s="19" customFormat="1" x14ac:dyDescent="0.35">
      <c r="A78" s="59"/>
      <c r="B78" s="331" t="s">
        <v>272</v>
      </c>
      <c r="C78" s="316" t="s">
        <v>273</v>
      </c>
      <c r="D78" s="48"/>
      <c r="E78" s="48"/>
      <c r="F78" s="48"/>
      <c r="G78" s="48"/>
      <c r="H78" s="48"/>
      <c r="I78" s="11">
        <v>0</v>
      </c>
      <c r="J78" s="11">
        <v>0</v>
      </c>
      <c r="K78" s="110"/>
      <c r="L78" s="125"/>
      <c r="M78" s="126"/>
      <c r="N78" s="126"/>
      <c r="O78" s="126"/>
      <c r="P78" s="127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</row>
    <row r="79" spans="1:41" s="19" customFormat="1" ht="13" x14ac:dyDescent="0.35">
      <c r="A79" s="59"/>
      <c r="B79" s="92"/>
      <c r="C79" s="23"/>
      <c r="D79" s="48"/>
      <c r="E79" s="48"/>
      <c r="F79" s="48"/>
      <c r="G79" s="48"/>
      <c r="H79" s="48"/>
      <c r="I79" s="49"/>
      <c r="J79" s="49"/>
      <c r="K79" s="110"/>
      <c r="L79" s="125"/>
      <c r="M79" s="126"/>
      <c r="N79" s="126"/>
      <c r="O79" s="126"/>
      <c r="P79" s="127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</row>
    <row r="80" spans="1:41" s="19" customFormat="1" ht="13" x14ac:dyDescent="0.35">
      <c r="A80" s="59"/>
      <c r="B80" s="92" t="s">
        <v>169</v>
      </c>
      <c r="C80" s="23" t="s">
        <v>274</v>
      </c>
      <c r="D80" s="48"/>
      <c r="E80" s="48"/>
      <c r="F80" s="48"/>
      <c r="G80" s="48"/>
      <c r="H80" s="48"/>
      <c r="I80" s="15">
        <f>I61+I77+I76</f>
        <v>0</v>
      </c>
      <c r="J80" s="15">
        <f>J61+J77+J76</f>
        <v>0</v>
      </c>
      <c r="K80" s="110"/>
      <c r="L80" s="125"/>
      <c r="M80" s="126"/>
      <c r="N80" s="126"/>
      <c r="O80" s="126"/>
      <c r="P80" s="127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</row>
    <row r="81" spans="1:57" s="19" customFormat="1" ht="13" x14ac:dyDescent="0.35">
      <c r="A81" s="59"/>
      <c r="B81" s="92" t="s">
        <v>159</v>
      </c>
      <c r="C81" s="23" t="s">
        <v>275</v>
      </c>
      <c r="D81" s="48"/>
      <c r="E81" s="48"/>
      <c r="F81" s="48"/>
      <c r="G81" s="48"/>
      <c r="H81" s="48"/>
      <c r="I81" s="15">
        <f>I70+I77+I76+I78</f>
        <v>0</v>
      </c>
      <c r="J81" s="15">
        <f>J70+J77+J76+J78</f>
        <v>0</v>
      </c>
      <c r="K81" s="110"/>
      <c r="L81" s="125"/>
      <c r="M81" s="126"/>
      <c r="N81" s="126"/>
      <c r="O81" s="126"/>
      <c r="P81" s="127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</row>
    <row r="82" spans="1:57" s="19" customFormat="1" ht="13" x14ac:dyDescent="0.35">
      <c r="A82" s="59"/>
      <c r="B82" s="92"/>
      <c r="C82" s="23"/>
      <c r="D82" s="48"/>
      <c r="E82" s="48"/>
      <c r="F82" s="48"/>
      <c r="G82" s="48"/>
      <c r="H82" s="48"/>
      <c r="I82" s="49"/>
      <c r="J82" s="49"/>
      <c r="K82" s="110"/>
      <c r="L82" s="125"/>
      <c r="M82" s="126"/>
      <c r="N82" s="126"/>
      <c r="O82" s="126"/>
      <c r="P82" s="127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</row>
    <row r="83" spans="1:57" s="19" customFormat="1" x14ac:dyDescent="0.35">
      <c r="A83" s="58"/>
      <c r="B83" s="66"/>
      <c r="C83" s="63" t="s">
        <v>139</v>
      </c>
      <c r="D83" s="48"/>
      <c r="E83" s="48"/>
      <c r="F83" s="48"/>
      <c r="G83" s="48"/>
      <c r="H83" s="48"/>
      <c r="I83" s="49"/>
      <c r="J83" s="49"/>
      <c r="K83" s="78"/>
      <c r="L83" s="128"/>
      <c r="M83" s="129"/>
      <c r="N83" s="129"/>
      <c r="O83" s="129"/>
      <c r="P83" s="130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</row>
    <row r="84" spans="1:57" s="19" customFormat="1" x14ac:dyDescent="0.35">
      <c r="A84" s="90"/>
      <c r="B84" s="87"/>
      <c r="C84" s="88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93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</row>
    <row r="85" spans="1:57" s="19" customFormat="1" x14ac:dyDescent="0.35">
      <c r="A85" s="59"/>
      <c r="B85" s="46"/>
      <c r="C85" s="79"/>
      <c r="D85" s="48"/>
      <c r="E85" s="48"/>
      <c r="F85" s="48"/>
      <c r="G85" s="48"/>
      <c r="H85" s="48"/>
      <c r="I85" s="49"/>
      <c r="J85" s="49"/>
      <c r="K85" s="49"/>
      <c r="L85" s="120"/>
      <c r="M85" s="121"/>
      <c r="N85" s="121"/>
      <c r="O85" s="121"/>
      <c r="P85" s="122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</row>
    <row r="86" spans="1:57" s="19" customFormat="1" ht="15" customHeight="1" x14ac:dyDescent="0.3">
      <c r="A86" s="74"/>
      <c r="B86" s="92" t="s">
        <v>172</v>
      </c>
      <c r="C86" s="92"/>
      <c r="D86" s="32" t="str">
        <f>+'Tablau ariannol'!D$9</f>
        <v/>
      </c>
      <c r="E86" s="32" t="str">
        <f>+'Tablau ariannol'!E$9</f>
        <v/>
      </c>
      <c r="F86" s="32" t="str">
        <f>+'Tablau ariannol'!F$9</f>
        <v/>
      </c>
      <c r="G86" s="32" t="str">
        <f>+'Tablau ariannol'!G$9</f>
        <v xml:space="preserve">Cyfredol </v>
      </c>
      <c r="H86" s="32" t="str">
        <f>+'Tablau ariannol'!H$9</f>
        <v>Rhagolwg 1</v>
      </c>
      <c r="I86" s="32" t="str">
        <f>+'Tablau ariannol'!I$9</f>
        <v>Rhagolwg 2</v>
      </c>
      <c r="J86" s="32" t="str">
        <f>+'Tablau ariannol'!J$9</f>
        <v xml:space="preserve">Rhagolwg 3 </v>
      </c>
      <c r="K86" s="278" t="str">
        <f>+'Tablau ariannol'!K$9</f>
        <v>Rhagolwg 4</v>
      </c>
      <c r="L86" s="110"/>
      <c r="M86" s="359" t="s">
        <v>276</v>
      </c>
      <c r="N86" s="119"/>
      <c r="O86" s="191"/>
      <c r="P86" s="119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</row>
    <row r="87" spans="1:57" customFormat="1" ht="14.5" x14ac:dyDescent="0.35">
      <c r="A87" s="74"/>
      <c r="B87" s="92"/>
      <c r="C87" s="92"/>
      <c r="D87" s="71" t="str">
        <f>+'Tablau ariannol'!D$10</f>
        <v/>
      </c>
      <c r="E87" s="71" t="str">
        <f>+'Tablau ariannol'!E$10</f>
        <v/>
      </c>
      <c r="F87" s="71" t="str">
        <f>+'Tablau ariannol'!F$10</f>
        <v/>
      </c>
      <c r="G87" s="71" t="str">
        <f>+'Tablau ariannol'!G$10</f>
        <v/>
      </c>
      <c r="H87" s="71" t="str">
        <f>+'Tablau ariannol'!H$10</f>
        <v/>
      </c>
      <c r="I87" s="71" t="str">
        <f>+'Tablau ariannol'!I$10</f>
        <v/>
      </c>
      <c r="J87" s="71" t="str">
        <f>+'Tablau ariannol'!J$10</f>
        <v/>
      </c>
      <c r="K87" s="279" t="str">
        <f>+'Tablau ariannol'!K$10</f>
        <v/>
      </c>
      <c r="L87" s="110"/>
      <c r="M87" s="37" t="s">
        <v>126</v>
      </c>
      <c r="N87" s="15" t="str">
        <f>I86</f>
        <v>Rhagolwg 2</v>
      </c>
      <c r="O87" s="15" t="str">
        <f t="shared" ref="O87:P87" si="28">J86</f>
        <v xml:space="preserve">Rhagolwg 3 </v>
      </c>
      <c r="P87" s="15" t="str">
        <f t="shared" si="28"/>
        <v>Rhagolwg 4</v>
      </c>
      <c r="Q87" s="353"/>
      <c r="R87" s="353"/>
      <c r="S87" s="353"/>
      <c r="T87" s="353"/>
      <c r="U87" s="353"/>
      <c r="V87" s="353"/>
      <c r="W87" s="353"/>
      <c r="X87" s="353"/>
      <c r="Y87" s="353"/>
      <c r="Z87" s="353"/>
      <c r="AA87" s="353"/>
      <c r="AB87" s="353"/>
      <c r="AC87" s="353"/>
      <c r="AD87" s="353"/>
      <c r="AE87" s="353"/>
      <c r="AF87" s="353"/>
      <c r="AG87" s="353"/>
      <c r="AH87" s="353"/>
      <c r="AI87" s="353"/>
      <c r="AJ87" s="353"/>
      <c r="AK87" s="3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</row>
    <row r="88" spans="1:57" customFormat="1" ht="14.5" x14ac:dyDescent="0.35">
      <c r="A88" s="74"/>
      <c r="B88" s="92">
        <v>1</v>
      </c>
      <c r="C88" s="23" t="s">
        <v>229</v>
      </c>
      <c r="D88" s="71"/>
      <c r="E88" s="71"/>
      <c r="F88" s="71"/>
      <c r="G88" s="71"/>
      <c r="H88" s="71"/>
      <c r="I88" s="71"/>
      <c r="J88" s="71"/>
      <c r="K88" s="279"/>
      <c r="L88" s="110"/>
      <c r="M88" s="37"/>
      <c r="N88" s="15"/>
      <c r="O88" s="15"/>
      <c r="P88" s="15"/>
      <c r="Q88" s="353"/>
      <c r="R88" s="353"/>
      <c r="S88" s="353"/>
      <c r="T88" s="353"/>
      <c r="U88" s="353"/>
      <c r="V88" s="353"/>
      <c r="W88" s="353"/>
      <c r="X88" s="353"/>
      <c r="Y88" s="353"/>
      <c r="Z88" s="353"/>
      <c r="AA88" s="353"/>
      <c r="AB88" s="353"/>
      <c r="AC88" s="353"/>
      <c r="AD88" s="353"/>
      <c r="AE88" s="353"/>
      <c r="AF88" s="353"/>
      <c r="AG88" s="353"/>
      <c r="AH88" s="353"/>
      <c r="AI88" s="353"/>
      <c r="AJ88" s="353"/>
      <c r="AK88" s="3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</row>
    <row r="89" spans="1:57" customFormat="1" ht="14.5" x14ac:dyDescent="0.35">
      <c r="A89" s="74"/>
      <c r="B89" s="320" t="s">
        <v>397</v>
      </c>
      <c r="C89" s="328" t="s">
        <v>227</v>
      </c>
      <c r="D89" s="48">
        <f>+'Data cyd-destunol'!D10</f>
        <v>0</v>
      </c>
      <c r="E89" s="48">
        <f>+'Data cyd-destunol'!E10</f>
        <v>0</v>
      </c>
      <c r="F89" s="48">
        <f>+'Data cyd-destunol'!F10</f>
        <v>0</v>
      </c>
      <c r="G89" s="48">
        <f>+'Data cyd-destunol'!G10</f>
        <v>0</v>
      </c>
      <c r="H89" s="36">
        <v>0</v>
      </c>
      <c r="I89" s="36">
        <v>0</v>
      </c>
      <c r="J89" s="36">
        <v>0</v>
      </c>
      <c r="K89" s="36">
        <v>0</v>
      </c>
      <c r="L89" s="110"/>
      <c r="M89" s="48">
        <f>H89-'Data cyd-destunol'!H10</f>
        <v>0</v>
      </c>
      <c r="N89" s="49">
        <f>I89-'Data cyd-destunol'!I10</f>
        <v>0</v>
      </c>
      <c r="O89" s="49">
        <f>J89-'Data cyd-destunol'!J10</f>
        <v>0</v>
      </c>
      <c r="P89" s="49">
        <f>K89-'Data cyd-destunol'!K10</f>
        <v>0</v>
      </c>
      <c r="Q89" s="353"/>
      <c r="R89" s="353"/>
      <c r="S89" s="353"/>
      <c r="T89" s="353"/>
      <c r="U89" s="353"/>
      <c r="V89" s="353"/>
      <c r="W89" s="353"/>
      <c r="X89" s="353"/>
      <c r="Y89" s="353"/>
      <c r="Z89" s="353"/>
      <c r="AA89" s="353"/>
      <c r="AB89" s="353"/>
      <c r="AC89" s="353"/>
      <c r="AD89" s="353"/>
      <c r="AE89" s="353"/>
      <c r="AF89" s="353"/>
      <c r="AG89" s="353"/>
      <c r="AH89" s="353"/>
      <c r="AI89" s="353"/>
      <c r="AJ89" s="353"/>
      <c r="AK89" s="3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</row>
    <row r="90" spans="1:57" customFormat="1" ht="14.5" x14ac:dyDescent="0.35">
      <c r="A90" s="74"/>
      <c r="B90" s="320" t="s">
        <v>70</v>
      </c>
      <c r="C90" s="328" t="s">
        <v>69</v>
      </c>
      <c r="D90" s="48">
        <f>+'Data cyd-destunol'!D11</f>
        <v>0</v>
      </c>
      <c r="E90" s="48">
        <f>+'Data cyd-destunol'!E11</f>
        <v>0</v>
      </c>
      <c r="F90" s="48">
        <f>+'Data cyd-destunol'!F11</f>
        <v>0</v>
      </c>
      <c r="G90" s="48">
        <f>+'Data cyd-destunol'!G11</f>
        <v>0</v>
      </c>
      <c r="H90" s="36">
        <v>0</v>
      </c>
      <c r="I90" s="36">
        <v>0</v>
      </c>
      <c r="J90" s="36">
        <v>0</v>
      </c>
      <c r="K90" s="36">
        <v>0</v>
      </c>
      <c r="L90" s="110"/>
      <c r="M90" s="48">
        <f>H90-'Data cyd-destunol'!H11</f>
        <v>0</v>
      </c>
      <c r="N90" s="49">
        <f>I90-'Data cyd-destunol'!I11</f>
        <v>0</v>
      </c>
      <c r="O90" s="49">
        <f>J90-'Data cyd-destunol'!J11</f>
        <v>0</v>
      </c>
      <c r="P90" s="49">
        <f>K90-'Data cyd-destunol'!K11</f>
        <v>0</v>
      </c>
      <c r="Q90" s="353"/>
      <c r="R90" s="353"/>
      <c r="S90" s="353"/>
      <c r="T90" s="353"/>
      <c r="U90" s="353"/>
      <c r="V90" s="353"/>
      <c r="W90" s="353"/>
      <c r="X90" s="353"/>
      <c r="Y90" s="353"/>
      <c r="Z90" s="353"/>
      <c r="AA90" s="353"/>
      <c r="AB90" s="353"/>
      <c r="AC90" s="353"/>
      <c r="AD90" s="353"/>
      <c r="AE90" s="353"/>
      <c r="AF90" s="353"/>
      <c r="AG90" s="353"/>
      <c r="AH90" s="353"/>
      <c r="AI90" s="353"/>
      <c r="AJ90" s="353"/>
      <c r="AK90" s="3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</row>
    <row r="91" spans="1:57" customFormat="1" ht="14.5" x14ac:dyDescent="0.35">
      <c r="A91" s="74"/>
      <c r="B91" s="320" t="s">
        <v>2</v>
      </c>
      <c r="C91" s="316" t="s">
        <v>68</v>
      </c>
      <c r="D91" s="48">
        <f>+'Data cyd-destunol'!D12</f>
        <v>0</v>
      </c>
      <c r="E91" s="48">
        <f>+'Data cyd-destunol'!E12</f>
        <v>0</v>
      </c>
      <c r="F91" s="48">
        <f>+'Data cyd-destunol'!F12</f>
        <v>0</v>
      </c>
      <c r="G91" s="48">
        <f>+'Data cyd-destunol'!G12</f>
        <v>0</v>
      </c>
      <c r="H91" s="36">
        <v>0</v>
      </c>
      <c r="I91" s="36">
        <v>0</v>
      </c>
      <c r="J91" s="36">
        <v>0</v>
      </c>
      <c r="K91" s="36">
        <v>0</v>
      </c>
      <c r="L91" s="110"/>
      <c r="M91" s="48">
        <f>H91-'Data cyd-destunol'!H12</f>
        <v>0</v>
      </c>
      <c r="N91" s="49">
        <f>I91-'Data cyd-destunol'!I12</f>
        <v>0</v>
      </c>
      <c r="O91" s="49">
        <f>J91-'Data cyd-destunol'!J12</f>
        <v>0</v>
      </c>
      <c r="P91" s="49">
        <f>K91-'Data cyd-destunol'!K12</f>
        <v>0</v>
      </c>
      <c r="Q91" s="353"/>
      <c r="R91" s="353"/>
      <c r="S91" s="353"/>
      <c r="T91" s="353"/>
      <c r="U91" s="353"/>
      <c r="V91" s="353"/>
      <c r="W91" s="353"/>
      <c r="X91" s="353"/>
      <c r="Y91" s="353"/>
      <c r="Z91" s="353"/>
      <c r="AA91" s="353"/>
      <c r="AB91" s="353"/>
      <c r="AC91" s="353"/>
      <c r="AD91" s="353"/>
      <c r="AE91" s="353"/>
      <c r="AF91" s="353"/>
      <c r="AG91" s="353"/>
      <c r="AH91" s="353"/>
      <c r="AI91" s="353"/>
      <c r="AJ91" s="353"/>
      <c r="AK91" s="3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</row>
    <row r="92" spans="1:57" customFormat="1" ht="14.5" x14ac:dyDescent="0.35">
      <c r="A92" s="74"/>
      <c r="B92" s="320" t="s">
        <v>369</v>
      </c>
      <c r="C92" s="316" t="s">
        <v>67</v>
      </c>
      <c r="D92" s="48">
        <f>+'Data cyd-destunol'!D13</f>
        <v>0</v>
      </c>
      <c r="E92" s="48">
        <f>+'Data cyd-destunol'!E13</f>
        <v>0</v>
      </c>
      <c r="F92" s="48">
        <f>+'Data cyd-destunol'!F13</f>
        <v>0</v>
      </c>
      <c r="G92" s="48">
        <f>+'Data cyd-destunol'!G13</f>
        <v>0</v>
      </c>
      <c r="H92" s="36">
        <v>0</v>
      </c>
      <c r="I92" s="36">
        <v>0</v>
      </c>
      <c r="J92" s="36">
        <v>0</v>
      </c>
      <c r="K92" s="36">
        <v>0</v>
      </c>
      <c r="L92" s="110"/>
      <c r="M92" s="48">
        <f>H92-'Data cyd-destunol'!H13</f>
        <v>0</v>
      </c>
      <c r="N92" s="49">
        <f>I92-'Data cyd-destunol'!I13</f>
        <v>0</v>
      </c>
      <c r="O92" s="49">
        <f>J92-'Data cyd-destunol'!J13</f>
        <v>0</v>
      </c>
      <c r="P92" s="49">
        <f>K92-'Data cyd-destunol'!K13</f>
        <v>0</v>
      </c>
      <c r="Q92" s="353"/>
      <c r="R92" s="353"/>
      <c r="S92" s="353"/>
      <c r="T92" s="353"/>
      <c r="U92" s="353"/>
      <c r="V92" s="353"/>
      <c r="W92" s="353"/>
      <c r="X92" s="353"/>
      <c r="Y92" s="353"/>
      <c r="Z92" s="353"/>
      <c r="AA92" s="353"/>
      <c r="AB92" s="353"/>
      <c r="AC92" s="353"/>
      <c r="AD92" s="353"/>
      <c r="AE92" s="353"/>
      <c r="AF92" s="353"/>
      <c r="AG92" s="353"/>
      <c r="AH92" s="353"/>
      <c r="AI92" s="353"/>
      <c r="AJ92" s="353"/>
      <c r="AK92" s="3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</row>
    <row r="93" spans="1:57" customFormat="1" ht="14.5" x14ac:dyDescent="0.35">
      <c r="A93" s="74"/>
      <c r="B93" s="320" t="s">
        <v>92</v>
      </c>
      <c r="C93" s="316" t="s">
        <v>400</v>
      </c>
      <c r="D93" s="48">
        <f>+'Data cyd-destunol'!D14</f>
        <v>0</v>
      </c>
      <c r="E93" s="48">
        <f>+'Data cyd-destunol'!E14</f>
        <v>0</v>
      </c>
      <c r="F93" s="48">
        <f>+'Data cyd-destunol'!F14</f>
        <v>0</v>
      </c>
      <c r="G93" s="48">
        <f>+'Data cyd-destunol'!G14</f>
        <v>0</v>
      </c>
      <c r="H93" s="36">
        <v>0</v>
      </c>
      <c r="I93" s="36">
        <v>0</v>
      </c>
      <c r="J93" s="36">
        <v>0</v>
      </c>
      <c r="K93" s="36">
        <v>0</v>
      </c>
      <c r="L93" s="110"/>
      <c r="M93" s="48">
        <f>H93-'Data cyd-destunol'!H14</f>
        <v>0</v>
      </c>
      <c r="N93" s="49">
        <f>I93-'Data cyd-destunol'!I14</f>
        <v>0</v>
      </c>
      <c r="O93" s="49">
        <f>J93-'Data cyd-destunol'!J14</f>
        <v>0</v>
      </c>
      <c r="P93" s="49">
        <f>K93-'Data cyd-destunol'!K14</f>
        <v>0</v>
      </c>
      <c r="Q93" s="353"/>
      <c r="R93" s="353"/>
      <c r="S93" s="353"/>
      <c r="T93" s="353"/>
      <c r="U93" s="353"/>
      <c r="V93" s="353"/>
      <c r="W93" s="353"/>
      <c r="X93" s="353"/>
      <c r="Y93" s="353"/>
      <c r="Z93" s="353"/>
      <c r="AA93" s="353"/>
      <c r="AB93" s="353"/>
      <c r="AC93" s="353"/>
      <c r="AD93" s="353"/>
      <c r="AE93" s="353"/>
      <c r="AF93" s="353"/>
      <c r="AG93" s="353"/>
      <c r="AH93" s="353"/>
      <c r="AI93" s="353"/>
      <c r="AJ93" s="353"/>
      <c r="AK93" s="3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</row>
    <row r="94" spans="1:57" customFormat="1" ht="14.5" x14ac:dyDescent="0.35">
      <c r="A94" s="74"/>
      <c r="B94" s="320" t="s">
        <v>91</v>
      </c>
      <c r="C94" s="328" t="s">
        <v>65</v>
      </c>
      <c r="D94" s="48">
        <f>+'Data cyd-destunol'!D15</f>
        <v>0</v>
      </c>
      <c r="E94" s="48">
        <f>+'Data cyd-destunol'!E15</f>
        <v>0</v>
      </c>
      <c r="F94" s="48">
        <f>+'Data cyd-destunol'!F15</f>
        <v>0</v>
      </c>
      <c r="G94" s="48">
        <f>+'Data cyd-destunol'!G15</f>
        <v>0</v>
      </c>
      <c r="H94" s="36">
        <v>0</v>
      </c>
      <c r="I94" s="36">
        <v>0</v>
      </c>
      <c r="J94" s="36">
        <v>0</v>
      </c>
      <c r="K94" s="36">
        <v>0</v>
      </c>
      <c r="L94" s="110"/>
      <c r="M94" s="48">
        <f>H94-'Data cyd-destunol'!H15</f>
        <v>0</v>
      </c>
      <c r="N94" s="49">
        <f>I94-'Data cyd-destunol'!I15</f>
        <v>0</v>
      </c>
      <c r="O94" s="49">
        <f>J94-'Data cyd-destunol'!J15</f>
        <v>0</v>
      </c>
      <c r="P94" s="49">
        <f>K94-'Data cyd-destunol'!K15</f>
        <v>0</v>
      </c>
      <c r="Q94" s="353"/>
      <c r="R94" s="353"/>
      <c r="S94" s="353"/>
      <c r="T94" s="353"/>
      <c r="U94" s="353"/>
      <c r="V94" s="353"/>
      <c r="W94" s="353"/>
      <c r="X94" s="353"/>
      <c r="Y94" s="353"/>
      <c r="Z94" s="353"/>
      <c r="AA94" s="353"/>
      <c r="AB94" s="353"/>
      <c r="AC94" s="353"/>
      <c r="AD94" s="353"/>
      <c r="AE94" s="353"/>
      <c r="AF94" s="353"/>
      <c r="AG94" s="353"/>
      <c r="AH94" s="353"/>
      <c r="AI94" s="353"/>
      <c r="AJ94" s="353"/>
      <c r="AK94" s="3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</row>
    <row r="95" spans="1:57" customFormat="1" ht="14.5" x14ac:dyDescent="0.35">
      <c r="A95" s="74"/>
      <c r="B95" s="320" t="s">
        <v>374</v>
      </c>
      <c r="C95" s="328" t="s">
        <v>198</v>
      </c>
      <c r="D95" s="48">
        <f>+'Data cyd-destunol'!D16</f>
        <v>0</v>
      </c>
      <c r="E95" s="48">
        <f>+'Data cyd-destunol'!E16</f>
        <v>0</v>
      </c>
      <c r="F95" s="48">
        <f>+'Data cyd-destunol'!F16</f>
        <v>0</v>
      </c>
      <c r="G95" s="48">
        <f>+'Data cyd-destunol'!G16</f>
        <v>0</v>
      </c>
      <c r="H95" s="36">
        <v>0</v>
      </c>
      <c r="I95" s="36">
        <v>0</v>
      </c>
      <c r="J95" s="36">
        <v>0</v>
      </c>
      <c r="K95" s="36">
        <v>0</v>
      </c>
      <c r="L95" s="110"/>
      <c r="M95" s="48">
        <f>H95-'Data cyd-destunol'!H16</f>
        <v>0</v>
      </c>
      <c r="N95" s="49">
        <f>I95-'Data cyd-destunol'!I16</f>
        <v>0</v>
      </c>
      <c r="O95" s="49">
        <f>J95-'Data cyd-destunol'!J16</f>
        <v>0</v>
      </c>
      <c r="P95" s="49">
        <f>K95-'Data cyd-destunol'!K16</f>
        <v>0</v>
      </c>
      <c r="Q95" s="353"/>
      <c r="R95" s="353"/>
      <c r="S95" s="353"/>
      <c r="T95" s="353"/>
      <c r="U95" s="353"/>
      <c r="V95" s="353"/>
      <c r="W95" s="353"/>
      <c r="X95" s="353"/>
      <c r="Y95" s="353"/>
      <c r="Z95" s="353"/>
      <c r="AA95" s="353"/>
      <c r="AB95" s="353"/>
      <c r="AC95" s="353"/>
      <c r="AD95" s="353"/>
      <c r="AE95" s="353"/>
      <c r="AF95" s="353"/>
      <c r="AG95" s="353"/>
      <c r="AH95" s="353"/>
      <c r="AI95" s="353"/>
      <c r="AJ95" s="353"/>
      <c r="AK95" s="3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</row>
    <row r="96" spans="1:57" customFormat="1" ht="14.5" x14ac:dyDescent="0.35">
      <c r="A96" s="74"/>
      <c r="B96" s="320" t="s">
        <v>87</v>
      </c>
      <c r="C96" s="328" t="s">
        <v>63</v>
      </c>
      <c r="D96" s="48">
        <f>+'Data cyd-destunol'!D17</f>
        <v>0</v>
      </c>
      <c r="E96" s="48">
        <f>+'Data cyd-destunol'!E17</f>
        <v>0</v>
      </c>
      <c r="F96" s="48">
        <f>+'Data cyd-destunol'!F17</f>
        <v>0</v>
      </c>
      <c r="G96" s="48">
        <f>+'Data cyd-destunol'!G17</f>
        <v>0</v>
      </c>
      <c r="H96" s="36">
        <v>0</v>
      </c>
      <c r="I96" s="36">
        <v>0</v>
      </c>
      <c r="J96" s="36">
        <v>0</v>
      </c>
      <c r="K96" s="36">
        <v>0</v>
      </c>
      <c r="L96" s="110"/>
      <c r="M96" s="48">
        <f>H96-'Data cyd-destunol'!H17</f>
        <v>0</v>
      </c>
      <c r="N96" s="49">
        <f>I96-'Data cyd-destunol'!I17</f>
        <v>0</v>
      </c>
      <c r="O96" s="49">
        <f>J96-'Data cyd-destunol'!J17</f>
        <v>0</v>
      </c>
      <c r="P96" s="49">
        <f>K96-'Data cyd-destunol'!K17</f>
        <v>0</v>
      </c>
      <c r="Q96" s="353"/>
      <c r="R96" s="353"/>
      <c r="S96" s="353"/>
      <c r="T96" s="353"/>
      <c r="U96" s="353"/>
      <c r="V96" s="353"/>
      <c r="W96" s="353"/>
      <c r="X96" s="353"/>
      <c r="Y96" s="353"/>
      <c r="Z96" s="353"/>
      <c r="AA96" s="353"/>
      <c r="AB96" s="353"/>
      <c r="AC96" s="353"/>
      <c r="AD96" s="353"/>
      <c r="AE96" s="353"/>
      <c r="AF96" s="353"/>
      <c r="AG96" s="353"/>
      <c r="AH96" s="353"/>
      <c r="AI96" s="353"/>
      <c r="AJ96" s="353"/>
      <c r="AK96" s="3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</row>
    <row r="97" spans="1:57" customFormat="1" ht="14.5" x14ac:dyDescent="0.35">
      <c r="A97" s="74"/>
      <c r="B97" s="320" t="s">
        <v>459</v>
      </c>
      <c r="C97" s="328" t="s">
        <v>63</v>
      </c>
      <c r="D97" s="48">
        <f>+'Data cyd-destunol'!D18</f>
        <v>0</v>
      </c>
      <c r="E97" s="48">
        <f>+'Data cyd-destunol'!E18</f>
        <v>0</v>
      </c>
      <c r="F97" s="48">
        <f>+'Data cyd-destunol'!F18</f>
        <v>0</v>
      </c>
      <c r="G97" s="48">
        <f>+'Data cyd-destunol'!G18</f>
        <v>0</v>
      </c>
      <c r="H97" s="36">
        <v>0</v>
      </c>
      <c r="I97" s="36">
        <v>0</v>
      </c>
      <c r="J97" s="36">
        <v>0</v>
      </c>
      <c r="K97" s="36">
        <v>0</v>
      </c>
      <c r="L97" s="110"/>
      <c r="M97" s="48">
        <f>H97-'Data cyd-destunol'!H18</f>
        <v>0</v>
      </c>
      <c r="N97" s="49">
        <f>I97-'Data cyd-destunol'!I18</f>
        <v>0</v>
      </c>
      <c r="O97" s="49">
        <f>J97-'Data cyd-destunol'!J18</f>
        <v>0</v>
      </c>
      <c r="P97" s="49">
        <f>K97-'Data cyd-destunol'!K18</f>
        <v>0</v>
      </c>
      <c r="Q97" s="353"/>
      <c r="R97" s="353"/>
      <c r="S97" s="353"/>
      <c r="T97" s="353"/>
      <c r="U97" s="353"/>
      <c r="V97" s="353"/>
      <c r="W97" s="353"/>
      <c r="X97" s="353"/>
      <c r="Y97" s="353"/>
      <c r="Z97" s="353"/>
      <c r="AA97" s="353"/>
      <c r="AB97" s="353"/>
      <c r="AC97" s="353"/>
      <c r="AD97" s="353"/>
      <c r="AE97" s="353"/>
      <c r="AF97" s="353"/>
      <c r="AG97" s="353"/>
      <c r="AH97" s="353"/>
      <c r="AI97" s="353"/>
      <c r="AJ97" s="353"/>
      <c r="AK97" s="3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</row>
    <row r="98" spans="1:57" customFormat="1" ht="14.5" x14ac:dyDescent="0.35">
      <c r="A98" s="74"/>
      <c r="B98" s="320" t="s">
        <v>460</v>
      </c>
      <c r="C98" s="328" t="s">
        <v>61</v>
      </c>
      <c r="D98" s="48">
        <f>+'Data cyd-destunol'!D19</f>
        <v>0</v>
      </c>
      <c r="E98" s="48">
        <f>+'Data cyd-destunol'!E19</f>
        <v>0</v>
      </c>
      <c r="F98" s="48">
        <f>+'Data cyd-destunol'!F19</f>
        <v>0</v>
      </c>
      <c r="G98" s="48">
        <f>+'Data cyd-destunol'!G19</f>
        <v>0</v>
      </c>
      <c r="H98" s="36">
        <v>0</v>
      </c>
      <c r="I98" s="36">
        <v>0</v>
      </c>
      <c r="J98" s="36">
        <v>0</v>
      </c>
      <c r="K98" s="36">
        <v>0</v>
      </c>
      <c r="L98" s="110"/>
      <c r="M98" s="48">
        <f>H98-'Data cyd-destunol'!H19</f>
        <v>0</v>
      </c>
      <c r="N98" s="49">
        <f>I98-'Data cyd-destunol'!I19</f>
        <v>0</v>
      </c>
      <c r="O98" s="49">
        <f>J98-'Data cyd-destunol'!J19</f>
        <v>0</v>
      </c>
      <c r="P98" s="49">
        <f>K98-'Data cyd-destunol'!K19</f>
        <v>0</v>
      </c>
      <c r="Q98" s="353"/>
      <c r="R98" s="353"/>
      <c r="S98" s="353"/>
      <c r="T98" s="353"/>
      <c r="U98" s="353"/>
      <c r="V98" s="353"/>
      <c r="W98" s="353"/>
      <c r="X98" s="353"/>
      <c r="Y98" s="353"/>
      <c r="Z98" s="353"/>
      <c r="AA98" s="353"/>
      <c r="AB98" s="353"/>
      <c r="AC98" s="353"/>
      <c r="AD98" s="353"/>
      <c r="AE98" s="353"/>
      <c r="AF98" s="353"/>
      <c r="AG98" s="353"/>
      <c r="AH98" s="353"/>
      <c r="AI98" s="353"/>
      <c r="AJ98" s="353"/>
      <c r="AK98" s="3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</row>
    <row r="99" spans="1:57" customFormat="1" ht="14.5" x14ac:dyDescent="0.35">
      <c r="A99" s="74"/>
      <c r="B99" s="320" t="s">
        <v>461</v>
      </c>
      <c r="C99" s="328" t="s">
        <v>60</v>
      </c>
      <c r="D99" s="48">
        <f>+'Data cyd-destunol'!D20</f>
        <v>0</v>
      </c>
      <c r="E99" s="48">
        <f>+'Data cyd-destunol'!E20</f>
        <v>0</v>
      </c>
      <c r="F99" s="48">
        <f>+'Data cyd-destunol'!F20</f>
        <v>0</v>
      </c>
      <c r="G99" s="48">
        <f>+'Data cyd-destunol'!G20</f>
        <v>0</v>
      </c>
      <c r="H99" s="36">
        <v>0</v>
      </c>
      <c r="I99" s="36">
        <v>0</v>
      </c>
      <c r="J99" s="36">
        <v>0</v>
      </c>
      <c r="K99" s="36">
        <v>0</v>
      </c>
      <c r="L99" s="110"/>
      <c r="M99" s="48">
        <f>H99-'Data cyd-destunol'!H20</f>
        <v>0</v>
      </c>
      <c r="N99" s="49">
        <f>I99-'Data cyd-destunol'!I20</f>
        <v>0</v>
      </c>
      <c r="O99" s="49">
        <f>J99-'Data cyd-destunol'!J20</f>
        <v>0</v>
      </c>
      <c r="P99" s="49">
        <f>K99-'Data cyd-destunol'!K20</f>
        <v>0</v>
      </c>
      <c r="Q99" s="353"/>
      <c r="R99" s="353"/>
      <c r="S99" s="353"/>
      <c r="T99" s="353"/>
      <c r="U99" s="353"/>
      <c r="V99" s="353"/>
      <c r="W99" s="353"/>
      <c r="X99" s="353"/>
      <c r="Y99" s="353"/>
      <c r="Z99" s="353"/>
      <c r="AA99" s="353"/>
      <c r="AB99" s="353"/>
      <c r="AC99" s="353"/>
      <c r="AD99" s="353"/>
      <c r="AE99" s="353"/>
      <c r="AF99" s="353"/>
      <c r="AG99" s="353"/>
      <c r="AH99" s="353"/>
      <c r="AI99" s="353"/>
      <c r="AJ99" s="353"/>
      <c r="AK99" s="3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</row>
    <row r="100" spans="1:57" customFormat="1" ht="14.5" x14ac:dyDescent="0.35">
      <c r="A100" s="74"/>
      <c r="B100" s="320" t="s">
        <v>462</v>
      </c>
      <c r="C100" s="328" t="s">
        <v>59</v>
      </c>
      <c r="D100" s="48">
        <f>+'Data cyd-destunol'!D21</f>
        <v>0</v>
      </c>
      <c r="E100" s="48">
        <f>+'Data cyd-destunol'!E21</f>
        <v>0</v>
      </c>
      <c r="F100" s="48">
        <f>+'Data cyd-destunol'!F21</f>
        <v>0</v>
      </c>
      <c r="G100" s="48">
        <f>+'Data cyd-destunol'!G21</f>
        <v>0</v>
      </c>
      <c r="H100" s="36">
        <v>0</v>
      </c>
      <c r="I100" s="36">
        <v>0</v>
      </c>
      <c r="J100" s="36">
        <v>0</v>
      </c>
      <c r="K100" s="36">
        <v>0</v>
      </c>
      <c r="L100" s="110"/>
      <c r="M100" s="48">
        <f>H100-'Data cyd-destunol'!H21</f>
        <v>0</v>
      </c>
      <c r="N100" s="49">
        <f>I100-'Data cyd-destunol'!I21</f>
        <v>0</v>
      </c>
      <c r="O100" s="49">
        <f>J100-'Data cyd-destunol'!J21</f>
        <v>0</v>
      </c>
      <c r="P100" s="49">
        <f>K100-'Data cyd-destunol'!K21</f>
        <v>0</v>
      </c>
      <c r="Q100" s="353"/>
      <c r="R100" s="353"/>
      <c r="S100" s="353"/>
      <c r="T100" s="353"/>
      <c r="U100" s="353"/>
      <c r="V100" s="353"/>
      <c r="W100" s="353"/>
      <c r="X100" s="353"/>
      <c r="Y100" s="353"/>
      <c r="Z100" s="353"/>
      <c r="AA100" s="353"/>
      <c r="AB100" s="353"/>
      <c r="AC100" s="353"/>
      <c r="AD100" s="353"/>
      <c r="AE100" s="353"/>
      <c r="AF100" s="353"/>
      <c r="AG100" s="353"/>
      <c r="AH100" s="353"/>
      <c r="AI100" s="353"/>
      <c r="AJ100" s="353"/>
      <c r="AK100" s="3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</row>
    <row r="101" spans="1:57" customFormat="1" ht="14.5" x14ac:dyDescent="0.35">
      <c r="A101" s="74"/>
      <c r="B101" s="320" t="s">
        <v>463</v>
      </c>
      <c r="C101" s="328" t="s">
        <v>59</v>
      </c>
      <c r="D101" s="48">
        <f>+'Data cyd-destunol'!D22</f>
        <v>0</v>
      </c>
      <c r="E101" s="48">
        <f>+'Data cyd-destunol'!E22</f>
        <v>0</v>
      </c>
      <c r="F101" s="48">
        <f>+'Data cyd-destunol'!F22</f>
        <v>0</v>
      </c>
      <c r="G101" s="48">
        <f>+'Data cyd-destunol'!G22</f>
        <v>0</v>
      </c>
      <c r="H101" s="36">
        <v>0</v>
      </c>
      <c r="I101" s="36">
        <v>0</v>
      </c>
      <c r="J101" s="36">
        <v>0</v>
      </c>
      <c r="K101" s="36">
        <v>0</v>
      </c>
      <c r="L101" s="110"/>
      <c r="M101" s="48">
        <f>H101-'Data cyd-destunol'!H22</f>
        <v>0</v>
      </c>
      <c r="N101" s="49">
        <f>I101-'Data cyd-destunol'!I22</f>
        <v>0</v>
      </c>
      <c r="O101" s="49">
        <f>J101-'Data cyd-destunol'!J22</f>
        <v>0</v>
      </c>
      <c r="P101" s="49">
        <f>K101-'Data cyd-destunol'!K22</f>
        <v>0</v>
      </c>
      <c r="Q101" s="353"/>
      <c r="R101" s="353"/>
      <c r="S101" s="353"/>
      <c r="T101" s="353"/>
      <c r="U101" s="353"/>
      <c r="V101" s="353"/>
      <c r="W101" s="353"/>
      <c r="X101" s="353"/>
      <c r="Y101" s="353"/>
      <c r="Z101" s="353"/>
      <c r="AA101" s="353"/>
      <c r="AB101" s="353"/>
      <c r="AC101" s="353"/>
      <c r="AD101" s="353"/>
      <c r="AE101" s="353"/>
      <c r="AF101" s="353"/>
      <c r="AG101" s="353"/>
      <c r="AH101" s="353"/>
      <c r="AI101" s="353"/>
      <c r="AJ101" s="353"/>
      <c r="AK101" s="3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</row>
    <row r="102" spans="1:57" customFormat="1" ht="14.5" x14ac:dyDescent="0.35">
      <c r="A102" s="74"/>
      <c r="B102" s="320" t="s">
        <v>435</v>
      </c>
      <c r="C102" s="328" t="s">
        <v>46</v>
      </c>
      <c r="D102" s="48">
        <f>+'Data cyd-destunol'!D23</f>
        <v>0</v>
      </c>
      <c r="E102" s="48">
        <f>+'Data cyd-destunol'!E23</f>
        <v>0</v>
      </c>
      <c r="F102" s="48">
        <f>+'Data cyd-destunol'!F23</f>
        <v>0</v>
      </c>
      <c r="G102" s="48">
        <f>+'Data cyd-destunol'!G23</f>
        <v>0</v>
      </c>
      <c r="H102" s="36">
        <v>0</v>
      </c>
      <c r="I102" s="36">
        <v>0</v>
      </c>
      <c r="J102" s="36">
        <v>0</v>
      </c>
      <c r="K102" s="36">
        <v>0</v>
      </c>
      <c r="L102" s="110"/>
      <c r="M102" s="48">
        <f>H102-'Data cyd-destunol'!H23</f>
        <v>0</v>
      </c>
      <c r="N102" s="49">
        <f>I102-'Data cyd-destunol'!I23</f>
        <v>0</v>
      </c>
      <c r="O102" s="49">
        <f>J102-'Data cyd-destunol'!J23</f>
        <v>0</v>
      </c>
      <c r="P102" s="49">
        <f>K102-'Data cyd-destunol'!K23</f>
        <v>0</v>
      </c>
      <c r="Q102" s="353"/>
      <c r="R102" s="353"/>
      <c r="S102" s="353"/>
      <c r="T102" s="353"/>
      <c r="U102" s="353"/>
      <c r="V102" s="353"/>
      <c r="W102" s="353"/>
      <c r="X102" s="353"/>
      <c r="Y102" s="353"/>
      <c r="Z102" s="353"/>
      <c r="AA102" s="353"/>
      <c r="AB102" s="353"/>
      <c r="AC102" s="353"/>
      <c r="AD102" s="353"/>
      <c r="AE102" s="353"/>
      <c r="AF102" s="353"/>
      <c r="AG102" s="353"/>
      <c r="AH102" s="353"/>
      <c r="AI102" s="353"/>
      <c r="AJ102" s="353"/>
      <c r="AK102" s="3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</row>
    <row r="103" spans="1:57" customFormat="1" ht="14.5" x14ac:dyDescent="0.35">
      <c r="A103" s="75"/>
      <c r="B103" s="92" t="s">
        <v>44</v>
      </c>
      <c r="C103" s="23" t="s">
        <v>230</v>
      </c>
      <c r="D103" s="76">
        <f t="shared" ref="D103:K103" si="29">SUM(D89:D102)</f>
        <v>0</v>
      </c>
      <c r="E103" s="76">
        <f t="shared" si="29"/>
        <v>0</v>
      </c>
      <c r="F103" s="76">
        <f t="shared" si="29"/>
        <v>0</v>
      </c>
      <c r="G103" s="76">
        <f t="shared" si="29"/>
        <v>0</v>
      </c>
      <c r="H103" s="76">
        <f t="shared" si="29"/>
        <v>0</v>
      </c>
      <c r="I103" s="76">
        <f t="shared" si="29"/>
        <v>0</v>
      </c>
      <c r="J103" s="76">
        <f t="shared" si="29"/>
        <v>0</v>
      </c>
      <c r="K103" s="281">
        <f t="shared" si="29"/>
        <v>0</v>
      </c>
      <c r="L103" s="110"/>
      <c r="M103" s="38">
        <f>SUM(M89:M102)</f>
        <v>0</v>
      </c>
      <c r="N103" s="16">
        <f>SUM(N89:N102)</f>
        <v>0</v>
      </c>
      <c r="O103" s="16">
        <f>SUM(O89:O102)</f>
        <v>0</v>
      </c>
      <c r="P103" s="16">
        <f>SUM(P89:P102)</f>
        <v>0</v>
      </c>
      <c r="Q103" s="353"/>
      <c r="R103" s="353"/>
      <c r="S103" s="353"/>
      <c r="T103" s="353"/>
      <c r="U103" s="353"/>
      <c r="V103" s="353"/>
      <c r="W103" s="353"/>
      <c r="X103" s="353"/>
      <c r="Y103" s="353"/>
      <c r="Z103" s="353"/>
      <c r="AA103" s="353"/>
      <c r="AB103" s="353"/>
      <c r="AC103" s="353"/>
      <c r="AD103" s="353"/>
      <c r="AE103" s="353"/>
      <c r="AF103" s="353"/>
      <c r="AG103" s="353"/>
      <c r="AH103" s="353"/>
      <c r="AI103" s="353"/>
      <c r="AJ103" s="353"/>
      <c r="AK103" s="3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</row>
    <row r="104" spans="1:57" customFormat="1" ht="14.5" x14ac:dyDescent="0.35">
      <c r="A104" s="75"/>
      <c r="B104" s="97"/>
      <c r="C104" s="95"/>
      <c r="D104" s="33"/>
      <c r="E104" s="33"/>
      <c r="F104" s="33"/>
      <c r="G104" s="33"/>
      <c r="H104" s="33"/>
      <c r="I104" s="8"/>
      <c r="J104" s="8"/>
      <c r="K104" s="282"/>
      <c r="L104" s="110"/>
      <c r="M104" s="37"/>
      <c r="N104" s="15"/>
      <c r="O104" s="15"/>
      <c r="P104" s="15"/>
      <c r="Q104" s="353"/>
      <c r="R104" s="353"/>
      <c r="S104" s="353"/>
      <c r="T104" s="353"/>
      <c r="U104" s="353"/>
      <c r="V104" s="353"/>
      <c r="W104" s="353"/>
      <c r="X104" s="353"/>
      <c r="Y104" s="353"/>
      <c r="Z104" s="353"/>
      <c r="AA104" s="353"/>
      <c r="AB104" s="353"/>
      <c r="AC104" s="353"/>
      <c r="AD104" s="353"/>
      <c r="AE104" s="353"/>
      <c r="AF104" s="353"/>
      <c r="AG104" s="353"/>
      <c r="AH104" s="353"/>
      <c r="AI104" s="353"/>
      <c r="AJ104" s="353"/>
      <c r="AK104" s="3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</row>
    <row r="105" spans="1:57" customFormat="1" ht="14.5" x14ac:dyDescent="0.35">
      <c r="A105" s="59"/>
      <c r="B105" s="97"/>
      <c r="C105" s="23"/>
      <c r="D105" s="33" t="str">
        <f>+'Tablau ariannol'!D$9</f>
        <v/>
      </c>
      <c r="E105" s="33" t="str">
        <f>+'Tablau ariannol'!E$9</f>
        <v/>
      </c>
      <c r="F105" s="33" t="str">
        <f>+'Tablau ariannol'!F$9</f>
        <v/>
      </c>
      <c r="G105" s="33" t="str">
        <f>+'Tablau ariannol'!G$9</f>
        <v xml:space="preserve">Cyfredol </v>
      </c>
      <c r="H105" s="33" t="str">
        <f>+'Tablau ariannol'!H$9</f>
        <v>Rhagolwg 1</v>
      </c>
      <c r="I105" s="33" t="str">
        <f>+'Tablau ariannol'!I$9</f>
        <v>Rhagolwg 2</v>
      </c>
      <c r="J105" s="33" t="str">
        <f>+'Tablau ariannol'!J$9</f>
        <v xml:space="preserve">Rhagolwg 3 </v>
      </c>
      <c r="K105" s="282" t="str">
        <f>+'Tablau ariannol'!K$9</f>
        <v>Rhagolwg 4</v>
      </c>
      <c r="L105" s="110"/>
      <c r="M105" s="37"/>
      <c r="N105" s="15"/>
      <c r="O105" s="15"/>
      <c r="P105" s="15"/>
      <c r="Q105" s="353"/>
      <c r="R105" s="353"/>
      <c r="S105" s="353"/>
      <c r="T105" s="353"/>
      <c r="U105" s="353"/>
      <c r="V105" s="353"/>
      <c r="W105" s="353"/>
      <c r="X105" s="353"/>
      <c r="Y105" s="353"/>
      <c r="Z105" s="353"/>
      <c r="AA105" s="353"/>
      <c r="AB105" s="353"/>
      <c r="AC105" s="353"/>
      <c r="AD105" s="353"/>
      <c r="AE105" s="353"/>
      <c r="AF105" s="353"/>
      <c r="AG105" s="353"/>
      <c r="AH105" s="353"/>
      <c r="AI105" s="353"/>
      <c r="AJ105" s="353"/>
      <c r="AK105" s="3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</row>
    <row r="106" spans="1:57" customFormat="1" ht="14.5" x14ac:dyDescent="0.35">
      <c r="A106" s="59"/>
      <c r="B106" s="30"/>
      <c r="C106" s="23"/>
      <c r="D106" s="293" t="str">
        <f>+'Tablau ariannol'!D$10</f>
        <v/>
      </c>
      <c r="E106" s="293" t="str">
        <f>+'Tablau ariannol'!E$10</f>
        <v/>
      </c>
      <c r="F106" s="293" t="str">
        <f>+'Tablau ariannol'!F$10</f>
        <v/>
      </c>
      <c r="G106" s="71" t="str">
        <f>+'Tablau ariannol'!G$10</f>
        <v/>
      </c>
      <c r="H106" s="71" t="str">
        <f>+'Tablau ariannol'!H$10</f>
        <v/>
      </c>
      <c r="I106" s="71" t="str">
        <f>+'Tablau ariannol'!I$10</f>
        <v/>
      </c>
      <c r="J106" s="71" t="str">
        <f>+'Tablau ariannol'!J$10</f>
        <v/>
      </c>
      <c r="K106" s="71" t="str">
        <f>+'Tablau ariannol'!K$10</f>
        <v/>
      </c>
      <c r="L106" s="110"/>
      <c r="M106" s="37" t="str">
        <f>H105</f>
        <v>Rhagolwg 1</v>
      </c>
      <c r="N106" s="15" t="str">
        <f t="shared" ref="N106:P106" si="30">I105</f>
        <v>Rhagolwg 2</v>
      </c>
      <c r="O106" s="15" t="str">
        <f t="shared" si="30"/>
        <v xml:space="preserve">Rhagolwg 3 </v>
      </c>
      <c r="P106" s="15" t="str">
        <f t="shared" si="30"/>
        <v>Rhagolwg 4</v>
      </c>
      <c r="Q106" s="353"/>
      <c r="R106" s="353"/>
      <c r="S106" s="353"/>
      <c r="T106" s="353"/>
      <c r="U106" s="353"/>
      <c r="V106" s="353"/>
      <c r="W106" s="353"/>
      <c r="X106" s="353"/>
      <c r="Y106" s="353"/>
      <c r="Z106" s="353"/>
      <c r="AA106" s="353"/>
      <c r="AB106" s="353"/>
      <c r="AC106" s="353"/>
      <c r="AD106" s="353"/>
      <c r="AE106" s="353"/>
      <c r="AF106" s="353"/>
      <c r="AG106" s="353"/>
      <c r="AH106" s="353"/>
      <c r="AI106" s="353"/>
      <c r="AJ106" s="353"/>
      <c r="AK106" s="3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</row>
    <row r="107" spans="1:57" customFormat="1" ht="27" customHeight="1" x14ac:dyDescent="0.35">
      <c r="A107" s="59"/>
      <c r="B107" s="92" t="s">
        <v>231</v>
      </c>
      <c r="C107" s="92"/>
      <c r="D107" s="77" t="str">
        <f>'Gwybodaeth darparwyr + dilysu'!$E$12</f>
        <v>dewiswch</v>
      </c>
      <c r="E107" s="77" t="str">
        <f>'Gwybodaeth darparwyr + dilysu'!$E$12</f>
        <v>dewiswch</v>
      </c>
      <c r="F107" s="77" t="str">
        <f>'Gwybodaeth darparwyr + dilysu'!$E$12</f>
        <v>dewiswch</v>
      </c>
      <c r="G107" s="77" t="str">
        <f>'Gwybodaeth darparwyr + dilysu'!$E$12</f>
        <v>dewiswch</v>
      </c>
      <c r="H107" s="77" t="str">
        <f>'Gwybodaeth darparwyr + dilysu'!$E$12</f>
        <v>dewiswch</v>
      </c>
      <c r="I107" s="77" t="str">
        <f>'Gwybodaeth darparwyr + dilysu'!$E$12</f>
        <v>dewiswch</v>
      </c>
      <c r="J107" s="77" t="str">
        <f>'Gwybodaeth darparwyr + dilysu'!$E$12</f>
        <v>dewiswch</v>
      </c>
      <c r="K107" s="283" t="str">
        <f>'Gwybodaeth darparwyr + dilysu'!$E$12</f>
        <v>dewiswch</v>
      </c>
      <c r="L107" s="110"/>
      <c r="M107" s="37" t="str">
        <f>H107</f>
        <v>dewiswch</v>
      </c>
      <c r="N107" s="15" t="str">
        <f t="shared" ref="N107:P107" si="31">I107</f>
        <v>dewiswch</v>
      </c>
      <c r="O107" s="15" t="str">
        <f t="shared" si="31"/>
        <v>dewiswch</v>
      </c>
      <c r="P107" s="15" t="str">
        <f t="shared" si="31"/>
        <v>dewiswch</v>
      </c>
      <c r="Q107" s="353"/>
      <c r="R107" s="353"/>
      <c r="S107" s="353"/>
      <c r="T107" s="353"/>
      <c r="U107" s="353"/>
      <c r="V107" s="353"/>
      <c r="W107" s="353"/>
      <c r="X107" s="353"/>
      <c r="Y107" s="353"/>
      <c r="Z107" s="353"/>
      <c r="AA107" s="353"/>
      <c r="AB107" s="353"/>
      <c r="AC107" s="353"/>
      <c r="AD107" s="353"/>
      <c r="AE107" s="353"/>
      <c r="AF107" s="353"/>
      <c r="AG107" s="353"/>
      <c r="AH107" s="353"/>
      <c r="AI107" s="353"/>
      <c r="AJ107" s="353"/>
      <c r="AK107" s="3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</row>
    <row r="108" spans="1:57" s="19" customFormat="1" ht="13" x14ac:dyDescent="0.35">
      <c r="A108" s="59"/>
      <c r="B108" s="92">
        <v>1.1000000000000001</v>
      </c>
      <c r="C108" s="23" t="s">
        <v>381</v>
      </c>
      <c r="D108" s="60"/>
      <c r="E108" s="60"/>
      <c r="F108" s="60"/>
      <c r="G108" s="60"/>
      <c r="H108" s="60"/>
      <c r="I108" s="61"/>
      <c r="J108" s="61"/>
      <c r="K108" s="284"/>
      <c r="L108" s="110"/>
      <c r="M108" s="37"/>
      <c r="N108" s="15"/>
      <c r="O108" s="15"/>
      <c r="P108" s="15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</row>
    <row r="109" spans="1:57" s="19" customFormat="1" x14ac:dyDescent="0.35">
      <c r="A109" s="59"/>
      <c r="B109" s="331" t="s">
        <v>404</v>
      </c>
      <c r="C109" s="316" t="s">
        <v>95</v>
      </c>
      <c r="D109" s="48">
        <f>+'Tablau ariannol'!D13</f>
        <v>0</v>
      </c>
      <c r="E109" s="48">
        <f>+'Tablau ariannol'!E13</f>
        <v>0</v>
      </c>
      <c r="F109" s="48">
        <f>+'Tablau ariannol'!F13</f>
        <v>0</v>
      </c>
      <c r="G109" s="48">
        <f>+'Tablau ariannol'!G13</f>
        <v>0</v>
      </c>
      <c r="H109" s="36">
        <v>0</v>
      </c>
      <c r="I109" s="36">
        <v>0</v>
      </c>
      <c r="J109" s="36">
        <v>0</v>
      </c>
      <c r="K109" s="36">
        <v>0</v>
      </c>
      <c r="L109" s="110"/>
      <c r="M109" s="48">
        <f>H109-'Tablau ariannol'!H13</f>
        <v>0</v>
      </c>
      <c r="N109" s="49">
        <f>I109-'Tablau ariannol'!I13</f>
        <v>0</v>
      </c>
      <c r="O109" s="49">
        <f>J109-'Tablau ariannol'!J13</f>
        <v>0</v>
      </c>
      <c r="P109" s="49">
        <f>K109-'Tablau ariannol'!K13</f>
        <v>0</v>
      </c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</row>
    <row r="110" spans="1:57" s="19" customFormat="1" x14ac:dyDescent="0.35">
      <c r="A110" s="59"/>
      <c r="B110" s="319" t="s">
        <v>405</v>
      </c>
      <c r="C110" s="316" t="s">
        <v>378</v>
      </c>
      <c r="D110" s="48">
        <f>+'Tablau ariannol'!D14</f>
        <v>0</v>
      </c>
      <c r="E110" s="48">
        <f>+'Tablau ariannol'!E14</f>
        <v>0</v>
      </c>
      <c r="F110" s="48">
        <f>+'Tablau ariannol'!F14</f>
        <v>0</v>
      </c>
      <c r="G110" s="48">
        <f>+'Tablau ariannol'!G14</f>
        <v>0</v>
      </c>
      <c r="H110" s="36">
        <v>0</v>
      </c>
      <c r="I110" s="36">
        <v>0</v>
      </c>
      <c r="J110" s="36">
        <v>0</v>
      </c>
      <c r="K110" s="36">
        <v>0</v>
      </c>
      <c r="L110" s="110"/>
      <c r="M110" s="48">
        <f>H110-'Tablau ariannol'!H14</f>
        <v>0</v>
      </c>
      <c r="N110" s="49">
        <f>I110-'Tablau ariannol'!I14</f>
        <v>0</v>
      </c>
      <c r="O110" s="49">
        <f>J110-'Tablau ariannol'!J14</f>
        <v>0</v>
      </c>
      <c r="P110" s="49">
        <f>K110-'Tablau ariannol'!K14</f>
        <v>0</v>
      </c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</row>
    <row r="111" spans="1:57" s="19" customFormat="1" x14ac:dyDescent="0.35">
      <c r="A111" s="59"/>
      <c r="B111" s="319" t="s">
        <v>406</v>
      </c>
      <c r="C111" s="316" t="s">
        <v>377</v>
      </c>
      <c r="D111" s="48">
        <f>+'Tablau ariannol'!D15</f>
        <v>0</v>
      </c>
      <c r="E111" s="48">
        <f>+'Tablau ariannol'!E15</f>
        <v>0</v>
      </c>
      <c r="F111" s="48">
        <f>+'Tablau ariannol'!F15</f>
        <v>0</v>
      </c>
      <c r="G111" s="48">
        <f>+'Tablau ariannol'!G15</f>
        <v>0</v>
      </c>
      <c r="H111" s="36">
        <v>0</v>
      </c>
      <c r="I111" s="36">
        <v>0</v>
      </c>
      <c r="J111" s="36">
        <v>0</v>
      </c>
      <c r="K111" s="36">
        <v>0</v>
      </c>
      <c r="L111" s="110"/>
      <c r="M111" s="48">
        <f>H111-'Tablau ariannol'!H15</f>
        <v>0</v>
      </c>
      <c r="N111" s="49">
        <f>I111-'Tablau ariannol'!I15</f>
        <v>0</v>
      </c>
      <c r="O111" s="49">
        <f>J111-'Tablau ariannol'!J15</f>
        <v>0</v>
      </c>
      <c r="P111" s="49">
        <f>K111-'Tablau ariannol'!K15</f>
        <v>0</v>
      </c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</row>
    <row r="112" spans="1:57" s="19" customFormat="1" x14ac:dyDescent="0.35">
      <c r="A112" s="59"/>
      <c r="B112" s="319" t="s">
        <v>407</v>
      </c>
      <c r="C112" s="316" t="s">
        <v>408</v>
      </c>
      <c r="D112" s="48">
        <f>+'Tablau ariannol'!D16</f>
        <v>0</v>
      </c>
      <c r="E112" s="48">
        <f>+'Tablau ariannol'!E16</f>
        <v>0</v>
      </c>
      <c r="F112" s="48">
        <f>+'Tablau ariannol'!F16</f>
        <v>0</v>
      </c>
      <c r="G112" s="48">
        <f>+'Tablau ariannol'!G16</f>
        <v>0</v>
      </c>
      <c r="H112" s="36">
        <v>0</v>
      </c>
      <c r="I112" s="36">
        <v>0</v>
      </c>
      <c r="J112" s="36">
        <v>0</v>
      </c>
      <c r="K112" s="36">
        <v>0</v>
      </c>
      <c r="L112" s="110"/>
      <c r="M112" s="48">
        <f>H112-'Tablau ariannol'!H16</f>
        <v>0</v>
      </c>
      <c r="N112" s="49">
        <f>I112-'Tablau ariannol'!I16</f>
        <v>0</v>
      </c>
      <c r="O112" s="49">
        <f>J112-'Tablau ariannol'!J16</f>
        <v>0</v>
      </c>
      <c r="P112" s="49">
        <f>K112-'Tablau ariannol'!K16</f>
        <v>0</v>
      </c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</row>
    <row r="113" spans="1:40" s="19" customFormat="1" x14ac:dyDescent="0.35">
      <c r="A113" s="59"/>
      <c r="B113" s="320" t="s">
        <v>91</v>
      </c>
      <c r="C113" s="316" t="s">
        <v>257</v>
      </c>
      <c r="D113" s="48">
        <f>+'Tablau ariannol'!D17</f>
        <v>0</v>
      </c>
      <c r="E113" s="48">
        <f>+'Tablau ariannol'!E17</f>
        <v>0</v>
      </c>
      <c r="F113" s="48">
        <f>+'Tablau ariannol'!F17</f>
        <v>0</v>
      </c>
      <c r="G113" s="48">
        <f>+'Tablau ariannol'!G17</f>
        <v>0</v>
      </c>
      <c r="H113" s="36">
        <v>0</v>
      </c>
      <c r="I113" s="36">
        <v>0</v>
      </c>
      <c r="J113" s="36">
        <v>0</v>
      </c>
      <c r="K113" s="36">
        <v>0</v>
      </c>
      <c r="L113" s="110"/>
      <c r="M113" s="48">
        <f>H113-'Tablau ariannol'!H17</f>
        <v>0</v>
      </c>
      <c r="N113" s="49">
        <f>I113-'Tablau ariannol'!I17</f>
        <v>0</v>
      </c>
      <c r="O113" s="49">
        <f>J113-'Tablau ariannol'!J17</f>
        <v>0</v>
      </c>
      <c r="P113" s="49">
        <f>K113-'Tablau ariannol'!K17</f>
        <v>0</v>
      </c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</row>
    <row r="114" spans="1:40" s="19" customFormat="1" x14ac:dyDescent="0.35">
      <c r="A114" s="59"/>
      <c r="B114" s="320" t="s">
        <v>374</v>
      </c>
      <c r="C114" s="316" t="s">
        <v>258</v>
      </c>
      <c r="D114" s="48">
        <f>+'Tablau ariannol'!D18</f>
        <v>0</v>
      </c>
      <c r="E114" s="48">
        <f>+'Tablau ariannol'!E18</f>
        <v>0</v>
      </c>
      <c r="F114" s="48">
        <f>+'Tablau ariannol'!F18</f>
        <v>0</v>
      </c>
      <c r="G114" s="48">
        <f>+'Tablau ariannol'!G18</f>
        <v>0</v>
      </c>
      <c r="H114" s="36">
        <v>0</v>
      </c>
      <c r="I114" s="36">
        <v>0</v>
      </c>
      <c r="J114" s="36">
        <v>0</v>
      </c>
      <c r="K114" s="36">
        <v>0</v>
      </c>
      <c r="L114" s="110"/>
      <c r="M114" s="48">
        <f>H114-'Tablau ariannol'!H18</f>
        <v>0</v>
      </c>
      <c r="N114" s="49">
        <f>I114-'Tablau ariannol'!I18</f>
        <v>0</v>
      </c>
      <c r="O114" s="49">
        <f>J114-'Tablau ariannol'!J18</f>
        <v>0</v>
      </c>
      <c r="P114" s="49">
        <f>K114-'Tablau ariannol'!K18</f>
        <v>0</v>
      </c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</row>
    <row r="115" spans="1:40" s="19" customFormat="1" x14ac:dyDescent="0.25">
      <c r="A115" s="59"/>
      <c r="B115" s="320" t="s">
        <v>87</v>
      </c>
      <c r="C115" s="328" t="s">
        <v>63</v>
      </c>
      <c r="D115" s="48">
        <f>+'Tablau ariannol'!D19</f>
        <v>0</v>
      </c>
      <c r="E115" s="48">
        <f>+'Tablau ariannol'!E19</f>
        <v>0</v>
      </c>
      <c r="F115" s="48">
        <f>+'Tablau ariannol'!F19</f>
        <v>0</v>
      </c>
      <c r="G115" s="48">
        <f>+'Tablau ariannol'!G19</f>
        <v>0</v>
      </c>
      <c r="H115" s="36">
        <v>0</v>
      </c>
      <c r="I115" s="36">
        <v>0</v>
      </c>
      <c r="J115" s="36">
        <v>0</v>
      </c>
      <c r="K115" s="36">
        <v>0</v>
      </c>
      <c r="L115" s="110"/>
      <c r="M115" s="48">
        <f>H115-'Tablau ariannol'!H19</f>
        <v>0</v>
      </c>
      <c r="N115" s="49">
        <f>I115-'Tablau ariannol'!I19</f>
        <v>0</v>
      </c>
      <c r="O115" s="49">
        <f>J115-'Tablau ariannol'!J19</f>
        <v>0</v>
      </c>
      <c r="P115" s="49">
        <f>K115-'Tablau ariannol'!K19</f>
        <v>0</v>
      </c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</row>
    <row r="116" spans="1:40" s="19" customFormat="1" x14ac:dyDescent="0.25">
      <c r="A116" s="59"/>
      <c r="B116" s="320" t="s">
        <v>459</v>
      </c>
      <c r="C116" s="328" t="s">
        <v>63</v>
      </c>
      <c r="D116" s="48">
        <f>+'Tablau ariannol'!D20</f>
        <v>0</v>
      </c>
      <c r="E116" s="48">
        <f>+'Tablau ariannol'!E20</f>
        <v>0</v>
      </c>
      <c r="F116" s="48">
        <f>+'Tablau ariannol'!F20</f>
        <v>0</v>
      </c>
      <c r="G116" s="48">
        <f>+'Tablau ariannol'!G20</f>
        <v>0</v>
      </c>
      <c r="H116" s="36">
        <v>0</v>
      </c>
      <c r="I116" s="36">
        <v>0</v>
      </c>
      <c r="J116" s="36">
        <v>0</v>
      </c>
      <c r="K116" s="36">
        <v>0</v>
      </c>
      <c r="L116" s="110"/>
      <c r="M116" s="48">
        <f>H116-'Tablau ariannol'!H20</f>
        <v>0</v>
      </c>
      <c r="N116" s="49">
        <f>I116-'Tablau ariannol'!I20</f>
        <v>0</v>
      </c>
      <c r="O116" s="49">
        <f>J116-'Tablau ariannol'!J20</f>
        <v>0</v>
      </c>
      <c r="P116" s="49">
        <f>K116-'Tablau ariannol'!K20</f>
        <v>0</v>
      </c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</row>
    <row r="117" spans="1:40" s="19" customFormat="1" x14ac:dyDescent="0.35">
      <c r="A117" s="59"/>
      <c r="B117" s="320" t="s">
        <v>460</v>
      </c>
      <c r="C117" s="316" t="s">
        <v>259</v>
      </c>
      <c r="D117" s="48">
        <f>+'Tablau ariannol'!D21</f>
        <v>0</v>
      </c>
      <c r="E117" s="48">
        <f>+'Tablau ariannol'!E21</f>
        <v>0</v>
      </c>
      <c r="F117" s="48">
        <f>+'Tablau ariannol'!F21</f>
        <v>0</v>
      </c>
      <c r="G117" s="48">
        <f>+'Tablau ariannol'!G21</f>
        <v>0</v>
      </c>
      <c r="H117" s="36">
        <v>0</v>
      </c>
      <c r="I117" s="36">
        <v>0</v>
      </c>
      <c r="J117" s="36">
        <v>0</v>
      </c>
      <c r="K117" s="36">
        <v>0</v>
      </c>
      <c r="L117" s="110"/>
      <c r="M117" s="48">
        <f>H117-'Tablau ariannol'!H21</f>
        <v>0</v>
      </c>
      <c r="N117" s="49">
        <f>I117-'Tablau ariannol'!I21</f>
        <v>0</v>
      </c>
      <c r="O117" s="49">
        <f>J117-'Tablau ariannol'!J21</f>
        <v>0</v>
      </c>
      <c r="P117" s="49">
        <f>K117-'Tablau ariannol'!K21</f>
        <v>0</v>
      </c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</row>
    <row r="118" spans="1:40" s="19" customFormat="1" x14ac:dyDescent="0.35">
      <c r="A118" s="59"/>
      <c r="B118" s="320" t="s">
        <v>461</v>
      </c>
      <c r="C118" s="316" t="s">
        <v>260</v>
      </c>
      <c r="D118" s="48">
        <f>+'Tablau ariannol'!D22</f>
        <v>0</v>
      </c>
      <c r="E118" s="48">
        <f>+'Tablau ariannol'!E22</f>
        <v>0</v>
      </c>
      <c r="F118" s="48">
        <f>+'Tablau ariannol'!F22</f>
        <v>0</v>
      </c>
      <c r="G118" s="48">
        <f>+'Tablau ariannol'!G22</f>
        <v>0</v>
      </c>
      <c r="H118" s="36">
        <v>0</v>
      </c>
      <c r="I118" s="36">
        <v>0</v>
      </c>
      <c r="J118" s="36">
        <v>0</v>
      </c>
      <c r="K118" s="36">
        <v>0</v>
      </c>
      <c r="L118" s="110"/>
      <c r="M118" s="48">
        <f>H118-'Tablau ariannol'!H22</f>
        <v>0</v>
      </c>
      <c r="N118" s="49">
        <f>I118-'Tablau ariannol'!I22</f>
        <v>0</v>
      </c>
      <c r="O118" s="49">
        <f>J118-'Tablau ariannol'!J22</f>
        <v>0</v>
      </c>
      <c r="P118" s="49">
        <f>K118-'Tablau ariannol'!K22</f>
        <v>0</v>
      </c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</row>
    <row r="119" spans="1:40" s="19" customFormat="1" x14ac:dyDescent="0.25">
      <c r="A119" s="59"/>
      <c r="B119" s="320" t="s">
        <v>462</v>
      </c>
      <c r="C119" s="328" t="s">
        <v>59</v>
      </c>
      <c r="D119" s="48">
        <f>+'Tablau ariannol'!D23</f>
        <v>0</v>
      </c>
      <c r="E119" s="48">
        <f>+'Tablau ariannol'!E23</f>
        <v>0</v>
      </c>
      <c r="F119" s="48">
        <f>+'Tablau ariannol'!F23</f>
        <v>0</v>
      </c>
      <c r="G119" s="48">
        <f>+'Tablau ariannol'!G23</f>
        <v>0</v>
      </c>
      <c r="H119" s="36">
        <v>0</v>
      </c>
      <c r="I119" s="36">
        <v>0</v>
      </c>
      <c r="J119" s="36">
        <v>0</v>
      </c>
      <c r="K119" s="36">
        <v>0</v>
      </c>
      <c r="L119" s="110"/>
      <c r="M119" s="48">
        <f>H119-'Tablau ariannol'!H23</f>
        <v>0</v>
      </c>
      <c r="N119" s="49">
        <f>I119-'Tablau ariannol'!I23</f>
        <v>0</v>
      </c>
      <c r="O119" s="49">
        <f>J119-'Tablau ariannol'!J23</f>
        <v>0</v>
      </c>
      <c r="P119" s="49">
        <f>K119-'Tablau ariannol'!K23</f>
        <v>0</v>
      </c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</row>
    <row r="120" spans="1:40" s="19" customFormat="1" x14ac:dyDescent="0.25">
      <c r="A120" s="59"/>
      <c r="B120" s="320" t="s">
        <v>463</v>
      </c>
      <c r="C120" s="328" t="s">
        <v>59</v>
      </c>
      <c r="D120" s="48">
        <f>+'Tablau ariannol'!D24</f>
        <v>0</v>
      </c>
      <c r="E120" s="48">
        <f>+'Tablau ariannol'!E24</f>
        <v>0</v>
      </c>
      <c r="F120" s="48">
        <f>+'Tablau ariannol'!F24</f>
        <v>0</v>
      </c>
      <c r="G120" s="48">
        <f>+'Tablau ariannol'!G24</f>
        <v>0</v>
      </c>
      <c r="H120" s="36">
        <v>0</v>
      </c>
      <c r="I120" s="36">
        <v>0</v>
      </c>
      <c r="J120" s="36">
        <v>0</v>
      </c>
      <c r="K120" s="36">
        <v>0</v>
      </c>
      <c r="L120" s="110"/>
      <c r="M120" s="48">
        <f>H120-'Tablau ariannol'!H24</f>
        <v>0</v>
      </c>
      <c r="N120" s="49">
        <f>I120-'Tablau ariannol'!I24</f>
        <v>0</v>
      </c>
      <c r="O120" s="49">
        <f>J120-'Tablau ariannol'!J24</f>
        <v>0</v>
      </c>
      <c r="P120" s="49">
        <f>K120-'Tablau ariannol'!K24</f>
        <v>0</v>
      </c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</row>
    <row r="121" spans="1:40" s="19" customFormat="1" ht="29.25" customHeight="1" x14ac:dyDescent="0.35">
      <c r="A121" s="59"/>
      <c r="B121" s="320" t="s">
        <v>435</v>
      </c>
      <c r="C121" s="316" t="s">
        <v>464</v>
      </c>
      <c r="D121" s="48">
        <f>+'Tablau ariannol'!D25</f>
        <v>0</v>
      </c>
      <c r="E121" s="48">
        <f>+'Tablau ariannol'!E25</f>
        <v>0</v>
      </c>
      <c r="F121" s="48">
        <f>+'Tablau ariannol'!F25</f>
        <v>0</v>
      </c>
      <c r="G121" s="48">
        <f>+'Tablau ariannol'!G25</f>
        <v>0</v>
      </c>
      <c r="H121" s="36">
        <v>0</v>
      </c>
      <c r="I121" s="36">
        <v>0</v>
      </c>
      <c r="J121" s="36">
        <v>0</v>
      </c>
      <c r="K121" s="36">
        <v>0</v>
      </c>
      <c r="L121" s="110"/>
      <c r="M121" s="48">
        <f>H121-'Tablau ariannol'!H25</f>
        <v>0</v>
      </c>
      <c r="N121" s="49">
        <f>I121-'Tablau ariannol'!I25</f>
        <v>0</v>
      </c>
      <c r="O121" s="49">
        <f>J121-'Tablau ariannol'!J25</f>
        <v>0</v>
      </c>
      <c r="P121" s="49">
        <f>K121-'Tablau ariannol'!K25</f>
        <v>0</v>
      </c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</row>
    <row r="122" spans="1:40" s="19" customFormat="1" x14ac:dyDescent="0.35">
      <c r="A122" s="59"/>
      <c r="B122" s="319" t="s">
        <v>409</v>
      </c>
      <c r="C122" s="316" t="s">
        <v>12</v>
      </c>
      <c r="D122" s="48">
        <f>+'Tablau ariannol'!D26</f>
        <v>0</v>
      </c>
      <c r="E122" s="48">
        <f>+'Tablau ariannol'!E26</f>
        <v>0</v>
      </c>
      <c r="F122" s="48">
        <f>+'Tablau ariannol'!F26</f>
        <v>0</v>
      </c>
      <c r="G122" s="48">
        <f>+'Tablau ariannol'!G26</f>
        <v>0</v>
      </c>
      <c r="H122" s="36">
        <v>0</v>
      </c>
      <c r="I122" s="36">
        <v>0</v>
      </c>
      <c r="J122" s="36">
        <v>0</v>
      </c>
      <c r="K122" s="36">
        <v>0</v>
      </c>
      <c r="L122" s="110"/>
      <c r="M122" s="48">
        <f>H122-'Tablau ariannol'!H26</f>
        <v>0</v>
      </c>
      <c r="N122" s="49">
        <f>I122-'Tablau ariannol'!I26</f>
        <v>0</v>
      </c>
      <c r="O122" s="49">
        <f>J122-'Tablau ariannol'!J26</f>
        <v>0</v>
      </c>
      <c r="P122" s="49">
        <f>K122-'Tablau ariannol'!K26</f>
        <v>0</v>
      </c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</row>
    <row r="123" spans="1:40" s="19" customFormat="1" x14ac:dyDescent="0.35">
      <c r="A123" s="59"/>
      <c r="B123" s="331" t="s">
        <v>410</v>
      </c>
      <c r="C123" s="316" t="s">
        <v>15</v>
      </c>
      <c r="D123" s="48">
        <f>+'Tablau ariannol'!D27</f>
        <v>0</v>
      </c>
      <c r="E123" s="48">
        <f>+'Tablau ariannol'!E27</f>
        <v>0</v>
      </c>
      <c r="F123" s="48">
        <f>+'Tablau ariannol'!F27</f>
        <v>0</v>
      </c>
      <c r="G123" s="48">
        <f>+'Tablau ariannol'!G27</f>
        <v>0</v>
      </c>
      <c r="H123" s="36">
        <v>0</v>
      </c>
      <c r="I123" s="36">
        <v>0</v>
      </c>
      <c r="J123" s="36">
        <v>0</v>
      </c>
      <c r="K123" s="36">
        <v>0</v>
      </c>
      <c r="L123" s="110"/>
      <c r="M123" s="48">
        <f>H123-'Tablau ariannol'!H27</f>
        <v>0</v>
      </c>
      <c r="N123" s="49">
        <f>I123-'Tablau ariannol'!I27</f>
        <v>0</v>
      </c>
      <c r="O123" s="49">
        <f>J123-'Tablau ariannol'!J27</f>
        <v>0</v>
      </c>
      <c r="P123" s="49">
        <f>K123-'Tablau ariannol'!K27</f>
        <v>0</v>
      </c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</row>
    <row r="124" spans="1:40" s="19" customFormat="1" x14ac:dyDescent="0.35">
      <c r="A124" s="59"/>
      <c r="B124" s="331" t="s">
        <v>411</v>
      </c>
      <c r="C124" s="316" t="s">
        <v>97</v>
      </c>
      <c r="D124" s="48">
        <f>+'Tablau ariannol'!D28</f>
        <v>0</v>
      </c>
      <c r="E124" s="48">
        <f>+'Tablau ariannol'!E28</f>
        <v>0</v>
      </c>
      <c r="F124" s="48">
        <f>+'Tablau ariannol'!F28</f>
        <v>0</v>
      </c>
      <c r="G124" s="48">
        <f>+'Tablau ariannol'!G28</f>
        <v>0</v>
      </c>
      <c r="H124" s="36">
        <v>0</v>
      </c>
      <c r="I124" s="36">
        <v>0</v>
      </c>
      <c r="J124" s="36">
        <v>0</v>
      </c>
      <c r="K124" s="36">
        <v>0</v>
      </c>
      <c r="L124" s="110"/>
      <c r="M124" s="48">
        <f>H124-'Tablau ariannol'!H28</f>
        <v>0</v>
      </c>
      <c r="N124" s="49">
        <f>I124-'Tablau ariannol'!I28</f>
        <v>0</v>
      </c>
      <c r="O124" s="49">
        <f>J124-'Tablau ariannol'!J28</f>
        <v>0</v>
      </c>
      <c r="P124" s="49">
        <f>K124-'Tablau ariannol'!K28</f>
        <v>0</v>
      </c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</row>
    <row r="125" spans="1:40" s="19" customFormat="1" x14ac:dyDescent="0.35">
      <c r="A125" s="59"/>
      <c r="B125" s="331" t="s">
        <v>412</v>
      </c>
      <c r="C125" s="316" t="s">
        <v>19</v>
      </c>
      <c r="D125" s="48">
        <f>+'Tablau ariannol'!D29</f>
        <v>0</v>
      </c>
      <c r="E125" s="48">
        <f>+'Tablau ariannol'!E29</f>
        <v>0</v>
      </c>
      <c r="F125" s="48">
        <f>+'Tablau ariannol'!F29</f>
        <v>0</v>
      </c>
      <c r="G125" s="48">
        <f>+'Tablau ariannol'!G29</f>
        <v>0</v>
      </c>
      <c r="H125" s="36">
        <v>0</v>
      </c>
      <c r="I125" s="36">
        <v>0</v>
      </c>
      <c r="J125" s="36">
        <v>0</v>
      </c>
      <c r="K125" s="36">
        <v>0</v>
      </c>
      <c r="L125" s="110"/>
      <c r="M125" s="48">
        <f>H125-'Tablau ariannol'!H29</f>
        <v>0</v>
      </c>
      <c r="N125" s="49">
        <f>I125-'Tablau ariannol'!I29</f>
        <v>0</v>
      </c>
      <c r="O125" s="49">
        <f>J125-'Tablau ariannol'!J29</f>
        <v>0</v>
      </c>
      <c r="P125" s="49">
        <f>K125-'Tablau ariannol'!K29</f>
        <v>0</v>
      </c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</row>
    <row r="126" spans="1:40" s="19" customFormat="1" x14ac:dyDescent="0.35">
      <c r="A126" s="59"/>
      <c r="B126" s="331" t="s">
        <v>413</v>
      </c>
      <c r="C126" s="316" t="s">
        <v>137</v>
      </c>
      <c r="D126" s="48">
        <f>+'Tablau ariannol'!D30</f>
        <v>0</v>
      </c>
      <c r="E126" s="48">
        <f>+'Tablau ariannol'!E30</f>
        <v>0</v>
      </c>
      <c r="F126" s="48">
        <f>+'Tablau ariannol'!F30</f>
        <v>0</v>
      </c>
      <c r="G126" s="48">
        <f>+'Tablau ariannol'!G30</f>
        <v>0</v>
      </c>
      <c r="H126" s="36">
        <v>0</v>
      </c>
      <c r="I126" s="36">
        <v>0</v>
      </c>
      <c r="J126" s="36">
        <v>0</v>
      </c>
      <c r="K126" s="36">
        <v>0</v>
      </c>
      <c r="L126" s="110"/>
      <c r="M126" s="48">
        <f>H126-'Tablau ariannol'!H30</f>
        <v>0</v>
      </c>
      <c r="N126" s="49">
        <f>I126-'Tablau ariannol'!I30</f>
        <v>0</v>
      </c>
      <c r="O126" s="49">
        <f>J126-'Tablau ariannol'!J30</f>
        <v>0</v>
      </c>
      <c r="P126" s="49">
        <f>K126-'Tablau ariannol'!K30</f>
        <v>0</v>
      </c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</row>
    <row r="127" spans="1:40" s="19" customFormat="1" x14ac:dyDescent="0.35">
      <c r="A127" s="59"/>
      <c r="B127" s="331" t="s">
        <v>414</v>
      </c>
      <c r="C127" s="316" t="s">
        <v>465</v>
      </c>
      <c r="D127" s="34">
        <f t="shared" ref="D127:M127" si="32">ROUND(SUM(D109:D126),0)</f>
        <v>0</v>
      </c>
      <c r="E127" s="34">
        <f t="shared" si="32"/>
        <v>0</v>
      </c>
      <c r="F127" s="34">
        <f t="shared" si="32"/>
        <v>0</v>
      </c>
      <c r="G127" s="34">
        <f t="shared" si="32"/>
        <v>0</v>
      </c>
      <c r="H127" s="34">
        <f t="shared" si="32"/>
        <v>0</v>
      </c>
      <c r="I127" s="9">
        <f t="shared" si="32"/>
        <v>0</v>
      </c>
      <c r="J127" s="9">
        <f t="shared" si="32"/>
        <v>0</v>
      </c>
      <c r="K127" s="285">
        <f t="shared" si="32"/>
        <v>0</v>
      </c>
      <c r="L127" s="110"/>
      <c r="M127" s="50">
        <f t="shared" si="32"/>
        <v>0</v>
      </c>
      <c r="N127" s="62">
        <f t="shared" ref="N127:P127" si="33">ROUND(SUM(N109:N126),0)</f>
        <v>0</v>
      </c>
      <c r="O127" s="62">
        <f t="shared" si="33"/>
        <v>0</v>
      </c>
      <c r="P127" s="62">
        <f t="shared" si="33"/>
        <v>0</v>
      </c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</row>
    <row r="128" spans="1:40" s="19" customFormat="1" x14ac:dyDescent="0.35">
      <c r="A128" s="59"/>
      <c r="B128" s="46"/>
      <c r="C128" s="79"/>
      <c r="D128" s="48"/>
      <c r="E128" s="48"/>
      <c r="F128" s="48"/>
      <c r="G128" s="48"/>
      <c r="H128" s="48"/>
      <c r="I128" s="49"/>
      <c r="J128" s="49"/>
      <c r="K128" s="280"/>
      <c r="L128" s="110"/>
      <c r="M128" s="48"/>
      <c r="N128" s="49"/>
      <c r="O128" s="49"/>
      <c r="P128" s="49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</row>
    <row r="129" spans="1:57" s="19" customFormat="1" ht="13" x14ac:dyDescent="0.35">
      <c r="A129" s="59"/>
      <c r="B129" s="92">
        <v>1.2</v>
      </c>
      <c r="C129" s="23" t="s">
        <v>466</v>
      </c>
      <c r="D129" s="48"/>
      <c r="E129" s="48"/>
      <c r="F129" s="48"/>
      <c r="G129" s="48"/>
      <c r="H129" s="48"/>
      <c r="I129" s="49"/>
      <c r="J129" s="49"/>
      <c r="K129" s="280"/>
      <c r="L129" s="110"/>
      <c r="M129" s="48"/>
      <c r="N129" s="49"/>
      <c r="O129" s="49"/>
      <c r="P129" s="49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</row>
    <row r="130" spans="1:57" s="19" customFormat="1" x14ac:dyDescent="0.35">
      <c r="A130" s="59"/>
      <c r="B130" s="331" t="s">
        <v>415</v>
      </c>
      <c r="C130" s="316" t="s">
        <v>467</v>
      </c>
      <c r="D130" s="48">
        <f>+'Tablau ariannol'!D34</f>
        <v>0</v>
      </c>
      <c r="E130" s="48">
        <f>+'Tablau ariannol'!E34</f>
        <v>0</v>
      </c>
      <c r="F130" s="48">
        <f>+'Tablau ariannol'!F34</f>
        <v>0</v>
      </c>
      <c r="G130" s="48">
        <f>+'Tablau ariannol'!G34</f>
        <v>0</v>
      </c>
      <c r="H130" s="36">
        <v>0</v>
      </c>
      <c r="I130" s="11">
        <v>0</v>
      </c>
      <c r="J130" s="11">
        <v>0</v>
      </c>
      <c r="K130" s="11">
        <v>0</v>
      </c>
      <c r="L130" s="110"/>
      <c r="M130" s="48">
        <f>H130-'Tablau ariannol'!H34</f>
        <v>0</v>
      </c>
      <c r="N130" s="49">
        <f>I130-'Tablau ariannol'!I34</f>
        <v>0</v>
      </c>
      <c r="O130" s="49">
        <f>J130-'Tablau ariannol'!J34</f>
        <v>0</v>
      </c>
      <c r="P130" s="49">
        <f>K130-'Tablau ariannol'!K34</f>
        <v>0</v>
      </c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</row>
    <row r="131" spans="1:57" s="19" customFormat="1" x14ac:dyDescent="0.35">
      <c r="A131" s="59"/>
      <c r="B131" s="331" t="s">
        <v>416</v>
      </c>
      <c r="C131" s="316" t="s">
        <v>468</v>
      </c>
      <c r="D131" s="48">
        <f>+'Tablau ariannol'!D35</f>
        <v>0</v>
      </c>
      <c r="E131" s="48">
        <f>+'Tablau ariannol'!E35</f>
        <v>0</v>
      </c>
      <c r="F131" s="48">
        <f>+'Tablau ariannol'!F35</f>
        <v>0</v>
      </c>
      <c r="G131" s="48">
        <f>+'Tablau ariannol'!G35</f>
        <v>0</v>
      </c>
      <c r="H131" s="36">
        <v>0</v>
      </c>
      <c r="I131" s="11">
        <v>0</v>
      </c>
      <c r="J131" s="11">
        <v>0</v>
      </c>
      <c r="K131" s="11">
        <v>0</v>
      </c>
      <c r="L131" s="110"/>
      <c r="M131" s="48">
        <f>H131-'Tablau ariannol'!H35</f>
        <v>0</v>
      </c>
      <c r="N131" s="49">
        <f>I131-'Tablau ariannol'!I35</f>
        <v>0</v>
      </c>
      <c r="O131" s="49">
        <f>J131-'Tablau ariannol'!J35</f>
        <v>0</v>
      </c>
      <c r="P131" s="49">
        <f>K131-'Tablau ariannol'!K35</f>
        <v>0</v>
      </c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</row>
    <row r="132" spans="1:57" s="19" customFormat="1" x14ac:dyDescent="0.35">
      <c r="A132" s="59"/>
      <c r="B132" s="331" t="s">
        <v>417</v>
      </c>
      <c r="C132" s="316" t="s">
        <v>469</v>
      </c>
      <c r="D132" s="48">
        <f>+'Tablau ariannol'!D36</f>
        <v>0</v>
      </c>
      <c r="E132" s="48">
        <f>+'Tablau ariannol'!E36</f>
        <v>0</v>
      </c>
      <c r="F132" s="48">
        <f>+'Tablau ariannol'!F36</f>
        <v>0</v>
      </c>
      <c r="G132" s="48">
        <f>+'Tablau ariannol'!G36</f>
        <v>0</v>
      </c>
      <c r="H132" s="36">
        <v>0</v>
      </c>
      <c r="I132" s="11">
        <v>0</v>
      </c>
      <c r="J132" s="11">
        <v>0</v>
      </c>
      <c r="K132" s="11">
        <v>0</v>
      </c>
      <c r="L132" s="110"/>
      <c r="M132" s="48">
        <f>H132-'Tablau ariannol'!H36</f>
        <v>0</v>
      </c>
      <c r="N132" s="49">
        <f>I132-'Tablau ariannol'!I36</f>
        <v>0</v>
      </c>
      <c r="O132" s="49">
        <f>J132-'Tablau ariannol'!J36</f>
        <v>0</v>
      </c>
      <c r="P132" s="49">
        <f>K132-'Tablau ariannol'!K36</f>
        <v>0</v>
      </c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</row>
    <row r="133" spans="1:57" s="19" customFormat="1" x14ac:dyDescent="0.35">
      <c r="A133" s="59"/>
      <c r="B133" s="331" t="s">
        <v>418</v>
      </c>
      <c r="C133" s="316" t="s">
        <v>470</v>
      </c>
      <c r="D133" s="48">
        <f>+'Tablau ariannol'!D37</f>
        <v>0</v>
      </c>
      <c r="E133" s="48">
        <f>+'Tablau ariannol'!E37</f>
        <v>0</v>
      </c>
      <c r="F133" s="48">
        <f>+'Tablau ariannol'!F37</f>
        <v>0</v>
      </c>
      <c r="G133" s="48">
        <f>+'Tablau ariannol'!G37</f>
        <v>0</v>
      </c>
      <c r="H133" s="36">
        <v>0</v>
      </c>
      <c r="I133" s="11">
        <v>0</v>
      </c>
      <c r="J133" s="11">
        <v>0</v>
      </c>
      <c r="K133" s="11">
        <v>0</v>
      </c>
      <c r="L133" s="110"/>
      <c r="M133" s="48">
        <f>H133-'Tablau ariannol'!H37</f>
        <v>0</v>
      </c>
      <c r="N133" s="49">
        <f>I133-'Tablau ariannol'!I37</f>
        <v>0</v>
      </c>
      <c r="O133" s="49">
        <f>J133-'Tablau ariannol'!J37</f>
        <v>0</v>
      </c>
      <c r="P133" s="49">
        <f>K133-'Tablau ariannol'!K37</f>
        <v>0</v>
      </c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</row>
    <row r="134" spans="1:57" s="19" customFormat="1" x14ac:dyDescent="0.35">
      <c r="A134" s="59"/>
      <c r="B134" s="331" t="s">
        <v>419</v>
      </c>
      <c r="C134" s="316" t="s">
        <v>471</v>
      </c>
      <c r="D134" s="48">
        <f>+'Tablau ariannol'!D38</f>
        <v>0</v>
      </c>
      <c r="E134" s="48">
        <f>+'Tablau ariannol'!E38</f>
        <v>0</v>
      </c>
      <c r="F134" s="48">
        <f>+'Tablau ariannol'!F38</f>
        <v>0</v>
      </c>
      <c r="G134" s="48">
        <f>+'Tablau ariannol'!G38</f>
        <v>0</v>
      </c>
      <c r="H134" s="36">
        <v>0</v>
      </c>
      <c r="I134" s="11">
        <v>0</v>
      </c>
      <c r="J134" s="11">
        <v>0</v>
      </c>
      <c r="K134" s="11">
        <v>0</v>
      </c>
      <c r="L134" s="110"/>
      <c r="M134" s="48">
        <f>H134-'Tablau ariannol'!H38</f>
        <v>0</v>
      </c>
      <c r="N134" s="49">
        <f>I134-'Tablau ariannol'!I38</f>
        <v>0</v>
      </c>
      <c r="O134" s="49">
        <f>J134-'Tablau ariannol'!J38</f>
        <v>0</v>
      </c>
      <c r="P134" s="49">
        <f>K134-'Tablau ariannol'!K38</f>
        <v>0</v>
      </c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</row>
    <row r="135" spans="1:57" s="19" customFormat="1" x14ac:dyDescent="0.35">
      <c r="A135" s="59"/>
      <c r="B135" s="331" t="s">
        <v>420</v>
      </c>
      <c r="C135" s="316" t="s">
        <v>421</v>
      </c>
      <c r="D135" s="48">
        <f>+'Tablau ariannol'!D39</f>
        <v>0</v>
      </c>
      <c r="E135" s="48">
        <f>+'Tablau ariannol'!E39</f>
        <v>0</v>
      </c>
      <c r="F135" s="48">
        <f>+'Tablau ariannol'!F39</f>
        <v>0</v>
      </c>
      <c r="G135" s="48">
        <f>+'Tablau ariannol'!G39</f>
        <v>0</v>
      </c>
      <c r="H135" s="36">
        <v>0</v>
      </c>
      <c r="I135" s="11">
        <v>0</v>
      </c>
      <c r="J135" s="11">
        <v>0</v>
      </c>
      <c r="K135" s="11">
        <v>0</v>
      </c>
      <c r="L135" s="110"/>
      <c r="M135" s="48">
        <f>H135-'Tablau ariannol'!H39</f>
        <v>0</v>
      </c>
      <c r="N135" s="49">
        <f>I135-'Tablau ariannol'!I39</f>
        <v>0</v>
      </c>
      <c r="O135" s="49">
        <f>J135-'Tablau ariannol'!J39</f>
        <v>0</v>
      </c>
      <c r="P135" s="49">
        <f>K135-'Tablau ariannol'!K39</f>
        <v>0</v>
      </c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</row>
    <row r="136" spans="1:57" s="19" customFormat="1" x14ac:dyDescent="0.35">
      <c r="A136" s="59"/>
      <c r="B136" s="331" t="s">
        <v>422</v>
      </c>
      <c r="C136" s="316" t="s">
        <v>473</v>
      </c>
      <c r="D136" s="50">
        <f t="shared" ref="D136:M136" si="34">SUM(D130:D135)</f>
        <v>0</v>
      </c>
      <c r="E136" s="50">
        <f t="shared" si="34"/>
        <v>0</v>
      </c>
      <c r="F136" s="50">
        <f t="shared" si="34"/>
        <v>0</v>
      </c>
      <c r="G136" s="50">
        <f t="shared" si="34"/>
        <v>0</v>
      </c>
      <c r="H136" s="50">
        <f t="shared" si="34"/>
        <v>0</v>
      </c>
      <c r="I136" s="62">
        <f t="shared" si="34"/>
        <v>0</v>
      </c>
      <c r="J136" s="62">
        <f t="shared" si="34"/>
        <v>0</v>
      </c>
      <c r="K136" s="285">
        <f t="shared" si="34"/>
        <v>0</v>
      </c>
      <c r="L136" s="110"/>
      <c r="M136" s="50">
        <f t="shared" si="34"/>
        <v>0</v>
      </c>
      <c r="N136" s="62">
        <f t="shared" ref="N136:P136" si="35">SUM(N130:N135)</f>
        <v>0</v>
      </c>
      <c r="O136" s="62">
        <f t="shared" si="35"/>
        <v>0</v>
      </c>
      <c r="P136" s="62">
        <f t="shared" si="35"/>
        <v>0</v>
      </c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</row>
    <row r="137" spans="1:57" s="19" customFormat="1" x14ac:dyDescent="0.35">
      <c r="A137" s="59"/>
      <c r="B137" s="46"/>
      <c r="C137" s="79"/>
      <c r="D137" s="48"/>
      <c r="E137" s="48"/>
      <c r="F137" s="48"/>
      <c r="G137" s="48"/>
      <c r="H137" s="48"/>
      <c r="I137" s="49"/>
      <c r="J137" s="49"/>
      <c r="K137" s="280"/>
      <c r="L137" s="110"/>
      <c r="M137" s="48"/>
      <c r="N137" s="49"/>
      <c r="O137" s="49"/>
      <c r="P137" s="49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</row>
    <row r="138" spans="1:57" s="19" customFormat="1" ht="26" x14ac:dyDescent="0.35">
      <c r="A138" s="59"/>
      <c r="B138" s="92">
        <v>1.3</v>
      </c>
      <c r="C138" s="23" t="s">
        <v>262</v>
      </c>
      <c r="D138" s="37">
        <f t="shared" ref="D138:M138" si="36">D127-D136</f>
        <v>0</v>
      </c>
      <c r="E138" s="37">
        <f t="shared" si="36"/>
        <v>0</v>
      </c>
      <c r="F138" s="37">
        <f t="shared" si="36"/>
        <v>0</v>
      </c>
      <c r="G138" s="37">
        <f t="shared" si="36"/>
        <v>0</v>
      </c>
      <c r="H138" s="37">
        <f t="shared" si="36"/>
        <v>0</v>
      </c>
      <c r="I138" s="15">
        <f t="shared" si="36"/>
        <v>0</v>
      </c>
      <c r="J138" s="15">
        <f t="shared" si="36"/>
        <v>0</v>
      </c>
      <c r="K138" s="286">
        <f t="shared" si="36"/>
        <v>0</v>
      </c>
      <c r="L138" s="110"/>
      <c r="M138" s="48">
        <f t="shared" si="36"/>
        <v>0</v>
      </c>
      <c r="N138" s="49">
        <f t="shared" ref="N138:P138" si="37">N127-N136</f>
        <v>0</v>
      </c>
      <c r="O138" s="49">
        <f t="shared" si="37"/>
        <v>0</v>
      </c>
      <c r="P138" s="49">
        <f t="shared" si="37"/>
        <v>0</v>
      </c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</row>
    <row r="139" spans="1:57" s="19" customFormat="1" x14ac:dyDescent="0.35">
      <c r="A139" s="58"/>
      <c r="B139" s="66"/>
      <c r="C139" s="63"/>
      <c r="D139" s="70"/>
      <c r="E139" s="70"/>
      <c r="F139" s="70"/>
      <c r="G139" s="70"/>
      <c r="H139" s="70"/>
      <c r="I139" s="78"/>
      <c r="J139" s="78"/>
      <c r="K139" s="287"/>
      <c r="L139" s="123"/>
      <c r="M139" s="70"/>
      <c r="N139" s="78"/>
      <c r="O139" s="78"/>
      <c r="P139" s="78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</row>
    <row r="140" spans="1:57" s="19" customFormat="1" x14ac:dyDescent="0.35">
      <c r="A140" s="56"/>
      <c r="B140" s="57"/>
      <c r="C140" s="86"/>
      <c r="D140" s="64"/>
      <c r="E140" s="64"/>
      <c r="F140" s="64"/>
      <c r="G140" s="64"/>
      <c r="H140" s="64"/>
      <c r="I140" s="65"/>
      <c r="J140" s="65"/>
      <c r="K140" s="288"/>
      <c r="L140" s="123"/>
      <c r="M140" s="48"/>
      <c r="N140" s="49"/>
      <c r="O140" s="49"/>
      <c r="P140" s="49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</row>
    <row r="141" spans="1:57" customFormat="1" ht="14.5" x14ac:dyDescent="0.35">
      <c r="A141" s="59"/>
      <c r="B141" s="97"/>
      <c r="C141" s="23"/>
      <c r="D141" s="33" t="str">
        <f>+'Tablau ariannol'!D$9</f>
        <v/>
      </c>
      <c r="E141" s="33" t="str">
        <f>+'Tablau ariannol'!E$9</f>
        <v/>
      </c>
      <c r="F141" s="33" t="str">
        <f>+'Tablau ariannol'!F$9</f>
        <v/>
      </c>
      <c r="G141" s="33" t="str">
        <f>+'Tablau ariannol'!G$9</f>
        <v xml:space="preserve">Cyfredol </v>
      </c>
      <c r="H141" s="33" t="str">
        <f>+'Tablau ariannol'!H$9</f>
        <v>Rhagolwg 1</v>
      </c>
      <c r="I141" s="33" t="str">
        <f>+'Tablau ariannol'!I$9</f>
        <v>Rhagolwg 2</v>
      </c>
      <c r="J141" s="33" t="str">
        <f>+'Tablau ariannol'!J$9</f>
        <v xml:space="preserve">Rhagolwg 3 </v>
      </c>
      <c r="K141" s="282" t="str">
        <f>+'Tablau ariannol'!K$9</f>
        <v>Rhagolwg 4</v>
      </c>
      <c r="L141" s="110"/>
      <c r="M141" s="37"/>
      <c r="N141" s="15"/>
      <c r="O141" s="15"/>
      <c r="P141" s="15"/>
      <c r="Q141" s="353"/>
      <c r="R141" s="353"/>
      <c r="S141" s="353"/>
      <c r="T141" s="353"/>
      <c r="U141" s="353"/>
      <c r="V141" s="353"/>
      <c r="W141" s="353"/>
      <c r="X141" s="353"/>
      <c r="Y141" s="353"/>
      <c r="Z141" s="353"/>
      <c r="AA141" s="353"/>
      <c r="AB141" s="353"/>
      <c r="AC141" s="353"/>
      <c r="AD141" s="353"/>
      <c r="AE141" s="353"/>
      <c r="AF141" s="353"/>
      <c r="AG141" s="353"/>
      <c r="AH141" s="353"/>
      <c r="AI141" s="353"/>
      <c r="AJ141" s="353"/>
      <c r="AK141" s="3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</row>
    <row r="142" spans="1:57" customFormat="1" ht="14.5" x14ac:dyDescent="0.35">
      <c r="A142" s="59"/>
      <c r="B142" s="30"/>
      <c r="C142" s="23"/>
      <c r="D142" s="293" t="str">
        <f>+'Tablau ariannol'!D$10</f>
        <v/>
      </c>
      <c r="E142" s="293" t="str">
        <f>+'Tablau ariannol'!E$10</f>
        <v/>
      </c>
      <c r="F142" s="293" t="str">
        <f>+'Tablau ariannol'!F$10</f>
        <v/>
      </c>
      <c r="G142" s="71" t="str">
        <f>+'Tablau ariannol'!G$10</f>
        <v/>
      </c>
      <c r="H142" s="71" t="str">
        <f>+'Tablau ariannol'!H$10</f>
        <v/>
      </c>
      <c r="I142" s="71" t="str">
        <f>+'Tablau ariannol'!I$10</f>
        <v/>
      </c>
      <c r="J142" s="71" t="str">
        <f>+'Tablau ariannol'!J$10</f>
        <v/>
      </c>
      <c r="K142" s="71" t="str">
        <f>+'Tablau ariannol'!K$10</f>
        <v/>
      </c>
      <c r="L142" s="110"/>
      <c r="M142" s="37" t="str">
        <f>H141</f>
        <v>Rhagolwg 1</v>
      </c>
      <c r="N142" s="15" t="str">
        <f t="shared" ref="N142" si="38">I141</f>
        <v>Rhagolwg 2</v>
      </c>
      <c r="O142" s="15" t="str">
        <f t="shared" ref="O142" si="39">J141</f>
        <v xml:space="preserve">Rhagolwg 3 </v>
      </c>
      <c r="P142" s="15" t="str">
        <f t="shared" ref="P142" si="40">K141</f>
        <v>Rhagolwg 4</v>
      </c>
      <c r="Q142" s="353"/>
      <c r="R142" s="353"/>
      <c r="S142" s="353"/>
      <c r="T142" s="353"/>
      <c r="U142" s="353"/>
      <c r="V142" s="353"/>
      <c r="W142" s="353"/>
      <c r="X142" s="353"/>
      <c r="Y142" s="353"/>
      <c r="Z142" s="353"/>
      <c r="AA142" s="353"/>
      <c r="AB142" s="353"/>
      <c r="AC142" s="353"/>
      <c r="AD142" s="353"/>
      <c r="AE142" s="353"/>
      <c r="AF142" s="353"/>
      <c r="AG142" s="353"/>
      <c r="AH142" s="353"/>
      <c r="AI142" s="353"/>
      <c r="AJ142" s="353"/>
      <c r="AK142" s="3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</row>
    <row r="143" spans="1:57" s="19" customFormat="1" ht="13" x14ac:dyDescent="0.25">
      <c r="A143" s="59"/>
      <c r="B143" s="46" t="s">
        <v>482</v>
      </c>
      <c r="C143" s="23"/>
      <c r="D143" s="77" t="str">
        <f>'Gwybodaeth darparwyr + dilysu'!$E$12</f>
        <v>dewiswch</v>
      </c>
      <c r="E143" s="77" t="str">
        <f>'Gwybodaeth darparwyr + dilysu'!$E$12</f>
        <v>dewiswch</v>
      </c>
      <c r="F143" s="77" t="str">
        <f>'Gwybodaeth darparwyr + dilysu'!$E$12</f>
        <v>dewiswch</v>
      </c>
      <c r="G143" s="77" t="str">
        <f>'Gwybodaeth darparwyr + dilysu'!$E$12</f>
        <v>dewiswch</v>
      </c>
      <c r="H143" s="77" t="str">
        <f>'Gwybodaeth darparwyr + dilysu'!$E$12</f>
        <v>dewiswch</v>
      </c>
      <c r="I143" s="77" t="str">
        <f>'Gwybodaeth darparwyr + dilysu'!$E$12</f>
        <v>dewiswch</v>
      </c>
      <c r="J143" s="77" t="str">
        <f>'Gwybodaeth darparwyr + dilysu'!$E$12</f>
        <v>dewiswch</v>
      </c>
      <c r="K143" s="283" t="str">
        <f>'Gwybodaeth darparwyr + dilysu'!$E$12</f>
        <v>dewiswch</v>
      </c>
      <c r="L143" s="110"/>
      <c r="M143" s="37" t="str">
        <f>H143</f>
        <v>dewiswch</v>
      </c>
      <c r="N143" s="15" t="str">
        <f t="shared" ref="N143" si="41">I143</f>
        <v>dewiswch</v>
      </c>
      <c r="O143" s="15" t="str">
        <f t="shared" ref="O143" si="42">J143</f>
        <v>dewiswch</v>
      </c>
      <c r="P143" s="15" t="str">
        <f t="shared" ref="P143" si="43">K143</f>
        <v>dewiswch</v>
      </c>
      <c r="Q143" s="353"/>
      <c r="R143" s="353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</row>
    <row r="144" spans="1:57" s="19" customFormat="1" x14ac:dyDescent="0.35">
      <c r="A144" s="59"/>
      <c r="B144" s="331" t="s">
        <v>424</v>
      </c>
      <c r="C144" s="316" t="s">
        <v>391</v>
      </c>
      <c r="D144" s="48">
        <f>+'Tablau ariannol'!D74</f>
        <v>0</v>
      </c>
      <c r="E144" s="48">
        <f>+'Tablau ariannol'!E74</f>
        <v>0</v>
      </c>
      <c r="F144" s="48">
        <f>+'Tablau ariannol'!F74</f>
        <v>0</v>
      </c>
      <c r="G144" s="48">
        <f>+'Tablau ariannol'!G74</f>
        <v>0</v>
      </c>
      <c r="H144" s="36">
        <v>0</v>
      </c>
      <c r="I144" s="36">
        <v>0</v>
      </c>
      <c r="J144" s="36">
        <v>0</v>
      </c>
      <c r="K144" s="36">
        <v>0</v>
      </c>
      <c r="L144" s="123"/>
      <c r="M144" s="48">
        <f>+H144-'Tablau ariannol'!H74</f>
        <v>0</v>
      </c>
      <c r="N144" s="49">
        <f>+I144-'Tablau ariannol'!I74</f>
        <v>0</v>
      </c>
      <c r="O144" s="49">
        <f>+J144-'Tablau ariannol'!J74</f>
        <v>0</v>
      </c>
      <c r="P144" s="49">
        <f>+K144-'Tablau ariannol'!K74</f>
        <v>0</v>
      </c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</row>
    <row r="145" spans="1:40" s="19" customFormat="1" x14ac:dyDescent="0.35">
      <c r="A145" s="59"/>
      <c r="B145" s="331" t="s">
        <v>425</v>
      </c>
      <c r="C145" s="316" t="s">
        <v>392</v>
      </c>
      <c r="D145" s="48">
        <f>+'Tablau ariannol'!D75</f>
        <v>0</v>
      </c>
      <c r="E145" s="48">
        <f>+'Tablau ariannol'!E75</f>
        <v>0</v>
      </c>
      <c r="F145" s="48">
        <f>+'Tablau ariannol'!F75</f>
        <v>0</v>
      </c>
      <c r="G145" s="48">
        <f>+'Tablau ariannol'!G75</f>
        <v>0</v>
      </c>
      <c r="H145" s="36">
        <v>0</v>
      </c>
      <c r="I145" s="36">
        <v>0</v>
      </c>
      <c r="J145" s="36">
        <v>0</v>
      </c>
      <c r="K145" s="36">
        <v>0</v>
      </c>
      <c r="L145" s="123"/>
      <c r="M145" s="48">
        <f>+H145-'Tablau ariannol'!H75</f>
        <v>0</v>
      </c>
      <c r="N145" s="49">
        <f>+I145-'Tablau ariannol'!I75</f>
        <v>0</v>
      </c>
      <c r="O145" s="49">
        <f>+J145-'Tablau ariannol'!J75</f>
        <v>0</v>
      </c>
      <c r="P145" s="49">
        <f>+K145-'Tablau ariannol'!K75</f>
        <v>0</v>
      </c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</row>
    <row r="146" spans="1:40" s="19" customFormat="1" x14ac:dyDescent="0.35">
      <c r="A146" s="59"/>
      <c r="B146" s="331" t="s">
        <v>426</v>
      </c>
      <c r="C146" s="316" t="s">
        <v>394</v>
      </c>
      <c r="D146" s="48">
        <f>+'Tablau ariannol'!D80</f>
        <v>0</v>
      </c>
      <c r="E146" s="48">
        <f>+'Tablau ariannol'!E80</f>
        <v>0</v>
      </c>
      <c r="F146" s="48">
        <f>+'Tablau ariannol'!F80</f>
        <v>0</v>
      </c>
      <c r="G146" s="48">
        <f>+'Tablau ariannol'!G80</f>
        <v>0</v>
      </c>
      <c r="H146" s="36">
        <v>0</v>
      </c>
      <c r="I146" s="36">
        <v>0</v>
      </c>
      <c r="J146" s="36">
        <v>0</v>
      </c>
      <c r="K146" s="36">
        <v>0</v>
      </c>
      <c r="L146" s="123"/>
      <c r="M146" s="48">
        <f>+H146-'Tablau ariannol'!H80</f>
        <v>0</v>
      </c>
      <c r="N146" s="49">
        <f>+I146-'Tablau ariannol'!I80</f>
        <v>0</v>
      </c>
      <c r="O146" s="49">
        <f>+J146-'Tablau ariannol'!J80</f>
        <v>0</v>
      </c>
      <c r="P146" s="49">
        <f>+K146-'Tablau ariannol'!K80</f>
        <v>0</v>
      </c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</row>
    <row r="147" spans="1:40" s="19" customFormat="1" ht="13" x14ac:dyDescent="0.35">
      <c r="A147" s="58"/>
      <c r="B147" s="25"/>
      <c r="C147" s="358" t="s">
        <v>427</v>
      </c>
      <c r="D147" s="50">
        <f t="shared" ref="D147:F147" si="44">SUM(D144:D146)</f>
        <v>0</v>
      </c>
      <c r="E147" s="50">
        <f t="shared" si="44"/>
        <v>0</v>
      </c>
      <c r="F147" s="50">
        <f t="shared" si="44"/>
        <v>0</v>
      </c>
      <c r="G147" s="50">
        <f>SUM(G144:G146)</f>
        <v>0</v>
      </c>
      <c r="H147" s="50">
        <f t="shared" ref="H147:K147" si="45">SUM(H144:H146)</f>
        <v>0</v>
      </c>
      <c r="I147" s="50">
        <f t="shared" si="45"/>
        <v>0</v>
      </c>
      <c r="J147" s="50">
        <f t="shared" si="45"/>
        <v>0</v>
      </c>
      <c r="K147" s="285">
        <f t="shared" si="45"/>
        <v>0</v>
      </c>
      <c r="L147" s="124"/>
      <c r="M147" s="50">
        <f t="shared" ref="M147:P147" si="46">SUM(M144:M146)</f>
        <v>0</v>
      </c>
      <c r="N147" s="62">
        <f t="shared" si="46"/>
        <v>0</v>
      </c>
      <c r="O147" s="62">
        <f t="shared" si="46"/>
        <v>0</v>
      </c>
      <c r="P147" s="62">
        <f t="shared" si="46"/>
        <v>0</v>
      </c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</row>
    <row r="148" spans="1:40" s="19" customFormat="1" x14ac:dyDescent="0.35">
      <c r="A148" s="69"/>
      <c r="B148" s="84"/>
      <c r="C148" s="67" t="s">
        <v>139</v>
      </c>
      <c r="D148" s="67" t="s">
        <v>139</v>
      </c>
      <c r="E148" s="67" t="s">
        <v>139</v>
      </c>
      <c r="F148" s="67" t="s">
        <v>139</v>
      </c>
      <c r="G148" s="67"/>
      <c r="H148" s="67" t="s">
        <v>139</v>
      </c>
      <c r="I148" s="67" t="s">
        <v>139</v>
      </c>
      <c r="J148" s="67" t="s">
        <v>139</v>
      </c>
      <c r="K148" s="111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</row>
    <row r="149" spans="1:40" s="19" customFormat="1" x14ac:dyDescent="0.35">
      <c r="A149" s="21"/>
      <c r="B149" s="51"/>
      <c r="C149" s="67"/>
      <c r="D149" s="68"/>
      <c r="E149" s="68"/>
      <c r="F149" s="68"/>
      <c r="G149" s="68"/>
      <c r="H149" s="68"/>
      <c r="I149" s="68"/>
      <c r="J149" s="68"/>
      <c r="K149" s="112"/>
      <c r="L149" s="68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</row>
    <row r="150" spans="1:40" s="21" customFormat="1" x14ac:dyDescent="0.35">
      <c r="B150" s="51"/>
      <c r="C150" s="67"/>
      <c r="D150" s="68"/>
      <c r="E150" s="68"/>
      <c r="F150" s="68"/>
      <c r="G150" s="68"/>
      <c r="H150" s="68"/>
      <c r="I150" s="68"/>
      <c r="J150" s="68"/>
      <c r="K150" s="112"/>
      <c r="L150" s="68"/>
      <c r="M150" s="68"/>
    </row>
    <row r="151" spans="1:40" s="21" customFormat="1" x14ac:dyDescent="0.35">
      <c r="B151" s="51"/>
      <c r="C151" s="67"/>
      <c r="D151" s="68"/>
      <c r="E151" s="68"/>
      <c r="F151" s="68"/>
      <c r="G151" s="68"/>
      <c r="H151" s="68"/>
      <c r="I151" s="68"/>
      <c r="J151" s="68"/>
      <c r="K151" s="112"/>
      <c r="L151" s="68"/>
      <c r="M151" s="68"/>
    </row>
    <row r="152" spans="1:40" s="21" customFormat="1" x14ac:dyDescent="0.35">
      <c r="B152" s="51"/>
      <c r="C152" s="67"/>
      <c r="D152" s="68"/>
      <c r="E152" s="68"/>
      <c r="F152" s="68"/>
      <c r="G152" s="68"/>
      <c r="H152" s="68"/>
      <c r="I152" s="68"/>
      <c r="J152" s="68"/>
      <c r="K152" s="112"/>
      <c r="L152" s="68"/>
      <c r="M152" s="68"/>
    </row>
    <row r="153" spans="1:40" s="21" customFormat="1" x14ac:dyDescent="0.35">
      <c r="B153" s="51"/>
      <c r="C153" s="67"/>
      <c r="D153" s="68"/>
      <c r="E153" s="68"/>
      <c r="F153" s="68"/>
      <c r="G153" s="68"/>
      <c r="H153" s="68"/>
      <c r="I153" s="68"/>
      <c r="J153" s="68"/>
      <c r="K153" s="112"/>
      <c r="L153" s="68"/>
      <c r="M153" s="68"/>
    </row>
    <row r="154" spans="1:40" s="21" customFormat="1" x14ac:dyDescent="0.35">
      <c r="B154" s="51"/>
      <c r="C154" s="67"/>
      <c r="D154" s="68"/>
      <c r="E154" s="68"/>
      <c r="F154" s="68"/>
      <c r="G154" s="68"/>
      <c r="H154" s="68"/>
      <c r="I154" s="68"/>
      <c r="J154" s="68"/>
      <c r="K154" s="112"/>
      <c r="L154" s="68"/>
      <c r="M154" s="68"/>
    </row>
    <row r="155" spans="1:40" s="21" customFormat="1" x14ac:dyDescent="0.35">
      <c r="B155" s="51"/>
      <c r="C155" s="67"/>
      <c r="D155" s="68"/>
      <c r="E155" s="68"/>
      <c r="F155" s="68"/>
      <c r="G155" s="68"/>
      <c r="H155" s="68"/>
      <c r="I155" s="68"/>
      <c r="J155" s="68"/>
      <c r="K155" s="112"/>
      <c r="L155" s="68"/>
      <c r="M155" s="68"/>
    </row>
    <row r="156" spans="1:40" s="21" customFormat="1" x14ac:dyDescent="0.35">
      <c r="B156" s="51"/>
      <c r="C156" s="67"/>
      <c r="D156" s="68"/>
      <c r="E156" s="68"/>
      <c r="F156" s="68"/>
      <c r="G156" s="68"/>
      <c r="H156" s="68"/>
      <c r="I156" s="68"/>
      <c r="J156" s="68"/>
      <c r="K156" s="112"/>
      <c r="L156" s="68"/>
      <c r="M156" s="68"/>
    </row>
    <row r="157" spans="1:40" s="21" customFormat="1" x14ac:dyDescent="0.35">
      <c r="B157" s="51"/>
      <c r="C157" s="67"/>
      <c r="D157" s="68"/>
      <c r="E157" s="68"/>
      <c r="F157" s="68"/>
      <c r="G157" s="68"/>
      <c r="H157" s="68"/>
      <c r="I157" s="68"/>
      <c r="J157" s="68"/>
      <c r="K157" s="112"/>
      <c r="L157" s="68"/>
      <c r="M157" s="68"/>
    </row>
    <row r="158" spans="1:40" s="21" customFormat="1" x14ac:dyDescent="0.35">
      <c r="B158" s="51"/>
      <c r="C158" s="67"/>
      <c r="D158" s="68"/>
      <c r="E158" s="68"/>
      <c r="F158" s="68"/>
      <c r="G158" s="68"/>
      <c r="H158" s="68"/>
      <c r="I158" s="68"/>
      <c r="J158" s="68"/>
      <c r="K158" s="68"/>
      <c r="L158" s="108"/>
      <c r="M158" s="68"/>
      <c r="N158" s="68"/>
    </row>
    <row r="159" spans="1:40" s="21" customFormat="1" x14ac:dyDescent="0.35">
      <c r="B159" s="51"/>
      <c r="C159" s="67"/>
      <c r="D159" s="68"/>
      <c r="E159" s="68"/>
      <c r="F159" s="68"/>
      <c r="G159" s="68"/>
      <c r="H159" s="68"/>
      <c r="I159" s="68"/>
      <c r="J159" s="68"/>
      <c r="K159" s="68"/>
      <c r="L159" s="108"/>
      <c r="M159" s="68"/>
      <c r="N159" s="68"/>
    </row>
    <row r="160" spans="1:40" s="21" customFormat="1" x14ac:dyDescent="0.35">
      <c r="B160" s="51"/>
      <c r="C160" s="67"/>
      <c r="D160" s="68"/>
      <c r="E160" s="68"/>
      <c r="F160" s="68"/>
      <c r="G160" s="68"/>
      <c r="H160" s="68"/>
      <c r="I160" s="68"/>
      <c r="J160" s="68"/>
      <c r="K160" s="68"/>
      <c r="L160" s="108"/>
      <c r="M160" s="68"/>
      <c r="N160" s="68"/>
    </row>
    <row r="161" spans="2:14" s="21" customFormat="1" x14ac:dyDescent="0.35">
      <c r="B161" s="51"/>
      <c r="C161" s="67"/>
      <c r="D161" s="68"/>
      <c r="E161" s="68"/>
      <c r="F161" s="68"/>
      <c r="G161" s="68"/>
      <c r="H161" s="68"/>
      <c r="I161" s="68"/>
      <c r="J161" s="68"/>
      <c r="K161" s="68"/>
      <c r="L161" s="108"/>
      <c r="M161" s="68"/>
      <c r="N161" s="68"/>
    </row>
    <row r="162" spans="2:14" s="21" customFormat="1" x14ac:dyDescent="0.35">
      <c r="B162" s="51"/>
      <c r="C162" s="67"/>
      <c r="D162" s="68"/>
      <c r="E162" s="68"/>
      <c r="F162" s="68"/>
      <c r="G162" s="68"/>
      <c r="H162" s="68"/>
      <c r="I162" s="68"/>
      <c r="J162" s="68"/>
      <c r="K162" s="68"/>
      <c r="L162" s="108"/>
      <c r="M162" s="68"/>
      <c r="N162" s="68"/>
    </row>
    <row r="163" spans="2:14" s="21" customFormat="1" x14ac:dyDescent="0.35">
      <c r="B163" s="51"/>
      <c r="C163" s="67"/>
      <c r="D163" s="68"/>
      <c r="E163" s="68"/>
      <c r="F163" s="68"/>
      <c r="G163" s="68"/>
      <c r="H163" s="68"/>
      <c r="I163" s="68"/>
      <c r="J163" s="68"/>
      <c r="K163" s="68"/>
      <c r="L163" s="108"/>
      <c r="M163" s="68"/>
      <c r="N163" s="68"/>
    </row>
    <row r="164" spans="2:14" s="21" customFormat="1" x14ac:dyDescent="0.35">
      <c r="B164" s="51"/>
      <c r="C164" s="67"/>
      <c r="D164" s="68"/>
      <c r="E164" s="68"/>
      <c r="F164" s="68"/>
      <c r="G164" s="68"/>
      <c r="H164" s="68"/>
      <c r="I164" s="68"/>
      <c r="J164" s="68"/>
      <c r="K164" s="68"/>
      <c r="L164" s="108"/>
      <c r="M164" s="68"/>
      <c r="N164" s="68"/>
    </row>
    <row r="165" spans="2:14" s="21" customFormat="1" x14ac:dyDescent="0.35">
      <c r="B165" s="51"/>
      <c r="C165" s="67"/>
      <c r="D165" s="68"/>
      <c r="E165" s="68"/>
      <c r="F165" s="68"/>
      <c r="G165" s="68"/>
      <c r="H165" s="68"/>
      <c r="I165" s="68"/>
      <c r="J165" s="68"/>
      <c r="K165" s="68"/>
      <c r="L165" s="108"/>
      <c r="M165" s="68"/>
      <c r="N165" s="68"/>
    </row>
    <row r="166" spans="2:14" s="21" customFormat="1" x14ac:dyDescent="0.35">
      <c r="B166" s="51"/>
      <c r="C166" s="67"/>
      <c r="D166" s="68"/>
      <c r="E166" s="68"/>
      <c r="F166" s="68"/>
      <c r="G166" s="68"/>
      <c r="H166" s="68"/>
      <c r="I166" s="68"/>
      <c r="J166" s="68"/>
      <c r="K166" s="68"/>
      <c r="L166" s="108"/>
      <c r="M166" s="68"/>
      <c r="N166" s="68"/>
    </row>
    <row r="167" spans="2:14" s="21" customFormat="1" x14ac:dyDescent="0.35">
      <c r="B167" s="51"/>
      <c r="C167" s="67"/>
      <c r="D167" s="68"/>
      <c r="E167" s="68"/>
      <c r="F167" s="68"/>
      <c r="G167" s="68"/>
      <c r="H167" s="68"/>
      <c r="I167" s="68"/>
      <c r="J167" s="68"/>
      <c r="K167" s="68"/>
      <c r="L167" s="108"/>
      <c r="M167" s="68"/>
      <c r="N167" s="68"/>
    </row>
    <row r="168" spans="2:14" s="21" customFormat="1" x14ac:dyDescent="0.35">
      <c r="B168" s="51"/>
      <c r="C168" s="67"/>
      <c r="D168" s="68"/>
      <c r="E168" s="68"/>
      <c r="F168" s="68"/>
      <c r="G168" s="68"/>
      <c r="H168" s="68"/>
      <c r="I168" s="68"/>
      <c r="J168" s="68"/>
      <c r="K168" s="68"/>
      <c r="L168" s="108"/>
      <c r="M168" s="68"/>
      <c r="N168" s="68"/>
    </row>
    <row r="169" spans="2:14" s="21" customFormat="1" x14ac:dyDescent="0.35">
      <c r="B169" s="51"/>
      <c r="C169" s="67"/>
      <c r="D169" s="68"/>
      <c r="E169" s="68"/>
      <c r="F169" s="68"/>
      <c r="G169" s="68"/>
      <c r="H169" s="68"/>
      <c r="I169" s="68"/>
      <c r="J169" s="68"/>
      <c r="K169" s="68"/>
      <c r="L169" s="108"/>
      <c r="M169" s="68"/>
      <c r="N169" s="68"/>
    </row>
    <row r="170" spans="2:14" s="21" customFormat="1" x14ac:dyDescent="0.35">
      <c r="B170" s="51"/>
      <c r="C170" s="67"/>
      <c r="D170" s="68"/>
      <c r="E170" s="68"/>
      <c r="F170" s="68"/>
      <c r="G170" s="68"/>
      <c r="H170" s="68"/>
      <c r="I170" s="68"/>
      <c r="J170" s="68"/>
      <c r="K170" s="68"/>
      <c r="L170" s="108"/>
      <c r="M170" s="68"/>
      <c r="N170" s="68"/>
    </row>
    <row r="171" spans="2:14" s="21" customFormat="1" x14ac:dyDescent="0.35">
      <c r="B171" s="51"/>
      <c r="C171" s="67"/>
      <c r="D171" s="68"/>
      <c r="E171" s="68"/>
      <c r="F171" s="68"/>
      <c r="G171" s="68"/>
      <c r="H171" s="68"/>
      <c r="I171" s="68"/>
      <c r="J171" s="68"/>
      <c r="K171" s="68"/>
      <c r="L171" s="108"/>
      <c r="M171" s="68"/>
      <c r="N171" s="68"/>
    </row>
    <row r="172" spans="2:14" s="21" customFormat="1" x14ac:dyDescent="0.35">
      <c r="B172" s="51"/>
      <c r="C172" s="67"/>
      <c r="D172" s="68"/>
      <c r="E172" s="68"/>
      <c r="F172" s="68"/>
      <c r="G172" s="68"/>
      <c r="H172" s="68"/>
      <c r="I172" s="68"/>
      <c r="J172" s="68"/>
      <c r="K172" s="68"/>
      <c r="L172" s="108"/>
      <c r="M172" s="68"/>
      <c r="N172" s="68"/>
    </row>
    <row r="173" spans="2:14" s="21" customFormat="1" x14ac:dyDescent="0.35">
      <c r="B173" s="51"/>
      <c r="C173" s="67"/>
      <c r="D173" s="68"/>
      <c r="E173" s="68"/>
      <c r="F173" s="68"/>
      <c r="G173" s="68"/>
      <c r="H173" s="68"/>
      <c r="I173" s="68"/>
      <c r="J173" s="68"/>
      <c r="K173" s="68"/>
      <c r="L173" s="108"/>
      <c r="M173" s="68"/>
      <c r="N173" s="68"/>
    </row>
    <row r="174" spans="2:14" s="21" customFormat="1" x14ac:dyDescent="0.35">
      <c r="B174" s="51"/>
      <c r="C174" s="67"/>
      <c r="D174" s="68"/>
      <c r="E174" s="68"/>
      <c r="F174" s="68"/>
      <c r="G174" s="68"/>
      <c r="H174" s="68"/>
      <c r="I174" s="68"/>
      <c r="J174" s="68"/>
      <c r="K174" s="68"/>
      <c r="L174" s="108"/>
      <c r="M174" s="68"/>
      <c r="N174" s="68"/>
    </row>
    <row r="175" spans="2:14" s="21" customFormat="1" x14ac:dyDescent="0.35">
      <c r="B175" s="51"/>
      <c r="C175" s="67"/>
      <c r="D175" s="68"/>
      <c r="E175" s="68"/>
      <c r="F175" s="68"/>
      <c r="G175" s="68"/>
      <c r="H175" s="68"/>
      <c r="I175" s="68"/>
      <c r="J175" s="68"/>
      <c r="K175" s="68"/>
      <c r="L175" s="108"/>
      <c r="M175" s="68"/>
      <c r="N175" s="68"/>
    </row>
    <row r="176" spans="2:14" s="21" customFormat="1" x14ac:dyDescent="0.35">
      <c r="B176" s="51"/>
      <c r="C176" s="67"/>
      <c r="D176" s="68"/>
      <c r="E176" s="68"/>
      <c r="F176" s="68"/>
      <c r="G176" s="68"/>
      <c r="H176" s="68"/>
      <c r="I176" s="68"/>
      <c r="J176" s="68"/>
      <c r="K176" s="68"/>
      <c r="L176" s="108"/>
      <c r="M176" s="68"/>
      <c r="N176" s="68"/>
    </row>
    <row r="177" spans="2:14" s="21" customFormat="1" x14ac:dyDescent="0.35">
      <c r="B177" s="51"/>
      <c r="C177" s="67"/>
      <c r="D177" s="68"/>
      <c r="E177" s="68"/>
      <c r="F177" s="68"/>
      <c r="G177" s="68"/>
      <c r="H177" s="68"/>
      <c r="I177" s="68"/>
      <c r="J177" s="68"/>
      <c r="K177" s="68"/>
      <c r="L177" s="108"/>
      <c r="M177" s="68"/>
      <c r="N177" s="68"/>
    </row>
    <row r="178" spans="2:14" s="21" customFormat="1" x14ac:dyDescent="0.35">
      <c r="B178" s="51"/>
      <c r="C178" s="67"/>
      <c r="D178" s="68"/>
      <c r="E178" s="68"/>
      <c r="F178" s="68"/>
      <c r="G178" s="68"/>
      <c r="H178" s="68"/>
      <c r="I178" s="68"/>
      <c r="J178" s="68"/>
      <c r="K178" s="68"/>
      <c r="L178" s="108"/>
      <c r="M178" s="68"/>
      <c r="N178" s="68"/>
    </row>
    <row r="179" spans="2:14" s="21" customFormat="1" x14ac:dyDescent="0.35">
      <c r="B179" s="51"/>
      <c r="C179" s="67"/>
      <c r="D179" s="68"/>
      <c r="E179" s="68"/>
      <c r="F179" s="68"/>
      <c r="G179" s="68"/>
      <c r="H179" s="68"/>
      <c r="I179" s="68"/>
      <c r="J179" s="68"/>
      <c r="K179" s="68"/>
      <c r="L179" s="108"/>
      <c r="M179" s="68"/>
      <c r="N179" s="68"/>
    </row>
    <row r="180" spans="2:14" s="21" customFormat="1" x14ac:dyDescent="0.35">
      <c r="B180" s="51"/>
      <c r="C180" s="67"/>
      <c r="D180" s="68"/>
      <c r="E180" s="68"/>
      <c r="F180" s="68"/>
      <c r="G180" s="68"/>
      <c r="H180" s="68"/>
      <c r="I180" s="68"/>
      <c r="J180" s="68"/>
      <c r="K180" s="68"/>
      <c r="L180" s="108"/>
      <c r="M180" s="68"/>
      <c r="N180" s="68"/>
    </row>
    <row r="181" spans="2:14" s="21" customFormat="1" x14ac:dyDescent="0.35">
      <c r="B181" s="51"/>
      <c r="C181" s="67"/>
      <c r="D181" s="68"/>
      <c r="E181" s="68"/>
      <c r="F181" s="68"/>
      <c r="G181" s="68"/>
      <c r="H181" s="68"/>
      <c r="I181" s="68"/>
      <c r="J181" s="68"/>
      <c r="K181" s="68"/>
      <c r="L181" s="108"/>
      <c r="M181" s="68"/>
      <c r="N181" s="68"/>
    </row>
    <row r="182" spans="2:14" s="21" customFormat="1" x14ac:dyDescent="0.35">
      <c r="B182" s="51"/>
      <c r="C182" s="67"/>
      <c r="D182" s="68"/>
      <c r="E182" s="68"/>
      <c r="F182" s="68"/>
      <c r="G182" s="68"/>
      <c r="H182" s="68"/>
      <c r="I182" s="68"/>
      <c r="J182" s="68"/>
      <c r="K182" s="68"/>
      <c r="L182" s="108"/>
      <c r="M182" s="68"/>
      <c r="N182" s="68"/>
    </row>
    <row r="183" spans="2:14" s="21" customFormat="1" x14ac:dyDescent="0.35">
      <c r="B183" s="51"/>
      <c r="C183" s="67"/>
      <c r="D183" s="68"/>
      <c r="E183" s="68"/>
      <c r="F183" s="68"/>
      <c r="G183" s="68"/>
      <c r="H183" s="68"/>
      <c r="I183" s="68"/>
      <c r="J183" s="68"/>
      <c r="K183" s="68"/>
      <c r="L183" s="108"/>
      <c r="M183" s="68"/>
      <c r="N183" s="68"/>
    </row>
    <row r="184" spans="2:14" s="21" customFormat="1" x14ac:dyDescent="0.35">
      <c r="B184" s="51"/>
      <c r="C184" s="67"/>
      <c r="D184" s="68"/>
      <c r="E184" s="68"/>
      <c r="F184" s="68"/>
      <c r="G184" s="68"/>
      <c r="H184" s="68"/>
      <c r="I184" s="68"/>
      <c r="J184" s="68"/>
      <c r="K184" s="68"/>
      <c r="L184" s="108"/>
      <c r="M184" s="68"/>
      <c r="N184" s="68"/>
    </row>
    <row r="185" spans="2:14" s="21" customFormat="1" x14ac:dyDescent="0.35">
      <c r="B185" s="51"/>
      <c r="C185" s="67"/>
      <c r="D185" s="68"/>
      <c r="E185" s="68"/>
      <c r="F185" s="68"/>
      <c r="G185" s="68"/>
      <c r="H185" s="68"/>
      <c r="I185" s="68"/>
      <c r="J185" s="68"/>
      <c r="K185" s="68"/>
      <c r="L185" s="108"/>
      <c r="M185" s="68"/>
      <c r="N185" s="68"/>
    </row>
    <row r="186" spans="2:14" s="21" customFormat="1" x14ac:dyDescent="0.35">
      <c r="B186" s="51"/>
      <c r="C186" s="67"/>
      <c r="D186" s="68"/>
      <c r="E186" s="68"/>
      <c r="F186" s="68"/>
      <c r="G186" s="68"/>
      <c r="H186" s="68"/>
      <c r="I186" s="68"/>
      <c r="J186" s="68"/>
      <c r="K186" s="68"/>
      <c r="L186" s="108"/>
      <c r="M186" s="68"/>
      <c r="N186" s="68"/>
    </row>
    <row r="187" spans="2:14" s="21" customFormat="1" x14ac:dyDescent="0.35">
      <c r="B187" s="51"/>
      <c r="C187" s="67"/>
      <c r="D187" s="68"/>
      <c r="E187" s="68"/>
      <c r="F187" s="68"/>
      <c r="G187" s="68"/>
      <c r="H187" s="68"/>
      <c r="I187" s="68"/>
      <c r="J187" s="68"/>
      <c r="K187" s="68"/>
      <c r="L187" s="108"/>
      <c r="M187" s="68"/>
      <c r="N187" s="68"/>
    </row>
    <row r="188" spans="2:14" s="21" customFormat="1" x14ac:dyDescent="0.35">
      <c r="B188" s="51"/>
      <c r="C188" s="67"/>
      <c r="D188" s="68"/>
      <c r="E188" s="68"/>
      <c r="F188" s="68"/>
      <c r="G188" s="68"/>
      <c r="H188" s="68"/>
      <c r="I188" s="68"/>
      <c r="J188" s="68"/>
      <c r="K188" s="68"/>
      <c r="L188" s="108"/>
      <c r="M188" s="68"/>
      <c r="N188" s="68"/>
    </row>
    <row r="189" spans="2:14" s="21" customFormat="1" x14ac:dyDescent="0.35">
      <c r="B189" s="51"/>
      <c r="C189" s="67"/>
      <c r="D189" s="68"/>
      <c r="E189" s="68"/>
      <c r="F189" s="68"/>
      <c r="G189" s="68"/>
      <c r="H189" s="68"/>
      <c r="I189" s="68"/>
      <c r="J189" s="68"/>
      <c r="K189" s="68"/>
      <c r="L189" s="108"/>
      <c r="M189" s="68"/>
      <c r="N189" s="68"/>
    </row>
    <row r="190" spans="2:14" s="21" customFormat="1" x14ac:dyDescent="0.35">
      <c r="B190" s="51"/>
      <c r="C190" s="67"/>
      <c r="D190" s="68"/>
      <c r="E190" s="68"/>
      <c r="F190" s="68"/>
      <c r="G190" s="68"/>
      <c r="H190" s="68"/>
      <c r="I190" s="68"/>
      <c r="J190" s="68"/>
      <c r="K190" s="68"/>
      <c r="L190" s="108"/>
      <c r="M190" s="68"/>
      <c r="N190" s="68"/>
    </row>
    <row r="191" spans="2:14" s="21" customFormat="1" x14ac:dyDescent="0.35">
      <c r="B191" s="51"/>
      <c r="C191" s="67"/>
      <c r="D191" s="68"/>
      <c r="E191" s="68"/>
      <c r="F191" s="68"/>
      <c r="G191" s="68"/>
      <c r="H191" s="68"/>
      <c r="I191" s="68"/>
      <c r="J191" s="68"/>
      <c r="K191" s="68"/>
      <c r="L191" s="108"/>
      <c r="M191" s="68"/>
      <c r="N191" s="68"/>
    </row>
    <row r="192" spans="2:14" s="21" customFormat="1" x14ac:dyDescent="0.35">
      <c r="B192" s="51"/>
      <c r="C192" s="67"/>
      <c r="D192" s="68"/>
      <c r="E192" s="68"/>
      <c r="F192" s="68"/>
      <c r="G192" s="68"/>
      <c r="H192" s="68"/>
      <c r="I192" s="68"/>
      <c r="J192" s="68"/>
      <c r="K192" s="68"/>
      <c r="L192" s="108"/>
      <c r="M192" s="68"/>
      <c r="N192" s="68"/>
    </row>
    <row r="193" spans="2:14" s="21" customFormat="1" x14ac:dyDescent="0.35">
      <c r="B193" s="51"/>
      <c r="C193" s="67"/>
      <c r="D193" s="68"/>
      <c r="E193" s="68"/>
      <c r="F193" s="68"/>
      <c r="G193" s="68"/>
      <c r="H193" s="68"/>
      <c r="I193" s="68"/>
      <c r="J193" s="68"/>
      <c r="K193" s="68"/>
      <c r="L193" s="108"/>
      <c r="M193" s="68"/>
      <c r="N193" s="68"/>
    </row>
    <row r="194" spans="2:14" s="21" customFormat="1" x14ac:dyDescent="0.35">
      <c r="B194" s="51"/>
      <c r="C194" s="67"/>
      <c r="D194" s="68"/>
      <c r="E194" s="68"/>
      <c r="F194" s="68"/>
      <c r="G194" s="68"/>
      <c r="H194" s="68"/>
      <c r="I194" s="68"/>
      <c r="J194" s="68"/>
      <c r="K194" s="68"/>
      <c r="L194" s="108"/>
      <c r="M194" s="68"/>
      <c r="N194" s="68"/>
    </row>
    <row r="195" spans="2:14" s="21" customFormat="1" x14ac:dyDescent="0.35">
      <c r="B195" s="51"/>
      <c r="C195" s="67"/>
      <c r="D195" s="68"/>
      <c r="E195" s="68"/>
      <c r="F195" s="68"/>
      <c r="G195" s="68"/>
      <c r="H195" s="68"/>
      <c r="I195" s="68"/>
      <c r="J195" s="68"/>
      <c r="K195" s="68"/>
      <c r="L195" s="108"/>
      <c r="M195" s="68"/>
      <c r="N195" s="68"/>
    </row>
    <row r="196" spans="2:14" s="21" customFormat="1" x14ac:dyDescent="0.35">
      <c r="B196" s="51"/>
      <c r="C196" s="67"/>
      <c r="D196" s="68"/>
      <c r="E196" s="68"/>
      <c r="F196" s="68"/>
      <c r="G196" s="68"/>
      <c r="H196" s="68"/>
      <c r="I196" s="68"/>
      <c r="J196" s="68"/>
      <c r="K196" s="68"/>
      <c r="L196" s="108"/>
      <c r="M196" s="68"/>
      <c r="N196" s="68"/>
    </row>
    <row r="197" spans="2:14" s="21" customFormat="1" x14ac:dyDescent="0.35">
      <c r="B197" s="51"/>
      <c r="C197" s="67"/>
      <c r="D197" s="68"/>
      <c r="E197" s="68"/>
      <c r="F197" s="68"/>
      <c r="G197" s="68"/>
      <c r="H197" s="68"/>
      <c r="I197" s="68"/>
      <c r="J197" s="68"/>
      <c r="K197" s="68"/>
      <c r="L197" s="108"/>
      <c r="M197" s="68"/>
      <c r="N197" s="68"/>
    </row>
    <row r="198" spans="2:14" s="21" customFormat="1" x14ac:dyDescent="0.35">
      <c r="B198" s="51"/>
      <c r="C198" s="67"/>
      <c r="D198" s="68"/>
      <c r="E198" s="68"/>
      <c r="F198" s="68"/>
      <c r="G198" s="68"/>
      <c r="H198" s="68"/>
      <c r="I198" s="68"/>
      <c r="J198" s="68"/>
      <c r="K198" s="68"/>
      <c r="L198" s="108"/>
      <c r="M198" s="68"/>
      <c r="N198" s="68"/>
    </row>
    <row r="199" spans="2:14" s="21" customFormat="1" x14ac:dyDescent="0.35">
      <c r="B199" s="51"/>
      <c r="C199" s="67"/>
      <c r="D199" s="68"/>
      <c r="E199" s="68"/>
      <c r="F199" s="68"/>
      <c r="G199" s="68"/>
      <c r="H199" s="68"/>
      <c r="I199" s="68"/>
      <c r="J199" s="68"/>
      <c r="K199" s="68"/>
      <c r="L199" s="108"/>
      <c r="M199" s="68"/>
      <c r="N199" s="68"/>
    </row>
    <row r="200" spans="2:14" s="21" customFormat="1" x14ac:dyDescent="0.35">
      <c r="B200" s="51"/>
      <c r="C200" s="67"/>
      <c r="D200" s="68"/>
      <c r="E200" s="68"/>
      <c r="F200" s="68"/>
      <c r="G200" s="68"/>
      <c r="H200" s="68"/>
      <c r="I200" s="68"/>
      <c r="J200" s="68"/>
      <c r="K200" s="68"/>
      <c r="L200" s="108"/>
      <c r="M200" s="68"/>
      <c r="N200" s="68"/>
    </row>
    <row r="201" spans="2:14" s="21" customFormat="1" x14ac:dyDescent="0.35">
      <c r="B201" s="51"/>
      <c r="C201" s="67"/>
      <c r="D201" s="68"/>
      <c r="E201" s="68"/>
      <c r="F201" s="68"/>
      <c r="G201" s="68"/>
      <c r="H201" s="68"/>
      <c r="I201" s="68"/>
      <c r="J201" s="68"/>
      <c r="K201" s="68"/>
      <c r="L201" s="108"/>
      <c r="M201" s="68"/>
      <c r="N201" s="68"/>
    </row>
    <row r="202" spans="2:14" s="21" customFormat="1" x14ac:dyDescent="0.35">
      <c r="B202" s="51"/>
      <c r="C202" s="67"/>
      <c r="D202" s="68"/>
      <c r="E202" s="68"/>
      <c r="F202" s="68"/>
      <c r="G202" s="68"/>
      <c r="H202" s="68"/>
      <c r="I202" s="68"/>
      <c r="J202" s="68"/>
      <c r="K202" s="68"/>
      <c r="L202" s="108"/>
      <c r="M202" s="68"/>
      <c r="N202" s="68"/>
    </row>
    <row r="203" spans="2:14" s="21" customFormat="1" x14ac:dyDescent="0.35">
      <c r="B203" s="51"/>
      <c r="C203" s="67"/>
      <c r="D203" s="68"/>
      <c r="E203" s="68"/>
      <c r="F203" s="68"/>
      <c r="G203" s="68"/>
      <c r="H203" s="68"/>
      <c r="I203" s="68"/>
      <c r="J203" s="68"/>
      <c r="K203" s="68"/>
      <c r="L203" s="108"/>
      <c r="M203" s="68"/>
      <c r="N203" s="68"/>
    </row>
    <row r="204" spans="2:14" s="21" customFormat="1" x14ac:dyDescent="0.35">
      <c r="B204" s="51"/>
      <c r="C204" s="67"/>
      <c r="D204" s="68"/>
      <c r="E204" s="68"/>
      <c r="F204" s="68"/>
      <c r="G204" s="68"/>
      <c r="H204" s="68"/>
      <c r="I204" s="68"/>
      <c r="J204" s="68"/>
      <c r="K204" s="68"/>
      <c r="L204" s="108"/>
      <c r="M204" s="68"/>
      <c r="N204" s="68"/>
    </row>
    <row r="205" spans="2:14" s="21" customFormat="1" x14ac:dyDescent="0.35">
      <c r="B205" s="51"/>
      <c r="C205" s="67"/>
      <c r="D205" s="68"/>
      <c r="E205" s="68"/>
      <c r="F205" s="68"/>
      <c r="G205" s="68"/>
      <c r="H205" s="68"/>
      <c r="I205" s="68"/>
      <c r="J205" s="68"/>
      <c r="K205" s="68"/>
      <c r="L205" s="108"/>
      <c r="M205" s="68"/>
      <c r="N205" s="68"/>
    </row>
    <row r="206" spans="2:14" s="21" customFormat="1" x14ac:dyDescent="0.35">
      <c r="B206" s="51"/>
      <c r="C206" s="67"/>
      <c r="D206" s="68"/>
      <c r="E206" s="68"/>
      <c r="F206" s="68"/>
      <c r="G206" s="68"/>
      <c r="H206" s="68"/>
      <c r="I206" s="68"/>
      <c r="J206" s="68"/>
      <c r="K206" s="68"/>
      <c r="L206" s="108"/>
      <c r="M206" s="68"/>
      <c r="N206" s="68"/>
    </row>
    <row r="207" spans="2:14" s="21" customFormat="1" x14ac:dyDescent="0.35">
      <c r="B207" s="51"/>
      <c r="C207" s="67"/>
      <c r="D207" s="68"/>
      <c r="E207" s="68"/>
      <c r="F207" s="68"/>
      <c r="G207" s="68"/>
      <c r="H207" s="68"/>
      <c r="I207" s="68"/>
      <c r="J207" s="68"/>
      <c r="K207" s="68"/>
      <c r="L207" s="108"/>
      <c r="M207" s="68"/>
      <c r="N207" s="68"/>
    </row>
    <row r="208" spans="2:14" s="21" customFormat="1" x14ac:dyDescent="0.35">
      <c r="B208" s="51"/>
      <c r="C208" s="67"/>
      <c r="D208" s="68"/>
      <c r="E208" s="68"/>
      <c r="F208" s="68"/>
      <c r="G208" s="68"/>
      <c r="H208" s="68"/>
      <c r="I208" s="68"/>
      <c r="J208" s="68"/>
      <c r="K208" s="68"/>
      <c r="L208" s="108"/>
      <c r="M208" s="68"/>
      <c r="N208" s="68"/>
    </row>
    <row r="209" spans="2:14" s="21" customFormat="1" x14ac:dyDescent="0.35">
      <c r="B209" s="51"/>
      <c r="C209" s="67"/>
      <c r="D209" s="68"/>
      <c r="E209" s="68"/>
      <c r="F209" s="68"/>
      <c r="G209" s="68"/>
      <c r="H209" s="68"/>
      <c r="I209" s="68"/>
      <c r="J209" s="68"/>
      <c r="K209" s="68"/>
      <c r="L209" s="108"/>
      <c r="M209" s="68"/>
      <c r="N209" s="68"/>
    </row>
    <row r="210" spans="2:14" s="21" customFormat="1" x14ac:dyDescent="0.35">
      <c r="B210" s="51"/>
      <c r="C210" s="67"/>
      <c r="D210" s="68"/>
      <c r="E210" s="68"/>
      <c r="F210" s="68"/>
      <c r="G210" s="68"/>
      <c r="H210" s="68"/>
      <c r="I210" s="68"/>
      <c r="J210" s="68"/>
      <c r="K210" s="68"/>
      <c r="L210" s="108"/>
      <c r="M210" s="68"/>
      <c r="N210" s="68"/>
    </row>
    <row r="211" spans="2:14" s="21" customFormat="1" x14ac:dyDescent="0.35">
      <c r="B211" s="51"/>
      <c r="C211" s="67"/>
      <c r="D211" s="68"/>
      <c r="E211" s="68"/>
      <c r="F211" s="68"/>
      <c r="G211" s="68"/>
      <c r="H211" s="68"/>
      <c r="I211" s="68"/>
      <c r="J211" s="68"/>
      <c r="K211" s="68"/>
      <c r="L211" s="108"/>
      <c r="M211" s="68"/>
      <c r="N211" s="68"/>
    </row>
    <row r="212" spans="2:14" s="21" customFormat="1" x14ac:dyDescent="0.35">
      <c r="B212" s="51"/>
      <c r="C212" s="67"/>
      <c r="D212" s="68"/>
      <c r="E212" s="68"/>
      <c r="F212" s="68"/>
      <c r="G212" s="68"/>
      <c r="H212" s="68"/>
      <c r="I212" s="68"/>
      <c r="J212" s="68"/>
      <c r="K212" s="68"/>
      <c r="L212" s="108"/>
      <c r="M212" s="68"/>
      <c r="N212" s="68"/>
    </row>
    <row r="213" spans="2:14" s="21" customFormat="1" x14ac:dyDescent="0.35">
      <c r="B213" s="51"/>
      <c r="C213" s="67"/>
      <c r="D213" s="68"/>
      <c r="E213" s="68"/>
      <c r="F213" s="68"/>
      <c r="G213" s="68"/>
      <c r="H213" s="68"/>
      <c r="I213" s="68"/>
      <c r="J213" s="68"/>
      <c r="K213" s="68"/>
      <c r="L213" s="108"/>
      <c r="M213" s="68"/>
      <c r="N213" s="68"/>
    </row>
    <row r="214" spans="2:14" s="21" customFormat="1" x14ac:dyDescent="0.35">
      <c r="B214" s="51"/>
      <c r="C214" s="67"/>
      <c r="D214" s="68"/>
      <c r="E214" s="68"/>
      <c r="F214" s="68"/>
      <c r="G214" s="68"/>
      <c r="H214" s="68"/>
      <c r="I214" s="68"/>
      <c r="J214" s="68"/>
      <c r="K214" s="68"/>
      <c r="L214" s="108"/>
      <c r="M214" s="68"/>
      <c r="N214" s="68"/>
    </row>
    <row r="215" spans="2:14" s="21" customFormat="1" x14ac:dyDescent="0.35">
      <c r="B215" s="51"/>
      <c r="C215" s="67"/>
      <c r="D215" s="68"/>
      <c r="E215" s="68"/>
      <c r="F215" s="68"/>
      <c r="G215" s="68"/>
      <c r="H215" s="68"/>
      <c r="I215" s="68"/>
      <c r="J215" s="68"/>
      <c r="K215" s="68"/>
      <c r="L215" s="108"/>
      <c r="M215" s="68"/>
      <c r="N215" s="68"/>
    </row>
    <row r="216" spans="2:14" s="21" customFormat="1" x14ac:dyDescent="0.35">
      <c r="B216" s="51"/>
      <c r="C216" s="67"/>
      <c r="D216" s="68"/>
      <c r="E216" s="68"/>
      <c r="F216" s="68"/>
      <c r="G216" s="68"/>
      <c r="H216" s="68"/>
      <c r="I216" s="68"/>
      <c r="J216" s="68"/>
      <c r="K216" s="68"/>
      <c r="L216" s="108"/>
      <c r="M216" s="68"/>
      <c r="N216" s="68"/>
    </row>
    <row r="217" spans="2:14" s="21" customFormat="1" x14ac:dyDescent="0.35">
      <c r="B217" s="51"/>
      <c r="C217" s="67"/>
      <c r="D217" s="68"/>
      <c r="E217" s="68"/>
      <c r="F217" s="68"/>
      <c r="G217" s="68"/>
      <c r="H217" s="68"/>
      <c r="I217" s="68"/>
      <c r="J217" s="68"/>
      <c r="K217" s="68"/>
      <c r="L217" s="108"/>
      <c r="M217" s="68"/>
      <c r="N217" s="68"/>
    </row>
    <row r="218" spans="2:14" s="21" customFormat="1" x14ac:dyDescent="0.35">
      <c r="B218" s="51"/>
      <c r="C218" s="67"/>
      <c r="D218" s="68"/>
      <c r="E218" s="68"/>
      <c r="F218" s="68"/>
      <c r="G218" s="68"/>
      <c r="H218" s="68"/>
      <c r="I218" s="68"/>
      <c r="J218" s="68"/>
      <c r="K218" s="68"/>
      <c r="L218" s="108"/>
      <c r="M218" s="68"/>
      <c r="N218" s="68"/>
    </row>
    <row r="219" spans="2:14" s="21" customFormat="1" x14ac:dyDescent="0.35">
      <c r="B219" s="51"/>
      <c r="C219" s="67"/>
      <c r="D219" s="68"/>
      <c r="E219" s="68"/>
      <c r="F219" s="68"/>
      <c r="G219" s="68"/>
      <c r="H219" s="68"/>
      <c r="I219" s="68"/>
      <c r="J219" s="68"/>
      <c r="K219" s="68"/>
      <c r="L219" s="108"/>
      <c r="M219" s="68"/>
      <c r="N219" s="68"/>
    </row>
    <row r="220" spans="2:14" s="21" customFormat="1" x14ac:dyDescent="0.35">
      <c r="B220" s="51"/>
      <c r="C220" s="67"/>
      <c r="D220" s="68"/>
      <c r="E220" s="68"/>
      <c r="F220" s="68"/>
      <c r="G220" s="68"/>
      <c r="H220" s="68"/>
      <c r="I220" s="68"/>
      <c r="J220" s="68"/>
      <c r="K220" s="68"/>
      <c r="L220" s="108"/>
      <c r="M220" s="68"/>
      <c r="N220" s="68"/>
    </row>
    <row r="221" spans="2:14" s="21" customFormat="1" x14ac:dyDescent="0.35">
      <c r="B221" s="51"/>
      <c r="C221" s="67"/>
      <c r="D221" s="68"/>
      <c r="E221" s="68"/>
      <c r="F221" s="68"/>
      <c r="G221" s="68"/>
      <c r="H221" s="68"/>
      <c r="I221" s="68"/>
      <c r="J221" s="68"/>
      <c r="K221" s="68"/>
      <c r="L221" s="108"/>
      <c r="M221" s="68"/>
      <c r="N221" s="68"/>
    </row>
    <row r="222" spans="2:14" s="21" customFormat="1" x14ac:dyDescent="0.35">
      <c r="B222" s="51"/>
      <c r="C222" s="67"/>
      <c r="D222" s="68"/>
      <c r="E222" s="68"/>
      <c r="F222" s="68"/>
      <c r="G222" s="68"/>
      <c r="H222" s="68"/>
      <c r="I222" s="68"/>
      <c r="J222" s="68"/>
      <c r="K222" s="68"/>
      <c r="L222" s="108"/>
      <c r="M222" s="68"/>
      <c r="N222" s="68"/>
    </row>
    <row r="223" spans="2:14" s="21" customFormat="1" x14ac:dyDescent="0.35">
      <c r="B223" s="51"/>
      <c r="C223" s="67"/>
      <c r="D223" s="68"/>
      <c r="E223" s="68"/>
      <c r="F223" s="68"/>
      <c r="G223" s="68"/>
      <c r="H223" s="68"/>
      <c r="I223" s="68"/>
      <c r="J223" s="68"/>
      <c r="K223" s="68"/>
      <c r="L223" s="108"/>
      <c r="M223" s="68"/>
      <c r="N223" s="68"/>
    </row>
    <row r="224" spans="2:14" s="21" customFormat="1" x14ac:dyDescent="0.35">
      <c r="B224" s="51"/>
      <c r="C224" s="67"/>
      <c r="D224" s="68"/>
      <c r="E224" s="68"/>
      <c r="F224" s="68"/>
      <c r="G224" s="68"/>
      <c r="H224" s="68"/>
      <c r="I224" s="68"/>
      <c r="J224" s="68"/>
      <c r="K224" s="68"/>
      <c r="L224" s="108"/>
      <c r="M224" s="68"/>
      <c r="N224" s="68"/>
    </row>
    <row r="225" spans="2:14" s="21" customFormat="1" x14ac:dyDescent="0.35">
      <c r="B225" s="51"/>
      <c r="C225" s="67"/>
      <c r="D225" s="68"/>
      <c r="E225" s="68"/>
      <c r="F225" s="68"/>
      <c r="G225" s="68"/>
      <c r="H225" s="68"/>
      <c r="I225" s="68"/>
      <c r="J225" s="68"/>
      <c r="K225" s="68"/>
      <c r="L225" s="108"/>
      <c r="M225" s="68"/>
      <c r="N225" s="68"/>
    </row>
    <row r="226" spans="2:14" s="21" customFormat="1" x14ac:dyDescent="0.35">
      <c r="B226" s="51"/>
      <c r="C226" s="67"/>
      <c r="D226" s="68"/>
      <c r="E226" s="68"/>
      <c r="F226" s="68"/>
      <c r="G226" s="68"/>
      <c r="H226" s="68"/>
      <c r="I226" s="68"/>
      <c r="J226" s="68"/>
      <c r="K226" s="68"/>
      <c r="L226" s="108"/>
      <c r="M226" s="68"/>
      <c r="N226" s="68"/>
    </row>
    <row r="227" spans="2:14" s="21" customFormat="1" x14ac:dyDescent="0.35">
      <c r="B227" s="51"/>
      <c r="C227" s="67"/>
      <c r="D227" s="68"/>
      <c r="E227" s="68"/>
      <c r="F227" s="68"/>
      <c r="G227" s="68"/>
      <c r="H227" s="68"/>
      <c r="I227" s="68"/>
      <c r="J227" s="68"/>
      <c r="K227" s="68"/>
      <c r="L227" s="108"/>
      <c r="M227" s="68"/>
      <c r="N227" s="68"/>
    </row>
    <row r="228" spans="2:14" s="21" customFormat="1" x14ac:dyDescent="0.35">
      <c r="B228" s="51"/>
      <c r="C228" s="67"/>
      <c r="D228" s="68"/>
      <c r="E228" s="68"/>
      <c r="F228" s="68"/>
      <c r="G228" s="68"/>
      <c r="H228" s="68"/>
      <c r="I228" s="68"/>
      <c r="J228" s="68"/>
      <c r="K228" s="68"/>
      <c r="L228" s="108"/>
      <c r="M228" s="68"/>
      <c r="N228" s="68"/>
    </row>
    <row r="229" spans="2:14" s="21" customFormat="1" x14ac:dyDescent="0.35">
      <c r="B229" s="51"/>
      <c r="C229" s="67"/>
      <c r="D229" s="68"/>
      <c r="E229" s="68"/>
      <c r="F229" s="68"/>
      <c r="G229" s="68"/>
      <c r="H229" s="68"/>
      <c r="I229" s="68"/>
      <c r="J229" s="68"/>
      <c r="K229" s="68"/>
      <c r="L229" s="108"/>
      <c r="M229" s="68"/>
      <c r="N229" s="68"/>
    </row>
    <row r="230" spans="2:14" s="21" customFormat="1" x14ac:dyDescent="0.35">
      <c r="B230" s="51"/>
      <c r="C230" s="67"/>
      <c r="D230" s="68"/>
      <c r="E230" s="68"/>
      <c r="F230" s="68"/>
      <c r="G230" s="68"/>
      <c r="H230" s="68"/>
      <c r="I230" s="68"/>
      <c r="J230" s="68"/>
      <c r="K230" s="68"/>
      <c r="L230" s="108"/>
      <c r="M230" s="68"/>
      <c r="N230" s="68"/>
    </row>
    <row r="231" spans="2:14" s="21" customFormat="1" x14ac:dyDescent="0.35">
      <c r="B231" s="51"/>
      <c r="C231" s="67"/>
      <c r="D231" s="68"/>
      <c r="E231" s="68"/>
      <c r="F231" s="68"/>
      <c r="G231" s="68"/>
      <c r="H231" s="68"/>
      <c r="I231" s="68"/>
      <c r="J231" s="68"/>
      <c r="K231" s="68"/>
      <c r="L231" s="108"/>
      <c r="M231" s="68"/>
      <c r="N231" s="68"/>
    </row>
    <row r="232" spans="2:14" s="21" customFormat="1" x14ac:dyDescent="0.35">
      <c r="B232" s="51"/>
      <c r="C232" s="67"/>
      <c r="D232" s="68"/>
      <c r="E232" s="68"/>
      <c r="F232" s="68"/>
      <c r="G232" s="68"/>
      <c r="H232" s="68"/>
      <c r="I232" s="68"/>
      <c r="J232" s="68"/>
      <c r="K232" s="68"/>
      <c r="L232" s="108"/>
      <c r="M232" s="68"/>
      <c r="N232" s="68"/>
    </row>
    <row r="233" spans="2:14" s="21" customFormat="1" x14ac:dyDescent="0.35">
      <c r="B233" s="51"/>
      <c r="C233" s="67"/>
      <c r="D233" s="68"/>
      <c r="E233" s="68"/>
      <c r="F233" s="68"/>
      <c r="G233" s="68"/>
      <c r="H233" s="68"/>
      <c r="I233" s="68"/>
      <c r="J233" s="68"/>
      <c r="K233" s="68"/>
      <c r="L233" s="108"/>
      <c r="M233" s="68"/>
      <c r="N233" s="68"/>
    </row>
    <row r="234" spans="2:14" s="21" customFormat="1" x14ac:dyDescent="0.35">
      <c r="B234" s="51"/>
      <c r="C234" s="67"/>
      <c r="D234" s="68"/>
      <c r="E234" s="68"/>
      <c r="F234" s="68"/>
      <c r="G234" s="68"/>
      <c r="H234" s="68"/>
      <c r="I234" s="68"/>
      <c r="J234" s="68"/>
      <c r="K234" s="68"/>
      <c r="L234" s="108"/>
      <c r="M234" s="68"/>
      <c r="N234" s="68"/>
    </row>
    <row r="235" spans="2:14" s="21" customFormat="1" x14ac:dyDescent="0.35">
      <c r="B235" s="51"/>
      <c r="C235" s="67"/>
      <c r="D235" s="68"/>
      <c r="E235" s="68"/>
      <c r="F235" s="68"/>
      <c r="G235" s="68"/>
      <c r="H235" s="68"/>
      <c r="I235" s="68"/>
      <c r="J235" s="68"/>
      <c r="K235" s="68"/>
      <c r="L235" s="108"/>
      <c r="M235" s="68"/>
      <c r="N235" s="68"/>
    </row>
    <row r="236" spans="2:14" s="21" customFormat="1" x14ac:dyDescent="0.35">
      <c r="B236" s="51"/>
      <c r="C236" s="67"/>
      <c r="D236" s="68"/>
      <c r="E236" s="68"/>
      <c r="F236" s="68"/>
      <c r="G236" s="68"/>
      <c r="H236" s="68"/>
      <c r="I236" s="68"/>
      <c r="J236" s="68"/>
      <c r="K236" s="68"/>
      <c r="L236" s="108"/>
      <c r="M236" s="68"/>
      <c r="N236" s="68"/>
    </row>
    <row r="237" spans="2:14" s="21" customFormat="1" x14ac:dyDescent="0.35">
      <c r="B237" s="51"/>
      <c r="C237" s="67"/>
      <c r="D237" s="68"/>
      <c r="E237" s="68"/>
      <c r="F237" s="68"/>
      <c r="G237" s="68"/>
      <c r="H237" s="68"/>
      <c r="I237" s="68"/>
      <c r="J237" s="68"/>
      <c r="K237" s="68"/>
      <c r="L237" s="108"/>
      <c r="M237" s="68"/>
      <c r="N237" s="68"/>
    </row>
    <row r="238" spans="2:14" s="21" customFormat="1" x14ac:dyDescent="0.35">
      <c r="B238" s="51"/>
      <c r="C238" s="67"/>
      <c r="D238" s="68"/>
      <c r="E238" s="68"/>
      <c r="F238" s="68"/>
      <c r="G238" s="68"/>
      <c r="H238" s="68"/>
      <c r="I238" s="68"/>
      <c r="J238" s="68"/>
      <c r="K238" s="68"/>
      <c r="L238" s="108"/>
      <c r="M238" s="68"/>
      <c r="N238" s="68"/>
    </row>
    <row r="239" spans="2:14" s="21" customFormat="1" x14ac:dyDescent="0.35">
      <c r="B239" s="51"/>
      <c r="C239" s="67"/>
      <c r="D239" s="68"/>
      <c r="E239" s="68"/>
      <c r="F239" s="68"/>
      <c r="G239" s="68"/>
      <c r="H239" s="68"/>
      <c r="I239" s="68"/>
      <c r="J239" s="68"/>
      <c r="K239" s="68"/>
      <c r="L239" s="108"/>
      <c r="M239" s="68"/>
      <c r="N239" s="68"/>
    </row>
    <row r="240" spans="2:14" s="21" customFormat="1" x14ac:dyDescent="0.35">
      <c r="B240" s="51"/>
      <c r="C240" s="67"/>
      <c r="D240" s="68"/>
      <c r="E240" s="68"/>
      <c r="F240" s="68"/>
      <c r="G240" s="68"/>
      <c r="H240" s="68"/>
      <c r="I240" s="68"/>
      <c r="J240" s="68"/>
      <c r="K240" s="68"/>
      <c r="L240" s="108"/>
      <c r="M240" s="68"/>
      <c r="N240" s="68"/>
    </row>
    <row r="241" spans="2:14" s="21" customFormat="1" x14ac:dyDescent="0.35">
      <c r="B241" s="51"/>
      <c r="C241" s="67"/>
      <c r="D241" s="68"/>
      <c r="E241" s="68"/>
      <c r="F241" s="68"/>
      <c r="G241" s="68"/>
      <c r="H241" s="68"/>
      <c r="I241" s="68"/>
      <c r="J241" s="68"/>
      <c r="K241" s="68"/>
      <c r="L241" s="108"/>
      <c r="M241" s="68"/>
      <c r="N241" s="68"/>
    </row>
    <row r="242" spans="2:14" s="21" customFormat="1" x14ac:dyDescent="0.35">
      <c r="B242" s="51"/>
      <c r="C242" s="67"/>
      <c r="D242" s="68"/>
      <c r="E242" s="68"/>
      <c r="F242" s="68"/>
      <c r="G242" s="68"/>
      <c r="H242" s="68"/>
      <c r="I242" s="68"/>
      <c r="J242" s="68"/>
      <c r="K242" s="68"/>
      <c r="L242" s="108"/>
      <c r="M242" s="68"/>
      <c r="N242" s="68"/>
    </row>
    <row r="243" spans="2:14" s="21" customFormat="1" x14ac:dyDescent="0.35">
      <c r="B243" s="51"/>
      <c r="C243" s="67"/>
      <c r="D243" s="68"/>
      <c r="E243" s="68"/>
      <c r="F243" s="68"/>
      <c r="G243" s="68"/>
      <c r="H243" s="68"/>
      <c r="I243" s="68"/>
      <c r="J243" s="68"/>
      <c r="K243" s="68"/>
      <c r="L243" s="108"/>
      <c r="M243" s="68"/>
      <c r="N243" s="68"/>
    </row>
    <row r="244" spans="2:14" s="21" customFormat="1" x14ac:dyDescent="0.35">
      <c r="B244" s="51"/>
      <c r="C244" s="67"/>
      <c r="D244" s="68"/>
      <c r="E244" s="68"/>
      <c r="F244" s="68"/>
      <c r="G244" s="68"/>
      <c r="H244" s="68"/>
      <c r="I244" s="68"/>
      <c r="J244" s="68"/>
      <c r="K244" s="68"/>
      <c r="L244" s="108"/>
      <c r="M244" s="68"/>
      <c r="N244" s="68"/>
    </row>
    <row r="245" spans="2:14" s="21" customFormat="1" x14ac:dyDescent="0.35">
      <c r="B245" s="51"/>
      <c r="C245" s="67"/>
      <c r="D245" s="68"/>
      <c r="E245" s="68"/>
      <c r="F245" s="68"/>
      <c r="G245" s="68"/>
      <c r="H245" s="68"/>
      <c r="I245" s="68"/>
      <c r="J245" s="68"/>
      <c r="K245" s="68"/>
      <c r="L245" s="108"/>
      <c r="M245" s="68"/>
      <c r="N245" s="68"/>
    </row>
    <row r="246" spans="2:14" s="21" customFormat="1" x14ac:dyDescent="0.35">
      <c r="B246" s="51"/>
      <c r="C246" s="67"/>
      <c r="D246" s="68"/>
      <c r="E246" s="68"/>
      <c r="F246" s="68"/>
      <c r="G246" s="68"/>
      <c r="H246" s="68"/>
      <c r="I246" s="68"/>
      <c r="J246" s="68"/>
      <c r="K246" s="68"/>
      <c r="L246" s="108"/>
      <c r="M246" s="68"/>
      <c r="N246" s="68"/>
    </row>
    <row r="247" spans="2:14" s="21" customFormat="1" x14ac:dyDescent="0.35">
      <c r="B247" s="51"/>
      <c r="C247" s="67"/>
      <c r="D247" s="68"/>
      <c r="E247" s="68"/>
      <c r="F247" s="68"/>
      <c r="G247" s="68"/>
      <c r="H247" s="68"/>
      <c r="I247" s="68"/>
      <c r="J247" s="68"/>
      <c r="K247" s="68"/>
      <c r="L247" s="108"/>
      <c r="M247" s="68"/>
      <c r="N247" s="68"/>
    </row>
    <row r="248" spans="2:14" s="21" customFormat="1" x14ac:dyDescent="0.35">
      <c r="B248" s="51"/>
      <c r="C248" s="67"/>
      <c r="D248" s="68"/>
      <c r="E248" s="68"/>
      <c r="F248" s="68"/>
      <c r="G248" s="68"/>
      <c r="H248" s="68"/>
      <c r="I248" s="68"/>
      <c r="J248" s="68"/>
      <c r="K248" s="68"/>
      <c r="L248" s="108"/>
      <c r="M248" s="68"/>
      <c r="N248" s="68"/>
    </row>
    <row r="249" spans="2:14" s="21" customFormat="1" x14ac:dyDescent="0.35">
      <c r="B249" s="51"/>
      <c r="C249" s="67"/>
      <c r="D249" s="68"/>
      <c r="E249" s="68"/>
      <c r="F249" s="68"/>
      <c r="G249" s="68"/>
      <c r="H249" s="68"/>
      <c r="I249" s="68"/>
      <c r="J249" s="68"/>
      <c r="K249" s="68"/>
      <c r="L249" s="108"/>
      <c r="M249" s="68"/>
      <c r="N249" s="68"/>
    </row>
    <row r="250" spans="2:14" s="21" customFormat="1" x14ac:dyDescent="0.35">
      <c r="B250" s="51"/>
      <c r="C250" s="67"/>
      <c r="D250" s="68"/>
      <c r="E250" s="68"/>
      <c r="F250" s="68"/>
      <c r="G250" s="68"/>
      <c r="H250" s="68"/>
      <c r="I250" s="68"/>
      <c r="J250" s="68"/>
      <c r="K250" s="68"/>
      <c r="L250" s="108"/>
      <c r="M250" s="68"/>
      <c r="N250" s="68"/>
    </row>
    <row r="251" spans="2:14" s="21" customFormat="1" x14ac:dyDescent="0.35">
      <c r="B251" s="51"/>
      <c r="C251" s="67"/>
      <c r="D251" s="68"/>
      <c r="E251" s="68"/>
      <c r="F251" s="68"/>
      <c r="G251" s="68"/>
      <c r="H251" s="68"/>
      <c r="I251" s="68"/>
      <c r="J251" s="68"/>
      <c r="K251" s="68"/>
      <c r="L251" s="108"/>
      <c r="M251" s="68"/>
      <c r="N251" s="68"/>
    </row>
    <row r="252" spans="2:14" s="21" customFormat="1" x14ac:dyDescent="0.35">
      <c r="B252" s="51"/>
      <c r="C252" s="67"/>
      <c r="D252" s="68"/>
      <c r="E252" s="68"/>
      <c r="F252" s="68"/>
      <c r="G252" s="68"/>
      <c r="H252" s="68"/>
      <c r="I252" s="68"/>
      <c r="J252" s="68"/>
      <c r="K252" s="68"/>
      <c r="L252" s="108"/>
      <c r="M252" s="68"/>
      <c r="N252" s="68"/>
    </row>
    <row r="253" spans="2:14" s="21" customFormat="1" x14ac:dyDescent="0.35">
      <c r="B253" s="51"/>
      <c r="C253" s="67"/>
      <c r="D253" s="68"/>
      <c r="E253" s="68"/>
      <c r="F253" s="68"/>
      <c r="G253" s="68"/>
      <c r="H253" s="68"/>
      <c r="I253" s="68"/>
      <c r="J253" s="68"/>
      <c r="K253" s="68"/>
      <c r="L253" s="108"/>
      <c r="M253" s="68"/>
      <c r="N253" s="68"/>
    </row>
    <row r="254" spans="2:14" s="21" customFormat="1" x14ac:dyDescent="0.35">
      <c r="B254" s="51"/>
      <c r="C254" s="67"/>
      <c r="D254" s="68"/>
      <c r="E254" s="68"/>
      <c r="F254" s="68"/>
      <c r="G254" s="68"/>
      <c r="H254" s="68"/>
      <c r="I254" s="68"/>
      <c r="J254" s="68"/>
      <c r="K254" s="68"/>
      <c r="L254" s="108"/>
      <c r="M254" s="68"/>
      <c r="N254" s="68"/>
    </row>
    <row r="255" spans="2:14" s="21" customFormat="1" x14ac:dyDescent="0.35">
      <c r="B255" s="51"/>
      <c r="C255" s="67"/>
      <c r="D255" s="68"/>
      <c r="E255" s="68"/>
      <c r="F255" s="68"/>
      <c r="G255" s="68"/>
      <c r="H255" s="68"/>
      <c r="I255" s="68"/>
      <c r="J255" s="68"/>
      <c r="K255" s="68"/>
      <c r="L255" s="108"/>
      <c r="M255" s="68"/>
      <c r="N255" s="68"/>
    </row>
    <row r="256" spans="2:14" s="21" customFormat="1" x14ac:dyDescent="0.35">
      <c r="B256" s="51"/>
      <c r="C256" s="67"/>
      <c r="D256" s="68"/>
      <c r="E256" s="68"/>
      <c r="F256" s="68"/>
      <c r="G256" s="68"/>
      <c r="H256" s="68"/>
      <c r="I256" s="68"/>
      <c r="J256" s="68"/>
      <c r="K256" s="68"/>
      <c r="L256" s="108"/>
      <c r="M256" s="68"/>
      <c r="N256" s="68"/>
    </row>
    <row r="257" spans="2:14" s="21" customFormat="1" x14ac:dyDescent="0.35">
      <c r="B257" s="51"/>
      <c r="C257" s="67"/>
      <c r="D257" s="68"/>
      <c r="E257" s="68"/>
      <c r="F257" s="68"/>
      <c r="G257" s="68"/>
      <c r="H257" s="68"/>
      <c r="I257" s="68"/>
      <c r="J257" s="68"/>
      <c r="K257" s="68"/>
      <c r="L257" s="108"/>
      <c r="M257" s="68"/>
      <c r="N257" s="68"/>
    </row>
    <row r="258" spans="2:14" s="21" customFormat="1" x14ac:dyDescent="0.35">
      <c r="B258" s="51"/>
      <c r="C258" s="67"/>
      <c r="D258" s="68"/>
      <c r="E258" s="68"/>
      <c r="F258" s="68"/>
      <c r="G258" s="68"/>
      <c r="H258" s="68"/>
      <c r="I258" s="68"/>
      <c r="J258" s="68"/>
      <c r="K258" s="68"/>
      <c r="L258" s="108"/>
      <c r="M258" s="68"/>
      <c r="N258" s="68"/>
    </row>
    <row r="259" spans="2:14" s="21" customFormat="1" x14ac:dyDescent="0.35">
      <c r="B259" s="51"/>
      <c r="C259" s="67"/>
      <c r="D259" s="68"/>
      <c r="E259" s="68"/>
      <c r="F259" s="68"/>
      <c r="G259" s="68"/>
      <c r="H259" s="68"/>
      <c r="I259" s="68"/>
      <c r="J259" s="68"/>
      <c r="K259" s="68"/>
      <c r="L259" s="108"/>
      <c r="M259" s="68"/>
      <c r="N259" s="68"/>
    </row>
    <row r="260" spans="2:14" s="21" customFormat="1" x14ac:dyDescent="0.35">
      <c r="B260" s="51"/>
      <c r="C260" s="67"/>
      <c r="D260" s="68"/>
      <c r="E260" s="68"/>
      <c r="F260" s="68"/>
      <c r="G260" s="68"/>
      <c r="H260" s="68"/>
      <c r="I260" s="68"/>
      <c r="J260" s="68"/>
      <c r="K260" s="68"/>
      <c r="L260" s="108"/>
      <c r="M260" s="68"/>
      <c r="N260" s="68"/>
    </row>
    <row r="261" spans="2:14" s="21" customFormat="1" x14ac:dyDescent="0.35">
      <c r="B261" s="51"/>
      <c r="C261" s="67"/>
      <c r="D261" s="68"/>
      <c r="E261" s="68"/>
      <c r="F261" s="68"/>
      <c r="G261" s="68"/>
      <c r="H261" s="68"/>
      <c r="I261" s="68"/>
      <c r="J261" s="68"/>
      <c r="K261" s="68"/>
      <c r="L261" s="108"/>
      <c r="M261" s="68"/>
      <c r="N261" s="68"/>
    </row>
    <row r="262" spans="2:14" s="21" customFormat="1" x14ac:dyDescent="0.35">
      <c r="B262" s="51"/>
      <c r="C262" s="67"/>
      <c r="D262" s="68"/>
      <c r="E262" s="68"/>
      <c r="F262" s="68"/>
      <c r="G262" s="68"/>
      <c r="H262" s="68"/>
      <c r="I262" s="68"/>
      <c r="J262" s="68"/>
      <c r="K262" s="68"/>
      <c r="L262" s="108"/>
      <c r="M262" s="68"/>
      <c r="N262" s="68"/>
    </row>
    <row r="263" spans="2:14" s="21" customFormat="1" x14ac:dyDescent="0.35">
      <c r="B263" s="51"/>
      <c r="C263" s="67"/>
      <c r="D263" s="68"/>
      <c r="E263" s="68"/>
      <c r="F263" s="68"/>
      <c r="G263" s="68"/>
      <c r="H263" s="68"/>
      <c r="I263" s="68"/>
      <c r="J263" s="68"/>
      <c r="K263" s="68"/>
      <c r="L263" s="108"/>
      <c r="M263" s="68"/>
      <c r="N263" s="68"/>
    </row>
    <row r="264" spans="2:14" s="21" customFormat="1" x14ac:dyDescent="0.35">
      <c r="B264" s="51"/>
      <c r="C264" s="67"/>
      <c r="D264" s="68"/>
      <c r="E264" s="68"/>
      <c r="F264" s="68"/>
      <c r="G264" s="68"/>
      <c r="H264" s="68"/>
      <c r="I264" s="68"/>
      <c r="J264" s="68"/>
      <c r="K264" s="68"/>
      <c r="L264" s="108"/>
      <c r="M264" s="68"/>
      <c r="N264" s="68"/>
    </row>
    <row r="265" spans="2:14" s="21" customFormat="1" x14ac:dyDescent="0.35">
      <c r="B265" s="51"/>
      <c r="C265" s="67"/>
      <c r="D265" s="68"/>
      <c r="E265" s="68"/>
      <c r="F265" s="68"/>
      <c r="G265" s="68"/>
      <c r="H265" s="68"/>
      <c r="I265" s="68"/>
      <c r="J265" s="68"/>
      <c r="K265" s="68"/>
      <c r="L265" s="108"/>
      <c r="M265" s="68"/>
      <c r="N265" s="68"/>
    </row>
    <row r="266" spans="2:14" s="21" customFormat="1" x14ac:dyDescent="0.35">
      <c r="B266" s="51"/>
      <c r="C266" s="67"/>
      <c r="D266" s="68"/>
      <c r="E266" s="68"/>
      <c r="F266" s="68"/>
      <c r="G266" s="68"/>
      <c r="H266" s="68"/>
      <c r="I266" s="68"/>
      <c r="J266" s="68"/>
      <c r="K266" s="68"/>
      <c r="L266" s="108"/>
      <c r="M266" s="68"/>
      <c r="N266" s="68"/>
    </row>
    <row r="267" spans="2:14" s="21" customFormat="1" x14ac:dyDescent="0.35">
      <c r="B267" s="51"/>
      <c r="C267" s="67"/>
      <c r="D267" s="68"/>
      <c r="E267" s="68"/>
      <c r="F267" s="68"/>
      <c r="G267" s="68"/>
      <c r="H267" s="68"/>
      <c r="I267" s="68"/>
      <c r="J267" s="68"/>
      <c r="K267" s="68"/>
      <c r="L267" s="108"/>
      <c r="M267" s="68"/>
      <c r="N267" s="68"/>
    </row>
    <row r="268" spans="2:14" s="21" customFormat="1" x14ac:dyDescent="0.35">
      <c r="B268" s="51"/>
      <c r="C268" s="67"/>
      <c r="D268" s="68"/>
      <c r="E268" s="68"/>
      <c r="F268" s="68"/>
      <c r="G268" s="68"/>
      <c r="H268" s="68"/>
      <c r="I268" s="68"/>
      <c r="J268" s="68"/>
      <c r="K268" s="68"/>
      <c r="L268" s="108"/>
      <c r="M268" s="68"/>
      <c r="N268" s="68"/>
    </row>
    <row r="269" spans="2:14" s="21" customFormat="1" x14ac:dyDescent="0.35">
      <c r="B269" s="51"/>
      <c r="C269" s="67"/>
      <c r="D269" s="68"/>
      <c r="E269" s="68"/>
      <c r="F269" s="68"/>
      <c r="G269" s="68"/>
      <c r="H269" s="68"/>
      <c r="I269" s="68"/>
      <c r="J269" s="68"/>
      <c r="K269" s="68"/>
      <c r="L269" s="108"/>
      <c r="M269" s="68"/>
      <c r="N269" s="68"/>
    </row>
    <row r="270" spans="2:14" s="21" customFormat="1" x14ac:dyDescent="0.35">
      <c r="B270" s="51"/>
      <c r="C270" s="67"/>
      <c r="D270" s="68"/>
      <c r="E270" s="68"/>
      <c r="F270" s="68"/>
      <c r="G270" s="68"/>
      <c r="H270" s="68"/>
      <c r="I270" s="68"/>
      <c r="J270" s="68"/>
      <c r="K270" s="68"/>
      <c r="L270" s="108"/>
      <c r="M270" s="68"/>
      <c r="N270" s="68"/>
    </row>
    <row r="271" spans="2:14" s="21" customFormat="1" x14ac:dyDescent="0.35">
      <c r="B271" s="51"/>
      <c r="C271" s="67"/>
      <c r="D271" s="68"/>
      <c r="E271" s="68"/>
      <c r="F271" s="68"/>
      <c r="G271" s="68"/>
      <c r="H271" s="68"/>
      <c r="I271" s="68"/>
      <c r="J271" s="68"/>
      <c r="K271" s="68"/>
      <c r="L271" s="108"/>
      <c r="M271" s="68"/>
      <c r="N271" s="68"/>
    </row>
    <row r="272" spans="2:14" s="21" customFormat="1" x14ac:dyDescent="0.35">
      <c r="B272" s="51"/>
      <c r="C272" s="67"/>
      <c r="D272" s="68"/>
      <c r="E272" s="68"/>
      <c r="F272" s="68"/>
      <c r="G272" s="68"/>
      <c r="H272" s="68"/>
      <c r="I272" s="68"/>
      <c r="J272" s="68"/>
      <c r="K272" s="68"/>
      <c r="L272" s="108"/>
      <c r="M272" s="68"/>
      <c r="N272" s="68"/>
    </row>
    <row r="273" spans="2:14" s="21" customFormat="1" x14ac:dyDescent="0.35">
      <c r="B273" s="51"/>
      <c r="C273" s="67"/>
      <c r="D273" s="68"/>
      <c r="E273" s="68"/>
      <c r="F273" s="68"/>
      <c r="G273" s="68"/>
      <c r="H273" s="68"/>
      <c r="I273" s="68"/>
      <c r="J273" s="68"/>
      <c r="K273" s="68"/>
      <c r="L273" s="108"/>
      <c r="M273" s="68"/>
      <c r="N273" s="68"/>
    </row>
    <row r="274" spans="2:14" s="21" customFormat="1" x14ac:dyDescent="0.35">
      <c r="B274" s="51"/>
      <c r="C274" s="67"/>
      <c r="D274" s="68"/>
      <c r="E274" s="68"/>
      <c r="F274" s="68"/>
      <c r="G274" s="68"/>
      <c r="H274" s="68"/>
      <c r="I274" s="68"/>
      <c r="J274" s="68"/>
      <c r="K274" s="68"/>
      <c r="L274" s="108"/>
      <c r="M274" s="68"/>
      <c r="N274" s="68"/>
    </row>
    <row r="275" spans="2:14" s="21" customFormat="1" x14ac:dyDescent="0.35">
      <c r="B275" s="51"/>
      <c r="C275" s="67"/>
      <c r="D275" s="68"/>
      <c r="E275" s="68"/>
      <c r="F275" s="68"/>
      <c r="G275" s="68"/>
      <c r="H275" s="68"/>
      <c r="I275" s="68"/>
      <c r="J275" s="68"/>
      <c r="K275" s="68"/>
      <c r="L275" s="108"/>
      <c r="M275" s="68"/>
      <c r="N275" s="68"/>
    </row>
    <row r="276" spans="2:14" s="21" customFormat="1" x14ac:dyDescent="0.35">
      <c r="B276" s="51"/>
      <c r="C276" s="67"/>
      <c r="D276" s="68"/>
      <c r="E276" s="68"/>
      <c r="F276" s="68"/>
      <c r="G276" s="68"/>
      <c r="H276" s="68"/>
      <c r="I276" s="68"/>
      <c r="J276" s="68"/>
      <c r="K276" s="68"/>
      <c r="L276" s="108"/>
      <c r="M276" s="68"/>
      <c r="N276" s="68"/>
    </row>
    <row r="277" spans="2:14" s="21" customFormat="1" x14ac:dyDescent="0.35">
      <c r="B277" s="51"/>
      <c r="C277" s="67"/>
      <c r="D277" s="68"/>
      <c r="E277" s="68"/>
      <c r="F277" s="68"/>
      <c r="G277" s="68"/>
      <c r="H277" s="68"/>
      <c r="I277" s="68"/>
      <c r="J277" s="68"/>
      <c r="K277" s="68"/>
      <c r="L277" s="108"/>
      <c r="M277" s="68"/>
      <c r="N277" s="68"/>
    </row>
    <row r="278" spans="2:14" s="21" customFormat="1" x14ac:dyDescent="0.35">
      <c r="B278" s="51"/>
      <c r="C278" s="67"/>
      <c r="D278" s="68"/>
      <c r="E278" s="68"/>
      <c r="F278" s="68"/>
      <c r="G278" s="68"/>
      <c r="H278" s="68"/>
      <c r="I278" s="68"/>
      <c r="J278" s="68"/>
      <c r="K278" s="68"/>
      <c r="L278" s="108"/>
      <c r="M278" s="68"/>
      <c r="N278" s="68"/>
    </row>
    <row r="279" spans="2:14" s="21" customFormat="1" x14ac:dyDescent="0.35">
      <c r="B279" s="51"/>
      <c r="C279" s="67"/>
      <c r="D279" s="68"/>
      <c r="E279" s="68"/>
      <c r="F279" s="68"/>
      <c r="G279" s="68"/>
      <c r="H279" s="68"/>
      <c r="I279" s="68"/>
      <c r="J279" s="68"/>
      <c r="K279" s="68"/>
      <c r="L279" s="108"/>
      <c r="M279" s="68"/>
      <c r="N279" s="68"/>
    </row>
    <row r="280" spans="2:14" s="21" customFormat="1" x14ac:dyDescent="0.35">
      <c r="B280" s="51"/>
      <c r="C280" s="67"/>
      <c r="D280" s="68"/>
      <c r="E280" s="68"/>
      <c r="F280" s="68"/>
      <c r="G280" s="68"/>
      <c r="H280" s="68"/>
      <c r="I280" s="68"/>
      <c r="J280" s="68"/>
      <c r="K280" s="68"/>
      <c r="L280" s="108"/>
      <c r="M280" s="68"/>
      <c r="N280" s="68"/>
    </row>
    <row r="281" spans="2:14" s="21" customFormat="1" x14ac:dyDescent="0.35">
      <c r="B281" s="51"/>
      <c r="C281" s="67"/>
      <c r="D281" s="68"/>
      <c r="E281" s="68"/>
      <c r="F281" s="68"/>
      <c r="G281" s="68"/>
      <c r="H281" s="68"/>
      <c r="I281" s="68"/>
      <c r="J281" s="68"/>
      <c r="K281" s="68"/>
      <c r="L281" s="108"/>
      <c r="M281" s="68"/>
      <c r="N281" s="68"/>
    </row>
    <row r="282" spans="2:14" s="21" customFormat="1" x14ac:dyDescent="0.35">
      <c r="B282" s="51"/>
      <c r="C282" s="67"/>
      <c r="D282" s="68"/>
      <c r="E282" s="68"/>
      <c r="F282" s="68"/>
      <c r="G282" s="68"/>
      <c r="H282" s="68"/>
      <c r="I282" s="68"/>
      <c r="J282" s="68"/>
      <c r="K282" s="68"/>
      <c r="L282" s="108"/>
      <c r="M282" s="68"/>
      <c r="N282" s="68"/>
    </row>
    <row r="283" spans="2:14" s="21" customFormat="1" x14ac:dyDescent="0.35">
      <c r="B283" s="51"/>
      <c r="C283" s="67"/>
      <c r="D283" s="68"/>
      <c r="E283" s="68"/>
      <c r="F283" s="68"/>
      <c r="G283" s="68"/>
      <c r="H283" s="68"/>
      <c r="I283" s="68"/>
      <c r="J283" s="68"/>
      <c r="K283" s="68"/>
      <c r="L283" s="108"/>
      <c r="M283" s="68"/>
      <c r="N283" s="68"/>
    </row>
    <row r="284" spans="2:14" s="21" customFormat="1" x14ac:dyDescent="0.35">
      <c r="B284" s="51"/>
      <c r="C284" s="67"/>
      <c r="D284" s="68"/>
      <c r="E284" s="68"/>
      <c r="F284" s="68"/>
      <c r="G284" s="68"/>
      <c r="H284" s="68"/>
      <c r="I284" s="68"/>
      <c r="J284" s="68"/>
      <c r="K284" s="68"/>
      <c r="L284" s="108"/>
      <c r="M284" s="68"/>
      <c r="N284" s="68"/>
    </row>
    <row r="285" spans="2:14" s="21" customFormat="1" x14ac:dyDescent="0.35">
      <c r="B285" s="51"/>
      <c r="C285" s="67"/>
      <c r="D285" s="68"/>
      <c r="E285" s="68"/>
      <c r="F285" s="68"/>
      <c r="G285" s="68"/>
      <c r="H285" s="68"/>
      <c r="I285" s="68"/>
      <c r="J285" s="68"/>
      <c r="K285" s="68"/>
      <c r="L285" s="108"/>
      <c r="M285" s="68"/>
      <c r="N285" s="68"/>
    </row>
    <row r="286" spans="2:14" s="21" customFormat="1" x14ac:dyDescent="0.35">
      <c r="B286" s="51"/>
      <c r="C286" s="67"/>
      <c r="D286" s="68"/>
      <c r="E286" s="68"/>
      <c r="F286" s="68"/>
      <c r="G286" s="68"/>
      <c r="H286" s="68"/>
      <c r="I286" s="68"/>
      <c r="J286" s="68"/>
      <c r="K286" s="68"/>
      <c r="L286" s="108"/>
      <c r="M286" s="68"/>
      <c r="N286" s="68"/>
    </row>
    <row r="287" spans="2:14" s="21" customFormat="1" x14ac:dyDescent="0.35">
      <c r="B287" s="51"/>
      <c r="C287" s="67"/>
      <c r="D287" s="68"/>
      <c r="E287" s="68"/>
      <c r="F287" s="68"/>
      <c r="G287" s="68"/>
      <c r="H287" s="68"/>
      <c r="I287" s="68"/>
      <c r="J287" s="68"/>
      <c r="K287" s="68"/>
      <c r="L287" s="108"/>
      <c r="M287" s="68"/>
      <c r="N287" s="68"/>
    </row>
    <row r="288" spans="2:14" s="21" customFormat="1" x14ac:dyDescent="0.35">
      <c r="B288" s="51"/>
      <c r="C288" s="67"/>
      <c r="D288" s="68"/>
      <c r="E288" s="68"/>
      <c r="F288" s="68"/>
      <c r="G288" s="68"/>
      <c r="H288" s="68"/>
      <c r="I288" s="68"/>
      <c r="J288" s="68"/>
      <c r="K288" s="68"/>
      <c r="L288" s="108"/>
      <c r="M288" s="68"/>
      <c r="N288" s="68"/>
    </row>
    <row r="289" spans="2:14" s="21" customFormat="1" x14ac:dyDescent="0.35">
      <c r="B289" s="51"/>
      <c r="C289" s="67"/>
      <c r="D289" s="68"/>
      <c r="E289" s="68"/>
      <c r="F289" s="68"/>
      <c r="G289" s="68"/>
      <c r="H289" s="68"/>
      <c r="I289" s="68"/>
      <c r="J289" s="68"/>
      <c r="K289" s="68"/>
      <c r="L289" s="108"/>
      <c r="M289" s="68"/>
      <c r="N289" s="68"/>
    </row>
    <row r="290" spans="2:14" s="21" customFormat="1" x14ac:dyDescent="0.35">
      <c r="B290" s="51"/>
      <c r="C290" s="67"/>
      <c r="D290" s="68"/>
      <c r="E290" s="68"/>
      <c r="F290" s="68"/>
      <c r="G290" s="68"/>
      <c r="H290" s="68"/>
      <c r="I290" s="68"/>
      <c r="J290" s="68"/>
      <c r="K290" s="68"/>
      <c r="L290" s="108"/>
      <c r="M290" s="68"/>
      <c r="N290" s="68"/>
    </row>
    <row r="291" spans="2:14" s="21" customFormat="1" x14ac:dyDescent="0.35">
      <c r="B291" s="51"/>
      <c r="C291" s="67"/>
      <c r="D291" s="68"/>
      <c r="E291" s="68"/>
      <c r="F291" s="68"/>
      <c r="G291" s="68"/>
      <c r="H291" s="68"/>
      <c r="I291" s="68"/>
      <c r="J291" s="68"/>
      <c r="K291" s="68"/>
      <c r="L291" s="108"/>
      <c r="M291" s="68"/>
      <c r="N291" s="68"/>
    </row>
    <row r="292" spans="2:14" s="21" customFormat="1" x14ac:dyDescent="0.35">
      <c r="B292" s="51"/>
      <c r="C292" s="67"/>
      <c r="D292" s="68"/>
      <c r="E292" s="68"/>
      <c r="F292" s="68"/>
      <c r="G292" s="68"/>
      <c r="H292" s="68"/>
      <c r="I292" s="68"/>
      <c r="J292" s="68"/>
      <c r="K292" s="68"/>
      <c r="L292" s="108"/>
      <c r="M292" s="68"/>
      <c r="N292" s="68"/>
    </row>
    <row r="293" spans="2:14" s="21" customFormat="1" x14ac:dyDescent="0.35">
      <c r="B293" s="51"/>
      <c r="C293" s="67"/>
      <c r="D293" s="68"/>
      <c r="E293" s="68"/>
      <c r="F293" s="68"/>
      <c r="G293" s="68"/>
      <c r="H293" s="68"/>
      <c r="I293" s="68"/>
      <c r="J293" s="68"/>
      <c r="K293" s="68"/>
      <c r="L293" s="108"/>
      <c r="M293" s="68"/>
      <c r="N293" s="68"/>
    </row>
    <row r="294" spans="2:14" s="21" customFormat="1" x14ac:dyDescent="0.35">
      <c r="B294" s="51"/>
      <c r="C294" s="67"/>
      <c r="D294" s="68"/>
      <c r="E294" s="68"/>
      <c r="F294" s="68"/>
      <c r="G294" s="68"/>
      <c r="H294" s="68"/>
      <c r="I294" s="68"/>
      <c r="J294" s="68"/>
      <c r="K294" s="68"/>
      <c r="L294" s="108"/>
      <c r="M294" s="68"/>
      <c r="N294" s="68"/>
    </row>
    <row r="295" spans="2:14" s="21" customFormat="1" x14ac:dyDescent="0.35">
      <c r="B295" s="51"/>
      <c r="C295" s="67"/>
      <c r="D295" s="68"/>
      <c r="E295" s="68"/>
      <c r="F295" s="68"/>
      <c r="G295" s="68"/>
      <c r="H295" s="68"/>
      <c r="I295" s="68"/>
      <c r="J295" s="68"/>
      <c r="K295" s="68"/>
      <c r="L295" s="108"/>
      <c r="M295" s="68"/>
      <c r="N295" s="68"/>
    </row>
    <row r="296" spans="2:14" s="21" customFormat="1" x14ac:dyDescent="0.35">
      <c r="B296" s="51"/>
      <c r="C296" s="67"/>
      <c r="D296" s="68"/>
      <c r="E296" s="68"/>
      <c r="F296" s="68"/>
      <c r="G296" s="68"/>
      <c r="H296" s="68"/>
      <c r="I296" s="68"/>
      <c r="J296" s="68"/>
      <c r="K296" s="68"/>
      <c r="L296" s="108"/>
      <c r="M296" s="68"/>
      <c r="N296" s="68"/>
    </row>
    <row r="297" spans="2:14" s="21" customFormat="1" x14ac:dyDescent="0.35">
      <c r="B297" s="51"/>
      <c r="C297" s="67"/>
      <c r="D297" s="68"/>
      <c r="E297" s="68"/>
      <c r="F297" s="68"/>
      <c r="G297" s="68"/>
      <c r="H297" s="68"/>
      <c r="I297" s="68"/>
      <c r="J297" s="68"/>
      <c r="K297" s="68"/>
      <c r="L297" s="108"/>
      <c r="M297" s="68"/>
      <c r="N297" s="68"/>
    </row>
    <row r="298" spans="2:14" s="21" customFormat="1" x14ac:dyDescent="0.35">
      <c r="B298" s="51"/>
      <c r="C298" s="67"/>
      <c r="D298" s="68"/>
      <c r="E298" s="68"/>
      <c r="F298" s="68"/>
      <c r="G298" s="68"/>
      <c r="H298" s="68"/>
      <c r="I298" s="68"/>
      <c r="J298" s="68"/>
      <c r="K298" s="68"/>
      <c r="L298" s="108"/>
      <c r="M298" s="68"/>
      <c r="N298" s="68"/>
    </row>
    <row r="299" spans="2:14" s="21" customFormat="1" x14ac:dyDescent="0.35">
      <c r="B299" s="51"/>
      <c r="C299" s="67"/>
      <c r="D299" s="68"/>
      <c r="E299" s="68"/>
      <c r="F299" s="68"/>
      <c r="G299" s="68"/>
      <c r="H299" s="68"/>
      <c r="I299" s="68"/>
      <c r="J299" s="68"/>
      <c r="K299" s="68"/>
      <c r="L299" s="108"/>
      <c r="M299" s="68"/>
      <c r="N299" s="68"/>
    </row>
    <row r="300" spans="2:14" s="21" customFormat="1" x14ac:dyDescent="0.35">
      <c r="B300" s="51"/>
      <c r="C300" s="67"/>
      <c r="D300" s="68"/>
      <c r="E300" s="68"/>
      <c r="F300" s="68"/>
      <c r="G300" s="68"/>
      <c r="H300" s="68"/>
      <c r="I300" s="68"/>
      <c r="J300" s="68"/>
      <c r="K300" s="68"/>
      <c r="L300" s="108"/>
      <c r="M300" s="68"/>
      <c r="N300" s="68"/>
    </row>
    <row r="301" spans="2:14" s="21" customFormat="1" x14ac:dyDescent="0.35">
      <c r="B301" s="51"/>
      <c r="C301" s="67"/>
      <c r="D301" s="68"/>
      <c r="E301" s="68"/>
      <c r="F301" s="68"/>
      <c r="G301" s="68"/>
      <c r="H301" s="68"/>
      <c r="I301" s="68"/>
      <c r="J301" s="68"/>
      <c r="K301" s="68"/>
      <c r="L301" s="108"/>
      <c r="M301" s="68"/>
      <c r="N301" s="68"/>
    </row>
    <row r="302" spans="2:14" s="21" customFormat="1" x14ac:dyDescent="0.35">
      <c r="B302" s="51"/>
      <c r="C302" s="67"/>
      <c r="D302" s="68"/>
      <c r="E302" s="68"/>
      <c r="F302" s="68"/>
      <c r="G302" s="68"/>
      <c r="H302" s="68"/>
      <c r="I302" s="68"/>
      <c r="J302" s="68"/>
      <c r="K302" s="68"/>
      <c r="L302" s="108"/>
      <c r="M302" s="68"/>
      <c r="N302" s="68"/>
    </row>
    <row r="303" spans="2:14" s="21" customFormat="1" x14ac:dyDescent="0.35">
      <c r="B303" s="51"/>
      <c r="C303" s="67"/>
      <c r="D303" s="68"/>
      <c r="E303" s="68"/>
      <c r="F303" s="68"/>
      <c r="G303" s="68"/>
      <c r="H303" s="68"/>
      <c r="I303" s="68"/>
      <c r="J303" s="68"/>
      <c r="K303" s="68"/>
      <c r="L303" s="108"/>
      <c r="M303" s="68"/>
      <c r="N303" s="68"/>
    </row>
    <row r="304" spans="2:14" s="21" customFormat="1" x14ac:dyDescent="0.35">
      <c r="B304" s="51"/>
      <c r="C304" s="67"/>
      <c r="D304" s="68"/>
      <c r="E304" s="68"/>
      <c r="F304" s="68"/>
      <c r="G304" s="68"/>
      <c r="H304" s="68"/>
      <c r="I304" s="68"/>
      <c r="J304" s="68"/>
      <c r="K304" s="68"/>
      <c r="L304" s="108"/>
      <c r="M304" s="68"/>
      <c r="N304" s="68"/>
    </row>
    <row r="305" spans="2:14" s="21" customFormat="1" x14ac:dyDescent="0.35">
      <c r="B305" s="51"/>
      <c r="C305" s="67"/>
      <c r="D305" s="68"/>
      <c r="E305" s="68"/>
      <c r="F305" s="68"/>
      <c r="G305" s="68"/>
      <c r="H305" s="68"/>
      <c r="I305" s="68"/>
      <c r="J305" s="68"/>
      <c r="K305" s="68"/>
      <c r="L305" s="108"/>
      <c r="M305" s="68"/>
      <c r="N305" s="68"/>
    </row>
    <row r="306" spans="2:14" s="21" customFormat="1" x14ac:dyDescent="0.35">
      <c r="B306" s="51"/>
      <c r="C306" s="67"/>
      <c r="D306" s="68"/>
      <c r="E306" s="68"/>
      <c r="F306" s="68"/>
      <c r="G306" s="68"/>
      <c r="H306" s="68"/>
      <c r="I306" s="68"/>
      <c r="J306" s="68"/>
      <c r="K306" s="68"/>
      <c r="L306" s="108"/>
      <c r="M306" s="68"/>
      <c r="N306" s="68"/>
    </row>
    <row r="307" spans="2:14" s="21" customFormat="1" x14ac:dyDescent="0.35">
      <c r="B307" s="51"/>
      <c r="C307" s="67"/>
      <c r="D307" s="68"/>
      <c r="E307" s="68"/>
      <c r="F307" s="68"/>
      <c r="G307" s="68"/>
      <c r="H307" s="68"/>
      <c r="I307" s="68"/>
      <c r="J307" s="68"/>
      <c r="K307" s="68"/>
      <c r="L307" s="108"/>
      <c r="M307" s="68"/>
      <c r="N307" s="68"/>
    </row>
    <row r="308" spans="2:14" s="21" customFormat="1" x14ac:dyDescent="0.35">
      <c r="B308" s="51"/>
      <c r="C308" s="67"/>
      <c r="D308" s="68"/>
      <c r="E308" s="68"/>
      <c r="F308" s="68"/>
      <c r="G308" s="68"/>
      <c r="H308" s="68"/>
      <c r="I308" s="68"/>
      <c r="J308" s="68"/>
      <c r="K308" s="68"/>
      <c r="L308" s="108"/>
      <c r="M308" s="68"/>
      <c r="N308" s="68"/>
    </row>
    <row r="309" spans="2:14" s="21" customFormat="1" x14ac:dyDescent="0.35">
      <c r="B309" s="51"/>
      <c r="C309" s="67"/>
      <c r="D309" s="68"/>
      <c r="E309" s="68"/>
      <c r="F309" s="68"/>
      <c r="G309" s="68"/>
      <c r="H309" s="68"/>
      <c r="I309" s="68"/>
      <c r="J309" s="68"/>
      <c r="K309" s="68"/>
      <c r="L309" s="108"/>
      <c r="M309" s="68"/>
      <c r="N309" s="68"/>
    </row>
    <row r="310" spans="2:14" s="21" customFormat="1" x14ac:dyDescent="0.35">
      <c r="B310" s="51"/>
      <c r="C310" s="67"/>
      <c r="D310" s="68"/>
      <c r="E310" s="68"/>
      <c r="F310" s="68"/>
      <c r="G310" s="68"/>
      <c r="H310" s="68"/>
      <c r="I310" s="68"/>
      <c r="J310" s="68"/>
      <c r="K310" s="68"/>
      <c r="L310" s="108"/>
      <c r="M310" s="68"/>
      <c r="N310" s="68"/>
    </row>
    <row r="311" spans="2:14" s="21" customFormat="1" x14ac:dyDescent="0.35">
      <c r="B311" s="51"/>
      <c r="C311" s="67"/>
      <c r="D311" s="68"/>
      <c r="E311" s="68"/>
      <c r="F311" s="68"/>
      <c r="G311" s="68"/>
      <c r="H311" s="68"/>
      <c r="I311" s="68"/>
      <c r="J311" s="68"/>
      <c r="K311" s="68"/>
      <c r="L311" s="108"/>
      <c r="M311" s="68"/>
      <c r="N311" s="68"/>
    </row>
    <row r="312" spans="2:14" s="21" customFormat="1" x14ac:dyDescent="0.35">
      <c r="B312" s="51"/>
      <c r="C312" s="67"/>
      <c r="D312" s="68"/>
      <c r="E312" s="68"/>
      <c r="F312" s="68"/>
      <c r="G312" s="68"/>
      <c r="H312" s="68"/>
      <c r="I312" s="68"/>
      <c r="J312" s="68"/>
      <c r="K312" s="68"/>
      <c r="L312" s="108"/>
      <c r="M312" s="68"/>
      <c r="N312" s="68"/>
    </row>
    <row r="313" spans="2:14" s="21" customFormat="1" x14ac:dyDescent="0.35">
      <c r="B313" s="51"/>
      <c r="C313" s="67"/>
      <c r="D313" s="68"/>
      <c r="E313" s="68"/>
      <c r="F313" s="68"/>
      <c r="G313" s="68"/>
      <c r="H313" s="68"/>
      <c r="I313" s="68"/>
      <c r="J313" s="68"/>
      <c r="K313" s="68"/>
      <c r="L313" s="108"/>
      <c r="M313" s="68"/>
      <c r="N313" s="68"/>
    </row>
    <row r="314" spans="2:14" s="21" customFormat="1" x14ac:dyDescent="0.35">
      <c r="B314" s="51"/>
      <c r="C314" s="67"/>
      <c r="D314" s="68"/>
      <c r="E314" s="68"/>
      <c r="F314" s="68"/>
      <c r="G314" s="68"/>
      <c r="H314" s="68"/>
      <c r="I314" s="68"/>
      <c r="J314" s="68"/>
      <c r="K314" s="68"/>
      <c r="L314" s="108"/>
      <c r="M314" s="68"/>
      <c r="N314" s="68"/>
    </row>
    <row r="315" spans="2:14" s="21" customFormat="1" x14ac:dyDescent="0.35">
      <c r="B315" s="51"/>
      <c r="C315" s="67"/>
      <c r="D315" s="68"/>
      <c r="E315" s="68"/>
      <c r="F315" s="68"/>
      <c r="G315" s="68"/>
      <c r="H315" s="68"/>
      <c r="I315" s="68"/>
      <c r="J315" s="68"/>
      <c r="K315" s="68"/>
      <c r="L315" s="108"/>
      <c r="M315" s="68"/>
      <c r="N315" s="68"/>
    </row>
    <row r="316" spans="2:14" s="21" customFormat="1" x14ac:dyDescent="0.35">
      <c r="B316" s="51"/>
      <c r="C316" s="67"/>
      <c r="D316" s="68"/>
      <c r="E316" s="68"/>
      <c r="F316" s="68"/>
      <c r="G316" s="68"/>
      <c r="H316" s="68"/>
      <c r="I316" s="68"/>
      <c r="J316" s="68"/>
      <c r="K316" s="68"/>
      <c r="L316" s="108"/>
      <c r="M316" s="68"/>
      <c r="N316" s="68"/>
    </row>
    <row r="317" spans="2:14" s="21" customFormat="1" x14ac:dyDescent="0.35">
      <c r="B317" s="51"/>
      <c r="C317" s="67"/>
      <c r="D317" s="68"/>
      <c r="E317" s="68"/>
      <c r="F317" s="68"/>
      <c r="G317" s="68"/>
      <c r="H317" s="68"/>
      <c r="I317" s="68"/>
      <c r="J317" s="68"/>
      <c r="K317" s="68"/>
      <c r="L317" s="108"/>
      <c r="M317" s="68"/>
      <c r="N317" s="68"/>
    </row>
    <row r="318" spans="2:14" s="21" customFormat="1" x14ac:dyDescent="0.35">
      <c r="B318" s="51"/>
      <c r="C318" s="67"/>
      <c r="D318" s="68"/>
      <c r="E318" s="68"/>
      <c r="F318" s="68"/>
      <c r="G318" s="68"/>
      <c r="H318" s="68"/>
      <c r="I318" s="68"/>
      <c r="J318" s="68"/>
      <c r="K318" s="68"/>
      <c r="L318" s="108"/>
      <c r="M318" s="68"/>
      <c r="N318" s="68"/>
    </row>
    <row r="319" spans="2:14" s="21" customFormat="1" x14ac:dyDescent="0.35">
      <c r="B319" s="51"/>
      <c r="C319" s="67"/>
      <c r="D319" s="68"/>
      <c r="E319" s="68"/>
      <c r="F319" s="68"/>
      <c r="G319" s="68"/>
      <c r="H319" s="68"/>
      <c r="I319" s="68"/>
      <c r="J319" s="68"/>
      <c r="K319" s="68"/>
      <c r="L319" s="108"/>
      <c r="M319" s="68"/>
      <c r="N319" s="68"/>
    </row>
    <row r="320" spans="2:14" s="21" customFormat="1" x14ac:dyDescent="0.35">
      <c r="B320" s="51"/>
      <c r="C320" s="67"/>
      <c r="D320" s="68"/>
      <c r="E320" s="68"/>
      <c r="F320" s="68"/>
      <c r="G320" s="68"/>
      <c r="H320" s="68"/>
      <c r="I320" s="68"/>
      <c r="J320" s="68"/>
      <c r="K320" s="68"/>
      <c r="L320" s="108"/>
      <c r="M320" s="68"/>
      <c r="N320" s="68"/>
    </row>
    <row r="321" spans="2:14" s="21" customFormat="1" x14ac:dyDescent="0.35">
      <c r="B321" s="51"/>
      <c r="C321" s="67"/>
      <c r="D321" s="68"/>
      <c r="E321" s="68"/>
      <c r="F321" s="68"/>
      <c r="G321" s="68"/>
      <c r="H321" s="68"/>
      <c r="I321" s="68"/>
      <c r="J321" s="68"/>
      <c r="K321" s="68"/>
      <c r="L321" s="108"/>
      <c r="M321" s="68"/>
      <c r="N321" s="68"/>
    </row>
    <row r="322" spans="2:14" s="21" customFormat="1" x14ac:dyDescent="0.35">
      <c r="B322" s="51"/>
      <c r="C322" s="67"/>
      <c r="D322" s="68"/>
      <c r="E322" s="68"/>
      <c r="F322" s="68"/>
      <c r="G322" s="68"/>
      <c r="H322" s="68"/>
      <c r="I322" s="68"/>
      <c r="J322" s="68"/>
      <c r="K322" s="68"/>
      <c r="L322" s="108"/>
      <c r="M322" s="68"/>
      <c r="N322" s="68"/>
    </row>
    <row r="323" spans="2:14" s="21" customFormat="1" x14ac:dyDescent="0.35">
      <c r="B323" s="51"/>
      <c r="C323" s="67"/>
      <c r="D323" s="68"/>
      <c r="E323" s="68"/>
      <c r="F323" s="68"/>
      <c r="G323" s="68"/>
      <c r="H323" s="68"/>
      <c r="I323" s="68"/>
      <c r="J323" s="68"/>
      <c r="K323" s="68"/>
      <c r="L323" s="108"/>
      <c r="M323" s="68"/>
      <c r="N323" s="68"/>
    </row>
    <row r="324" spans="2:14" s="21" customFormat="1" x14ac:dyDescent="0.35">
      <c r="B324" s="51"/>
      <c r="C324" s="67"/>
      <c r="D324" s="68"/>
      <c r="E324" s="68"/>
      <c r="F324" s="68"/>
      <c r="G324" s="68"/>
      <c r="H324" s="68"/>
      <c r="I324" s="68"/>
      <c r="J324" s="68"/>
      <c r="K324" s="68"/>
      <c r="L324" s="108"/>
      <c r="M324" s="68"/>
      <c r="N324" s="68"/>
    </row>
    <row r="325" spans="2:14" s="21" customFormat="1" x14ac:dyDescent="0.35">
      <c r="B325" s="51"/>
      <c r="C325" s="67"/>
      <c r="D325" s="68"/>
      <c r="E325" s="68"/>
      <c r="F325" s="68"/>
      <c r="G325" s="68"/>
      <c r="H325" s="68"/>
      <c r="I325" s="68"/>
      <c r="J325" s="68"/>
      <c r="K325" s="68"/>
      <c r="L325" s="108"/>
      <c r="M325" s="68"/>
      <c r="N325" s="68"/>
    </row>
    <row r="326" spans="2:14" s="21" customFormat="1" x14ac:dyDescent="0.35">
      <c r="B326" s="51"/>
      <c r="C326" s="67"/>
      <c r="D326" s="68"/>
      <c r="E326" s="68"/>
      <c r="F326" s="68"/>
      <c r="G326" s="68"/>
      <c r="H326" s="68"/>
      <c r="I326" s="68"/>
      <c r="J326" s="68"/>
      <c r="K326" s="68"/>
      <c r="L326" s="108"/>
      <c r="M326" s="68"/>
      <c r="N326" s="68"/>
    </row>
    <row r="327" spans="2:14" s="21" customFormat="1" x14ac:dyDescent="0.35">
      <c r="B327" s="51"/>
      <c r="C327" s="67"/>
      <c r="D327" s="68"/>
      <c r="E327" s="68"/>
      <c r="F327" s="68"/>
      <c r="G327" s="68"/>
      <c r="H327" s="68"/>
      <c r="I327" s="68"/>
      <c r="J327" s="68"/>
      <c r="K327" s="68"/>
      <c r="L327" s="108"/>
      <c r="M327" s="68"/>
      <c r="N327" s="68"/>
    </row>
    <row r="328" spans="2:14" s="21" customFormat="1" x14ac:dyDescent="0.35">
      <c r="B328" s="51"/>
      <c r="C328" s="67"/>
      <c r="D328" s="68"/>
      <c r="E328" s="68"/>
      <c r="F328" s="68"/>
      <c r="G328" s="68"/>
      <c r="H328" s="68"/>
      <c r="I328" s="68"/>
      <c r="J328" s="68"/>
      <c r="K328" s="68"/>
      <c r="L328" s="108"/>
      <c r="M328" s="68"/>
      <c r="N328" s="68"/>
    </row>
    <row r="329" spans="2:14" s="21" customFormat="1" x14ac:dyDescent="0.35">
      <c r="B329" s="51"/>
      <c r="C329" s="67"/>
      <c r="D329" s="68"/>
      <c r="E329" s="68"/>
      <c r="F329" s="68"/>
      <c r="G329" s="68"/>
      <c r="H329" s="68"/>
      <c r="I329" s="68"/>
      <c r="J329" s="68"/>
      <c r="K329" s="68"/>
      <c r="L329" s="108"/>
      <c r="M329" s="68"/>
      <c r="N329" s="68"/>
    </row>
    <row r="330" spans="2:14" s="21" customFormat="1" x14ac:dyDescent="0.35">
      <c r="B330" s="51"/>
      <c r="C330" s="67"/>
      <c r="D330" s="68"/>
      <c r="E330" s="68"/>
      <c r="F330" s="68"/>
      <c r="G330" s="68"/>
      <c r="H330" s="68"/>
      <c r="I330" s="68"/>
      <c r="J330" s="68"/>
      <c r="K330" s="68"/>
      <c r="L330" s="108"/>
      <c r="M330" s="68"/>
      <c r="N330" s="68"/>
    </row>
    <row r="331" spans="2:14" s="21" customFormat="1" x14ac:dyDescent="0.35">
      <c r="B331" s="51"/>
      <c r="C331" s="67"/>
      <c r="D331" s="68"/>
      <c r="E331" s="68"/>
      <c r="F331" s="68"/>
      <c r="G331" s="68"/>
      <c r="H331" s="68"/>
      <c r="I331" s="68"/>
      <c r="J331" s="68"/>
      <c r="K331" s="68"/>
      <c r="L331" s="108"/>
      <c r="M331" s="68"/>
      <c r="N331" s="68"/>
    </row>
    <row r="332" spans="2:14" s="21" customFormat="1" x14ac:dyDescent="0.35">
      <c r="B332" s="51"/>
      <c r="C332" s="67"/>
      <c r="D332" s="68"/>
      <c r="E332" s="68"/>
      <c r="F332" s="68"/>
      <c r="G332" s="68"/>
      <c r="H332" s="68"/>
      <c r="I332" s="68"/>
      <c r="J332" s="68"/>
      <c r="K332" s="68"/>
      <c r="L332" s="108"/>
      <c r="M332" s="68"/>
      <c r="N332" s="68"/>
    </row>
    <row r="333" spans="2:14" s="21" customFormat="1" x14ac:dyDescent="0.35">
      <c r="B333" s="51"/>
      <c r="C333" s="67"/>
      <c r="D333" s="68"/>
      <c r="E333" s="68"/>
      <c r="F333" s="68"/>
      <c r="G333" s="68"/>
      <c r="H333" s="68"/>
      <c r="I333" s="68"/>
      <c r="J333" s="68"/>
      <c r="K333" s="68"/>
      <c r="L333" s="108"/>
      <c r="M333" s="68"/>
      <c r="N333" s="68"/>
    </row>
    <row r="334" spans="2:14" s="21" customFormat="1" x14ac:dyDescent="0.35">
      <c r="B334" s="51"/>
      <c r="C334" s="67"/>
      <c r="D334" s="68"/>
      <c r="E334" s="68"/>
      <c r="F334" s="68"/>
      <c r="G334" s="68"/>
      <c r="H334" s="68"/>
      <c r="I334" s="68"/>
      <c r="J334" s="68"/>
      <c r="K334" s="68"/>
      <c r="L334" s="108"/>
      <c r="M334" s="68"/>
      <c r="N334" s="68"/>
    </row>
    <row r="335" spans="2:14" s="21" customFormat="1" x14ac:dyDescent="0.35">
      <c r="B335" s="51"/>
      <c r="C335" s="67"/>
      <c r="D335" s="68"/>
      <c r="E335" s="68"/>
      <c r="F335" s="68"/>
      <c r="G335" s="68"/>
      <c r="H335" s="68"/>
      <c r="I335" s="68"/>
      <c r="J335" s="68"/>
      <c r="K335" s="68"/>
      <c r="L335" s="108"/>
      <c r="M335" s="68"/>
      <c r="N335" s="68"/>
    </row>
    <row r="336" spans="2:14" s="21" customFormat="1" x14ac:dyDescent="0.35">
      <c r="B336" s="51"/>
      <c r="C336" s="67"/>
      <c r="D336" s="68"/>
      <c r="E336" s="68"/>
      <c r="F336" s="68"/>
      <c r="G336" s="68"/>
      <c r="H336" s="68"/>
      <c r="I336" s="68"/>
      <c r="J336" s="68"/>
      <c r="K336" s="68"/>
      <c r="L336" s="108"/>
      <c r="M336" s="68"/>
      <c r="N336" s="68"/>
    </row>
    <row r="337" spans="2:14" s="21" customFormat="1" x14ac:dyDescent="0.35">
      <c r="B337" s="51"/>
      <c r="C337" s="67"/>
      <c r="D337" s="68"/>
      <c r="E337" s="68"/>
      <c r="F337" s="68"/>
      <c r="G337" s="68"/>
      <c r="H337" s="68"/>
      <c r="I337" s="68"/>
      <c r="J337" s="68"/>
      <c r="K337" s="68"/>
      <c r="L337" s="108"/>
      <c r="M337" s="68"/>
      <c r="N337" s="68"/>
    </row>
    <row r="338" spans="2:14" s="21" customFormat="1" x14ac:dyDescent="0.35">
      <c r="B338" s="51"/>
      <c r="C338" s="67"/>
      <c r="D338" s="68"/>
      <c r="E338" s="68"/>
      <c r="F338" s="68"/>
      <c r="G338" s="68"/>
      <c r="H338" s="68"/>
      <c r="I338" s="68"/>
      <c r="J338" s="68"/>
      <c r="K338" s="68"/>
      <c r="L338" s="108"/>
      <c r="M338" s="68"/>
      <c r="N338" s="68"/>
    </row>
    <row r="339" spans="2:14" s="21" customFormat="1" x14ac:dyDescent="0.35">
      <c r="B339" s="51"/>
      <c r="C339" s="67"/>
      <c r="D339" s="68"/>
      <c r="E339" s="68"/>
      <c r="F339" s="68"/>
      <c r="G339" s="68"/>
      <c r="H339" s="68"/>
      <c r="I339" s="68"/>
      <c r="J339" s="68"/>
      <c r="K339" s="68"/>
      <c r="L339" s="108"/>
      <c r="M339" s="68"/>
      <c r="N339" s="68"/>
    </row>
    <row r="340" spans="2:14" s="21" customFormat="1" x14ac:dyDescent="0.35">
      <c r="B340" s="51"/>
      <c r="C340" s="67"/>
      <c r="D340" s="68"/>
      <c r="E340" s="68"/>
      <c r="F340" s="68"/>
      <c r="G340" s="68"/>
      <c r="H340" s="68"/>
      <c r="I340" s="68"/>
      <c r="J340" s="68"/>
      <c r="K340" s="68"/>
      <c r="L340" s="108"/>
      <c r="M340" s="68"/>
      <c r="N340" s="68"/>
    </row>
    <row r="341" spans="2:14" s="21" customFormat="1" x14ac:dyDescent="0.35">
      <c r="B341" s="51"/>
      <c r="C341" s="67"/>
      <c r="D341" s="68"/>
      <c r="E341" s="68"/>
      <c r="F341" s="68"/>
      <c r="G341" s="68"/>
      <c r="H341" s="68"/>
      <c r="I341" s="68"/>
      <c r="J341" s="68"/>
      <c r="K341" s="68"/>
      <c r="L341" s="108"/>
      <c r="M341" s="68"/>
      <c r="N341" s="68"/>
    </row>
    <row r="342" spans="2:14" s="21" customFormat="1" x14ac:dyDescent="0.35">
      <c r="B342" s="51"/>
      <c r="C342" s="67"/>
      <c r="D342" s="68"/>
      <c r="E342" s="68"/>
      <c r="F342" s="68"/>
      <c r="G342" s="68"/>
      <c r="H342" s="68"/>
      <c r="I342" s="68"/>
      <c r="J342" s="68"/>
      <c r="K342" s="68"/>
      <c r="L342" s="108"/>
      <c r="M342" s="68"/>
      <c r="N342" s="68"/>
    </row>
    <row r="343" spans="2:14" s="21" customFormat="1" x14ac:dyDescent="0.35">
      <c r="B343" s="51"/>
      <c r="C343" s="67"/>
      <c r="D343" s="68"/>
      <c r="E343" s="68"/>
      <c r="F343" s="68"/>
      <c r="G343" s="68"/>
      <c r="H343" s="68"/>
      <c r="I343" s="68"/>
      <c r="J343" s="68"/>
      <c r="K343" s="68"/>
      <c r="L343" s="108"/>
      <c r="M343" s="68"/>
      <c r="N343" s="68"/>
    </row>
    <row r="344" spans="2:14" s="21" customFormat="1" x14ac:dyDescent="0.35">
      <c r="B344" s="51"/>
      <c r="C344" s="67"/>
      <c r="D344" s="68"/>
      <c r="E344" s="68"/>
      <c r="F344" s="68"/>
      <c r="G344" s="68"/>
      <c r="H344" s="68"/>
      <c r="I344" s="68"/>
      <c r="J344" s="68"/>
      <c r="K344" s="68"/>
      <c r="L344" s="108"/>
      <c r="M344" s="68"/>
      <c r="N344" s="68"/>
    </row>
    <row r="345" spans="2:14" s="21" customFormat="1" x14ac:dyDescent="0.35">
      <c r="B345" s="51"/>
      <c r="C345" s="67"/>
      <c r="D345" s="68"/>
      <c r="E345" s="68"/>
      <c r="F345" s="68"/>
      <c r="G345" s="68"/>
      <c r="H345" s="68"/>
      <c r="I345" s="68"/>
      <c r="J345" s="68"/>
      <c r="K345" s="68"/>
      <c r="L345" s="108"/>
      <c r="M345" s="68"/>
      <c r="N345" s="68"/>
    </row>
    <row r="346" spans="2:14" s="21" customFormat="1" x14ac:dyDescent="0.35">
      <c r="B346" s="51"/>
      <c r="C346" s="67"/>
      <c r="D346" s="68"/>
      <c r="E346" s="68"/>
      <c r="F346" s="68"/>
      <c r="G346" s="68"/>
      <c r="H346" s="68"/>
      <c r="I346" s="68"/>
      <c r="J346" s="68"/>
      <c r="K346" s="68"/>
      <c r="L346" s="108"/>
      <c r="M346" s="68"/>
      <c r="N346" s="68"/>
    </row>
    <row r="347" spans="2:14" s="21" customFormat="1" x14ac:dyDescent="0.35">
      <c r="B347" s="51"/>
      <c r="C347" s="67"/>
      <c r="D347" s="68"/>
      <c r="E347" s="68"/>
      <c r="F347" s="68"/>
      <c r="G347" s="68"/>
      <c r="H347" s="68"/>
      <c r="I347" s="68"/>
      <c r="J347" s="68"/>
      <c r="K347" s="68"/>
      <c r="L347" s="108"/>
      <c r="M347" s="68"/>
      <c r="N347" s="68"/>
    </row>
    <row r="348" spans="2:14" s="21" customFormat="1" x14ac:dyDescent="0.35">
      <c r="B348" s="51"/>
      <c r="C348" s="67"/>
      <c r="D348" s="68"/>
      <c r="E348" s="68"/>
      <c r="F348" s="68"/>
      <c r="G348" s="68"/>
      <c r="H348" s="68"/>
      <c r="I348" s="68"/>
      <c r="J348" s="68"/>
      <c r="K348" s="68"/>
      <c r="L348" s="108"/>
      <c r="M348" s="68"/>
      <c r="N348" s="68"/>
    </row>
    <row r="349" spans="2:14" s="21" customFormat="1" x14ac:dyDescent="0.35">
      <c r="B349" s="51"/>
      <c r="C349" s="67"/>
      <c r="D349" s="68"/>
      <c r="E349" s="68"/>
      <c r="F349" s="68"/>
      <c r="G349" s="68"/>
      <c r="H349" s="68"/>
      <c r="I349" s="68"/>
      <c r="J349" s="68"/>
      <c r="K349" s="68"/>
      <c r="L349" s="108"/>
      <c r="M349" s="68"/>
      <c r="N349" s="68"/>
    </row>
    <row r="350" spans="2:14" s="21" customFormat="1" x14ac:dyDescent="0.35">
      <c r="B350" s="51"/>
      <c r="C350" s="67"/>
      <c r="D350" s="68"/>
      <c r="E350" s="68"/>
      <c r="F350" s="68"/>
      <c r="G350" s="68"/>
      <c r="H350" s="68"/>
      <c r="I350" s="68"/>
      <c r="J350" s="68"/>
      <c r="K350" s="68"/>
      <c r="L350" s="108"/>
      <c r="M350" s="68"/>
      <c r="N350" s="68"/>
    </row>
    <row r="351" spans="2:14" s="21" customFormat="1" x14ac:dyDescent="0.35">
      <c r="B351" s="51"/>
      <c r="C351" s="67"/>
      <c r="D351" s="68"/>
      <c r="E351" s="68"/>
      <c r="F351" s="68"/>
      <c r="G351" s="68"/>
      <c r="H351" s="68"/>
      <c r="I351" s="68"/>
      <c r="J351" s="68"/>
      <c r="K351" s="68"/>
      <c r="L351" s="108"/>
      <c r="M351" s="68"/>
      <c r="N351" s="68"/>
    </row>
    <row r="352" spans="2:14" s="21" customFormat="1" x14ac:dyDescent="0.35">
      <c r="B352" s="51"/>
      <c r="C352" s="67"/>
      <c r="D352" s="68"/>
      <c r="E352" s="68"/>
      <c r="F352" s="68"/>
      <c r="G352" s="68"/>
      <c r="H352" s="68"/>
      <c r="I352" s="68"/>
      <c r="J352" s="68"/>
      <c r="K352" s="68"/>
      <c r="L352" s="108"/>
      <c r="M352" s="68"/>
      <c r="N352" s="68"/>
    </row>
    <row r="353" spans="2:14" s="21" customFormat="1" x14ac:dyDescent="0.35">
      <c r="B353" s="51"/>
      <c r="C353" s="67"/>
      <c r="D353" s="68"/>
      <c r="E353" s="68"/>
      <c r="F353" s="68"/>
      <c r="G353" s="68"/>
      <c r="H353" s="68"/>
      <c r="I353" s="68"/>
      <c r="J353" s="68"/>
      <c r="K353" s="68"/>
      <c r="L353" s="108"/>
      <c r="M353" s="68"/>
      <c r="N353" s="68"/>
    </row>
    <row r="354" spans="2:14" s="21" customFormat="1" x14ac:dyDescent="0.35">
      <c r="B354" s="51"/>
      <c r="C354" s="67"/>
      <c r="D354" s="68"/>
      <c r="E354" s="68"/>
      <c r="F354" s="68"/>
      <c r="G354" s="68"/>
      <c r="H354" s="68"/>
      <c r="I354" s="68"/>
      <c r="J354" s="68"/>
      <c r="K354" s="68"/>
      <c r="L354" s="108"/>
      <c r="M354" s="68"/>
      <c r="N354" s="68"/>
    </row>
    <row r="355" spans="2:14" s="21" customFormat="1" x14ac:dyDescent="0.35">
      <c r="B355" s="51"/>
      <c r="C355" s="67"/>
      <c r="D355" s="68"/>
      <c r="E355" s="68"/>
      <c r="F355" s="68"/>
      <c r="G355" s="68"/>
      <c r="H355" s="68"/>
      <c r="I355" s="68"/>
      <c r="J355" s="68"/>
      <c r="K355" s="68"/>
      <c r="L355" s="108"/>
      <c r="M355" s="68"/>
      <c r="N355" s="68"/>
    </row>
    <row r="356" spans="2:14" s="21" customFormat="1" x14ac:dyDescent="0.35">
      <c r="B356" s="51"/>
      <c r="C356" s="67"/>
      <c r="D356" s="68"/>
      <c r="E356" s="68"/>
      <c r="F356" s="68"/>
      <c r="G356" s="68"/>
      <c r="H356" s="68"/>
      <c r="I356" s="68"/>
      <c r="J356" s="68"/>
      <c r="K356" s="68"/>
      <c r="L356" s="108"/>
      <c r="M356" s="68"/>
      <c r="N356" s="68"/>
    </row>
    <row r="357" spans="2:14" s="21" customFormat="1" x14ac:dyDescent="0.35">
      <c r="B357" s="51"/>
      <c r="C357" s="67"/>
      <c r="D357" s="68"/>
      <c r="E357" s="68"/>
      <c r="F357" s="68"/>
      <c r="G357" s="68"/>
      <c r="H357" s="68"/>
      <c r="I357" s="68"/>
      <c r="J357" s="68"/>
      <c r="K357" s="68"/>
      <c r="L357" s="108"/>
      <c r="M357" s="68"/>
      <c r="N357" s="68"/>
    </row>
    <row r="358" spans="2:14" s="21" customFormat="1" x14ac:dyDescent="0.35">
      <c r="B358" s="51"/>
      <c r="C358" s="67"/>
      <c r="D358" s="68"/>
      <c r="E358" s="68"/>
      <c r="F358" s="68"/>
      <c r="G358" s="68"/>
      <c r="H358" s="68"/>
      <c r="I358" s="68"/>
      <c r="J358" s="68"/>
      <c r="K358" s="68"/>
      <c r="L358" s="108"/>
      <c r="M358" s="68"/>
      <c r="N358" s="68"/>
    </row>
    <row r="359" spans="2:14" s="21" customFormat="1" x14ac:dyDescent="0.35">
      <c r="B359" s="51"/>
      <c r="C359" s="67"/>
      <c r="D359" s="68"/>
      <c r="E359" s="68"/>
      <c r="F359" s="68"/>
      <c r="G359" s="68"/>
      <c r="H359" s="68"/>
      <c r="I359" s="68"/>
      <c r="J359" s="68"/>
      <c r="K359" s="68"/>
      <c r="L359" s="108"/>
      <c r="M359" s="68"/>
      <c r="N359" s="68"/>
    </row>
    <row r="360" spans="2:14" s="21" customFormat="1" x14ac:dyDescent="0.35">
      <c r="B360" s="51"/>
      <c r="C360" s="67"/>
      <c r="D360" s="68"/>
      <c r="E360" s="68"/>
      <c r="F360" s="68"/>
      <c r="G360" s="68"/>
      <c r="H360" s="68"/>
      <c r="I360" s="68"/>
      <c r="J360" s="68"/>
      <c r="K360" s="68"/>
      <c r="L360" s="108"/>
      <c r="M360" s="68"/>
      <c r="N360" s="68"/>
    </row>
    <row r="361" spans="2:14" s="21" customFormat="1" x14ac:dyDescent="0.35">
      <c r="B361" s="51"/>
      <c r="C361" s="67"/>
      <c r="D361" s="68"/>
      <c r="E361" s="68"/>
      <c r="F361" s="68"/>
      <c r="G361" s="68"/>
      <c r="H361" s="68"/>
      <c r="I361" s="68"/>
      <c r="J361" s="68"/>
      <c r="K361" s="68"/>
      <c r="L361" s="108"/>
      <c r="M361" s="68"/>
      <c r="N361" s="68"/>
    </row>
    <row r="362" spans="2:14" s="21" customFormat="1" x14ac:dyDescent="0.35">
      <c r="B362" s="51"/>
      <c r="C362" s="67"/>
      <c r="D362" s="68"/>
      <c r="E362" s="68"/>
      <c r="F362" s="68"/>
      <c r="G362" s="68"/>
      <c r="H362" s="68"/>
      <c r="I362" s="68"/>
      <c r="J362" s="68"/>
      <c r="K362" s="68"/>
      <c r="L362" s="108"/>
      <c r="M362" s="68"/>
      <c r="N362" s="68"/>
    </row>
    <row r="363" spans="2:14" s="21" customFormat="1" x14ac:dyDescent="0.35">
      <c r="B363" s="51"/>
      <c r="C363" s="67"/>
      <c r="D363" s="68"/>
      <c r="E363" s="68"/>
      <c r="F363" s="68"/>
      <c r="G363" s="68"/>
      <c r="H363" s="68"/>
      <c r="I363" s="68"/>
      <c r="J363" s="68"/>
      <c r="K363" s="68"/>
      <c r="L363" s="108"/>
      <c r="M363" s="68"/>
      <c r="N363" s="68"/>
    </row>
    <row r="364" spans="2:14" s="21" customFormat="1" x14ac:dyDescent="0.35">
      <c r="B364" s="51"/>
      <c r="C364" s="67"/>
      <c r="D364" s="68"/>
      <c r="E364" s="68"/>
      <c r="F364" s="68"/>
      <c r="G364" s="68"/>
      <c r="H364" s="68"/>
      <c r="I364" s="68"/>
      <c r="J364" s="68"/>
      <c r="K364" s="68"/>
      <c r="L364" s="108"/>
      <c r="M364" s="68"/>
      <c r="N364" s="68"/>
    </row>
    <row r="365" spans="2:14" s="21" customFormat="1" x14ac:dyDescent="0.35">
      <c r="B365" s="51"/>
      <c r="C365" s="67"/>
      <c r="D365" s="68"/>
      <c r="E365" s="68"/>
      <c r="F365" s="68"/>
      <c r="G365" s="68"/>
      <c r="H365" s="68"/>
      <c r="I365" s="68"/>
      <c r="J365" s="68"/>
      <c r="K365" s="68"/>
      <c r="L365" s="108"/>
      <c r="M365" s="68"/>
      <c r="N365" s="68"/>
    </row>
    <row r="366" spans="2:14" s="21" customFormat="1" x14ac:dyDescent="0.35">
      <c r="B366" s="51"/>
      <c r="C366" s="67"/>
      <c r="D366" s="68"/>
      <c r="E366" s="68"/>
      <c r="F366" s="68"/>
      <c r="G366" s="68"/>
      <c r="H366" s="68"/>
      <c r="I366" s="68"/>
      <c r="J366" s="68"/>
      <c r="K366" s="68"/>
      <c r="L366" s="108"/>
      <c r="M366" s="68"/>
      <c r="N366" s="68"/>
    </row>
    <row r="367" spans="2:14" s="21" customFormat="1" x14ac:dyDescent="0.35">
      <c r="B367" s="51"/>
      <c r="C367" s="67"/>
      <c r="D367" s="68"/>
      <c r="E367" s="68"/>
      <c r="F367" s="68"/>
      <c r="G367" s="68"/>
      <c r="H367" s="68"/>
      <c r="I367" s="68"/>
      <c r="J367" s="68"/>
      <c r="K367" s="68"/>
      <c r="L367" s="108"/>
      <c r="M367" s="68"/>
      <c r="N367" s="68"/>
    </row>
    <row r="368" spans="2:14" s="21" customFormat="1" x14ac:dyDescent="0.35">
      <c r="B368" s="51"/>
      <c r="C368" s="67"/>
      <c r="D368" s="68"/>
      <c r="E368" s="68"/>
      <c r="F368" s="68"/>
      <c r="G368" s="68"/>
      <c r="H368" s="68"/>
      <c r="I368" s="68"/>
      <c r="J368" s="68"/>
      <c r="K368" s="68"/>
      <c r="L368" s="108"/>
      <c r="M368" s="68"/>
      <c r="N368" s="68"/>
    </row>
    <row r="369" spans="2:14" s="21" customFormat="1" x14ac:dyDescent="0.35">
      <c r="B369" s="51"/>
      <c r="C369" s="67"/>
      <c r="D369" s="68"/>
      <c r="E369" s="68"/>
      <c r="F369" s="68"/>
      <c r="G369" s="68"/>
      <c r="H369" s="68"/>
      <c r="I369" s="68"/>
      <c r="J369" s="68"/>
      <c r="K369" s="68"/>
      <c r="L369" s="108"/>
      <c r="M369" s="68"/>
      <c r="N369" s="68"/>
    </row>
    <row r="370" spans="2:14" s="21" customFormat="1" x14ac:dyDescent="0.35">
      <c r="B370" s="51"/>
      <c r="C370" s="67"/>
      <c r="D370" s="68"/>
      <c r="E370" s="68"/>
      <c r="F370" s="68"/>
      <c r="G370" s="68"/>
      <c r="H370" s="68"/>
      <c r="I370" s="68"/>
      <c r="J370" s="68"/>
      <c r="K370" s="68"/>
      <c r="L370" s="108"/>
      <c r="M370" s="68"/>
      <c r="N370" s="68"/>
    </row>
    <row r="371" spans="2:14" s="21" customFormat="1" x14ac:dyDescent="0.35">
      <c r="B371" s="51"/>
      <c r="C371" s="67"/>
      <c r="D371" s="68"/>
      <c r="E371" s="68"/>
      <c r="F371" s="68"/>
      <c r="G371" s="68"/>
      <c r="H371" s="68"/>
      <c r="I371" s="68"/>
      <c r="J371" s="68"/>
      <c r="K371" s="68"/>
      <c r="L371" s="108"/>
      <c r="M371" s="68"/>
      <c r="N371" s="68"/>
    </row>
    <row r="372" spans="2:14" s="21" customFormat="1" x14ac:dyDescent="0.35">
      <c r="B372" s="51"/>
      <c r="C372" s="67"/>
      <c r="D372" s="68"/>
      <c r="E372" s="68"/>
      <c r="F372" s="68"/>
      <c r="G372" s="68"/>
      <c r="H372" s="68"/>
      <c r="I372" s="68"/>
      <c r="J372" s="68"/>
      <c r="K372" s="68"/>
      <c r="L372" s="108"/>
      <c r="M372" s="68"/>
      <c r="N372" s="68"/>
    </row>
    <row r="373" spans="2:14" s="21" customFormat="1" x14ac:dyDescent="0.35">
      <c r="B373" s="51"/>
      <c r="C373" s="67"/>
      <c r="D373" s="68"/>
      <c r="E373" s="68"/>
      <c r="F373" s="68"/>
      <c r="G373" s="68"/>
      <c r="H373" s="68"/>
      <c r="I373" s="68"/>
      <c r="J373" s="68"/>
      <c r="K373" s="68"/>
      <c r="L373" s="108"/>
      <c r="M373" s="68"/>
      <c r="N373" s="68"/>
    </row>
    <row r="374" spans="2:14" s="21" customFormat="1" x14ac:dyDescent="0.35">
      <c r="B374" s="51"/>
      <c r="C374" s="67"/>
      <c r="D374" s="68"/>
      <c r="E374" s="68"/>
      <c r="F374" s="68"/>
      <c r="G374" s="68"/>
      <c r="H374" s="68"/>
      <c r="I374" s="68"/>
      <c r="J374" s="68"/>
      <c r="K374" s="68"/>
      <c r="L374" s="108"/>
      <c r="M374" s="68"/>
      <c r="N374" s="68"/>
    </row>
    <row r="375" spans="2:14" s="21" customFormat="1" x14ac:dyDescent="0.35">
      <c r="B375" s="51"/>
      <c r="C375" s="67"/>
      <c r="D375" s="68"/>
      <c r="E375" s="68"/>
      <c r="F375" s="68"/>
      <c r="G375" s="68"/>
      <c r="H375" s="68"/>
      <c r="I375" s="68"/>
      <c r="J375" s="68"/>
      <c r="K375" s="68"/>
      <c r="L375" s="108"/>
      <c r="M375" s="68"/>
      <c r="N375" s="68"/>
    </row>
    <row r="376" spans="2:14" s="21" customFormat="1" x14ac:dyDescent="0.35">
      <c r="B376" s="51"/>
      <c r="C376" s="67"/>
      <c r="D376" s="68"/>
      <c r="E376" s="68"/>
      <c r="F376" s="68"/>
      <c r="G376" s="68"/>
      <c r="H376" s="68"/>
      <c r="I376" s="68"/>
      <c r="J376" s="68"/>
      <c r="K376" s="68"/>
      <c r="L376" s="108"/>
      <c r="M376" s="68"/>
      <c r="N376" s="68"/>
    </row>
    <row r="377" spans="2:14" s="21" customFormat="1" x14ac:dyDescent="0.35">
      <c r="B377" s="51"/>
      <c r="C377" s="67"/>
      <c r="D377" s="68"/>
      <c r="E377" s="68"/>
      <c r="F377" s="68"/>
      <c r="G377" s="68"/>
      <c r="H377" s="68"/>
      <c r="I377" s="68"/>
      <c r="J377" s="68"/>
      <c r="K377" s="68"/>
      <c r="L377" s="108"/>
      <c r="M377" s="68"/>
      <c r="N377" s="68"/>
    </row>
    <row r="378" spans="2:14" s="21" customFormat="1" x14ac:dyDescent="0.35">
      <c r="B378" s="51"/>
      <c r="C378" s="67"/>
      <c r="D378" s="68"/>
      <c r="E378" s="68"/>
      <c r="F378" s="68"/>
      <c r="G378" s="68"/>
      <c r="H378" s="68"/>
      <c r="I378" s="68"/>
      <c r="J378" s="68"/>
      <c r="K378" s="68"/>
      <c r="L378" s="108"/>
      <c r="M378" s="68"/>
      <c r="N378" s="68"/>
    </row>
    <row r="379" spans="2:14" s="21" customFormat="1" x14ac:dyDescent="0.35">
      <c r="B379" s="51"/>
      <c r="C379" s="67"/>
      <c r="D379" s="68"/>
      <c r="E379" s="68"/>
      <c r="F379" s="68"/>
      <c r="G379" s="68"/>
      <c r="H379" s="68"/>
      <c r="I379" s="68"/>
      <c r="J379" s="68"/>
      <c r="K379" s="68"/>
      <c r="L379" s="108"/>
      <c r="M379" s="68"/>
      <c r="N379" s="68"/>
    </row>
    <row r="380" spans="2:14" s="21" customFormat="1" x14ac:dyDescent="0.35">
      <c r="B380" s="51"/>
      <c r="C380" s="67"/>
      <c r="D380" s="68"/>
      <c r="E380" s="68"/>
      <c r="F380" s="68"/>
      <c r="G380" s="68"/>
      <c r="H380" s="68"/>
      <c r="I380" s="68"/>
      <c r="J380" s="68"/>
      <c r="K380" s="68"/>
      <c r="L380" s="108"/>
      <c r="M380" s="68"/>
      <c r="N380" s="68"/>
    </row>
    <row r="381" spans="2:14" s="21" customFormat="1" x14ac:dyDescent="0.35">
      <c r="B381" s="51"/>
      <c r="C381" s="67"/>
      <c r="D381" s="68"/>
      <c r="E381" s="68"/>
      <c r="F381" s="68"/>
      <c r="G381" s="68"/>
      <c r="H381" s="68"/>
      <c r="I381" s="68"/>
      <c r="J381" s="68"/>
      <c r="K381" s="68"/>
      <c r="L381" s="108"/>
      <c r="M381" s="68"/>
      <c r="N381" s="68"/>
    </row>
    <row r="382" spans="2:14" s="21" customFormat="1" x14ac:dyDescent="0.35">
      <c r="B382" s="51"/>
      <c r="C382" s="67"/>
      <c r="D382" s="68"/>
      <c r="E382" s="68"/>
      <c r="F382" s="68"/>
      <c r="G382" s="68"/>
      <c r="H382" s="68"/>
      <c r="I382" s="68"/>
      <c r="J382" s="68"/>
      <c r="K382" s="68"/>
      <c r="L382" s="108"/>
      <c r="M382" s="68"/>
      <c r="N382" s="68"/>
    </row>
    <row r="383" spans="2:14" s="21" customFormat="1" x14ac:dyDescent="0.35">
      <c r="B383" s="51"/>
      <c r="C383" s="67"/>
      <c r="D383" s="68"/>
      <c r="E383" s="68"/>
      <c r="F383" s="68"/>
      <c r="G383" s="68"/>
      <c r="H383" s="68"/>
      <c r="I383" s="68"/>
      <c r="J383" s="68"/>
      <c r="K383" s="68"/>
      <c r="L383" s="108"/>
      <c r="M383" s="68"/>
      <c r="N383" s="68"/>
    </row>
    <row r="384" spans="2:14" s="21" customFormat="1" x14ac:dyDescent="0.35">
      <c r="B384" s="51"/>
      <c r="C384" s="67"/>
      <c r="D384" s="68"/>
      <c r="E384" s="68"/>
      <c r="F384" s="68"/>
      <c r="G384" s="68"/>
      <c r="H384" s="68"/>
      <c r="I384" s="68"/>
      <c r="J384" s="68"/>
      <c r="K384" s="68"/>
      <c r="L384" s="108"/>
      <c r="M384" s="68"/>
      <c r="N384" s="68"/>
    </row>
    <row r="385" spans="2:14" s="21" customFormat="1" x14ac:dyDescent="0.35">
      <c r="B385" s="51"/>
      <c r="C385" s="67"/>
      <c r="D385" s="68"/>
      <c r="E385" s="68"/>
      <c r="F385" s="68"/>
      <c r="G385" s="68"/>
      <c r="H385" s="68"/>
      <c r="I385" s="68"/>
      <c r="J385" s="68"/>
      <c r="K385" s="68"/>
      <c r="L385" s="108"/>
      <c r="M385" s="68"/>
      <c r="N385" s="68"/>
    </row>
    <row r="386" spans="2:14" s="21" customFormat="1" x14ac:dyDescent="0.35">
      <c r="B386" s="51"/>
      <c r="C386" s="67"/>
      <c r="D386" s="68"/>
      <c r="E386" s="68"/>
      <c r="F386" s="68"/>
      <c r="G386" s="68"/>
      <c r="H386" s="68"/>
      <c r="I386" s="68"/>
      <c r="J386" s="68"/>
      <c r="K386" s="68"/>
      <c r="L386" s="108"/>
      <c r="M386" s="68"/>
      <c r="N386" s="68"/>
    </row>
    <row r="387" spans="2:14" s="21" customFormat="1" x14ac:dyDescent="0.35">
      <c r="B387" s="51"/>
      <c r="C387" s="67"/>
      <c r="D387" s="68"/>
      <c r="E387" s="68"/>
      <c r="F387" s="68"/>
      <c r="G387" s="68"/>
      <c r="H387" s="68"/>
      <c r="I387" s="68"/>
      <c r="J387" s="68"/>
      <c r="K387" s="68"/>
      <c r="L387" s="108"/>
      <c r="M387" s="68"/>
      <c r="N387" s="68"/>
    </row>
    <row r="388" spans="2:14" s="21" customFormat="1" x14ac:dyDescent="0.35">
      <c r="B388" s="51"/>
      <c r="C388" s="67"/>
      <c r="D388" s="68"/>
      <c r="E388" s="68"/>
      <c r="F388" s="68"/>
      <c r="G388" s="68"/>
      <c r="H388" s="68"/>
      <c r="I388" s="68"/>
      <c r="J388" s="68"/>
      <c r="K388" s="68"/>
      <c r="L388" s="108"/>
      <c r="M388" s="68"/>
      <c r="N388" s="68"/>
    </row>
    <row r="389" spans="2:14" s="21" customFormat="1" x14ac:dyDescent="0.35">
      <c r="B389" s="51"/>
      <c r="C389" s="67"/>
      <c r="D389" s="68"/>
      <c r="E389" s="68"/>
      <c r="F389" s="68"/>
      <c r="G389" s="68"/>
      <c r="H389" s="68"/>
      <c r="I389" s="68"/>
      <c r="J389" s="68"/>
      <c r="K389" s="68"/>
      <c r="L389" s="108"/>
      <c r="M389" s="68"/>
      <c r="N389" s="68"/>
    </row>
    <row r="390" spans="2:14" s="21" customFormat="1" x14ac:dyDescent="0.35">
      <c r="B390" s="51"/>
      <c r="C390" s="67"/>
      <c r="D390" s="68"/>
      <c r="E390" s="68"/>
      <c r="F390" s="68"/>
      <c r="G390" s="68"/>
      <c r="H390" s="68"/>
      <c r="I390" s="68"/>
      <c r="J390" s="68"/>
      <c r="K390" s="68"/>
      <c r="L390" s="108"/>
      <c r="M390" s="68"/>
      <c r="N390" s="68"/>
    </row>
    <row r="391" spans="2:14" s="21" customFormat="1" x14ac:dyDescent="0.35">
      <c r="B391" s="51"/>
      <c r="C391" s="67"/>
      <c r="D391" s="68"/>
      <c r="E391" s="68"/>
      <c r="F391" s="68"/>
      <c r="G391" s="68"/>
      <c r="H391" s="68"/>
      <c r="I391" s="68"/>
      <c r="J391" s="68"/>
      <c r="K391" s="68"/>
      <c r="L391" s="108"/>
      <c r="M391" s="68"/>
      <c r="N391" s="68"/>
    </row>
    <row r="392" spans="2:14" s="21" customFormat="1" x14ac:dyDescent="0.35">
      <c r="B392" s="51"/>
      <c r="C392" s="67"/>
      <c r="D392" s="68"/>
      <c r="E392" s="68"/>
      <c r="F392" s="68"/>
      <c r="G392" s="68"/>
      <c r="H392" s="68"/>
      <c r="I392" s="68"/>
      <c r="J392" s="68"/>
      <c r="K392" s="68"/>
      <c r="L392" s="108"/>
      <c r="M392" s="68"/>
      <c r="N392" s="68"/>
    </row>
    <row r="393" spans="2:14" s="21" customFormat="1" x14ac:dyDescent="0.35">
      <c r="B393" s="51"/>
      <c r="C393" s="67"/>
      <c r="D393" s="68"/>
      <c r="E393" s="68"/>
      <c r="F393" s="68"/>
      <c r="G393" s="68"/>
      <c r="H393" s="68"/>
      <c r="I393" s="68"/>
      <c r="J393" s="68"/>
      <c r="K393" s="68"/>
      <c r="L393" s="108"/>
      <c r="M393" s="68"/>
      <c r="N393" s="68"/>
    </row>
    <row r="394" spans="2:14" s="21" customFormat="1" x14ac:dyDescent="0.35">
      <c r="B394" s="51"/>
      <c r="C394" s="67"/>
      <c r="D394" s="68"/>
      <c r="E394" s="68"/>
      <c r="F394" s="68"/>
      <c r="G394" s="68"/>
      <c r="H394" s="68"/>
      <c r="I394" s="68"/>
      <c r="J394" s="68"/>
      <c r="K394" s="68"/>
      <c r="L394" s="108"/>
      <c r="M394" s="68"/>
      <c r="N394" s="68"/>
    </row>
    <row r="395" spans="2:14" s="21" customFormat="1" x14ac:dyDescent="0.35">
      <c r="B395" s="51"/>
      <c r="C395" s="67"/>
      <c r="D395" s="68"/>
      <c r="E395" s="68"/>
      <c r="F395" s="68"/>
      <c r="G395" s="68"/>
      <c r="H395" s="68"/>
      <c r="I395" s="68"/>
      <c r="J395" s="68"/>
      <c r="K395" s="68"/>
      <c r="L395" s="108"/>
      <c r="M395" s="68"/>
      <c r="N395" s="68"/>
    </row>
    <row r="396" spans="2:14" s="21" customFormat="1" x14ac:dyDescent="0.35">
      <c r="B396" s="51"/>
      <c r="C396" s="67"/>
      <c r="D396" s="68"/>
      <c r="E396" s="68"/>
      <c r="F396" s="68"/>
      <c r="G396" s="68"/>
      <c r="H396" s="68"/>
      <c r="I396" s="68"/>
      <c r="J396" s="68"/>
      <c r="K396" s="68"/>
      <c r="L396" s="108"/>
      <c r="M396" s="68"/>
      <c r="N396" s="68"/>
    </row>
    <row r="397" spans="2:14" s="21" customFormat="1" x14ac:dyDescent="0.35">
      <c r="B397" s="51"/>
      <c r="C397" s="67"/>
      <c r="D397" s="68"/>
      <c r="E397" s="68"/>
      <c r="F397" s="68"/>
      <c r="G397" s="68"/>
      <c r="H397" s="68"/>
      <c r="I397" s="68"/>
      <c r="J397" s="68"/>
      <c r="K397" s="68"/>
      <c r="L397" s="108"/>
      <c r="M397" s="68"/>
      <c r="N397" s="68"/>
    </row>
    <row r="398" spans="2:14" s="21" customFormat="1" x14ac:dyDescent="0.35">
      <c r="B398" s="51"/>
      <c r="C398" s="67"/>
      <c r="D398" s="68"/>
      <c r="E398" s="68"/>
      <c r="F398" s="68"/>
      <c r="G398" s="68"/>
      <c r="H398" s="68"/>
      <c r="I398" s="68"/>
      <c r="J398" s="68"/>
      <c r="K398" s="68"/>
      <c r="L398" s="108"/>
      <c r="M398" s="68"/>
      <c r="N398" s="68"/>
    </row>
    <row r="399" spans="2:14" s="21" customFormat="1" x14ac:dyDescent="0.35">
      <c r="B399" s="51"/>
      <c r="C399" s="67"/>
      <c r="D399" s="68"/>
      <c r="E399" s="68"/>
      <c r="F399" s="68"/>
      <c r="G399" s="68"/>
      <c r="H399" s="68"/>
      <c r="I399" s="68"/>
      <c r="J399" s="68"/>
      <c r="K399" s="68"/>
      <c r="L399" s="108"/>
      <c r="M399" s="68"/>
      <c r="N399" s="68"/>
    </row>
    <row r="400" spans="2:14" s="21" customFormat="1" x14ac:dyDescent="0.35">
      <c r="B400" s="51"/>
      <c r="C400" s="67"/>
      <c r="D400" s="68"/>
      <c r="E400" s="68"/>
      <c r="F400" s="68"/>
      <c r="G400" s="68"/>
      <c r="H400" s="68"/>
      <c r="I400" s="68"/>
      <c r="J400" s="68"/>
      <c r="K400" s="68"/>
      <c r="L400" s="108"/>
      <c r="M400" s="68"/>
      <c r="N400" s="68"/>
    </row>
    <row r="401" spans="1:14" s="21" customFormat="1" x14ac:dyDescent="0.35">
      <c r="B401" s="51"/>
      <c r="C401" s="67"/>
      <c r="D401" s="68"/>
      <c r="E401" s="68"/>
      <c r="F401" s="68"/>
      <c r="G401" s="68"/>
      <c r="H401" s="68"/>
      <c r="I401" s="68"/>
      <c r="J401" s="68"/>
      <c r="K401" s="68"/>
      <c r="L401" s="108"/>
      <c r="M401" s="68"/>
      <c r="N401" s="68"/>
    </row>
    <row r="402" spans="1:14" s="21" customFormat="1" x14ac:dyDescent="0.35">
      <c r="B402" s="51"/>
      <c r="C402" s="67"/>
      <c r="D402" s="68"/>
      <c r="E402" s="68"/>
      <c r="F402" s="68"/>
      <c r="G402" s="68"/>
      <c r="H402" s="68"/>
      <c r="I402" s="68"/>
      <c r="J402" s="68"/>
      <c r="K402" s="68"/>
      <c r="L402" s="108"/>
      <c r="M402" s="68"/>
      <c r="N402" s="68"/>
    </row>
    <row r="403" spans="1:14" s="21" customFormat="1" x14ac:dyDescent="0.35">
      <c r="B403" s="51"/>
      <c r="C403" s="67"/>
      <c r="D403" s="68"/>
      <c r="E403" s="68"/>
      <c r="F403" s="68"/>
      <c r="G403" s="68"/>
      <c r="H403" s="68"/>
      <c r="I403" s="68"/>
      <c r="J403" s="68"/>
      <c r="K403" s="68"/>
      <c r="L403" s="108"/>
      <c r="M403" s="68"/>
      <c r="N403" s="68"/>
    </row>
    <row r="404" spans="1:14" s="21" customFormat="1" x14ac:dyDescent="0.35">
      <c r="A404" s="6"/>
      <c r="B404" s="26"/>
      <c r="C404" s="24"/>
      <c r="D404" s="20"/>
      <c r="E404" s="20"/>
      <c r="F404" s="20"/>
      <c r="G404" s="20"/>
      <c r="H404" s="20"/>
      <c r="I404" s="20"/>
      <c r="J404" s="20"/>
      <c r="K404" s="20"/>
      <c r="L404" s="109"/>
      <c r="M404" s="20"/>
      <c r="N404" s="68"/>
    </row>
    <row r="405" spans="1:14" s="21" customFormat="1" x14ac:dyDescent="0.35">
      <c r="A405" s="6"/>
      <c r="B405" s="26"/>
      <c r="C405" s="24"/>
      <c r="D405" s="20"/>
      <c r="E405" s="20"/>
      <c r="F405" s="20"/>
      <c r="G405" s="20"/>
      <c r="H405" s="20"/>
      <c r="I405" s="20"/>
      <c r="J405" s="20"/>
      <c r="K405" s="20"/>
      <c r="L405" s="109"/>
      <c r="M405" s="20"/>
      <c r="N405" s="68"/>
    </row>
    <row r="406" spans="1:14" s="21" customFormat="1" x14ac:dyDescent="0.35">
      <c r="A406" s="6"/>
      <c r="B406" s="26"/>
      <c r="C406" s="24"/>
      <c r="D406" s="20"/>
      <c r="E406" s="20"/>
      <c r="F406" s="20"/>
      <c r="G406" s="20"/>
      <c r="H406" s="20"/>
      <c r="I406" s="20"/>
      <c r="J406" s="20"/>
      <c r="K406" s="20"/>
      <c r="L406" s="109"/>
      <c r="M406" s="20"/>
      <c r="N406" s="68"/>
    </row>
    <row r="407" spans="1:14" s="21" customFormat="1" x14ac:dyDescent="0.35">
      <c r="A407" s="6"/>
      <c r="B407" s="26"/>
      <c r="C407" s="24"/>
      <c r="D407" s="20"/>
      <c r="E407" s="20"/>
      <c r="F407" s="20"/>
      <c r="G407" s="20"/>
      <c r="H407" s="20"/>
      <c r="I407" s="20"/>
      <c r="J407" s="20"/>
      <c r="K407" s="20"/>
      <c r="L407" s="109"/>
      <c r="M407" s="20"/>
      <c r="N407" s="68"/>
    </row>
    <row r="408" spans="1:14" s="21" customFormat="1" x14ac:dyDescent="0.35">
      <c r="A408" s="6"/>
      <c r="B408" s="26"/>
      <c r="C408" s="24"/>
      <c r="D408" s="20"/>
      <c r="E408" s="20"/>
      <c r="F408" s="20"/>
      <c r="G408" s="20"/>
      <c r="H408" s="20"/>
      <c r="I408" s="20"/>
      <c r="J408" s="20"/>
      <c r="K408" s="20"/>
      <c r="L408" s="109"/>
      <c r="M408" s="20"/>
      <c r="N408" s="68"/>
    </row>
    <row r="409" spans="1:14" s="21" customFormat="1" x14ac:dyDescent="0.35">
      <c r="A409" s="6"/>
      <c r="B409" s="26"/>
      <c r="C409" s="24"/>
      <c r="D409" s="20"/>
      <c r="E409" s="20"/>
      <c r="F409" s="20"/>
      <c r="G409" s="20"/>
      <c r="H409" s="20"/>
      <c r="I409" s="20"/>
      <c r="J409" s="20"/>
      <c r="K409" s="20"/>
      <c r="L409" s="109"/>
      <c r="M409" s="20"/>
      <c r="N409" s="68"/>
    </row>
    <row r="410" spans="1:14" s="21" customFormat="1" x14ac:dyDescent="0.35">
      <c r="A410" s="6"/>
      <c r="B410" s="26"/>
      <c r="C410" s="24"/>
      <c r="D410" s="20"/>
      <c r="E410" s="20"/>
      <c r="F410" s="20"/>
      <c r="G410" s="20"/>
      <c r="H410" s="20"/>
      <c r="I410" s="20"/>
      <c r="J410" s="20"/>
      <c r="K410" s="20"/>
      <c r="L410" s="109"/>
      <c r="M410" s="20"/>
      <c r="N410" s="68"/>
    </row>
    <row r="411" spans="1:14" s="21" customFormat="1" x14ac:dyDescent="0.35">
      <c r="A411" s="6"/>
      <c r="B411" s="26"/>
      <c r="C411" s="24"/>
      <c r="D411" s="20"/>
      <c r="E411" s="20"/>
      <c r="F411" s="20"/>
      <c r="G411" s="20"/>
      <c r="H411" s="20"/>
      <c r="I411" s="20"/>
      <c r="J411" s="20"/>
      <c r="K411" s="20"/>
      <c r="L411" s="109"/>
      <c r="M411" s="20"/>
      <c r="N411" s="68"/>
    </row>
    <row r="412" spans="1:14" s="21" customFormat="1" x14ac:dyDescent="0.35">
      <c r="A412" s="6"/>
      <c r="B412" s="26"/>
      <c r="C412" s="24"/>
      <c r="D412" s="20"/>
      <c r="E412" s="20"/>
      <c r="F412" s="20"/>
      <c r="G412" s="20"/>
      <c r="H412" s="20"/>
      <c r="I412" s="20"/>
      <c r="J412" s="20"/>
      <c r="K412" s="20"/>
      <c r="L412" s="109"/>
      <c r="M412" s="20"/>
      <c r="N412" s="68"/>
    </row>
    <row r="413" spans="1:14" s="21" customFormat="1" x14ac:dyDescent="0.35">
      <c r="A413" s="6"/>
      <c r="B413" s="26"/>
      <c r="C413" s="24"/>
      <c r="D413" s="20"/>
      <c r="E413" s="20"/>
      <c r="F413" s="20"/>
      <c r="G413" s="20"/>
      <c r="H413" s="20"/>
      <c r="I413" s="20"/>
      <c r="J413" s="20"/>
      <c r="K413" s="20"/>
      <c r="L413" s="109"/>
      <c r="M413" s="20"/>
      <c r="N413" s="68"/>
    </row>
    <row r="414" spans="1:14" s="21" customFormat="1" x14ac:dyDescent="0.35">
      <c r="A414" s="6"/>
      <c r="B414" s="26"/>
      <c r="C414" s="24"/>
      <c r="D414" s="20"/>
      <c r="E414" s="20"/>
      <c r="F414" s="20"/>
      <c r="G414" s="20"/>
      <c r="H414" s="20"/>
      <c r="I414" s="20"/>
      <c r="J414" s="20"/>
      <c r="K414" s="20"/>
      <c r="L414" s="109"/>
      <c r="M414" s="20"/>
      <c r="N414" s="68"/>
    </row>
    <row r="415" spans="1:14" s="21" customFormat="1" x14ac:dyDescent="0.35">
      <c r="A415" s="6"/>
      <c r="B415" s="26"/>
      <c r="C415" s="24"/>
      <c r="D415" s="20"/>
      <c r="E415" s="20"/>
      <c r="F415" s="20"/>
      <c r="G415" s="20"/>
      <c r="H415" s="20"/>
      <c r="I415" s="20"/>
      <c r="J415" s="20"/>
      <c r="K415" s="20"/>
      <c r="L415" s="109"/>
      <c r="M415" s="20"/>
      <c r="N415" s="68"/>
    </row>
    <row r="416" spans="1:14" s="21" customFormat="1" x14ac:dyDescent="0.35">
      <c r="A416" s="6"/>
      <c r="B416" s="26"/>
      <c r="C416" s="24"/>
      <c r="D416" s="20"/>
      <c r="E416" s="20"/>
      <c r="F416" s="20"/>
      <c r="G416" s="20"/>
      <c r="H416" s="20"/>
      <c r="I416" s="20"/>
      <c r="J416" s="20"/>
      <c r="K416" s="20"/>
      <c r="L416" s="109"/>
      <c r="M416" s="20"/>
      <c r="N416" s="68"/>
    </row>
    <row r="417" spans="1:14" s="21" customFormat="1" x14ac:dyDescent="0.35">
      <c r="A417" s="6"/>
      <c r="B417" s="26"/>
      <c r="C417" s="24"/>
      <c r="D417" s="20"/>
      <c r="E417" s="20"/>
      <c r="F417" s="20"/>
      <c r="G417" s="20"/>
      <c r="H417" s="20"/>
      <c r="I417" s="20"/>
      <c r="J417" s="20"/>
      <c r="K417" s="20"/>
      <c r="L417" s="109"/>
      <c r="M417" s="20"/>
      <c r="N417" s="68"/>
    </row>
    <row r="418" spans="1:14" s="21" customFormat="1" x14ac:dyDescent="0.35">
      <c r="A418" s="6"/>
      <c r="B418" s="26"/>
      <c r="C418" s="24"/>
      <c r="D418" s="20"/>
      <c r="E418" s="20"/>
      <c r="F418" s="20"/>
      <c r="G418" s="20"/>
      <c r="H418" s="20"/>
      <c r="I418" s="20"/>
      <c r="J418" s="20"/>
      <c r="K418" s="20"/>
      <c r="L418" s="109"/>
      <c r="M418" s="20"/>
      <c r="N418" s="68"/>
    </row>
    <row r="419" spans="1:14" s="21" customFormat="1" x14ac:dyDescent="0.35">
      <c r="A419" s="6"/>
      <c r="B419" s="26"/>
      <c r="C419" s="24"/>
      <c r="D419" s="20"/>
      <c r="E419" s="20"/>
      <c r="F419" s="20"/>
      <c r="G419" s="20"/>
      <c r="H419" s="20"/>
      <c r="I419" s="20"/>
      <c r="J419" s="20"/>
      <c r="K419" s="20"/>
      <c r="L419" s="109"/>
      <c r="M419" s="20"/>
      <c r="N419" s="68"/>
    </row>
    <row r="420" spans="1:14" s="21" customFormat="1" x14ac:dyDescent="0.35">
      <c r="A420" s="6"/>
      <c r="B420" s="26"/>
      <c r="C420" s="24"/>
      <c r="D420" s="20"/>
      <c r="E420" s="20"/>
      <c r="F420" s="20"/>
      <c r="G420" s="20"/>
      <c r="H420" s="20"/>
      <c r="I420" s="20"/>
      <c r="J420" s="20"/>
      <c r="K420" s="20"/>
      <c r="L420" s="109"/>
      <c r="M420" s="20"/>
      <c r="N420" s="68"/>
    </row>
    <row r="421" spans="1:14" s="21" customFormat="1" x14ac:dyDescent="0.35">
      <c r="A421" s="6"/>
      <c r="B421" s="26"/>
      <c r="C421" s="24"/>
      <c r="D421" s="20"/>
      <c r="E421" s="20"/>
      <c r="F421" s="20"/>
      <c r="G421" s="20"/>
      <c r="H421" s="20"/>
      <c r="I421" s="20"/>
      <c r="J421" s="20"/>
      <c r="K421" s="20"/>
      <c r="L421" s="109"/>
      <c r="M421" s="20"/>
      <c r="N421" s="68"/>
    </row>
    <row r="422" spans="1:14" s="21" customFormat="1" x14ac:dyDescent="0.35">
      <c r="A422" s="6"/>
      <c r="B422" s="26"/>
      <c r="C422" s="24"/>
      <c r="D422" s="20"/>
      <c r="E422" s="20"/>
      <c r="F422" s="20"/>
      <c r="G422" s="20"/>
      <c r="H422" s="20"/>
      <c r="I422" s="20"/>
      <c r="J422" s="20"/>
      <c r="K422" s="20"/>
      <c r="L422" s="109"/>
      <c r="M422" s="20"/>
      <c r="N422" s="68"/>
    </row>
    <row r="423" spans="1:14" s="21" customFormat="1" x14ac:dyDescent="0.35">
      <c r="A423" s="6"/>
      <c r="B423" s="26"/>
      <c r="C423" s="24"/>
      <c r="D423" s="20"/>
      <c r="E423" s="20"/>
      <c r="F423" s="20"/>
      <c r="G423" s="20"/>
      <c r="H423" s="20"/>
      <c r="I423" s="20"/>
      <c r="J423" s="20"/>
      <c r="K423" s="20"/>
      <c r="L423" s="109"/>
      <c r="M423" s="20"/>
      <c r="N423" s="68"/>
    </row>
    <row r="424" spans="1:14" s="21" customFormat="1" x14ac:dyDescent="0.35">
      <c r="A424" s="6"/>
      <c r="B424" s="26"/>
      <c r="C424" s="24"/>
      <c r="D424" s="20"/>
      <c r="E424" s="20"/>
      <c r="F424" s="20"/>
      <c r="G424" s="20"/>
      <c r="H424" s="20"/>
      <c r="I424" s="20"/>
      <c r="J424" s="20"/>
      <c r="K424" s="20"/>
      <c r="L424" s="109"/>
      <c r="M424" s="20"/>
      <c r="N424" s="68"/>
    </row>
    <row r="425" spans="1:14" s="21" customFormat="1" x14ac:dyDescent="0.35">
      <c r="A425" s="6"/>
      <c r="B425" s="26"/>
      <c r="C425" s="24"/>
      <c r="D425" s="20"/>
      <c r="E425" s="20"/>
      <c r="F425" s="20"/>
      <c r="G425" s="20"/>
      <c r="H425" s="20"/>
      <c r="I425" s="20"/>
      <c r="J425" s="20"/>
      <c r="K425" s="20"/>
      <c r="L425" s="109"/>
      <c r="M425" s="20"/>
      <c r="N425" s="68"/>
    </row>
    <row r="426" spans="1:14" s="21" customFormat="1" x14ac:dyDescent="0.35">
      <c r="A426" s="6"/>
      <c r="B426" s="26"/>
      <c r="C426" s="24"/>
      <c r="D426" s="20"/>
      <c r="E426" s="20"/>
      <c r="F426" s="20"/>
      <c r="G426" s="20"/>
      <c r="H426" s="20"/>
      <c r="I426" s="20"/>
      <c r="J426" s="20"/>
      <c r="K426" s="20"/>
      <c r="L426" s="109"/>
      <c r="M426" s="20"/>
    </row>
    <row r="427" spans="1:14" s="21" customFormat="1" x14ac:dyDescent="0.35">
      <c r="A427" s="6"/>
      <c r="B427" s="26"/>
      <c r="C427" s="24"/>
      <c r="D427" s="20"/>
      <c r="E427" s="20"/>
      <c r="F427" s="20"/>
      <c r="G427" s="20"/>
      <c r="H427" s="20"/>
      <c r="I427" s="20"/>
      <c r="J427" s="20"/>
      <c r="K427" s="20"/>
      <c r="L427" s="109"/>
      <c r="M427" s="20"/>
    </row>
    <row r="428" spans="1:14" s="21" customFormat="1" x14ac:dyDescent="0.35">
      <c r="A428" s="6"/>
      <c r="B428" s="26"/>
      <c r="C428" s="24"/>
      <c r="D428" s="20"/>
      <c r="E428" s="20"/>
      <c r="F428" s="20"/>
      <c r="G428" s="20"/>
      <c r="H428" s="20"/>
      <c r="I428" s="20"/>
      <c r="J428" s="20"/>
      <c r="K428" s="20"/>
      <c r="L428" s="109"/>
      <c r="M428" s="20"/>
    </row>
    <row r="429" spans="1:14" s="21" customFormat="1" x14ac:dyDescent="0.35">
      <c r="A429" s="6"/>
      <c r="B429" s="26"/>
      <c r="C429" s="24"/>
      <c r="D429" s="20"/>
      <c r="E429" s="20"/>
      <c r="F429" s="20"/>
      <c r="G429" s="20"/>
      <c r="H429" s="20"/>
      <c r="I429" s="20"/>
      <c r="J429" s="20"/>
      <c r="K429" s="20"/>
      <c r="L429" s="109"/>
      <c r="M429" s="20"/>
    </row>
    <row r="430" spans="1:14" s="21" customFormat="1" x14ac:dyDescent="0.35">
      <c r="A430" s="6"/>
      <c r="B430" s="26"/>
      <c r="C430" s="24"/>
      <c r="D430" s="20"/>
      <c r="E430" s="20"/>
      <c r="F430" s="20"/>
      <c r="G430" s="20"/>
      <c r="H430" s="20"/>
      <c r="I430" s="20"/>
      <c r="J430" s="20"/>
      <c r="K430" s="20"/>
      <c r="L430" s="109"/>
      <c r="M430" s="20"/>
    </row>
    <row r="431" spans="1:14" s="21" customFormat="1" x14ac:dyDescent="0.35">
      <c r="A431" s="6"/>
      <c r="B431" s="26"/>
      <c r="C431" s="24"/>
      <c r="D431" s="20"/>
      <c r="E431" s="20"/>
      <c r="F431" s="20"/>
      <c r="G431" s="20"/>
      <c r="H431" s="20"/>
      <c r="I431" s="20"/>
      <c r="J431" s="20"/>
      <c r="K431" s="20"/>
      <c r="L431" s="109"/>
      <c r="M431" s="20"/>
    </row>
    <row r="432" spans="1:14" s="21" customFormat="1" x14ac:dyDescent="0.35">
      <c r="A432" s="6"/>
      <c r="B432" s="26"/>
      <c r="C432" s="24"/>
      <c r="D432" s="20"/>
      <c r="E432" s="20"/>
      <c r="F432" s="20"/>
      <c r="G432" s="20"/>
      <c r="H432" s="20"/>
      <c r="I432" s="20"/>
      <c r="J432" s="20"/>
      <c r="K432" s="20"/>
      <c r="L432" s="109"/>
      <c r="M432" s="20"/>
    </row>
    <row r="433" spans="1:13" s="21" customFormat="1" x14ac:dyDescent="0.35">
      <c r="A433" s="6"/>
      <c r="B433" s="26"/>
      <c r="C433" s="24"/>
      <c r="D433" s="20"/>
      <c r="E433" s="20"/>
      <c r="F433" s="20"/>
      <c r="G433" s="20"/>
      <c r="H433" s="20"/>
      <c r="I433" s="20"/>
      <c r="J433" s="20"/>
      <c r="K433" s="20"/>
      <c r="L433" s="109"/>
      <c r="M433" s="20"/>
    </row>
    <row r="434" spans="1:13" s="21" customFormat="1" x14ac:dyDescent="0.35">
      <c r="A434" s="6"/>
      <c r="B434" s="26"/>
      <c r="C434" s="24"/>
      <c r="D434" s="20"/>
      <c r="E434" s="20"/>
      <c r="F434" s="20"/>
      <c r="G434" s="20"/>
      <c r="H434" s="20"/>
      <c r="I434" s="20"/>
      <c r="J434" s="20"/>
      <c r="K434" s="20"/>
      <c r="L434" s="109"/>
      <c r="M434" s="20"/>
    </row>
    <row r="435" spans="1:13" s="21" customFormat="1" x14ac:dyDescent="0.35">
      <c r="A435" s="6"/>
      <c r="B435" s="26"/>
      <c r="C435" s="24"/>
      <c r="D435" s="20"/>
      <c r="E435" s="20"/>
      <c r="F435" s="20"/>
      <c r="G435" s="20"/>
      <c r="H435" s="20"/>
      <c r="I435" s="20"/>
      <c r="J435" s="20"/>
      <c r="K435" s="20"/>
      <c r="L435" s="109"/>
      <c r="M435" s="20"/>
    </row>
    <row r="436" spans="1:13" s="21" customFormat="1" x14ac:dyDescent="0.35">
      <c r="A436" s="6"/>
      <c r="B436" s="26"/>
      <c r="C436" s="24"/>
      <c r="D436" s="20"/>
      <c r="E436" s="20"/>
      <c r="F436" s="20"/>
      <c r="G436" s="20"/>
      <c r="H436" s="20"/>
      <c r="I436" s="20"/>
      <c r="J436" s="20"/>
      <c r="K436" s="20"/>
      <c r="L436" s="109"/>
      <c r="M436" s="20"/>
    </row>
    <row r="437" spans="1:13" s="21" customFormat="1" x14ac:dyDescent="0.35">
      <c r="A437" s="6"/>
      <c r="B437" s="26"/>
      <c r="C437" s="24"/>
      <c r="D437" s="20"/>
      <c r="E437" s="20"/>
      <c r="F437" s="20"/>
      <c r="G437" s="20"/>
      <c r="H437" s="20"/>
      <c r="I437" s="20"/>
      <c r="J437" s="20"/>
      <c r="K437" s="20"/>
      <c r="L437" s="109"/>
      <c r="M437" s="20"/>
    </row>
    <row r="438" spans="1:13" s="21" customFormat="1" x14ac:dyDescent="0.35">
      <c r="A438" s="6"/>
      <c r="B438" s="26"/>
      <c r="C438" s="24"/>
      <c r="D438" s="20"/>
      <c r="E438" s="20"/>
      <c r="F438" s="20"/>
      <c r="G438" s="20"/>
      <c r="H438" s="20"/>
      <c r="I438" s="20"/>
      <c r="J438" s="20"/>
      <c r="K438" s="20"/>
      <c r="L438" s="109"/>
      <c r="M438" s="20"/>
    </row>
    <row r="439" spans="1:13" s="21" customFormat="1" x14ac:dyDescent="0.35">
      <c r="A439" s="6"/>
      <c r="B439" s="26"/>
      <c r="C439" s="24"/>
      <c r="D439" s="20"/>
      <c r="E439" s="20"/>
      <c r="F439" s="20"/>
      <c r="G439" s="20"/>
      <c r="H439" s="20"/>
      <c r="I439" s="20"/>
      <c r="J439" s="20"/>
      <c r="K439" s="20"/>
      <c r="L439" s="109"/>
      <c r="M439" s="20"/>
    </row>
    <row r="440" spans="1:13" s="21" customFormat="1" x14ac:dyDescent="0.35">
      <c r="A440" s="6"/>
      <c r="B440" s="26"/>
      <c r="C440" s="24"/>
      <c r="D440" s="20"/>
      <c r="E440" s="20"/>
      <c r="F440" s="20"/>
      <c r="G440" s="20"/>
      <c r="H440" s="20"/>
      <c r="I440" s="20"/>
      <c r="J440" s="20"/>
      <c r="K440" s="20"/>
      <c r="L440" s="109"/>
      <c r="M440" s="20"/>
    </row>
    <row r="441" spans="1:13" s="21" customFormat="1" x14ac:dyDescent="0.35">
      <c r="A441" s="6"/>
      <c r="B441" s="26"/>
      <c r="C441" s="24"/>
      <c r="D441" s="20"/>
      <c r="E441" s="20"/>
      <c r="F441" s="20"/>
      <c r="G441" s="20"/>
      <c r="H441" s="20"/>
      <c r="I441" s="20"/>
      <c r="J441" s="20"/>
      <c r="K441" s="20"/>
      <c r="L441" s="109"/>
      <c r="M441" s="20"/>
    </row>
    <row r="442" spans="1:13" s="21" customFormat="1" x14ac:dyDescent="0.35">
      <c r="A442" s="6"/>
      <c r="B442" s="26"/>
      <c r="C442" s="24"/>
      <c r="D442" s="20"/>
      <c r="E442" s="20"/>
      <c r="F442" s="20"/>
      <c r="G442" s="20"/>
      <c r="H442" s="20"/>
      <c r="I442" s="20"/>
      <c r="J442" s="20"/>
      <c r="K442" s="20"/>
      <c r="L442" s="109"/>
      <c r="M442" s="20"/>
    </row>
    <row r="443" spans="1:13" s="21" customFormat="1" x14ac:dyDescent="0.35">
      <c r="A443" s="6"/>
      <c r="B443" s="26"/>
      <c r="C443" s="24"/>
      <c r="D443" s="20"/>
      <c r="E443" s="20"/>
      <c r="F443" s="20"/>
      <c r="G443" s="20"/>
      <c r="H443" s="20"/>
      <c r="I443" s="20"/>
      <c r="J443" s="20"/>
      <c r="K443" s="20"/>
      <c r="L443" s="109"/>
      <c r="M443" s="20"/>
    </row>
    <row r="444" spans="1:13" s="21" customFormat="1" x14ac:dyDescent="0.35">
      <c r="A444" s="6"/>
      <c r="B444" s="26"/>
      <c r="C444" s="24"/>
      <c r="D444" s="20"/>
      <c r="E444" s="20"/>
      <c r="F444" s="20"/>
      <c r="G444" s="20"/>
      <c r="H444" s="20"/>
      <c r="I444" s="20"/>
      <c r="J444" s="20"/>
      <c r="K444" s="20"/>
      <c r="L444" s="109"/>
      <c r="M444" s="20"/>
    </row>
    <row r="445" spans="1:13" s="21" customFormat="1" x14ac:dyDescent="0.35">
      <c r="A445" s="6"/>
      <c r="B445" s="26"/>
      <c r="C445" s="24"/>
      <c r="D445" s="20"/>
      <c r="E445" s="20"/>
      <c r="F445" s="20"/>
      <c r="G445" s="20"/>
      <c r="H445" s="20"/>
      <c r="I445" s="20"/>
      <c r="J445" s="20"/>
      <c r="K445" s="20"/>
      <c r="L445" s="109"/>
      <c r="M445" s="20"/>
    </row>
    <row r="446" spans="1:13" s="21" customFormat="1" x14ac:dyDescent="0.35">
      <c r="A446" s="6"/>
      <c r="B446" s="26"/>
      <c r="C446" s="24"/>
      <c r="D446" s="20"/>
      <c r="E446" s="20"/>
      <c r="F446" s="20"/>
      <c r="G446" s="20"/>
      <c r="H446" s="20"/>
      <c r="I446" s="20"/>
      <c r="J446" s="20"/>
      <c r="K446" s="20"/>
      <c r="L446" s="109"/>
      <c r="M446" s="20"/>
    </row>
    <row r="447" spans="1:13" s="21" customFormat="1" x14ac:dyDescent="0.35">
      <c r="A447" s="6"/>
      <c r="B447" s="26"/>
      <c r="C447" s="24"/>
      <c r="D447" s="20"/>
      <c r="E447" s="20"/>
      <c r="F447" s="20"/>
      <c r="G447" s="20"/>
      <c r="H447" s="20"/>
      <c r="I447" s="20"/>
      <c r="J447" s="20"/>
      <c r="K447" s="20"/>
      <c r="L447" s="109"/>
      <c r="M447" s="20"/>
    </row>
    <row r="448" spans="1:13" s="21" customFormat="1" x14ac:dyDescent="0.35">
      <c r="A448" s="6"/>
      <c r="B448" s="26"/>
      <c r="C448" s="24"/>
      <c r="D448" s="20"/>
      <c r="E448" s="20"/>
      <c r="F448" s="20"/>
      <c r="G448" s="20"/>
      <c r="H448" s="20"/>
      <c r="I448" s="20"/>
      <c r="J448" s="20"/>
      <c r="K448" s="20"/>
      <c r="L448" s="109"/>
      <c r="M448" s="20"/>
    </row>
    <row r="449" spans="1:13" s="21" customFormat="1" x14ac:dyDescent="0.35">
      <c r="A449" s="6"/>
      <c r="B449" s="26"/>
      <c r="C449" s="24"/>
      <c r="D449" s="20"/>
      <c r="E449" s="20"/>
      <c r="F449" s="20"/>
      <c r="G449" s="20"/>
      <c r="H449" s="20"/>
      <c r="I449" s="20"/>
      <c r="J449" s="20"/>
      <c r="K449" s="20"/>
      <c r="L449" s="109"/>
      <c r="M449" s="20"/>
    </row>
    <row r="450" spans="1:13" s="21" customFormat="1" x14ac:dyDescent="0.35">
      <c r="A450" s="6"/>
      <c r="B450" s="26"/>
      <c r="C450" s="24"/>
      <c r="D450" s="20"/>
      <c r="E450" s="20"/>
      <c r="F450" s="20"/>
      <c r="G450" s="20"/>
      <c r="H450" s="20"/>
      <c r="I450" s="20"/>
      <c r="J450" s="20"/>
      <c r="K450" s="20"/>
      <c r="L450" s="109"/>
      <c r="M450" s="20"/>
    </row>
    <row r="451" spans="1:13" s="21" customFormat="1" x14ac:dyDescent="0.35">
      <c r="A451" s="6"/>
      <c r="B451" s="26"/>
      <c r="C451" s="24"/>
      <c r="D451" s="20"/>
      <c r="E451" s="20"/>
      <c r="F451" s="20"/>
      <c r="G451" s="20"/>
      <c r="H451" s="20"/>
      <c r="I451" s="20"/>
      <c r="J451" s="20"/>
      <c r="K451" s="20"/>
      <c r="L451" s="109"/>
      <c r="M451" s="20"/>
    </row>
    <row r="452" spans="1:13" s="21" customFormat="1" x14ac:dyDescent="0.35">
      <c r="A452" s="6"/>
      <c r="B452" s="26"/>
      <c r="C452" s="24"/>
      <c r="D452" s="20"/>
      <c r="E452" s="20"/>
      <c r="F452" s="20"/>
      <c r="G452" s="20"/>
      <c r="H452" s="20"/>
      <c r="I452" s="20"/>
      <c r="J452" s="20"/>
      <c r="K452" s="20"/>
      <c r="L452" s="109"/>
      <c r="M452" s="20"/>
    </row>
    <row r="453" spans="1:13" s="21" customFormat="1" x14ac:dyDescent="0.35">
      <c r="A453" s="6"/>
      <c r="B453" s="26"/>
      <c r="C453" s="24"/>
      <c r="D453" s="20"/>
      <c r="E453" s="20"/>
      <c r="F453" s="20"/>
      <c r="G453" s="20"/>
      <c r="H453" s="20"/>
      <c r="I453" s="20"/>
      <c r="J453" s="20"/>
      <c r="K453" s="20"/>
      <c r="L453" s="109"/>
      <c r="M453" s="20"/>
    </row>
    <row r="454" spans="1:13" s="21" customFormat="1" x14ac:dyDescent="0.35">
      <c r="A454" s="6"/>
      <c r="B454" s="26"/>
      <c r="C454" s="24"/>
      <c r="D454" s="20"/>
      <c r="E454" s="20"/>
      <c r="F454" s="20"/>
      <c r="G454" s="20"/>
      <c r="H454" s="20"/>
      <c r="I454" s="20"/>
      <c r="J454" s="20"/>
      <c r="K454" s="20"/>
      <c r="L454" s="109"/>
      <c r="M454" s="20"/>
    </row>
    <row r="455" spans="1:13" s="21" customFormat="1" x14ac:dyDescent="0.35">
      <c r="A455" s="6"/>
      <c r="B455" s="26"/>
      <c r="C455" s="24"/>
      <c r="D455" s="20"/>
      <c r="E455" s="20"/>
      <c r="F455" s="20"/>
      <c r="G455" s="20"/>
      <c r="H455" s="20"/>
      <c r="I455" s="20"/>
      <c r="J455" s="20"/>
      <c r="K455" s="20"/>
      <c r="L455" s="109"/>
      <c r="M455" s="20"/>
    </row>
    <row r="456" spans="1:13" s="21" customFormat="1" x14ac:dyDescent="0.35">
      <c r="A456" s="6"/>
      <c r="B456" s="26"/>
      <c r="C456" s="24"/>
      <c r="D456" s="20"/>
      <c r="E456" s="20"/>
      <c r="F456" s="20"/>
      <c r="G456" s="20"/>
      <c r="H456" s="20"/>
      <c r="I456" s="20"/>
      <c r="J456" s="20"/>
      <c r="K456" s="20"/>
      <c r="L456" s="109"/>
      <c r="M456" s="20"/>
    </row>
    <row r="457" spans="1:13" s="21" customFormat="1" x14ac:dyDescent="0.35">
      <c r="A457" s="6"/>
      <c r="B457" s="26"/>
      <c r="C457" s="24"/>
      <c r="D457" s="20"/>
      <c r="E457" s="20"/>
      <c r="F457" s="20"/>
      <c r="G457" s="20"/>
      <c r="H457" s="20"/>
      <c r="I457" s="20"/>
      <c r="J457" s="20"/>
      <c r="K457" s="20"/>
      <c r="L457" s="109"/>
      <c r="M457" s="20"/>
    </row>
    <row r="458" spans="1:13" s="21" customFormat="1" x14ac:dyDescent="0.35">
      <c r="A458" s="6"/>
      <c r="B458" s="26"/>
      <c r="C458" s="24"/>
      <c r="D458" s="20"/>
      <c r="E458" s="20"/>
      <c r="F458" s="20"/>
      <c r="G458" s="20"/>
      <c r="H458" s="20"/>
      <c r="I458" s="20"/>
      <c r="J458" s="20"/>
      <c r="K458" s="20"/>
      <c r="L458" s="109"/>
      <c r="M458" s="20"/>
    </row>
    <row r="459" spans="1:13" s="21" customFormat="1" x14ac:dyDescent="0.35">
      <c r="A459" s="6"/>
      <c r="B459" s="26"/>
      <c r="C459" s="24"/>
      <c r="D459" s="20"/>
      <c r="E459" s="20"/>
      <c r="F459" s="20"/>
      <c r="G459" s="20"/>
      <c r="H459" s="20"/>
      <c r="I459" s="20"/>
      <c r="J459" s="20"/>
      <c r="K459" s="20"/>
      <c r="L459" s="109"/>
      <c r="M459" s="20"/>
    </row>
    <row r="460" spans="1:13" s="21" customFormat="1" x14ac:dyDescent="0.35">
      <c r="A460" s="6"/>
      <c r="B460" s="26"/>
      <c r="C460" s="24"/>
      <c r="D460" s="20"/>
      <c r="E460" s="20"/>
      <c r="F460" s="20"/>
      <c r="G460" s="20"/>
      <c r="H460" s="20"/>
      <c r="I460" s="20"/>
      <c r="J460" s="20"/>
      <c r="K460" s="20"/>
      <c r="L460" s="109"/>
      <c r="M460" s="20"/>
    </row>
    <row r="461" spans="1:13" s="21" customFormat="1" x14ac:dyDescent="0.35">
      <c r="A461" s="6"/>
      <c r="B461" s="26"/>
      <c r="C461" s="24"/>
      <c r="D461" s="20"/>
      <c r="E461" s="20"/>
      <c r="F461" s="20"/>
      <c r="G461" s="20"/>
      <c r="H461" s="20"/>
      <c r="I461" s="20"/>
      <c r="J461" s="20"/>
      <c r="K461" s="20"/>
      <c r="L461" s="109"/>
      <c r="M461" s="20"/>
    </row>
    <row r="462" spans="1:13" s="21" customFormat="1" x14ac:dyDescent="0.35">
      <c r="A462" s="6"/>
      <c r="B462" s="26"/>
      <c r="C462" s="24"/>
      <c r="D462" s="20"/>
      <c r="E462" s="20"/>
      <c r="F462" s="20"/>
      <c r="G462" s="20"/>
      <c r="H462" s="20"/>
      <c r="I462" s="20"/>
      <c r="J462" s="20"/>
      <c r="K462" s="20"/>
      <c r="L462" s="109"/>
      <c r="M462" s="20"/>
    </row>
    <row r="463" spans="1:13" s="21" customFormat="1" x14ac:dyDescent="0.35">
      <c r="A463" s="6"/>
      <c r="B463" s="26"/>
      <c r="C463" s="24"/>
      <c r="D463" s="20"/>
      <c r="E463" s="20"/>
      <c r="F463" s="20"/>
      <c r="G463" s="20"/>
      <c r="H463" s="20"/>
      <c r="I463" s="20"/>
      <c r="J463" s="20"/>
      <c r="K463" s="20"/>
      <c r="L463" s="109"/>
      <c r="M463" s="20"/>
    </row>
    <row r="464" spans="1:13" s="21" customFormat="1" x14ac:dyDescent="0.35">
      <c r="A464" s="6"/>
      <c r="B464" s="26"/>
      <c r="C464" s="24"/>
      <c r="D464" s="20"/>
      <c r="E464" s="20"/>
      <c r="F464" s="20"/>
      <c r="G464" s="20"/>
      <c r="H464" s="20"/>
      <c r="I464" s="20"/>
      <c r="J464" s="20"/>
      <c r="K464" s="20"/>
      <c r="L464" s="109"/>
      <c r="M464" s="20"/>
    </row>
    <row r="465" spans="1:13" s="21" customFormat="1" x14ac:dyDescent="0.35">
      <c r="A465" s="6"/>
      <c r="B465" s="26"/>
      <c r="C465" s="24"/>
      <c r="D465" s="20"/>
      <c r="E465" s="20"/>
      <c r="F465" s="20"/>
      <c r="G465" s="20"/>
      <c r="H465" s="20"/>
      <c r="I465" s="20"/>
      <c r="J465" s="20"/>
      <c r="K465" s="20"/>
      <c r="L465" s="109"/>
      <c r="M465" s="20"/>
    </row>
    <row r="466" spans="1:13" s="21" customFormat="1" x14ac:dyDescent="0.35">
      <c r="A466" s="6"/>
      <c r="B466" s="26"/>
      <c r="C466" s="24"/>
      <c r="D466" s="20"/>
      <c r="E466" s="20"/>
      <c r="F466" s="20"/>
      <c r="G466" s="20"/>
      <c r="H466" s="20"/>
      <c r="I466" s="20"/>
      <c r="J466" s="20"/>
      <c r="K466" s="20"/>
      <c r="L466" s="109"/>
      <c r="M466" s="20"/>
    </row>
    <row r="467" spans="1:13" s="21" customFormat="1" x14ac:dyDescent="0.35">
      <c r="A467" s="6"/>
      <c r="B467" s="26"/>
      <c r="C467" s="24"/>
      <c r="D467" s="20"/>
      <c r="E467" s="20"/>
      <c r="F467" s="20"/>
      <c r="G467" s="20"/>
      <c r="H467" s="20"/>
      <c r="I467" s="20"/>
      <c r="J467" s="20"/>
      <c r="K467" s="20"/>
      <c r="L467" s="109"/>
      <c r="M467" s="20"/>
    </row>
    <row r="468" spans="1:13" s="21" customFormat="1" x14ac:dyDescent="0.35">
      <c r="A468" s="6"/>
      <c r="B468" s="26"/>
      <c r="C468" s="24"/>
      <c r="D468" s="20"/>
      <c r="E468" s="20"/>
      <c r="F468" s="20"/>
      <c r="G468" s="20"/>
      <c r="H468" s="20"/>
      <c r="I468" s="20"/>
      <c r="J468" s="20"/>
      <c r="K468" s="20"/>
      <c r="L468" s="109"/>
      <c r="M468" s="20"/>
    </row>
    <row r="469" spans="1:13" s="21" customFormat="1" x14ac:dyDescent="0.35">
      <c r="A469" s="6"/>
      <c r="B469" s="26"/>
      <c r="C469" s="24"/>
      <c r="D469" s="20"/>
      <c r="E469" s="20"/>
      <c r="F469" s="20"/>
      <c r="G469" s="20"/>
      <c r="H469" s="20"/>
      <c r="I469" s="20"/>
      <c r="J469" s="20"/>
      <c r="K469" s="20"/>
      <c r="L469" s="109"/>
      <c r="M469" s="20"/>
    </row>
    <row r="470" spans="1:13" s="21" customFormat="1" x14ac:dyDescent="0.35">
      <c r="A470" s="6"/>
      <c r="B470" s="26"/>
      <c r="C470" s="24"/>
      <c r="D470" s="20"/>
      <c r="E470" s="20"/>
      <c r="F470" s="20"/>
      <c r="G470" s="20"/>
      <c r="H470" s="20"/>
      <c r="I470" s="20"/>
      <c r="J470" s="20"/>
      <c r="K470" s="20"/>
      <c r="L470" s="109"/>
      <c r="M470" s="20"/>
    </row>
    <row r="471" spans="1:13" s="21" customFormat="1" x14ac:dyDescent="0.35">
      <c r="A471" s="6"/>
      <c r="B471" s="26"/>
      <c r="C471" s="24"/>
      <c r="D471" s="20"/>
      <c r="E471" s="20"/>
      <c r="F471" s="20"/>
      <c r="G471" s="20"/>
      <c r="H471" s="20"/>
      <c r="I471" s="20"/>
      <c r="J471" s="20"/>
      <c r="K471" s="20"/>
      <c r="L471" s="109"/>
      <c r="M471" s="20"/>
    </row>
    <row r="472" spans="1:13" s="21" customFormat="1" x14ac:dyDescent="0.35">
      <c r="A472" s="6"/>
      <c r="B472" s="26"/>
      <c r="C472" s="24"/>
      <c r="D472" s="20"/>
      <c r="E472" s="20"/>
      <c r="F472" s="20"/>
      <c r="G472" s="20"/>
      <c r="H472" s="20"/>
      <c r="I472" s="20"/>
      <c r="J472" s="20"/>
      <c r="K472" s="20"/>
      <c r="L472" s="109"/>
      <c r="M472" s="20"/>
    </row>
    <row r="473" spans="1:13" s="21" customFormat="1" x14ac:dyDescent="0.35">
      <c r="A473" s="6"/>
      <c r="B473" s="26"/>
      <c r="C473" s="24"/>
      <c r="D473" s="20"/>
      <c r="E473" s="20"/>
      <c r="F473" s="20"/>
      <c r="G473" s="20"/>
      <c r="H473" s="20"/>
      <c r="I473" s="20"/>
      <c r="J473" s="20"/>
      <c r="K473" s="20"/>
      <c r="L473" s="109"/>
      <c r="M473" s="20"/>
    </row>
    <row r="474" spans="1:13" s="21" customFormat="1" x14ac:dyDescent="0.35">
      <c r="A474" s="6"/>
      <c r="B474" s="26"/>
      <c r="C474" s="24"/>
      <c r="D474" s="20"/>
      <c r="E474" s="20"/>
      <c r="F474" s="20"/>
      <c r="G474" s="20"/>
      <c r="H474" s="20"/>
      <c r="I474" s="20"/>
      <c r="J474" s="20"/>
      <c r="K474" s="20"/>
      <c r="L474" s="109"/>
      <c r="M474" s="20"/>
    </row>
    <row r="475" spans="1:13" s="21" customFormat="1" x14ac:dyDescent="0.35">
      <c r="A475" s="6"/>
      <c r="B475" s="26"/>
      <c r="C475" s="24"/>
      <c r="D475" s="20"/>
      <c r="E475" s="20"/>
      <c r="F475" s="20"/>
      <c r="G475" s="20"/>
      <c r="H475" s="20"/>
      <c r="I475" s="20"/>
      <c r="J475" s="20"/>
      <c r="K475" s="20"/>
      <c r="L475" s="109"/>
      <c r="M475" s="20"/>
    </row>
    <row r="476" spans="1:13" s="21" customFormat="1" x14ac:dyDescent="0.35">
      <c r="A476" s="6"/>
      <c r="B476" s="26"/>
      <c r="C476" s="24"/>
      <c r="D476" s="20"/>
      <c r="E476" s="20"/>
      <c r="F476" s="20"/>
      <c r="G476" s="20"/>
      <c r="H476" s="20"/>
      <c r="I476" s="20"/>
      <c r="J476" s="20"/>
      <c r="K476" s="20"/>
      <c r="L476" s="109"/>
      <c r="M476" s="20"/>
    </row>
    <row r="477" spans="1:13" s="21" customFormat="1" x14ac:dyDescent="0.35">
      <c r="A477" s="6"/>
      <c r="B477" s="26"/>
      <c r="C477" s="24"/>
      <c r="D477" s="20"/>
      <c r="E477" s="20"/>
      <c r="F477" s="20"/>
      <c r="G477" s="20"/>
      <c r="H477" s="20"/>
      <c r="I477" s="20"/>
      <c r="J477" s="20"/>
      <c r="K477" s="20"/>
      <c r="L477" s="109"/>
      <c r="M477" s="20"/>
    </row>
    <row r="478" spans="1:13" s="21" customFormat="1" x14ac:dyDescent="0.35">
      <c r="A478" s="6"/>
      <c r="B478" s="26"/>
      <c r="C478" s="24"/>
      <c r="D478" s="20"/>
      <c r="E478" s="20"/>
      <c r="F478" s="20"/>
      <c r="G478" s="20"/>
      <c r="H478" s="20"/>
      <c r="I478" s="20"/>
      <c r="J478" s="20"/>
      <c r="K478" s="20"/>
      <c r="L478" s="109"/>
      <c r="M478" s="20"/>
    </row>
    <row r="479" spans="1:13" s="21" customFormat="1" x14ac:dyDescent="0.35">
      <c r="A479" s="6"/>
      <c r="B479" s="26"/>
      <c r="C479" s="24"/>
      <c r="D479" s="20"/>
      <c r="E479" s="20"/>
      <c r="F479" s="20"/>
      <c r="G479" s="20"/>
      <c r="H479" s="20"/>
      <c r="I479" s="20"/>
      <c r="J479" s="20"/>
      <c r="K479" s="20"/>
      <c r="L479" s="109"/>
      <c r="M479" s="20"/>
    </row>
    <row r="480" spans="1:13" s="21" customFormat="1" x14ac:dyDescent="0.35">
      <c r="A480" s="6"/>
      <c r="B480" s="26"/>
      <c r="C480" s="24"/>
      <c r="D480" s="20"/>
      <c r="E480" s="20"/>
      <c r="F480" s="20"/>
      <c r="G480" s="20"/>
      <c r="H480" s="20"/>
      <c r="I480" s="20"/>
      <c r="J480" s="20"/>
      <c r="K480" s="20"/>
      <c r="L480" s="109"/>
      <c r="M480" s="20"/>
    </row>
    <row r="481" spans="1:13" s="21" customFormat="1" x14ac:dyDescent="0.35">
      <c r="A481" s="6"/>
      <c r="B481" s="26"/>
      <c r="C481" s="24"/>
      <c r="D481" s="20"/>
      <c r="E481" s="20"/>
      <c r="F481" s="20"/>
      <c r="G481" s="20"/>
      <c r="H481" s="20"/>
      <c r="I481" s="20"/>
      <c r="J481" s="20"/>
      <c r="K481" s="20"/>
      <c r="L481" s="109"/>
      <c r="M481" s="20"/>
    </row>
    <row r="482" spans="1:13" s="21" customFormat="1" x14ac:dyDescent="0.35">
      <c r="A482" s="6"/>
      <c r="B482" s="26"/>
      <c r="C482" s="24"/>
      <c r="D482" s="20"/>
      <c r="E482" s="20"/>
      <c r="F482" s="20"/>
      <c r="G482" s="20"/>
      <c r="H482" s="20"/>
      <c r="I482" s="20"/>
      <c r="J482" s="20"/>
      <c r="K482" s="20"/>
      <c r="L482" s="109"/>
      <c r="M482" s="20"/>
    </row>
    <row r="483" spans="1:13" s="21" customFormat="1" x14ac:dyDescent="0.35">
      <c r="A483" s="6"/>
      <c r="B483" s="26"/>
      <c r="C483" s="24"/>
      <c r="D483" s="20"/>
      <c r="E483" s="20"/>
      <c r="F483" s="20"/>
      <c r="G483" s="20"/>
      <c r="H483" s="20"/>
      <c r="I483" s="20"/>
      <c r="J483" s="20"/>
      <c r="K483" s="20"/>
      <c r="L483" s="109"/>
      <c r="M483" s="20"/>
    </row>
    <row r="484" spans="1:13" s="21" customFormat="1" x14ac:dyDescent="0.35">
      <c r="A484" s="6"/>
      <c r="B484" s="26"/>
      <c r="C484" s="24"/>
      <c r="D484" s="20"/>
      <c r="E484" s="20"/>
      <c r="F484" s="20"/>
      <c r="G484" s="20"/>
      <c r="H484" s="20"/>
      <c r="I484" s="20"/>
      <c r="J484" s="20"/>
      <c r="K484" s="20"/>
      <c r="L484" s="109"/>
      <c r="M484" s="20"/>
    </row>
    <row r="485" spans="1:13" s="21" customFormat="1" x14ac:dyDescent="0.35">
      <c r="A485" s="6"/>
      <c r="B485" s="26"/>
      <c r="C485" s="24"/>
      <c r="D485" s="20"/>
      <c r="E485" s="20"/>
      <c r="F485" s="20"/>
      <c r="G485" s="20"/>
      <c r="H485" s="20"/>
      <c r="I485" s="20"/>
      <c r="J485" s="20"/>
      <c r="K485" s="20"/>
      <c r="L485" s="109"/>
      <c r="M485" s="20"/>
    </row>
    <row r="486" spans="1:13" s="21" customFormat="1" x14ac:dyDescent="0.35">
      <c r="A486" s="6"/>
      <c r="B486" s="26"/>
      <c r="C486" s="24"/>
      <c r="D486" s="20"/>
      <c r="E486" s="20"/>
      <c r="F486" s="20"/>
      <c r="G486" s="20"/>
      <c r="H486" s="20"/>
      <c r="I486" s="20"/>
      <c r="J486" s="20"/>
      <c r="K486" s="20"/>
      <c r="L486" s="109"/>
      <c r="M486" s="20"/>
    </row>
    <row r="487" spans="1:13" s="21" customFormat="1" x14ac:dyDescent="0.35">
      <c r="A487" s="6"/>
      <c r="B487" s="26"/>
      <c r="C487" s="24"/>
      <c r="D487" s="20"/>
      <c r="E487" s="20"/>
      <c r="F487" s="20"/>
      <c r="G487" s="20"/>
      <c r="H487" s="20"/>
      <c r="I487" s="20"/>
      <c r="J487" s="20"/>
      <c r="K487" s="20"/>
      <c r="L487" s="109"/>
      <c r="M487" s="20"/>
    </row>
    <row r="488" spans="1:13" s="21" customFormat="1" x14ac:dyDescent="0.35">
      <c r="A488" s="6"/>
      <c r="B488" s="26"/>
      <c r="C488" s="24"/>
      <c r="D488" s="20"/>
      <c r="E488" s="20"/>
      <c r="F488" s="20"/>
      <c r="G488" s="20"/>
      <c r="H488" s="20"/>
      <c r="I488" s="20"/>
      <c r="J488" s="20"/>
      <c r="K488" s="20"/>
      <c r="L488" s="109"/>
      <c r="M488" s="20"/>
    </row>
    <row r="489" spans="1:13" s="21" customFormat="1" x14ac:dyDescent="0.35">
      <c r="A489" s="6"/>
      <c r="B489" s="26"/>
      <c r="C489" s="24"/>
      <c r="D489" s="20"/>
      <c r="E489" s="20"/>
      <c r="F489" s="20"/>
      <c r="G489" s="20"/>
      <c r="H489" s="20"/>
      <c r="I489" s="20"/>
      <c r="J489" s="20"/>
      <c r="K489" s="20"/>
      <c r="L489" s="109"/>
      <c r="M489" s="20"/>
    </row>
    <row r="490" spans="1:13" s="21" customFormat="1" x14ac:dyDescent="0.35">
      <c r="A490" s="6"/>
      <c r="B490" s="26"/>
      <c r="C490" s="24"/>
      <c r="D490" s="20"/>
      <c r="E490" s="20"/>
      <c r="F490" s="20"/>
      <c r="G490" s="20"/>
      <c r="H490" s="20"/>
      <c r="I490" s="20"/>
      <c r="J490" s="20"/>
      <c r="K490" s="20"/>
      <c r="L490" s="109"/>
      <c r="M490" s="20"/>
    </row>
    <row r="491" spans="1:13" s="21" customFormat="1" x14ac:dyDescent="0.35">
      <c r="A491" s="6"/>
      <c r="B491" s="26"/>
      <c r="C491" s="24"/>
      <c r="D491" s="20"/>
      <c r="E491" s="20"/>
      <c r="F491" s="20"/>
      <c r="G491" s="20"/>
      <c r="H491" s="20"/>
      <c r="I491" s="20"/>
      <c r="J491" s="20"/>
      <c r="K491" s="20"/>
      <c r="L491" s="109"/>
      <c r="M491" s="20"/>
    </row>
    <row r="492" spans="1:13" s="21" customFormat="1" x14ac:dyDescent="0.35">
      <c r="A492" s="6"/>
      <c r="B492" s="26"/>
      <c r="C492" s="24"/>
      <c r="D492" s="20"/>
      <c r="E492" s="20"/>
      <c r="F492" s="20"/>
      <c r="G492" s="20"/>
      <c r="H492" s="20"/>
      <c r="I492" s="20"/>
      <c r="J492" s="20"/>
      <c r="K492" s="20"/>
      <c r="L492" s="109"/>
      <c r="M492" s="20"/>
    </row>
    <row r="493" spans="1:13" s="21" customFormat="1" x14ac:dyDescent="0.35">
      <c r="A493" s="6"/>
      <c r="B493" s="26"/>
      <c r="C493" s="24"/>
      <c r="D493" s="20"/>
      <c r="E493" s="20"/>
      <c r="F493" s="20"/>
      <c r="G493" s="20"/>
      <c r="H493" s="20"/>
      <c r="I493" s="20"/>
      <c r="J493" s="20"/>
      <c r="K493" s="20"/>
      <c r="L493" s="109"/>
      <c r="M493" s="20"/>
    </row>
    <row r="494" spans="1:13" s="21" customFormat="1" x14ac:dyDescent="0.35">
      <c r="A494" s="6"/>
      <c r="B494" s="26"/>
      <c r="C494" s="24"/>
      <c r="D494" s="20"/>
      <c r="E494" s="20"/>
      <c r="F494" s="20"/>
      <c r="G494" s="20"/>
      <c r="H494" s="20"/>
      <c r="I494" s="20"/>
      <c r="J494" s="20"/>
      <c r="K494" s="20"/>
      <c r="L494" s="109"/>
      <c r="M494" s="20"/>
    </row>
    <row r="495" spans="1:13" s="21" customFormat="1" x14ac:dyDescent="0.35">
      <c r="A495" s="6"/>
      <c r="B495" s="26"/>
      <c r="C495" s="24"/>
      <c r="D495" s="20"/>
      <c r="E495" s="20"/>
      <c r="F495" s="20"/>
      <c r="G495" s="20"/>
      <c r="H495" s="20"/>
      <c r="I495" s="20"/>
      <c r="J495" s="20"/>
      <c r="K495" s="20"/>
      <c r="L495" s="109"/>
      <c r="M495" s="20"/>
    </row>
    <row r="496" spans="1:13" s="21" customFormat="1" x14ac:dyDescent="0.35">
      <c r="A496" s="6"/>
      <c r="B496" s="26"/>
      <c r="C496" s="24"/>
      <c r="D496" s="20"/>
      <c r="E496" s="20"/>
      <c r="F496" s="20"/>
      <c r="G496" s="20"/>
      <c r="H496" s="20"/>
      <c r="I496" s="20"/>
      <c r="J496" s="20"/>
      <c r="K496" s="20"/>
      <c r="L496" s="109"/>
      <c r="M496" s="20"/>
    </row>
    <row r="497" spans="1:13" s="21" customFormat="1" x14ac:dyDescent="0.35">
      <c r="A497" s="6"/>
      <c r="B497" s="26"/>
      <c r="C497" s="24"/>
      <c r="D497" s="20"/>
      <c r="E497" s="20"/>
      <c r="F497" s="20"/>
      <c r="G497" s="20"/>
      <c r="H497" s="20"/>
      <c r="I497" s="20"/>
      <c r="J497" s="20"/>
      <c r="K497" s="20"/>
      <c r="L497" s="109"/>
      <c r="M497" s="20"/>
    </row>
    <row r="498" spans="1:13" s="21" customFormat="1" x14ac:dyDescent="0.35">
      <c r="A498" s="6"/>
      <c r="B498" s="26"/>
      <c r="C498" s="24"/>
      <c r="D498" s="20"/>
      <c r="E498" s="20"/>
      <c r="F498" s="20"/>
      <c r="G498" s="20"/>
      <c r="H498" s="20"/>
      <c r="I498" s="20"/>
      <c r="J498" s="20"/>
      <c r="K498" s="20"/>
      <c r="L498" s="109"/>
      <c r="M498" s="20"/>
    </row>
    <row r="499" spans="1:13" s="21" customFormat="1" x14ac:dyDescent="0.35">
      <c r="A499" s="6"/>
      <c r="B499" s="26"/>
      <c r="C499" s="24"/>
      <c r="D499" s="20"/>
      <c r="E499" s="20"/>
      <c r="F499" s="20"/>
      <c r="G499" s="20"/>
      <c r="H499" s="20"/>
      <c r="I499" s="20"/>
      <c r="J499" s="20"/>
      <c r="K499" s="20"/>
      <c r="L499" s="109"/>
      <c r="M499" s="20"/>
    </row>
    <row r="500" spans="1:13" s="21" customFormat="1" x14ac:dyDescent="0.35">
      <c r="A500" s="6"/>
      <c r="B500" s="26"/>
      <c r="C500" s="24"/>
      <c r="D500" s="20"/>
      <c r="E500" s="20"/>
      <c r="F500" s="20"/>
      <c r="G500" s="20"/>
      <c r="H500" s="20"/>
      <c r="I500" s="20"/>
      <c r="J500" s="20"/>
      <c r="K500" s="20"/>
      <c r="L500" s="109"/>
      <c r="M500" s="20"/>
    </row>
    <row r="501" spans="1:13" s="21" customFormat="1" x14ac:dyDescent="0.35">
      <c r="A501" s="6"/>
      <c r="B501" s="26"/>
      <c r="C501" s="24"/>
      <c r="D501" s="20"/>
      <c r="E501" s="20"/>
      <c r="F501" s="20"/>
      <c r="G501" s="20"/>
      <c r="H501" s="20"/>
      <c r="I501" s="20"/>
      <c r="J501" s="20"/>
      <c r="K501" s="20"/>
      <c r="L501" s="109"/>
      <c r="M501" s="20"/>
    </row>
    <row r="502" spans="1:13" s="21" customFormat="1" x14ac:dyDescent="0.35">
      <c r="A502" s="6"/>
      <c r="B502" s="26"/>
      <c r="C502" s="24"/>
      <c r="D502" s="20"/>
      <c r="E502" s="20"/>
      <c r="F502" s="20"/>
      <c r="G502" s="20"/>
      <c r="H502" s="20"/>
      <c r="I502" s="20"/>
      <c r="J502" s="20"/>
      <c r="K502" s="20"/>
      <c r="L502" s="109"/>
      <c r="M502" s="20"/>
    </row>
    <row r="503" spans="1:13" s="21" customFormat="1" x14ac:dyDescent="0.35">
      <c r="A503" s="6"/>
      <c r="B503" s="26"/>
      <c r="C503" s="24"/>
      <c r="D503" s="20"/>
      <c r="E503" s="20"/>
      <c r="F503" s="20"/>
      <c r="G503" s="20"/>
      <c r="H503" s="20"/>
      <c r="I503" s="20"/>
      <c r="J503" s="20"/>
      <c r="K503" s="20"/>
      <c r="L503" s="109"/>
      <c r="M503" s="20"/>
    </row>
    <row r="504" spans="1:13" s="21" customFormat="1" x14ac:dyDescent="0.35">
      <c r="A504" s="6"/>
      <c r="B504" s="26"/>
      <c r="C504" s="24"/>
      <c r="D504" s="20"/>
      <c r="E504" s="20"/>
      <c r="F504" s="20"/>
      <c r="G504" s="20"/>
      <c r="H504" s="20"/>
      <c r="I504" s="20"/>
      <c r="J504" s="20"/>
      <c r="K504" s="20"/>
      <c r="L504" s="109"/>
      <c r="M504" s="20"/>
    </row>
    <row r="505" spans="1:13" s="21" customFormat="1" x14ac:dyDescent="0.35">
      <c r="A505" s="6"/>
      <c r="B505" s="26"/>
      <c r="C505" s="24"/>
      <c r="D505" s="20"/>
      <c r="E505" s="20"/>
      <c r="F505" s="20"/>
      <c r="G505" s="20"/>
      <c r="H505" s="20"/>
      <c r="I505" s="20"/>
      <c r="J505" s="20"/>
      <c r="K505" s="20"/>
      <c r="L505" s="109"/>
      <c r="M505" s="20"/>
    </row>
    <row r="506" spans="1:13" s="21" customFormat="1" x14ac:dyDescent="0.35">
      <c r="A506" s="6"/>
      <c r="B506" s="26"/>
      <c r="C506" s="24"/>
      <c r="D506" s="20"/>
      <c r="E506" s="20"/>
      <c r="F506" s="20"/>
      <c r="G506" s="20"/>
      <c r="H506" s="20"/>
      <c r="I506" s="20"/>
      <c r="J506" s="20"/>
      <c r="K506" s="20"/>
      <c r="L506" s="109"/>
      <c r="M506" s="20"/>
    </row>
    <row r="507" spans="1:13" s="21" customFormat="1" x14ac:dyDescent="0.35">
      <c r="A507" s="6"/>
      <c r="B507" s="26"/>
      <c r="C507" s="24"/>
      <c r="D507" s="20"/>
      <c r="E507" s="20"/>
      <c r="F507" s="20"/>
      <c r="G507" s="20"/>
      <c r="H507" s="20"/>
      <c r="I507" s="20"/>
      <c r="J507" s="20"/>
      <c r="K507" s="20"/>
      <c r="L507" s="109"/>
      <c r="M507" s="20"/>
    </row>
    <row r="508" spans="1:13" s="21" customFormat="1" x14ac:dyDescent="0.35">
      <c r="A508" s="6"/>
      <c r="B508" s="26"/>
      <c r="C508" s="24"/>
      <c r="D508" s="20"/>
      <c r="E508" s="20"/>
      <c r="F508" s="20"/>
      <c r="G508" s="20"/>
      <c r="H508" s="20"/>
      <c r="I508" s="20"/>
      <c r="J508" s="20"/>
      <c r="K508" s="20"/>
      <c r="L508" s="109"/>
      <c r="M508" s="20"/>
    </row>
    <row r="509" spans="1:13" s="21" customFormat="1" x14ac:dyDescent="0.35">
      <c r="A509" s="6"/>
      <c r="B509" s="26"/>
      <c r="C509" s="24"/>
      <c r="D509" s="20"/>
      <c r="E509" s="20"/>
      <c r="F509" s="20"/>
      <c r="G509" s="20"/>
      <c r="H509" s="20"/>
      <c r="I509" s="20"/>
      <c r="J509" s="20"/>
      <c r="K509" s="20"/>
      <c r="L509" s="109"/>
      <c r="M509" s="20"/>
    </row>
    <row r="510" spans="1:13" s="21" customFormat="1" x14ac:dyDescent="0.35">
      <c r="A510" s="6"/>
      <c r="B510" s="26"/>
      <c r="C510" s="24"/>
      <c r="D510" s="20"/>
      <c r="E510" s="20"/>
      <c r="F510" s="20"/>
      <c r="G510" s="20"/>
      <c r="H510" s="20"/>
      <c r="I510" s="20"/>
      <c r="J510" s="20"/>
      <c r="K510" s="20"/>
      <c r="L510" s="109"/>
      <c r="M510" s="20"/>
    </row>
  </sheetData>
  <sheetProtection algorithmName="SHA-512" hashValue="cQxqFUC6glitFQEmz/Xla90P6RdQyj6wK665I0eTcpUEFsLIzIUdfZ3HV7MTFH+naUYNpY6E7lNDk4lsFNjnyQ==" saltValue="lBepDKx88GzsgiDj/P5AoA==" spinCount="100000" sheet="1" objects="1" scenarios="1"/>
  <mergeCells count="2">
    <mergeCell ref="K8:K9"/>
    <mergeCell ref="K28:K29"/>
  </mergeCells>
  <conditionalFormatting sqref="K88:K101">
    <cfRule type="expression" dxfId="8" priority="15">
      <formula>OR(YearsAvailableForCF=0,YearsAvailableForCF="0",YearsAvailableForCF=1,YearsAvailableForCF="1")</formula>
    </cfRule>
  </conditionalFormatting>
  <conditionalFormatting sqref="K108:K125">
    <cfRule type="expression" dxfId="6" priority="2">
      <formula>OR(YearsAvailableForCF=0,YearsAvailableForCF="0",YearsAvailableForCF=1,YearsAvailableForCF="1")</formula>
    </cfRule>
  </conditionalFormatting>
  <conditionalFormatting sqref="K143:K145">
    <cfRule type="expression" dxfId="3" priority="1">
      <formula>OR(YearsAvailableForCF=0,YearsAvailableForCF="0",YearsAvailableForCF=1,YearsAvailableForCF="1")</formula>
    </cfRule>
  </conditionalFormatting>
  <conditionalFormatting sqref="L1:L7 L9:L14">
    <cfRule type="expression" dxfId="2" priority="40">
      <formula>OR(ValidationYearsAvailable=0,ValidationYearsAvailable=1,ValidationYearsAvailable=2)</formula>
    </cfRule>
  </conditionalFormatting>
  <pageMargins left="0.25" right="0.25" top="0.75" bottom="0.75" header="0.3" footer="0.3"/>
  <pageSetup paperSize="8" scale="89" fitToHeight="0" orientation="portrait" r:id="rId1"/>
  <ignoredErrors>
    <ignoredError sqref="J21 J41 J13:J14" formula="1"/>
    <ignoredError sqref="M127:M138 M106:P107 M103 M89" unlockedFormula="1"/>
    <ignoredError sqref="B4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2" id="{00000000-000E-0000-0400-00002A000000}">
            <xm:f>UPPER(teachOutOnly)='input data - hide'!$A$26</xm:f>
            <x14:dxf>
              <font>
                <color theme="0"/>
              </font>
            </x14:dxf>
          </x14:cfRule>
          <xm:sqref>A19:A22</xm:sqref>
        </x14:conditionalFormatting>
        <x14:conditionalFormatting xmlns:xm="http://schemas.microsoft.com/office/excel/2006/main">
          <x14:cfRule type="expression" priority="41" id="{00000000-000E-0000-0400-000029000000}">
            <xm:f>UPPER(teachOutOnly)='input data - hide'!$A$26</xm:f>
            <x14:dxf>
              <font>
                <color theme="0"/>
              </font>
            </x14:dxf>
          </x14:cfRule>
          <xm:sqref>A98:A101</xm:sqref>
        </x14:conditionalFormatting>
        <x14:conditionalFormatting xmlns:xm="http://schemas.microsoft.com/office/excel/2006/main">
          <x14:cfRule type="expression" priority="14" id="{00000000-000E-0000-0400-00000E000000}">
            <xm:f>UPPER(teachOutOnly)='input data - hide'!$A$26</xm:f>
            <x14:dxf>
              <font>
                <color theme="0"/>
              </font>
            </x14:dxf>
          </x14:cfRule>
          <xm:sqref>C19:C22</xm:sqref>
        </x14:conditionalFormatting>
        <x14:conditionalFormatting xmlns:xm="http://schemas.microsoft.com/office/excel/2006/main">
          <x14:cfRule type="expression" priority="12" id="{00000000-000E-0000-0400-00000C000000}">
            <xm:f>UPPER(teachOutOnly)='input data - hide'!$A$26</xm:f>
            <x14:dxf>
              <font>
                <color theme="0"/>
              </font>
            </x14:dxf>
          </x14:cfRule>
          <xm:sqref>C39:C42</xm:sqref>
        </x14:conditionalFormatting>
        <x14:conditionalFormatting xmlns:xm="http://schemas.microsoft.com/office/excel/2006/main">
          <x14:cfRule type="expression" priority="11" id="{00000000-000E-0000-0400-00000B000000}">
            <xm:f>UPPER(teachOutOnly)='input data - hide'!$A$26</xm:f>
            <x14:dxf>
              <font>
                <color theme="0"/>
              </font>
            </x14:dxf>
          </x14:cfRule>
          <xm:sqref>C97:C100</xm:sqref>
        </x14:conditionalFormatting>
        <x14:conditionalFormatting xmlns:xm="http://schemas.microsoft.com/office/excel/2006/main">
          <x14:cfRule type="expression" priority="10" id="{00000000-000E-0000-0400-00000A000000}">
            <xm:f>UPPER(teachOutOnly)='input data - hide'!$A$26</xm:f>
            <x14:dxf>
              <font>
                <color theme="0"/>
              </font>
            </x14:dxf>
          </x14:cfRule>
          <xm:sqref>C118:C119</xm:sqref>
        </x14:conditionalFormatting>
        <x14:conditionalFormatting xmlns:xm="http://schemas.microsoft.com/office/excel/2006/main">
          <x14:cfRule type="expression" priority="146" id="{00000000-000E-0000-0400-000092000000}">
            <xm:f>OR('Gwybodaeth darparwyr + dilysu'!$E$13='input data - hide'!$D$25,'Gwybodaeth darparwyr + dilysu'!$E$13='input data - hide'!$D$27,'Gwybodaeth darparwyr + dilysu'!$E$13='input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K85:K102 K108:K126 K135 K137</xm:sqref>
        </x14:conditionalFormatting>
        <x14:conditionalFormatting xmlns:xm="http://schemas.microsoft.com/office/excel/2006/main">
          <x14:cfRule type="expression" priority="6" id="{00000000-000E-0000-0400-000006000000}">
            <xm:f>OR('Gwybodaeth darparwyr + dilysu'!$E$13='input data - hide'!$D$25,'Gwybodaeth darparwyr + dilysu'!$E$13='input data - hide'!$D$27,'Gwybodaeth darparwyr + dilysu'!$E$13='input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K104:K106</xm:sqref>
        </x14:conditionalFormatting>
        <x14:conditionalFormatting xmlns:xm="http://schemas.microsoft.com/office/excel/2006/main">
          <x14:cfRule type="expression" priority="148" id="{00000000-000E-0000-0400-000094000000}">
            <xm:f>OR(MedrRegulationType='input data - hide'!$D$25,MedrRegulationType='input data - hide'!$D$27,MedrRegulationType='input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K129:K134</xm:sqref>
        </x14:conditionalFormatting>
        <x14:conditionalFormatting xmlns:xm="http://schemas.microsoft.com/office/excel/2006/main">
          <x14:cfRule type="expression" priority="3" id="{00000000-000E-0000-0400-000003000000}">
            <xm:f>OR('Gwybodaeth darparwyr + dilysu'!$E$13='input data - hide'!$D$25,'Gwybodaeth darparwyr + dilysu'!$E$13='input data - hide'!$D$27,'Gwybodaeth darparwyr + dilysu'!$E$13='input data - hide'!$D$28)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K140:K146</xm:sqref>
        </x14:conditionalFormatting>
        <x14:conditionalFormatting xmlns:xm="http://schemas.microsoft.com/office/excel/2006/main">
          <x14:cfRule type="expression" priority="155" id="{00000000-000E-0000-0400-00009B000000}">
            <xm:f>OR(MedrRegulationType='input data - hide'!$D$25,MedrRegulationType='input data - hide'!$D$27)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14:cfRule type="expression" priority="156" id="{00000000-000E-0000-0400-00009C000000}">
            <xm:f>AND(CashFlowExemptionSelected='input data - hide'!$A$26,CashFlowExemptionValidation='input data - hide'!$A$36)</xm:f>
            <x14:dxf>
              <font>
                <color rgb="FFF0F0F0"/>
              </font>
              <fill>
                <patternFill patternType="solid">
                  <bgColor rgb="FFF0F0F0"/>
                </patternFill>
              </fill>
            </x14:dxf>
          </x14:cfRule>
          <xm:sqref>P85:P146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D4159-1BA6-4512-828D-849B3BBDD374}">
  <sheetPr>
    <tabColor theme="5"/>
  </sheetPr>
  <dimension ref="A1:K61"/>
  <sheetViews>
    <sheetView workbookViewId="0">
      <selection activeCell="A24" sqref="A24:A27"/>
    </sheetView>
  </sheetViews>
  <sheetFormatPr defaultColWidth="8.7265625" defaultRowHeight="12.5" x14ac:dyDescent="0.25"/>
  <cols>
    <col min="1" max="1" width="23.54296875" style="153" bestFit="1" customWidth="1"/>
    <col min="2" max="2" width="11.81640625" style="153" customWidth="1"/>
    <col min="3" max="16384" width="8.7265625" style="153"/>
  </cols>
  <sheetData>
    <row r="1" spans="1:11" ht="14.5" x14ac:dyDescent="0.25">
      <c r="A1" s="332" t="s">
        <v>277</v>
      </c>
      <c r="B1" s="150"/>
      <c r="C1" s="150"/>
      <c r="D1" s="150"/>
      <c r="E1" s="333" t="s">
        <v>278</v>
      </c>
      <c r="F1" s="151"/>
      <c r="G1" s="151"/>
      <c r="H1" s="151"/>
      <c r="I1" s="151"/>
      <c r="J1" s="151"/>
      <c r="K1" s="152"/>
    </row>
    <row r="2" spans="1:11" x14ac:dyDescent="0.25">
      <c r="A2" s="147"/>
      <c r="B2" s="148"/>
      <c r="C2" s="381" t="s">
        <v>279</v>
      </c>
      <c r="D2" s="381"/>
      <c r="E2" s="4"/>
      <c r="K2" s="154"/>
    </row>
    <row r="3" spans="1:11" x14ac:dyDescent="0.25">
      <c r="A3" s="147"/>
      <c r="B3" s="148"/>
      <c r="C3" s="4" t="s">
        <v>280</v>
      </c>
      <c r="D3" s="4" t="s">
        <v>281</v>
      </c>
      <c r="E3" s="4"/>
      <c r="K3" s="154"/>
    </row>
    <row r="4" spans="1:11" x14ac:dyDescent="0.25">
      <c r="A4" s="147" t="s">
        <v>282</v>
      </c>
      <c r="C4" s="149">
        <v>0.03</v>
      </c>
      <c r="D4" s="149">
        <v>0</v>
      </c>
      <c r="E4" s="4"/>
      <c r="F4" s="148" t="s">
        <v>283</v>
      </c>
      <c r="K4" s="154"/>
    </row>
    <row r="5" spans="1:11" x14ac:dyDescent="0.25">
      <c r="A5" s="147" t="s">
        <v>284</v>
      </c>
      <c r="C5" s="149">
        <v>0.03</v>
      </c>
      <c r="D5" s="149">
        <v>0</v>
      </c>
      <c r="E5" s="4"/>
      <c r="F5" s="148" t="s">
        <v>285</v>
      </c>
      <c r="K5" s="154"/>
    </row>
    <row r="6" spans="1:11" x14ac:dyDescent="0.25">
      <c r="A6" s="147" t="s">
        <v>286</v>
      </c>
      <c r="C6" s="148">
        <v>1.5</v>
      </c>
      <c r="D6" s="148">
        <v>1</v>
      </c>
      <c r="E6" s="4"/>
      <c r="F6" s="148" t="s">
        <v>287</v>
      </c>
      <c r="K6" s="154"/>
    </row>
    <row r="7" spans="1:11" x14ac:dyDescent="0.25">
      <c r="A7" s="147" t="s">
        <v>109</v>
      </c>
      <c r="C7" s="148">
        <v>25</v>
      </c>
      <c r="D7" s="148">
        <v>15</v>
      </c>
      <c r="E7" s="4"/>
      <c r="F7" s="148" t="s">
        <v>288</v>
      </c>
      <c r="K7" s="154"/>
    </row>
    <row r="8" spans="1:11" x14ac:dyDescent="0.25">
      <c r="A8" s="147" t="s">
        <v>289</v>
      </c>
      <c r="C8" s="149">
        <v>0.1</v>
      </c>
      <c r="D8" s="149">
        <v>0.01</v>
      </c>
      <c r="E8" s="4"/>
      <c r="F8" s="148" t="s">
        <v>290</v>
      </c>
      <c r="K8" s="154"/>
    </row>
    <row r="9" spans="1:11" x14ac:dyDescent="0.25">
      <c r="A9" s="147"/>
      <c r="C9" s="4" t="s">
        <v>291</v>
      </c>
      <c r="D9" s="4" t="s">
        <v>292</v>
      </c>
      <c r="E9" s="4" t="s">
        <v>115</v>
      </c>
      <c r="F9" s="148"/>
      <c r="K9" s="154"/>
    </row>
    <row r="10" spans="1:11" x14ac:dyDescent="0.25">
      <c r="A10" s="147" t="s">
        <v>387</v>
      </c>
      <c r="C10" s="149">
        <v>0.05</v>
      </c>
      <c r="D10" s="149">
        <v>0.1</v>
      </c>
      <c r="E10" s="310" t="s">
        <v>115</v>
      </c>
      <c r="F10" s="252" t="s">
        <v>293</v>
      </c>
      <c r="K10" s="154"/>
    </row>
    <row r="11" spans="1:11" x14ac:dyDescent="0.25">
      <c r="A11" s="147"/>
      <c r="C11" s="160">
        <v>6</v>
      </c>
      <c r="D11" s="161">
        <v>12</v>
      </c>
      <c r="E11" s="162"/>
      <c r="F11" s="163" t="s">
        <v>294</v>
      </c>
      <c r="K11" s="154"/>
    </row>
    <row r="12" spans="1:11" x14ac:dyDescent="0.25">
      <c r="A12" s="155"/>
      <c r="K12" s="154"/>
    </row>
    <row r="13" spans="1:11" x14ac:dyDescent="0.25">
      <c r="A13" s="155"/>
      <c r="C13" s="334" t="s">
        <v>295</v>
      </c>
      <c r="D13" s="334" t="s">
        <v>296</v>
      </c>
      <c r="E13" s="334" t="s">
        <v>297</v>
      </c>
      <c r="K13" s="154"/>
    </row>
    <row r="14" spans="1:11" x14ac:dyDescent="0.25">
      <c r="A14" s="155"/>
      <c r="K14" s="154"/>
    </row>
    <row r="15" spans="1:11" x14ac:dyDescent="0.25">
      <c r="A15" s="147" t="s">
        <v>298</v>
      </c>
      <c r="C15" s="149">
        <v>0.03</v>
      </c>
      <c r="D15" s="149">
        <v>0.1</v>
      </c>
      <c r="E15" s="4" t="s">
        <v>115</v>
      </c>
      <c r="F15" s="148" t="s">
        <v>299</v>
      </c>
      <c r="K15" s="154"/>
    </row>
    <row r="16" spans="1:11" x14ac:dyDescent="0.25">
      <c r="A16" s="147" t="s">
        <v>385</v>
      </c>
      <c r="C16" s="149">
        <v>0.6</v>
      </c>
      <c r="D16" s="149">
        <v>0.65</v>
      </c>
      <c r="E16" s="4" t="s">
        <v>115</v>
      </c>
      <c r="F16" s="148" t="s">
        <v>300</v>
      </c>
      <c r="K16" s="154"/>
    </row>
    <row r="17" spans="1:11" x14ac:dyDescent="0.25">
      <c r="A17" s="147" t="s">
        <v>384</v>
      </c>
      <c r="C17" s="149">
        <v>0.03</v>
      </c>
      <c r="D17" s="149">
        <v>0.05</v>
      </c>
      <c r="E17" s="4"/>
      <c r="F17" s="148" t="s">
        <v>301</v>
      </c>
      <c r="K17" s="154"/>
    </row>
    <row r="18" spans="1:11" x14ac:dyDescent="0.25">
      <c r="A18" s="155"/>
      <c r="K18" s="154"/>
    </row>
    <row r="19" spans="1:11" x14ac:dyDescent="0.25">
      <c r="A19" s="155"/>
      <c r="K19" s="154"/>
    </row>
    <row r="20" spans="1:11" x14ac:dyDescent="0.25">
      <c r="A20" s="155"/>
      <c r="K20" s="154"/>
    </row>
    <row r="21" spans="1:11" x14ac:dyDescent="0.25">
      <c r="A21" s="156"/>
      <c r="B21" s="157"/>
      <c r="C21" s="157"/>
      <c r="D21" s="157"/>
      <c r="E21" s="157"/>
      <c r="F21" s="157"/>
      <c r="G21" s="157"/>
      <c r="H21" s="157"/>
      <c r="I21" s="157"/>
      <c r="J21" s="157"/>
      <c r="K21" s="158"/>
    </row>
    <row r="22" spans="1:11" x14ac:dyDescent="0.25">
      <c r="A22" s="164"/>
      <c r="B22" s="151"/>
      <c r="C22" s="151"/>
      <c r="D22" s="151"/>
      <c r="E22" s="151"/>
      <c r="F22" s="151"/>
      <c r="G22" s="151"/>
      <c r="H22" s="151"/>
      <c r="I22" s="151"/>
      <c r="J22" s="151"/>
      <c r="K22" s="152"/>
    </row>
    <row r="23" spans="1:11" ht="14.5" x14ac:dyDescent="0.35">
      <c r="A23" s="335" t="s">
        <v>302</v>
      </c>
      <c r="K23" s="154"/>
    </row>
    <row r="24" spans="1:11" x14ac:dyDescent="0.25">
      <c r="A24" s="159" t="s">
        <v>433</v>
      </c>
      <c r="B24" s="159" t="s">
        <v>433</v>
      </c>
      <c r="C24" s="159" t="s">
        <v>433</v>
      </c>
      <c r="D24" s="159" t="s">
        <v>433</v>
      </c>
      <c r="K24" s="154"/>
    </row>
    <row r="25" spans="1:11" ht="14.5" x14ac:dyDescent="0.35">
      <c r="A25" s="147" t="s">
        <v>11</v>
      </c>
      <c r="B25" s="165">
        <v>0</v>
      </c>
      <c r="C25" s="148" t="s">
        <v>303</v>
      </c>
      <c r="D25" s="148" t="s">
        <v>341</v>
      </c>
      <c r="H25" s="336" t="s">
        <v>428</v>
      </c>
      <c r="K25" s="154"/>
    </row>
    <row r="26" spans="1:11" ht="14.5" x14ac:dyDescent="0.35">
      <c r="A26" s="147" t="s">
        <v>437</v>
      </c>
      <c r="B26" s="165">
        <v>1</v>
      </c>
      <c r="C26" s="148" t="s">
        <v>14</v>
      </c>
      <c r="D26" s="148" t="s">
        <v>370</v>
      </c>
      <c r="H26" s="336" t="s">
        <v>337</v>
      </c>
      <c r="K26" s="154"/>
    </row>
    <row r="27" spans="1:11" ht="14.5" x14ac:dyDescent="0.35">
      <c r="A27" s="147" t="s">
        <v>306</v>
      </c>
      <c r="B27" s="165">
        <v>2</v>
      </c>
      <c r="D27" s="148" t="s">
        <v>348</v>
      </c>
      <c r="H27" s="336" t="s">
        <v>428</v>
      </c>
      <c r="J27" s="337" t="s">
        <v>338</v>
      </c>
      <c r="K27" s="154"/>
    </row>
    <row r="28" spans="1:11" ht="14.5" x14ac:dyDescent="0.35">
      <c r="A28" s="155"/>
      <c r="B28" s="338" t="s">
        <v>8</v>
      </c>
      <c r="D28" s="148" t="s">
        <v>342</v>
      </c>
      <c r="H28" s="336" t="s">
        <v>336</v>
      </c>
      <c r="J28" s="337" t="s">
        <v>339</v>
      </c>
      <c r="K28" s="154"/>
    </row>
    <row r="29" spans="1:11" ht="13" x14ac:dyDescent="0.3">
      <c r="A29" s="155"/>
      <c r="B29" s="165"/>
      <c r="D29" s="6"/>
      <c r="H29" s="289"/>
      <c r="K29" s="154"/>
    </row>
    <row r="30" spans="1:11" ht="13" x14ac:dyDescent="0.3">
      <c r="A30" s="155"/>
      <c r="B30" s="165"/>
      <c r="D30" s="6"/>
      <c r="H30" s="289"/>
      <c r="K30" s="154"/>
    </row>
    <row r="31" spans="1:11" ht="13" x14ac:dyDescent="0.3">
      <c r="A31" s="339" t="s">
        <v>307</v>
      </c>
      <c r="B31" s="165"/>
      <c r="D31" s="6"/>
      <c r="H31" s="289"/>
      <c r="K31" s="154"/>
    </row>
    <row r="32" spans="1:11" x14ac:dyDescent="0.25">
      <c r="A32" s="339" t="s">
        <v>308</v>
      </c>
      <c r="B32" s="165"/>
      <c r="D32" s="6"/>
      <c r="K32" s="154"/>
    </row>
    <row r="33" spans="1:11" x14ac:dyDescent="0.25">
      <c r="A33" s="155"/>
      <c r="B33" s="165"/>
      <c r="D33" s="6"/>
      <c r="K33" s="154"/>
    </row>
    <row r="34" spans="1:11" x14ac:dyDescent="0.25">
      <c r="A34" s="155"/>
      <c r="B34" s="165"/>
      <c r="D34" s="6"/>
      <c r="K34" s="154"/>
    </row>
    <row r="35" spans="1:11" x14ac:dyDescent="0.25">
      <c r="A35" s="340" t="s">
        <v>304</v>
      </c>
      <c r="B35" s="165"/>
      <c r="D35" s="6"/>
      <c r="K35" s="154"/>
    </row>
    <row r="36" spans="1:11" x14ac:dyDescent="0.25">
      <c r="A36" s="341" t="s">
        <v>305</v>
      </c>
      <c r="B36" s="165"/>
      <c r="D36" s="6"/>
      <c r="K36" s="154"/>
    </row>
    <row r="37" spans="1:11" x14ac:dyDescent="0.25">
      <c r="A37" s="155"/>
      <c r="B37" s="165"/>
      <c r="D37" s="6"/>
      <c r="K37" s="154"/>
    </row>
    <row r="38" spans="1:11" x14ac:dyDescent="0.25">
      <c r="A38" s="156"/>
      <c r="B38" s="157"/>
      <c r="C38" s="157"/>
      <c r="D38" s="157"/>
      <c r="E38" s="157"/>
      <c r="F38" s="157"/>
      <c r="G38" s="157"/>
      <c r="H38" s="157"/>
      <c r="I38" s="157"/>
      <c r="J38" s="157"/>
      <c r="K38" s="158"/>
    </row>
    <row r="39" spans="1:11" x14ac:dyDescent="0.25">
      <c r="A39" s="164"/>
      <c r="B39" s="151"/>
      <c r="C39" s="151"/>
      <c r="D39" s="151"/>
      <c r="E39" s="151"/>
      <c r="F39" s="151"/>
      <c r="G39" s="151"/>
      <c r="H39" s="151"/>
      <c r="I39" s="151"/>
      <c r="J39" s="151"/>
      <c r="K39" s="152"/>
    </row>
    <row r="40" spans="1:11" x14ac:dyDescent="0.25">
      <c r="A40" s="155"/>
      <c r="K40" s="154"/>
    </row>
    <row r="41" spans="1:11" x14ac:dyDescent="0.25">
      <c r="A41" s="155"/>
      <c r="K41" s="154"/>
    </row>
    <row r="42" spans="1:11" ht="14.5" x14ac:dyDescent="0.35">
      <c r="A42" s="335" t="s">
        <v>309</v>
      </c>
      <c r="K42" s="154"/>
    </row>
    <row r="43" spans="1:11" x14ac:dyDescent="0.25">
      <c r="A43" s="155"/>
      <c r="K43" s="154"/>
    </row>
    <row r="44" spans="1:11" ht="14.5" x14ac:dyDescent="0.35">
      <c r="A44" s="335" t="s">
        <v>310</v>
      </c>
      <c r="B44" s="342" t="s">
        <v>311</v>
      </c>
      <c r="C44" s="342" t="s">
        <v>312</v>
      </c>
      <c r="K44" s="154"/>
    </row>
    <row r="45" spans="1:11" x14ac:dyDescent="0.25">
      <c r="A45" s="178" t="s">
        <v>433</v>
      </c>
      <c r="B45" s="159" t="s">
        <v>433</v>
      </c>
      <c r="C45" s="159" t="s">
        <v>433</v>
      </c>
      <c r="K45" s="154"/>
    </row>
    <row r="46" spans="1:11" x14ac:dyDescent="0.25">
      <c r="A46" s="339" t="s">
        <v>248</v>
      </c>
      <c r="B46" s="334" t="s">
        <v>313</v>
      </c>
      <c r="C46" s="148" t="s">
        <v>314</v>
      </c>
      <c r="K46" s="154"/>
    </row>
    <row r="47" spans="1:11" x14ac:dyDescent="0.25">
      <c r="A47" s="339" t="s">
        <v>249</v>
      </c>
      <c r="C47" s="148" t="s">
        <v>315</v>
      </c>
      <c r="K47" s="154"/>
    </row>
    <row r="48" spans="1:11" x14ac:dyDescent="0.25">
      <c r="A48" s="339" t="s">
        <v>316</v>
      </c>
      <c r="C48" s="148" t="s">
        <v>317</v>
      </c>
      <c r="K48" s="154"/>
    </row>
    <row r="49" spans="1:11" x14ac:dyDescent="0.25">
      <c r="A49" s="339" t="s">
        <v>250</v>
      </c>
      <c r="C49" s="148" t="s">
        <v>318</v>
      </c>
      <c r="K49" s="154"/>
    </row>
    <row r="50" spans="1:11" x14ac:dyDescent="0.25">
      <c r="A50" s="339" t="s">
        <v>319</v>
      </c>
      <c r="C50" s="148" t="s">
        <v>320</v>
      </c>
      <c r="K50" s="154"/>
    </row>
    <row r="51" spans="1:11" x14ac:dyDescent="0.25">
      <c r="A51" s="339" t="s">
        <v>321</v>
      </c>
      <c r="C51" s="148" t="s">
        <v>322</v>
      </c>
      <c r="K51" s="154"/>
    </row>
    <row r="52" spans="1:11" x14ac:dyDescent="0.25">
      <c r="A52" s="339" t="s">
        <v>323</v>
      </c>
      <c r="C52" s="148" t="s">
        <v>324</v>
      </c>
      <c r="K52" s="154"/>
    </row>
    <row r="53" spans="1:11" x14ac:dyDescent="0.25">
      <c r="A53" s="339" t="s">
        <v>325</v>
      </c>
      <c r="C53" s="148" t="s">
        <v>326</v>
      </c>
      <c r="K53" s="154"/>
    </row>
    <row r="54" spans="1:11" x14ac:dyDescent="0.25">
      <c r="A54" s="339" t="s">
        <v>327</v>
      </c>
      <c r="C54" s="148" t="s">
        <v>9</v>
      </c>
      <c r="D54" s="334" t="s">
        <v>328</v>
      </c>
      <c r="K54" s="154"/>
    </row>
    <row r="55" spans="1:11" x14ac:dyDescent="0.25">
      <c r="A55" s="339" t="s">
        <v>329</v>
      </c>
      <c r="B55" s="148"/>
      <c r="K55" s="154"/>
    </row>
    <row r="56" spans="1:11" x14ac:dyDescent="0.25">
      <c r="A56" s="339" t="s">
        <v>330</v>
      </c>
      <c r="K56" s="154"/>
    </row>
    <row r="57" spans="1:11" x14ac:dyDescent="0.25">
      <c r="A57" s="339" t="s">
        <v>331</v>
      </c>
      <c r="C57" s="179" t="s">
        <v>433</v>
      </c>
      <c r="E57" s="179" t="s">
        <v>433</v>
      </c>
      <c r="K57" s="154"/>
    </row>
    <row r="58" spans="1:11" x14ac:dyDescent="0.25">
      <c r="A58" s="155"/>
      <c r="C58" s="148" t="s">
        <v>332</v>
      </c>
      <c r="E58" s="148" t="s">
        <v>333</v>
      </c>
      <c r="K58" s="154"/>
    </row>
    <row r="59" spans="1:11" x14ac:dyDescent="0.25">
      <c r="A59" s="155"/>
      <c r="C59" s="148" t="s">
        <v>334</v>
      </c>
      <c r="E59" s="148" t="s">
        <v>335</v>
      </c>
      <c r="K59" s="154"/>
    </row>
    <row r="60" spans="1:11" x14ac:dyDescent="0.25">
      <c r="A60" s="155"/>
      <c r="K60" s="154"/>
    </row>
    <row r="61" spans="1:11" x14ac:dyDescent="0.25">
      <c r="A61" s="156"/>
      <c r="B61" s="157"/>
      <c r="C61" s="157"/>
      <c r="D61" s="157"/>
      <c r="E61" s="157"/>
      <c r="F61" s="157"/>
      <c r="G61" s="157"/>
      <c r="H61" s="157"/>
      <c r="I61" s="157"/>
      <c r="J61" s="157"/>
      <c r="K61" s="158"/>
    </row>
  </sheetData>
  <sheetProtection algorithmName="SHA-512" hashValue="VgalcPlfQfk8EOEg+VPuoouChhoVwwRkHnDPyJc/vyydFJ8RwUSrw9zgA7LFx9HGZOpmM0h9x/w8sA5AEXTrgg==" saltValue="shmvmha99ML9ek/9M5nu1A==" spinCount="100000" sheet="1" objects="1" scenarios="1"/>
  <mergeCells count="1"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87242c-3ae8-4408-8791-e1f8d0403b0c">
      <Terms xmlns="http://schemas.microsoft.com/office/infopath/2007/PartnerControls"/>
    </lcf76f155ced4ddcb4097134ff3c332f>
    <TaxCatchAll xmlns="92567d9d-1251-432f-a98b-e30b92dfcb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D4F490EDC1D46A901B2E389B1CA82" ma:contentTypeVersion="12" ma:contentTypeDescription="Create a new document." ma:contentTypeScope="" ma:versionID="3a47b6265a51ba0bb392656202876fd0">
  <xsd:schema xmlns:xsd="http://www.w3.org/2001/XMLSchema" xmlns:xs="http://www.w3.org/2001/XMLSchema" xmlns:p="http://schemas.microsoft.com/office/2006/metadata/properties" xmlns:ns2="a487242c-3ae8-4408-8791-e1f8d0403b0c" xmlns:ns3="92567d9d-1251-432f-a98b-e30b92dfcbcd" targetNamespace="http://schemas.microsoft.com/office/2006/metadata/properties" ma:root="true" ma:fieldsID="9901f1dea227d518a8842ae60c3446b0" ns2:_="" ns3:_="">
    <xsd:import namespace="a487242c-3ae8-4408-8791-e1f8d0403b0c"/>
    <xsd:import namespace="92567d9d-1251-432f-a98b-e30b92dfc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7242c-3ae8-4408-8791-e1f8d0403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91eaf9d-f29b-4565-a0fa-a28d9550a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67d9d-1251-432f-a98b-e30b92dfcbc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73b4670-2df0-412e-93f2-a27dd6687da7}" ma:internalName="TaxCatchAll" ma:showField="CatchAllData" ma:web="92567d9d-1251-432f-a98b-e30b92dfc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230939-1132-489B-ADBB-86F7FD50B2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AE5C7F-EEFD-4F7F-8A59-191D3C108148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92567d9d-1251-432f-a98b-e30b92dfcbcd"/>
    <ds:schemaRef ds:uri="a487242c-3ae8-4408-8791-e1f8d0403b0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2525E97-FFB2-48FE-AC9B-E62F85BC8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87242c-3ae8-4408-8791-e1f8d0403b0c"/>
    <ds:schemaRef ds:uri="92567d9d-1251-432f-a98b-e30b92dfc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81c0cdd-42e7-43ee-a207-27cba4148442}" enabled="1" method="Standard" siteId="{4eb1528b-5ec4-4651-b34d-ef219eb6eca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Gwybodaeth darparwyr + dilysu</vt:lpstr>
      <vt:lpstr>Dangosyddion ariannol</vt:lpstr>
      <vt:lpstr>Tablau ariannol</vt:lpstr>
      <vt:lpstr>Data cyd-destunol</vt:lpstr>
      <vt:lpstr>Cynllunio senarios</vt:lpstr>
      <vt:lpstr>input data - hide</vt:lpstr>
      <vt:lpstr>BorrowingsLoansAnswer</vt:lpstr>
      <vt:lpstr>CashFlowExemptionSelected</vt:lpstr>
      <vt:lpstr>CashFlowExemptionValidation</vt:lpstr>
      <vt:lpstr>MedrRegulationType</vt:lpstr>
      <vt:lpstr>'Cynllunio senarios'!Print_Area</vt:lpstr>
      <vt:lpstr>'Dangosyddion ariannol'!Print_Area</vt:lpstr>
      <vt:lpstr>'Tablau ariannol'!Print_Area</vt:lpstr>
      <vt:lpstr>'Cynllunio senarios'!Print_Titles</vt:lpstr>
      <vt:lpstr>'Tablau ariannol'!Print_Titles</vt:lpstr>
      <vt:lpstr>ValidationYearsAvailable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2026-08-24T19:45:38Z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0x010100CB4D4F490EDC1D46A901B2E389B1CA82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SIP_Label_b81c0cdd-42e7-43ee-a207-27cba4148442_Enabled">
    <vt:lpwstr>true</vt:lpwstr>
  </property>
  <property fmtid="{D5CDD505-2E9C-101B-9397-08002B2CF9AE}" pid="11" name="MSIP_Label_b81c0cdd-42e7-43ee-a207-27cba4148442_SetDate">
    <vt:lpwstr>2024-08-12T10:21:37Z</vt:lpwstr>
  </property>
  <property fmtid="{D5CDD505-2E9C-101B-9397-08002B2CF9AE}" pid="12" name="MSIP_Label_b81c0cdd-42e7-43ee-a207-27cba4148442_Method">
    <vt:lpwstr>Standard</vt:lpwstr>
  </property>
  <property fmtid="{D5CDD505-2E9C-101B-9397-08002B2CF9AE}" pid="13" name="MSIP_Label_b81c0cdd-42e7-43ee-a207-27cba4148442_Name">
    <vt:lpwstr>Official</vt:lpwstr>
  </property>
  <property fmtid="{D5CDD505-2E9C-101B-9397-08002B2CF9AE}" pid="14" name="MSIP_Label_b81c0cdd-42e7-43ee-a207-27cba4148442_SiteId">
    <vt:lpwstr>4eb1528b-5ec4-4651-b34d-ef219eb6eca8</vt:lpwstr>
  </property>
  <property fmtid="{D5CDD505-2E9C-101B-9397-08002B2CF9AE}" pid="15" name="MSIP_Label_b81c0cdd-42e7-43ee-a207-27cba4148442_ActionId">
    <vt:lpwstr>3afba3a2-652f-45b0-b00e-152bb3c868ef</vt:lpwstr>
  </property>
  <property fmtid="{D5CDD505-2E9C-101B-9397-08002B2CF9AE}" pid="16" name="MSIP_Label_b81c0cdd-42e7-43ee-a207-27cba4148442_ContentBits">
    <vt:lpwstr>0</vt:lpwstr>
  </property>
  <property fmtid="{D5CDD505-2E9C-101B-9397-08002B2CF9AE}" pid="17" name="MediaServiceImageTags">
    <vt:lpwstr/>
  </property>
</Properties>
</file>